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F29597B8-3C8D-4FA9-9EE8-A5CA1A4AEC89}" xr6:coauthVersionLast="47" xr6:coauthVersionMax="47" xr10:uidLastSave="{00000000-0000-0000-0000-000000000000}"/>
  <bookViews>
    <workbookView xWindow="-120" yWindow="-120" windowWidth="29040" windowHeight="15720" firstSheet="90" activeTab="96" xr2:uid="{85DF4AF1-5778-4007-8745-1570F0700573}"/>
  </bookViews>
  <sheets>
    <sheet name="T.26.04.A" sheetId="1" r:id="rId1"/>
    <sheet name="T.35.04.A" sheetId="2" r:id="rId2"/>
    <sheet name="T.45.04.A" sheetId="3" r:id="rId3"/>
    <sheet name="T.55.04.A" sheetId="4" r:id="rId4"/>
    <sheet name="T.26.04.B" sheetId="5" r:id="rId5"/>
    <sheet name="T.35.04.B" sheetId="6" r:id="rId6"/>
    <sheet name="T.45.04.B" sheetId="7" r:id="rId7"/>
    <sheet name="T.55.04.B" sheetId="8" r:id="rId8"/>
    <sheet name="T.26.04.C" sheetId="9" r:id="rId9"/>
    <sheet name="T.35.04.C" sheetId="10" r:id="rId10"/>
    <sheet name="T.45.04.C" sheetId="11" r:id="rId11"/>
    <sheet name="T.55.04.C" sheetId="12" r:id="rId12"/>
    <sheet name="T.26.04.D" sheetId="13" r:id="rId13"/>
    <sheet name="T.35.04.D" sheetId="14" r:id="rId14"/>
    <sheet name="T.45.04.D" sheetId="15" r:id="rId15"/>
    <sheet name="T.55.04.D" sheetId="16" r:id="rId16"/>
    <sheet name="T.26.04.E" sheetId="17" r:id="rId17"/>
    <sheet name="T.35.04.E" sheetId="18" r:id="rId18"/>
    <sheet name="T.45.04.E" sheetId="19" r:id="rId19"/>
    <sheet name="T.55.04.E" sheetId="20" r:id="rId20"/>
    <sheet name="T.26.04.F" sheetId="21" r:id="rId21"/>
    <sheet name="T.35.04.F" sheetId="22" r:id="rId22"/>
    <sheet name="T.45.04.F" sheetId="23" r:id="rId23"/>
    <sheet name="T.55.04.F" sheetId="24" r:id="rId24"/>
    <sheet name="S.26.04.A" sheetId="25" r:id="rId25"/>
    <sheet name="S.35.04.A" sheetId="26" r:id="rId26"/>
    <sheet name="S.45.04.A" sheetId="27" r:id="rId27"/>
    <sheet name="S.55.04.A" sheetId="28" r:id="rId28"/>
    <sheet name="S.26.04.B" sheetId="29" r:id="rId29"/>
    <sheet name="S.35.04.B" sheetId="30" r:id="rId30"/>
    <sheet name="S.45.04.B" sheetId="31" r:id="rId31"/>
    <sheet name="S.55.04.B" sheetId="32" r:id="rId32"/>
    <sheet name="S.26.04.C" sheetId="33" r:id="rId33"/>
    <sheet name="S.35.04.C" sheetId="34" r:id="rId34"/>
    <sheet name="S.45.04.C" sheetId="35" r:id="rId35"/>
    <sheet name="S.55.04.C" sheetId="36" r:id="rId36"/>
    <sheet name="S.26.04.D" sheetId="37" r:id="rId37"/>
    <sheet name="S.35.04.D" sheetId="38" r:id="rId38"/>
    <sheet name="S.45.04.D" sheetId="39" r:id="rId39"/>
    <sheet name="S.55.04.D" sheetId="40" r:id="rId40"/>
    <sheet name="S.26.04.E" sheetId="41" r:id="rId41"/>
    <sheet name="S.35.04.E" sheetId="42" r:id="rId42"/>
    <sheet name="S.45.04.E" sheetId="43" r:id="rId43"/>
    <sheet name="S.55.04.E" sheetId="44" r:id="rId44"/>
    <sheet name="S.26.04.F" sheetId="45" r:id="rId45"/>
    <sheet name="S.35.04.F" sheetId="46" r:id="rId46"/>
    <sheet name="S.45.04.F" sheetId="47" r:id="rId47"/>
    <sheet name="S.55.04.F" sheetId="48" r:id="rId48"/>
    <sheet name="T.26.04.A (2)" sheetId="49" r:id="rId49"/>
    <sheet name="T.35.04.A (2)" sheetId="50" r:id="rId50"/>
    <sheet name="T.45.04.A (2)" sheetId="51" r:id="rId51"/>
    <sheet name="T.55.04.A (2)" sheetId="52" r:id="rId52"/>
    <sheet name="T.26.04.B (2)" sheetId="53" r:id="rId53"/>
    <sheet name="T.35.04.B (2)" sheetId="54" r:id="rId54"/>
    <sheet name="T.45.04.B (2)" sheetId="55" r:id="rId55"/>
    <sheet name="T.55.04.B (2)" sheetId="56" r:id="rId56"/>
    <sheet name="T.26.04.C (2)" sheetId="57" r:id="rId57"/>
    <sheet name="T.35.04.C (2)" sheetId="58" r:id="rId58"/>
    <sheet name="T.45.04.C (2)" sheetId="59" r:id="rId59"/>
    <sheet name="T.55.04.C (2)" sheetId="60" r:id="rId60"/>
    <sheet name="T.26.04.D (2)" sheetId="61" r:id="rId61"/>
    <sheet name="T.35.04.D (2)" sheetId="62" r:id="rId62"/>
    <sheet name="T.45.04.D (2)" sheetId="63" r:id="rId63"/>
    <sheet name="T.55.04.D (2)" sheetId="64" r:id="rId64"/>
    <sheet name="T.26.04.E (2)" sheetId="65" r:id="rId65"/>
    <sheet name="T.35.04.E (2)" sheetId="66" r:id="rId66"/>
    <sheet name="T.45.04.E (2)" sheetId="67" r:id="rId67"/>
    <sheet name="T.55.04.E (2)" sheetId="68" r:id="rId68"/>
    <sheet name="T.26.04.F (2)" sheetId="69" r:id="rId69"/>
    <sheet name="T.35.04.F (2)" sheetId="70" r:id="rId70"/>
    <sheet name="T.45.04.F (2)" sheetId="71" r:id="rId71"/>
    <sheet name="T.55.04.F (2)" sheetId="72" r:id="rId72"/>
    <sheet name="S.26.04.A (2)" sheetId="73" r:id="rId73"/>
    <sheet name="S.35.04.A (2)" sheetId="74" r:id="rId74"/>
    <sheet name="S.45.04.A (2)" sheetId="75" r:id="rId75"/>
    <sheet name="S.55.04.A (2)" sheetId="76" r:id="rId76"/>
    <sheet name="S.26.04.B (2)" sheetId="77" r:id="rId77"/>
    <sheet name="S.35.04.B (2)" sheetId="78" r:id="rId78"/>
    <sheet name="S.45.04.B (2)" sheetId="79" r:id="rId79"/>
    <sheet name="S.55.04.B (2)" sheetId="80" r:id="rId80"/>
    <sheet name="S.26.04.C (2)" sheetId="81" r:id="rId81"/>
    <sheet name="S.35.04.C (2)" sheetId="82" r:id="rId82"/>
    <sheet name="S.45.04.C (2)" sheetId="83" r:id="rId83"/>
    <sheet name="S.55.04.C (2)" sheetId="84" r:id="rId84"/>
    <sheet name="S.26.04.D (2)" sheetId="85" r:id="rId85"/>
    <sheet name="S.35.04.D (2)" sheetId="86" r:id="rId86"/>
    <sheet name="S.45.04.D (2)" sheetId="87" r:id="rId87"/>
    <sheet name="S.55.04.D (2)" sheetId="88" r:id="rId88"/>
    <sheet name="S.26.04.E (2)" sheetId="89" r:id="rId89"/>
    <sheet name="S.35.04.E (2)" sheetId="90" r:id="rId90"/>
    <sheet name="S.45.04.E (2)" sheetId="91" r:id="rId91"/>
    <sheet name="S.55.04.E (2)" sheetId="92" r:id="rId92"/>
    <sheet name="S.26.04.F (2)" sheetId="93" r:id="rId93"/>
    <sheet name="S.35.04.F (2)" sheetId="94" r:id="rId94"/>
    <sheet name="S.45.04.F (2)" sheetId="95" r:id="rId95"/>
    <sheet name="S.55.04.F (2)" sheetId="96" r:id="rId96"/>
    <sheet name="Premiums" sheetId="97" r:id="rId97"/>
    <sheet name="Mortalities" sheetId="98" r:id="rId98"/>
    <sheet name="EconomicRates" sheetId="99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25" l="1"/>
  <c r="B8" i="25"/>
  <c r="D138" i="99" l="1"/>
  <c r="D137" i="99"/>
  <c r="D136" i="99"/>
  <c r="D135" i="99"/>
  <c r="D134" i="99"/>
  <c r="D133" i="99"/>
  <c r="D132" i="99"/>
  <c r="D131" i="99"/>
  <c r="D130" i="99"/>
  <c r="D129" i="99"/>
  <c r="D128" i="99"/>
  <c r="D127" i="99"/>
  <c r="D126" i="99"/>
  <c r="D125" i="99"/>
  <c r="D124" i="99"/>
  <c r="D123" i="99"/>
  <c r="D122" i="99"/>
  <c r="D121" i="99"/>
  <c r="D120" i="99"/>
  <c r="D119" i="99"/>
  <c r="D118" i="99"/>
  <c r="D117" i="99"/>
  <c r="D116" i="99"/>
  <c r="D115" i="99"/>
  <c r="D114" i="99"/>
  <c r="D113" i="99"/>
  <c r="D112" i="99"/>
  <c r="D111" i="99"/>
  <c r="D110" i="99"/>
  <c r="D109" i="99"/>
  <c r="D108" i="99"/>
  <c r="D107" i="99"/>
  <c r="D106" i="99"/>
  <c r="D105" i="99"/>
  <c r="D104" i="99"/>
  <c r="D103" i="99"/>
  <c r="D102" i="99"/>
  <c r="D101" i="99"/>
  <c r="D100" i="99"/>
  <c r="D99" i="99"/>
  <c r="D98" i="99"/>
  <c r="D97" i="99"/>
  <c r="D96" i="99"/>
  <c r="D95" i="99"/>
  <c r="D94" i="99"/>
  <c r="D93" i="99"/>
  <c r="D92" i="99"/>
  <c r="D91" i="99"/>
  <c r="D90" i="99"/>
  <c r="D89" i="99"/>
  <c r="D88" i="99"/>
  <c r="D87" i="99"/>
  <c r="D86" i="99"/>
  <c r="D85" i="99"/>
  <c r="D84" i="99"/>
  <c r="D83" i="99"/>
  <c r="D82" i="99"/>
  <c r="D81" i="99"/>
  <c r="D80" i="99"/>
  <c r="D79" i="99"/>
  <c r="D78" i="99"/>
  <c r="D77" i="99"/>
  <c r="D76" i="99"/>
  <c r="D75" i="99"/>
  <c r="D74" i="99"/>
  <c r="D73" i="99"/>
  <c r="D72" i="99"/>
  <c r="D71" i="99"/>
  <c r="D70" i="99"/>
  <c r="D69" i="99"/>
  <c r="D68" i="99"/>
  <c r="F4" i="96" s="1" a="1"/>
  <c r="D67" i="99"/>
  <c r="D66" i="99"/>
  <c r="D65" i="99"/>
  <c r="D64" i="99"/>
  <c r="J49" i="97"/>
  <c r="I49" i="97"/>
  <c r="H49" i="97"/>
  <c r="G49" i="97"/>
  <c r="E49" i="97"/>
  <c r="D49" i="97"/>
  <c r="J48" i="97"/>
  <c r="I48" i="97"/>
  <c r="H48" i="97"/>
  <c r="G48" i="97"/>
  <c r="E48" i="97"/>
  <c r="D48" i="97"/>
  <c r="J47" i="97"/>
  <c r="I47" i="97"/>
  <c r="H47" i="97"/>
  <c r="G47" i="97"/>
  <c r="E47" i="97"/>
  <c r="D47" i="97"/>
  <c r="J46" i="97"/>
  <c r="I46" i="97"/>
  <c r="H46" i="97"/>
  <c r="G46" i="97"/>
  <c r="E46" i="97"/>
  <c r="D46" i="97"/>
  <c r="J45" i="97"/>
  <c r="I45" i="97"/>
  <c r="H45" i="97"/>
  <c r="G45" i="97"/>
  <c r="E45" i="97"/>
  <c r="D45" i="97"/>
  <c r="J44" i="97"/>
  <c r="I44" i="97"/>
  <c r="H44" i="97"/>
  <c r="G44" i="97"/>
  <c r="E44" i="97"/>
  <c r="D44" i="97"/>
  <c r="J43" i="97"/>
  <c r="I43" i="97"/>
  <c r="H43" i="97"/>
  <c r="G43" i="97"/>
  <c r="E43" i="97"/>
  <c r="D43" i="97"/>
  <c r="J42" i="97"/>
  <c r="I42" i="97"/>
  <c r="H42" i="97"/>
  <c r="G42" i="97"/>
  <c r="E42" i="97"/>
  <c r="D42" i="97"/>
  <c r="J41" i="97"/>
  <c r="I41" i="97"/>
  <c r="H41" i="97"/>
  <c r="G41" i="97"/>
  <c r="E41" i="97"/>
  <c r="D41" i="97"/>
  <c r="J40" i="97"/>
  <c r="I40" i="97"/>
  <c r="H40" i="97"/>
  <c r="G40" i="97"/>
  <c r="E40" i="97"/>
  <c r="D40" i="97"/>
  <c r="J39" i="97"/>
  <c r="I39" i="97"/>
  <c r="H39" i="97"/>
  <c r="G39" i="97"/>
  <c r="E39" i="97"/>
  <c r="D39" i="97"/>
  <c r="J38" i="97"/>
  <c r="I38" i="97"/>
  <c r="H38" i="97"/>
  <c r="G38" i="97"/>
  <c r="E38" i="97"/>
  <c r="D38" i="97"/>
  <c r="J37" i="97"/>
  <c r="I37" i="97"/>
  <c r="H37" i="97"/>
  <c r="G37" i="97"/>
  <c r="E37" i="97"/>
  <c r="D37" i="97"/>
  <c r="J36" i="97"/>
  <c r="I36" i="97"/>
  <c r="H36" i="97"/>
  <c r="G36" i="97"/>
  <c r="E36" i="97"/>
  <c r="D36" i="97"/>
  <c r="J35" i="97"/>
  <c r="I35" i="97"/>
  <c r="H35" i="97"/>
  <c r="G35" i="97"/>
  <c r="E35" i="97"/>
  <c r="D35" i="97"/>
  <c r="J34" i="97"/>
  <c r="I34" i="97"/>
  <c r="H34" i="97"/>
  <c r="G34" i="97"/>
  <c r="E34" i="97"/>
  <c r="D34" i="97"/>
  <c r="J33" i="97"/>
  <c r="I33" i="97"/>
  <c r="H33" i="97"/>
  <c r="G33" i="97"/>
  <c r="E33" i="97"/>
  <c r="D33" i="97"/>
  <c r="J32" i="97"/>
  <c r="I32" i="97"/>
  <c r="H32" i="97"/>
  <c r="G32" i="97"/>
  <c r="E32" i="97"/>
  <c r="D32" i="97"/>
  <c r="J31" i="97"/>
  <c r="I31" i="97"/>
  <c r="H31" i="97"/>
  <c r="G31" i="97"/>
  <c r="E31" i="97"/>
  <c r="D31" i="97"/>
  <c r="J30" i="97"/>
  <c r="I30" i="97"/>
  <c r="H30" i="97"/>
  <c r="G30" i="97"/>
  <c r="E30" i="97"/>
  <c r="D30" i="97"/>
  <c r="J29" i="97"/>
  <c r="I29" i="97"/>
  <c r="H29" i="97"/>
  <c r="G29" i="97"/>
  <c r="E29" i="97"/>
  <c r="D29" i="97"/>
  <c r="J28" i="97"/>
  <c r="I28" i="97"/>
  <c r="H28" i="97"/>
  <c r="G28" i="97"/>
  <c r="E28" i="97"/>
  <c r="D28" i="97"/>
  <c r="J27" i="97"/>
  <c r="I27" i="97"/>
  <c r="H27" i="97"/>
  <c r="G27" i="97"/>
  <c r="E27" i="97"/>
  <c r="D27" i="97"/>
  <c r="J26" i="97"/>
  <c r="I26" i="97"/>
  <c r="H26" i="97"/>
  <c r="G26" i="97"/>
  <c r="E26" i="97"/>
  <c r="D26" i="97"/>
  <c r="J25" i="97"/>
  <c r="I25" i="97"/>
  <c r="H25" i="97"/>
  <c r="G25" i="97"/>
  <c r="E25" i="97"/>
  <c r="D25" i="97"/>
  <c r="J24" i="97"/>
  <c r="I24" i="97"/>
  <c r="H24" i="97"/>
  <c r="G24" i="97"/>
  <c r="E24" i="97"/>
  <c r="D24" i="97"/>
  <c r="J23" i="97"/>
  <c r="I23" i="97"/>
  <c r="H23" i="97"/>
  <c r="G23" i="97"/>
  <c r="E23" i="97"/>
  <c r="D23" i="97"/>
  <c r="J22" i="97"/>
  <c r="I22" i="97"/>
  <c r="H22" i="97"/>
  <c r="G22" i="97"/>
  <c r="E22" i="97"/>
  <c r="D22" i="97"/>
  <c r="J21" i="97"/>
  <c r="I21" i="97"/>
  <c r="H21" i="97"/>
  <c r="G21" i="97"/>
  <c r="E21" i="97"/>
  <c r="D21" i="97"/>
  <c r="J20" i="97"/>
  <c r="I20" i="97"/>
  <c r="H20" i="97"/>
  <c r="G20" i="97"/>
  <c r="E20" i="97"/>
  <c r="D20" i="97"/>
  <c r="J19" i="97"/>
  <c r="I19" i="97"/>
  <c r="H19" i="97"/>
  <c r="G19" i="97"/>
  <c r="E19" i="97"/>
  <c r="D19" i="97"/>
  <c r="J18" i="97"/>
  <c r="I18" i="97"/>
  <c r="H18" i="97"/>
  <c r="G18" i="97"/>
  <c r="E18" i="97"/>
  <c r="D18" i="97"/>
  <c r="J17" i="97"/>
  <c r="I17" i="97"/>
  <c r="H17" i="97"/>
  <c r="G17" i="97"/>
  <c r="E17" i="97"/>
  <c r="D17" i="97"/>
  <c r="J16" i="97"/>
  <c r="I16" i="97"/>
  <c r="H16" i="97"/>
  <c r="G16" i="97"/>
  <c r="E16" i="97"/>
  <c r="D16" i="97"/>
  <c r="J15" i="97"/>
  <c r="I15" i="97"/>
  <c r="H15" i="97"/>
  <c r="G15" i="97"/>
  <c r="E15" i="97"/>
  <c r="D15" i="97"/>
  <c r="J14" i="97"/>
  <c r="I14" i="97"/>
  <c r="H14" i="97"/>
  <c r="G14" i="97"/>
  <c r="E14" i="97"/>
  <c r="D14" i="97"/>
  <c r="J13" i="97"/>
  <c r="I13" i="97"/>
  <c r="H13" i="97"/>
  <c r="G13" i="97"/>
  <c r="E13" i="97"/>
  <c r="D13" i="97"/>
  <c r="J12" i="97"/>
  <c r="I12" i="97"/>
  <c r="H12" i="97"/>
  <c r="G12" i="97"/>
  <c r="E12" i="97"/>
  <c r="D12" i="97"/>
  <c r="J11" i="97"/>
  <c r="I11" i="97"/>
  <c r="H11" i="97"/>
  <c r="G11" i="97"/>
  <c r="E11" i="97"/>
  <c r="D11" i="97"/>
  <c r="J10" i="97"/>
  <c r="I10" i="97"/>
  <c r="H10" i="97"/>
  <c r="G10" i="97"/>
  <c r="E10" i="97"/>
  <c r="D10" i="97"/>
  <c r="J9" i="97"/>
  <c r="I9" i="97"/>
  <c r="H9" i="97"/>
  <c r="G9" i="97"/>
  <c r="E9" i="97"/>
  <c r="D9" i="97"/>
  <c r="J8" i="97"/>
  <c r="I8" i="97"/>
  <c r="H8" i="97"/>
  <c r="G8" i="97"/>
  <c r="E8" i="97"/>
  <c r="D8" i="97"/>
  <c r="J7" i="97"/>
  <c r="I7" i="97"/>
  <c r="H7" i="97"/>
  <c r="G7" i="97"/>
  <c r="E7" i="97"/>
  <c r="D7" i="97"/>
  <c r="J6" i="97"/>
  <c r="I6" i="97"/>
  <c r="H6" i="97"/>
  <c r="G6" i="97"/>
  <c r="E6" i="97"/>
  <c r="D6" i="97"/>
  <c r="J5" i="97"/>
  <c r="I5" i="97"/>
  <c r="H5" i="97"/>
  <c r="G5" i="97"/>
  <c r="E5" i="97"/>
  <c r="D5" i="97"/>
  <c r="J4" i="97"/>
  <c r="I4" i="97"/>
  <c r="H4" i="97"/>
  <c r="G4" i="97"/>
  <c r="E4" i="97"/>
  <c r="D4" i="97"/>
  <c r="J3" i="97"/>
  <c r="I3" i="97"/>
  <c r="H3" i="97"/>
  <c r="G3" i="97"/>
  <c r="E3" i="97"/>
  <c r="D3" i="97"/>
  <c r="D2" i="97"/>
  <c r="AX97" i="96"/>
  <c r="AX96" i="96"/>
  <c r="AX95" i="96"/>
  <c r="AX94" i="96"/>
  <c r="AX93" i="96"/>
  <c r="AX92" i="96"/>
  <c r="AX91" i="96"/>
  <c r="AX90" i="96"/>
  <c r="AX89" i="96"/>
  <c r="AX88" i="96"/>
  <c r="AX87" i="96"/>
  <c r="AX86" i="96"/>
  <c r="AX85" i="96"/>
  <c r="AX84" i="96"/>
  <c r="AX83" i="96"/>
  <c r="AX82" i="96"/>
  <c r="AX81" i="96"/>
  <c r="AX80" i="96"/>
  <c r="AX79" i="96"/>
  <c r="AX78" i="96"/>
  <c r="AX77" i="96"/>
  <c r="AX76" i="96"/>
  <c r="AX75" i="96"/>
  <c r="AX74" i="96"/>
  <c r="AX73" i="96"/>
  <c r="AX72" i="96"/>
  <c r="AX71" i="96"/>
  <c r="AX70" i="96"/>
  <c r="R30" i="96"/>
  <c r="V23" i="96"/>
  <c r="R21" i="96"/>
  <c r="V19" i="96"/>
  <c r="R18" i="96"/>
  <c r="V16" i="96"/>
  <c r="R16" i="96"/>
  <c r="R14" i="96"/>
  <c r="V13" i="96"/>
  <c r="V12" i="96"/>
  <c r="C12" i="96"/>
  <c r="V10" i="96"/>
  <c r="C10" i="96"/>
  <c r="V9" i="96"/>
  <c r="R9" i="96"/>
  <c r="V8" i="96"/>
  <c r="C8" i="96"/>
  <c r="Q12" i="96" s="1"/>
  <c r="B8" i="96"/>
  <c r="Q3" i="96" s="1"/>
  <c r="AG3" i="96" s="1"/>
  <c r="AP3" i="96" s="1"/>
  <c r="V7" i="96"/>
  <c r="V6" i="96"/>
  <c r="C6" i="96"/>
  <c r="V5" i="96"/>
  <c r="R5" i="96"/>
  <c r="C5" i="96"/>
  <c r="W4" i="96"/>
  <c r="V4" i="96"/>
  <c r="Y4" i="96" s="1"/>
  <c r="R4" i="96"/>
  <c r="M69" i="96"/>
  <c r="U69" i="96" s="1"/>
  <c r="M68" i="96"/>
  <c r="U68" i="96" s="1"/>
  <c r="M51" i="96"/>
  <c r="U51" i="96" s="1"/>
  <c r="M50" i="96"/>
  <c r="U50" i="96" s="1"/>
  <c r="M33" i="96"/>
  <c r="U33" i="96" s="1"/>
  <c r="M32" i="96"/>
  <c r="U32" i="96" s="1"/>
  <c r="M15" i="96"/>
  <c r="U15" i="96" s="1"/>
  <c r="M14" i="96"/>
  <c r="U14" i="96" s="1"/>
  <c r="M4" i="96" a="1"/>
  <c r="M56" i="96" s="1"/>
  <c r="U56" i="96" s="1"/>
  <c r="F69" i="96"/>
  <c r="G68" i="96"/>
  <c r="F60" i="96"/>
  <c r="G59" i="96"/>
  <c r="F51" i="96"/>
  <c r="G50" i="96"/>
  <c r="G43" i="96"/>
  <c r="F42" i="96"/>
  <c r="G37" i="96"/>
  <c r="F36" i="96"/>
  <c r="G31" i="96"/>
  <c r="F30" i="96"/>
  <c r="G25" i="96"/>
  <c r="F24" i="96"/>
  <c r="G19" i="96"/>
  <c r="F18" i="96"/>
  <c r="G13" i="96"/>
  <c r="F12" i="96"/>
  <c r="G7" i="96"/>
  <c r="F6" i="96"/>
  <c r="AT3" i="96"/>
  <c r="AH3" i="96"/>
  <c r="AQ3" i="96" s="1"/>
  <c r="R3" i="96"/>
  <c r="C3" i="96"/>
  <c r="O3" i="96" s="1"/>
  <c r="AE3" i="96" s="1"/>
  <c r="AN3" i="96" s="1"/>
  <c r="AX97" i="95"/>
  <c r="AX96" i="95"/>
  <c r="AX95" i="95"/>
  <c r="AX94" i="95"/>
  <c r="AX93" i="95"/>
  <c r="AX92" i="95"/>
  <c r="AX91" i="95"/>
  <c r="AX90" i="95"/>
  <c r="AX89" i="95"/>
  <c r="AX88" i="95"/>
  <c r="AX87" i="95"/>
  <c r="AX86" i="95"/>
  <c r="AX85" i="95"/>
  <c r="AX84" i="95"/>
  <c r="AX83" i="95"/>
  <c r="AX82" i="95"/>
  <c r="AX81" i="95"/>
  <c r="AX80" i="95"/>
  <c r="V46" i="95"/>
  <c r="V14" i="95"/>
  <c r="V13" i="95"/>
  <c r="C12" i="95"/>
  <c r="V11" i="95"/>
  <c r="C10" i="95"/>
  <c r="V58" i="95" s="1"/>
  <c r="V9" i="95"/>
  <c r="C8" i="95"/>
  <c r="Q13" i="95" s="1"/>
  <c r="B8" i="95"/>
  <c r="Q3" i="95" s="1"/>
  <c r="AG3" i="95" s="1"/>
  <c r="AP3" i="95" s="1"/>
  <c r="V7" i="95"/>
  <c r="C6" i="95"/>
  <c r="V5" i="95"/>
  <c r="C5" i="95"/>
  <c r="W4" i="95"/>
  <c r="M79" i="95"/>
  <c r="U79" i="95" s="1"/>
  <c r="M78" i="95"/>
  <c r="U78" i="95" s="1"/>
  <c r="M72" i="95"/>
  <c r="U72" i="95" s="1"/>
  <c r="M69" i="95"/>
  <c r="U69" i="95" s="1"/>
  <c r="M68" i="95"/>
  <c r="U68" i="95" s="1"/>
  <c r="M62" i="95"/>
  <c r="U62" i="95" s="1"/>
  <c r="M61" i="95"/>
  <c r="U61" i="95" s="1"/>
  <c r="M60" i="95"/>
  <c r="U60" i="95" s="1"/>
  <c r="M54" i="95"/>
  <c r="U54" i="95" s="1"/>
  <c r="M51" i="95"/>
  <c r="U51" i="95" s="1"/>
  <c r="M50" i="95"/>
  <c r="U50" i="95" s="1"/>
  <c r="M44" i="95"/>
  <c r="U44" i="95" s="1"/>
  <c r="M43" i="95"/>
  <c r="U43" i="95" s="1"/>
  <c r="M42" i="95"/>
  <c r="U42" i="95" s="1"/>
  <c r="M36" i="95"/>
  <c r="U36" i="95" s="1"/>
  <c r="M33" i="95"/>
  <c r="U33" i="95" s="1"/>
  <c r="M32" i="95"/>
  <c r="U32" i="95" s="1"/>
  <c r="M26" i="95"/>
  <c r="U26" i="95" s="1"/>
  <c r="M25" i="95"/>
  <c r="U25" i="95" s="1"/>
  <c r="M24" i="95"/>
  <c r="U24" i="95" s="1"/>
  <c r="M18" i="95"/>
  <c r="U18" i="95" s="1"/>
  <c r="M15" i="95"/>
  <c r="U15" i="95" s="1"/>
  <c r="M14" i="95"/>
  <c r="U14" i="95" s="1"/>
  <c r="M8" i="95"/>
  <c r="U8" i="95" s="1"/>
  <c r="M7" i="95"/>
  <c r="U7" i="95" s="1"/>
  <c r="M6" i="95"/>
  <c r="U6" i="95" s="1"/>
  <c r="M4" i="95" a="1"/>
  <c r="M74" i="95" s="1"/>
  <c r="U74" i="95" s="1"/>
  <c r="F79" i="95"/>
  <c r="G78" i="95"/>
  <c r="F75" i="95"/>
  <c r="G74" i="95"/>
  <c r="F70" i="95"/>
  <c r="G69" i="95"/>
  <c r="F66" i="95"/>
  <c r="G65" i="95"/>
  <c r="F61" i="95"/>
  <c r="G60" i="95"/>
  <c r="F57" i="95"/>
  <c r="G56" i="95"/>
  <c r="F52" i="95"/>
  <c r="G51" i="95"/>
  <c r="F48" i="95"/>
  <c r="G47" i="95"/>
  <c r="F43" i="95"/>
  <c r="G42" i="95"/>
  <c r="F39" i="95"/>
  <c r="G38" i="95"/>
  <c r="F34" i="95"/>
  <c r="G33" i="95"/>
  <c r="F30" i="95"/>
  <c r="G29" i="95"/>
  <c r="F25" i="95"/>
  <c r="G24" i="95"/>
  <c r="F21" i="95"/>
  <c r="G20" i="95"/>
  <c r="F16" i="95"/>
  <c r="G15" i="95"/>
  <c r="F12" i="95"/>
  <c r="G11" i="95"/>
  <c r="F7" i="95"/>
  <c r="G6" i="95"/>
  <c r="F4" i="95" a="1"/>
  <c r="AT3" i="95"/>
  <c r="C3" i="95"/>
  <c r="O3" i="95" s="1"/>
  <c r="AX97" i="94"/>
  <c r="AX96" i="94"/>
  <c r="AX95" i="94"/>
  <c r="AX94" i="94"/>
  <c r="AX93" i="94"/>
  <c r="AX92" i="94"/>
  <c r="AX91" i="94"/>
  <c r="AX90" i="94"/>
  <c r="R42" i="94"/>
  <c r="R14" i="94"/>
  <c r="R12" i="94"/>
  <c r="C12" i="94"/>
  <c r="C10" i="94"/>
  <c r="V27" i="94" s="1"/>
  <c r="C8" i="94"/>
  <c r="Q53" i="94" s="1"/>
  <c r="B8" i="94"/>
  <c r="Q3" i="94" s="1"/>
  <c r="AG3" i="94" s="1"/>
  <c r="AP3" i="94" s="1"/>
  <c r="R6" i="94"/>
  <c r="C6" i="94"/>
  <c r="R26" i="94" s="1"/>
  <c r="R5" i="94"/>
  <c r="C5" i="94"/>
  <c r="W4" i="94"/>
  <c r="M84" i="94"/>
  <c r="U84" i="94" s="1"/>
  <c r="M76" i="94"/>
  <c r="U76" i="94" s="1"/>
  <c r="M66" i="94"/>
  <c r="U66" i="94" s="1"/>
  <c r="M58" i="94"/>
  <c r="U58" i="94" s="1"/>
  <c r="M48" i="94"/>
  <c r="U48" i="94" s="1"/>
  <c r="M40" i="94"/>
  <c r="U40" i="94" s="1"/>
  <c r="M30" i="94"/>
  <c r="U30" i="94" s="1"/>
  <c r="M22" i="94"/>
  <c r="U22" i="94" s="1"/>
  <c r="M12" i="94"/>
  <c r="U12" i="94" s="1"/>
  <c r="M4" i="94"/>
  <c r="U4" i="94" s="1"/>
  <c r="M4" i="94" a="1"/>
  <c r="G87" i="94"/>
  <c r="G83" i="94"/>
  <c r="G78" i="94"/>
  <c r="G74" i="94"/>
  <c r="G69" i="94"/>
  <c r="G65" i="94"/>
  <c r="G60" i="94"/>
  <c r="G56" i="94"/>
  <c r="G51" i="94"/>
  <c r="G47" i="94"/>
  <c r="G43" i="94"/>
  <c r="G39" i="94"/>
  <c r="F36" i="94"/>
  <c r="G32" i="94"/>
  <c r="F29" i="94"/>
  <c r="F26" i="94"/>
  <c r="F23" i="94"/>
  <c r="F20" i="94"/>
  <c r="F17" i="94"/>
  <c r="F14" i="94"/>
  <c r="F11" i="94"/>
  <c r="F8" i="94"/>
  <c r="F5" i="94"/>
  <c r="F4" i="94" a="1"/>
  <c r="G89" i="94" s="1"/>
  <c r="AT3" i="94"/>
  <c r="R3" i="94"/>
  <c r="C3" i="94"/>
  <c r="O3" i="94" s="1"/>
  <c r="S98" i="93"/>
  <c r="R98" i="93"/>
  <c r="V97" i="93"/>
  <c r="R97" i="93"/>
  <c r="R96" i="93"/>
  <c r="R95" i="93"/>
  <c r="R94" i="93"/>
  <c r="R93" i="93"/>
  <c r="R92" i="93"/>
  <c r="R91" i="93"/>
  <c r="R90" i="93"/>
  <c r="R89" i="93"/>
  <c r="R88" i="93"/>
  <c r="R87" i="93"/>
  <c r="R86" i="93"/>
  <c r="R85" i="93"/>
  <c r="R84" i="93"/>
  <c r="R83" i="93"/>
  <c r="R82" i="93"/>
  <c r="R81" i="93"/>
  <c r="R80" i="93"/>
  <c r="V79" i="93"/>
  <c r="R79" i="93"/>
  <c r="R78" i="93"/>
  <c r="R77" i="93"/>
  <c r="R76" i="93"/>
  <c r="R75" i="93"/>
  <c r="R74" i="93"/>
  <c r="R73" i="93"/>
  <c r="R72" i="93"/>
  <c r="R71" i="93"/>
  <c r="V70" i="93"/>
  <c r="R70" i="93"/>
  <c r="V69" i="93"/>
  <c r="R69" i="93"/>
  <c r="R68" i="93"/>
  <c r="R67" i="93"/>
  <c r="R66" i="93"/>
  <c r="R65" i="93"/>
  <c r="V64" i="93"/>
  <c r="R64" i="93"/>
  <c r="R63" i="93"/>
  <c r="R62" i="93"/>
  <c r="R61" i="93"/>
  <c r="R60" i="93"/>
  <c r="R59" i="93"/>
  <c r="R58" i="93"/>
  <c r="R57" i="93"/>
  <c r="V56" i="93"/>
  <c r="R56" i="93"/>
  <c r="R55" i="93"/>
  <c r="R54" i="93"/>
  <c r="V53" i="93"/>
  <c r="R53" i="93"/>
  <c r="R52" i="93"/>
  <c r="R51" i="93"/>
  <c r="V50" i="93"/>
  <c r="R50" i="93"/>
  <c r="R49" i="93"/>
  <c r="R48" i="93"/>
  <c r="V47" i="93"/>
  <c r="R47" i="93"/>
  <c r="R46" i="93"/>
  <c r="R45" i="93"/>
  <c r="V44" i="93"/>
  <c r="R44" i="93"/>
  <c r="R43" i="93"/>
  <c r="R42" i="93"/>
  <c r="V41" i="93"/>
  <c r="R41" i="93"/>
  <c r="R40" i="93"/>
  <c r="R39" i="93"/>
  <c r="V38" i="93"/>
  <c r="R38" i="93"/>
  <c r="R37" i="93"/>
  <c r="R36" i="93"/>
  <c r="V35" i="93"/>
  <c r="R35" i="93"/>
  <c r="R34" i="93"/>
  <c r="R33" i="93"/>
  <c r="V32" i="93"/>
  <c r="R32" i="93"/>
  <c r="R31" i="93"/>
  <c r="V30" i="93"/>
  <c r="R30" i="93"/>
  <c r="V29" i="93"/>
  <c r="R29" i="93"/>
  <c r="R28" i="93"/>
  <c r="V27" i="93"/>
  <c r="R27" i="93"/>
  <c r="V26" i="93"/>
  <c r="R26" i="93"/>
  <c r="R25" i="93"/>
  <c r="V24" i="93"/>
  <c r="R24" i="93"/>
  <c r="V23" i="93"/>
  <c r="R23" i="93"/>
  <c r="V22" i="93"/>
  <c r="R22" i="93"/>
  <c r="V21" i="93"/>
  <c r="R21" i="93"/>
  <c r="V20" i="93"/>
  <c r="R20" i="93"/>
  <c r="V19" i="93"/>
  <c r="R19" i="93"/>
  <c r="V18" i="93"/>
  <c r="R18" i="93"/>
  <c r="V17" i="93"/>
  <c r="R17" i="93"/>
  <c r="V16" i="93"/>
  <c r="R16" i="93"/>
  <c r="V15" i="93"/>
  <c r="R15" i="93"/>
  <c r="V14" i="93"/>
  <c r="R14" i="93"/>
  <c r="V13" i="93"/>
  <c r="R13" i="93"/>
  <c r="V12" i="93"/>
  <c r="R12" i="93"/>
  <c r="C12" i="93"/>
  <c r="R11" i="93"/>
  <c r="V10" i="93"/>
  <c r="R10" i="93"/>
  <c r="C10" i="93"/>
  <c r="V9" i="93"/>
  <c r="R9" i="93"/>
  <c r="V8" i="93"/>
  <c r="R8" i="93"/>
  <c r="C8" i="93"/>
  <c r="Q65" i="93" s="1"/>
  <c r="B8" i="93"/>
  <c r="Q3" i="93" s="1"/>
  <c r="AG3" i="93" s="1"/>
  <c r="AP3" i="93" s="1"/>
  <c r="V7" i="93"/>
  <c r="R7" i="93"/>
  <c r="V6" i="93"/>
  <c r="R6" i="93"/>
  <c r="V5" i="93"/>
  <c r="R5" i="93"/>
  <c r="C5" i="93"/>
  <c r="Y4" i="93"/>
  <c r="W4" i="93"/>
  <c r="V4" i="93"/>
  <c r="R4" i="93"/>
  <c r="M98" i="93"/>
  <c r="U98" i="93" s="1"/>
  <c r="M92" i="93"/>
  <c r="U92" i="93" s="1"/>
  <c r="M86" i="93"/>
  <c r="U86" i="93" s="1"/>
  <c r="M80" i="93"/>
  <c r="U80" i="93" s="1"/>
  <c r="M74" i="93"/>
  <c r="U74" i="93" s="1"/>
  <c r="M68" i="93"/>
  <c r="U68" i="93" s="1"/>
  <c r="M62" i="93"/>
  <c r="U62" i="93" s="1"/>
  <c r="M56" i="93"/>
  <c r="U56" i="93" s="1"/>
  <c r="M50" i="93"/>
  <c r="U50" i="93" s="1"/>
  <c r="M44" i="93"/>
  <c r="U44" i="93" s="1"/>
  <c r="M38" i="93"/>
  <c r="U38" i="93" s="1"/>
  <c r="M32" i="93"/>
  <c r="U32" i="93" s="1"/>
  <c r="M26" i="93"/>
  <c r="U26" i="93" s="1"/>
  <c r="M20" i="93"/>
  <c r="U20" i="93" s="1"/>
  <c r="M14" i="93"/>
  <c r="U14" i="93" s="1"/>
  <c r="M8" i="93"/>
  <c r="U8" i="93" s="1"/>
  <c r="M4" i="93" a="1"/>
  <c r="M96" i="93" s="1"/>
  <c r="U96" i="93" s="1"/>
  <c r="G96" i="93"/>
  <c r="G90" i="93"/>
  <c r="G84" i="93"/>
  <c r="G78" i="93"/>
  <c r="G72" i="93"/>
  <c r="G66" i="93"/>
  <c r="G61" i="93"/>
  <c r="G60" i="93"/>
  <c r="G55" i="93"/>
  <c r="G54" i="93"/>
  <c r="G49" i="93"/>
  <c r="G48" i="93"/>
  <c r="G43" i="93"/>
  <c r="G42" i="93"/>
  <c r="G37" i="93"/>
  <c r="G36" i="93"/>
  <c r="G31" i="93"/>
  <c r="G30" i="93"/>
  <c r="G25" i="93"/>
  <c r="G24" i="93"/>
  <c r="G19" i="93"/>
  <c r="G18" i="93"/>
  <c r="G13" i="93"/>
  <c r="G12" i="93"/>
  <c r="G7" i="93"/>
  <c r="G6" i="93"/>
  <c r="G4" i="93" a="1"/>
  <c r="G94" i="93" s="1"/>
  <c r="F96" i="93"/>
  <c r="F90" i="93"/>
  <c r="F84" i="93"/>
  <c r="F78" i="93"/>
  <c r="F72" i="93"/>
  <c r="F66" i="93"/>
  <c r="F60" i="93"/>
  <c r="F54" i="93"/>
  <c r="F48" i="93"/>
  <c r="F42" i="93"/>
  <c r="F36" i="93"/>
  <c r="F30" i="93"/>
  <c r="F24" i="93"/>
  <c r="F18" i="93"/>
  <c r="F12" i="93"/>
  <c r="F6" i="93"/>
  <c r="F4" i="93" a="1"/>
  <c r="F94" i="93" s="1"/>
  <c r="AT3" i="93"/>
  <c r="R3" i="93"/>
  <c r="C3" i="93"/>
  <c r="O3" i="93" s="1"/>
  <c r="AX97" i="92"/>
  <c r="AX96" i="92"/>
  <c r="AX95" i="92"/>
  <c r="AX94" i="92"/>
  <c r="AX93" i="92"/>
  <c r="AX92" i="92"/>
  <c r="AX91" i="92"/>
  <c r="AX90" i="92"/>
  <c r="AX89" i="92"/>
  <c r="AX88" i="92"/>
  <c r="AX87" i="92"/>
  <c r="AX86" i="92"/>
  <c r="AX85" i="92"/>
  <c r="AX84" i="92"/>
  <c r="AX83" i="92"/>
  <c r="AX82" i="92"/>
  <c r="AX81" i="92"/>
  <c r="AX80" i="92"/>
  <c r="AX79" i="92"/>
  <c r="AX78" i="92"/>
  <c r="AX77" i="92"/>
  <c r="AX76" i="92"/>
  <c r="AX75" i="92"/>
  <c r="AX74" i="92"/>
  <c r="AX73" i="92"/>
  <c r="AX72" i="92"/>
  <c r="AX71" i="92"/>
  <c r="AX70" i="92"/>
  <c r="R39" i="92"/>
  <c r="V27" i="92"/>
  <c r="V24" i="92"/>
  <c r="V23" i="92"/>
  <c r="V18" i="92"/>
  <c r="V16" i="92"/>
  <c r="R15" i="92"/>
  <c r="V14" i="92"/>
  <c r="V12" i="92"/>
  <c r="C12" i="92"/>
  <c r="V11" i="92"/>
  <c r="R10" i="92"/>
  <c r="C10" i="92"/>
  <c r="V22" i="92" s="1"/>
  <c r="V9" i="92"/>
  <c r="V8" i="92"/>
  <c r="C8" i="92"/>
  <c r="Q44" i="92" s="1"/>
  <c r="B8" i="92"/>
  <c r="Q3" i="92" s="1"/>
  <c r="AG3" i="92" s="1"/>
  <c r="AP3" i="92" s="1"/>
  <c r="V7" i="92"/>
  <c r="V6" i="92"/>
  <c r="C6" i="92"/>
  <c r="V5" i="92"/>
  <c r="R5" i="92"/>
  <c r="C5" i="92"/>
  <c r="Y4" i="92"/>
  <c r="W4" i="92"/>
  <c r="V4" i="92"/>
  <c r="R4" i="92"/>
  <c r="M69" i="92"/>
  <c r="U69" i="92" s="1"/>
  <c r="M63" i="92"/>
  <c r="U63" i="92" s="1"/>
  <c r="M61" i="92"/>
  <c r="U61" i="92" s="1"/>
  <c r="M59" i="92"/>
  <c r="U59" i="92" s="1"/>
  <c r="M53" i="92"/>
  <c r="U53" i="92" s="1"/>
  <c r="M52" i="92"/>
  <c r="U52" i="92" s="1"/>
  <c r="M51" i="92"/>
  <c r="U51" i="92" s="1"/>
  <c r="M45" i="92"/>
  <c r="U45" i="92" s="1"/>
  <c r="M43" i="92"/>
  <c r="U43" i="92" s="1"/>
  <c r="M41" i="92"/>
  <c r="U41" i="92" s="1"/>
  <c r="M35" i="92"/>
  <c r="U35" i="92" s="1"/>
  <c r="M34" i="92"/>
  <c r="U34" i="92" s="1"/>
  <c r="M33" i="92"/>
  <c r="U33" i="92" s="1"/>
  <c r="M27" i="92"/>
  <c r="U27" i="92" s="1"/>
  <c r="M25" i="92"/>
  <c r="U25" i="92" s="1"/>
  <c r="M23" i="92"/>
  <c r="U23" i="92" s="1"/>
  <c r="M17" i="92"/>
  <c r="U17" i="92" s="1"/>
  <c r="M16" i="92"/>
  <c r="U16" i="92" s="1"/>
  <c r="M15" i="92"/>
  <c r="U15" i="92" s="1"/>
  <c r="M9" i="92"/>
  <c r="U9" i="92" s="1"/>
  <c r="M7" i="92"/>
  <c r="U7" i="92" s="1"/>
  <c r="M5" i="92"/>
  <c r="U5" i="92" s="1"/>
  <c r="M4" i="92" a="1"/>
  <c r="M64" i="92" s="1"/>
  <c r="U64" i="92" s="1"/>
  <c r="G69" i="92"/>
  <c r="F66" i="92"/>
  <c r="F65" i="92"/>
  <c r="F61" i="92"/>
  <c r="G60" i="92"/>
  <c r="F57" i="92"/>
  <c r="F56" i="92"/>
  <c r="F52" i="92"/>
  <c r="G51" i="92"/>
  <c r="F48" i="92"/>
  <c r="F47" i="92"/>
  <c r="F43" i="92"/>
  <c r="G42" i="92"/>
  <c r="F39" i="92"/>
  <c r="F38" i="92"/>
  <c r="F34" i="92"/>
  <c r="G33" i="92"/>
  <c r="F30" i="92"/>
  <c r="F29" i="92"/>
  <c r="F25" i="92"/>
  <c r="G24" i="92"/>
  <c r="F21" i="92"/>
  <c r="F20" i="92"/>
  <c r="F19" i="92"/>
  <c r="F16" i="92"/>
  <c r="G15" i="92"/>
  <c r="F15" i="92"/>
  <c r="F12" i="92"/>
  <c r="F11" i="92"/>
  <c r="F10" i="92"/>
  <c r="F7" i="92"/>
  <c r="G6" i="92"/>
  <c r="F6" i="92"/>
  <c r="F4" i="92" a="1"/>
  <c r="F69" i="92" s="1"/>
  <c r="AT3" i="92"/>
  <c r="C3" i="92"/>
  <c r="O3" i="92" s="1"/>
  <c r="AX97" i="91"/>
  <c r="AX96" i="91"/>
  <c r="AX95" i="91"/>
  <c r="AX94" i="91"/>
  <c r="AX93" i="91"/>
  <c r="AX92" i="91"/>
  <c r="AX91" i="91"/>
  <c r="AX90" i="91"/>
  <c r="AX89" i="91"/>
  <c r="AX88" i="91"/>
  <c r="AX87" i="91"/>
  <c r="AX86" i="91"/>
  <c r="AX85" i="91"/>
  <c r="AX84" i="91"/>
  <c r="AX83" i="91"/>
  <c r="AX82" i="91"/>
  <c r="AX81" i="91"/>
  <c r="AX80" i="91"/>
  <c r="R21" i="91"/>
  <c r="R12" i="91"/>
  <c r="C12" i="91"/>
  <c r="C10" i="91"/>
  <c r="C8" i="91"/>
  <c r="B8" i="91"/>
  <c r="Q3" i="91" s="1"/>
  <c r="AG3" i="91" s="1"/>
  <c r="AP3" i="91" s="1"/>
  <c r="R6" i="91"/>
  <c r="C6" i="91"/>
  <c r="R24" i="91" s="1"/>
  <c r="C5" i="91"/>
  <c r="W4" i="91"/>
  <c r="M79" i="91"/>
  <c r="U79" i="91" s="1"/>
  <c r="M78" i="91"/>
  <c r="U78" i="91" s="1"/>
  <c r="M74" i="91"/>
  <c r="U74" i="91" s="1"/>
  <c r="M73" i="91"/>
  <c r="U73" i="91" s="1"/>
  <c r="M72" i="91"/>
  <c r="U72" i="91" s="1"/>
  <c r="M68" i="91"/>
  <c r="U68" i="91" s="1"/>
  <c r="M67" i="91"/>
  <c r="U67" i="91" s="1"/>
  <c r="M66" i="91"/>
  <c r="U66" i="91" s="1"/>
  <c r="M62" i="91"/>
  <c r="U62" i="91" s="1"/>
  <c r="M61" i="91"/>
  <c r="U61" i="91" s="1"/>
  <c r="M60" i="91"/>
  <c r="U60" i="91" s="1"/>
  <c r="M56" i="91"/>
  <c r="U56" i="91" s="1"/>
  <c r="M55" i="91"/>
  <c r="U55" i="91" s="1"/>
  <c r="M54" i="91"/>
  <c r="U54" i="91" s="1"/>
  <c r="M50" i="91"/>
  <c r="U50" i="91" s="1"/>
  <c r="M49" i="91"/>
  <c r="U49" i="91" s="1"/>
  <c r="M48" i="91"/>
  <c r="U48" i="91" s="1"/>
  <c r="M44" i="91"/>
  <c r="U44" i="91" s="1"/>
  <c r="M43" i="91"/>
  <c r="U43" i="91" s="1"/>
  <c r="M42" i="91"/>
  <c r="U42" i="91" s="1"/>
  <c r="M38" i="91"/>
  <c r="U38" i="91" s="1"/>
  <c r="M37" i="91"/>
  <c r="U37" i="91" s="1"/>
  <c r="M36" i="91"/>
  <c r="U36" i="91" s="1"/>
  <c r="M32" i="91"/>
  <c r="U32" i="91" s="1"/>
  <c r="M31" i="91"/>
  <c r="U31" i="91" s="1"/>
  <c r="M30" i="91"/>
  <c r="U30" i="91" s="1"/>
  <c r="M26" i="91"/>
  <c r="U26" i="91" s="1"/>
  <c r="M25" i="91"/>
  <c r="U25" i="91" s="1"/>
  <c r="M24" i="91"/>
  <c r="U24" i="91" s="1"/>
  <c r="M20" i="91"/>
  <c r="U20" i="91" s="1"/>
  <c r="M19" i="91"/>
  <c r="U19" i="91" s="1"/>
  <c r="M18" i="91"/>
  <c r="U18" i="91" s="1"/>
  <c r="M14" i="91"/>
  <c r="U14" i="91" s="1"/>
  <c r="M13" i="91"/>
  <c r="U13" i="91" s="1"/>
  <c r="M12" i="91"/>
  <c r="U12" i="91" s="1"/>
  <c r="M8" i="91"/>
  <c r="U8" i="91" s="1"/>
  <c r="M7" i="91"/>
  <c r="U7" i="91" s="1"/>
  <c r="M6" i="91"/>
  <c r="U6" i="91" s="1"/>
  <c r="M4" i="91" a="1"/>
  <c r="M77" i="91" s="1"/>
  <c r="U77" i="91" s="1"/>
  <c r="G78" i="91"/>
  <c r="F78" i="91"/>
  <c r="G72" i="91"/>
  <c r="F72" i="91"/>
  <c r="G66" i="91"/>
  <c r="F66" i="91"/>
  <c r="G60" i="91"/>
  <c r="F60" i="91"/>
  <c r="G54" i="91"/>
  <c r="F54" i="91"/>
  <c r="G48" i="91"/>
  <c r="F48" i="91"/>
  <c r="G42" i="91"/>
  <c r="F42" i="91"/>
  <c r="G36" i="91"/>
  <c r="F36" i="91"/>
  <c r="G32" i="91"/>
  <c r="F31" i="91"/>
  <c r="G27" i="91"/>
  <c r="F27" i="91"/>
  <c r="G23" i="91"/>
  <c r="F22" i="91"/>
  <c r="G18" i="91"/>
  <c r="F18" i="91"/>
  <c r="G14" i="91"/>
  <c r="F13" i="91"/>
  <c r="G9" i="91"/>
  <c r="F9" i="91"/>
  <c r="G5" i="91"/>
  <c r="F4" i="91"/>
  <c r="F4" i="91" a="1"/>
  <c r="AT3" i="91"/>
  <c r="C3" i="91"/>
  <c r="O3" i="91" s="1"/>
  <c r="AX97" i="90"/>
  <c r="AX96" i="90"/>
  <c r="AX95" i="90"/>
  <c r="AX94" i="90"/>
  <c r="AX93" i="90"/>
  <c r="AX92" i="90"/>
  <c r="AX91" i="90"/>
  <c r="AX90" i="90"/>
  <c r="R86" i="90"/>
  <c r="V77" i="90"/>
  <c r="V68" i="90"/>
  <c r="V59" i="90"/>
  <c r="V50" i="90"/>
  <c r="V41" i="90"/>
  <c r="V35" i="90"/>
  <c r="V32" i="90"/>
  <c r="V26" i="90"/>
  <c r="V23" i="90"/>
  <c r="R23" i="90"/>
  <c r="V17" i="90"/>
  <c r="V14" i="90"/>
  <c r="C12" i="90"/>
  <c r="C3" i="90" s="1"/>
  <c r="V11" i="90"/>
  <c r="C10" i="90"/>
  <c r="V80" i="90" s="1"/>
  <c r="V9" i="90"/>
  <c r="R8" i="90"/>
  <c r="C8" i="90"/>
  <c r="Q43" i="90" s="1"/>
  <c r="B8" i="90"/>
  <c r="C6" i="90"/>
  <c r="R14" i="90" s="1"/>
  <c r="V5" i="90"/>
  <c r="C5" i="90"/>
  <c r="W4" i="90"/>
  <c r="R4" i="90"/>
  <c r="M88" i="90"/>
  <c r="U88" i="90" s="1"/>
  <c r="M86" i="90"/>
  <c r="U86" i="90" s="1"/>
  <c r="M85" i="90"/>
  <c r="U85" i="90" s="1"/>
  <c r="M84" i="90"/>
  <c r="U84" i="90" s="1"/>
  <c r="M82" i="90"/>
  <c r="U82" i="90" s="1"/>
  <c r="M80" i="90"/>
  <c r="U80" i="90" s="1"/>
  <c r="M79" i="90"/>
  <c r="U79" i="90" s="1"/>
  <c r="M78" i="90"/>
  <c r="U78" i="90" s="1"/>
  <c r="M76" i="90"/>
  <c r="U76" i="90" s="1"/>
  <c r="M74" i="90"/>
  <c r="U74" i="90" s="1"/>
  <c r="M73" i="90"/>
  <c r="U73" i="90" s="1"/>
  <c r="M72" i="90"/>
  <c r="U72" i="90" s="1"/>
  <c r="M70" i="90"/>
  <c r="U70" i="90" s="1"/>
  <c r="M68" i="90"/>
  <c r="U68" i="90" s="1"/>
  <c r="M67" i="90"/>
  <c r="U67" i="90" s="1"/>
  <c r="M66" i="90"/>
  <c r="U66" i="90" s="1"/>
  <c r="M64" i="90"/>
  <c r="U64" i="90" s="1"/>
  <c r="M62" i="90"/>
  <c r="U62" i="90" s="1"/>
  <c r="M61" i="90"/>
  <c r="U61" i="90" s="1"/>
  <c r="M60" i="90"/>
  <c r="U60" i="90" s="1"/>
  <c r="M58" i="90"/>
  <c r="U58" i="90" s="1"/>
  <c r="M56" i="90"/>
  <c r="U56" i="90" s="1"/>
  <c r="M55" i="90"/>
  <c r="U55" i="90" s="1"/>
  <c r="M54" i="90"/>
  <c r="U54" i="90" s="1"/>
  <c r="M52" i="90"/>
  <c r="U52" i="90" s="1"/>
  <c r="M50" i="90"/>
  <c r="U50" i="90" s="1"/>
  <c r="M49" i="90"/>
  <c r="U49" i="90" s="1"/>
  <c r="M48" i="90"/>
  <c r="U48" i="90" s="1"/>
  <c r="M46" i="90"/>
  <c r="U46" i="90" s="1"/>
  <c r="M44" i="90"/>
  <c r="U44" i="90" s="1"/>
  <c r="M43" i="90"/>
  <c r="U43" i="90" s="1"/>
  <c r="M42" i="90"/>
  <c r="U42" i="90" s="1"/>
  <c r="M40" i="90"/>
  <c r="U40" i="90" s="1"/>
  <c r="M38" i="90"/>
  <c r="U38" i="90" s="1"/>
  <c r="M37" i="90"/>
  <c r="U37" i="90" s="1"/>
  <c r="M36" i="90"/>
  <c r="U36" i="90" s="1"/>
  <c r="M34" i="90"/>
  <c r="U34" i="90" s="1"/>
  <c r="M32" i="90"/>
  <c r="U32" i="90" s="1"/>
  <c r="M31" i="90"/>
  <c r="U31" i="90" s="1"/>
  <c r="M30" i="90"/>
  <c r="U30" i="90" s="1"/>
  <c r="M28" i="90"/>
  <c r="U28" i="90" s="1"/>
  <c r="M26" i="90"/>
  <c r="U26" i="90" s="1"/>
  <c r="M25" i="90"/>
  <c r="U25" i="90" s="1"/>
  <c r="M24" i="90"/>
  <c r="U24" i="90" s="1"/>
  <c r="M22" i="90"/>
  <c r="U22" i="90" s="1"/>
  <c r="M20" i="90"/>
  <c r="U20" i="90" s="1"/>
  <c r="M19" i="90"/>
  <c r="U19" i="90" s="1"/>
  <c r="M18" i="90"/>
  <c r="U18" i="90" s="1"/>
  <c r="M16" i="90"/>
  <c r="U16" i="90" s="1"/>
  <c r="M14" i="90"/>
  <c r="U14" i="90" s="1"/>
  <c r="M13" i="90"/>
  <c r="U13" i="90" s="1"/>
  <c r="M12" i="90"/>
  <c r="U12" i="90" s="1"/>
  <c r="M10" i="90"/>
  <c r="U10" i="90" s="1"/>
  <c r="M8" i="90"/>
  <c r="U8" i="90" s="1"/>
  <c r="M7" i="90"/>
  <c r="U7" i="90" s="1"/>
  <c r="M6" i="90"/>
  <c r="U6" i="90" s="1"/>
  <c r="M4" i="90"/>
  <c r="U4" i="90" s="1"/>
  <c r="X4" i="90" s="1"/>
  <c r="M4" i="90" a="1"/>
  <c r="M89" i="90" s="1"/>
  <c r="U89" i="90" s="1"/>
  <c r="F88" i="90"/>
  <c r="G87" i="90"/>
  <c r="G86" i="90"/>
  <c r="G85" i="90"/>
  <c r="G83" i="90"/>
  <c r="G82" i="90"/>
  <c r="F82" i="90"/>
  <c r="G81" i="90"/>
  <c r="F79" i="90"/>
  <c r="G78" i="90"/>
  <c r="G77" i="90"/>
  <c r="G76" i="90"/>
  <c r="G74" i="90"/>
  <c r="G73" i="90"/>
  <c r="F73" i="90"/>
  <c r="G72" i="90"/>
  <c r="F70" i="90"/>
  <c r="G69" i="90"/>
  <c r="G68" i="90"/>
  <c r="G67" i="90"/>
  <c r="G65" i="90"/>
  <c r="G64" i="90"/>
  <c r="F64" i="90"/>
  <c r="G63" i="90"/>
  <c r="F61" i="90"/>
  <c r="G60" i="90"/>
  <c r="G59" i="90"/>
  <c r="G58" i="90"/>
  <c r="G56" i="90"/>
  <c r="G55" i="90"/>
  <c r="F55" i="90"/>
  <c r="G54" i="90"/>
  <c r="F52" i="90"/>
  <c r="G51" i="90"/>
  <c r="G50" i="90"/>
  <c r="G49" i="90"/>
  <c r="G47" i="90"/>
  <c r="G46" i="90"/>
  <c r="F46" i="90"/>
  <c r="G45" i="90"/>
  <c r="F43" i="90"/>
  <c r="G42" i="90"/>
  <c r="G41" i="90"/>
  <c r="G40" i="90"/>
  <c r="G38" i="90"/>
  <c r="G37" i="90"/>
  <c r="F37" i="90"/>
  <c r="G36" i="90"/>
  <c r="F34" i="90"/>
  <c r="G33" i="90"/>
  <c r="G32" i="90"/>
  <c r="G31" i="90"/>
  <c r="G29" i="90"/>
  <c r="G28" i="90"/>
  <c r="F28" i="90"/>
  <c r="G27" i="90"/>
  <c r="F25" i="90"/>
  <c r="G24" i="90"/>
  <c r="G23" i="90"/>
  <c r="G22" i="90"/>
  <c r="G20" i="90"/>
  <c r="G19" i="90"/>
  <c r="F19" i="90"/>
  <c r="G18" i="90"/>
  <c r="F16" i="90"/>
  <c r="G15" i="90"/>
  <c r="G14" i="90"/>
  <c r="G13" i="90"/>
  <c r="G11" i="90"/>
  <c r="G10" i="90"/>
  <c r="F10" i="90"/>
  <c r="G9" i="90"/>
  <c r="F7" i="90"/>
  <c r="G6" i="90"/>
  <c r="G5" i="90"/>
  <c r="G4" i="90"/>
  <c r="F4" i="90" a="1"/>
  <c r="AT3" i="90"/>
  <c r="R3" i="90"/>
  <c r="Q3" i="90"/>
  <c r="AG3" i="90" s="1"/>
  <c r="AP3" i="90" s="1"/>
  <c r="O3" i="90"/>
  <c r="AE3" i="90" s="1"/>
  <c r="AN3" i="90" s="1"/>
  <c r="S98" i="89"/>
  <c r="R98" i="89"/>
  <c r="R97" i="89"/>
  <c r="R96" i="89"/>
  <c r="R95" i="89"/>
  <c r="R94" i="89"/>
  <c r="R93" i="89"/>
  <c r="R92" i="89"/>
  <c r="R91" i="89"/>
  <c r="R90" i="89"/>
  <c r="R89" i="89"/>
  <c r="V88" i="89"/>
  <c r="R88" i="89"/>
  <c r="R87" i="89"/>
  <c r="R86" i="89"/>
  <c r="R85" i="89"/>
  <c r="R84" i="89"/>
  <c r="R83" i="89"/>
  <c r="R82" i="89"/>
  <c r="R81" i="89"/>
  <c r="R80" i="89"/>
  <c r="R79" i="89"/>
  <c r="R78" i="89"/>
  <c r="R77" i="89"/>
  <c r="R76" i="89"/>
  <c r="R75" i="89"/>
  <c r="R74" i="89"/>
  <c r="R73" i="89"/>
  <c r="R72" i="89"/>
  <c r="R71" i="89"/>
  <c r="R70" i="89"/>
  <c r="R69" i="89"/>
  <c r="R68" i="89"/>
  <c r="R67" i="89"/>
  <c r="R66" i="89"/>
  <c r="R65" i="89"/>
  <c r="R64" i="89"/>
  <c r="R63" i="89"/>
  <c r="R62" i="89"/>
  <c r="R61" i="89"/>
  <c r="R60" i="89"/>
  <c r="R59" i="89"/>
  <c r="R58" i="89"/>
  <c r="R57" i="89"/>
  <c r="R56" i="89"/>
  <c r="R55" i="89"/>
  <c r="R54" i="89"/>
  <c r="R53" i="89"/>
  <c r="R52" i="89"/>
  <c r="R51" i="89"/>
  <c r="R50" i="89"/>
  <c r="R49" i="89"/>
  <c r="R48" i="89"/>
  <c r="R47" i="89"/>
  <c r="R46" i="89"/>
  <c r="R45" i="89"/>
  <c r="R44" i="89"/>
  <c r="R43" i="89"/>
  <c r="R42" i="89"/>
  <c r="R41" i="89"/>
  <c r="R40" i="89"/>
  <c r="R39" i="89"/>
  <c r="R38" i="89"/>
  <c r="R37" i="89"/>
  <c r="R36" i="89"/>
  <c r="R35" i="89"/>
  <c r="R34" i="89"/>
  <c r="R33" i="89"/>
  <c r="R32" i="89"/>
  <c r="R31" i="89"/>
  <c r="R30" i="89"/>
  <c r="R29" i="89"/>
  <c r="R28" i="89"/>
  <c r="R27" i="89"/>
  <c r="R26" i="89"/>
  <c r="R25" i="89"/>
  <c r="R24" i="89"/>
  <c r="R23" i="89"/>
  <c r="R22" i="89"/>
  <c r="R21" i="89"/>
  <c r="R20" i="89"/>
  <c r="R19" i="89"/>
  <c r="R18" i="89"/>
  <c r="R17" i="89"/>
  <c r="R16" i="89"/>
  <c r="R15" i="89"/>
  <c r="R14" i="89"/>
  <c r="R13" i="89"/>
  <c r="R12" i="89"/>
  <c r="C12" i="89"/>
  <c r="C3" i="89" s="1"/>
  <c r="O3" i="89" s="1"/>
  <c r="V11" i="89"/>
  <c r="R11" i="89"/>
  <c r="R10" i="89"/>
  <c r="C10" i="89"/>
  <c r="V9" i="89"/>
  <c r="R9" i="89"/>
  <c r="R8" i="89"/>
  <c r="C8" i="89"/>
  <c r="B8" i="89"/>
  <c r="R7" i="89"/>
  <c r="R6" i="89"/>
  <c r="R5" i="89"/>
  <c r="C5" i="89"/>
  <c r="W4" i="89"/>
  <c r="R4" i="89"/>
  <c r="M98" i="89"/>
  <c r="U98" i="89" s="1"/>
  <c r="M96" i="89"/>
  <c r="U96" i="89" s="1"/>
  <c r="M92" i="89"/>
  <c r="U92" i="89" s="1"/>
  <c r="M90" i="89"/>
  <c r="U90" i="89" s="1"/>
  <c r="M86" i="89"/>
  <c r="U86" i="89" s="1"/>
  <c r="M84" i="89"/>
  <c r="U84" i="89" s="1"/>
  <c r="M80" i="89"/>
  <c r="U80" i="89" s="1"/>
  <c r="M78" i="89"/>
  <c r="U78" i="89" s="1"/>
  <c r="M74" i="89"/>
  <c r="U74" i="89" s="1"/>
  <c r="M72" i="89"/>
  <c r="U72" i="89" s="1"/>
  <c r="M68" i="89"/>
  <c r="U68" i="89" s="1"/>
  <c r="M66" i="89"/>
  <c r="U66" i="89" s="1"/>
  <c r="M62" i="89"/>
  <c r="U62" i="89" s="1"/>
  <c r="M60" i="89"/>
  <c r="U60" i="89" s="1"/>
  <c r="M56" i="89"/>
  <c r="U56" i="89" s="1"/>
  <c r="M54" i="89"/>
  <c r="U54" i="89" s="1"/>
  <c r="M50" i="89"/>
  <c r="U50" i="89" s="1"/>
  <c r="M48" i="89"/>
  <c r="U48" i="89" s="1"/>
  <c r="M44" i="89"/>
  <c r="U44" i="89" s="1"/>
  <c r="M42" i="89"/>
  <c r="U42" i="89" s="1"/>
  <c r="M38" i="89"/>
  <c r="U38" i="89" s="1"/>
  <c r="M36" i="89"/>
  <c r="U36" i="89" s="1"/>
  <c r="M32" i="89"/>
  <c r="U32" i="89" s="1"/>
  <c r="M30" i="89"/>
  <c r="U30" i="89" s="1"/>
  <c r="M26" i="89"/>
  <c r="U26" i="89" s="1"/>
  <c r="M24" i="89"/>
  <c r="U24" i="89" s="1"/>
  <c r="M20" i="89"/>
  <c r="U20" i="89" s="1"/>
  <c r="M18" i="89"/>
  <c r="U18" i="89" s="1"/>
  <c r="M14" i="89"/>
  <c r="U14" i="89" s="1"/>
  <c r="M12" i="89"/>
  <c r="U12" i="89" s="1"/>
  <c r="M8" i="89"/>
  <c r="U8" i="89" s="1"/>
  <c r="M6" i="89"/>
  <c r="U6" i="89" s="1"/>
  <c r="M4" i="89" a="1"/>
  <c r="M95" i="89" s="1"/>
  <c r="U95" i="89" s="1"/>
  <c r="G96" i="89"/>
  <c r="G94" i="89"/>
  <c r="G90" i="89"/>
  <c r="G88" i="89"/>
  <c r="G84" i="89"/>
  <c r="G82" i="89"/>
  <c r="G78" i="89"/>
  <c r="G76" i="89"/>
  <c r="G72" i="89"/>
  <c r="G70" i="89"/>
  <c r="G66" i="89"/>
  <c r="G64" i="89"/>
  <c r="G60" i="89"/>
  <c r="G58" i="89"/>
  <c r="G54" i="89"/>
  <c r="G52" i="89"/>
  <c r="G48" i="89"/>
  <c r="G46" i="89"/>
  <c r="G42" i="89"/>
  <c r="G40" i="89"/>
  <c r="G36" i="89"/>
  <c r="G34" i="89"/>
  <c r="G30" i="89"/>
  <c r="G28" i="89"/>
  <c r="G24" i="89"/>
  <c r="G22" i="89"/>
  <c r="G18" i="89"/>
  <c r="G16" i="89"/>
  <c r="G12" i="89"/>
  <c r="G10" i="89"/>
  <c r="G6" i="89"/>
  <c r="G4" i="89"/>
  <c r="G4" i="89" a="1"/>
  <c r="G93" i="89" s="1"/>
  <c r="F96" i="89"/>
  <c r="F90" i="89"/>
  <c r="F84" i="89"/>
  <c r="F78" i="89"/>
  <c r="F72" i="89"/>
  <c r="F66" i="89"/>
  <c r="F60" i="89"/>
  <c r="F54" i="89"/>
  <c r="F48" i="89"/>
  <c r="F42" i="89"/>
  <c r="F36" i="89"/>
  <c r="F30" i="89"/>
  <c r="F24" i="89"/>
  <c r="F18" i="89"/>
  <c r="F12" i="89"/>
  <c r="F6" i="89"/>
  <c r="F4" i="89" a="1"/>
  <c r="F94" i="89" s="1"/>
  <c r="AT3" i="89"/>
  <c r="R3" i="89"/>
  <c r="Q3" i="89"/>
  <c r="AG3" i="89" s="1"/>
  <c r="AP3" i="89" s="1"/>
  <c r="AX97" i="88"/>
  <c r="AX96" i="88"/>
  <c r="AX95" i="88"/>
  <c r="AX94" i="88"/>
  <c r="AX93" i="88"/>
  <c r="AX92" i="88"/>
  <c r="AX91" i="88"/>
  <c r="AX90" i="88"/>
  <c r="AX89" i="88"/>
  <c r="AX88" i="88"/>
  <c r="AX87" i="88"/>
  <c r="AX86" i="88"/>
  <c r="AX85" i="88"/>
  <c r="AX84" i="88"/>
  <c r="AX83" i="88"/>
  <c r="AX82" i="88"/>
  <c r="AX81" i="88"/>
  <c r="AX80" i="88"/>
  <c r="AX79" i="88"/>
  <c r="AX78" i="88"/>
  <c r="AX77" i="88"/>
  <c r="AX76" i="88"/>
  <c r="AX75" i="88"/>
  <c r="AX74" i="88"/>
  <c r="AX73" i="88"/>
  <c r="AX72" i="88"/>
  <c r="AX71" i="88"/>
  <c r="AX70" i="88"/>
  <c r="V51" i="88"/>
  <c r="R44" i="88"/>
  <c r="R41" i="88"/>
  <c r="R38" i="88"/>
  <c r="R35" i="88"/>
  <c r="R32" i="88"/>
  <c r="R29" i="88"/>
  <c r="R26" i="88"/>
  <c r="R23" i="88"/>
  <c r="R20" i="88"/>
  <c r="R17" i="88"/>
  <c r="R14" i="88"/>
  <c r="C12" i="88"/>
  <c r="C10" i="88"/>
  <c r="V49" i="88" s="1"/>
  <c r="V9" i="88"/>
  <c r="C8" i="88"/>
  <c r="Q48" i="88" s="1"/>
  <c r="B8" i="88"/>
  <c r="Q3" i="88" s="1"/>
  <c r="AG3" i="88" s="1"/>
  <c r="V7" i="88"/>
  <c r="Q6" i="88"/>
  <c r="C6" i="88"/>
  <c r="R66" i="88" s="1"/>
  <c r="V5" i="88"/>
  <c r="Q5" i="88"/>
  <c r="C5" i="88"/>
  <c r="W4" i="88"/>
  <c r="R4" i="88"/>
  <c r="M68" i="88"/>
  <c r="U68" i="88" s="1"/>
  <c r="M62" i="88"/>
  <c r="U62" i="88" s="1"/>
  <c r="M56" i="88"/>
  <c r="U56" i="88" s="1"/>
  <c r="M50" i="88"/>
  <c r="U50" i="88" s="1"/>
  <c r="M44" i="88"/>
  <c r="U44" i="88" s="1"/>
  <c r="M38" i="88"/>
  <c r="U38" i="88" s="1"/>
  <c r="M32" i="88"/>
  <c r="U32" i="88" s="1"/>
  <c r="M26" i="88"/>
  <c r="U26" i="88" s="1"/>
  <c r="M20" i="88"/>
  <c r="U20" i="88" s="1"/>
  <c r="M14" i="88"/>
  <c r="U14" i="88" s="1"/>
  <c r="M8" i="88"/>
  <c r="U8" i="88" s="1"/>
  <c r="M4" i="88" a="1"/>
  <c r="M66" i="88" s="1"/>
  <c r="U66" i="88" s="1"/>
  <c r="G68" i="88"/>
  <c r="G65" i="88"/>
  <c r="G62" i="88"/>
  <c r="G59" i="88"/>
  <c r="G56" i="88"/>
  <c r="G53" i="88"/>
  <c r="G50" i="88"/>
  <c r="G47" i="88"/>
  <c r="G44" i="88"/>
  <c r="G41" i="88"/>
  <c r="G38" i="88"/>
  <c r="G35" i="88"/>
  <c r="G32" i="88"/>
  <c r="G29" i="88"/>
  <c r="G26" i="88"/>
  <c r="G23" i="88"/>
  <c r="G20" i="88"/>
  <c r="G17" i="88"/>
  <c r="G14" i="88"/>
  <c r="G11" i="88"/>
  <c r="G8" i="88"/>
  <c r="G5" i="88"/>
  <c r="F4" i="88" a="1"/>
  <c r="G67" i="88" s="1"/>
  <c r="AT3" i="88"/>
  <c r="AP3" i="88"/>
  <c r="R3" i="88"/>
  <c r="C3" i="88"/>
  <c r="O3" i="88" s="1"/>
  <c r="AX97" i="87"/>
  <c r="AX96" i="87"/>
  <c r="AX95" i="87"/>
  <c r="AX94" i="87"/>
  <c r="AX93" i="87"/>
  <c r="AX92" i="87"/>
  <c r="AX91" i="87"/>
  <c r="AX90" i="87"/>
  <c r="AX89" i="87"/>
  <c r="AX88" i="87"/>
  <c r="AX87" i="87"/>
  <c r="AX86" i="87"/>
  <c r="AX85" i="87"/>
  <c r="AX84" i="87"/>
  <c r="AX83" i="87"/>
  <c r="AX82" i="87"/>
  <c r="AX81" i="87"/>
  <c r="AX80" i="87"/>
  <c r="V79" i="87"/>
  <c r="R69" i="87"/>
  <c r="V67" i="87"/>
  <c r="V65" i="87"/>
  <c r="V63" i="87"/>
  <c r="R60" i="87"/>
  <c r="V58" i="87"/>
  <c r="V56" i="87"/>
  <c r="V54" i="87"/>
  <c r="R51" i="87"/>
  <c r="V49" i="87"/>
  <c r="V48" i="87"/>
  <c r="R44" i="87"/>
  <c r="V43" i="87"/>
  <c r="R42" i="87"/>
  <c r="V41" i="87"/>
  <c r="V39" i="87"/>
  <c r="V37" i="87"/>
  <c r="V35" i="87"/>
  <c r="R35" i="87"/>
  <c r="V34" i="87"/>
  <c r="V33" i="87"/>
  <c r="R33" i="87"/>
  <c r="R32" i="87"/>
  <c r="V31" i="87"/>
  <c r="R31" i="87"/>
  <c r="V30" i="87"/>
  <c r="R29" i="87"/>
  <c r="V28" i="87"/>
  <c r="R28" i="87"/>
  <c r="V27" i="87"/>
  <c r="R26" i="87"/>
  <c r="V25" i="87"/>
  <c r="R25" i="87"/>
  <c r="V24" i="87"/>
  <c r="R23" i="87"/>
  <c r="V22" i="87"/>
  <c r="R22" i="87"/>
  <c r="V21" i="87"/>
  <c r="R20" i="87"/>
  <c r="V19" i="87"/>
  <c r="R19" i="87"/>
  <c r="V18" i="87"/>
  <c r="R17" i="87"/>
  <c r="V16" i="87"/>
  <c r="R16" i="87"/>
  <c r="V15" i="87"/>
  <c r="R14" i="87"/>
  <c r="V13" i="87"/>
  <c r="R13" i="87"/>
  <c r="V12" i="87"/>
  <c r="C12" i="87"/>
  <c r="R11" i="87"/>
  <c r="V10" i="87"/>
  <c r="C10" i="87"/>
  <c r="V73" i="87" s="1"/>
  <c r="V9" i="87"/>
  <c r="R9" i="87"/>
  <c r="Q9" i="87"/>
  <c r="V8" i="87"/>
  <c r="C8" i="87"/>
  <c r="Q75" i="87" s="1"/>
  <c r="B8" i="87"/>
  <c r="V7" i="87"/>
  <c r="R7" i="87"/>
  <c r="Q7" i="87"/>
  <c r="V6" i="87"/>
  <c r="C6" i="87"/>
  <c r="R45" i="87" s="1"/>
  <c r="V5" i="87"/>
  <c r="R5" i="87"/>
  <c r="C5" i="87"/>
  <c r="W4" i="87"/>
  <c r="V4" i="87"/>
  <c r="Y4" i="87" s="1"/>
  <c r="R4" i="87"/>
  <c r="M79" i="87"/>
  <c r="U79" i="87" s="1"/>
  <c r="M78" i="87"/>
  <c r="U78" i="87" s="1"/>
  <c r="M77" i="87"/>
  <c r="U77" i="87" s="1"/>
  <c r="M76" i="87"/>
  <c r="U76" i="87" s="1"/>
  <c r="M73" i="87"/>
  <c r="U73" i="87" s="1"/>
  <c r="M72" i="87"/>
  <c r="U72" i="87" s="1"/>
  <c r="M71" i="87"/>
  <c r="U71" i="87" s="1"/>
  <c r="M70" i="87"/>
  <c r="U70" i="87" s="1"/>
  <c r="M67" i="87"/>
  <c r="U67" i="87" s="1"/>
  <c r="M66" i="87"/>
  <c r="U66" i="87" s="1"/>
  <c r="M65" i="87"/>
  <c r="U65" i="87" s="1"/>
  <c r="M64" i="87"/>
  <c r="U64" i="87" s="1"/>
  <c r="M61" i="87"/>
  <c r="U61" i="87" s="1"/>
  <c r="M60" i="87"/>
  <c r="U60" i="87" s="1"/>
  <c r="M59" i="87"/>
  <c r="U59" i="87" s="1"/>
  <c r="M58" i="87"/>
  <c r="U58" i="87" s="1"/>
  <c r="M55" i="87"/>
  <c r="U55" i="87" s="1"/>
  <c r="M54" i="87"/>
  <c r="U54" i="87" s="1"/>
  <c r="M53" i="87"/>
  <c r="U53" i="87" s="1"/>
  <c r="M52" i="87"/>
  <c r="U52" i="87" s="1"/>
  <c r="M49" i="87"/>
  <c r="U49" i="87" s="1"/>
  <c r="M48" i="87"/>
  <c r="U48" i="87" s="1"/>
  <c r="M47" i="87"/>
  <c r="U47" i="87" s="1"/>
  <c r="M46" i="87"/>
  <c r="U46" i="87" s="1"/>
  <c r="M43" i="87"/>
  <c r="U43" i="87" s="1"/>
  <c r="M42" i="87"/>
  <c r="U42" i="87" s="1"/>
  <c r="M41" i="87"/>
  <c r="U41" i="87" s="1"/>
  <c r="M40" i="87"/>
  <c r="U40" i="87" s="1"/>
  <c r="M37" i="87"/>
  <c r="U37" i="87" s="1"/>
  <c r="M36" i="87"/>
  <c r="U36" i="87" s="1"/>
  <c r="M35" i="87"/>
  <c r="U35" i="87" s="1"/>
  <c r="M34" i="87"/>
  <c r="U34" i="87" s="1"/>
  <c r="M31" i="87"/>
  <c r="U31" i="87" s="1"/>
  <c r="M30" i="87"/>
  <c r="U30" i="87" s="1"/>
  <c r="M29" i="87"/>
  <c r="U29" i="87" s="1"/>
  <c r="M28" i="87"/>
  <c r="U28" i="87" s="1"/>
  <c r="M25" i="87"/>
  <c r="U25" i="87" s="1"/>
  <c r="M24" i="87"/>
  <c r="U24" i="87" s="1"/>
  <c r="M23" i="87"/>
  <c r="U23" i="87" s="1"/>
  <c r="M22" i="87"/>
  <c r="U22" i="87" s="1"/>
  <c r="M19" i="87"/>
  <c r="U19" i="87" s="1"/>
  <c r="M18" i="87"/>
  <c r="U18" i="87" s="1"/>
  <c r="M17" i="87"/>
  <c r="U17" i="87" s="1"/>
  <c r="M16" i="87"/>
  <c r="U16" i="87" s="1"/>
  <c r="M13" i="87"/>
  <c r="U13" i="87" s="1"/>
  <c r="M12" i="87"/>
  <c r="U12" i="87" s="1"/>
  <c r="M11" i="87"/>
  <c r="U11" i="87" s="1"/>
  <c r="M10" i="87"/>
  <c r="U10" i="87" s="1"/>
  <c r="M7" i="87"/>
  <c r="U7" i="87" s="1"/>
  <c r="M6" i="87"/>
  <c r="U6" i="87" s="1"/>
  <c r="M5" i="87"/>
  <c r="U5" i="87" s="1"/>
  <c r="M4" i="87"/>
  <c r="U4" i="87" s="1"/>
  <c r="X4" i="87" s="1"/>
  <c r="M4" i="87" a="1"/>
  <c r="M74" i="87" s="1"/>
  <c r="U74" i="87" s="1"/>
  <c r="G79" i="87"/>
  <c r="F78" i="87"/>
  <c r="G77" i="87"/>
  <c r="F77" i="87"/>
  <c r="G76" i="87"/>
  <c r="F75" i="87"/>
  <c r="G74" i="87"/>
  <c r="F74" i="87"/>
  <c r="G73" i="87"/>
  <c r="F72" i="87"/>
  <c r="G71" i="87"/>
  <c r="F71" i="87"/>
  <c r="G70" i="87"/>
  <c r="F69" i="87"/>
  <c r="G68" i="87"/>
  <c r="F68" i="87"/>
  <c r="G67" i="87"/>
  <c r="F66" i="87"/>
  <c r="G65" i="87"/>
  <c r="F65" i="87"/>
  <c r="G64" i="87"/>
  <c r="F63" i="87"/>
  <c r="G62" i="87"/>
  <c r="F62" i="87"/>
  <c r="G61" i="87"/>
  <c r="F60" i="87"/>
  <c r="G59" i="87"/>
  <c r="F59" i="87"/>
  <c r="G58" i="87"/>
  <c r="F57" i="87"/>
  <c r="G56" i="87"/>
  <c r="F56" i="87"/>
  <c r="G55" i="87"/>
  <c r="F54" i="87"/>
  <c r="G53" i="87"/>
  <c r="F53" i="87"/>
  <c r="G52" i="87"/>
  <c r="F51" i="87"/>
  <c r="G50" i="87"/>
  <c r="F50" i="87"/>
  <c r="G49" i="87"/>
  <c r="F48" i="87"/>
  <c r="G47" i="87"/>
  <c r="F47" i="87"/>
  <c r="G46" i="87"/>
  <c r="F45" i="87"/>
  <c r="G44" i="87"/>
  <c r="F44" i="87"/>
  <c r="G43" i="87"/>
  <c r="F42" i="87"/>
  <c r="G41" i="87"/>
  <c r="F41" i="87"/>
  <c r="G40" i="87"/>
  <c r="F39" i="87"/>
  <c r="G38" i="87"/>
  <c r="F38" i="87"/>
  <c r="G37" i="87"/>
  <c r="F36" i="87"/>
  <c r="G35" i="87"/>
  <c r="F35" i="87"/>
  <c r="G34" i="87"/>
  <c r="F33" i="87"/>
  <c r="G32" i="87"/>
  <c r="F32" i="87"/>
  <c r="G31" i="87"/>
  <c r="F30" i="87"/>
  <c r="G29" i="87"/>
  <c r="F29" i="87"/>
  <c r="G28" i="87"/>
  <c r="F28" i="87"/>
  <c r="F27" i="87"/>
  <c r="G26" i="87"/>
  <c r="F26" i="87"/>
  <c r="G25" i="87"/>
  <c r="F25" i="87"/>
  <c r="F24" i="87"/>
  <c r="G23" i="87"/>
  <c r="F23" i="87"/>
  <c r="G22" i="87"/>
  <c r="F22" i="87"/>
  <c r="F21" i="87"/>
  <c r="G20" i="87"/>
  <c r="F20" i="87"/>
  <c r="G19" i="87"/>
  <c r="F19" i="87"/>
  <c r="F18" i="87"/>
  <c r="G17" i="87"/>
  <c r="F17" i="87"/>
  <c r="G16" i="87"/>
  <c r="F16" i="87"/>
  <c r="F15" i="87"/>
  <c r="G14" i="87"/>
  <c r="F14" i="87"/>
  <c r="G13" i="87"/>
  <c r="F13" i="87"/>
  <c r="F12" i="87"/>
  <c r="G11" i="87"/>
  <c r="F11" i="87"/>
  <c r="G10" i="87"/>
  <c r="F10" i="87"/>
  <c r="F9" i="87"/>
  <c r="G8" i="87"/>
  <c r="F8" i="87"/>
  <c r="G7" i="87"/>
  <c r="F7" i="87"/>
  <c r="F6" i="87"/>
  <c r="G5" i="87"/>
  <c r="F5" i="87"/>
  <c r="G4" i="87"/>
  <c r="F4" i="87"/>
  <c r="F4" i="87" a="1"/>
  <c r="G78" i="87" s="1"/>
  <c r="AT3" i="87"/>
  <c r="R3" i="87"/>
  <c r="Q3" i="87"/>
  <c r="AG3" i="87" s="1"/>
  <c r="AP3" i="87" s="1"/>
  <c r="C3" i="87"/>
  <c r="O3" i="87" s="1"/>
  <c r="AX97" i="86"/>
  <c r="AX96" i="86"/>
  <c r="AX95" i="86"/>
  <c r="AX94" i="86"/>
  <c r="AX93" i="86"/>
  <c r="AX92" i="86"/>
  <c r="AX91" i="86"/>
  <c r="AX90" i="86"/>
  <c r="V89" i="86"/>
  <c r="R88" i="86"/>
  <c r="V86" i="86"/>
  <c r="R85" i="86"/>
  <c r="V83" i="86"/>
  <c r="R82" i="86"/>
  <c r="V80" i="86"/>
  <c r="R79" i="86"/>
  <c r="V77" i="86"/>
  <c r="R76" i="86"/>
  <c r="V74" i="86"/>
  <c r="R73" i="86"/>
  <c r="V71" i="86"/>
  <c r="R70" i="86"/>
  <c r="V68" i="86"/>
  <c r="R67" i="86"/>
  <c r="V65" i="86"/>
  <c r="R64" i="86"/>
  <c r="V62" i="86"/>
  <c r="R61" i="86"/>
  <c r="V59" i="86"/>
  <c r="R58" i="86"/>
  <c r="V56" i="86"/>
  <c r="R55" i="86"/>
  <c r="V53" i="86"/>
  <c r="R52" i="86"/>
  <c r="V51" i="86"/>
  <c r="V50" i="86"/>
  <c r="R49" i="86"/>
  <c r="V48" i="86"/>
  <c r="V47" i="86"/>
  <c r="R47" i="86"/>
  <c r="R46" i="86"/>
  <c r="V45" i="86"/>
  <c r="V44" i="86"/>
  <c r="R44" i="86"/>
  <c r="R43" i="86"/>
  <c r="V42" i="86"/>
  <c r="V41" i="86"/>
  <c r="R41" i="86"/>
  <c r="R40" i="86"/>
  <c r="V39" i="86"/>
  <c r="V38" i="86"/>
  <c r="R38" i="86"/>
  <c r="R37" i="86"/>
  <c r="V36" i="86"/>
  <c r="V35" i="86"/>
  <c r="R35" i="86"/>
  <c r="R34" i="86"/>
  <c r="V33" i="86"/>
  <c r="V32" i="86"/>
  <c r="R32" i="86"/>
  <c r="R31" i="86"/>
  <c r="V30" i="86"/>
  <c r="V29" i="86"/>
  <c r="R29" i="86"/>
  <c r="R28" i="86"/>
  <c r="V27" i="86"/>
  <c r="V26" i="86"/>
  <c r="R26" i="86"/>
  <c r="R25" i="86"/>
  <c r="V24" i="86"/>
  <c r="V23" i="86"/>
  <c r="R23" i="86"/>
  <c r="R22" i="86"/>
  <c r="V21" i="86"/>
  <c r="V20" i="86"/>
  <c r="R20" i="86"/>
  <c r="R19" i="86"/>
  <c r="V18" i="86"/>
  <c r="V17" i="86"/>
  <c r="R17" i="86"/>
  <c r="R16" i="86"/>
  <c r="V15" i="86"/>
  <c r="V14" i="86"/>
  <c r="R14" i="86"/>
  <c r="R13" i="86"/>
  <c r="V12" i="86"/>
  <c r="C12" i="86"/>
  <c r="R11" i="86"/>
  <c r="V10" i="86"/>
  <c r="C10" i="86"/>
  <c r="V88" i="86" s="1"/>
  <c r="V9" i="86"/>
  <c r="R9" i="86"/>
  <c r="V8" i="86"/>
  <c r="C8" i="86"/>
  <c r="Q87" i="86" s="1"/>
  <c r="B8" i="86"/>
  <c r="V7" i="86"/>
  <c r="R7" i="86"/>
  <c r="V6" i="86"/>
  <c r="C6" i="86"/>
  <c r="R89" i="86" s="1"/>
  <c r="V5" i="86"/>
  <c r="R5" i="86"/>
  <c r="C5" i="86"/>
  <c r="W4" i="86"/>
  <c r="V4" i="86"/>
  <c r="Y4" i="86" s="1"/>
  <c r="R4" i="86"/>
  <c r="M86" i="86"/>
  <c r="U86" i="86" s="1"/>
  <c r="M85" i="86"/>
  <c r="U85" i="86" s="1"/>
  <c r="M80" i="86"/>
  <c r="U80" i="86" s="1"/>
  <c r="M79" i="86"/>
  <c r="U79" i="86" s="1"/>
  <c r="M74" i="86"/>
  <c r="U74" i="86" s="1"/>
  <c r="M73" i="86"/>
  <c r="U73" i="86" s="1"/>
  <c r="M68" i="86"/>
  <c r="U68" i="86" s="1"/>
  <c r="M67" i="86"/>
  <c r="U67" i="86" s="1"/>
  <c r="M62" i="86"/>
  <c r="U62" i="86" s="1"/>
  <c r="M61" i="86"/>
  <c r="U61" i="86" s="1"/>
  <c r="M56" i="86"/>
  <c r="U56" i="86" s="1"/>
  <c r="M55" i="86"/>
  <c r="U55" i="86" s="1"/>
  <c r="M50" i="86"/>
  <c r="U50" i="86" s="1"/>
  <c r="M49" i="86"/>
  <c r="U49" i="86" s="1"/>
  <c r="M44" i="86"/>
  <c r="U44" i="86" s="1"/>
  <c r="M43" i="86"/>
  <c r="U43" i="86" s="1"/>
  <c r="M38" i="86"/>
  <c r="U38" i="86" s="1"/>
  <c r="M37" i="86"/>
  <c r="U37" i="86" s="1"/>
  <c r="M32" i="86"/>
  <c r="U32" i="86" s="1"/>
  <c r="M31" i="86"/>
  <c r="U31" i="86" s="1"/>
  <c r="M26" i="86"/>
  <c r="U26" i="86" s="1"/>
  <c r="M25" i="86"/>
  <c r="U25" i="86" s="1"/>
  <c r="M20" i="86"/>
  <c r="U20" i="86" s="1"/>
  <c r="M19" i="86"/>
  <c r="U19" i="86" s="1"/>
  <c r="M14" i="86"/>
  <c r="U14" i="86" s="1"/>
  <c r="M13" i="86"/>
  <c r="U13" i="86" s="1"/>
  <c r="M8" i="86"/>
  <c r="U8" i="86" s="1"/>
  <c r="M7" i="86"/>
  <c r="U7" i="86" s="1"/>
  <c r="M4" i="86" a="1"/>
  <c r="M89" i="86" s="1"/>
  <c r="U89" i="86" s="1"/>
  <c r="G89" i="86"/>
  <c r="F89" i="86"/>
  <c r="G88" i="86"/>
  <c r="F88" i="86"/>
  <c r="G86" i="86"/>
  <c r="F86" i="86"/>
  <c r="G85" i="86"/>
  <c r="F85" i="86"/>
  <c r="G83" i="86"/>
  <c r="F83" i="86"/>
  <c r="G82" i="86"/>
  <c r="F82" i="86"/>
  <c r="G80" i="86"/>
  <c r="F80" i="86"/>
  <c r="G79" i="86"/>
  <c r="F79" i="86"/>
  <c r="G77" i="86"/>
  <c r="F77" i="86"/>
  <c r="G76" i="86"/>
  <c r="F76" i="86"/>
  <c r="G74" i="86"/>
  <c r="F74" i="86"/>
  <c r="G73" i="86"/>
  <c r="F73" i="86"/>
  <c r="G71" i="86"/>
  <c r="F71" i="86"/>
  <c r="G70" i="86"/>
  <c r="F70" i="86"/>
  <c r="G68" i="86"/>
  <c r="F68" i="86"/>
  <c r="G67" i="86"/>
  <c r="F67" i="86"/>
  <c r="G65" i="86"/>
  <c r="F65" i="86"/>
  <c r="G64" i="86"/>
  <c r="F64" i="86"/>
  <c r="G62" i="86"/>
  <c r="F62" i="86"/>
  <c r="G61" i="86"/>
  <c r="F61" i="86"/>
  <c r="G59" i="86"/>
  <c r="F59" i="86"/>
  <c r="G58" i="86"/>
  <c r="F58" i="86"/>
  <c r="G56" i="86"/>
  <c r="F56" i="86"/>
  <c r="G55" i="86"/>
  <c r="F55" i="86"/>
  <c r="G53" i="86"/>
  <c r="F53" i="86"/>
  <c r="G52" i="86"/>
  <c r="F52" i="86"/>
  <c r="G50" i="86"/>
  <c r="F50" i="86"/>
  <c r="G49" i="86"/>
  <c r="F49" i="86"/>
  <c r="G47" i="86"/>
  <c r="F47" i="86"/>
  <c r="G46" i="86"/>
  <c r="F46" i="86"/>
  <c r="G44" i="86"/>
  <c r="F44" i="86"/>
  <c r="G43" i="86"/>
  <c r="F43" i="86"/>
  <c r="G41" i="86"/>
  <c r="F41" i="86"/>
  <c r="G40" i="86"/>
  <c r="F40" i="86"/>
  <c r="G38" i="86"/>
  <c r="F38" i="86"/>
  <c r="G37" i="86"/>
  <c r="F37" i="86"/>
  <c r="G35" i="86"/>
  <c r="F35" i="86"/>
  <c r="G34" i="86"/>
  <c r="F34" i="86"/>
  <c r="G32" i="86"/>
  <c r="F32" i="86"/>
  <c r="G31" i="86"/>
  <c r="F31" i="86"/>
  <c r="G29" i="86"/>
  <c r="F29" i="86"/>
  <c r="G28" i="86"/>
  <c r="F28" i="86"/>
  <c r="G26" i="86"/>
  <c r="F26" i="86"/>
  <c r="G25" i="86"/>
  <c r="F25" i="86"/>
  <c r="G23" i="86"/>
  <c r="F23" i="86"/>
  <c r="G22" i="86"/>
  <c r="F22" i="86"/>
  <c r="G20" i="86"/>
  <c r="F20" i="86"/>
  <c r="G19" i="86"/>
  <c r="F19" i="86"/>
  <c r="G17" i="86"/>
  <c r="F17" i="86"/>
  <c r="G16" i="86"/>
  <c r="F16" i="86"/>
  <c r="G14" i="86"/>
  <c r="F14" i="86"/>
  <c r="G13" i="86"/>
  <c r="F13" i="86"/>
  <c r="G11" i="86"/>
  <c r="F11" i="86"/>
  <c r="G10" i="86"/>
  <c r="F10" i="86"/>
  <c r="G8" i="86"/>
  <c r="F8" i="86"/>
  <c r="G7" i="86"/>
  <c r="F7" i="86"/>
  <c r="G5" i="86"/>
  <c r="F5" i="86"/>
  <c r="G4" i="86"/>
  <c r="F4" i="86"/>
  <c r="F4" i="86" a="1"/>
  <c r="F87" i="86" s="1"/>
  <c r="AT3" i="86"/>
  <c r="R3" i="86"/>
  <c r="Q3" i="86"/>
  <c r="AG3" i="86" s="1"/>
  <c r="AP3" i="86" s="1"/>
  <c r="C3" i="86"/>
  <c r="O3" i="86" s="1"/>
  <c r="S98" i="85"/>
  <c r="R98" i="85"/>
  <c r="R97" i="85"/>
  <c r="R96" i="85"/>
  <c r="R95" i="85"/>
  <c r="R94" i="85"/>
  <c r="R93" i="85"/>
  <c r="R92" i="85"/>
  <c r="R91" i="85"/>
  <c r="V90" i="85"/>
  <c r="R90" i="85"/>
  <c r="R89" i="85"/>
  <c r="R88" i="85"/>
  <c r="R87" i="85"/>
  <c r="R86" i="85"/>
  <c r="R85" i="85"/>
  <c r="R84" i="85"/>
  <c r="R83" i="85"/>
  <c r="R82" i="85"/>
  <c r="V81" i="85"/>
  <c r="R81" i="85"/>
  <c r="R80" i="85"/>
  <c r="R79" i="85"/>
  <c r="R78" i="85"/>
  <c r="R77" i="85"/>
  <c r="R76" i="85"/>
  <c r="R75" i="85"/>
  <c r="R74" i="85"/>
  <c r="R73" i="85"/>
  <c r="V72" i="85"/>
  <c r="R72" i="85"/>
  <c r="R71" i="85"/>
  <c r="R70" i="85"/>
  <c r="R69" i="85"/>
  <c r="R68" i="85"/>
  <c r="R67" i="85"/>
  <c r="R66" i="85"/>
  <c r="R65" i="85"/>
  <c r="R64" i="85"/>
  <c r="R63" i="85"/>
  <c r="R62" i="85"/>
  <c r="R61" i="85"/>
  <c r="V60" i="85"/>
  <c r="R60" i="85"/>
  <c r="R59" i="85"/>
  <c r="V58" i="85"/>
  <c r="R58" i="85"/>
  <c r="R57" i="85"/>
  <c r="R56" i="85"/>
  <c r="R55" i="85"/>
  <c r="R54" i="85"/>
  <c r="R53" i="85"/>
  <c r="R52" i="85"/>
  <c r="R51" i="85"/>
  <c r="R50" i="85"/>
  <c r="R49" i="85"/>
  <c r="R48" i="85"/>
  <c r="R47" i="85"/>
  <c r="R46" i="85"/>
  <c r="R45" i="85"/>
  <c r="R44" i="85"/>
  <c r="R43" i="85"/>
  <c r="V42" i="85"/>
  <c r="R42" i="85"/>
  <c r="R41" i="85"/>
  <c r="V40" i="85"/>
  <c r="R40" i="85"/>
  <c r="R39" i="85"/>
  <c r="R38" i="85"/>
  <c r="R37" i="85"/>
  <c r="R36" i="85"/>
  <c r="R35" i="85"/>
  <c r="R34" i="85"/>
  <c r="V33" i="85"/>
  <c r="R33" i="85"/>
  <c r="R32" i="85"/>
  <c r="V31" i="85"/>
  <c r="R31" i="85"/>
  <c r="R30" i="85"/>
  <c r="R29" i="85"/>
  <c r="R28" i="85"/>
  <c r="V27" i="85"/>
  <c r="R27" i="85"/>
  <c r="R26" i="85"/>
  <c r="V25" i="85"/>
  <c r="R25" i="85"/>
  <c r="V24" i="85"/>
  <c r="R24" i="85"/>
  <c r="R23" i="85"/>
  <c r="V22" i="85"/>
  <c r="R22" i="85"/>
  <c r="R21" i="85"/>
  <c r="R20" i="85"/>
  <c r="R19" i="85"/>
  <c r="R18" i="85"/>
  <c r="R17" i="85"/>
  <c r="R16" i="85"/>
  <c r="V15" i="85"/>
  <c r="R15" i="85"/>
  <c r="R14" i="85"/>
  <c r="V13" i="85"/>
  <c r="R13" i="85"/>
  <c r="R12" i="85"/>
  <c r="C12" i="85"/>
  <c r="R11" i="85"/>
  <c r="V10" i="85"/>
  <c r="R10" i="85"/>
  <c r="C10" i="85"/>
  <c r="V61" i="85" s="1"/>
  <c r="V9" i="85"/>
  <c r="R9" i="85"/>
  <c r="V8" i="85"/>
  <c r="R8" i="85"/>
  <c r="C8" i="85"/>
  <c r="Q98" i="85" s="1"/>
  <c r="B8" i="85"/>
  <c r="Q3" i="85" s="1"/>
  <c r="AG3" i="85" s="1"/>
  <c r="AP3" i="85" s="1"/>
  <c r="V7" i="85"/>
  <c r="R7" i="85"/>
  <c r="Q7" i="85"/>
  <c r="V6" i="85"/>
  <c r="R6" i="85"/>
  <c r="V5" i="85"/>
  <c r="R5" i="85"/>
  <c r="Q5" i="85"/>
  <c r="C5" i="85"/>
  <c r="W4" i="85"/>
  <c r="V4" i="85"/>
  <c r="Y4" i="85" s="1"/>
  <c r="R4" i="85"/>
  <c r="M97" i="85"/>
  <c r="U97" i="85" s="1"/>
  <c r="M96" i="85"/>
  <c r="U96" i="85" s="1"/>
  <c r="M94" i="85"/>
  <c r="U94" i="85" s="1"/>
  <c r="M91" i="85"/>
  <c r="U91" i="85" s="1"/>
  <c r="M90" i="85"/>
  <c r="U90" i="85" s="1"/>
  <c r="M88" i="85"/>
  <c r="U88" i="85" s="1"/>
  <c r="M85" i="85"/>
  <c r="U85" i="85" s="1"/>
  <c r="M84" i="85"/>
  <c r="U84" i="85" s="1"/>
  <c r="M82" i="85"/>
  <c r="U82" i="85" s="1"/>
  <c r="M79" i="85"/>
  <c r="U79" i="85" s="1"/>
  <c r="M78" i="85"/>
  <c r="U78" i="85" s="1"/>
  <c r="M76" i="85"/>
  <c r="U76" i="85" s="1"/>
  <c r="M73" i="85"/>
  <c r="U73" i="85" s="1"/>
  <c r="M72" i="85"/>
  <c r="U72" i="85" s="1"/>
  <c r="M70" i="85"/>
  <c r="U70" i="85" s="1"/>
  <c r="M67" i="85"/>
  <c r="U67" i="85" s="1"/>
  <c r="M66" i="85"/>
  <c r="U66" i="85" s="1"/>
  <c r="M64" i="85"/>
  <c r="U64" i="85" s="1"/>
  <c r="M61" i="85"/>
  <c r="U61" i="85" s="1"/>
  <c r="M60" i="85"/>
  <c r="U60" i="85" s="1"/>
  <c r="M58" i="85"/>
  <c r="U58" i="85" s="1"/>
  <c r="M55" i="85"/>
  <c r="U55" i="85" s="1"/>
  <c r="M54" i="85"/>
  <c r="U54" i="85" s="1"/>
  <c r="M52" i="85"/>
  <c r="U52" i="85" s="1"/>
  <c r="M49" i="85"/>
  <c r="U49" i="85" s="1"/>
  <c r="M48" i="85"/>
  <c r="U48" i="85" s="1"/>
  <c r="M46" i="85"/>
  <c r="U46" i="85" s="1"/>
  <c r="M43" i="85"/>
  <c r="U43" i="85" s="1"/>
  <c r="M42" i="85"/>
  <c r="U42" i="85" s="1"/>
  <c r="M40" i="85"/>
  <c r="U40" i="85" s="1"/>
  <c r="M37" i="85"/>
  <c r="U37" i="85" s="1"/>
  <c r="M36" i="85"/>
  <c r="U36" i="85" s="1"/>
  <c r="M34" i="85"/>
  <c r="U34" i="85" s="1"/>
  <c r="M31" i="85"/>
  <c r="U31" i="85" s="1"/>
  <c r="M30" i="85"/>
  <c r="U30" i="85" s="1"/>
  <c r="M28" i="85"/>
  <c r="U28" i="85" s="1"/>
  <c r="M25" i="85"/>
  <c r="U25" i="85" s="1"/>
  <c r="M24" i="85"/>
  <c r="U24" i="85" s="1"/>
  <c r="M22" i="85"/>
  <c r="U22" i="85" s="1"/>
  <c r="M19" i="85"/>
  <c r="U19" i="85" s="1"/>
  <c r="M18" i="85"/>
  <c r="U18" i="85" s="1"/>
  <c r="M16" i="85"/>
  <c r="U16" i="85" s="1"/>
  <c r="M13" i="85"/>
  <c r="U13" i="85" s="1"/>
  <c r="M12" i="85"/>
  <c r="U12" i="85" s="1"/>
  <c r="M10" i="85"/>
  <c r="U10" i="85" s="1"/>
  <c r="M7" i="85"/>
  <c r="U7" i="85" s="1"/>
  <c r="M6" i="85"/>
  <c r="U6" i="85" s="1"/>
  <c r="M4" i="85"/>
  <c r="U4" i="85" s="1"/>
  <c r="X4" i="85" s="1"/>
  <c r="Z4" i="85" s="1"/>
  <c r="M4" i="85" a="1"/>
  <c r="M95" i="85" s="1"/>
  <c r="U95" i="85" s="1"/>
  <c r="G98" i="85"/>
  <c r="G95" i="85"/>
  <c r="G94" i="85"/>
  <c r="G92" i="85"/>
  <c r="G89" i="85"/>
  <c r="G88" i="85"/>
  <c r="G86" i="85"/>
  <c r="G83" i="85"/>
  <c r="G82" i="85"/>
  <c r="G80" i="85"/>
  <c r="G77" i="85"/>
  <c r="G76" i="85"/>
  <c r="G74" i="85"/>
  <c r="G71" i="85"/>
  <c r="G70" i="85"/>
  <c r="G68" i="85"/>
  <c r="G65" i="85"/>
  <c r="G64" i="85"/>
  <c r="G62" i="85"/>
  <c r="G59" i="85"/>
  <c r="G58" i="85"/>
  <c r="G56" i="85"/>
  <c r="G53" i="85"/>
  <c r="G52" i="85"/>
  <c r="G50" i="85"/>
  <c r="G47" i="85"/>
  <c r="G46" i="85"/>
  <c r="G44" i="85"/>
  <c r="G41" i="85"/>
  <c r="G40" i="85"/>
  <c r="G38" i="85"/>
  <c r="G35" i="85"/>
  <c r="G34" i="85"/>
  <c r="G32" i="85"/>
  <c r="G29" i="85"/>
  <c r="G28" i="85"/>
  <c r="G26" i="85"/>
  <c r="G23" i="85"/>
  <c r="G22" i="85"/>
  <c r="G20" i="85"/>
  <c r="G17" i="85"/>
  <c r="G16" i="85"/>
  <c r="G14" i="85"/>
  <c r="G11" i="85"/>
  <c r="G10" i="85"/>
  <c r="G8" i="85"/>
  <c r="G5" i="85"/>
  <c r="G4" i="85"/>
  <c r="G4" i="85" a="1"/>
  <c r="G93" i="85" s="1"/>
  <c r="F98" i="85"/>
  <c r="F95" i="85"/>
  <c r="F94" i="85"/>
  <c r="F92" i="85"/>
  <c r="F89" i="85"/>
  <c r="F88" i="85"/>
  <c r="F86" i="85"/>
  <c r="F83" i="85"/>
  <c r="F82" i="85"/>
  <c r="F80" i="85"/>
  <c r="F77" i="85"/>
  <c r="F76" i="85"/>
  <c r="F74" i="85"/>
  <c r="F71" i="85"/>
  <c r="F70" i="85"/>
  <c r="F68" i="85"/>
  <c r="F65" i="85"/>
  <c r="F64" i="85"/>
  <c r="F62" i="85"/>
  <c r="F59" i="85"/>
  <c r="F58" i="85"/>
  <c r="F56" i="85"/>
  <c r="F53" i="85"/>
  <c r="F52" i="85"/>
  <c r="F50" i="85"/>
  <c r="F47" i="85"/>
  <c r="F46" i="85"/>
  <c r="F44" i="85"/>
  <c r="F41" i="85"/>
  <c r="F40" i="85"/>
  <c r="F38" i="85"/>
  <c r="F35" i="85"/>
  <c r="F34" i="85"/>
  <c r="F32" i="85"/>
  <c r="F29" i="85"/>
  <c r="F28" i="85"/>
  <c r="F26" i="85"/>
  <c r="F23" i="85"/>
  <c r="F22" i="85"/>
  <c r="F20" i="85"/>
  <c r="F17" i="85"/>
  <c r="F16" i="85"/>
  <c r="F14" i="85"/>
  <c r="F11" i="85"/>
  <c r="F10" i="85"/>
  <c r="F8" i="85"/>
  <c r="F5" i="85"/>
  <c r="F4" i="85"/>
  <c r="F4" i="85" a="1"/>
  <c r="F93" i="85" s="1"/>
  <c r="AT3" i="85"/>
  <c r="R3" i="85"/>
  <c r="C3" i="85"/>
  <c r="O3" i="85" s="1"/>
  <c r="AX97" i="84"/>
  <c r="AX96" i="84"/>
  <c r="AX95" i="84"/>
  <c r="AX94" i="84"/>
  <c r="AX93" i="84"/>
  <c r="AX92" i="84"/>
  <c r="AX91" i="84"/>
  <c r="AX90" i="84"/>
  <c r="AX89" i="84"/>
  <c r="AX88" i="84"/>
  <c r="AX87" i="84"/>
  <c r="AX86" i="84"/>
  <c r="AX85" i="84"/>
  <c r="AX84" i="84"/>
  <c r="AX83" i="84"/>
  <c r="AX82" i="84"/>
  <c r="AX81" i="84"/>
  <c r="AX80" i="84"/>
  <c r="AX79" i="84"/>
  <c r="AX78" i="84"/>
  <c r="AX77" i="84"/>
  <c r="AX76" i="84"/>
  <c r="AX75" i="84"/>
  <c r="AX74" i="84"/>
  <c r="AX73" i="84"/>
  <c r="AX72" i="84"/>
  <c r="AX71" i="84"/>
  <c r="AX70" i="84"/>
  <c r="R68" i="84"/>
  <c r="R65" i="84"/>
  <c r="V64" i="84"/>
  <c r="V62" i="84"/>
  <c r="V57" i="84"/>
  <c r="V54" i="84"/>
  <c r="V51" i="84"/>
  <c r="V48" i="84"/>
  <c r="V45" i="84"/>
  <c r="V42" i="84"/>
  <c r="V39" i="84"/>
  <c r="V36" i="84"/>
  <c r="V33" i="84"/>
  <c r="V30" i="84"/>
  <c r="V27" i="84"/>
  <c r="V24" i="84"/>
  <c r="V21" i="84"/>
  <c r="V18" i="84"/>
  <c r="V15" i="84"/>
  <c r="V12" i="84"/>
  <c r="C12" i="84"/>
  <c r="R11" i="84"/>
  <c r="V10" i="84"/>
  <c r="C10" i="84"/>
  <c r="V68" i="84" s="1"/>
  <c r="V9" i="84"/>
  <c r="R9" i="84"/>
  <c r="V8" i="84"/>
  <c r="C8" i="84"/>
  <c r="Q67" i="84" s="1"/>
  <c r="B8" i="84"/>
  <c r="V6" i="84"/>
  <c r="C6" i="84"/>
  <c r="R67" i="84" s="1"/>
  <c r="V5" i="84"/>
  <c r="R5" i="84"/>
  <c r="Q5" i="84"/>
  <c r="C5" i="84"/>
  <c r="W4" i="84"/>
  <c r="V4" i="84"/>
  <c r="Y4" i="84" s="1"/>
  <c r="R4" i="84"/>
  <c r="M67" i="84"/>
  <c r="U67" i="84" s="1"/>
  <c r="M66" i="84"/>
  <c r="U66" i="84" s="1"/>
  <c r="M64" i="84"/>
  <c r="U64" i="84" s="1"/>
  <c r="M61" i="84"/>
  <c r="U61" i="84" s="1"/>
  <c r="M60" i="84"/>
  <c r="U60" i="84" s="1"/>
  <c r="M58" i="84"/>
  <c r="U58" i="84" s="1"/>
  <c r="M55" i="84"/>
  <c r="U55" i="84" s="1"/>
  <c r="M54" i="84"/>
  <c r="U54" i="84" s="1"/>
  <c r="M52" i="84"/>
  <c r="U52" i="84" s="1"/>
  <c r="M49" i="84"/>
  <c r="U49" i="84" s="1"/>
  <c r="M48" i="84"/>
  <c r="U48" i="84" s="1"/>
  <c r="M46" i="84"/>
  <c r="U46" i="84" s="1"/>
  <c r="M43" i="84"/>
  <c r="U43" i="84" s="1"/>
  <c r="M42" i="84"/>
  <c r="U42" i="84" s="1"/>
  <c r="M40" i="84"/>
  <c r="U40" i="84" s="1"/>
  <c r="M37" i="84"/>
  <c r="U37" i="84" s="1"/>
  <c r="M36" i="84"/>
  <c r="U36" i="84" s="1"/>
  <c r="M34" i="84"/>
  <c r="U34" i="84" s="1"/>
  <c r="M31" i="84"/>
  <c r="U31" i="84" s="1"/>
  <c r="M30" i="84"/>
  <c r="U30" i="84" s="1"/>
  <c r="M28" i="84"/>
  <c r="U28" i="84" s="1"/>
  <c r="M25" i="84"/>
  <c r="U25" i="84" s="1"/>
  <c r="M24" i="84"/>
  <c r="U24" i="84" s="1"/>
  <c r="M22" i="84"/>
  <c r="U22" i="84" s="1"/>
  <c r="M19" i="84"/>
  <c r="U19" i="84" s="1"/>
  <c r="M18" i="84"/>
  <c r="U18" i="84" s="1"/>
  <c r="M16" i="84"/>
  <c r="U16" i="84" s="1"/>
  <c r="M13" i="84"/>
  <c r="U13" i="84" s="1"/>
  <c r="M12" i="84"/>
  <c r="U12" i="84" s="1"/>
  <c r="M10" i="84"/>
  <c r="U10" i="84" s="1"/>
  <c r="M7" i="84"/>
  <c r="U7" i="84" s="1"/>
  <c r="M6" i="84"/>
  <c r="U6" i="84" s="1"/>
  <c r="M4" i="84"/>
  <c r="U4" i="84" s="1"/>
  <c r="X4" i="84" s="1"/>
  <c r="AH4" i="84" s="1"/>
  <c r="M4" i="84" a="1"/>
  <c r="M65" i="84" s="1"/>
  <c r="U65" i="84" s="1"/>
  <c r="F68" i="84"/>
  <c r="F65" i="84"/>
  <c r="F62" i="84"/>
  <c r="F59" i="84"/>
  <c r="F56" i="84"/>
  <c r="F53" i="84"/>
  <c r="F50" i="84"/>
  <c r="F47" i="84"/>
  <c r="F44" i="84"/>
  <c r="F41" i="84"/>
  <c r="F38" i="84"/>
  <c r="F35" i="84"/>
  <c r="F32" i="84"/>
  <c r="F29" i="84"/>
  <c r="F26" i="84"/>
  <c r="F23" i="84"/>
  <c r="F20" i="84"/>
  <c r="F17" i="84"/>
  <c r="F14" i="84"/>
  <c r="F11" i="84"/>
  <c r="F8" i="84"/>
  <c r="F5" i="84"/>
  <c r="F4" i="84" a="1"/>
  <c r="F67" i="84" s="1"/>
  <c r="AT3" i="84"/>
  <c r="Q3" i="84"/>
  <c r="AG3" i="84" s="1"/>
  <c r="AP3" i="84" s="1"/>
  <c r="C3" i="84"/>
  <c r="O3" i="84" s="1"/>
  <c r="AX97" i="83"/>
  <c r="AX96" i="83"/>
  <c r="AX95" i="83"/>
  <c r="AX94" i="83"/>
  <c r="AX93" i="83"/>
  <c r="AX92" i="83"/>
  <c r="AX91" i="83"/>
  <c r="AX90" i="83"/>
  <c r="AX89" i="83"/>
  <c r="AX88" i="83"/>
  <c r="AX87" i="83"/>
  <c r="AX86" i="83"/>
  <c r="AX85" i="83"/>
  <c r="AX84" i="83"/>
  <c r="AX83" i="83"/>
  <c r="AX82" i="83"/>
  <c r="AX81" i="83"/>
  <c r="AX80" i="83"/>
  <c r="R77" i="83"/>
  <c r="R74" i="83"/>
  <c r="R71" i="83"/>
  <c r="R68" i="83"/>
  <c r="R65" i="83"/>
  <c r="R62" i="83"/>
  <c r="R59" i="83"/>
  <c r="R56" i="83"/>
  <c r="R53" i="83"/>
  <c r="V50" i="83"/>
  <c r="R50" i="83"/>
  <c r="V47" i="83"/>
  <c r="R47" i="83"/>
  <c r="V45" i="83"/>
  <c r="V44" i="83"/>
  <c r="R44" i="83"/>
  <c r="V42" i="83"/>
  <c r="V41" i="83"/>
  <c r="R41" i="83"/>
  <c r="V39" i="83"/>
  <c r="V38" i="83"/>
  <c r="R38" i="83"/>
  <c r="V36" i="83"/>
  <c r="V35" i="83"/>
  <c r="R35" i="83"/>
  <c r="V33" i="83"/>
  <c r="V32" i="83"/>
  <c r="R32" i="83"/>
  <c r="V30" i="83"/>
  <c r="V29" i="83"/>
  <c r="R29" i="83"/>
  <c r="V27" i="83"/>
  <c r="V26" i="83"/>
  <c r="R26" i="83"/>
  <c r="V24" i="83"/>
  <c r="V23" i="83"/>
  <c r="R23" i="83"/>
  <c r="V21" i="83"/>
  <c r="V20" i="83"/>
  <c r="R20" i="83"/>
  <c r="V18" i="83"/>
  <c r="V17" i="83"/>
  <c r="R17" i="83"/>
  <c r="V15" i="83"/>
  <c r="V14" i="83"/>
  <c r="R14" i="83"/>
  <c r="V12" i="83"/>
  <c r="C12" i="83"/>
  <c r="R11" i="83"/>
  <c r="V10" i="83"/>
  <c r="C10" i="83"/>
  <c r="V77" i="83" s="1"/>
  <c r="V9" i="83"/>
  <c r="R9" i="83"/>
  <c r="V8" i="83"/>
  <c r="C8" i="83"/>
  <c r="Q11" i="83" s="1"/>
  <c r="B8" i="83"/>
  <c r="Q3" i="83" s="1"/>
  <c r="AG3" i="83" s="1"/>
  <c r="AP3" i="83" s="1"/>
  <c r="V7" i="83"/>
  <c r="V6" i="83"/>
  <c r="C6" i="83"/>
  <c r="R79" i="83" s="1"/>
  <c r="V5" i="83"/>
  <c r="R5" i="83"/>
  <c r="C5" i="83"/>
  <c r="W4" i="83"/>
  <c r="V4" i="83"/>
  <c r="Y4" i="83" s="1"/>
  <c r="R4" i="83"/>
  <c r="M78" i="83"/>
  <c r="U78" i="83" s="1"/>
  <c r="M72" i="83"/>
  <c r="U72" i="83" s="1"/>
  <c r="M66" i="83"/>
  <c r="U66" i="83" s="1"/>
  <c r="M60" i="83"/>
  <c r="U60" i="83" s="1"/>
  <c r="M54" i="83"/>
  <c r="U54" i="83" s="1"/>
  <c r="M48" i="83"/>
  <c r="U48" i="83" s="1"/>
  <c r="M42" i="83"/>
  <c r="U42" i="83" s="1"/>
  <c r="M36" i="83"/>
  <c r="U36" i="83" s="1"/>
  <c r="M30" i="83"/>
  <c r="U30" i="83" s="1"/>
  <c r="M24" i="83"/>
  <c r="U24" i="83" s="1"/>
  <c r="M18" i="83"/>
  <c r="U18" i="83" s="1"/>
  <c r="M12" i="83"/>
  <c r="U12" i="83" s="1"/>
  <c r="M6" i="83"/>
  <c r="U6" i="83" s="1"/>
  <c r="M4" i="83" a="1"/>
  <c r="M76" i="83" s="1"/>
  <c r="U76" i="83" s="1"/>
  <c r="F79" i="83"/>
  <c r="G77" i="83"/>
  <c r="F77" i="83"/>
  <c r="F76" i="83"/>
  <c r="G74" i="83"/>
  <c r="F74" i="83"/>
  <c r="F73" i="83"/>
  <c r="G71" i="83"/>
  <c r="F71" i="83"/>
  <c r="F70" i="83"/>
  <c r="G68" i="83"/>
  <c r="F68" i="83"/>
  <c r="F67" i="83"/>
  <c r="G65" i="83"/>
  <c r="F65" i="83"/>
  <c r="F64" i="83"/>
  <c r="G62" i="83"/>
  <c r="F62" i="83"/>
  <c r="F61" i="83"/>
  <c r="G59" i="83"/>
  <c r="F59" i="83"/>
  <c r="F58" i="83"/>
  <c r="G56" i="83"/>
  <c r="F56" i="83"/>
  <c r="F55" i="83"/>
  <c r="G53" i="83"/>
  <c r="F53" i="83"/>
  <c r="F52" i="83"/>
  <c r="G50" i="83"/>
  <c r="F50" i="83"/>
  <c r="F49" i="83"/>
  <c r="G47" i="83"/>
  <c r="F47" i="83"/>
  <c r="F46" i="83"/>
  <c r="G44" i="83"/>
  <c r="F44" i="83"/>
  <c r="F43" i="83"/>
  <c r="G41" i="83"/>
  <c r="F41" i="83"/>
  <c r="F40" i="83"/>
  <c r="G38" i="83"/>
  <c r="F38" i="83"/>
  <c r="F37" i="83"/>
  <c r="G35" i="83"/>
  <c r="F35" i="83"/>
  <c r="F34" i="83"/>
  <c r="G32" i="83"/>
  <c r="F32" i="83"/>
  <c r="F31" i="83"/>
  <c r="G29" i="83"/>
  <c r="F29" i="83"/>
  <c r="F28" i="83"/>
  <c r="G26" i="83"/>
  <c r="F26" i="83"/>
  <c r="F25" i="83"/>
  <c r="G23" i="83"/>
  <c r="F23" i="83"/>
  <c r="F22" i="83"/>
  <c r="G20" i="83"/>
  <c r="F20" i="83"/>
  <c r="F19" i="83"/>
  <c r="G17" i="83"/>
  <c r="F17" i="83"/>
  <c r="F16" i="83"/>
  <c r="G14" i="83"/>
  <c r="F14" i="83"/>
  <c r="F13" i="83"/>
  <c r="G11" i="83"/>
  <c r="F11" i="83"/>
  <c r="F10" i="83"/>
  <c r="G8" i="83"/>
  <c r="F8" i="83"/>
  <c r="F7" i="83"/>
  <c r="G5" i="83"/>
  <c r="F5" i="83"/>
  <c r="F4" i="83"/>
  <c r="F4" i="83" a="1"/>
  <c r="G79" i="83" s="1"/>
  <c r="AT3" i="83"/>
  <c r="R3" i="83"/>
  <c r="C3" i="83"/>
  <c r="O3" i="83" s="1"/>
  <c r="P3" i="83" s="1"/>
  <c r="AF3" i="83" s="1"/>
  <c r="AO3" i="83" s="1"/>
  <c r="AX97" i="82"/>
  <c r="AX96" i="82"/>
  <c r="AX95" i="82"/>
  <c r="AX94" i="82"/>
  <c r="AX93" i="82"/>
  <c r="AX92" i="82"/>
  <c r="AX91" i="82"/>
  <c r="AX90" i="82"/>
  <c r="C12" i="82"/>
  <c r="C10" i="82"/>
  <c r="C8" i="82"/>
  <c r="B8" i="82"/>
  <c r="Q3" i="82" s="1"/>
  <c r="AG3" i="82" s="1"/>
  <c r="AP3" i="82" s="1"/>
  <c r="V6" i="82"/>
  <c r="R6" i="82"/>
  <c r="C6" i="82"/>
  <c r="R5" i="82"/>
  <c r="Q5" i="82"/>
  <c r="C5" i="82"/>
  <c r="W4" i="82"/>
  <c r="V4" i="82"/>
  <c r="Y4" i="82" s="1"/>
  <c r="R4" i="82"/>
  <c r="M57" i="82"/>
  <c r="U57" i="82" s="1"/>
  <c r="M4" i="82" a="1"/>
  <c r="F88" i="82"/>
  <c r="F83" i="82"/>
  <c r="F79" i="82"/>
  <c r="F74" i="82"/>
  <c r="F70" i="82"/>
  <c r="F65" i="82"/>
  <c r="F61" i="82"/>
  <c r="F56" i="82"/>
  <c r="F52" i="82"/>
  <c r="F47" i="82"/>
  <c r="F43" i="82"/>
  <c r="F38" i="82"/>
  <c r="F34" i="82"/>
  <c r="F29" i="82"/>
  <c r="F25" i="82"/>
  <c r="F20" i="82"/>
  <c r="F16" i="82"/>
  <c r="F11" i="82"/>
  <c r="F7" i="82"/>
  <c r="F4" i="82" a="1"/>
  <c r="AT3" i="82"/>
  <c r="C3" i="82"/>
  <c r="O3" i="82" s="1"/>
  <c r="S98" i="81"/>
  <c r="R98" i="81"/>
  <c r="R97" i="81"/>
  <c r="V96" i="81"/>
  <c r="R96" i="81"/>
  <c r="R95" i="81"/>
  <c r="R94" i="81"/>
  <c r="R93" i="81"/>
  <c r="R92" i="81"/>
  <c r="V91" i="81"/>
  <c r="R91" i="81"/>
  <c r="R90" i="81"/>
  <c r="R89" i="81"/>
  <c r="R88" i="81"/>
  <c r="R87" i="81"/>
  <c r="R86" i="81"/>
  <c r="R85" i="81"/>
  <c r="R84" i="81"/>
  <c r="R83" i="81"/>
  <c r="R82" i="81"/>
  <c r="R81" i="81"/>
  <c r="R80" i="81"/>
  <c r="R79" i="81"/>
  <c r="V78" i="81"/>
  <c r="R78" i="81"/>
  <c r="R77" i="81"/>
  <c r="R76" i="81"/>
  <c r="R75" i="81"/>
  <c r="R74" i="81"/>
  <c r="V73" i="81"/>
  <c r="R73" i="81"/>
  <c r="R72" i="81"/>
  <c r="R71" i="81"/>
  <c r="R70" i="81"/>
  <c r="R69" i="81"/>
  <c r="R68" i="81"/>
  <c r="V67" i="81"/>
  <c r="R67" i="81"/>
  <c r="R66" i="81"/>
  <c r="R65" i="81"/>
  <c r="R64" i="81"/>
  <c r="R63" i="81"/>
  <c r="R62" i="81"/>
  <c r="R61" i="81"/>
  <c r="R60" i="81"/>
  <c r="R59" i="81"/>
  <c r="V58" i="81"/>
  <c r="R58" i="81"/>
  <c r="R57" i="81"/>
  <c r="R56" i="81"/>
  <c r="R55" i="81"/>
  <c r="R54" i="81"/>
  <c r="R53" i="81"/>
  <c r="R52" i="81"/>
  <c r="R51" i="81"/>
  <c r="R50" i="81"/>
  <c r="V49" i="81"/>
  <c r="R49" i="81"/>
  <c r="R48" i="81"/>
  <c r="R47" i="81"/>
  <c r="R46" i="81"/>
  <c r="R45" i="81"/>
  <c r="R44" i="81"/>
  <c r="R43" i="81"/>
  <c r="R42" i="81"/>
  <c r="R41" i="81"/>
  <c r="V40" i="81"/>
  <c r="R40" i="81"/>
  <c r="R39" i="81"/>
  <c r="R38" i="81"/>
  <c r="R37" i="81"/>
  <c r="V36" i="81"/>
  <c r="R36" i="81"/>
  <c r="R35" i="81"/>
  <c r="V34" i="81"/>
  <c r="R34" i="81"/>
  <c r="V33" i="81"/>
  <c r="R33" i="81"/>
  <c r="R32" i="81"/>
  <c r="V31" i="81"/>
  <c r="R31" i="81"/>
  <c r="V30" i="81"/>
  <c r="R30" i="81"/>
  <c r="R29" i="81"/>
  <c r="V28" i="81"/>
  <c r="R28" i="81"/>
  <c r="V27" i="81"/>
  <c r="R27" i="81"/>
  <c r="R26" i="81"/>
  <c r="V25" i="81"/>
  <c r="R25" i="81"/>
  <c r="V24" i="81"/>
  <c r="R24" i="81"/>
  <c r="R23" i="81"/>
  <c r="V22" i="81"/>
  <c r="R22" i="81"/>
  <c r="V21" i="81"/>
  <c r="R21" i="81"/>
  <c r="R20" i="81"/>
  <c r="V19" i="81"/>
  <c r="R19" i="81"/>
  <c r="V18" i="81"/>
  <c r="R18" i="81"/>
  <c r="R17" i="81"/>
  <c r="V16" i="81"/>
  <c r="R16" i="81"/>
  <c r="V15" i="81"/>
  <c r="R15" i="81"/>
  <c r="R14" i="81"/>
  <c r="V13" i="81"/>
  <c r="R13" i="81"/>
  <c r="V12" i="81"/>
  <c r="R12" i="81"/>
  <c r="C12" i="81"/>
  <c r="R11" i="81"/>
  <c r="V10" i="81"/>
  <c r="R10" i="81"/>
  <c r="C10" i="81"/>
  <c r="V87" i="81" s="1"/>
  <c r="V9" i="81"/>
  <c r="R9" i="81"/>
  <c r="V8" i="81"/>
  <c r="R8" i="81"/>
  <c r="C8" i="81"/>
  <c r="Q96" i="81" s="1"/>
  <c r="B8" i="81"/>
  <c r="Q3" i="81" s="1"/>
  <c r="AG3" i="81" s="1"/>
  <c r="AP3" i="81" s="1"/>
  <c r="V7" i="81"/>
  <c r="R7" i="81"/>
  <c r="V6" i="81"/>
  <c r="R6" i="81"/>
  <c r="R5" i="81"/>
  <c r="C5" i="81"/>
  <c r="W4" i="81"/>
  <c r="V4" i="81"/>
  <c r="Y4" i="81" s="1"/>
  <c r="R4" i="81"/>
  <c r="M98" i="81"/>
  <c r="U98" i="81" s="1"/>
  <c r="M97" i="81"/>
  <c r="U97" i="81" s="1"/>
  <c r="M96" i="81"/>
  <c r="U96" i="81" s="1"/>
  <c r="M95" i="81"/>
  <c r="U95" i="81" s="1"/>
  <c r="M94" i="81"/>
  <c r="U94" i="81" s="1"/>
  <c r="M92" i="81"/>
  <c r="U92" i="81" s="1"/>
  <c r="M91" i="81"/>
  <c r="U91" i="81" s="1"/>
  <c r="M90" i="81"/>
  <c r="U90" i="81" s="1"/>
  <c r="M89" i="81"/>
  <c r="U89" i="81" s="1"/>
  <c r="M88" i="81"/>
  <c r="U88" i="81" s="1"/>
  <c r="M86" i="81"/>
  <c r="U86" i="81" s="1"/>
  <c r="M85" i="81"/>
  <c r="U85" i="81" s="1"/>
  <c r="M84" i="81"/>
  <c r="U84" i="81" s="1"/>
  <c r="M83" i="81"/>
  <c r="U83" i="81" s="1"/>
  <c r="M82" i="81"/>
  <c r="U82" i="81" s="1"/>
  <c r="M80" i="81"/>
  <c r="U80" i="81" s="1"/>
  <c r="M79" i="81"/>
  <c r="U79" i="81" s="1"/>
  <c r="M78" i="81"/>
  <c r="U78" i="81" s="1"/>
  <c r="M77" i="81"/>
  <c r="U77" i="81" s="1"/>
  <c r="M76" i="81"/>
  <c r="U76" i="81" s="1"/>
  <c r="M74" i="81"/>
  <c r="U74" i="81" s="1"/>
  <c r="M73" i="81"/>
  <c r="U73" i="81" s="1"/>
  <c r="M72" i="81"/>
  <c r="U72" i="81" s="1"/>
  <c r="M71" i="81"/>
  <c r="U71" i="81" s="1"/>
  <c r="M70" i="81"/>
  <c r="U70" i="81" s="1"/>
  <c r="M68" i="81"/>
  <c r="U68" i="81" s="1"/>
  <c r="M67" i="81"/>
  <c r="U67" i="81" s="1"/>
  <c r="M66" i="81"/>
  <c r="U66" i="81" s="1"/>
  <c r="M65" i="81"/>
  <c r="U65" i="81" s="1"/>
  <c r="M64" i="81"/>
  <c r="U64" i="81" s="1"/>
  <c r="M62" i="81"/>
  <c r="U62" i="81" s="1"/>
  <c r="M61" i="81"/>
  <c r="U61" i="81" s="1"/>
  <c r="M60" i="81"/>
  <c r="U60" i="81" s="1"/>
  <c r="M59" i="81"/>
  <c r="U59" i="81" s="1"/>
  <c r="M58" i="81"/>
  <c r="U58" i="81" s="1"/>
  <c r="M56" i="81"/>
  <c r="U56" i="81" s="1"/>
  <c r="M55" i="81"/>
  <c r="U55" i="81" s="1"/>
  <c r="M54" i="81"/>
  <c r="U54" i="81" s="1"/>
  <c r="M53" i="81"/>
  <c r="U53" i="81" s="1"/>
  <c r="M52" i="81"/>
  <c r="U52" i="81" s="1"/>
  <c r="M50" i="81"/>
  <c r="U50" i="81" s="1"/>
  <c r="M49" i="81"/>
  <c r="U49" i="81" s="1"/>
  <c r="M48" i="81"/>
  <c r="U48" i="81" s="1"/>
  <c r="M47" i="81"/>
  <c r="U47" i="81" s="1"/>
  <c r="M46" i="81"/>
  <c r="U46" i="81" s="1"/>
  <c r="M44" i="81"/>
  <c r="U44" i="81" s="1"/>
  <c r="M43" i="81"/>
  <c r="U43" i="81" s="1"/>
  <c r="M42" i="81"/>
  <c r="U42" i="81" s="1"/>
  <c r="M41" i="81"/>
  <c r="U41" i="81" s="1"/>
  <c r="M40" i="81"/>
  <c r="U40" i="81" s="1"/>
  <c r="M38" i="81"/>
  <c r="U38" i="81" s="1"/>
  <c r="M37" i="81"/>
  <c r="U37" i="81" s="1"/>
  <c r="M36" i="81"/>
  <c r="U36" i="81" s="1"/>
  <c r="M35" i="81"/>
  <c r="U35" i="81" s="1"/>
  <c r="M34" i="81"/>
  <c r="U34" i="81" s="1"/>
  <c r="M32" i="81"/>
  <c r="U32" i="81" s="1"/>
  <c r="M31" i="81"/>
  <c r="U31" i="81" s="1"/>
  <c r="M30" i="81"/>
  <c r="U30" i="81" s="1"/>
  <c r="M29" i="81"/>
  <c r="U29" i="81" s="1"/>
  <c r="M28" i="81"/>
  <c r="U28" i="81" s="1"/>
  <c r="M26" i="81"/>
  <c r="U26" i="81" s="1"/>
  <c r="M25" i="81"/>
  <c r="U25" i="81" s="1"/>
  <c r="M24" i="81"/>
  <c r="U24" i="81" s="1"/>
  <c r="M23" i="81"/>
  <c r="U23" i="81" s="1"/>
  <c r="M22" i="81"/>
  <c r="U22" i="81" s="1"/>
  <c r="M20" i="81"/>
  <c r="U20" i="81" s="1"/>
  <c r="M19" i="81"/>
  <c r="U19" i="81" s="1"/>
  <c r="M18" i="81"/>
  <c r="U18" i="81" s="1"/>
  <c r="M17" i="81"/>
  <c r="U17" i="81" s="1"/>
  <c r="M16" i="81"/>
  <c r="U16" i="81" s="1"/>
  <c r="M14" i="81"/>
  <c r="U14" i="81" s="1"/>
  <c r="M13" i="81"/>
  <c r="U13" i="81" s="1"/>
  <c r="M12" i="81"/>
  <c r="U12" i="81" s="1"/>
  <c r="M11" i="81"/>
  <c r="U11" i="81" s="1"/>
  <c r="M10" i="81"/>
  <c r="U10" i="81" s="1"/>
  <c r="M8" i="81"/>
  <c r="U8" i="81" s="1"/>
  <c r="M7" i="81"/>
  <c r="U7" i="81" s="1"/>
  <c r="M6" i="81"/>
  <c r="U6" i="81" s="1"/>
  <c r="M5" i="81"/>
  <c r="U5" i="81" s="1"/>
  <c r="M4" i="81"/>
  <c r="U4" i="81" s="1"/>
  <c r="X4" i="81" s="1"/>
  <c r="AH4" i="81" s="1"/>
  <c r="M4" i="81" a="1"/>
  <c r="M93" i="81" s="1"/>
  <c r="U93" i="81" s="1"/>
  <c r="G98" i="81"/>
  <c r="G92" i="81"/>
  <c r="G86" i="81"/>
  <c r="G80" i="81"/>
  <c r="G74" i="81"/>
  <c r="G68" i="81"/>
  <c r="G62" i="81"/>
  <c r="G56" i="81"/>
  <c r="G50" i="81"/>
  <c r="G44" i="81"/>
  <c r="G38" i="81"/>
  <c r="G32" i="81"/>
  <c r="G26" i="81"/>
  <c r="G20" i="81"/>
  <c r="G14" i="81"/>
  <c r="G8" i="81"/>
  <c r="G4" i="81" a="1"/>
  <c r="G97" i="81" s="1"/>
  <c r="F98" i="81"/>
  <c r="F92" i="81"/>
  <c r="F86" i="81"/>
  <c r="F80" i="81"/>
  <c r="F74" i="81"/>
  <c r="F68" i="81"/>
  <c r="F62" i="81"/>
  <c r="F56" i="81"/>
  <c r="F50" i="81"/>
  <c r="F44" i="81"/>
  <c r="F38" i="81"/>
  <c r="F32" i="81"/>
  <c r="F26" i="81"/>
  <c r="F20" i="81"/>
  <c r="F14" i="81"/>
  <c r="F8" i="81"/>
  <c r="F4" i="81" a="1"/>
  <c r="F97" i="81" s="1"/>
  <c r="AT3" i="81"/>
  <c r="R3" i="81"/>
  <c r="C3" i="81"/>
  <c r="O3" i="81" s="1"/>
  <c r="AX97" i="80"/>
  <c r="AX96" i="80"/>
  <c r="AX95" i="80"/>
  <c r="AX94" i="80"/>
  <c r="AX93" i="80"/>
  <c r="AX92" i="80"/>
  <c r="AX91" i="80"/>
  <c r="AX90" i="80"/>
  <c r="AX89" i="80"/>
  <c r="AX88" i="80"/>
  <c r="AX87" i="80"/>
  <c r="AX86" i="80"/>
  <c r="AX85" i="80"/>
  <c r="AX84" i="80"/>
  <c r="AX83" i="80"/>
  <c r="AX82" i="80"/>
  <c r="AX81" i="80"/>
  <c r="AX80" i="80"/>
  <c r="AX79" i="80"/>
  <c r="AX78" i="80"/>
  <c r="AX77" i="80"/>
  <c r="AX76" i="80"/>
  <c r="AX75" i="80"/>
  <c r="AX74" i="80"/>
  <c r="AX73" i="80"/>
  <c r="AX72" i="80"/>
  <c r="AX71" i="80"/>
  <c r="AX70" i="80"/>
  <c r="V69" i="80"/>
  <c r="R67" i="80"/>
  <c r="V66" i="80"/>
  <c r="R64" i="80"/>
  <c r="V63" i="80"/>
  <c r="R61" i="80"/>
  <c r="V60" i="80"/>
  <c r="R58" i="80"/>
  <c r="V57" i="80"/>
  <c r="R55" i="80"/>
  <c r="V54" i="80"/>
  <c r="R52" i="80"/>
  <c r="V51" i="80"/>
  <c r="R49" i="80"/>
  <c r="V48" i="80"/>
  <c r="R46" i="80"/>
  <c r="V45" i="80"/>
  <c r="R43" i="80"/>
  <c r="V42" i="80"/>
  <c r="R41" i="80"/>
  <c r="V40" i="80"/>
  <c r="R40" i="80"/>
  <c r="V39" i="80"/>
  <c r="R38" i="80"/>
  <c r="V37" i="80"/>
  <c r="R37" i="80"/>
  <c r="V36" i="80"/>
  <c r="R35" i="80"/>
  <c r="V34" i="80"/>
  <c r="R34" i="80"/>
  <c r="V33" i="80"/>
  <c r="R32" i="80"/>
  <c r="V31" i="80"/>
  <c r="R31" i="80"/>
  <c r="V30" i="80"/>
  <c r="R29" i="80"/>
  <c r="V28" i="80"/>
  <c r="R28" i="80"/>
  <c r="V27" i="80"/>
  <c r="R26" i="80"/>
  <c r="V25" i="80"/>
  <c r="R25" i="80"/>
  <c r="V24" i="80"/>
  <c r="R23" i="80"/>
  <c r="V22" i="80"/>
  <c r="R22" i="80"/>
  <c r="V21" i="80"/>
  <c r="R20" i="80"/>
  <c r="V19" i="80"/>
  <c r="R19" i="80"/>
  <c r="V18" i="80"/>
  <c r="R17" i="80"/>
  <c r="V16" i="80"/>
  <c r="R16" i="80"/>
  <c r="V15" i="80"/>
  <c r="R14" i="80"/>
  <c r="V13" i="80"/>
  <c r="R13" i="80"/>
  <c r="V12" i="80"/>
  <c r="C12" i="80"/>
  <c r="R11" i="80"/>
  <c r="V10" i="80"/>
  <c r="C10" i="80"/>
  <c r="V68" i="80" s="1"/>
  <c r="V9" i="80"/>
  <c r="R9" i="80"/>
  <c r="V8" i="80"/>
  <c r="C8" i="80"/>
  <c r="Q67" i="80" s="1"/>
  <c r="B8" i="80"/>
  <c r="Q3" i="80" s="1"/>
  <c r="AG3" i="80" s="1"/>
  <c r="AP3" i="80" s="1"/>
  <c r="V7" i="80"/>
  <c r="R7" i="80"/>
  <c r="V6" i="80"/>
  <c r="C6" i="80"/>
  <c r="R69" i="80" s="1"/>
  <c r="V5" i="80"/>
  <c r="R5" i="80"/>
  <c r="C5" i="80"/>
  <c r="W4" i="80"/>
  <c r="V4" i="80"/>
  <c r="R4" i="80"/>
  <c r="M49" i="80"/>
  <c r="U49" i="80" s="1"/>
  <c r="M31" i="80"/>
  <c r="U31" i="80" s="1"/>
  <c r="M4" i="80" a="1"/>
  <c r="M39" i="80" s="1"/>
  <c r="U39" i="80" s="1"/>
  <c r="F69" i="80"/>
  <c r="G68" i="80"/>
  <c r="F68" i="80"/>
  <c r="G67" i="80"/>
  <c r="F66" i="80"/>
  <c r="G65" i="80"/>
  <c r="F65" i="80"/>
  <c r="G64" i="80"/>
  <c r="F63" i="80"/>
  <c r="G62" i="80"/>
  <c r="F62" i="80"/>
  <c r="G61" i="80"/>
  <c r="F60" i="80"/>
  <c r="G59" i="80"/>
  <c r="F59" i="80"/>
  <c r="G58" i="80"/>
  <c r="F57" i="80"/>
  <c r="G56" i="80"/>
  <c r="F56" i="80"/>
  <c r="G55" i="80"/>
  <c r="F54" i="80"/>
  <c r="G53" i="80"/>
  <c r="F53" i="80"/>
  <c r="G52" i="80"/>
  <c r="F51" i="80"/>
  <c r="G50" i="80"/>
  <c r="F50" i="80"/>
  <c r="G49" i="80"/>
  <c r="F48" i="80"/>
  <c r="G47" i="80"/>
  <c r="F47" i="80"/>
  <c r="G46" i="80"/>
  <c r="F45" i="80"/>
  <c r="G44" i="80"/>
  <c r="F44" i="80"/>
  <c r="G43" i="80"/>
  <c r="F42" i="80"/>
  <c r="G41" i="80"/>
  <c r="F41" i="80"/>
  <c r="G40" i="80"/>
  <c r="F39" i="80"/>
  <c r="G38" i="80"/>
  <c r="F38" i="80"/>
  <c r="G37" i="80"/>
  <c r="F36" i="80"/>
  <c r="G35" i="80"/>
  <c r="F35" i="80"/>
  <c r="G34" i="80"/>
  <c r="F33" i="80"/>
  <c r="G32" i="80"/>
  <c r="F32" i="80"/>
  <c r="G31" i="80"/>
  <c r="F30" i="80"/>
  <c r="G29" i="80"/>
  <c r="F29" i="80"/>
  <c r="G28" i="80"/>
  <c r="F27" i="80"/>
  <c r="G26" i="80"/>
  <c r="F26" i="80"/>
  <c r="G25" i="80"/>
  <c r="F24" i="80"/>
  <c r="G23" i="80"/>
  <c r="F23" i="80"/>
  <c r="G22" i="80"/>
  <c r="F21" i="80"/>
  <c r="G20" i="80"/>
  <c r="F20" i="80"/>
  <c r="G19" i="80"/>
  <c r="F18" i="80"/>
  <c r="G17" i="80"/>
  <c r="F17" i="80"/>
  <c r="G16" i="80"/>
  <c r="F15" i="80"/>
  <c r="G14" i="80"/>
  <c r="F14" i="80"/>
  <c r="G13" i="80"/>
  <c r="F12" i="80"/>
  <c r="G11" i="80"/>
  <c r="F11" i="80"/>
  <c r="G10" i="80"/>
  <c r="F9" i="80"/>
  <c r="G8" i="80"/>
  <c r="F8" i="80"/>
  <c r="G7" i="80"/>
  <c r="F6" i="80"/>
  <c r="G5" i="80"/>
  <c r="F5" i="80"/>
  <c r="G4" i="80"/>
  <c r="F4" i="80" a="1"/>
  <c r="F67" i="80" s="1"/>
  <c r="AT3" i="80"/>
  <c r="AH3" i="80"/>
  <c r="AQ3" i="80" s="1"/>
  <c r="R3" i="80"/>
  <c r="C3" i="80"/>
  <c r="O3" i="80" s="1"/>
  <c r="AE3" i="80" s="1"/>
  <c r="AN3" i="80" s="1"/>
  <c r="AX97" i="79"/>
  <c r="AX96" i="79"/>
  <c r="AX95" i="79"/>
  <c r="AX94" i="79"/>
  <c r="AX93" i="79"/>
  <c r="AX92" i="79"/>
  <c r="AX91" i="79"/>
  <c r="AX90" i="79"/>
  <c r="AX89" i="79"/>
  <c r="AX88" i="79"/>
  <c r="AX87" i="79"/>
  <c r="AX86" i="79"/>
  <c r="AX85" i="79"/>
  <c r="AX84" i="79"/>
  <c r="AX83" i="79"/>
  <c r="AX82" i="79"/>
  <c r="AX81" i="79"/>
  <c r="AX80" i="79"/>
  <c r="R48" i="79"/>
  <c r="R45" i="79"/>
  <c r="R39" i="79"/>
  <c r="R36" i="79"/>
  <c r="R30" i="79"/>
  <c r="R27" i="79"/>
  <c r="R21" i="79"/>
  <c r="R18" i="79"/>
  <c r="R12" i="79"/>
  <c r="C12" i="79"/>
  <c r="C10" i="79"/>
  <c r="V9" i="79"/>
  <c r="R8" i="79"/>
  <c r="C8" i="79"/>
  <c r="Q61" i="79" s="1"/>
  <c r="B8" i="79"/>
  <c r="Q3" i="79" s="1"/>
  <c r="AG3" i="79" s="1"/>
  <c r="AP3" i="79" s="1"/>
  <c r="R6" i="79"/>
  <c r="C6" i="79"/>
  <c r="C5" i="79"/>
  <c r="W4" i="79"/>
  <c r="R4" i="79"/>
  <c r="M74" i="79"/>
  <c r="U74" i="79" s="1"/>
  <c r="M68" i="79"/>
  <c r="U68" i="79" s="1"/>
  <c r="M62" i="79"/>
  <c r="U62" i="79" s="1"/>
  <c r="M56" i="79"/>
  <c r="U56" i="79" s="1"/>
  <c r="M50" i="79"/>
  <c r="U50" i="79" s="1"/>
  <c r="M44" i="79"/>
  <c r="U44" i="79" s="1"/>
  <c r="M38" i="79"/>
  <c r="U38" i="79" s="1"/>
  <c r="M32" i="79"/>
  <c r="U32" i="79" s="1"/>
  <c r="M26" i="79"/>
  <c r="U26" i="79" s="1"/>
  <c r="M20" i="79"/>
  <c r="U20" i="79" s="1"/>
  <c r="M14" i="79"/>
  <c r="U14" i="79" s="1"/>
  <c r="M8" i="79"/>
  <c r="U8" i="79" s="1"/>
  <c r="M4" i="79" a="1"/>
  <c r="M79" i="79" s="1"/>
  <c r="U79" i="79" s="1"/>
  <c r="G72" i="79"/>
  <c r="G66" i="79"/>
  <c r="G54" i="79"/>
  <c r="G48" i="79"/>
  <c r="G36" i="79"/>
  <c r="G30" i="79"/>
  <c r="G18" i="79"/>
  <c r="G12" i="79"/>
  <c r="F4" i="79" a="1"/>
  <c r="G69" i="79" s="1"/>
  <c r="AT3" i="79"/>
  <c r="C3" i="79"/>
  <c r="O3" i="79" s="1"/>
  <c r="AX97" i="78"/>
  <c r="AX96" i="78"/>
  <c r="AX95" i="78"/>
  <c r="AX94" i="78"/>
  <c r="AX93" i="78"/>
  <c r="AX92" i="78"/>
  <c r="AX91" i="78"/>
  <c r="AX90" i="78"/>
  <c r="V88" i="78"/>
  <c r="V85" i="78"/>
  <c r="V82" i="78"/>
  <c r="V79" i="78"/>
  <c r="V76" i="78"/>
  <c r="V73" i="78"/>
  <c r="V70" i="78"/>
  <c r="V67" i="78"/>
  <c r="V64" i="78"/>
  <c r="V61" i="78"/>
  <c r="V58" i="78"/>
  <c r="V55" i="78"/>
  <c r="V52" i="78"/>
  <c r="V49" i="78"/>
  <c r="V46" i="78"/>
  <c r="V43" i="78"/>
  <c r="V40" i="78"/>
  <c r="V37" i="78"/>
  <c r="V34" i="78"/>
  <c r="V31" i="78"/>
  <c r="V28" i="78"/>
  <c r="V25" i="78"/>
  <c r="V22" i="78"/>
  <c r="V20" i="78"/>
  <c r="V19" i="78"/>
  <c r="V17" i="78"/>
  <c r="V16" i="78"/>
  <c r="V14" i="78"/>
  <c r="V13" i="78"/>
  <c r="C12" i="78"/>
  <c r="C3" i="78" s="1"/>
  <c r="O3" i="78" s="1"/>
  <c r="V11" i="78"/>
  <c r="C10" i="78"/>
  <c r="V9" i="78"/>
  <c r="C8" i="78"/>
  <c r="Q11" i="78" s="1"/>
  <c r="B8" i="78"/>
  <c r="Q3" i="78" s="1"/>
  <c r="AG3" i="78" s="1"/>
  <c r="AP3" i="78" s="1"/>
  <c r="V7" i="78"/>
  <c r="R7" i="78"/>
  <c r="C6" i="78"/>
  <c r="V5" i="78"/>
  <c r="C5" i="78"/>
  <c r="W4" i="78"/>
  <c r="R4" i="78"/>
  <c r="M89" i="78"/>
  <c r="U89" i="78" s="1"/>
  <c r="M86" i="78"/>
  <c r="U86" i="78" s="1"/>
  <c r="M85" i="78"/>
  <c r="U85" i="78" s="1"/>
  <c r="M84" i="78"/>
  <c r="U84" i="78" s="1"/>
  <c r="M83" i="78"/>
  <c r="U83" i="78" s="1"/>
  <c r="M80" i="78"/>
  <c r="U80" i="78" s="1"/>
  <c r="M79" i="78"/>
  <c r="U79" i="78" s="1"/>
  <c r="M78" i="78"/>
  <c r="U78" i="78" s="1"/>
  <c r="M77" i="78"/>
  <c r="U77" i="78" s="1"/>
  <c r="M74" i="78"/>
  <c r="U74" i="78" s="1"/>
  <c r="M73" i="78"/>
  <c r="U73" i="78" s="1"/>
  <c r="M72" i="78"/>
  <c r="U72" i="78" s="1"/>
  <c r="M71" i="78"/>
  <c r="U71" i="78" s="1"/>
  <c r="M68" i="78"/>
  <c r="U68" i="78" s="1"/>
  <c r="M67" i="78"/>
  <c r="U67" i="78" s="1"/>
  <c r="M66" i="78"/>
  <c r="U66" i="78" s="1"/>
  <c r="M65" i="78"/>
  <c r="U65" i="78" s="1"/>
  <c r="M62" i="78"/>
  <c r="U62" i="78" s="1"/>
  <c r="M61" i="78"/>
  <c r="U61" i="78" s="1"/>
  <c r="M60" i="78"/>
  <c r="U60" i="78" s="1"/>
  <c r="M59" i="78"/>
  <c r="U59" i="78" s="1"/>
  <c r="M56" i="78"/>
  <c r="U56" i="78" s="1"/>
  <c r="M55" i="78"/>
  <c r="U55" i="78" s="1"/>
  <c r="M54" i="78"/>
  <c r="U54" i="78" s="1"/>
  <c r="M53" i="78"/>
  <c r="U53" i="78" s="1"/>
  <c r="M50" i="78"/>
  <c r="U50" i="78" s="1"/>
  <c r="M49" i="78"/>
  <c r="U49" i="78" s="1"/>
  <c r="M48" i="78"/>
  <c r="U48" i="78" s="1"/>
  <c r="M47" i="78"/>
  <c r="U47" i="78" s="1"/>
  <c r="M44" i="78"/>
  <c r="U44" i="78" s="1"/>
  <c r="M43" i="78"/>
  <c r="U43" i="78" s="1"/>
  <c r="M42" i="78"/>
  <c r="U42" i="78" s="1"/>
  <c r="M41" i="78"/>
  <c r="U41" i="78" s="1"/>
  <c r="M40" i="78"/>
  <c r="U40" i="78" s="1"/>
  <c r="M38" i="78"/>
  <c r="U38" i="78" s="1"/>
  <c r="M37" i="78"/>
  <c r="U37" i="78" s="1"/>
  <c r="M36" i="78"/>
  <c r="U36" i="78" s="1"/>
  <c r="M35" i="78"/>
  <c r="U35" i="78" s="1"/>
  <c r="M34" i="78"/>
  <c r="U34" i="78" s="1"/>
  <c r="M32" i="78"/>
  <c r="U32" i="78" s="1"/>
  <c r="M31" i="78"/>
  <c r="U31" i="78" s="1"/>
  <c r="M30" i="78"/>
  <c r="U30" i="78" s="1"/>
  <c r="M29" i="78"/>
  <c r="U29" i="78" s="1"/>
  <c r="M28" i="78"/>
  <c r="U28" i="78" s="1"/>
  <c r="M26" i="78"/>
  <c r="U26" i="78" s="1"/>
  <c r="M25" i="78"/>
  <c r="U25" i="78" s="1"/>
  <c r="M24" i="78"/>
  <c r="U24" i="78" s="1"/>
  <c r="M23" i="78"/>
  <c r="U23" i="78" s="1"/>
  <c r="M22" i="78"/>
  <c r="U22" i="78" s="1"/>
  <c r="M20" i="78"/>
  <c r="U20" i="78" s="1"/>
  <c r="M19" i="78"/>
  <c r="U19" i="78" s="1"/>
  <c r="M18" i="78"/>
  <c r="U18" i="78" s="1"/>
  <c r="M17" i="78"/>
  <c r="U17" i="78" s="1"/>
  <c r="M16" i="78"/>
  <c r="U16" i="78" s="1"/>
  <c r="M14" i="78"/>
  <c r="U14" i="78" s="1"/>
  <c r="M13" i="78"/>
  <c r="U13" i="78" s="1"/>
  <c r="M12" i="78"/>
  <c r="U12" i="78" s="1"/>
  <c r="M11" i="78"/>
  <c r="U11" i="78" s="1"/>
  <c r="M10" i="78"/>
  <c r="U10" i="78" s="1"/>
  <c r="M8" i="78"/>
  <c r="U8" i="78" s="1"/>
  <c r="M7" i="78"/>
  <c r="U7" i="78" s="1"/>
  <c r="M6" i="78"/>
  <c r="U6" i="78" s="1"/>
  <c r="M5" i="78"/>
  <c r="U5" i="78" s="1"/>
  <c r="M4" i="78"/>
  <c r="U4" i="78" s="1"/>
  <c r="X4" i="78" s="1"/>
  <c r="M4" i="78" a="1"/>
  <c r="M88" i="78" s="1"/>
  <c r="U88" i="78" s="1"/>
  <c r="F88" i="78"/>
  <c r="F84" i="78"/>
  <c r="F79" i="78"/>
  <c r="F75" i="78"/>
  <c r="F70" i="78"/>
  <c r="F66" i="78"/>
  <c r="F61" i="78"/>
  <c r="F57" i="78"/>
  <c r="F52" i="78"/>
  <c r="F48" i="78"/>
  <c r="F43" i="78"/>
  <c r="F39" i="78"/>
  <c r="F34" i="78"/>
  <c r="F30" i="78"/>
  <c r="F25" i="78"/>
  <c r="F21" i="78"/>
  <c r="F16" i="78"/>
  <c r="F12" i="78"/>
  <c r="F7" i="78"/>
  <c r="F4" i="78" a="1"/>
  <c r="G87" i="78" s="1"/>
  <c r="AT3" i="78"/>
  <c r="V98" i="77"/>
  <c r="S98" i="77"/>
  <c r="R98" i="77"/>
  <c r="R97" i="77"/>
  <c r="R96" i="77"/>
  <c r="V95" i="77"/>
  <c r="R95" i="77"/>
  <c r="R94" i="77"/>
  <c r="V93" i="77"/>
  <c r="R93" i="77"/>
  <c r="V92" i="77"/>
  <c r="R92" i="77"/>
  <c r="R91" i="77"/>
  <c r="V90" i="77"/>
  <c r="R90" i="77"/>
  <c r="R89" i="77"/>
  <c r="R88" i="77"/>
  <c r="R87" i="77"/>
  <c r="R86" i="77"/>
  <c r="R85" i="77"/>
  <c r="R84" i="77"/>
  <c r="V83" i="77"/>
  <c r="R83" i="77"/>
  <c r="R82" i="77"/>
  <c r="V81" i="77"/>
  <c r="R81" i="77"/>
  <c r="V80" i="77"/>
  <c r="R80" i="77"/>
  <c r="R79" i="77"/>
  <c r="V78" i="77"/>
  <c r="R78" i="77"/>
  <c r="V77" i="77"/>
  <c r="R77" i="77"/>
  <c r="R76" i="77"/>
  <c r="V75" i="77"/>
  <c r="R75" i="77"/>
  <c r="V74" i="77"/>
  <c r="R74" i="77"/>
  <c r="R73" i="77"/>
  <c r="V72" i="77"/>
  <c r="R72" i="77"/>
  <c r="V71" i="77"/>
  <c r="R71" i="77"/>
  <c r="R70" i="77"/>
  <c r="V69" i="77"/>
  <c r="R69" i="77"/>
  <c r="R68" i="77"/>
  <c r="R67" i="77"/>
  <c r="R66" i="77"/>
  <c r="V65" i="77"/>
  <c r="R65" i="77"/>
  <c r="R64" i="77"/>
  <c r="V63" i="77"/>
  <c r="R63" i="77"/>
  <c r="V62" i="77"/>
  <c r="R62" i="77"/>
  <c r="R61" i="77"/>
  <c r="V60" i="77"/>
  <c r="R60" i="77"/>
  <c r="V59" i="77"/>
  <c r="R59" i="77"/>
  <c r="R58" i="77"/>
  <c r="V57" i="77"/>
  <c r="R57" i="77"/>
  <c r="V56" i="77"/>
  <c r="R56" i="77"/>
  <c r="V55" i="77"/>
  <c r="R55" i="77"/>
  <c r="V54" i="77"/>
  <c r="R54" i="77"/>
  <c r="V53" i="77"/>
  <c r="R53" i="77"/>
  <c r="V52" i="77"/>
  <c r="R52" i="77"/>
  <c r="V51" i="77"/>
  <c r="R51" i="77"/>
  <c r="V50" i="77"/>
  <c r="R50" i="77"/>
  <c r="V49" i="77"/>
  <c r="R49" i="77"/>
  <c r="V48" i="77"/>
  <c r="R48" i="77"/>
  <c r="V47" i="77"/>
  <c r="R47" i="77"/>
  <c r="V46" i="77"/>
  <c r="R46" i="77"/>
  <c r="V45" i="77"/>
  <c r="R45" i="77"/>
  <c r="V44" i="77"/>
  <c r="R44" i="77"/>
  <c r="V43" i="77"/>
  <c r="R43" i="77"/>
  <c r="V42" i="77"/>
  <c r="R42" i="77"/>
  <c r="V41" i="77"/>
  <c r="R41" i="77"/>
  <c r="V40" i="77"/>
  <c r="R40" i="77"/>
  <c r="V39" i="77"/>
  <c r="R39" i="77"/>
  <c r="V38" i="77"/>
  <c r="R38" i="77"/>
  <c r="V37" i="77"/>
  <c r="R37" i="77"/>
  <c r="V36" i="77"/>
  <c r="R36" i="77"/>
  <c r="V35" i="77"/>
  <c r="R35" i="77"/>
  <c r="V34" i="77"/>
  <c r="R34" i="77"/>
  <c r="V33" i="77"/>
  <c r="R33" i="77"/>
  <c r="V32" i="77"/>
  <c r="R32" i="77"/>
  <c r="V31" i="77"/>
  <c r="R31" i="77"/>
  <c r="V30" i="77"/>
  <c r="R30" i="77"/>
  <c r="V29" i="77"/>
  <c r="R29" i="77"/>
  <c r="V28" i="77"/>
  <c r="R28" i="77"/>
  <c r="V27" i="77"/>
  <c r="R27" i="77"/>
  <c r="V26" i="77"/>
  <c r="R26" i="77"/>
  <c r="V25" i="77"/>
  <c r="R25" i="77"/>
  <c r="V24" i="77"/>
  <c r="R24" i="77"/>
  <c r="V23" i="77"/>
  <c r="R23" i="77"/>
  <c r="V22" i="77"/>
  <c r="R22" i="77"/>
  <c r="V21" i="77"/>
  <c r="R21" i="77"/>
  <c r="V20" i="77"/>
  <c r="R20" i="77"/>
  <c r="V19" i="77"/>
  <c r="R19" i="77"/>
  <c r="V18" i="77"/>
  <c r="R18" i="77"/>
  <c r="V17" i="77"/>
  <c r="R17" i="77"/>
  <c r="V16" i="77"/>
  <c r="R16" i="77"/>
  <c r="V15" i="77"/>
  <c r="R15" i="77"/>
  <c r="V14" i="77"/>
  <c r="R14" i="77"/>
  <c r="V13" i="77"/>
  <c r="R13" i="77"/>
  <c r="V12" i="77"/>
  <c r="R12" i="77"/>
  <c r="C12" i="77"/>
  <c r="R11" i="77"/>
  <c r="V10" i="77"/>
  <c r="R10" i="77"/>
  <c r="C10" i="77"/>
  <c r="V89" i="77" s="1"/>
  <c r="V9" i="77"/>
  <c r="R9" i="77"/>
  <c r="V8" i="77"/>
  <c r="R8" i="77"/>
  <c r="C8" i="77"/>
  <c r="Q88" i="77" s="1"/>
  <c r="B8" i="77"/>
  <c r="Q3" i="77" s="1"/>
  <c r="AG3" i="77" s="1"/>
  <c r="AP3" i="77" s="1"/>
  <c r="V7" i="77"/>
  <c r="R7" i="77"/>
  <c r="V6" i="77"/>
  <c r="R6" i="77"/>
  <c r="V5" i="77"/>
  <c r="R5" i="77"/>
  <c r="C5" i="77"/>
  <c r="W4" i="77"/>
  <c r="V4" i="77"/>
  <c r="Y4" i="77" s="1"/>
  <c r="R4" i="77"/>
  <c r="M95" i="77"/>
  <c r="U95" i="77" s="1"/>
  <c r="M89" i="77"/>
  <c r="U89" i="77" s="1"/>
  <c r="M83" i="77"/>
  <c r="U83" i="77" s="1"/>
  <c r="M77" i="77"/>
  <c r="U77" i="77" s="1"/>
  <c r="M71" i="77"/>
  <c r="U71" i="77" s="1"/>
  <c r="M65" i="77"/>
  <c r="U65" i="77" s="1"/>
  <c r="M59" i="77"/>
  <c r="U59" i="77" s="1"/>
  <c r="M53" i="77"/>
  <c r="U53" i="77" s="1"/>
  <c r="M47" i="77"/>
  <c r="U47" i="77" s="1"/>
  <c r="M41" i="77"/>
  <c r="U41" i="77" s="1"/>
  <c r="M35" i="77"/>
  <c r="U35" i="77" s="1"/>
  <c r="M29" i="77"/>
  <c r="U29" i="77" s="1"/>
  <c r="M23" i="77"/>
  <c r="U23" i="77" s="1"/>
  <c r="M17" i="77"/>
  <c r="U17" i="77" s="1"/>
  <c r="M11" i="77"/>
  <c r="U11" i="77" s="1"/>
  <c r="M5" i="77"/>
  <c r="U5" i="77" s="1"/>
  <c r="M4" i="77" a="1"/>
  <c r="M98" i="77" s="1"/>
  <c r="U98" i="77" s="1"/>
  <c r="G93" i="77"/>
  <c r="G87" i="77"/>
  <c r="G81" i="77"/>
  <c r="G69" i="77"/>
  <c r="G63" i="77"/>
  <c r="G57" i="77"/>
  <c r="G51" i="77"/>
  <c r="G45" i="77"/>
  <c r="G33" i="77"/>
  <c r="G27" i="77"/>
  <c r="G21" i="77"/>
  <c r="G15" i="77"/>
  <c r="G9" i="77"/>
  <c r="G4" i="77" a="1"/>
  <c r="F4" i="77" a="1"/>
  <c r="AT3" i="77"/>
  <c r="R3" i="77"/>
  <c r="C3" i="77"/>
  <c r="O3" i="77" s="1"/>
  <c r="AX97" i="76"/>
  <c r="AX96" i="76"/>
  <c r="AX95" i="76"/>
  <c r="AX94" i="76"/>
  <c r="AX93" i="76"/>
  <c r="AX92" i="76"/>
  <c r="AX91" i="76"/>
  <c r="AX90" i="76"/>
  <c r="AX89" i="76"/>
  <c r="AX88" i="76"/>
  <c r="AX87" i="76"/>
  <c r="AX86" i="76"/>
  <c r="AX85" i="76"/>
  <c r="AX84" i="76"/>
  <c r="AX83" i="76"/>
  <c r="AX82" i="76"/>
  <c r="AX81" i="76"/>
  <c r="AX80" i="76"/>
  <c r="AX79" i="76"/>
  <c r="AX78" i="76"/>
  <c r="AX77" i="76"/>
  <c r="AX76" i="76"/>
  <c r="AX75" i="76"/>
  <c r="AX74" i="76"/>
  <c r="AX73" i="76"/>
  <c r="AX72" i="76"/>
  <c r="AX71" i="76"/>
  <c r="AX70" i="76"/>
  <c r="V69" i="76"/>
  <c r="V68" i="76"/>
  <c r="R68" i="76"/>
  <c r="V67" i="76"/>
  <c r="R67" i="76"/>
  <c r="V66" i="76"/>
  <c r="V65" i="76"/>
  <c r="R65" i="76"/>
  <c r="V64" i="76"/>
  <c r="R64" i="76"/>
  <c r="V63" i="76"/>
  <c r="V62" i="76"/>
  <c r="R62" i="76"/>
  <c r="V61" i="76"/>
  <c r="R61" i="76"/>
  <c r="V60" i="76"/>
  <c r="V59" i="76"/>
  <c r="R59" i="76"/>
  <c r="V58" i="76"/>
  <c r="R58" i="76"/>
  <c r="V57" i="76"/>
  <c r="V56" i="76"/>
  <c r="R56" i="76"/>
  <c r="V55" i="76"/>
  <c r="R55" i="76"/>
  <c r="V54" i="76"/>
  <c r="V53" i="76"/>
  <c r="R53" i="76"/>
  <c r="V52" i="76"/>
  <c r="R52" i="76"/>
  <c r="V51" i="76"/>
  <c r="V50" i="76"/>
  <c r="R50" i="76"/>
  <c r="V49" i="76"/>
  <c r="R49" i="76"/>
  <c r="V48" i="76"/>
  <c r="V47" i="76"/>
  <c r="R47" i="76"/>
  <c r="V46" i="76"/>
  <c r="R46" i="76"/>
  <c r="V45" i="76"/>
  <c r="V44" i="76"/>
  <c r="R44" i="76"/>
  <c r="V43" i="76"/>
  <c r="R43" i="76"/>
  <c r="V42" i="76"/>
  <c r="V41" i="76"/>
  <c r="R41" i="76"/>
  <c r="V40" i="76"/>
  <c r="R40" i="76"/>
  <c r="V39" i="76"/>
  <c r="V38" i="76"/>
  <c r="R38" i="76"/>
  <c r="V37" i="76"/>
  <c r="R37" i="76"/>
  <c r="V36" i="76"/>
  <c r="V35" i="76"/>
  <c r="R35" i="76"/>
  <c r="V34" i="76"/>
  <c r="R34" i="76"/>
  <c r="V33" i="76"/>
  <c r="V32" i="76"/>
  <c r="R32" i="76"/>
  <c r="V31" i="76"/>
  <c r="R31" i="76"/>
  <c r="V30" i="76"/>
  <c r="V29" i="76"/>
  <c r="R29" i="76"/>
  <c r="V28" i="76"/>
  <c r="R28" i="76"/>
  <c r="V27" i="76"/>
  <c r="V26" i="76"/>
  <c r="R26" i="76"/>
  <c r="V25" i="76"/>
  <c r="R25" i="76"/>
  <c r="V24" i="76"/>
  <c r="V23" i="76"/>
  <c r="R23" i="76"/>
  <c r="V22" i="76"/>
  <c r="R22" i="76"/>
  <c r="V21" i="76"/>
  <c r="V20" i="76"/>
  <c r="R20" i="76"/>
  <c r="V19" i="76"/>
  <c r="R19" i="76"/>
  <c r="V18" i="76"/>
  <c r="V17" i="76"/>
  <c r="R17" i="76"/>
  <c r="V16" i="76"/>
  <c r="R16" i="76"/>
  <c r="V15" i="76"/>
  <c r="V14" i="76"/>
  <c r="R14" i="76"/>
  <c r="V13" i="76"/>
  <c r="R13" i="76"/>
  <c r="V12" i="76"/>
  <c r="C12" i="76"/>
  <c r="R11" i="76"/>
  <c r="V10" i="76"/>
  <c r="C10" i="76"/>
  <c r="V11" i="76" s="1"/>
  <c r="V9" i="76"/>
  <c r="R9" i="76"/>
  <c r="V8" i="76"/>
  <c r="C8" i="76"/>
  <c r="Q41" i="76" s="1"/>
  <c r="B8" i="76"/>
  <c r="V7" i="76"/>
  <c r="R7" i="76"/>
  <c r="V6" i="76"/>
  <c r="C6" i="76"/>
  <c r="R69" i="76" s="1"/>
  <c r="V5" i="76"/>
  <c r="R5" i="76"/>
  <c r="C5" i="76"/>
  <c r="W4" i="76"/>
  <c r="V4" i="76"/>
  <c r="Y4" i="76" s="1"/>
  <c r="R4" i="76"/>
  <c r="M67" i="76"/>
  <c r="U67" i="76" s="1"/>
  <c r="M65" i="76"/>
  <c r="U65" i="76" s="1"/>
  <c r="M61" i="76"/>
  <c r="U61" i="76" s="1"/>
  <c r="M59" i="76"/>
  <c r="U59" i="76" s="1"/>
  <c r="M55" i="76"/>
  <c r="U55" i="76" s="1"/>
  <c r="M53" i="76"/>
  <c r="U53" i="76" s="1"/>
  <c r="M49" i="76"/>
  <c r="U49" i="76" s="1"/>
  <c r="M47" i="76"/>
  <c r="U47" i="76" s="1"/>
  <c r="M43" i="76"/>
  <c r="U43" i="76" s="1"/>
  <c r="M41" i="76"/>
  <c r="U41" i="76" s="1"/>
  <c r="M37" i="76"/>
  <c r="U37" i="76" s="1"/>
  <c r="M35" i="76"/>
  <c r="U35" i="76" s="1"/>
  <c r="M32" i="76"/>
  <c r="U32" i="76" s="1"/>
  <c r="M31" i="76"/>
  <c r="U31" i="76" s="1"/>
  <c r="M29" i="76"/>
  <c r="U29" i="76" s="1"/>
  <c r="M26" i="76"/>
  <c r="U26" i="76" s="1"/>
  <c r="M25" i="76"/>
  <c r="U25" i="76" s="1"/>
  <c r="M23" i="76"/>
  <c r="U23" i="76" s="1"/>
  <c r="M20" i="76"/>
  <c r="U20" i="76" s="1"/>
  <c r="M19" i="76"/>
  <c r="U19" i="76" s="1"/>
  <c r="M17" i="76"/>
  <c r="U17" i="76" s="1"/>
  <c r="M14" i="76"/>
  <c r="U14" i="76" s="1"/>
  <c r="M13" i="76"/>
  <c r="U13" i="76" s="1"/>
  <c r="M11" i="76"/>
  <c r="U11" i="76" s="1"/>
  <c r="M8" i="76"/>
  <c r="U8" i="76" s="1"/>
  <c r="M7" i="76"/>
  <c r="U7" i="76" s="1"/>
  <c r="M5" i="76"/>
  <c r="U5" i="76" s="1"/>
  <c r="M4" i="76" a="1"/>
  <c r="M64" i="76" s="1"/>
  <c r="U64" i="76" s="1"/>
  <c r="F69" i="76"/>
  <c r="G68" i="76"/>
  <c r="F68" i="76"/>
  <c r="G67" i="76"/>
  <c r="F67" i="76"/>
  <c r="F66" i="76"/>
  <c r="G65" i="76"/>
  <c r="F65" i="76"/>
  <c r="G64" i="76"/>
  <c r="F64" i="76"/>
  <c r="F63" i="76"/>
  <c r="G62" i="76"/>
  <c r="F62" i="76"/>
  <c r="G61" i="76"/>
  <c r="F61" i="76"/>
  <c r="F60" i="76"/>
  <c r="G59" i="76"/>
  <c r="F59" i="76"/>
  <c r="G58" i="76"/>
  <c r="F58" i="76"/>
  <c r="F57" i="76"/>
  <c r="G56" i="76"/>
  <c r="F56" i="76"/>
  <c r="G55" i="76"/>
  <c r="F55" i="76"/>
  <c r="F54" i="76"/>
  <c r="G53" i="76"/>
  <c r="F53" i="76"/>
  <c r="G52" i="76"/>
  <c r="F52" i="76"/>
  <c r="F51" i="76"/>
  <c r="G50" i="76"/>
  <c r="F50" i="76"/>
  <c r="G49" i="76"/>
  <c r="F49" i="76"/>
  <c r="F48" i="76"/>
  <c r="G47" i="76"/>
  <c r="F47" i="76"/>
  <c r="G46" i="76"/>
  <c r="F46" i="76"/>
  <c r="F45" i="76"/>
  <c r="G44" i="76"/>
  <c r="F44" i="76"/>
  <c r="G43" i="76"/>
  <c r="F43" i="76"/>
  <c r="F42" i="76"/>
  <c r="G41" i="76"/>
  <c r="F41" i="76"/>
  <c r="G40" i="76"/>
  <c r="F40" i="76"/>
  <c r="F39" i="76"/>
  <c r="G38" i="76"/>
  <c r="F38" i="76"/>
  <c r="G37" i="76"/>
  <c r="F37" i="76"/>
  <c r="F36" i="76"/>
  <c r="G35" i="76"/>
  <c r="F35" i="76"/>
  <c r="G34" i="76"/>
  <c r="F34" i="76"/>
  <c r="F33" i="76"/>
  <c r="G32" i="76"/>
  <c r="F32" i="76"/>
  <c r="G31" i="76"/>
  <c r="F31" i="76"/>
  <c r="F30" i="76"/>
  <c r="G29" i="76"/>
  <c r="F29" i="76"/>
  <c r="G28" i="76"/>
  <c r="F28" i="76"/>
  <c r="F27" i="76"/>
  <c r="G26" i="76"/>
  <c r="F26" i="76"/>
  <c r="G25" i="76"/>
  <c r="F25" i="76"/>
  <c r="F24" i="76"/>
  <c r="G23" i="76"/>
  <c r="F23" i="76"/>
  <c r="G22" i="76"/>
  <c r="F22" i="76"/>
  <c r="F21" i="76"/>
  <c r="G20" i="76"/>
  <c r="F20" i="76"/>
  <c r="G19" i="76"/>
  <c r="F19" i="76"/>
  <c r="F18" i="76"/>
  <c r="G17" i="76"/>
  <c r="F17" i="76"/>
  <c r="G16" i="76"/>
  <c r="F16" i="76"/>
  <c r="F15" i="76"/>
  <c r="G14" i="76"/>
  <c r="F14" i="76"/>
  <c r="G13" i="76"/>
  <c r="F13" i="76"/>
  <c r="F12" i="76"/>
  <c r="G11" i="76"/>
  <c r="F11" i="76"/>
  <c r="G10" i="76"/>
  <c r="F10" i="76"/>
  <c r="F9" i="76"/>
  <c r="G8" i="76"/>
  <c r="F8" i="76"/>
  <c r="G7" i="76"/>
  <c r="F7" i="76"/>
  <c r="F6" i="76"/>
  <c r="G5" i="76"/>
  <c r="F5" i="76"/>
  <c r="G4" i="76"/>
  <c r="F4" i="76"/>
  <c r="F4" i="76" a="1"/>
  <c r="G69" i="76" s="1"/>
  <c r="AT3" i="76"/>
  <c r="R3" i="76"/>
  <c r="Q3" i="76"/>
  <c r="AG3" i="76" s="1"/>
  <c r="AP3" i="76" s="1"/>
  <c r="C3" i="76"/>
  <c r="O3" i="76" s="1"/>
  <c r="P3" i="76" s="1"/>
  <c r="AF3" i="76" s="1"/>
  <c r="AO3" i="76" s="1"/>
  <c r="AX97" i="75"/>
  <c r="AX96" i="75"/>
  <c r="AX95" i="75"/>
  <c r="AX94" i="75"/>
  <c r="AX93" i="75"/>
  <c r="AX92" i="75"/>
  <c r="AX91" i="75"/>
  <c r="AX90" i="75"/>
  <c r="AX89" i="75"/>
  <c r="AX88" i="75"/>
  <c r="AX87" i="75"/>
  <c r="AX86" i="75"/>
  <c r="AX85" i="75"/>
  <c r="AX84" i="75"/>
  <c r="AX83" i="75"/>
  <c r="AX82" i="75"/>
  <c r="AX81" i="75"/>
  <c r="AX80" i="75"/>
  <c r="R77" i="75"/>
  <c r="R71" i="75"/>
  <c r="R68" i="75"/>
  <c r="R62" i="75"/>
  <c r="R59" i="75"/>
  <c r="R53" i="75"/>
  <c r="R50" i="75"/>
  <c r="R47" i="75"/>
  <c r="R43" i="75"/>
  <c r="R40" i="75"/>
  <c r="R38" i="75"/>
  <c r="R34" i="75"/>
  <c r="R33" i="75"/>
  <c r="R31" i="75"/>
  <c r="R30" i="75"/>
  <c r="R29" i="75"/>
  <c r="V28" i="75"/>
  <c r="R27" i="75"/>
  <c r="R26" i="75"/>
  <c r="R25" i="75"/>
  <c r="R24" i="75"/>
  <c r="R23" i="75"/>
  <c r="V22" i="75"/>
  <c r="R22" i="75"/>
  <c r="V21" i="75"/>
  <c r="R20" i="75"/>
  <c r="V19" i="75"/>
  <c r="R17" i="75"/>
  <c r="V16" i="75"/>
  <c r="V15" i="75"/>
  <c r="R15" i="75"/>
  <c r="R14" i="75"/>
  <c r="V13" i="75"/>
  <c r="R13" i="75"/>
  <c r="V12" i="75"/>
  <c r="C12" i="75"/>
  <c r="V11" i="75"/>
  <c r="R11" i="75"/>
  <c r="V10" i="75"/>
  <c r="R10" i="75"/>
  <c r="C10" i="75"/>
  <c r="V25" i="75" s="1"/>
  <c r="V9" i="75"/>
  <c r="R9" i="75"/>
  <c r="V8" i="75"/>
  <c r="C8" i="75"/>
  <c r="B8" i="75"/>
  <c r="V7" i="75"/>
  <c r="R7" i="75"/>
  <c r="V6" i="75"/>
  <c r="R6" i="75"/>
  <c r="Q6" i="75"/>
  <c r="C6" i="75"/>
  <c r="R74" i="75" s="1"/>
  <c r="V5" i="75"/>
  <c r="R5" i="75"/>
  <c r="C5" i="75"/>
  <c r="W4" i="75"/>
  <c r="Y4" i="75" s="1"/>
  <c r="V4" i="75"/>
  <c r="R4" i="75"/>
  <c r="M79" i="75"/>
  <c r="U79" i="75" s="1"/>
  <c r="M78" i="75"/>
  <c r="U78" i="75" s="1"/>
  <c r="M77" i="75"/>
  <c r="U77" i="75" s="1"/>
  <c r="M76" i="75"/>
  <c r="U76" i="75" s="1"/>
  <c r="M74" i="75"/>
  <c r="U74" i="75" s="1"/>
  <c r="M73" i="75"/>
  <c r="U73" i="75" s="1"/>
  <c r="M72" i="75"/>
  <c r="U72" i="75" s="1"/>
  <c r="M71" i="75"/>
  <c r="U71" i="75" s="1"/>
  <c r="M70" i="75"/>
  <c r="U70" i="75" s="1"/>
  <c r="M68" i="75"/>
  <c r="U68" i="75" s="1"/>
  <c r="M67" i="75"/>
  <c r="U67" i="75" s="1"/>
  <c r="M66" i="75"/>
  <c r="U66" i="75" s="1"/>
  <c r="M65" i="75"/>
  <c r="U65" i="75" s="1"/>
  <c r="M64" i="75"/>
  <c r="U64" i="75" s="1"/>
  <c r="M62" i="75"/>
  <c r="U62" i="75" s="1"/>
  <c r="M61" i="75"/>
  <c r="U61" i="75" s="1"/>
  <c r="M60" i="75"/>
  <c r="U60" i="75" s="1"/>
  <c r="M59" i="75"/>
  <c r="U59" i="75" s="1"/>
  <c r="M58" i="75"/>
  <c r="U58" i="75" s="1"/>
  <c r="M56" i="75"/>
  <c r="U56" i="75" s="1"/>
  <c r="M55" i="75"/>
  <c r="U55" i="75" s="1"/>
  <c r="M54" i="75"/>
  <c r="U54" i="75" s="1"/>
  <c r="M53" i="75"/>
  <c r="U53" i="75" s="1"/>
  <c r="M52" i="75"/>
  <c r="U52" i="75" s="1"/>
  <c r="M50" i="75"/>
  <c r="U50" i="75" s="1"/>
  <c r="M49" i="75"/>
  <c r="U49" i="75" s="1"/>
  <c r="M48" i="75"/>
  <c r="U48" i="75" s="1"/>
  <c r="M47" i="75"/>
  <c r="U47" i="75" s="1"/>
  <c r="M46" i="75"/>
  <c r="U46" i="75" s="1"/>
  <c r="M44" i="75"/>
  <c r="U44" i="75" s="1"/>
  <c r="M43" i="75"/>
  <c r="U43" i="75" s="1"/>
  <c r="M42" i="75"/>
  <c r="U42" i="75" s="1"/>
  <c r="M41" i="75"/>
  <c r="U41" i="75" s="1"/>
  <c r="M40" i="75"/>
  <c r="U40" i="75" s="1"/>
  <c r="M38" i="75"/>
  <c r="U38" i="75" s="1"/>
  <c r="M37" i="75"/>
  <c r="U37" i="75" s="1"/>
  <c r="M36" i="75"/>
  <c r="U36" i="75" s="1"/>
  <c r="M35" i="75"/>
  <c r="U35" i="75" s="1"/>
  <c r="M34" i="75"/>
  <c r="U34" i="75" s="1"/>
  <c r="M32" i="75"/>
  <c r="U32" i="75" s="1"/>
  <c r="M31" i="75"/>
  <c r="U31" i="75" s="1"/>
  <c r="M30" i="75"/>
  <c r="U30" i="75" s="1"/>
  <c r="M29" i="75"/>
  <c r="U29" i="75" s="1"/>
  <c r="M28" i="75"/>
  <c r="U28" i="75" s="1"/>
  <c r="M26" i="75"/>
  <c r="U26" i="75" s="1"/>
  <c r="M25" i="75"/>
  <c r="U25" i="75" s="1"/>
  <c r="M24" i="75"/>
  <c r="U24" i="75" s="1"/>
  <c r="M23" i="75"/>
  <c r="U23" i="75" s="1"/>
  <c r="M22" i="75"/>
  <c r="U22" i="75" s="1"/>
  <c r="M20" i="75"/>
  <c r="U20" i="75" s="1"/>
  <c r="M19" i="75"/>
  <c r="U19" i="75" s="1"/>
  <c r="M18" i="75"/>
  <c r="U18" i="75" s="1"/>
  <c r="M17" i="75"/>
  <c r="U17" i="75" s="1"/>
  <c r="M16" i="75"/>
  <c r="U16" i="75" s="1"/>
  <c r="M14" i="75"/>
  <c r="U14" i="75" s="1"/>
  <c r="M13" i="75"/>
  <c r="U13" i="75" s="1"/>
  <c r="M12" i="75"/>
  <c r="U12" i="75" s="1"/>
  <c r="M11" i="75"/>
  <c r="U11" i="75" s="1"/>
  <c r="M10" i="75"/>
  <c r="U10" i="75" s="1"/>
  <c r="M8" i="75"/>
  <c r="U8" i="75" s="1"/>
  <c r="M7" i="75"/>
  <c r="U7" i="75" s="1"/>
  <c r="M6" i="75"/>
  <c r="U6" i="75" s="1"/>
  <c r="M5" i="75"/>
  <c r="U5" i="75" s="1"/>
  <c r="M4" i="75"/>
  <c r="U4" i="75" s="1"/>
  <c r="X4" i="75" s="1"/>
  <c r="M4" i="75" a="1"/>
  <c r="M75" i="75" s="1"/>
  <c r="U75" i="75" s="1"/>
  <c r="G78" i="75"/>
  <c r="F78" i="75"/>
  <c r="G77" i="75"/>
  <c r="G76" i="75"/>
  <c r="F75" i="75"/>
  <c r="G74" i="75"/>
  <c r="F74" i="75"/>
  <c r="G72" i="75"/>
  <c r="G71" i="75"/>
  <c r="F71" i="75"/>
  <c r="G70" i="75"/>
  <c r="F69" i="75"/>
  <c r="F68" i="75"/>
  <c r="G67" i="75"/>
  <c r="G66" i="75"/>
  <c r="G65" i="75"/>
  <c r="G64" i="75"/>
  <c r="G63" i="75"/>
  <c r="F63" i="75"/>
  <c r="F62" i="75"/>
  <c r="G60" i="75"/>
  <c r="F60" i="75"/>
  <c r="G59" i="75"/>
  <c r="G58" i="75"/>
  <c r="F57" i="75"/>
  <c r="G56" i="75"/>
  <c r="F56" i="75"/>
  <c r="G54" i="75"/>
  <c r="G53" i="75"/>
  <c r="F53" i="75"/>
  <c r="G52" i="75"/>
  <c r="F51" i="75"/>
  <c r="F50" i="75"/>
  <c r="G49" i="75"/>
  <c r="G48" i="75"/>
  <c r="G47" i="75"/>
  <c r="G46" i="75"/>
  <c r="G45" i="75"/>
  <c r="F45" i="75"/>
  <c r="F44" i="75"/>
  <c r="G42" i="75"/>
  <c r="F42" i="75"/>
  <c r="G41" i="75"/>
  <c r="G40" i="75"/>
  <c r="F39" i="75"/>
  <c r="G38" i="75"/>
  <c r="F38" i="75"/>
  <c r="G36" i="75"/>
  <c r="G35" i="75"/>
  <c r="F35" i="75"/>
  <c r="G34" i="75"/>
  <c r="F33" i="75"/>
  <c r="F32" i="75"/>
  <c r="G31" i="75"/>
  <c r="G30" i="75"/>
  <c r="G29" i="75"/>
  <c r="G28" i="75"/>
  <c r="G27" i="75"/>
  <c r="F27" i="75"/>
  <c r="F26" i="75"/>
  <c r="G24" i="75"/>
  <c r="F24" i="75"/>
  <c r="G23" i="75"/>
  <c r="G22" i="75"/>
  <c r="F21" i="75"/>
  <c r="G20" i="75"/>
  <c r="F20" i="75"/>
  <c r="G18" i="75"/>
  <c r="G17" i="75"/>
  <c r="F17" i="75"/>
  <c r="G16" i="75"/>
  <c r="F15" i="75"/>
  <c r="F14" i="75"/>
  <c r="G13" i="75"/>
  <c r="G12" i="75"/>
  <c r="G11" i="75"/>
  <c r="G10" i="75"/>
  <c r="G9" i="75"/>
  <c r="F9" i="75"/>
  <c r="F8" i="75"/>
  <c r="G6" i="75"/>
  <c r="F6" i="75"/>
  <c r="G5" i="75"/>
  <c r="G4" i="75"/>
  <c r="F4" i="75" a="1"/>
  <c r="AT3" i="75"/>
  <c r="R3" i="75"/>
  <c r="AH3" i="75" s="1"/>
  <c r="AQ3" i="75" s="1"/>
  <c r="Q3" i="75"/>
  <c r="AG3" i="75" s="1"/>
  <c r="AP3" i="75" s="1"/>
  <c r="C3" i="75"/>
  <c r="O3" i="75" s="1"/>
  <c r="AX97" i="74"/>
  <c r="AX96" i="74"/>
  <c r="AX95" i="74"/>
  <c r="AX94" i="74"/>
  <c r="AX93" i="74"/>
  <c r="AX92" i="74"/>
  <c r="AX91" i="74"/>
  <c r="AX90" i="74"/>
  <c r="V75" i="74"/>
  <c r="R67" i="74"/>
  <c r="V66" i="74"/>
  <c r="V45" i="74"/>
  <c r="V42" i="74"/>
  <c r="V36" i="74"/>
  <c r="V33" i="74"/>
  <c r="V27" i="74"/>
  <c r="V24" i="74"/>
  <c r="V21" i="74"/>
  <c r="V18" i="74"/>
  <c r="V15" i="74"/>
  <c r="V12" i="74"/>
  <c r="C12" i="74"/>
  <c r="C3" i="74" s="1"/>
  <c r="O3" i="74" s="1"/>
  <c r="V11" i="74"/>
  <c r="R11" i="74"/>
  <c r="V10" i="74"/>
  <c r="R10" i="74"/>
  <c r="C10" i="74"/>
  <c r="V9" i="74"/>
  <c r="V8" i="74"/>
  <c r="C8" i="74"/>
  <c r="Q83" i="74" s="1"/>
  <c r="B8" i="74"/>
  <c r="V6" i="74"/>
  <c r="R6" i="74"/>
  <c r="C6" i="74"/>
  <c r="R85" i="74" s="1"/>
  <c r="V5" i="74"/>
  <c r="R5" i="74"/>
  <c r="C5" i="74"/>
  <c r="Y4" i="74"/>
  <c r="W4" i="74"/>
  <c r="V4" i="74"/>
  <c r="R4" i="74"/>
  <c r="M86" i="74"/>
  <c r="U86" i="74" s="1"/>
  <c r="M74" i="74"/>
  <c r="U74" i="74" s="1"/>
  <c r="M62" i="74"/>
  <c r="U62" i="74" s="1"/>
  <c r="M50" i="74"/>
  <c r="U50" i="74" s="1"/>
  <c r="M38" i="74"/>
  <c r="U38" i="74" s="1"/>
  <c r="M26" i="74"/>
  <c r="U26" i="74" s="1"/>
  <c r="M14" i="74"/>
  <c r="U14" i="74" s="1"/>
  <c r="M4" i="74" a="1"/>
  <c r="M84" i="74" s="1"/>
  <c r="U84" i="74" s="1"/>
  <c r="F86" i="74"/>
  <c r="G85" i="74"/>
  <c r="F80" i="74"/>
  <c r="G79" i="74"/>
  <c r="F74" i="74"/>
  <c r="G73" i="74"/>
  <c r="F68" i="74"/>
  <c r="G67" i="74"/>
  <c r="F62" i="74"/>
  <c r="G61" i="74"/>
  <c r="F56" i="74"/>
  <c r="G55" i="74"/>
  <c r="F50" i="74"/>
  <c r="G49" i="74"/>
  <c r="F44" i="74"/>
  <c r="G43" i="74"/>
  <c r="F38" i="74"/>
  <c r="G37" i="74"/>
  <c r="F32" i="74"/>
  <c r="G31" i="74"/>
  <c r="F26" i="74"/>
  <c r="G25" i="74"/>
  <c r="F20" i="74"/>
  <c r="G19" i="74"/>
  <c r="F14" i="74"/>
  <c r="G13" i="74"/>
  <c r="F8" i="74"/>
  <c r="G7" i="74"/>
  <c r="F4" i="74" a="1"/>
  <c r="G84" i="74" s="1"/>
  <c r="AT3" i="74"/>
  <c r="Q3" i="74"/>
  <c r="AG3" i="74" s="1"/>
  <c r="AP3" i="74" s="1"/>
  <c r="V98" i="73"/>
  <c r="S98" i="73"/>
  <c r="R98" i="73"/>
  <c r="V97" i="73"/>
  <c r="R97" i="73"/>
  <c r="V96" i="73"/>
  <c r="R96" i="73"/>
  <c r="V95" i="73"/>
  <c r="R95" i="73"/>
  <c r="V94" i="73"/>
  <c r="R94" i="73"/>
  <c r="V93" i="73"/>
  <c r="R93" i="73"/>
  <c r="V92" i="73"/>
  <c r="R92" i="73"/>
  <c r="V91" i="73"/>
  <c r="R91" i="73"/>
  <c r="V90" i="73"/>
  <c r="R90" i="73"/>
  <c r="V89" i="73"/>
  <c r="R89" i="73"/>
  <c r="V88" i="73"/>
  <c r="R88" i="73"/>
  <c r="V87" i="73"/>
  <c r="R87" i="73"/>
  <c r="V86" i="73"/>
  <c r="R86" i="73"/>
  <c r="V85" i="73"/>
  <c r="R85" i="73"/>
  <c r="V84" i="73"/>
  <c r="R84" i="73"/>
  <c r="V83" i="73"/>
  <c r="R83" i="73"/>
  <c r="V82" i="73"/>
  <c r="R82" i="73"/>
  <c r="V81" i="73"/>
  <c r="R81" i="73"/>
  <c r="V80" i="73"/>
  <c r="R80" i="73"/>
  <c r="V79" i="73"/>
  <c r="R79" i="73"/>
  <c r="V78" i="73"/>
  <c r="R78" i="73"/>
  <c r="V77" i="73"/>
  <c r="R77" i="73"/>
  <c r="V76" i="73"/>
  <c r="R76" i="73"/>
  <c r="V75" i="73"/>
  <c r="R75" i="73"/>
  <c r="V74" i="73"/>
  <c r="R74" i="73"/>
  <c r="V73" i="73"/>
  <c r="R73" i="73"/>
  <c r="V72" i="73"/>
  <c r="R72" i="73"/>
  <c r="V71" i="73"/>
  <c r="R71" i="73"/>
  <c r="V70" i="73"/>
  <c r="R70" i="73"/>
  <c r="V69" i="73"/>
  <c r="R69" i="73"/>
  <c r="V68" i="73"/>
  <c r="R68" i="73"/>
  <c r="V67" i="73"/>
  <c r="R67" i="73"/>
  <c r="V66" i="73"/>
  <c r="R66" i="73"/>
  <c r="V65" i="73"/>
  <c r="R65" i="73"/>
  <c r="V64" i="73"/>
  <c r="R64" i="73"/>
  <c r="V63" i="73"/>
  <c r="R63" i="73"/>
  <c r="V62" i="73"/>
  <c r="R62" i="73"/>
  <c r="V61" i="73"/>
  <c r="R61" i="73"/>
  <c r="V60" i="73"/>
  <c r="R60" i="73"/>
  <c r="V59" i="73"/>
  <c r="R59" i="73"/>
  <c r="V58" i="73"/>
  <c r="R58" i="73"/>
  <c r="V57" i="73"/>
  <c r="R57" i="73"/>
  <c r="V56" i="73"/>
  <c r="R56" i="73"/>
  <c r="V55" i="73"/>
  <c r="R55" i="73"/>
  <c r="V54" i="73"/>
  <c r="R54" i="73"/>
  <c r="V53" i="73"/>
  <c r="R53" i="73"/>
  <c r="V52" i="73"/>
  <c r="R52" i="73"/>
  <c r="V51" i="73"/>
  <c r="R51" i="73"/>
  <c r="V50" i="73"/>
  <c r="R50" i="73"/>
  <c r="V49" i="73"/>
  <c r="R49" i="73"/>
  <c r="V48" i="73"/>
  <c r="R48" i="73"/>
  <c r="V47" i="73"/>
  <c r="R47" i="73"/>
  <c r="V46" i="73"/>
  <c r="R46" i="73"/>
  <c r="V45" i="73"/>
  <c r="R45" i="73"/>
  <c r="V44" i="73"/>
  <c r="R44" i="73"/>
  <c r="V43" i="73"/>
  <c r="R43" i="73"/>
  <c r="V42" i="73"/>
  <c r="R42" i="73"/>
  <c r="V41" i="73"/>
  <c r="R41" i="73"/>
  <c r="V40" i="73"/>
  <c r="R40" i="73"/>
  <c r="V39" i="73"/>
  <c r="R39" i="73"/>
  <c r="V38" i="73"/>
  <c r="R38" i="73"/>
  <c r="V37" i="73"/>
  <c r="R37" i="73"/>
  <c r="V36" i="73"/>
  <c r="R36" i="73"/>
  <c r="V35" i="73"/>
  <c r="R35" i="73"/>
  <c r="V34" i="73"/>
  <c r="R34" i="73"/>
  <c r="V33" i="73"/>
  <c r="R33" i="73"/>
  <c r="V32" i="73"/>
  <c r="R32" i="73"/>
  <c r="V31" i="73"/>
  <c r="R31" i="73"/>
  <c r="V30" i="73"/>
  <c r="R30" i="73"/>
  <c r="V29" i="73"/>
  <c r="R29" i="73"/>
  <c r="V28" i="73"/>
  <c r="R28" i="73"/>
  <c r="V27" i="73"/>
  <c r="R27" i="73"/>
  <c r="V26" i="73"/>
  <c r="R26" i="73"/>
  <c r="V25" i="73"/>
  <c r="R25" i="73"/>
  <c r="V24" i="73"/>
  <c r="R24" i="73"/>
  <c r="V23" i="73"/>
  <c r="R23" i="73"/>
  <c r="V22" i="73"/>
  <c r="R22" i="73"/>
  <c r="V21" i="73"/>
  <c r="R21" i="73"/>
  <c r="V20" i="73"/>
  <c r="R20" i="73"/>
  <c r="V19" i="73"/>
  <c r="R19" i="73"/>
  <c r="V18" i="73"/>
  <c r="R18" i="73"/>
  <c r="V17" i="73"/>
  <c r="R17" i="73"/>
  <c r="V16" i="73"/>
  <c r="R16" i="73"/>
  <c r="V15" i="73"/>
  <c r="R15" i="73"/>
  <c r="V14" i="73"/>
  <c r="R14" i="73"/>
  <c r="V13" i="73"/>
  <c r="R13" i="73"/>
  <c r="V12" i="73"/>
  <c r="R12" i="73"/>
  <c r="C12" i="73"/>
  <c r="V11" i="73"/>
  <c r="R11" i="73"/>
  <c r="V10" i="73"/>
  <c r="R10" i="73"/>
  <c r="V9" i="73"/>
  <c r="R9" i="73"/>
  <c r="C9" i="73"/>
  <c r="V8" i="73"/>
  <c r="R8" i="73"/>
  <c r="C8" i="73"/>
  <c r="Q98" i="73" s="1"/>
  <c r="B8" i="73"/>
  <c r="Q3" i="73" s="1"/>
  <c r="AG3" i="73" s="1"/>
  <c r="AP3" i="73" s="1"/>
  <c r="V7" i="73"/>
  <c r="R7" i="73"/>
  <c r="V6" i="73"/>
  <c r="R6" i="73"/>
  <c r="V5" i="73"/>
  <c r="R5" i="73"/>
  <c r="W4" i="73"/>
  <c r="V4" i="73"/>
  <c r="Y4" i="73" s="1"/>
  <c r="R4" i="73"/>
  <c r="M98" i="73"/>
  <c r="U98" i="73" s="1"/>
  <c r="M96" i="73"/>
  <c r="U96" i="73" s="1"/>
  <c r="M95" i="73"/>
  <c r="U95" i="73" s="1"/>
  <c r="M94" i="73"/>
  <c r="U94" i="73" s="1"/>
  <c r="M92" i="73"/>
  <c r="U92" i="73" s="1"/>
  <c r="M90" i="73"/>
  <c r="U90" i="73" s="1"/>
  <c r="M89" i="73"/>
  <c r="U89" i="73" s="1"/>
  <c r="M88" i="73"/>
  <c r="U88" i="73" s="1"/>
  <c r="M86" i="73"/>
  <c r="U86" i="73" s="1"/>
  <c r="M84" i="73"/>
  <c r="U84" i="73" s="1"/>
  <c r="M83" i="73"/>
  <c r="U83" i="73" s="1"/>
  <c r="M82" i="73"/>
  <c r="U82" i="73" s="1"/>
  <c r="M80" i="73"/>
  <c r="U80" i="73" s="1"/>
  <c r="M78" i="73"/>
  <c r="U78" i="73" s="1"/>
  <c r="M77" i="73"/>
  <c r="U77" i="73" s="1"/>
  <c r="M76" i="73"/>
  <c r="U76" i="73" s="1"/>
  <c r="M74" i="73"/>
  <c r="U74" i="73" s="1"/>
  <c r="M72" i="73"/>
  <c r="U72" i="73" s="1"/>
  <c r="M71" i="73"/>
  <c r="U71" i="73" s="1"/>
  <c r="M70" i="73"/>
  <c r="U70" i="73" s="1"/>
  <c r="M68" i="73"/>
  <c r="U68" i="73" s="1"/>
  <c r="M66" i="73"/>
  <c r="U66" i="73" s="1"/>
  <c r="M65" i="73"/>
  <c r="U65" i="73" s="1"/>
  <c r="M64" i="73"/>
  <c r="U64" i="73" s="1"/>
  <c r="M62" i="73"/>
  <c r="U62" i="73" s="1"/>
  <c r="M60" i="73"/>
  <c r="U60" i="73" s="1"/>
  <c r="M59" i="73"/>
  <c r="U59" i="73" s="1"/>
  <c r="M58" i="73"/>
  <c r="U58" i="73" s="1"/>
  <c r="M56" i="73"/>
  <c r="U56" i="73" s="1"/>
  <c r="M54" i="73"/>
  <c r="U54" i="73" s="1"/>
  <c r="M53" i="73"/>
  <c r="U53" i="73" s="1"/>
  <c r="M52" i="73"/>
  <c r="U52" i="73" s="1"/>
  <c r="M50" i="73"/>
  <c r="U50" i="73" s="1"/>
  <c r="M48" i="73"/>
  <c r="U48" i="73" s="1"/>
  <c r="M47" i="73"/>
  <c r="U47" i="73" s="1"/>
  <c r="M46" i="73"/>
  <c r="U46" i="73" s="1"/>
  <c r="M44" i="73"/>
  <c r="U44" i="73" s="1"/>
  <c r="M42" i="73"/>
  <c r="U42" i="73" s="1"/>
  <c r="M41" i="73"/>
  <c r="U41" i="73" s="1"/>
  <c r="M40" i="73"/>
  <c r="U40" i="73" s="1"/>
  <c r="M38" i="73"/>
  <c r="U38" i="73" s="1"/>
  <c r="M36" i="73"/>
  <c r="U36" i="73" s="1"/>
  <c r="M35" i="73"/>
  <c r="U35" i="73" s="1"/>
  <c r="M34" i="73"/>
  <c r="U34" i="73" s="1"/>
  <c r="M32" i="73"/>
  <c r="U32" i="73" s="1"/>
  <c r="M30" i="73"/>
  <c r="U30" i="73" s="1"/>
  <c r="M29" i="73"/>
  <c r="U29" i="73" s="1"/>
  <c r="M28" i="73"/>
  <c r="U28" i="73" s="1"/>
  <c r="M26" i="73"/>
  <c r="U26" i="73" s="1"/>
  <c r="M24" i="73"/>
  <c r="U24" i="73" s="1"/>
  <c r="M23" i="73"/>
  <c r="U23" i="73" s="1"/>
  <c r="M22" i="73"/>
  <c r="U22" i="73" s="1"/>
  <c r="M20" i="73"/>
  <c r="U20" i="73" s="1"/>
  <c r="M18" i="73"/>
  <c r="U18" i="73" s="1"/>
  <c r="M17" i="73"/>
  <c r="U17" i="73" s="1"/>
  <c r="M16" i="73"/>
  <c r="U16" i="73" s="1"/>
  <c r="M14" i="73"/>
  <c r="U14" i="73" s="1"/>
  <c r="M12" i="73"/>
  <c r="U12" i="73" s="1"/>
  <c r="M11" i="73"/>
  <c r="U11" i="73" s="1"/>
  <c r="M10" i="73"/>
  <c r="U10" i="73" s="1"/>
  <c r="M8" i="73"/>
  <c r="U8" i="73" s="1"/>
  <c r="M6" i="73"/>
  <c r="U6" i="73" s="1"/>
  <c r="M5" i="73"/>
  <c r="U5" i="73" s="1"/>
  <c r="M4" i="73"/>
  <c r="U4" i="73" s="1"/>
  <c r="X4" i="73" s="1"/>
  <c r="M4" i="73" a="1"/>
  <c r="M93" i="73" s="1"/>
  <c r="U93" i="73" s="1"/>
  <c r="G87" i="73"/>
  <c r="G51" i="73"/>
  <c r="G27" i="73"/>
  <c r="G15" i="73"/>
  <c r="G4" i="73" a="1"/>
  <c r="G63" i="73" s="1"/>
  <c r="F4" i="73" a="1"/>
  <c r="AT3" i="73"/>
  <c r="R3" i="73"/>
  <c r="C3" i="73"/>
  <c r="O3" i="73" s="1"/>
  <c r="R23" i="72"/>
  <c r="R22" i="72"/>
  <c r="R21" i="72"/>
  <c r="R19" i="72"/>
  <c r="R18" i="72"/>
  <c r="R17" i="72"/>
  <c r="R15" i="72"/>
  <c r="R14" i="72"/>
  <c r="R13" i="72"/>
  <c r="R12" i="72"/>
  <c r="C12" i="72"/>
  <c r="R11" i="72"/>
  <c r="R10" i="72"/>
  <c r="C10" i="72"/>
  <c r="V9" i="72"/>
  <c r="R9" i="72"/>
  <c r="C8" i="72"/>
  <c r="Q12" i="72" s="1"/>
  <c r="B8" i="72"/>
  <c r="Q3" i="72" s="1"/>
  <c r="AG3" i="72" s="1"/>
  <c r="AP3" i="72" s="1"/>
  <c r="R6" i="72"/>
  <c r="C6" i="72"/>
  <c r="R16" i="72" s="1"/>
  <c r="R5" i="72"/>
  <c r="Q5" i="72"/>
  <c r="C5" i="72"/>
  <c r="B5" i="72"/>
  <c r="W4" i="72"/>
  <c r="R4" i="72"/>
  <c r="M23" i="72"/>
  <c r="U23" i="72" s="1"/>
  <c r="M22" i="72"/>
  <c r="U22" i="72" s="1"/>
  <c r="M20" i="72"/>
  <c r="U20" i="72" s="1"/>
  <c r="M19" i="72"/>
  <c r="U19" i="72" s="1"/>
  <c r="M18" i="72"/>
  <c r="U18" i="72" s="1"/>
  <c r="M17" i="72"/>
  <c r="U17" i="72" s="1"/>
  <c r="M16" i="72"/>
  <c r="U16" i="72" s="1"/>
  <c r="M14" i="72"/>
  <c r="U14" i="72" s="1"/>
  <c r="M13" i="72"/>
  <c r="U13" i="72" s="1"/>
  <c r="M12" i="72"/>
  <c r="U12" i="72" s="1"/>
  <c r="M11" i="72"/>
  <c r="U11" i="72" s="1"/>
  <c r="M10" i="72"/>
  <c r="U10" i="72" s="1"/>
  <c r="M8" i="72"/>
  <c r="U8" i="72" s="1"/>
  <c r="M7" i="72"/>
  <c r="U7" i="72" s="1"/>
  <c r="M6" i="72"/>
  <c r="U6" i="72" s="1"/>
  <c r="M5" i="72"/>
  <c r="U5" i="72" s="1"/>
  <c r="M4" i="72"/>
  <c r="U4" i="72" s="1"/>
  <c r="X4" i="72" s="1"/>
  <c r="M4" i="72" a="1"/>
  <c r="M21" i="72" s="1"/>
  <c r="U21" i="72" s="1"/>
  <c r="AT3" i="72"/>
  <c r="R3" i="72"/>
  <c r="C3" i="72"/>
  <c r="O22" i="72" s="1"/>
  <c r="P22" i="72" s="1"/>
  <c r="R23" i="71"/>
  <c r="V22" i="71"/>
  <c r="V21" i="71"/>
  <c r="R20" i="71"/>
  <c r="V19" i="71"/>
  <c r="V18" i="71"/>
  <c r="R17" i="71"/>
  <c r="V16" i="71"/>
  <c r="V15" i="71"/>
  <c r="R14" i="71"/>
  <c r="V13" i="71"/>
  <c r="V12" i="71"/>
  <c r="C12" i="71"/>
  <c r="C3" i="71" s="1"/>
  <c r="O22" i="71" s="1"/>
  <c r="P22" i="71" s="1"/>
  <c r="V11" i="71"/>
  <c r="R11" i="71"/>
  <c r="R10" i="71"/>
  <c r="C10" i="71"/>
  <c r="V23" i="71" s="1"/>
  <c r="V9" i="71"/>
  <c r="R9" i="71"/>
  <c r="V8" i="71"/>
  <c r="C8" i="71"/>
  <c r="Q21" i="71" s="1"/>
  <c r="B8" i="71"/>
  <c r="Q3" i="71" s="1"/>
  <c r="AG3" i="71" s="1"/>
  <c r="AP3" i="71" s="1"/>
  <c r="V7" i="71"/>
  <c r="V6" i="71"/>
  <c r="C6" i="71"/>
  <c r="V5" i="71"/>
  <c r="R5" i="71"/>
  <c r="C5" i="71"/>
  <c r="B5" i="71"/>
  <c r="Y4" i="71"/>
  <c r="W4" i="71"/>
  <c r="V4" i="71"/>
  <c r="R4" i="71"/>
  <c r="M20" i="71"/>
  <c r="U20" i="71" s="1"/>
  <c r="M19" i="71"/>
  <c r="U19" i="71" s="1"/>
  <c r="M18" i="71"/>
  <c r="U18" i="71" s="1"/>
  <c r="M14" i="71"/>
  <c r="U14" i="71" s="1"/>
  <c r="M13" i="71"/>
  <c r="U13" i="71" s="1"/>
  <c r="M12" i="71"/>
  <c r="U12" i="71" s="1"/>
  <c r="M8" i="71"/>
  <c r="U8" i="71" s="1"/>
  <c r="M7" i="71"/>
  <c r="U7" i="71" s="1"/>
  <c r="M6" i="71"/>
  <c r="U6" i="71" s="1"/>
  <c r="M4" i="71" a="1"/>
  <c r="M22" i="71" s="1"/>
  <c r="U22" i="71" s="1"/>
  <c r="AT3" i="71"/>
  <c r="R3" i="71"/>
  <c r="V23" i="70"/>
  <c r="R23" i="70"/>
  <c r="V21" i="70"/>
  <c r="V20" i="70"/>
  <c r="R20" i="70"/>
  <c r="V18" i="70"/>
  <c r="V17" i="70"/>
  <c r="R17" i="70"/>
  <c r="V15" i="70"/>
  <c r="V14" i="70"/>
  <c r="R14" i="70"/>
  <c r="V12" i="70"/>
  <c r="C12" i="70"/>
  <c r="C3" i="70" s="1"/>
  <c r="V11" i="70"/>
  <c r="V10" i="70"/>
  <c r="R10" i="70"/>
  <c r="C10" i="70"/>
  <c r="V22" i="70" s="1"/>
  <c r="V9" i="70"/>
  <c r="R9" i="70"/>
  <c r="V8" i="70"/>
  <c r="C8" i="70"/>
  <c r="Q9" i="70" s="1"/>
  <c r="B8" i="70"/>
  <c r="Q3" i="70" s="1"/>
  <c r="AG3" i="70" s="1"/>
  <c r="AP3" i="70" s="1"/>
  <c r="V7" i="70"/>
  <c r="V6" i="70"/>
  <c r="C6" i="70"/>
  <c r="R21" i="70" s="1"/>
  <c r="V5" i="70"/>
  <c r="C5" i="70"/>
  <c r="B5" i="70"/>
  <c r="W4" i="70"/>
  <c r="V4" i="70"/>
  <c r="Y4" i="70" s="1"/>
  <c r="M20" i="70"/>
  <c r="U20" i="70" s="1"/>
  <c r="M19" i="70"/>
  <c r="U19" i="70" s="1"/>
  <c r="M14" i="70"/>
  <c r="U14" i="70" s="1"/>
  <c r="M13" i="70"/>
  <c r="U13" i="70" s="1"/>
  <c r="M8" i="70"/>
  <c r="U8" i="70" s="1"/>
  <c r="M7" i="70"/>
  <c r="U7" i="70" s="1"/>
  <c r="M4" i="70" a="1"/>
  <c r="M23" i="70" s="1"/>
  <c r="U23" i="70" s="1"/>
  <c r="G20" i="70"/>
  <c r="G14" i="70"/>
  <c r="G8" i="70"/>
  <c r="G4" i="70" a="1"/>
  <c r="G18" i="70" s="1"/>
  <c r="F23" i="70"/>
  <c r="F22" i="70"/>
  <c r="F20" i="70"/>
  <c r="F19" i="70"/>
  <c r="F18" i="70"/>
  <c r="F17" i="70"/>
  <c r="F16" i="70"/>
  <c r="F14" i="70"/>
  <c r="F13" i="70"/>
  <c r="F12" i="70"/>
  <c r="F11" i="70"/>
  <c r="F10" i="70"/>
  <c r="F8" i="70"/>
  <c r="F7" i="70"/>
  <c r="F6" i="70"/>
  <c r="F5" i="70"/>
  <c r="F4" i="70"/>
  <c r="F4" i="70" a="1"/>
  <c r="F21" i="70" s="1"/>
  <c r="AT3" i="70"/>
  <c r="R3" i="70"/>
  <c r="R23" i="69"/>
  <c r="R22" i="69"/>
  <c r="V21" i="69"/>
  <c r="R21" i="69"/>
  <c r="R20" i="69"/>
  <c r="R19" i="69"/>
  <c r="V18" i="69"/>
  <c r="R18" i="69"/>
  <c r="R17" i="69"/>
  <c r="R16" i="69"/>
  <c r="V15" i="69"/>
  <c r="R15" i="69"/>
  <c r="R14" i="69"/>
  <c r="R13" i="69"/>
  <c r="V12" i="69"/>
  <c r="R12" i="69"/>
  <c r="C12" i="69"/>
  <c r="C3" i="69" s="1"/>
  <c r="O21" i="69" s="1"/>
  <c r="P21" i="69" s="1"/>
  <c r="V11" i="69"/>
  <c r="R11" i="69"/>
  <c r="R10" i="69"/>
  <c r="C10" i="69"/>
  <c r="V22" i="69" s="1"/>
  <c r="V9" i="69"/>
  <c r="R9" i="69"/>
  <c r="R8" i="69"/>
  <c r="C8" i="69"/>
  <c r="Q23" i="69" s="1"/>
  <c r="B8" i="69"/>
  <c r="Q3" i="69" s="1"/>
  <c r="AG3" i="69" s="1"/>
  <c r="AP3" i="69" s="1"/>
  <c r="R7" i="69"/>
  <c r="V6" i="69"/>
  <c r="R6" i="69"/>
  <c r="Q6" i="69"/>
  <c r="V5" i="69"/>
  <c r="R5" i="69"/>
  <c r="C5" i="69"/>
  <c r="B5" i="69"/>
  <c r="W4" i="69"/>
  <c r="V4" i="69"/>
  <c r="Y4" i="69" s="1"/>
  <c r="R4" i="69"/>
  <c r="M20" i="69"/>
  <c r="U20" i="69" s="1"/>
  <c r="M19" i="69"/>
  <c r="U19" i="69" s="1"/>
  <c r="M14" i="69"/>
  <c r="U14" i="69" s="1"/>
  <c r="M13" i="69"/>
  <c r="U13" i="69" s="1"/>
  <c r="M8" i="69"/>
  <c r="U8" i="69" s="1"/>
  <c r="M7" i="69"/>
  <c r="U7" i="69" s="1"/>
  <c r="M4" i="69" a="1"/>
  <c r="M23" i="69" s="1"/>
  <c r="U23" i="69" s="1"/>
  <c r="G4" i="69" a="1"/>
  <c r="F23" i="69"/>
  <c r="F20" i="69"/>
  <c r="F19" i="69"/>
  <c r="F18" i="69"/>
  <c r="F17" i="69"/>
  <c r="F14" i="69"/>
  <c r="F13" i="69"/>
  <c r="F12" i="69"/>
  <c r="F11" i="69"/>
  <c r="F8" i="69"/>
  <c r="F7" i="69"/>
  <c r="F6" i="69"/>
  <c r="F5" i="69"/>
  <c r="F4" i="69" a="1"/>
  <c r="F21" i="69" s="1"/>
  <c r="AT3" i="69"/>
  <c r="R3" i="69"/>
  <c r="V21" i="68"/>
  <c r="V18" i="68"/>
  <c r="Q18" i="68"/>
  <c r="Q16" i="68"/>
  <c r="V15" i="68"/>
  <c r="V12" i="68"/>
  <c r="C12" i="68"/>
  <c r="V11" i="68"/>
  <c r="C10" i="68"/>
  <c r="V22" i="68" s="1"/>
  <c r="V9" i="68"/>
  <c r="R9" i="68"/>
  <c r="C8" i="68"/>
  <c r="Q23" i="68" s="1"/>
  <c r="B8" i="68"/>
  <c r="Q3" i="68" s="1"/>
  <c r="AG3" i="68" s="1"/>
  <c r="AP3" i="68" s="1"/>
  <c r="V6" i="68"/>
  <c r="Q6" i="68"/>
  <c r="C6" i="68"/>
  <c r="R22" i="68" s="1"/>
  <c r="V5" i="68"/>
  <c r="C5" i="68"/>
  <c r="B5" i="68"/>
  <c r="W4" i="68"/>
  <c r="V4" i="68"/>
  <c r="M23" i="68"/>
  <c r="U23" i="68" s="1"/>
  <c r="M22" i="68"/>
  <c r="U22" i="68" s="1"/>
  <c r="M20" i="68"/>
  <c r="U20" i="68" s="1"/>
  <c r="M16" i="68"/>
  <c r="U16" i="68" s="1"/>
  <c r="M15" i="68"/>
  <c r="U15" i="68" s="1"/>
  <c r="M14" i="68"/>
  <c r="U14" i="68" s="1"/>
  <c r="M10" i="68"/>
  <c r="U10" i="68" s="1"/>
  <c r="M8" i="68"/>
  <c r="U8" i="68" s="1"/>
  <c r="M5" i="68"/>
  <c r="U5" i="68" s="1"/>
  <c r="M4" i="68"/>
  <c r="U4" i="68" s="1"/>
  <c r="M4" i="68" a="1"/>
  <c r="M17" i="68" s="1"/>
  <c r="U17" i="68" s="1"/>
  <c r="AT3" i="68"/>
  <c r="AH3" i="68"/>
  <c r="AQ3" i="68" s="1"/>
  <c r="R3" i="68"/>
  <c r="C3" i="68"/>
  <c r="V23" i="67"/>
  <c r="V22" i="67"/>
  <c r="V17" i="67"/>
  <c r="V16" i="67"/>
  <c r="C12" i="67"/>
  <c r="V10" i="67"/>
  <c r="C10" i="67"/>
  <c r="V20" i="67" s="1"/>
  <c r="V9" i="67"/>
  <c r="V8" i="67"/>
  <c r="C8" i="67"/>
  <c r="Q9" i="67" s="1"/>
  <c r="B8" i="67"/>
  <c r="Q3" i="67" s="1"/>
  <c r="AG3" i="67" s="1"/>
  <c r="AP3" i="67" s="1"/>
  <c r="V7" i="67"/>
  <c r="R6" i="67"/>
  <c r="C6" i="67"/>
  <c r="V5" i="67"/>
  <c r="C5" i="67"/>
  <c r="B5" i="67"/>
  <c r="W4" i="67"/>
  <c r="V4" i="67"/>
  <c r="Y4" i="67" s="1"/>
  <c r="M23" i="67"/>
  <c r="U23" i="67" s="1"/>
  <c r="M17" i="67"/>
  <c r="U17" i="67" s="1"/>
  <c r="M15" i="67"/>
  <c r="U15" i="67" s="1"/>
  <c r="M9" i="67"/>
  <c r="U9" i="67" s="1"/>
  <c r="M5" i="67"/>
  <c r="U5" i="67" s="1"/>
  <c r="M4" i="67" a="1"/>
  <c r="AT3" i="67"/>
  <c r="C3" i="67"/>
  <c r="O19" i="67" s="1"/>
  <c r="P19" i="67" s="1"/>
  <c r="R23" i="66"/>
  <c r="R21" i="66"/>
  <c r="V20" i="66"/>
  <c r="R20" i="66"/>
  <c r="R18" i="66"/>
  <c r="R17" i="66"/>
  <c r="V16" i="66"/>
  <c r="R15" i="66"/>
  <c r="R14" i="66"/>
  <c r="R12" i="66"/>
  <c r="C12" i="66"/>
  <c r="R11" i="66"/>
  <c r="V10" i="66"/>
  <c r="R10" i="66"/>
  <c r="C10" i="66"/>
  <c r="V23" i="66" s="1"/>
  <c r="V9" i="66"/>
  <c r="V8" i="66"/>
  <c r="C8" i="66"/>
  <c r="Q20" i="66" s="1"/>
  <c r="B8" i="66"/>
  <c r="Q3" i="66" s="1"/>
  <c r="AG3" i="66" s="1"/>
  <c r="AP3" i="66" s="1"/>
  <c r="V7" i="66"/>
  <c r="R6" i="66"/>
  <c r="C6" i="66"/>
  <c r="R9" i="66" s="1"/>
  <c r="R5" i="66"/>
  <c r="Q5" i="66"/>
  <c r="C5" i="66"/>
  <c r="B5" i="66"/>
  <c r="W4" i="66"/>
  <c r="R4" i="66"/>
  <c r="M23" i="66"/>
  <c r="U23" i="66" s="1"/>
  <c r="M22" i="66"/>
  <c r="U22" i="66" s="1"/>
  <c r="M19" i="66"/>
  <c r="U19" i="66" s="1"/>
  <c r="M18" i="66"/>
  <c r="U18" i="66" s="1"/>
  <c r="M17" i="66"/>
  <c r="U17" i="66" s="1"/>
  <c r="M16" i="66"/>
  <c r="U16" i="66" s="1"/>
  <c r="M13" i="66"/>
  <c r="U13" i="66" s="1"/>
  <c r="M12" i="66"/>
  <c r="U12" i="66" s="1"/>
  <c r="M11" i="66"/>
  <c r="U11" i="66" s="1"/>
  <c r="M10" i="66"/>
  <c r="U10" i="66" s="1"/>
  <c r="M7" i="66"/>
  <c r="U7" i="66" s="1"/>
  <c r="M6" i="66"/>
  <c r="U6" i="66" s="1"/>
  <c r="M5" i="66"/>
  <c r="U5" i="66" s="1"/>
  <c r="M4" i="66"/>
  <c r="U4" i="66" s="1"/>
  <c r="X4" i="66" s="1"/>
  <c r="AH4" i="66" s="1"/>
  <c r="M4" i="66" a="1"/>
  <c r="M20" i="66" s="1"/>
  <c r="U20" i="66" s="1"/>
  <c r="G23" i="66"/>
  <c r="G22" i="66"/>
  <c r="G20" i="66"/>
  <c r="G19" i="66"/>
  <c r="G18" i="66"/>
  <c r="G17" i="66"/>
  <c r="G16" i="66"/>
  <c r="G14" i="66"/>
  <c r="G13" i="66"/>
  <c r="G12" i="66"/>
  <c r="G11" i="66"/>
  <c r="G10" i="66"/>
  <c r="G8" i="66"/>
  <c r="G7" i="66"/>
  <c r="G6" i="66"/>
  <c r="G5" i="66"/>
  <c r="G4" i="66"/>
  <c r="G4" i="66" a="1"/>
  <c r="G21" i="66" s="1"/>
  <c r="F22" i="66"/>
  <c r="F20" i="66"/>
  <c r="F17" i="66"/>
  <c r="F16" i="66"/>
  <c r="F14" i="66"/>
  <c r="F10" i="66"/>
  <c r="F9" i="66"/>
  <c r="F8" i="66"/>
  <c r="F4" i="66"/>
  <c r="F4" i="66" a="1"/>
  <c r="AT3" i="66"/>
  <c r="R3" i="66"/>
  <c r="C3" i="66"/>
  <c r="O8" i="66" s="1"/>
  <c r="P8" i="66" s="1"/>
  <c r="R23" i="65"/>
  <c r="R22" i="65"/>
  <c r="R21" i="65"/>
  <c r="R20" i="65"/>
  <c r="R19" i="65"/>
  <c r="R18" i="65"/>
  <c r="R17" i="65"/>
  <c r="R16" i="65"/>
  <c r="R15" i="65"/>
  <c r="R14" i="65"/>
  <c r="R13" i="65"/>
  <c r="R12" i="65"/>
  <c r="C12" i="65"/>
  <c r="R11" i="65"/>
  <c r="R10" i="65"/>
  <c r="C10" i="65"/>
  <c r="R9" i="65"/>
  <c r="Q9" i="65"/>
  <c r="R8" i="65"/>
  <c r="C8" i="65"/>
  <c r="Q10" i="65" s="1"/>
  <c r="B8" i="65"/>
  <c r="Q3" i="65" s="1"/>
  <c r="AG3" i="65" s="1"/>
  <c r="AP3" i="65" s="1"/>
  <c r="R7" i="65"/>
  <c r="R6" i="65"/>
  <c r="Q6" i="65"/>
  <c r="R5" i="65"/>
  <c r="C5" i="65"/>
  <c r="B5" i="65"/>
  <c r="W4" i="65"/>
  <c r="R4" i="65"/>
  <c r="M23" i="65"/>
  <c r="U23" i="65" s="1"/>
  <c r="M21" i="65"/>
  <c r="U21" i="65" s="1"/>
  <c r="M16" i="65"/>
  <c r="U16" i="65" s="1"/>
  <c r="M13" i="65"/>
  <c r="U13" i="65" s="1"/>
  <c r="M9" i="65"/>
  <c r="U9" i="65" s="1"/>
  <c r="M6" i="65"/>
  <c r="U6" i="65" s="1"/>
  <c r="M4" i="65" a="1"/>
  <c r="M22" i="65" s="1"/>
  <c r="U22" i="65" s="1"/>
  <c r="G23" i="65"/>
  <c r="G22" i="65"/>
  <c r="G20" i="65"/>
  <c r="G19" i="65"/>
  <c r="G18" i="65"/>
  <c r="G17" i="65"/>
  <c r="G16" i="65"/>
  <c r="G14" i="65"/>
  <c r="G13" i="65"/>
  <c r="G12" i="65"/>
  <c r="G11" i="65"/>
  <c r="G10" i="65"/>
  <c r="G8" i="65"/>
  <c r="G7" i="65"/>
  <c r="G6" i="65"/>
  <c r="G5" i="65"/>
  <c r="G4" i="65"/>
  <c r="G4" i="65" a="1"/>
  <c r="G21" i="65" s="1"/>
  <c r="F10" i="65"/>
  <c r="F4" i="65" a="1"/>
  <c r="F17" i="65" s="1"/>
  <c r="AT3" i="65"/>
  <c r="AH3" i="65"/>
  <c r="AQ3" i="65" s="1"/>
  <c r="R3" i="65"/>
  <c r="C3" i="65"/>
  <c r="O5" i="65" s="1"/>
  <c r="P5" i="65" s="1"/>
  <c r="R21" i="64"/>
  <c r="V18" i="64"/>
  <c r="R18" i="64"/>
  <c r="V15" i="64"/>
  <c r="R15" i="64"/>
  <c r="V14" i="64"/>
  <c r="V12" i="64"/>
  <c r="R12" i="64"/>
  <c r="C12" i="64"/>
  <c r="R11" i="64"/>
  <c r="V10" i="64"/>
  <c r="C10" i="64"/>
  <c r="V22" i="64" s="1"/>
  <c r="V9" i="64"/>
  <c r="R9" i="64"/>
  <c r="V8" i="64"/>
  <c r="C8" i="64"/>
  <c r="Q21" i="64" s="1"/>
  <c r="B8" i="64"/>
  <c r="Q3" i="64" s="1"/>
  <c r="AG3" i="64" s="1"/>
  <c r="AP3" i="64" s="1"/>
  <c r="V7" i="64"/>
  <c r="V6" i="64"/>
  <c r="R6" i="64"/>
  <c r="Q6" i="64"/>
  <c r="C6" i="64"/>
  <c r="R22" i="64" s="1"/>
  <c r="R5" i="64"/>
  <c r="C5" i="64"/>
  <c r="B5" i="64"/>
  <c r="W4" i="64"/>
  <c r="R4" i="64"/>
  <c r="M23" i="64"/>
  <c r="U23" i="64" s="1"/>
  <c r="M22" i="64"/>
  <c r="U22" i="64" s="1"/>
  <c r="M20" i="64"/>
  <c r="U20" i="64" s="1"/>
  <c r="M18" i="64"/>
  <c r="U18" i="64" s="1"/>
  <c r="M17" i="64"/>
  <c r="U17" i="64" s="1"/>
  <c r="M16" i="64"/>
  <c r="U16" i="64" s="1"/>
  <c r="M14" i="64"/>
  <c r="U14" i="64" s="1"/>
  <c r="M12" i="64"/>
  <c r="U12" i="64" s="1"/>
  <c r="M11" i="64"/>
  <c r="U11" i="64" s="1"/>
  <c r="M10" i="64"/>
  <c r="U10" i="64" s="1"/>
  <c r="M8" i="64"/>
  <c r="U8" i="64" s="1"/>
  <c r="M6" i="64"/>
  <c r="U6" i="64" s="1"/>
  <c r="M5" i="64"/>
  <c r="U5" i="64" s="1"/>
  <c r="M4" i="64"/>
  <c r="U4" i="64" s="1"/>
  <c r="X4" i="64" s="1"/>
  <c r="AH4" i="64" s="1"/>
  <c r="M4" i="64" a="1"/>
  <c r="M21" i="64" s="1"/>
  <c r="U21" i="64" s="1"/>
  <c r="AT3" i="64"/>
  <c r="R3" i="64"/>
  <c r="C3" i="64"/>
  <c r="O9" i="64" s="1"/>
  <c r="P9" i="64" s="1"/>
  <c r="R22" i="63"/>
  <c r="C12" i="63"/>
  <c r="C3" i="63" s="1"/>
  <c r="O5" i="63" s="1"/>
  <c r="P5" i="63" s="1"/>
  <c r="V11" i="63"/>
  <c r="C10" i="63"/>
  <c r="V22" i="63" s="1"/>
  <c r="V9" i="63"/>
  <c r="C8" i="63"/>
  <c r="Q23" i="63" s="1"/>
  <c r="B8" i="63"/>
  <c r="Q3" i="63" s="1"/>
  <c r="AG3" i="63" s="1"/>
  <c r="AP3" i="63" s="1"/>
  <c r="V7" i="63"/>
  <c r="R7" i="63"/>
  <c r="C6" i="63"/>
  <c r="R13" i="63" s="1"/>
  <c r="V5" i="63"/>
  <c r="Q5" i="63"/>
  <c r="C5" i="63"/>
  <c r="B5" i="63"/>
  <c r="W4" i="63"/>
  <c r="V4" i="63"/>
  <c r="Y4" i="63" s="1"/>
  <c r="M9" i="63"/>
  <c r="U9" i="63" s="1"/>
  <c r="M4" i="63" a="1"/>
  <c r="M21" i="63" s="1"/>
  <c r="U21" i="63" s="1"/>
  <c r="AT3" i="63"/>
  <c r="R3" i="63"/>
  <c r="V23" i="62"/>
  <c r="R23" i="62"/>
  <c r="V22" i="62"/>
  <c r="V21" i="62"/>
  <c r="V20" i="62"/>
  <c r="R20" i="62"/>
  <c r="V19" i="62"/>
  <c r="V18" i="62"/>
  <c r="V17" i="62"/>
  <c r="R17" i="62"/>
  <c r="V16" i="62"/>
  <c r="V15" i="62"/>
  <c r="V14" i="62"/>
  <c r="R14" i="62"/>
  <c r="V13" i="62"/>
  <c r="V12" i="62"/>
  <c r="C12" i="62"/>
  <c r="R11" i="62"/>
  <c r="V10" i="62"/>
  <c r="R10" i="62"/>
  <c r="C10" i="62"/>
  <c r="V11" i="62" s="1"/>
  <c r="V9" i="62"/>
  <c r="R9" i="62"/>
  <c r="V8" i="62"/>
  <c r="C8" i="62"/>
  <c r="Q9" i="62" s="1"/>
  <c r="B8" i="62"/>
  <c r="V7" i="62"/>
  <c r="V6" i="62"/>
  <c r="C6" i="62"/>
  <c r="R21" i="62" s="1"/>
  <c r="V5" i="62"/>
  <c r="R5" i="62"/>
  <c r="C5" i="62"/>
  <c r="B5" i="62"/>
  <c r="W4" i="62"/>
  <c r="V4" i="62"/>
  <c r="R4" i="62"/>
  <c r="M22" i="62"/>
  <c r="U22" i="62" s="1"/>
  <c r="M20" i="62"/>
  <c r="U20" i="62" s="1"/>
  <c r="M19" i="62"/>
  <c r="U19" i="62" s="1"/>
  <c r="M18" i="62"/>
  <c r="U18" i="62" s="1"/>
  <c r="M16" i="62"/>
  <c r="U16" i="62" s="1"/>
  <c r="M14" i="62"/>
  <c r="U14" i="62" s="1"/>
  <c r="M13" i="62"/>
  <c r="U13" i="62" s="1"/>
  <c r="M12" i="62"/>
  <c r="U12" i="62" s="1"/>
  <c r="M10" i="62"/>
  <c r="U10" i="62" s="1"/>
  <c r="M8" i="62"/>
  <c r="U8" i="62" s="1"/>
  <c r="M7" i="62"/>
  <c r="U7" i="62" s="1"/>
  <c r="M6" i="62"/>
  <c r="U6" i="62" s="1"/>
  <c r="M4" i="62"/>
  <c r="U4" i="62" s="1"/>
  <c r="M4" i="62" a="1"/>
  <c r="M23" i="62" s="1"/>
  <c r="U23" i="62" s="1"/>
  <c r="G23" i="62"/>
  <c r="G17" i="62"/>
  <c r="G11" i="62"/>
  <c r="G5" i="62"/>
  <c r="G4" i="62" a="1"/>
  <c r="G20" i="62" s="1"/>
  <c r="F23" i="62"/>
  <c r="F22" i="62"/>
  <c r="F20" i="62"/>
  <c r="F18" i="62"/>
  <c r="F17" i="62"/>
  <c r="F16" i="62"/>
  <c r="F14" i="62"/>
  <c r="F12" i="62"/>
  <c r="F11" i="62"/>
  <c r="F10" i="62"/>
  <c r="F8" i="62"/>
  <c r="F6" i="62"/>
  <c r="F5" i="62"/>
  <c r="F4" i="62"/>
  <c r="F4" i="62" a="1"/>
  <c r="F21" i="62" s="1"/>
  <c r="AT3" i="62"/>
  <c r="R3" i="62"/>
  <c r="Q3" i="62"/>
  <c r="AG3" i="62" s="1"/>
  <c r="AP3" i="62" s="1"/>
  <c r="C3" i="62"/>
  <c r="O9" i="62" s="1"/>
  <c r="R23" i="61"/>
  <c r="R22" i="61"/>
  <c r="R21" i="61"/>
  <c r="R20" i="61"/>
  <c r="R19" i="61"/>
  <c r="R18" i="61"/>
  <c r="R17" i="61"/>
  <c r="R16" i="61"/>
  <c r="R15" i="61"/>
  <c r="R14" i="61"/>
  <c r="R13" i="61"/>
  <c r="R12" i="61"/>
  <c r="C12" i="61"/>
  <c r="C3" i="61" s="1"/>
  <c r="O9" i="61" s="1"/>
  <c r="P9" i="61" s="1"/>
  <c r="R11" i="61"/>
  <c r="R10" i="61"/>
  <c r="C10" i="61"/>
  <c r="R9" i="61"/>
  <c r="R8" i="61"/>
  <c r="C8" i="61"/>
  <c r="Q22" i="61" s="1"/>
  <c r="B8" i="61"/>
  <c r="Q3" i="61" s="1"/>
  <c r="AG3" i="61" s="1"/>
  <c r="AP3" i="61" s="1"/>
  <c r="R7" i="61"/>
  <c r="R6" i="61"/>
  <c r="R5" i="61"/>
  <c r="C5" i="61"/>
  <c r="B5" i="61"/>
  <c r="W4" i="61"/>
  <c r="R4" i="61"/>
  <c r="M22" i="61"/>
  <c r="U22" i="61" s="1"/>
  <c r="M20" i="61"/>
  <c r="U20" i="61" s="1"/>
  <c r="M19" i="61"/>
  <c r="U19" i="61" s="1"/>
  <c r="M18" i="61"/>
  <c r="U18" i="61" s="1"/>
  <c r="M16" i="61"/>
  <c r="U16" i="61" s="1"/>
  <c r="M14" i="61"/>
  <c r="U14" i="61" s="1"/>
  <c r="M13" i="61"/>
  <c r="U13" i="61" s="1"/>
  <c r="M12" i="61"/>
  <c r="U12" i="61" s="1"/>
  <c r="M10" i="61"/>
  <c r="U10" i="61" s="1"/>
  <c r="M8" i="61"/>
  <c r="U8" i="61" s="1"/>
  <c r="M7" i="61"/>
  <c r="U7" i="61" s="1"/>
  <c r="M6" i="61"/>
  <c r="U6" i="61" s="1"/>
  <c r="M4" i="61"/>
  <c r="U4" i="61" s="1"/>
  <c r="X4" i="61" s="1"/>
  <c r="AH4" i="61" s="1"/>
  <c r="M4" i="61" a="1"/>
  <c r="M23" i="61" s="1"/>
  <c r="U23" i="61" s="1"/>
  <c r="G23" i="61"/>
  <c r="G17" i="61"/>
  <c r="G11" i="61"/>
  <c r="G5" i="61"/>
  <c r="G4" i="61" a="1"/>
  <c r="G20" i="61" s="1"/>
  <c r="F23" i="61"/>
  <c r="F22" i="61"/>
  <c r="F20" i="61"/>
  <c r="F18" i="61"/>
  <c r="F17" i="61"/>
  <c r="F16" i="61"/>
  <c r="F14" i="61"/>
  <c r="F12" i="61"/>
  <c r="F11" i="61"/>
  <c r="F10" i="61"/>
  <c r="F8" i="61"/>
  <c r="F6" i="61"/>
  <c r="F5" i="61"/>
  <c r="F4" i="61"/>
  <c r="F4" i="61" a="1"/>
  <c r="F21" i="61" s="1"/>
  <c r="AT3" i="61"/>
  <c r="R3" i="61"/>
  <c r="R21" i="60"/>
  <c r="R18" i="60"/>
  <c r="R15" i="60"/>
  <c r="R12" i="60"/>
  <c r="C12" i="60"/>
  <c r="Q11" i="60"/>
  <c r="C10" i="60"/>
  <c r="V9" i="60"/>
  <c r="C8" i="60"/>
  <c r="Q22" i="60" s="1"/>
  <c r="B8" i="60"/>
  <c r="Q3" i="60" s="1"/>
  <c r="AG3" i="60" s="1"/>
  <c r="AP3" i="60" s="1"/>
  <c r="R6" i="60"/>
  <c r="C6" i="60"/>
  <c r="R9" i="60" s="1"/>
  <c r="Q5" i="60"/>
  <c r="C5" i="60"/>
  <c r="B5" i="60"/>
  <c r="W4" i="60"/>
  <c r="M23" i="60"/>
  <c r="U23" i="60" s="1"/>
  <c r="M17" i="60"/>
  <c r="U17" i="60" s="1"/>
  <c r="M11" i="60"/>
  <c r="U11" i="60" s="1"/>
  <c r="M5" i="60"/>
  <c r="U5" i="60" s="1"/>
  <c r="M4" i="60" a="1"/>
  <c r="M20" i="60" s="1"/>
  <c r="U20" i="60" s="1"/>
  <c r="AT3" i="60"/>
  <c r="R3" i="60"/>
  <c r="C3" i="60"/>
  <c r="O9" i="60" s="1"/>
  <c r="P9" i="60" s="1"/>
  <c r="V23" i="59"/>
  <c r="V22" i="59"/>
  <c r="V21" i="59"/>
  <c r="V20" i="59"/>
  <c r="V19" i="59"/>
  <c r="V18" i="59"/>
  <c r="V17" i="59"/>
  <c r="V16" i="59"/>
  <c r="V15" i="59"/>
  <c r="V14" i="59"/>
  <c r="V13" i="59"/>
  <c r="V12" i="59"/>
  <c r="C12" i="59"/>
  <c r="C3" i="59" s="1"/>
  <c r="O19" i="59" s="1"/>
  <c r="P19" i="59" s="1"/>
  <c r="V11" i="59"/>
  <c r="R11" i="59"/>
  <c r="V10" i="59"/>
  <c r="C10" i="59"/>
  <c r="V9" i="59"/>
  <c r="V8" i="59"/>
  <c r="C8" i="59"/>
  <c r="Q9" i="59" s="1"/>
  <c r="B8" i="59"/>
  <c r="Q3" i="59" s="1"/>
  <c r="AG3" i="59" s="1"/>
  <c r="AP3" i="59" s="1"/>
  <c r="V7" i="59"/>
  <c r="V6" i="59"/>
  <c r="Q6" i="59"/>
  <c r="C6" i="59"/>
  <c r="R22" i="59" s="1"/>
  <c r="V5" i="59"/>
  <c r="R5" i="59"/>
  <c r="C5" i="59"/>
  <c r="B5" i="59"/>
  <c r="Y4" i="59"/>
  <c r="W4" i="59"/>
  <c r="V4" i="59"/>
  <c r="R4" i="59"/>
  <c r="M22" i="59"/>
  <c r="U22" i="59" s="1"/>
  <c r="M18" i="59"/>
  <c r="U18" i="59" s="1"/>
  <c r="M16" i="59"/>
  <c r="U16" i="59" s="1"/>
  <c r="M12" i="59"/>
  <c r="U12" i="59" s="1"/>
  <c r="M10" i="59"/>
  <c r="U10" i="59" s="1"/>
  <c r="M8" i="59"/>
  <c r="U8" i="59" s="1"/>
  <c r="M6" i="59"/>
  <c r="U6" i="59" s="1"/>
  <c r="M4" i="59"/>
  <c r="U4" i="59" s="1"/>
  <c r="X4" i="59" s="1"/>
  <c r="AH4" i="59" s="1"/>
  <c r="M4" i="59" a="1"/>
  <c r="M21" i="59" s="1"/>
  <c r="U21" i="59" s="1"/>
  <c r="AT3" i="59"/>
  <c r="R3" i="59"/>
  <c r="R23" i="58"/>
  <c r="R21" i="58"/>
  <c r="R20" i="58"/>
  <c r="R18" i="58"/>
  <c r="R17" i="58"/>
  <c r="R15" i="58"/>
  <c r="R14" i="58"/>
  <c r="R12" i="58"/>
  <c r="C12" i="58"/>
  <c r="R10" i="58"/>
  <c r="C10" i="58"/>
  <c r="V23" i="58" s="1"/>
  <c r="V9" i="58"/>
  <c r="C8" i="58"/>
  <c r="Q9" i="58" s="1"/>
  <c r="B8" i="58"/>
  <c r="Q3" i="58" s="1"/>
  <c r="AG3" i="58" s="1"/>
  <c r="AP3" i="58" s="1"/>
  <c r="R6" i="58"/>
  <c r="C6" i="58"/>
  <c r="R22" i="58" s="1"/>
  <c r="C5" i="58"/>
  <c r="B5" i="58"/>
  <c r="W4" i="58"/>
  <c r="M23" i="58"/>
  <c r="U23" i="58" s="1"/>
  <c r="M22" i="58"/>
  <c r="U22" i="58" s="1"/>
  <c r="M19" i="58"/>
  <c r="U19" i="58" s="1"/>
  <c r="M17" i="58"/>
  <c r="U17" i="58" s="1"/>
  <c r="M16" i="58"/>
  <c r="U16" i="58" s="1"/>
  <c r="M13" i="58"/>
  <c r="U13" i="58" s="1"/>
  <c r="M11" i="58"/>
  <c r="U11" i="58" s="1"/>
  <c r="M10" i="58"/>
  <c r="U10" i="58" s="1"/>
  <c r="M7" i="58"/>
  <c r="U7" i="58" s="1"/>
  <c r="M5" i="58"/>
  <c r="U5" i="58" s="1"/>
  <c r="M4" i="58"/>
  <c r="U4" i="58" s="1"/>
  <c r="X4" i="58" s="1"/>
  <c r="M4" i="58" a="1"/>
  <c r="M21" i="58" s="1"/>
  <c r="U21" i="58" s="1"/>
  <c r="G23" i="58"/>
  <c r="G22" i="58"/>
  <c r="G20" i="58"/>
  <c r="G18" i="58"/>
  <c r="G17" i="58"/>
  <c r="G16" i="58"/>
  <c r="G14" i="58"/>
  <c r="G12" i="58"/>
  <c r="G11" i="58"/>
  <c r="G10" i="58"/>
  <c r="G8" i="58"/>
  <c r="G6" i="58"/>
  <c r="G5" i="58"/>
  <c r="G4" i="58"/>
  <c r="G4" i="58" a="1"/>
  <c r="G21" i="58" s="1"/>
  <c r="F23" i="58"/>
  <c r="F17" i="58"/>
  <c r="F11" i="58"/>
  <c r="F5" i="58"/>
  <c r="F4" i="58" a="1"/>
  <c r="F20" i="58" s="1"/>
  <c r="AT3" i="58"/>
  <c r="R3" i="58"/>
  <c r="C3" i="58"/>
  <c r="O23" i="58" s="1"/>
  <c r="P23" i="58" s="1"/>
  <c r="R23" i="57"/>
  <c r="R22" i="57"/>
  <c r="V21" i="57"/>
  <c r="R21" i="57"/>
  <c r="R20" i="57"/>
  <c r="V19" i="57"/>
  <c r="R19" i="57"/>
  <c r="V18" i="57"/>
  <c r="R18" i="57"/>
  <c r="R17" i="57"/>
  <c r="V16" i="57"/>
  <c r="R16" i="57"/>
  <c r="V15" i="57"/>
  <c r="R15" i="57"/>
  <c r="R14" i="57"/>
  <c r="V13" i="57"/>
  <c r="R13" i="57"/>
  <c r="V12" i="57"/>
  <c r="R12" i="57"/>
  <c r="C12" i="57"/>
  <c r="R11" i="57"/>
  <c r="R10" i="57"/>
  <c r="C10" i="57"/>
  <c r="V23" i="57" s="1"/>
  <c r="V9" i="57"/>
  <c r="R9" i="57"/>
  <c r="V8" i="57"/>
  <c r="R8" i="57"/>
  <c r="C8" i="57"/>
  <c r="Q9" i="57" s="1"/>
  <c r="B8" i="57"/>
  <c r="Q3" i="57" s="1"/>
  <c r="AG3" i="57" s="1"/>
  <c r="AP3" i="57" s="1"/>
  <c r="V7" i="57"/>
  <c r="R7" i="57"/>
  <c r="V6" i="57"/>
  <c r="R6" i="57"/>
  <c r="R5" i="57"/>
  <c r="Q5" i="57"/>
  <c r="C5" i="57"/>
  <c r="B5" i="57"/>
  <c r="W4" i="57"/>
  <c r="R4" i="57"/>
  <c r="M23" i="57"/>
  <c r="U23" i="57" s="1"/>
  <c r="M22" i="57"/>
  <c r="U22" i="57" s="1"/>
  <c r="M19" i="57"/>
  <c r="U19" i="57" s="1"/>
  <c r="M17" i="57"/>
  <c r="U17" i="57" s="1"/>
  <c r="M16" i="57"/>
  <c r="U16" i="57" s="1"/>
  <c r="M13" i="57"/>
  <c r="U13" i="57" s="1"/>
  <c r="M11" i="57"/>
  <c r="U11" i="57" s="1"/>
  <c r="M10" i="57"/>
  <c r="U10" i="57" s="1"/>
  <c r="M7" i="57"/>
  <c r="U7" i="57" s="1"/>
  <c r="M5" i="57"/>
  <c r="U5" i="57" s="1"/>
  <c r="M4" i="57"/>
  <c r="U4" i="57" s="1"/>
  <c r="X4" i="57" s="1"/>
  <c r="AH4" i="57" s="1"/>
  <c r="M4" i="57" a="1"/>
  <c r="M21" i="57" s="1"/>
  <c r="U21" i="57" s="1"/>
  <c r="G23" i="57"/>
  <c r="G22" i="57"/>
  <c r="G20" i="57"/>
  <c r="G18" i="57"/>
  <c r="G17" i="57"/>
  <c r="G16" i="57"/>
  <c r="G14" i="57"/>
  <c r="G12" i="57"/>
  <c r="G11" i="57"/>
  <c r="G10" i="57"/>
  <c r="G8" i="57"/>
  <c r="G6" i="57"/>
  <c r="G5" i="57"/>
  <c r="G4" i="57"/>
  <c r="G4" i="57" a="1"/>
  <c r="G21" i="57" s="1"/>
  <c r="F23" i="57"/>
  <c r="F17" i="57"/>
  <c r="F11" i="57"/>
  <c r="F5" i="57"/>
  <c r="F4" i="57" a="1"/>
  <c r="F20" i="57" s="1"/>
  <c r="AT3" i="57"/>
  <c r="R3" i="57"/>
  <c r="C3" i="57"/>
  <c r="O9" i="57" s="1"/>
  <c r="P9" i="57" s="1"/>
  <c r="V21" i="56"/>
  <c r="R21" i="56"/>
  <c r="V19" i="56"/>
  <c r="V18" i="56"/>
  <c r="R18" i="56"/>
  <c r="V16" i="56"/>
  <c r="V15" i="56"/>
  <c r="R15" i="56"/>
  <c r="V13" i="56"/>
  <c r="V12" i="56"/>
  <c r="R12" i="56"/>
  <c r="C12" i="56"/>
  <c r="R11" i="56"/>
  <c r="C10" i="56"/>
  <c r="V23" i="56" s="1"/>
  <c r="V9" i="56"/>
  <c r="R9" i="56"/>
  <c r="V8" i="56"/>
  <c r="C8" i="56"/>
  <c r="Q9" i="56" s="1"/>
  <c r="B8" i="56"/>
  <c r="V7" i="56"/>
  <c r="V6" i="56"/>
  <c r="R6" i="56"/>
  <c r="C6" i="56"/>
  <c r="R22" i="56" s="1"/>
  <c r="R5" i="56"/>
  <c r="C5" i="56"/>
  <c r="B5" i="56"/>
  <c r="W4" i="56"/>
  <c r="R4" i="56"/>
  <c r="M23" i="56"/>
  <c r="U23" i="56" s="1"/>
  <c r="M22" i="56"/>
  <c r="U22" i="56" s="1"/>
  <c r="M20" i="56"/>
  <c r="U20" i="56" s="1"/>
  <c r="M18" i="56"/>
  <c r="U18" i="56" s="1"/>
  <c r="M17" i="56"/>
  <c r="U17" i="56" s="1"/>
  <c r="M16" i="56"/>
  <c r="U16" i="56" s="1"/>
  <c r="M14" i="56"/>
  <c r="U14" i="56" s="1"/>
  <c r="M12" i="56"/>
  <c r="U12" i="56" s="1"/>
  <c r="M11" i="56"/>
  <c r="U11" i="56" s="1"/>
  <c r="M10" i="56"/>
  <c r="U10" i="56" s="1"/>
  <c r="M8" i="56"/>
  <c r="U8" i="56" s="1"/>
  <c r="M6" i="56"/>
  <c r="U6" i="56" s="1"/>
  <c r="M5" i="56"/>
  <c r="U5" i="56" s="1"/>
  <c r="M4" i="56"/>
  <c r="U4" i="56" s="1"/>
  <c r="X4" i="56" s="1"/>
  <c r="AH4" i="56" s="1"/>
  <c r="M4" i="56" a="1"/>
  <c r="M21" i="56" s="1"/>
  <c r="U21" i="56" s="1"/>
  <c r="AT3" i="56"/>
  <c r="R3" i="56"/>
  <c r="Q3" i="56"/>
  <c r="AG3" i="56" s="1"/>
  <c r="AP3" i="56" s="1"/>
  <c r="C3" i="56"/>
  <c r="O9" i="56" s="1"/>
  <c r="P9" i="56" s="1"/>
  <c r="V22" i="55"/>
  <c r="V19" i="55"/>
  <c r="V16" i="55"/>
  <c r="V13" i="55"/>
  <c r="C12" i="55"/>
  <c r="C3" i="55" s="1"/>
  <c r="O5" i="55" s="1"/>
  <c r="P5" i="55" s="1"/>
  <c r="V11" i="55"/>
  <c r="C10" i="55"/>
  <c r="V23" i="55" s="1"/>
  <c r="V9" i="55"/>
  <c r="V8" i="55"/>
  <c r="C8" i="55"/>
  <c r="Q23" i="55" s="1"/>
  <c r="B8" i="55"/>
  <c r="Q3" i="55" s="1"/>
  <c r="AG3" i="55" s="1"/>
  <c r="V7" i="55"/>
  <c r="C6" i="55"/>
  <c r="V5" i="55"/>
  <c r="C5" i="55"/>
  <c r="B5" i="55"/>
  <c r="W4" i="55"/>
  <c r="V4" i="55"/>
  <c r="Y4" i="55" s="1"/>
  <c r="M21" i="55"/>
  <c r="U21" i="55" s="1"/>
  <c r="M15" i="55"/>
  <c r="U15" i="55" s="1"/>
  <c r="M4" i="55" a="1"/>
  <c r="AT3" i="55"/>
  <c r="AP3" i="55"/>
  <c r="V23" i="54"/>
  <c r="R23" i="54"/>
  <c r="V22" i="54"/>
  <c r="V21" i="54"/>
  <c r="V20" i="54"/>
  <c r="R20" i="54"/>
  <c r="V19" i="54"/>
  <c r="V18" i="54"/>
  <c r="V17" i="54"/>
  <c r="R17" i="54"/>
  <c r="V16" i="54"/>
  <c r="V15" i="54"/>
  <c r="V14" i="54"/>
  <c r="R14" i="54"/>
  <c r="V13" i="54"/>
  <c r="V12" i="54"/>
  <c r="C12" i="54"/>
  <c r="R11" i="54"/>
  <c r="V10" i="54"/>
  <c r="R10" i="54"/>
  <c r="C10" i="54"/>
  <c r="V11" i="54" s="1"/>
  <c r="V9" i="54"/>
  <c r="R9" i="54"/>
  <c r="V8" i="54"/>
  <c r="C8" i="54"/>
  <c r="Q9" i="54" s="1"/>
  <c r="B8" i="54"/>
  <c r="V7" i="54"/>
  <c r="V6" i="54"/>
  <c r="Q6" i="54"/>
  <c r="C6" i="54"/>
  <c r="R21" i="54" s="1"/>
  <c r="V5" i="54"/>
  <c r="R5" i="54"/>
  <c r="C5" i="54"/>
  <c r="B5" i="54"/>
  <c r="W4" i="54"/>
  <c r="V4" i="54"/>
  <c r="R4" i="54"/>
  <c r="M22" i="54"/>
  <c r="U22" i="54" s="1"/>
  <c r="M20" i="54"/>
  <c r="U20" i="54" s="1"/>
  <c r="M19" i="54"/>
  <c r="U19" i="54" s="1"/>
  <c r="M18" i="54"/>
  <c r="U18" i="54" s="1"/>
  <c r="M16" i="54"/>
  <c r="U16" i="54" s="1"/>
  <c r="M14" i="54"/>
  <c r="U14" i="54" s="1"/>
  <c r="M13" i="54"/>
  <c r="U13" i="54" s="1"/>
  <c r="M12" i="54"/>
  <c r="U12" i="54" s="1"/>
  <c r="M10" i="54"/>
  <c r="U10" i="54" s="1"/>
  <c r="M8" i="54"/>
  <c r="U8" i="54" s="1"/>
  <c r="M7" i="54"/>
  <c r="U7" i="54" s="1"/>
  <c r="M6" i="54"/>
  <c r="U6" i="54" s="1"/>
  <c r="M4" i="54"/>
  <c r="U4" i="54" s="1"/>
  <c r="X4" i="54" s="1"/>
  <c r="AH4" i="54" s="1"/>
  <c r="M4" i="54" a="1"/>
  <c r="M23" i="54" s="1"/>
  <c r="U23" i="54" s="1"/>
  <c r="G23" i="54"/>
  <c r="G17" i="54"/>
  <c r="G11" i="54"/>
  <c r="G5" i="54"/>
  <c r="G4" i="54" a="1"/>
  <c r="G20" i="54" s="1"/>
  <c r="F23" i="54"/>
  <c r="F22" i="54"/>
  <c r="F20" i="54"/>
  <c r="F18" i="54"/>
  <c r="F17" i="54"/>
  <c r="F16" i="54"/>
  <c r="F14" i="54"/>
  <c r="F12" i="54"/>
  <c r="F11" i="54"/>
  <c r="F10" i="54"/>
  <c r="F8" i="54"/>
  <c r="F6" i="54"/>
  <c r="F5" i="54"/>
  <c r="F4" i="54"/>
  <c r="F4" i="54" a="1"/>
  <c r="F21" i="54" s="1"/>
  <c r="AT3" i="54"/>
  <c r="R3" i="54"/>
  <c r="Q3" i="54"/>
  <c r="AG3" i="54" s="1"/>
  <c r="AP3" i="54" s="1"/>
  <c r="C3" i="54"/>
  <c r="O22" i="54" s="1"/>
  <c r="P22" i="54" s="1"/>
  <c r="R23" i="53"/>
  <c r="R22" i="53"/>
  <c r="R21" i="53"/>
  <c r="R20" i="53"/>
  <c r="R19" i="53"/>
  <c r="R18" i="53"/>
  <c r="R17" i="53"/>
  <c r="R16" i="53"/>
  <c r="R15" i="53"/>
  <c r="R14" i="53"/>
  <c r="R13" i="53"/>
  <c r="R12" i="53"/>
  <c r="C12" i="53"/>
  <c r="C3" i="53" s="1"/>
  <c r="O9" i="53" s="1"/>
  <c r="P9" i="53" s="1"/>
  <c r="R11" i="53"/>
  <c r="R10" i="53"/>
  <c r="C10" i="53"/>
  <c r="V9" i="53" s="1"/>
  <c r="R9" i="53"/>
  <c r="R8" i="53"/>
  <c r="Q8" i="53"/>
  <c r="C8" i="53"/>
  <c r="Q9" i="53" s="1"/>
  <c r="B8" i="53"/>
  <c r="Q3" i="53" s="1"/>
  <c r="AG3" i="53" s="1"/>
  <c r="AP3" i="53" s="1"/>
  <c r="R7" i="53"/>
  <c r="R6" i="53"/>
  <c r="R5" i="53"/>
  <c r="C5" i="53"/>
  <c r="B5" i="53"/>
  <c r="W4" i="53"/>
  <c r="R4" i="53"/>
  <c r="M22" i="53"/>
  <c r="U22" i="53" s="1"/>
  <c r="M20" i="53"/>
  <c r="U20" i="53" s="1"/>
  <c r="M19" i="53"/>
  <c r="U19" i="53" s="1"/>
  <c r="M18" i="53"/>
  <c r="U18" i="53" s="1"/>
  <c r="M16" i="53"/>
  <c r="U16" i="53" s="1"/>
  <c r="M14" i="53"/>
  <c r="U14" i="53" s="1"/>
  <c r="M13" i="53"/>
  <c r="U13" i="53" s="1"/>
  <c r="M12" i="53"/>
  <c r="U12" i="53" s="1"/>
  <c r="M10" i="53"/>
  <c r="U10" i="53" s="1"/>
  <c r="M8" i="53"/>
  <c r="U8" i="53" s="1"/>
  <c r="M7" i="53"/>
  <c r="U7" i="53" s="1"/>
  <c r="M6" i="53"/>
  <c r="U6" i="53" s="1"/>
  <c r="M4" i="53"/>
  <c r="U4" i="53" s="1"/>
  <c r="M4" i="53" a="1"/>
  <c r="M23" i="53" s="1"/>
  <c r="U23" i="53" s="1"/>
  <c r="G23" i="53"/>
  <c r="G17" i="53"/>
  <c r="G11" i="53"/>
  <c r="G5" i="53"/>
  <c r="G4" i="53" a="1"/>
  <c r="G20" i="53" s="1"/>
  <c r="F23" i="53"/>
  <c r="F22" i="53"/>
  <c r="F20" i="53"/>
  <c r="F18" i="53"/>
  <c r="F17" i="53"/>
  <c r="F16" i="53"/>
  <c r="F14" i="53"/>
  <c r="F12" i="53"/>
  <c r="F11" i="53"/>
  <c r="F10" i="53"/>
  <c r="F8" i="53"/>
  <c r="F6" i="53"/>
  <c r="F5" i="53"/>
  <c r="F4" i="53"/>
  <c r="F4" i="53" a="1"/>
  <c r="F21" i="53" s="1"/>
  <c r="AT3" i="53"/>
  <c r="R3" i="53"/>
  <c r="R21" i="52"/>
  <c r="R18" i="52"/>
  <c r="R15" i="52"/>
  <c r="R12" i="52"/>
  <c r="C12" i="52"/>
  <c r="C10" i="52"/>
  <c r="C8" i="52"/>
  <c r="Q9" i="52" s="1"/>
  <c r="B8" i="52"/>
  <c r="Q3" i="52" s="1"/>
  <c r="AG3" i="52" s="1"/>
  <c r="AP3" i="52" s="1"/>
  <c r="R6" i="52"/>
  <c r="C6" i="52"/>
  <c r="R9" i="52" s="1"/>
  <c r="C5" i="52"/>
  <c r="B5" i="52"/>
  <c r="W4" i="52"/>
  <c r="M23" i="52"/>
  <c r="U23" i="52" s="1"/>
  <c r="M17" i="52"/>
  <c r="U17" i="52" s="1"/>
  <c r="M11" i="52"/>
  <c r="U11" i="52" s="1"/>
  <c r="M5" i="52"/>
  <c r="U5" i="52" s="1"/>
  <c r="M4" i="52" a="1"/>
  <c r="M20" i="52" s="1"/>
  <c r="U20" i="52" s="1"/>
  <c r="AT3" i="52"/>
  <c r="R3" i="52"/>
  <c r="C3" i="52"/>
  <c r="V23" i="51"/>
  <c r="V22" i="51"/>
  <c r="V20" i="51"/>
  <c r="V19" i="51"/>
  <c r="V17" i="51"/>
  <c r="V16" i="51"/>
  <c r="V14" i="51"/>
  <c r="V13" i="51"/>
  <c r="V12" i="51"/>
  <c r="C12" i="51"/>
  <c r="C3" i="51" s="1"/>
  <c r="O7" i="51" s="1"/>
  <c r="P7" i="51" s="1"/>
  <c r="V11" i="51"/>
  <c r="R11" i="51"/>
  <c r="V10" i="51"/>
  <c r="C10" i="51"/>
  <c r="V21" i="51" s="1"/>
  <c r="V9" i="51"/>
  <c r="V8" i="51"/>
  <c r="C8" i="51"/>
  <c r="Q22" i="51" s="1"/>
  <c r="B8" i="51"/>
  <c r="Q3" i="51" s="1"/>
  <c r="AG3" i="51" s="1"/>
  <c r="AP3" i="51" s="1"/>
  <c r="V7" i="51"/>
  <c r="V6" i="51"/>
  <c r="Q6" i="51"/>
  <c r="C6" i="51"/>
  <c r="R22" i="51" s="1"/>
  <c r="V5" i="51"/>
  <c r="R5" i="51"/>
  <c r="C5" i="51"/>
  <c r="B5" i="51"/>
  <c r="Y4" i="51"/>
  <c r="W4" i="51"/>
  <c r="V4" i="51"/>
  <c r="R4" i="51"/>
  <c r="M18" i="51"/>
  <c r="U18" i="51" s="1"/>
  <c r="M12" i="51"/>
  <c r="U12" i="51" s="1"/>
  <c r="M10" i="51"/>
  <c r="U10" i="51" s="1"/>
  <c r="M6" i="51"/>
  <c r="U6" i="51" s="1"/>
  <c r="M4" i="51"/>
  <c r="U4" i="51" s="1"/>
  <c r="X4" i="51" s="1"/>
  <c r="AH4" i="51" s="1"/>
  <c r="M4" i="51" a="1"/>
  <c r="M21" i="51" s="1"/>
  <c r="U21" i="51" s="1"/>
  <c r="AT3" i="51"/>
  <c r="R3" i="51"/>
  <c r="R23" i="50"/>
  <c r="R21" i="50"/>
  <c r="R20" i="50"/>
  <c r="R18" i="50"/>
  <c r="R17" i="50"/>
  <c r="R15" i="50"/>
  <c r="R14" i="50"/>
  <c r="R12" i="50"/>
  <c r="C12" i="50"/>
  <c r="R10" i="50"/>
  <c r="C10" i="50"/>
  <c r="V23" i="50" s="1"/>
  <c r="V9" i="50"/>
  <c r="Q9" i="50"/>
  <c r="C8" i="50"/>
  <c r="B8" i="50"/>
  <c r="Q3" i="50" s="1"/>
  <c r="AG3" i="50" s="1"/>
  <c r="AP3" i="50" s="1"/>
  <c r="R6" i="50"/>
  <c r="C6" i="50"/>
  <c r="R22" i="50" s="1"/>
  <c r="C5" i="50"/>
  <c r="B5" i="50"/>
  <c r="W4" i="50"/>
  <c r="R4" i="50"/>
  <c r="M23" i="50"/>
  <c r="U23" i="50" s="1"/>
  <c r="M22" i="50"/>
  <c r="U22" i="50" s="1"/>
  <c r="M19" i="50"/>
  <c r="U19" i="50" s="1"/>
  <c r="M17" i="50"/>
  <c r="U17" i="50" s="1"/>
  <c r="M16" i="50"/>
  <c r="U16" i="50" s="1"/>
  <c r="M13" i="50"/>
  <c r="U13" i="50" s="1"/>
  <c r="M11" i="50"/>
  <c r="U11" i="50" s="1"/>
  <c r="M10" i="50"/>
  <c r="U10" i="50" s="1"/>
  <c r="M7" i="50"/>
  <c r="U7" i="50" s="1"/>
  <c r="M5" i="50"/>
  <c r="U5" i="50" s="1"/>
  <c r="M4" i="50"/>
  <c r="U4" i="50" s="1"/>
  <c r="X4" i="50" s="1"/>
  <c r="AH4" i="50" s="1"/>
  <c r="M4" i="50" a="1"/>
  <c r="M21" i="50" s="1"/>
  <c r="U21" i="50" s="1"/>
  <c r="AT3" i="50"/>
  <c r="R3" i="50"/>
  <c r="C3" i="50"/>
  <c r="O23" i="50" s="1"/>
  <c r="P23" i="50" s="1"/>
  <c r="AC23" i="49"/>
  <c r="V23" i="49"/>
  <c r="R23" i="49"/>
  <c r="Q23" i="49"/>
  <c r="V22" i="49"/>
  <c r="R22" i="49"/>
  <c r="V21" i="49"/>
  <c r="R21" i="49"/>
  <c r="V20" i="49"/>
  <c r="R20" i="49"/>
  <c r="V19" i="49"/>
  <c r="R19" i="49"/>
  <c r="V18" i="49"/>
  <c r="R18" i="49"/>
  <c r="V17" i="49"/>
  <c r="R17" i="49"/>
  <c r="V16" i="49"/>
  <c r="R16" i="49"/>
  <c r="V15" i="49"/>
  <c r="R15" i="49"/>
  <c r="V14" i="49"/>
  <c r="R14" i="49"/>
  <c r="V13" i="49"/>
  <c r="R13" i="49"/>
  <c r="V12" i="49"/>
  <c r="R12" i="49"/>
  <c r="V11" i="49"/>
  <c r="R11" i="49"/>
  <c r="V10" i="49"/>
  <c r="R10" i="49"/>
  <c r="V9" i="49"/>
  <c r="R9" i="49"/>
  <c r="C9" i="49"/>
  <c r="H22" i="49" s="1"/>
  <c r="I22" i="49" s="1"/>
  <c r="J22" i="49" s="1"/>
  <c r="V8" i="49"/>
  <c r="R8" i="49"/>
  <c r="C8" i="49"/>
  <c r="Q21" i="49" s="1"/>
  <c r="B8" i="49"/>
  <c r="Q3" i="49" s="1"/>
  <c r="AG3" i="49" s="1"/>
  <c r="AP3" i="49" s="1"/>
  <c r="V7" i="49"/>
  <c r="R7" i="49"/>
  <c r="V6" i="49"/>
  <c r="R6" i="49"/>
  <c r="Q6" i="49"/>
  <c r="V5" i="49"/>
  <c r="R5" i="49"/>
  <c r="Q5" i="49"/>
  <c r="W4" i="49"/>
  <c r="V4" i="49"/>
  <c r="Y4" i="49" s="1"/>
  <c r="R4" i="49"/>
  <c r="M4" i="49" a="1"/>
  <c r="M21" i="49" s="1"/>
  <c r="U21" i="49" s="1"/>
  <c r="G22" i="49"/>
  <c r="G20" i="49"/>
  <c r="G19" i="49"/>
  <c r="G16" i="49"/>
  <c r="G14" i="49"/>
  <c r="G13" i="49"/>
  <c r="G10" i="49"/>
  <c r="G8" i="49"/>
  <c r="G7" i="49"/>
  <c r="G4" i="49"/>
  <c r="G4" i="49" a="1"/>
  <c r="G18" i="49" s="1"/>
  <c r="F23" i="49"/>
  <c r="H23" i="49" s="1"/>
  <c r="I23" i="49" s="1"/>
  <c r="J23" i="49" s="1"/>
  <c r="F22" i="49"/>
  <c r="F19" i="49"/>
  <c r="H19" i="49" s="1"/>
  <c r="I19" i="49" s="1"/>
  <c r="J19" i="49" s="1"/>
  <c r="F17" i="49"/>
  <c r="F16" i="49"/>
  <c r="F13" i="49"/>
  <c r="H13" i="49" s="1"/>
  <c r="I13" i="49" s="1"/>
  <c r="J13" i="49" s="1"/>
  <c r="F11" i="49"/>
  <c r="H11" i="49" s="1"/>
  <c r="I11" i="49" s="1"/>
  <c r="J11" i="49" s="1"/>
  <c r="F10" i="49"/>
  <c r="F7" i="49"/>
  <c r="F5" i="49"/>
  <c r="F4" i="49"/>
  <c r="H4" i="49" s="1"/>
  <c r="I4" i="49" s="1"/>
  <c r="J4" i="49" s="1"/>
  <c r="K4" i="49" s="1"/>
  <c r="F4" i="49" a="1"/>
  <c r="F21" i="49" s="1"/>
  <c r="H21" i="49" s="1"/>
  <c r="I21" i="49" s="1"/>
  <c r="J21" i="49" s="1"/>
  <c r="AT3" i="49"/>
  <c r="R3" i="49"/>
  <c r="AH3" i="49" s="1"/>
  <c r="AQ3" i="49" s="1"/>
  <c r="C3" i="49"/>
  <c r="O23" i="49" s="1"/>
  <c r="P23" i="49" s="1"/>
  <c r="AX97" i="48"/>
  <c r="AX96" i="48"/>
  <c r="AX95" i="48"/>
  <c r="AX94" i="48"/>
  <c r="AX93" i="48"/>
  <c r="AX92" i="48"/>
  <c r="AX91" i="48"/>
  <c r="AX90" i="48"/>
  <c r="AX89" i="48"/>
  <c r="AX88" i="48"/>
  <c r="AX87" i="48"/>
  <c r="AX86" i="48"/>
  <c r="AX85" i="48"/>
  <c r="AX84" i="48"/>
  <c r="AX83" i="48"/>
  <c r="AX82" i="48"/>
  <c r="AX81" i="48"/>
  <c r="AX80" i="48"/>
  <c r="AX79" i="48"/>
  <c r="AX78" i="48"/>
  <c r="AX77" i="48"/>
  <c r="AX76" i="48"/>
  <c r="AX75" i="48"/>
  <c r="AX74" i="48"/>
  <c r="AX73" i="48"/>
  <c r="AX72" i="48"/>
  <c r="AX71" i="48"/>
  <c r="AX70" i="48"/>
  <c r="C12" i="48"/>
  <c r="C10" i="48"/>
  <c r="V13" i="48" s="1"/>
  <c r="V9" i="48"/>
  <c r="C8" i="48"/>
  <c r="Q15" i="48" s="1"/>
  <c r="B8" i="48"/>
  <c r="Q3" i="48" s="1"/>
  <c r="AG3" i="48" s="1"/>
  <c r="AP3" i="48" s="1"/>
  <c r="V7" i="48"/>
  <c r="C6" i="48"/>
  <c r="R68" i="48" s="1"/>
  <c r="V5" i="48"/>
  <c r="C5" i="48"/>
  <c r="W4" i="48"/>
  <c r="R4" i="48"/>
  <c r="M4" i="48" a="1"/>
  <c r="M64" i="48" s="1"/>
  <c r="U64" i="48" s="1"/>
  <c r="F4" i="48" a="1"/>
  <c r="G69" i="48" s="1"/>
  <c r="AT3" i="48"/>
  <c r="O3" i="48"/>
  <c r="P3" i="48" s="1"/>
  <c r="AF3" i="48" s="1"/>
  <c r="AO3" i="48" s="1"/>
  <c r="AX97" i="47"/>
  <c r="AX96" i="47"/>
  <c r="AX95" i="47"/>
  <c r="AX94" i="47"/>
  <c r="AX93" i="47"/>
  <c r="AX92" i="47"/>
  <c r="AX91" i="47"/>
  <c r="AX90" i="47"/>
  <c r="AX89" i="47"/>
  <c r="AX88" i="47"/>
  <c r="AX87" i="47"/>
  <c r="AX86" i="47"/>
  <c r="AX85" i="47"/>
  <c r="AX84" i="47"/>
  <c r="AX83" i="47"/>
  <c r="AX82" i="47"/>
  <c r="AX81" i="47"/>
  <c r="AX80" i="47"/>
  <c r="C12" i="47"/>
  <c r="C10" i="47"/>
  <c r="V11" i="47" s="1"/>
  <c r="V9" i="47"/>
  <c r="C8" i="47"/>
  <c r="Q78" i="47" s="1"/>
  <c r="B8" i="47"/>
  <c r="Q3" i="47" s="1"/>
  <c r="AG3" i="47" s="1"/>
  <c r="AP3" i="47" s="1"/>
  <c r="V7" i="47"/>
  <c r="Q6" i="47"/>
  <c r="C6" i="47"/>
  <c r="R78" i="47" s="1"/>
  <c r="V5" i="47"/>
  <c r="C5" i="47"/>
  <c r="W4" i="47"/>
  <c r="R4" i="47"/>
  <c r="M4" i="47" a="1"/>
  <c r="M74" i="47" s="1"/>
  <c r="U74" i="47" s="1"/>
  <c r="F4" i="47" a="1"/>
  <c r="G78" i="47" s="1"/>
  <c r="AT3" i="47"/>
  <c r="O3" i="47"/>
  <c r="P3" i="47" s="1"/>
  <c r="AF3" i="47" s="1"/>
  <c r="AO3" i="47" s="1"/>
  <c r="AX97" i="46"/>
  <c r="AX96" i="46"/>
  <c r="AX95" i="46"/>
  <c r="AX94" i="46"/>
  <c r="AX93" i="46"/>
  <c r="AX92" i="46"/>
  <c r="AX91" i="46"/>
  <c r="AX90" i="46"/>
  <c r="R89" i="46"/>
  <c r="V88" i="46"/>
  <c r="V87" i="46"/>
  <c r="R86" i="46"/>
  <c r="V85" i="46"/>
  <c r="V84" i="46"/>
  <c r="R83" i="46"/>
  <c r="V82" i="46"/>
  <c r="V81" i="46"/>
  <c r="R80" i="46"/>
  <c r="V79" i="46"/>
  <c r="V78" i="46"/>
  <c r="R77" i="46"/>
  <c r="V76" i="46"/>
  <c r="V75" i="46"/>
  <c r="R74" i="46"/>
  <c r="V73" i="46"/>
  <c r="V72" i="46"/>
  <c r="R71" i="46"/>
  <c r="V70" i="46"/>
  <c r="V69" i="46"/>
  <c r="R68" i="46"/>
  <c r="V67" i="46"/>
  <c r="V66" i="46"/>
  <c r="R65" i="46"/>
  <c r="V64" i="46"/>
  <c r="V63" i="46"/>
  <c r="R62" i="46"/>
  <c r="V61" i="46"/>
  <c r="V60" i="46"/>
  <c r="R59" i="46"/>
  <c r="V58" i="46"/>
  <c r="V57" i="46"/>
  <c r="R56" i="46"/>
  <c r="V55" i="46"/>
  <c r="V54" i="46"/>
  <c r="R53" i="46"/>
  <c r="V52" i="46"/>
  <c r="V51" i="46"/>
  <c r="R50" i="46"/>
  <c r="V49" i="46"/>
  <c r="V48" i="46"/>
  <c r="R47" i="46"/>
  <c r="V46" i="46"/>
  <c r="V45" i="46"/>
  <c r="R44" i="46"/>
  <c r="V43" i="46"/>
  <c r="V42" i="46"/>
  <c r="R41" i="46"/>
  <c r="V40" i="46"/>
  <c r="V39" i="46"/>
  <c r="R38" i="46"/>
  <c r="V37" i="46"/>
  <c r="V36" i="46"/>
  <c r="R35" i="46"/>
  <c r="V34" i="46"/>
  <c r="V33" i="46"/>
  <c r="R32" i="46"/>
  <c r="V31" i="46"/>
  <c r="V30" i="46"/>
  <c r="R29" i="46"/>
  <c r="V28" i="46"/>
  <c r="V27" i="46"/>
  <c r="R26" i="46"/>
  <c r="V25" i="46"/>
  <c r="V24" i="46"/>
  <c r="R23" i="46"/>
  <c r="V22" i="46"/>
  <c r="V21" i="46"/>
  <c r="R20" i="46"/>
  <c r="V19" i="46"/>
  <c r="V18" i="46"/>
  <c r="R17" i="46"/>
  <c r="V16" i="46"/>
  <c r="V15" i="46"/>
  <c r="R14" i="46"/>
  <c r="V13" i="46"/>
  <c r="V12" i="46"/>
  <c r="C12" i="46"/>
  <c r="R11" i="46"/>
  <c r="V10" i="46"/>
  <c r="C10" i="46"/>
  <c r="V89" i="46" s="1"/>
  <c r="V9" i="46"/>
  <c r="R9" i="46"/>
  <c r="V8" i="46"/>
  <c r="C8" i="46"/>
  <c r="Q11" i="46" s="1"/>
  <c r="B8" i="46"/>
  <c r="Q3" i="46" s="1"/>
  <c r="AG3" i="46" s="1"/>
  <c r="AP3" i="46" s="1"/>
  <c r="V7" i="46"/>
  <c r="V6" i="46"/>
  <c r="C6" i="46"/>
  <c r="R88" i="46" s="1"/>
  <c r="V5" i="46"/>
  <c r="R5" i="46"/>
  <c r="C5" i="46"/>
  <c r="W4" i="46"/>
  <c r="V4" i="46"/>
  <c r="Y4" i="46" s="1"/>
  <c r="R4" i="46"/>
  <c r="M4" i="46" a="1"/>
  <c r="M88" i="46" s="1"/>
  <c r="U88" i="46" s="1"/>
  <c r="G89" i="46"/>
  <c r="F89" i="46"/>
  <c r="F87" i="46"/>
  <c r="G86" i="46"/>
  <c r="F86" i="46"/>
  <c r="F84" i="46"/>
  <c r="G83" i="46"/>
  <c r="F83" i="46"/>
  <c r="F81" i="46"/>
  <c r="G80" i="46"/>
  <c r="F80" i="46"/>
  <c r="F78" i="46"/>
  <c r="G77" i="46"/>
  <c r="F77" i="46"/>
  <c r="F75" i="46"/>
  <c r="G74" i="46"/>
  <c r="F74" i="46"/>
  <c r="F72" i="46"/>
  <c r="G71" i="46"/>
  <c r="F71" i="46"/>
  <c r="F69" i="46"/>
  <c r="G68" i="46"/>
  <c r="F68" i="46"/>
  <c r="F66" i="46"/>
  <c r="G65" i="46"/>
  <c r="F65" i="46"/>
  <c r="F63" i="46"/>
  <c r="G62" i="46"/>
  <c r="F62" i="46"/>
  <c r="F60" i="46"/>
  <c r="G59" i="46"/>
  <c r="F59" i="46"/>
  <c r="F57" i="46"/>
  <c r="G56" i="46"/>
  <c r="F56" i="46"/>
  <c r="F54" i="46"/>
  <c r="G53" i="46"/>
  <c r="F53" i="46"/>
  <c r="F51" i="46"/>
  <c r="G50" i="46"/>
  <c r="F50" i="46"/>
  <c r="F48" i="46"/>
  <c r="G47" i="46"/>
  <c r="F47" i="46"/>
  <c r="F45" i="46"/>
  <c r="G44" i="46"/>
  <c r="F44" i="46"/>
  <c r="F42" i="46"/>
  <c r="G41" i="46"/>
  <c r="F41" i="46"/>
  <c r="F39" i="46"/>
  <c r="G38" i="46"/>
  <c r="F38" i="46"/>
  <c r="F36" i="46"/>
  <c r="G35" i="46"/>
  <c r="F35" i="46"/>
  <c r="F33" i="46"/>
  <c r="G32" i="46"/>
  <c r="F32" i="46"/>
  <c r="F30" i="46"/>
  <c r="G29" i="46"/>
  <c r="F29" i="46"/>
  <c r="F27" i="46"/>
  <c r="G26" i="46"/>
  <c r="F26" i="46"/>
  <c r="F24" i="46"/>
  <c r="G23" i="46"/>
  <c r="F23" i="46"/>
  <c r="F21" i="46"/>
  <c r="G20" i="46"/>
  <c r="F20" i="46"/>
  <c r="F18" i="46"/>
  <c r="G17" i="46"/>
  <c r="F17" i="46"/>
  <c r="F15" i="46"/>
  <c r="G14" i="46"/>
  <c r="F14" i="46"/>
  <c r="F12" i="46"/>
  <c r="G11" i="46"/>
  <c r="F11" i="46"/>
  <c r="F9" i="46"/>
  <c r="G8" i="46"/>
  <c r="F8" i="46"/>
  <c r="F6" i="46"/>
  <c r="G5" i="46"/>
  <c r="F5" i="46"/>
  <c r="F4" i="46" a="1"/>
  <c r="G88" i="46" s="1"/>
  <c r="AT3" i="46"/>
  <c r="R3" i="46"/>
  <c r="O3" i="46"/>
  <c r="P3" i="46" s="1"/>
  <c r="AF3" i="46" s="1"/>
  <c r="AO3" i="46" s="1"/>
  <c r="S98" i="45"/>
  <c r="R98" i="45"/>
  <c r="R97" i="45"/>
  <c r="R96" i="45"/>
  <c r="R95" i="45"/>
  <c r="R94" i="45"/>
  <c r="R93" i="45"/>
  <c r="R92" i="45"/>
  <c r="R91" i="45"/>
  <c r="R90" i="45"/>
  <c r="R89" i="45"/>
  <c r="R88" i="45"/>
  <c r="R87" i="45"/>
  <c r="R86" i="45"/>
  <c r="R85" i="45"/>
  <c r="R84" i="45"/>
  <c r="R83" i="45"/>
  <c r="R82" i="45"/>
  <c r="R81" i="45"/>
  <c r="R80" i="45"/>
  <c r="R79" i="45"/>
  <c r="R78" i="45"/>
  <c r="R77" i="45"/>
  <c r="R76" i="45"/>
  <c r="R75" i="45"/>
  <c r="R74" i="45"/>
  <c r="R73" i="45"/>
  <c r="R72" i="45"/>
  <c r="R71" i="45"/>
  <c r="R70" i="45"/>
  <c r="R69" i="45"/>
  <c r="R68" i="45"/>
  <c r="R67" i="45"/>
  <c r="R66" i="45"/>
  <c r="R65" i="45"/>
  <c r="R64" i="45"/>
  <c r="R63" i="45"/>
  <c r="R62" i="45"/>
  <c r="R61" i="45"/>
  <c r="R60" i="45"/>
  <c r="R59" i="45"/>
  <c r="V58" i="45"/>
  <c r="R58" i="45"/>
  <c r="R57" i="45"/>
  <c r="R56" i="45"/>
  <c r="R55" i="45"/>
  <c r="R54" i="45"/>
  <c r="R53" i="45"/>
  <c r="R52" i="45"/>
  <c r="R51" i="45"/>
  <c r="R50" i="45"/>
  <c r="R49" i="45"/>
  <c r="R48" i="45"/>
  <c r="R47" i="45"/>
  <c r="R46" i="45"/>
  <c r="R45" i="45"/>
  <c r="R44" i="45"/>
  <c r="R43" i="45"/>
  <c r="R42" i="45"/>
  <c r="R41" i="45"/>
  <c r="V40" i="45"/>
  <c r="R40" i="45"/>
  <c r="R39" i="45"/>
  <c r="R38" i="45"/>
  <c r="R37" i="45"/>
  <c r="R36" i="45"/>
  <c r="R35" i="45"/>
  <c r="R34" i="45"/>
  <c r="R33" i="45"/>
  <c r="R32" i="45"/>
  <c r="R31" i="45"/>
  <c r="R30" i="45"/>
  <c r="R29" i="45"/>
  <c r="R28" i="45"/>
  <c r="R27" i="45"/>
  <c r="R26" i="45"/>
  <c r="R25" i="45"/>
  <c r="R24" i="45"/>
  <c r="R23" i="45"/>
  <c r="V22" i="45"/>
  <c r="R22" i="45"/>
  <c r="R21" i="45"/>
  <c r="R20" i="45"/>
  <c r="R19" i="45"/>
  <c r="R18" i="45"/>
  <c r="R17" i="45"/>
  <c r="R16" i="45"/>
  <c r="R15" i="45"/>
  <c r="R14" i="45"/>
  <c r="R13" i="45"/>
  <c r="R12" i="45"/>
  <c r="C12" i="45"/>
  <c r="V11" i="45"/>
  <c r="R11" i="45"/>
  <c r="R10" i="45"/>
  <c r="C10" i="45"/>
  <c r="V61" i="45" s="1"/>
  <c r="V9" i="45"/>
  <c r="R9" i="45"/>
  <c r="R8" i="45"/>
  <c r="C8" i="45"/>
  <c r="Q60" i="45" s="1"/>
  <c r="B8" i="45"/>
  <c r="R7" i="45"/>
  <c r="R6" i="45"/>
  <c r="R5" i="45"/>
  <c r="C5" i="45"/>
  <c r="W4" i="45"/>
  <c r="V4" i="45"/>
  <c r="R4" i="45"/>
  <c r="M98" i="45"/>
  <c r="U98" i="45" s="1"/>
  <c r="M97" i="45"/>
  <c r="U97" i="45" s="1"/>
  <c r="M96" i="45"/>
  <c r="U96" i="45" s="1"/>
  <c r="M92" i="45"/>
  <c r="U92" i="45" s="1"/>
  <c r="M91" i="45"/>
  <c r="U91" i="45" s="1"/>
  <c r="M90" i="45"/>
  <c r="U90" i="45" s="1"/>
  <c r="M86" i="45"/>
  <c r="U86" i="45" s="1"/>
  <c r="M85" i="45"/>
  <c r="U85" i="45" s="1"/>
  <c r="M84" i="45"/>
  <c r="U84" i="45" s="1"/>
  <c r="M80" i="45"/>
  <c r="U80" i="45" s="1"/>
  <c r="M79" i="45"/>
  <c r="U79" i="45" s="1"/>
  <c r="M78" i="45"/>
  <c r="U78" i="45" s="1"/>
  <c r="M74" i="45"/>
  <c r="U74" i="45" s="1"/>
  <c r="M73" i="45"/>
  <c r="U73" i="45" s="1"/>
  <c r="M72" i="45"/>
  <c r="U72" i="45" s="1"/>
  <c r="M68" i="45"/>
  <c r="U68" i="45" s="1"/>
  <c r="M67" i="45"/>
  <c r="U67" i="45" s="1"/>
  <c r="M66" i="45"/>
  <c r="U66" i="45" s="1"/>
  <c r="M62" i="45"/>
  <c r="U62" i="45" s="1"/>
  <c r="M61" i="45"/>
  <c r="U61" i="45" s="1"/>
  <c r="M60" i="45"/>
  <c r="U60" i="45" s="1"/>
  <c r="M56" i="45"/>
  <c r="U56" i="45" s="1"/>
  <c r="M55" i="45"/>
  <c r="U55" i="45" s="1"/>
  <c r="M54" i="45"/>
  <c r="U54" i="45" s="1"/>
  <c r="M50" i="45"/>
  <c r="U50" i="45" s="1"/>
  <c r="M49" i="45"/>
  <c r="U49" i="45" s="1"/>
  <c r="M48" i="45"/>
  <c r="U48" i="45" s="1"/>
  <c r="M44" i="45"/>
  <c r="U44" i="45" s="1"/>
  <c r="M43" i="45"/>
  <c r="U43" i="45" s="1"/>
  <c r="M42" i="45"/>
  <c r="U42" i="45" s="1"/>
  <c r="M38" i="45"/>
  <c r="U38" i="45" s="1"/>
  <c r="M37" i="45"/>
  <c r="U37" i="45" s="1"/>
  <c r="M36" i="45"/>
  <c r="U36" i="45" s="1"/>
  <c r="M32" i="45"/>
  <c r="U32" i="45" s="1"/>
  <c r="M31" i="45"/>
  <c r="U31" i="45" s="1"/>
  <c r="M30" i="45"/>
  <c r="U30" i="45" s="1"/>
  <c r="M26" i="45"/>
  <c r="U26" i="45" s="1"/>
  <c r="M25" i="45"/>
  <c r="U25" i="45" s="1"/>
  <c r="M24" i="45"/>
  <c r="U24" i="45" s="1"/>
  <c r="M20" i="45"/>
  <c r="U20" i="45" s="1"/>
  <c r="M19" i="45"/>
  <c r="U19" i="45" s="1"/>
  <c r="M18" i="45"/>
  <c r="U18" i="45" s="1"/>
  <c r="M14" i="45"/>
  <c r="U14" i="45" s="1"/>
  <c r="M13" i="45"/>
  <c r="U13" i="45" s="1"/>
  <c r="M12" i="45"/>
  <c r="U12" i="45" s="1"/>
  <c r="M8" i="45"/>
  <c r="U8" i="45" s="1"/>
  <c r="M7" i="45"/>
  <c r="U7" i="45" s="1"/>
  <c r="M6" i="45"/>
  <c r="U6" i="45" s="1"/>
  <c r="M4" i="45" a="1"/>
  <c r="M95" i="45" s="1"/>
  <c r="U95" i="45" s="1"/>
  <c r="G97" i="45"/>
  <c r="G96" i="45"/>
  <c r="G95" i="45"/>
  <c r="G94" i="45"/>
  <c r="G91" i="45"/>
  <c r="G90" i="45"/>
  <c r="G89" i="45"/>
  <c r="G88" i="45"/>
  <c r="G85" i="45"/>
  <c r="G84" i="45"/>
  <c r="G83" i="45"/>
  <c r="G82" i="45"/>
  <c r="G79" i="45"/>
  <c r="G78" i="45"/>
  <c r="G77" i="45"/>
  <c r="G76" i="45"/>
  <c r="G73" i="45"/>
  <c r="G72" i="45"/>
  <c r="G71" i="45"/>
  <c r="G70" i="45"/>
  <c r="G67" i="45"/>
  <c r="G66" i="45"/>
  <c r="G65" i="45"/>
  <c r="G64" i="45"/>
  <c r="G61" i="45"/>
  <c r="G60" i="45"/>
  <c r="G59" i="45"/>
  <c r="G58" i="45"/>
  <c r="G55" i="45"/>
  <c r="G54" i="45"/>
  <c r="G53" i="45"/>
  <c r="G52" i="45"/>
  <c r="G49" i="45"/>
  <c r="G48" i="45"/>
  <c r="G47" i="45"/>
  <c r="G46" i="45"/>
  <c r="G43" i="45"/>
  <c r="G42" i="45"/>
  <c r="G41" i="45"/>
  <c r="G40" i="45"/>
  <c r="G37" i="45"/>
  <c r="G36" i="45"/>
  <c r="G35" i="45"/>
  <c r="G34" i="45"/>
  <c r="G31" i="45"/>
  <c r="G30" i="45"/>
  <c r="G29" i="45"/>
  <c r="G28" i="45"/>
  <c r="G25" i="45"/>
  <c r="G24" i="45"/>
  <c r="G23" i="45"/>
  <c r="G22" i="45"/>
  <c r="G20" i="45"/>
  <c r="G19" i="45"/>
  <c r="G18" i="45"/>
  <c r="G17" i="45"/>
  <c r="G16" i="45"/>
  <c r="G14" i="45"/>
  <c r="G13" i="45"/>
  <c r="G12" i="45"/>
  <c r="G11" i="45"/>
  <c r="G10" i="45"/>
  <c r="G8" i="45"/>
  <c r="G7" i="45"/>
  <c r="G6" i="45"/>
  <c r="G5" i="45"/>
  <c r="G4" i="45"/>
  <c r="G4" i="45" a="1"/>
  <c r="G93" i="45" s="1"/>
  <c r="F97" i="45"/>
  <c r="F96" i="45"/>
  <c r="F95" i="45"/>
  <c r="F94" i="45"/>
  <c r="F91" i="45"/>
  <c r="F90" i="45"/>
  <c r="F89" i="45"/>
  <c r="F88" i="45"/>
  <c r="F85" i="45"/>
  <c r="F84" i="45"/>
  <c r="F83" i="45"/>
  <c r="F82" i="45"/>
  <c r="F79" i="45"/>
  <c r="F78" i="45"/>
  <c r="F77" i="45"/>
  <c r="F76" i="45"/>
  <c r="F73" i="45"/>
  <c r="F72" i="45"/>
  <c r="F71" i="45"/>
  <c r="F70" i="45"/>
  <c r="F67" i="45"/>
  <c r="F66" i="45"/>
  <c r="F65" i="45"/>
  <c r="F64" i="45"/>
  <c r="F61" i="45"/>
  <c r="F60" i="45"/>
  <c r="F59" i="45"/>
  <c r="F58" i="45"/>
  <c r="F55" i="45"/>
  <c r="F54" i="45"/>
  <c r="F53" i="45"/>
  <c r="F52" i="45"/>
  <c r="F49" i="45"/>
  <c r="F48" i="45"/>
  <c r="F47" i="45"/>
  <c r="F46" i="45"/>
  <c r="F43" i="45"/>
  <c r="F42" i="45"/>
  <c r="F41" i="45"/>
  <c r="F40" i="45"/>
  <c r="F37" i="45"/>
  <c r="F36" i="45"/>
  <c r="F35" i="45"/>
  <c r="F34" i="45"/>
  <c r="F31" i="45"/>
  <c r="F30" i="45"/>
  <c r="F29" i="45"/>
  <c r="F28" i="45"/>
  <c r="F25" i="45"/>
  <c r="F24" i="45"/>
  <c r="F23" i="45"/>
  <c r="F22" i="45"/>
  <c r="F19" i="45"/>
  <c r="F18" i="45"/>
  <c r="F17" i="45"/>
  <c r="F16" i="45"/>
  <c r="F13" i="45"/>
  <c r="F12" i="45"/>
  <c r="F11" i="45"/>
  <c r="F10" i="45"/>
  <c r="F7" i="45"/>
  <c r="F6" i="45"/>
  <c r="F5" i="45"/>
  <c r="F4" i="45"/>
  <c r="F4" i="45" a="1"/>
  <c r="F93" i="45" s="1"/>
  <c r="AT3" i="45"/>
  <c r="R3" i="45"/>
  <c r="Q3" i="45"/>
  <c r="AG3" i="45" s="1"/>
  <c r="AP3" i="45" s="1"/>
  <c r="O3" i="45"/>
  <c r="AX97" i="44"/>
  <c r="AX96" i="44"/>
  <c r="AX95" i="44"/>
  <c r="AX94" i="44"/>
  <c r="AX93" i="44"/>
  <c r="AX92" i="44"/>
  <c r="AX91" i="44"/>
  <c r="AX90" i="44"/>
  <c r="AX89" i="44"/>
  <c r="AX88" i="44"/>
  <c r="AX87" i="44"/>
  <c r="AX86" i="44"/>
  <c r="AX85" i="44"/>
  <c r="AX84" i="44"/>
  <c r="AX83" i="44"/>
  <c r="AX82" i="44"/>
  <c r="AX81" i="44"/>
  <c r="AX80" i="44"/>
  <c r="AX79" i="44"/>
  <c r="AX78" i="44"/>
  <c r="AX77" i="44"/>
  <c r="AX76" i="44"/>
  <c r="AX75" i="44"/>
  <c r="AX74" i="44"/>
  <c r="AX73" i="44"/>
  <c r="AX72" i="44"/>
  <c r="AX71" i="44"/>
  <c r="AX70" i="44"/>
  <c r="V69" i="44"/>
  <c r="R68" i="44"/>
  <c r="V67" i="44"/>
  <c r="V66" i="44"/>
  <c r="R65" i="44"/>
  <c r="V64" i="44"/>
  <c r="V63" i="44"/>
  <c r="R62" i="44"/>
  <c r="V61" i="44"/>
  <c r="V60" i="44"/>
  <c r="R59" i="44"/>
  <c r="V58" i="44"/>
  <c r="V57" i="44"/>
  <c r="R56" i="44"/>
  <c r="V55" i="44"/>
  <c r="V54" i="44"/>
  <c r="R53" i="44"/>
  <c r="V52" i="44"/>
  <c r="V51" i="44"/>
  <c r="R50" i="44"/>
  <c r="V49" i="44"/>
  <c r="V48" i="44"/>
  <c r="R47" i="44"/>
  <c r="V46" i="44"/>
  <c r="V45" i="44"/>
  <c r="R44" i="44"/>
  <c r="V43" i="44"/>
  <c r="V42" i="44"/>
  <c r="R41" i="44"/>
  <c r="V40" i="44"/>
  <c r="V39" i="44"/>
  <c r="R38" i="44"/>
  <c r="V37" i="44"/>
  <c r="V36" i="44"/>
  <c r="R35" i="44"/>
  <c r="V34" i="44"/>
  <c r="V33" i="44"/>
  <c r="R32" i="44"/>
  <c r="V31" i="44"/>
  <c r="V30" i="44"/>
  <c r="R29" i="44"/>
  <c r="V28" i="44"/>
  <c r="V27" i="44"/>
  <c r="R26" i="44"/>
  <c r="V25" i="44"/>
  <c r="V24" i="44"/>
  <c r="R23" i="44"/>
  <c r="V22" i="44"/>
  <c r="V21" i="44"/>
  <c r="R20" i="44"/>
  <c r="V19" i="44"/>
  <c r="V18" i="44"/>
  <c r="R17" i="44"/>
  <c r="V16" i="44"/>
  <c r="V15" i="44"/>
  <c r="R14" i="44"/>
  <c r="V13" i="44"/>
  <c r="V12" i="44"/>
  <c r="C12" i="44"/>
  <c r="R11" i="44"/>
  <c r="V10" i="44"/>
  <c r="C10" i="44"/>
  <c r="V68" i="44" s="1"/>
  <c r="V9" i="44"/>
  <c r="R9" i="44"/>
  <c r="V8" i="44"/>
  <c r="Q8" i="44"/>
  <c r="C8" i="44"/>
  <c r="Q35" i="44" s="1"/>
  <c r="B8" i="44"/>
  <c r="Q3" i="44" s="1"/>
  <c r="AG3" i="44" s="1"/>
  <c r="AP3" i="44" s="1"/>
  <c r="V7" i="44"/>
  <c r="V6" i="44"/>
  <c r="Q6" i="44"/>
  <c r="C6" i="44"/>
  <c r="R67" i="44" s="1"/>
  <c r="V5" i="44"/>
  <c r="R5" i="44"/>
  <c r="C5" i="44"/>
  <c r="W4" i="44"/>
  <c r="V4" i="44"/>
  <c r="Y4" i="44" s="1"/>
  <c r="R4" i="44"/>
  <c r="M61" i="44"/>
  <c r="U61" i="44" s="1"/>
  <c r="M49" i="44"/>
  <c r="U49" i="44" s="1"/>
  <c r="M37" i="44"/>
  <c r="U37" i="44" s="1"/>
  <c r="M25" i="44"/>
  <c r="U25" i="44" s="1"/>
  <c r="M13" i="44"/>
  <c r="U13" i="44" s="1"/>
  <c r="M4" i="44" a="1"/>
  <c r="M62" i="44" s="1"/>
  <c r="U62" i="44" s="1"/>
  <c r="F69" i="44"/>
  <c r="G68" i="44"/>
  <c r="F68" i="44"/>
  <c r="F66" i="44"/>
  <c r="G65" i="44"/>
  <c r="F65" i="44"/>
  <c r="F63" i="44"/>
  <c r="G62" i="44"/>
  <c r="F62" i="44"/>
  <c r="F60" i="44"/>
  <c r="G59" i="44"/>
  <c r="F59" i="44"/>
  <c r="F57" i="44"/>
  <c r="G56" i="44"/>
  <c r="F56" i="44"/>
  <c r="F54" i="44"/>
  <c r="G53" i="44"/>
  <c r="F53" i="44"/>
  <c r="F51" i="44"/>
  <c r="G50" i="44"/>
  <c r="F50" i="44"/>
  <c r="F48" i="44"/>
  <c r="G47" i="44"/>
  <c r="F47" i="44"/>
  <c r="F45" i="44"/>
  <c r="G44" i="44"/>
  <c r="F44" i="44"/>
  <c r="F42" i="44"/>
  <c r="G41" i="44"/>
  <c r="F41" i="44"/>
  <c r="F39" i="44"/>
  <c r="G38" i="44"/>
  <c r="F38" i="44"/>
  <c r="F36" i="44"/>
  <c r="G35" i="44"/>
  <c r="F35" i="44"/>
  <c r="F33" i="44"/>
  <c r="G32" i="44"/>
  <c r="F32" i="44"/>
  <c r="F30" i="44"/>
  <c r="G29" i="44"/>
  <c r="F29" i="44"/>
  <c r="F27" i="44"/>
  <c r="G26" i="44"/>
  <c r="F26" i="44"/>
  <c r="F24" i="44"/>
  <c r="G23" i="44"/>
  <c r="F23" i="44"/>
  <c r="F21" i="44"/>
  <c r="G20" i="44"/>
  <c r="F20" i="44"/>
  <c r="F18" i="44"/>
  <c r="G17" i="44"/>
  <c r="F17" i="44"/>
  <c r="F15" i="44"/>
  <c r="G14" i="44"/>
  <c r="F14" i="44"/>
  <c r="F12" i="44"/>
  <c r="G11" i="44"/>
  <c r="F11" i="44"/>
  <c r="F9" i="44"/>
  <c r="G8" i="44"/>
  <c r="F8" i="44"/>
  <c r="F6" i="44"/>
  <c r="G5" i="44"/>
  <c r="F5" i="44"/>
  <c r="F4" i="44" a="1"/>
  <c r="G67" i="44" s="1"/>
  <c r="AT3" i="44"/>
  <c r="AQ3" i="44"/>
  <c r="AH3" i="44"/>
  <c r="R3" i="44"/>
  <c r="O3" i="44"/>
  <c r="P3" i="44" s="1"/>
  <c r="AF3" i="44" s="1"/>
  <c r="AO3" i="44" s="1"/>
  <c r="AX97" i="43"/>
  <c r="AX96" i="43"/>
  <c r="AX95" i="43"/>
  <c r="AX94" i="43"/>
  <c r="AX93" i="43"/>
  <c r="AX92" i="43"/>
  <c r="AX91" i="43"/>
  <c r="AX90" i="43"/>
  <c r="AX89" i="43"/>
  <c r="AX88" i="43"/>
  <c r="AX87" i="43"/>
  <c r="AX86" i="43"/>
  <c r="AX85" i="43"/>
  <c r="AX84" i="43"/>
  <c r="AX83" i="43"/>
  <c r="AX82" i="43"/>
  <c r="AX81" i="43"/>
  <c r="AX80" i="43"/>
  <c r="V79" i="43"/>
  <c r="V78" i="43"/>
  <c r="R77" i="43"/>
  <c r="V76" i="43"/>
  <c r="V75" i="43"/>
  <c r="R74" i="43"/>
  <c r="V73" i="43"/>
  <c r="V72" i="43"/>
  <c r="R71" i="43"/>
  <c r="V70" i="43"/>
  <c r="V69" i="43"/>
  <c r="R68" i="43"/>
  <c r="V67" i="43"/>
  <c r="V66" i="43"/>
  <c r="R65" i="43"/>
  <c r="V64" i="43"/>
  <c r="V63" i="43"/>
  <c r="R62" i="43"/>
  <c r="V61" i="43"/>
  <c r="V60" i="43"/>
  <c r="R59" i="43"/>
  <c r="V58" i="43"/>
  <c r="V57" i="43"/>
  <c r="V56" i="43"/>
  <c r="R56" i="43"/>
  <c r="V55" i="43"/>
  <c r="R55" i="43"/>
  <c r="V54" i="43"/>
  <c r="V53" i="43"/>
  <c r="R53" i="43"/>
  <c r="V52" i="43"/>
  <c r="R52" i="43"/>
  <c r="V51" i="43"/>
  <c r="V50" i="43"/>
  <c r="R50" i="43"/>
  <c r="V49" i="43"/>
  <c r="R49" i="43"/>
  <c r="V48" i="43"/>
  <c r="V47" i="43"/>
  <c r="R47" i="43"/>
  <c r="V46" i="43"/>
  <c r="R46" i="43"/>
  <c r="V45" i="43"/>
  <c r="V44" i="43"/>
  <c r="R44" i="43"/>
  <c r="V43" i="43"/>
  <c r="R43" i="43"/>
  <c r="V42" i="43"/>
  <c r="V41" i="43"/>
  <c r="R41" i="43"/>
  <c r="V40" i="43"/>
  <c r="R40" i="43"/>
  <c r="V39" i="43"/>
  <c r="V38" i="43"/>
  <c r="R38" i="43"/>
  <c r="V37" i="43"/>
  <c r="R37" i="43"/>
  <c r="V36" i="43"/>
  <c r="V35" i="43"/>
  <c r="R35" i="43"/>
  <c r="V34" i="43"/>
  <c r="R34" i="43"/>
  <c r="V33" i="43"/>
  <c r="V32" i="43"/>
  <c r="R32" i="43"/>
  <c r="V31" i="43"/>
  <c r="R31" i="43"/>
  <c r="V30" i="43"/>
  <c r="V29" i="43"/>
  <c r="R29" i="43"/>
  <c r="V28" i="43"/>
  <c r="R28" i="43"/>
  <c r="V27" i="43"/>
  <c r="V26" i="43"/>
  <c r="R26" i="43"/>
  <c r="V25" i="43"/>
  <c r="R25" i="43"/>
  <c r="V24" i="43"/>
  <c r="V23" i="43"/>
  <c r="R23" i="43"/>
  <c r="V22" i="43"/>
  <c r="R22" i="43"/>
  <c r="V21" i="43"/>
  <c r="V20" i="43"/>
  <c r="R20" i="43"/>
  <c r="V19" i="43"/>
  <c r="R19" i="43"/>
  <c r="V18" i="43"/>
  <c r="V17" i="43"/>
  <c r="R17" i="43"/>
  <c r="V16" i="43"/>
  <c r="R16" i="43"/>
  <c r="V15" i="43"/>
  <c r="V14" i="43"/>
  <c r="R14" i="43"/>
  <c r="V13" i="43"/>
  <c r="R13" i="43"/>
  <c r="V12" i="43"/>
  <c r="C12" i="43"/>
  <c r="R11" i="43"/>
  <c r="V10" i="43"/>
  <c r="C10" i="43"/>
  <c r="V9" i="43"/>
  <c r="R9" i="43"/>
  <c r="V8" i="43"/>
  <c r="C8" i="43"/>
  <c r="Q69" i="43" s="1"/>
  <c r="B8" i="43"/>
  <c r="V7" i="43"/>
  <c r="R7" i="43"/>
  <c r="V6" i="43"/>
  <c r="C6" i="43"/>
  <c r="V5" i="43"/>
  <c r="R5" i="43"/>
  <c r="C5" i="43"/>
  <c r="W4" i="43"/>
  <c r="V4" i="43"/>
  <c r="Y4" i="43" s="1"/>
  <c r="R4" i="43"/>
  <c r="M45" i="43"/>
  <c r="U45" i="43" s="1"/>
  <c r="M9" i="43"/>
  <c r="U9" i="43" s="1"/>
  <c r="M4" i="43" a="1"/>
  <c r="G79" i="43"/>
  <c r="F79" i="43"/>
  <c r="F78" i="43"/>
  <c r="G77" i="43"/>
  <c r="F77" i="43"/>
  <c r="G76" i="43"/>
  <c r="F76" i="43"/>
  <c r="F75" i="43"/>
  <c r="G74" i="43"/>
  <c r="F74" i="43"/>
  <c r="G73" i="43"/>
  <c r="F73" i="43"/>
  <c r="F72" i="43"/>
  <c r="G71" i="43"/>
  <c r="F71" i="43"/>
  <c r="G70" i="43"/>
  <c r="F70" i="43"/>
  <c r="F69" i="43"/>
  <c r="G68" i="43"/>
  <c r="F68" i="43"/>
  <c r="G67" i="43"/>
  <c r="F67" i="43"/>
  <c r="F66" i="43"/>
  <c r="G65" i="43"/>
  <c r="F65" i="43"/>
  <c r="G64" i="43"/>
  <c r="F64" i="43"/>
  <c r="F63" i="43"/>
  <c r="G62" i="43"/>
  <c r="F62" i="43"/>
  <c r="G61" i="43"/>
  <c r="F61" i="43"/>
  <c r="F60" i="43"/>
  <c r="G59" i="43"/>
  <c r="F59" i="43"/>
  <c r="G58" i="43"/>
  <c r="F58" i="43"/>
  <c r="F57" i="43"/>
  <c r="G56" i="43"/>
  <c r="F56" i="43"/>
  <c r="G55" i="43"/>
  <c r="F55" i="43"/>
  <c r="F54" i="43"/>
  <c r="G53" i="43"/>
  <c r="F53" i="43"/>
  <c r="G52" i="43"/>
  <c r="F52" i="43"/>
  <c r="F51" i="43"/>
  <c r="G50" i="43"/>
  <c r="F50" i="43"/>
  <c r="G49" i="43"/>
  <c r="F49" i="43"/>
  <c r="F48" i="43"/>
  <c r="G47" i="43"/>
  <c r="F47" i="43"/>
  <c r="G46" i="43"/>
  <c r="F46" i="43"/>
  <c r="F45" i="43"/>
  <c r="G44" i="43"/>
  <c r="F44" i="43"/>
  <c r="G43" i="43"/>
  <c r="F43" i="43"/>
  <c r="F42" i="43"/>
  <c r="G41" i="43"/>
  <c r="F41" i="43"/>
  <c r="G40" i="43"/>
  <c r="F40" i="43"/>
  <c r="F39" i="43"/>
  <c r="G38" i="43"/>
  <c r="F38" i="43"/>
  <c r="G37" i="43"/>
  <c r="F37" i="43"/>
  <c r="F36" i="43"/>
  <c r="G35" i="43"/>
  <c r="F35" i="43"/>
  <c r="G34" i="43"/>
  <c r="F34" i="43"/>
  <c r="F33" i="43"/>
  <c r="G32" i="43"/>
  <c r="F32" i="43"/>
  <c r="G31" i="43"/>
  <c r="F31" i="43"/>
  <c r="F30" i="43"/>
  <c r="G29" i="43"/>
  <c r="F29" i="43"/>
  <c r="G28" i="43"/>
  <c r="F28" i="43"/>
  <c r="F27" i="43"/>
  <c r="G26" i="43"/>
  <c r="F26" i="43"/>
  <c r="G25" i="43"/>
  <c r="F25" i="43"/>
  <c r="F24" i="43"/>
  <c r="G23" i="43"/>
  <c r="F23" i="43"/>
  <c r="G22" i="43"/>
  <c r="F22" i="43"/>
  <c r="F21" i="43"/>
  <c r="G20" i="43"/>
  <c r="F20" i="43"/>
  <c r="G19" i="43"/>
  <c r="F19" i="43"/>
  <c r="F18" i="43"/>
  <c r="G17" i="43"/>
  <c r="F17" i="43"/>
  <c r="G16" i="43"/>
  <c r="F16" i="43"/>
  <c r="F15" i="43"/>
  <c r="G14" i="43"/>
  <c r="F14" i="43"/>
  <c r="G13" i="43"/>
  <c r="F13" i="43"/>
  <c r="F12" i="43"/>
  <c r="G11" i="43"/>
  <c r="F11" i="43"/>
  <c r="G10" i="43"/>
  <c r="F10" i="43"/>
  <c r="F9" i="43"/>
  <c r="G8" i="43"/>
  <c r="F8" i="43"/>
  <c r="G7" i="43"/>
  <c r="F7" i="43"/>
  <c r="F6" i="43"/>
  <c r="G5" i="43"/>
  <c r="F5" i="43"/>
  <c r="G4" i="43"/>
  <c r="F4" i="43"/>
  <c r="F4" i="43" a="1"/>
  <c r="G78" i="43" s="1"/>
  <c r="AT3" i="43"/>
  <c r="R3" i="43"/>
  <c r="Q3" i="43"/>
  <c r="AG3" i="43" s="1"/>
  <c r="AP3" i="43" s="1"/>
  <c r="O3" i="43"/>
  <c r="P3" i="43" s="1"/>
  <c r="AF3" i="43" s="1"/>
  <c r="AO3" i="43" s="1"/>
  <c r="AX97" i="42"/>
  <c r="AX96" i="42"/>
  <c r="AX95" i="42"/>
  <c r="AX94" i="42"/>
  <c r="AX93" i="42"/>
  <c r="AX92" i="42"/>
  <c r="AX91" i="42"/>
  <c r="AX90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C12" i="42"/>
  <c r="C10" i="42"/>
  <c r="V87" i="42" s="1"/>
  <c r="V9" i="42"/>
  <c r="C8" i="42"/>
  <c r="Q89" i="42" s="1"/>
  <c r="B8" i="42"/>
  <c r="Q3" i="42" s="1"/>
  <c r="AG3" i="42" s="1"/>
  <c r="AP3" i="42" s="1"/>
  <c r="V7" i="42"/>
  <c r="C6" i="42"/>
  <c r="R11" i="42" s="1"/>
  <c r="V5" i="42"/>
  <c r="Q5" i="42"/>
  <c r="C5" i="42"/>
  <c r="W4" i="42"/>
  <c r="R4" i="42"/>
  <c r="M89" i="42"/>
  <c r="U89" i="42" s="1"/>
  <c r="M86" i="42"/>
  <c r="U86" i="42" s="1"/>
  <c r="M85" i="42"/>
  <c r="U85" i="42" s="1"/>
  <c r="M84" i="42"/>
  <c r="U84" i="42" s="1"/>
  <c r="M83" i="42"/>
  <c r="U83" i="42" s="1"/>
  <c r="M80" i="42"/>
  <c r="U80" i="42" s="1"/>
  <c r="M79" i="42"/>
  <c r="U79" i="42" s="1"/>
  <c r="M78" i="42"/>
  <c r="U78" i="42" s="1"/>
  <c r="M77" i="42"/>
  <c r="U77" i="42" s="1"/>
  <c r="M74" i="42"/>
  <c r="U74" i="42" s="1"/>
  <c r="M73" i="42"/>
  <c r="U73" i="42" s="1"/>
  <c r="M72" i="42"/>
  <c r="U72" i="42" s="1"/>
  <c r="M71" i="42"/>
  <c r="U71" i="42" s="1"/>
  <c r="M68" i="42"/>
  <c r="U68" i="42" s="1"/>
  <c r="M67" i="42"/>
  <c r="U67" i="42" s="1"/>
  <c r="M66" i="42"/>
  <c r="U66" i="42" s="1"/>
  <c r="M65" i="42"/>
  <c r="U65" i="42" s="1"/>
  <c r="M62" i="42"/>
  <c r="U62" i="42" s="1"/>
  <c r="M61" i="42"/>
  <c r="U61" i="42" s="1"/>
  <c r="M60" i="42"/>
  <c r="U60" i="42" s="1"/>
  <c r="M59" i="42"/>
  <c r="U59" i="42" s="1"/>
  <c r="M56" i="42"/>
  <c r="U56" i="42" s="1"/>
  <c r="M55" i="42"/>
  <c r="U55" i="42" s="1"/>
  <c r="M54" i="42"/>
  <c r="U54" i="42" s="1"/>
  <c r="M53" i="42"/>
  <c r="U53" i="42" s="1"/>
  <c r="M50" i="42"/>
  <c r="U50" i="42" s="1"/>
  <c r="M49" i="42"/>
  <c r="U49" i="42" s="1"/>
  <c r="M48" i="42"/>
  <c r="U48" i="42" s="1"/>
  <c r="M47" i="42"/>
  <c r="U47" i="42" s="1"/>
  <c r="M44" i="42"/>
  <c r="U44" i="42" s="1"/>
  <c r="M43" i="42"/>
  <c r="U43" i="42" s="1"/>
  <c r="M42" i="42"/>
  <c r="U42" i="42" s="1"/>
  <c r="M41" i="42"/>
  <c r="U41" i="42" s="1"/>
  <c r="M38" i="42"/>
  <c r="U38" i="42" s="1"/>
  <c r="M37" i="42"/>
  <c r="U37" i="42" s="1"/>
  <c r="M36" i="42"/>
  <c r="U36" i="42" s="1"/>
  <c r="M35" i="42"/>
  <c r="U35" i="42" s="1"/>
  <c r="M32" i="42"/>
  <c r="U32" i="42" s="1"/>
  <c r="M31" i="42"/>
  <c r="U31" i="42" s="1"/>
  <c r="M30" i="42"/>
  <c r="U30" i="42" s="1"/>
  <c r="M29" i="42"/>
  <c r="U29" i="42" s="1"/>
  <c r="M26" i="42"/>
  <c r="U26" i="42" s="1"/>
  <c r="M25" i="42"/>
  <c r="U25" i="42" s="1"/>
  <c r="M24" i="42"/>
  <c r="U24" i="42" s="1"/>
  <c r="M23" i="42"/>
  <c r="U23" i="42" s="1"/>
  <c r="M20" i="42"/>
  <c r="U20" i="42" s="1"/>
  <c r="M19" i="42"/>
  <c r="U19" i="42" s="1"/>
  <c r="M18" i="42"/>
  <c r="U18" i="42" s="1"/>
  <c r="M17" i="42"/>
  <c r="U17" i="42" s="1"/>
  <c r="M14" i="42"/>
  <c r="U14" i="42" s="1"/>
  <c r="M13" i="42"/>
  <c r="U13" i="42" s="1"/>
  <c r="M12" i="42"/>
  <c r="U12" i="42" s="1"/>
  <c r="M11" i="42"/>
  <c r="U11" i="42" s="1"/>
  <c r="M8" i="42"/>
  <c r="U8" i="42" s="1"/>
  <c r="M7" i="42"/>
  <c r="U7" i="42" s="1"/>
  <c r="M6" i="42"/>
  <c r="U6" i="42" s="1"/>
  <c r="M5" i="42"/>
  <c r="U5" i="42" s="1"/>
  <c r="M4" i="42" a="1"/>
  <c r="M87" i="42" s="1"/>
  <c r="U87" i="42" s="1"/>
  <c r="F87" i="42"/>
  <c r="F84" i="42"/>
  <c r="F81" i="42"/>
  <c r="F78" i="42"/>
  <c r="F75" i="42"/>
  <c r="F72" i="42"/>
  <c r="F69" i="42"/>
  <c r="F66" i="42"/>
  <c r="F63" i="42"/>
  <c r="F60" i="42"/>
  <c r="F57" i="42"/>
  <c r="F54" i="42"/>
  <c r="F51" i="42"/>
  <c r="F48" i="42"/>
  <c r="F45" i="42"/>
  <c r="F42" i="42"/>
  <c r="F39" i="42"/>
  <c r="F36" i="42"/>
  <c r="F33" i="42"/>
  <c r="F30" i="42"/>
  <c r="F27" i="42"/>
  <c r="F24" i="42"/>
  <c r="F21" i="42"/>
  <c r="F18" i="42"/>
  <c r="F15" i="42"/>
  <c r="F12" i="42"/>
  <c r="F9" i="42"/>
  <c r="F6" i="42"/>
  <c r="F4" i="42" a="1"/>
  <c r="F89" i="42" s="1"/>
  <c r="AT3" i="42"/>
  <c r="O3" i="42"/>
  <c r="P3" i="42" s="1"/>
  <c r="AF3" i="42" s="1"/>
  <c r="AO3" i="42" s="1"/>
  <c r="S98" i="41"/>
  <c r="R98" i="41"/>
  <c r="R97" i="41"/>
  <c r="R96" i="41"/>
  <c r="R95" i="41"/>
  <c r="R94" i="41"/>
  <c r="R93" i="41"/>
  <c r="R92" i="41"/>
  <c r="R91" i="41"/>
  <c r="R90" i="41"/>
  <c r="R89" i="41"/>
  <c r="R88" i="41"/>
  <c r="R87" i="41"/>
  <c r="R86" i="41"/>
  <c r="R85" i="41"/>
  <c r="R84" i="41"/>
  <c r="R83" i="41"/>
  <c r="R82" i="41"/>
  <c r="R81" i="41"/>
  <c r="R80" i="41"/>
  <c r="R79" i="41"/>
  <c r="R78" i="41"/>
  <c r="R77" i="41"/>
  <c r="R76" i="41"/>
  <c r="R75" i="41"/>
  <c r="R74" i="41"/>
  <c r="R73" i="41"/>
  <c r="R72" i="41"/>
  <c r="R71" i="41"/>
  <c r="R70" i="41"/>
  <c r="R69" i="41"/>
  <c r="R68" i="41"/>
  <c r="R67" i="41"/>
  <c r="R66" i="41"/>
  <c r="R65" i="41"/>
  <c r="R64" i="41"/>
  <c r="R63" i="41"/>
  <c r="R62" i="41"/>
  <c r="R61" i="41"/>
  <c r="R60" i="41"/>
  <c r="R59" i="41"/>
  <c r="R58" i="41"/>
  <c r="R57" i="41"/>
  <c r="R56" i="41"/>
  <c r="R55" i="41"/>
  <c r="R54" i="41"/>
  <c r="R53" i="41"/>
  <c r="R52" i="41"/>
  <c r="R51" i="41"/>
  <c r="R50" i="41"/>
  <c r="R49" i="41"/>
  <c r="R48" i="41"/>
  <c r="R47" i="41"/>
  <c r="R46" i="41"/>
  <c r="R45" i="41"/>
  <c r="R44" i="41"/>
  <c r="R43" i="41"/>
  <c r="R42" i="41"/>
  <c r="R41" i="41"/>
  <c r="R40" i="41"/>
  <c r="R39" i="41"/>
  <c r="R38" i="41"/>
  <c r="R37" i="41"/>
  <c r="R36" i="41"/>
  <c r="R35" i="41"/>
  <c r="R34" i="41"/>
  <c r="R33" i="41"/>
  <c r="R32" i="41"/>
  <c r="R31" i="41"/>
  <c r="R30" i="41"/>
  <c r="R29" i="41"/>
  <c r="R28" i="41"/>
  <c r="R27" i="41"/>
  <c r="R26" i="41"/>
  <c r="R25" i="41"/>
  <c r="R24" i="41"/>
  <c r="R23" i="41"/>
  <c r="R22" i="41"/>
  <c r="R21" i="41"/>
  <c r="R20" i="41"/>
  <c r="R19" i="41"/>
  <c r="R18" i="41"/>
  <c r="R17" i="41"/>
  <c r="R16" i="41"/>
  <c r="R15" i="41"/>
  <c r="R14" i="41"/>
  <c r="R13" i="41"/>
  <c r="R12" i="41"/>
  <c r="C12" i="41"/>
  <c r="R11" i="41"/>
  <c r="R10" i="41"/>
  <c r="C10" i="41"/>
  <c r="R9" i="41"/>
  <c r="R8" i="41"/>
  <c r="C8" i="41"/>
  <c r="B8" i="41"/>
  <c r="Q3" i="41" s="1"/>
  <c r="AG3" i="41" s="1"/>
  <c r="AP3" i="41" s="1"/>
  <c r="R7" i="41"/>
  <c r="R6" i="41"/>
  <c r="R5" i="41"/>
  <c r="C5" i="41"/>
  <c r="W4" i="41"/>
  <c r="R4" i="41"/>
  <c r="M98" i="41"/>
  <c r="U98" i="41" s="1"/>
  <c r="M92" i="41"/>
  <c r="U92" i="41" s="1"/>
  <c r="M86" i="41"/>
  <c r="U86" i="41" s="1"/>
  <c r="M80" i="41"/>
  <c r="U80" i="41" s="1"/>
  <c r="M74" i="41"/>
  <c r="U74" i="41" s="1"/>
  <c r="M68" i="41"/>
  <c r="U68" i="41" s="1"/>
  <c r="M62" i="41"/>
  <c r="U62" i="41" s="1"/>
  <c r="M56" i="41"/>
  <c r="U56" i="41" s="1"/>
  <c r="M50" i="41"/>
  <c r="U50" i="41" s="1"/>
  <c r="M44" i="41"/>
  <c r="U44" i="41" s="1"/>
  <c r="M38" i="41"/>
  <c r="U38" i="41" s="1"/>
  <c r="M32" i="41"/>
  <c r="U32" i="41" s="1"/>
  <c r="M26" i="41"/>
  <c r="U26" i="41" s="1"/>
  <c r="M20" i="41"/>
  <c r="U20" i="41" s="1"/>
  <c r="M14" i="41"/>
  <c r="U14" i="41" s="1"/>
  <c r="M8" i="41"/>
  <c r="U8" i="41" s="1"/>
  <c r="M4" i="41" a="1"/>
  <c r="M96" i="41" s="1"/>
  <c r="U96" i="41" s="1"/>
  <c r="G97" i="41"/>
  <c r="G96" i="41"/>
  <c r="G91" i="41"/>
  <c r="G90" i="41"/>
  <c r="G85" i="41"/>
  <c r="G84" i="41"/>
  <c r="G79" i="41"/>
  <c r="G78" i="41"/>
  <c r="G73" i="41"/>
  <c r="G72" i="41"/>
  <c r="G67" i="41"/>
  <c r="G66" i="41"/>
  <c r="G61" i="41"/>
  <c r="G60" i="41"/>
  <c r="G55" i="41"/>
  <c r="G54" i="41"/>
  <c r="G49" i="41"/>
  <c r="G48" i="41"/>
  <c r="G43" i="41"/>
  <c r="G42" i="41"/>
  <c r="G37" i="41"/>
  <c r="G36" i="41"/>
  <c r="G31" i="41"/>
  <c r="G30" i="41"/>
  <c r="G25" i="41"/>
  <c r="G24" i="41"/>
  <c r="G19" i="41"/>
  <c r="G18" i="41"/>
  <c r="G13" i="41"/>
  <c r="G12" i="41"/>
  <c r="G7" i="41"/>
  <c r="G6" i="41"/>
  <c r="G4" i="41" a="1"/>
  <c r="G94" i="41" s="1"/>
  <c r="F96" i="41"/>
  <c r="F90" i="41"/>
  <c r="F84" i="41"/>
  <c r="F78" i="41"/>
  <c r="F72" i="41"/>
  <c r="F66" i="41"/>
  <c r="F60" i="41"/>
  <c r="F54" i="41"/>
  <c r="F48" i="41"/>
  <c r="F42" i="41"/>
  <c r="F36" i="41"/>
  <c r="F30" i="41"/>
  <c r="F24" i="41"/>
  <c r="F18" i="41"/>
  <c r="F12" i="41"/>
  <c r="F6" i="41"/>
  <c r="F4" i="41" a="1"/>
  <c r="F94" i="41" s="1"/>
  <c r="AT3" i="41"/>
  <c r="R3" i="41"/>
  <c r="O3" i="41"/>
  <c r="AE3" i="41" s="1"/>
  <c r="AX97" i="40"/>
  <c r="AX96" i="40"/>
  <c r="AX95" i="40"/>
  <c r="AX94" i="40"/>
  <c r="AX93" i="40"/>
  <c r="AX92" i="40"/>
  <c r="AX91" i="40"/>
  <c r="AX90" i="40"/>
  <c r="AX89" i="40"/>
  <c r="AX88" i="40"/>
  <c r="AX87" i="40"/>
  <c r="AX86" i="40"/>
  <c r="AX85" i="40"/>
  <c r="AX84" i="40"/>
  <c r="AX83" i="40"/>
  <c r="AX82" i="40"/>
  <c r="AX81" i="40"/>
  <c r="AX80" i="40"/>
  <c r="AX79" i="40"/>
  <c r="AX78" i="40"/>
  <c r="AX77" i="40"/>
  <c r="AX76" i="40"/>
  <c r="AX75" i="40"/>
  <c r="AX74" i="40"/>
  <c r="AX73" i="40"/>
  <c r="AX72" i="40"/>
  <c r="AX71" i="40"/>
  <c r="AX70" i="40"/>
  <c r="V67" i="40"/>
  <c r="V58" i="40"/>
  <c r="V49" i="40"/>
  <c r="V40" i="40"/>
  <c r="V31" i="40"/>
  <c r="V22" i="40"/>
  <c r="V16" i="40"/>
  <c r="V14" i="40"/>
  <c r="C12" i="40"/>
  <c r="V11" i="40"/>
  <c r="C10" i="40"/>
  <c r="V64" i="40" s="1"/>
  <c r="V9" i="40"/>
  <c r="C8" i="40"/>
  <c r="Q66" i="40" s="1"/>
  <c r="B8" i="40"/>
  <c r="Q3" i="40" s="1"/>
  <c r="AG3" i="40" s="1"/>
  <c r="AP3" i="40" s="1"/>
  <c r="V7" i="40"/>
  <c r="C6" i="40"/>
  <c r="V5" i="40"/>
  <c r="C5" i="40"/>
  <c r="W4" i="40"/>
  <c r="R4" i="40"/>
  <c r="M63" i="40"/>
  <c r="U63" i="40" s="1"/>
  <c r="M60" i="40"/>
  <c r="U60" i="40" s="1"/>
  <c r="M53" i="40"/>
  <c r="U53" i="40" s="1"/>
  <c r="M52" i="40"/>
  <c r="U52" i="40" s="1"/>
  <c r="M45" i="40"/>
  <c r="U45" i="40" s="1"/>
  <c r="M42" i="40"/>
  <c r="U42" i="40" s="1"/>
  <c r="M35" i="40"/>
  <c r="U35" i="40" s="1"/>
  <c r="M34" i="40"/>
  <c r="U34" i="40" s="1"/>
  <c r="M27" i="40"/>
  <c r="U27" i="40" s="1"/>
  <c r="M24" i="40"/>
  <c r="U24" i="40" s="1"/>
  <c r="M17" i="40"/>
  <c r="U17" i="40" s="1"/>
  <c r="M16" i="40"/>
  <c r="U16" i="40" s="1"/>
  <c r="M9" i="40"/>
  <c r="U9" i="40" s="1"/>
  <c r="M6" i="40"/>
  <c r="U6" i="40" s="1"/>
  <c r="M4" i="40" a="1"/>
  <c r="M64" i="40" s="1"/>
  <c r="U64" i="40" s="1"/>
  <c r="G69" i="40"/>
  <c r="F66" i="40"/>
  <c r="G64" i="40"/>
  <c r="F61" i="40"/>
  <c r="G60" i="40"/>
  <c r="F57" i="40"/>
  <c r="G55" i="40"/>
  <c r="F52" i="40"/>
  <c r="G51" i="40"/>
  <c r="F48" i="40"/>
  <c r="G46" i="40"/>
  <c r="F43" i="40"/>
  <c r="G42" i="40"/>
  <c r="F39" i="40"/>
  <c r="G37" i="40"/>
  <c r="F34" i="40"/>
  <c r="G33" i="40"/>
  <c r="F30" i="40"/>
  <c r="G28" i="40"/>
  <c r="F25" i="40"/>
  <c r="G24" i="40"/>
  <c r="F21" i="40"/>
  <c r="G19" i="40"/>
  <c r="F16" i="40"/>
  <c r="G15" i="40"/>
  <c r="F12" i="40"/>
  <c r="G10" i="40"/>
  <c r="F7" i="40"/>
  <c r="G6" i="40"/>
  <c r="F4" i="40" a="1"/>
  <c r="AT3" i="40"/>
  <c r="O3" i="40"/>
  <c r="AE3" i="40" s="1"/>
  <c r="AN3" i="40" s="1"/>
  <c r="AX97" i="39"/>
  <c r="AX96" i="39"/>
  <c r="AX95" i="39"/>
  <c r="AX94" i="39"/>
  <c r="AX93" i="39"/>
  <c r="AX92" i="39"/>
  <c r="AX91" i="39"/>
  <c r="AX90" i="39"/>
  <c r="AX89" i="39"/>
  <c r="AX88" i="39"/>
  <c r="AX87" i="39"/>
  <c r="AX86" i="39"/>
  <c r="AX85" i="39"/>
  <c r="AX84" i="39"/>
  <c r="AX83" i="39"/>
  <c r="AX82" i="39"/>
  <c r="AX81" i="39"/>
  <c r="AX80" i="39"/>
  <c r="V79" i="39"/>
  <c r="V77" i="39"/>
  <c r="V70" i="39"/>
  <c r="V68" i="39"/>
  <c r="V61" i="39"/>
  <c r="V59" i="39"/>
  <c r="V52" i="39"/>
  <c r="V50" i="39"/>
  <c r="V43" i="39"/>
  <c r="V41" i="39"/>
  <c r="V40" i="39"/>
  <c r="R34" i="39"/>
  <c r="V33" i="39"/>
  <c r="V31" i="39"/>
  <c r="R25" i="39"/>
  <c r="V24" i="39"/>
  <c r="V22" i="39"/>
  <c r="V16" i="39"/>
  <c r="R16" i="39"/>
  <c r="V15" i="39"/>
  <c r="V13" i="39"/>
  <c r="C12" i="39"/>
  <c r="V11" i="39"/>
  <c r="V10" i="39"/>
  <c r="R10" i="39"/>
  <c r="C10" i="39"/>
  <c r="V35" i="39" s="1"/>
  <c r="V9" i="39"/>
  <c r="V8" i="39"/>
  <c r="C8" i="39"/>
  <c r="Q78" i="39" s="1"/>
  <c r="B8" i="39"/>
  <c r="Q3" i="39" s="1"/>
  <c r="AG3" i="39" s="1"/>
  <c r="AP3" i="39" s="1"/>
  <c r="V7" i="39"/>
  <c r="V6" i="39"/>
  <c r="C6" i="39"/>
  <c r="V5" i="39"/>
  <c r="Q5" i="39"/>
  <c r="C5" i="39"/>
  <c r="W4" i="39"/>
  <c r="V4" i="39"/>
  <c r="Y4" i="39" s="1"/>
  <c r="R4" i="39"/>
  <c r="M79" i="39"/>
  <c r="U79" i="39" s="1"/>
  <c r="M77" i="39"/>
  <c r="U77" i="39" s="1"/>
  <c r="M76" i="39"/>
  <c r="U76" i="39" s="1"/>
  <c r="M74" i="39"/>
  <c r="U74" i="39" s="1"/>
  <c r="M73" i="39"/>
  <c r="U73" i="39" s="1"/>
  <c r="M71" i="39"/>
  <c r="U71" i="39" s="1"/>
  <c r="M70" i="39"/>
  <c r="U70" i="39" s="1"/>
  <c r="M69" i="39"/>
  <c r="U69" i="39" s="1"/>
  <c r="M67" i="39"/>
  <c r="U67" i="39" s="1"/>
  <c r="M65" i="39"/>
  <c r="U65" i="39" s="1"/>
  <c r="M64" i="39"/>
  <c r="U64" i="39" s="1"/>
  <c r="M63" i="39"/>
  <c r="U63" i="39" s="1"/>
  <c r="M62" i="39"/>
  <c r="U62" i="39" s="1"/>
  <c r="M59" i="39"/>
  <c r="U59" i="39" s="1"/>
  <c r="M58" i="39"/>
  <c r="U58" i="39" s="1"/>
  <c r="M57" i="39"/>
  <c r="U57" i="39" s="1"/>
  <c r="M56" i="39"/>
  <c r="U56" i="39" s="1"/>
  <c r="M55" i="39"/>
  <c r="U55" i="39" s="1"/>
  <c r="M52" i="39"/>
  <c r="U52" i="39" s="1"/>
  <c r="M51" i="39"/>
  <c r="U51" i="39" s="1"/>
  <c r="M50" i="39"/>
  <c r="U50" i="39" s="1"/>
  <c r="M49" i="39"/>
  <c r="U49" i="39" s="1"/>
  <c r="M47" i="39"/>
  <c r="U47" i="39" s="1"/>
  <c r="M45" i="39"/>
  <c r="U45" i="39" s="1"/>
  <c r="M44" i="39"/>
  <c r="U44" i="39" s="1"/>
  <c r="M43" i="39"/>
  <c r="U43" i="39" s="1"/>
  <c r="M41" i="39"/>
  <c r="U41" i="39" s="1"/>
  <c r="M40" i="39"/>
  <c r="U40" i="39" s="1"/>
  <c r="M38" i="39"/>
  <c r="U38" i="39" s="1"/>
  <c r="M37" i="39"/>
  <c r="U37" i="39" s="1"/>
  <c r="M35" i="39"/>
  <c r="U35" i="39" s="1"/>
  <c r="M34" i="39"/>
  <c r="U34" i="39" s="1"/>
  <c r="M33" i="39"/>
  <c r="U33" i="39" s="1"/>
  <c r="M31" i="39"/>
  <c r="U31" i="39" s="1"/>
  <c r="M29" i="39"/>
  <c r="U29" i="39" s="1"/>
  <c r="M28" i="39"/>
  <c r="U28" i="39" s="1"/>
  <c r="M27" i="39"/>
  <c r="U27" i="39" s="1"/>
  <c r="M26" i="39"/>
  <c r="U26" i="39" s="1"/>
  <c r="M23" i="39"/>
  <c r="U23" i="39" s="1"/>
  <c r="M22" i="39"/>
  <c r="U22" i="39" s="1"/>
  <c r="M21" i="39"/>
  <c r="U21" i="39" s="1"/>
  <c r="M20" i="39"/>
  <c r="U20" i="39" s="1"/>
  <c r="M19" i="39"/>
  <c r="U19" i="39" s="1"/>
  <c r="M16" i="39"/>
  <c r="U16" i="39" s="1"/>
  <c r="M15" i="39"/>
  <c r="U15" i="39" s="1"/>
  <c r="M14" i="39"/>
  <c r="U14" i="39" s="1"/>
  <c r="M13" i="39"/>
  <c r="U13" i="39" s="1"/>
  <c r="M11" i="39"/>
  <c r="U11" i="39" s="1"/>
  <c r="M9" i="39"/>
  <c r="U9" i="39" s="1"/>
  <c r="M8" i="39"/>
  <c r="U8" i="39" s="1"/>
  <c r="M7" i="39"/>
  <c r="U7" i="39" s="1"/>
  <c r="M5" i="39"/>
  <c r="U5" i="39" s="1"/>
  <c r="M4" i="39"/>
  <c r="U4" i="39" s="1"/>
  <c r="X4" i="39" s="1"/>
  <c r="M4" i="39" a="1"/>
  <c r="G79" i="39"/>
  <c r="F76" i="39"/>
  <c r="G72" i="39"/>
  <c r="F69" i="39"/>
  <c r="F65" i="39"/>
  <c r="G61" i="39"/>
  <c r="F58" i="39"/>
  <c r="G54" i="39"/>
  <c r="F51" i="39"/>
  <c r="F47" i="39"/>
  <c r="G43" i="39"/>
  <c r="F40" i="39"/>
  <c r="G36" i="39"/>
  <c r="F33" i="39"/>
  <c r="F29" i="39"/>
  <c r="G25" i="39"/>
  <c r="F22" i="39"/>
  <c r="G18" i="39"/>
  <c r="F15" i="39"/>
  <c r="F11" i="39"/>
  <c r="G7" i="39"/>
  <c r="F4" i="39"/>
  <c r="F4" i="39" a="1"/>
  <c r="AT3" i="39"/>
  <c r="O3" i="39"/>
  <c r="AE3" i="39" s="1"/>
  <c r="AN3" i="39" s="1"/>
  <c r="AX97" i="38"/>
  <c r="AX96" i="38"/>
  <c r="AX95" i="38"/>
  <c r="AX94" i="38"/>
  <c r="AX93" i="38"/>
  <c r="AX92" i="38"/>
  <c r="AX91" i="38"/>
  <c r="AX90" i="38"/>
  <c r="R75" i="38"/>
  <c r="R48" i="38"/>
  <c r="R21" i="38"/>
  <c r="C12" i="38"/>
  <c r="C10" i="38"/>
  <c r="C8" i="38"/>
  <c r="Q88" i="38" s="1"/>
  <c r="B8" i="38"/>
  <c r="Q3" i="38" s="1"/>
  <c r="AG3" i="38" s="1"/>
  <c r="AP3" i="38" s="1"/>
  <c r="C6" i="38"/>
  <c r="C5" i="38"/>
  <c r="W4" i="38"/>
  <c r="R4" i="38"/>
  <c r="M84" i="38"/>
  <c r="U84" i="38" s="1"/>
  <c r="M78" i="38"/>
  <c r="U78" i="38" s="1"/>
  <c r="M72" i="38"/>
  <c r="U72" i="38" s="1"/>
  <c r="M66" i="38"/>
  <c r="U66" i="38" s="1"/>
  <c r="M60" i="38"/>
  <c r="U60" i="38" s="1"/>
  <c r="M54" i="38"/>
  <c r="U54" i="38" s="1"/>
  <c r="M48" i="38"/>
  <c r="U48" i="38" s="1"/>
  <c r="M42" i="38"/>
  <c r="U42" i="38" s="1"/>
  <c r="M36" i="38"/>
  <c r="U36" i="38" s="1"/>
  <c r="M30" i="38"/>
  <c r="U30" i="38" s="1"/>
  <c r="M24" i="38"/>
  <c r="U24" i="38" s="1"/>
  <c r="M18" i="38"/>
  <c r="U18" i="38" s="1"/>
  <c r="M12" i="38"/>
  <c r="U12" i="38" s="1"/>
  <c r="M11" i="38"/>
  <c r="U11" i="38" s="1"/>
  <c r="M6" i="38"/>
  <c r="U6" i="38" s="1"/>
  <c r="M5" i="38"/>
  <c r="U5" i="38" s="1"/>
  <c r="M4" i="38" a="1"/>
  <c r="M88" i="38" s="1"/>
  <c r="U88" i="38" s="1"/>
  <c r="G87" i="38"/>
  <c r="G84" i="38"/>
  <c r="G72" i="38"/>
  <c r="G69" i="38"/>
  <c r="G66" i="38"/>
  <c r="G54" i="38"/>
  <c r="G51" i="38"/>
  <c r="G48" i="38"/>
  <c r="G36" i="38"/>
  <c r="G33" i="38"/>
  <c r="G30" i="38"/>
  <c r="G18" i="38"/>
  <c r="G15" i="38"/>
  <c r="G12" i="38"/>
  <c r="F4" i="38" a="1"/>
  <c r="AT3" i="38"/>
  <c r="O3" i="38"/>
  <c r="AE3" i="38" s="1"/>
  <c r="V98" i="37"/>
  <c r="S98" i="37"/>
  <c r="R98" i="37"/>
  <c r="R97" i="37"/>
  <c r="R96" i="37"/>
  <c r="V95" i="37"/>
  <c r="R95" i="37"/>
  <c r="R94" i="37"/>
  <c r="R93" i="37"/>
  <c r="V92" i="37"/>
  <c r="R92" i="37"/>
  <c r="R91" i="37"/>
  <c r="R90" i="37"/>
  <c r="V89" i="37"/>
  <c r="R89" i="37"/>
  <c r="R88" i="37"/>
  <c r="R87" i="37"/>
  <c r="V86" i="37"/>
  <c r="R86" i="37"/>
  <c r="R85" i="37"/>
  <c r="R84" i="37"/>
  <c r="V83" i="37"/>
  <c r="R83" i="37"/>
  <c r="R82" i="37"/>
  <c r="R81" i="37"/>
  <c r="V80" i="37"/>
  <c r="R80" i="37"/>
  <c r="R79" i="37"/>
  <c r="R78" i="37"/>
  <c r="V77" i="37"/>
  <c r="R77" i="37"/>
  <c r="R76" i="37"/>
  <c r="R75" i="37"/>
  <c r="V74" i="37"/>
  <c r="R74" i="37"/>
  <c r="R73" i="37"/>
  <c r="R72" i="37"/>
  <c r="V71" i="37"/>
  <c r="R71" i="37"/>
  <c r="R70" i="37"/>
  <c r="R69" i="37"/>
  <c r="V68" i="37"/>
  <c r="R68" i="37"/>
  <c r="R67" i="37"/>
  <c r="R66" i="37"/>
  <c r="V65" i="37"/>
  <c r="R65" i="37"/>
  <c r="R64" i="37"/>
  <c r="R63" i="37"/>
  <c r="V62" i="37"/>
  <c r="R62" i="37"/>
  <c r="R61" i="37"/>
  <c r="R60" i="37"/>
  <c r="V59" i="37"/>
  <c r="R59" i="37"/>
  <c r="R58" i="37"/>
  <c r="R57" i="37"/>
  <c r="V56" i="37"/>
  <c r="R56" i="37"/>
  <c r="R55" i="37"/>
  <c r="R54" i="37"/>
  <c r="V53" i="37"/>
  <c r="R53" i="37"/>
  <c r="R52" i="37"/>
  <c r="R51" i="37"/>
  <c r="V50" i="37"/>
  <c r="R50" i="37"/>
  <c r="R49" i="37"/>
  <c r="R48" i="37"/>
  <c r="V47" i="37"/>
  <c r="R47" i="37"/>
  <c r="R46" i="37"/>
  <c r="R45" i="37"/>
  <c r="V44" i="37"/>
  <c r="R44" i="37"/>
  <c r="R43" i="37"/>
  <c r="R42" i="37"/>
  <c r="V41" i="37"/>
  <c r="R41" i="37"/>
  <c r="R40" i="37"/>
  <c r="R39" i="37"/>
  <c r="V38" i="37"/>
  <c r="R38" i="37"/>
  <c r="R37" i="37"/>
  <c r="R36" i="37"/>
  <c r="V35" i="37"/>
  <c r="R35" i="37"/>
  <c r="R34" i="37"/>
  <c r="R33" i="37"/>
  <c r="V32" i="37"/>
  <c r="R32" i="37"/>
  <c r="R31" i="37"/>
  <c r="R30" i="37"/>
  <c r="V29" i="37"/>
  <c r="R29" i="37"/>
  <c r="R28" i="37"/>
  <c r="R27" i="37"/>
  <c r="V26" i="37"/>
  <c r="R26" i="37"/>
  <c r="R25" i="37"/>
  <c r="R24" i="37"/>
  <c r="V23" i="37"/>
  <c r="R23" i="37"/>
  <c r="R22" i="37"/>
  <c r="R21" i="37"/>
  <c r="V20" i="37"/>
  <c r="R20" i="37"/>
  <c r="R19" i="37"/>
  <c r="R18" i="37"/>
  <c r="V17" i="37"/>
  <c r="R17" i="37"/>
  <c r="R16" i="37"/>
  <c r="R15" i="37"/>
  <c r="V14" i="37"/>
  <c r="R14" i="37"/>
  <c r="R13" i="37"/>
  <c r="R12" i="37"/>
  <c r="C12" i="37"/>
  <c r="R11" i="37"/>
  <c r="R10" i="37"/>
  <c r="C10" i="37"/>
  <c r="V97" i="37" s="1"/>
  <c r="V9" i="37"/>
  <c r="R9" i="37"/>
  <c r="R8" i="37"/>
  <c r="C8" i="37"/>
  <c r="Q96" i="37" s="1"/>
  <c r="B8" i="37"/>
  <c r="Q3" i="37" s="1"/>
  <c r="AG3" i="37" s="1"/>
  <c r="AP3" i="37" s="1"/>
  <c r="R7" i="37"/>
  <c r="R6" i="37"/>
  <c r="V5" i="37"/>
  <c r="R5" i="37"/>
  <c r="C5" i="37"/>
  <c r="W4" i="37"/>
  <c r="R4" i="37"/>
  <c r="M93" i="37"/>
  <c r="U93" i="37" s="1"/>
  <c r="M87" i="37"/>
  <c r="U87" i="37" s="1"/>
  <c r="M81" i="37"/>
  <c r="U81" i="37" s="1"/>
  <c r="M63" i="37"/>
  <c r="U63" i="37" s="1"/>
  <c r="M57" i="37"/>
  <c r="U57" i="37" s="1"/>
  <c r="M51" i="37"/>
  <c r="U51" i="37" s="1"/>
  <c r="M45" i="37"/>
  <c r="U45" i="37" s="1"/>
  <c r="M27" i="37"/>
  <c r="U27" i="37" s="1"/>
  <c r="M21" i="37"/>
  <c r="U21" i="37" s="1"/>
  <c r="M15" i="37"/>
  <c r="U15" i="37" s="1"/>
  <c r="M9" i="37"/>
  <c r="U9" i="37" s="1"/>
  <c r="M4" i="37" a="1"/>
  <c r="M69" i="37" s="1"/>
  <c r="U69" i="37" s="1"/>
  <c r="G97" i="37"/>
  <c r="G91" i="37"/>
  <c r="G85" i="37"/>
  <c r="G79" i="37"/>
  <c r="G73" i="37"/>
  <c r="G67" i="37"/>
  <c r="G61" i="37"/>
  <c r="G55" i="37"/>
  <c r="G49" i="37"/>
  <c r="G43" i="37"/>
  <c r="G37" i="37"/>
  <c r="G31" i="37"/>
  <c r="G25" i="37"/>
  <c r="G19" i="37"/>
  <c r="G13" i="37"/>
  <c r="G7" i="37"/>
  <c r="G4" i="37" a="1"/>
  <c r="G95" i="37" s="1"/>
  <c r="F97" i="37"/>
  <c r="F91" i="37"/>
  <c r="F85" i="37"/>
  <c r="F79" i="37"/>
  <c r="F73" i="37"/>
  <c r="F67" i="37"/>
  <c r="F61" i="37"/>
  <c r="F55" i="37"/>
  <c r="F49" i="37"/>
  <c r="F43" i="37"/>
  <c r="F37" i="37"/>
  <c r="F31" i="37"/>
  <c r="F25" i="37"/>
  <c r="F19" i="37"/>
  <c r="F13" i="37"/>
  <c r="F7" i="37"/>
  <c r="F4" i="37" a="1"/>
  <c r="F95" i="37" s="1"/>
  <c r="AT3" i="37"/>
  <c r="R3" i="37"/>
  <c r="O3" i="37"/>
  <c r="P3" i="37" s="1"/>
  <c r="AF3" i="37" s="1"/>
  <c r="AO3" i="37" s="1"/>
  <c r="AX97" i="36"/>
  <c r="AX96" i="36"/>
  <c r="AX95" i="36"/>
  <c r="AX94" i="36"/>
  <c r="AX93" i="36"/>
  <c r="AX92" i="36"/>
  <c r="AX91" i="36"/>
  <c r="AX90" i="36"/>
  <c r="AX89" i="36"/>
  <c r="AX88" i="36"/>
  <c r="AX87" i="36"/>
  <c r="AX86" i="36"/>
  <c r="AX85" i="36"/>
  <c r="AX84" i="36"/>
  <c r="AX83" i="36"/>
  <c r="AX82" i="36"/>
  <c r="AX81" i="36"/>
  <c r="AX80" i="36"/>
  <c r="AX79" i="36"/>
  <c r="AX78" i="36"/>
  <c r="AX77" i="36"/>
  <c r="AX76" i="36"/>
  <c r="AX75" i="36"/>
  <c r="AX74" i="36"/>
  <c r="AX73" i="36"/>
  <c r="AX72" i="36"/>
  <c r="AX71" i="36"/>
  <c r="AX70" i="36"/>
  <c r="R69" i="36"/>
  <c r="R60" i="36"/>
  <c r="R51" i="36"/>
  <c r="R42" i="36"/>
  <c r="R33" i="36"/>
  <c r="R24" i="36"/>
  <c r="R15" i="36"/>
  <c r="C12" i="36"/>
  <c r="V11" i="36"/>
  <c r="C10" i="36"/>
  <c r="V9" i="36"/>
  <c r="C8" i="36"/>
  <c r="B8" i="36"/>
  <c r="Q3" i="36" s="1"/>
  <c r="AG3" i="36" s="1"/>
  <c r="AP3" i="36" s="1"/>
  <c r="C6" i="36"/>
  <c r="V5" i="36"/>
  <c r="C5" i="36"/>
  <c r="W4" i="36"/>
  <c r="M66" i="36"/>
  <c r="U66" i="36" s="1"/>
  <c r="M64" i="36"/>
  <c r="U64" i="36" s="1"/>
  <c r="M60" i="36"/>
  <c r="U60" i="36" s="1"/>
  <c r="M58" i="36"/>
  <c r="U58" i="36" s="1"/>
  <c r="M54" i="36"/>
  <c r="U54" i="36" s="1"/>
  <c r="M52" i="36"/>
  <c r="U52" i="36" s="1"/>
  <c r="M48" i="36"/>
  <c r="U48" i="36" s="1"/>
  <c r="M46" i="36"/>
  <c r="U46" i="36" s="1"/>
  <c r="M42" i="36"/>
  <c r="U42" i="36" s="1"/>
  <c r="M40" i="36"/>
  <c r="U40" i="36" s="1"/>
  <c r="M36" i="36"/>
  <c r="U36" i="36" s="1"/>
  <c r="M34" i="36"/>
  <c r="U34" i="36" s="1"/>
  <c r="M30" i="36"/>
  <c r="U30" i="36" s="1"/>
  <c r="M28" i="36"/>
  <c r="U28" i="36" s="1"/>
  <c r="M24" i="36"/>
  <c r="U24" i="36" s="1"/>
  <c r="M22" i="36"/>
  <c r="U22" i="36" s="1"/>
  <c r="M18" i="36"/>
  <c r="U18" i="36" s="1"/>
  <c r="M16" i="36"/>
  <c r="U16" i="36" s="1"/>
  <c r="M12" i="36"/>
  <c r="U12" i="36" s="1"/>
  <c r="M10" i="36"/>
  <c r="U10" i="36" s="1"/>
  <c r="M6" i="36"/>
  <c r="U6" i="36" s="1"/>
  <c r="M4" i="36"/>
  <c r="U4" i="36" s="1"/>
  <c r="X4" i="36" s="1"/>
  <c r="M4" i="36" a="1"/>
  <c r="M68" i="36" s="1"/>
  <c r="U68" i="36" s="1"/>
  <c r="F69" i="36"/>
  <c r="G67" i="36"/>
  <c r="G66" i="36"/>
  <c r="F63" i="36"/>
  <c r="G61" i="36"/>
  <c r="G60" i="36"/>
  <c r="F57" i="36"/>
  <c r="G55" i="36"/>
  <c r="G54" i="36"/>
  <c r="F51" i="36"/>
  <c r="G49" i="36"/>
  <c r="G48" i="36"/>
  <c r="F45" i="36"/>
  <c r="G43" i="36"/>
  <c r="G42" i="36"/>
  <c r="F39" i="36"/>
  <c r="G37" i="36"/>
  <c r="G36" i="36"/>
  <c r="F33" i="36"/>
  <c r="G31" i="36"/>
  <c r="G30" i="36"/>
  <c r="F27" i="36"/>
  <c r="G25" i="36"/>
  <c r="G24" i="36"/>
  <c r="F21" i="36"/>
  <c r="G19" i="36"/>
  <c r="G18" i="36"/>
  <c r="F15" i="36"/>
  <c r="G13" i="36"/>
  <c r="G12" i="36"/>
  <c r="F9" i="36"/>
  <c r="G7" i="36"/>
  <c r="G6" i="36"/>
  <c r="F4" i="36" a="1"/>
  <c r="AT3" i="36"/>
  <c r="O3" i="36"/>
  <c r="AE3" i="36" s="1"/>
  <c r="AN3" i="36" s="1"/>
  <c r="AX97" i="35"/>
  <c r="AX96" i="35"/>
  <c r="AX95" i="35"/>
  <c r="AX94" i="35"/>
  <c r="AX93" i="35"/>
  <c r="AX92" i="35"/>
  <c r="AX91" i="35"/>
  <c r="AX90" i="35"/>
  <c r="AX89" i="35"/>
  <c r="AX88" i="35"/>
  <c r="AX87" i="35"/>
  <c r="AX86" i="35"/>
  <c r="AX85" i="35"/>
  <c r="AX84" i="35"/>
  <c r="AX83" i="35"/>
  <c r="AX82" i="35"/>
  <c r="AX81" i="35"/>
  <c r="AX80" i="35"/>
  <c r="V79" i="35"/>
  <c r="R78" i="35"/>
  <c r="V77" i="35"/>
  <c r="R76" i="35"/>
  <c r="V75" i="35"/>
  <c r="V73" i="35"/>
  <c r="R73" i="35"/>
  <c r="V72" i="35"/>
  <c r="V70" i="35"/>
  <c r="R69" i="35"/>
  <c r="V68" i="35"/>
  <c r="R67" i="35"/>
  <c r="V66" i="35"/>
  <c r="V64" i="35"/>
  <c r="R64" i="35"/>
  <c r="V63" i="35"/>
  <c r="V61" i="35"/>
  <c r="R60" i="35"/>
  <c r="V59" i="35"/>
  <c r="R58" i="35"/>
  <c r="V57" i="35"/>
  <c r="V55" i="35"/>
  <c r="R55" i="35"/>
  <c r="V54" i="35"/>
  <c r="V52" i="35"/>
  <c r="R51" i="35"/>
  <c r="V50" i="35"/>
  <c r="R49" i="35"/>
  <c r="V48" i="35"/>
  <c r="V46" i="35"/>
  <c r="R46" i="35"/>
  <c r="V45" i="35"/>
  <c r="V43" i="35"/>
  <c r="R42" i="35"/>
  <c r="V41" i="35"/>
  <c r="R40" i="35"/>
  <c r="V39" i="35"/>
  <c r="V37" i="35"/>
  <c r="R37" i="35"/>
  <c r="V36" i="35"/>
  <c r="V34" i="35"/>
  <c r="R33" i="35"/>
  <c r="V32" i="35"/>
  <c r="R31" i="35"/>
  <c r="V30" i="35"/>
  <c r="V28" i="35"/>
  <c r="R28" i="35"/>
  <c r="V27" i="35"/>
  <c r="V25" i="35"/>
  <c r="R24" i="35"/>
  <c r="V23" i="35"/>
  <c r="R22" i="35"/>
  <c r="V21" i="35"/>
  <c r="V19" i="35"/>
  <c r="R19" i="35"/>
  <c r="V18" i="35"/>
  <c r="V17" i="35"/>
  <c r="V16" i="35"/>
  <c r="R15" i="35"/>
  <c r="V14" i="35"/>
  <c r="R13" i="35"/>
  <c r="V12" i="35"/>
  <c r="C12" i="35"/>
  <c r="R11" i="35"/>
  <c r="V10" i="35"/>
  <c r="C10" i="35"/>
  <c r="V74" i="35" s="1"/>
  <c r="V9" i="35"/>
  <c r="R9" i="35"/>
  <c r="V8" i="35"/>
  <c r="C8" i="35"/>
  <c r="Q73" i="35" s="1"/>
  <c r="B8" i="35"/>
  <c r="Q3" i="35" s="1"/>
  <c r="AG3" i="35" s="1"/>
  <c r="AP3" i="35" s="1"/>
  <c r="V7" i="35"/>
  <c r="V6" i="35"/>
  <c r="R6" i="35"/>
  <c r="C6" i="35"/>
  <c r="V5" i="35"/>
  <c r="C5" i="35"/>
  <c r="Y4" i="35"/>
  <c r="W4" i="35"/>
  <c r="V4" i="35"/>
  <c r="R4" i="35"/>
  <c r="M75" i="35"/>
  <c r="U75" i="35" s="1"/>
  <c r="M67" i="35"/>
  <c r="U67" i="35" s="1"/>
  <c r="M53" i="35"/>
  <c r="U53" i="35" s="1"/>
  <c r="M45" i="35"/>
  <c r="U45" i="35" s="1"/>
  <c r="M32" i="35"/>
  <c r="U32" i="35" s="1"/>
  <c r="M23" i="35"/>
  <c r="U23" i="35" s="1"/>
  <c r="M10" i="35"/>
  <c r="U10" i="35" s="1"/>
  <c r="M4" i="35" a="1"/>
  <c r="M61" i="35" s="1"/>
  <c r="U61" i="35" s="1"/>
  <c r="G78" i="35"/>
  <c r="F78" i="35"/>
  <c r="F77" i="35"/>
  <c r="F75" i="35"/>
  <c r="F74" i="35"/>
  <c r="G73" i="35"/>
  <c r="F71" i="35"/>
  <c r="G70" i="35"/>
  <c r="F70" i="35"/>
  <c r="G67" i="35"/>
  <c r="F67" i="35"/>
  <c r="G66" i="35"/>
  <c r="F64" i="35"/>
  <c r="G63" i="35"/>
  <c r="F63" i="35"/>
  <c r="G60" i="35"/>
  <c r="F60" i="35"/>
  <c r="F59" i="35"/>
  <c r="F57" i="35"/>
  <c r="F56" i="35"/>
  <c r="G55" i="35"/>
  <c r="F53" i="35"/>
  <c r="G52" i="35"/>
  <c r="F52" i="35"/>
  <c r="G49" i="35"/>
  <c r="F49" i="35"/>
  <c r="G48" i="35"/>
  <c r="F46" i="35"/>
  <c r="G45" i="35"/>
  <c r="F45" i="35"/>
  <c r="G42" i="35"/>
  <c r="F42" i="35"/>
  <c r="F41" i="35"/>
  <c r="F39" i="35"/>
  <c r="F38" i="35"/>
  <c r="G37" i="35"/>
  <c r="F35" i="35"/>
  <c r="G34" i="35"/>
  <c r="F34" i="35"/>
  <c r="G31" i="35"/>
  <c r="F31" i="35"/>
  <c r="G30" i="35"/>
  <c r="F28" i="35"/>
  <c r="G27" i="35"/>
  <c r="F27" i="35"/>
  <c r="G24" i="35"/>
  <c r="F24" i="35"/>
  <c r="F23" i="35"/>
  <c r="F21" i="35"/>
  <c r="F20" i="35"/>
  <c r="G19" i="35"/>
  <c r="F17" i="35"/>
  <c r="G16" i="35"/>
  <c r="F16" i="35"/>
  <c r="G13" i="35"/>
  <c r="F13" i="35"/>
  <c r="G12" i="35"/>
  <c r="F10" i="35"/>
  <c r="G9" i="35"/>
  <c r="F9" i="35"/>
  <c r="G6" i="35"/>
  <c r="F6" i="35"/>
  <c r="F5" i="35"/>
  <c r="F4" i="35" a="1"/>
  <c r="AT3" i="35"/>
  <c r="O3" i="35"/>
  <c r="AX97" i="34"/>
  <c r="AX96" i="34"/>
  <c r="AX95" i="34"/>
  <c r="AX94" i="34"/>
  <c r="AX93" i="34"/>
  <c r="AX92" i="34"/>
  <c r="AX91" i="34"/>
  <c r="AX90" i="34"/>
  <c r="R89" i="34"/>
  <c r="V88" i="34"/>
  <c r="R87" i="34"/>
  <c r="V86" i="34"/>
  <c r="V84" i="34"/>
  <c r="R84" i="34"/>
  <c r="V83" i="34"/>
  <c r="V81" i="34"/>
  <c r="R80" i="34"/>
  <c r="V79" i="34"/>
  <c r="V78" i="34"/>
  <c r="R77" i="34"/>
  <c r="V76" i="34"/>
  <c r="V75" i="34"/>
  <c r="R74" i="34"/>
  <c r="V73" i="34"/>
  <c r="V72" i="34"/>
  <c r="R71" i="34"/>
  <c r="V70" i="34"/>
  <c r="V69" i="34"/>
  <c r="R68" i="34"/>
  <c r="V67" i="34"/>
  <c r="V66" i="34"/>
  <c r="R65" i="34"/>
  <c r="V64" i="34"/>
  <c r="V63" i="34"/>
  <c r="R62" i="34"/>
  <c r="V61" i="34"/>
  <c r="V60" i="34"/>
  <c r="R59" i="34"/>
  <c r="V58" i="34"/>
  <c r="V57" i="34"/>
  <c r="R56" i="34"/>
  <c r="V55" i="34"/>
  <c r="V54" i="34"/>
  <c r="R53" i="34"/>
  <c r="V52" i="34"/>
  <c r="V51" i="34"/>
  <c r="R50" i="34"/>
  <c r="V49" i="34"/>
  <c r="V48" i="34"/>
  <c r="R47" i="34"/>
  <c r="V46" i="34"/>
  <c r="V45" i="34"/>
  <c r="R44" i="34"/>
  <c r="V43" i="34"/>
  <c r="V42" i="34"/>
  <c r="R41" i="34"/>
  <c r="V40" i="34"/>
  <c r="V39" i="34"/>
  <c r="R38" i="34"/>
  <c r="V37" i="34"/>
  <c r="V36" i="34"/>
  <c r="R35" i="34"/>
  <c r="V34" i="34"/>
  <c r="V33" i="34"/>
  <c r="R32" i="34"/>
  <c r="V31" i="34"/>
  <c r="V30" i="34"/>
  <c r="R29" i="34"/>
  <c r="V28" i="34"/>
  <c r="V27" i="34"/>
  <c r="R26" i="34"/>
  <c r="V25" i="34"/>
  <c r="V24" i="34"/>
  <c r="R23" i="34"/>
  <c r="V22" i="34"/>
  <c r="V21" i="34"/>
  <c r="R20" i="34"/>
  <c r="V19" i="34"/>
  <c r="V18" i="34"/>
  <c r="R17" i="34"/>
  <c r="V16" i="34"/>
  <c r="V15" i="34"/>
  <c r="R14" i="34"/>
  <c r="V13" i="34"/>
  <c r="V12" i="34"/>
  <c r="C12" i="34"/>
  <c r="R11" i="34"/>
  <c r="V10" i="34"/>
  <c r="C10" i="34"/>
  <c r="V85" i="34" s="1"/>
  <c r="V9" i="34"/>
  <c r="R9" i="34"/>
  <c r="V8" i="34"/>
  <c r="C8" i="34"/>
  <c r="Q29" i="34" s="1"/>
  <c r="B8" i="34"/>
  <c r="Q3" i="34" s="1"/>
  <c r="AG3" i="34" s="1"/>
  <c r="V7" i="34"/>
  <c r="V6" i="34"/>
  <c r="C6" i="34"/>
  <c r="V5" i="34"/>
  <c r="R5" i="34"/>
  <c r="C5" i="34"/>
  <c r="W4" i="34"/>
  <c r="V4" i="34"/>
  <c r="Y4" i="34" s="1"/>
  <c r="R4" i="34"/>
  <c r="M89" i="34"/>
  <c r="U89" i="34" s="1"/>
  <c r="M88" i="34"/>
  <c r="U88" i="34" s="1"/>
  <c r="M83" i="34"/>
  <c r="U83" i="34" s="1"/>
  <c r="M82" i="34"/>
  <c r="U82" i="34" s="1"/>
  <c r="M77" i="34"/>
  <c r="U77" i="34" s="1"/>
  <c r="M76" i="34"/>
  <c r="U76" i="34" s="1"/>
  <c r="M71" i="34"/>
  <c r="U71" i="34" s="1"/>
  <c r="M70" i="34"/>
  <c r="U70" i="34" s="1"/>
  <c r="M65" i="34"/>
  <c r="U65" i="34" s="1"/>
  <c r="M64" i="34"/>
  <c r="U64" i="34" s="1"/>
  <c r="M59" i="34"/>
  <c r="U59" i="34" s="1"/>
  <c r="M58" i="34"/>
  <c r="U58" i="34" s="1"/>
  <c r="M53" i="34"/>
  <c r="U53" i="34" s="1"/>
  <c r="M52" i="34"/>
  <c r="U52" i="34" s="1"/>
  <c r="M47" i="34"/>
  <c r="U47" i="34" s="1"/>
  <c r="M46" i="34"/>
  <c r="U46" i="34" s="1"/>
  <c r="M41" i="34"/>
  <c r="U41" i="34" s="1"/>
  <c r="M40" i="34"/>
  <c r="U40" i="34" s="1"/>
  <c r="M35" i="34"/>
  <c r="U35" i="34" s="1"/>
  <c r="M34" i="34"/>
  <c r="U34" i="34" s="1"/>
  <c r="M29" i="34"/>
  <c r="U29" i="34" s="1"/>
  <c r="M28" i="34"/>
  <c r="U28" i="34" s="1"/>
  <c r="M23" i="34"/>
  <c r="U23" i="34" s="1"/>
  <c r="M22" i="34"/>
  <c r="U22" i="34" s="1"/>
  <c r="M17" i="34"/>
  <c r="U17" i="34" s="1"/>
  <c r="M16" i="34"/>
  <c r="U16" i="34" s="1"/>
  <c r="M11" i="34"/>
  <c r="U11" i="34" s="1"/>
  <c r="M10" i="34"/>
  <c r="U10" i="34" s="1"/>
  <c r="M5" i="34"/>
  <c r="U5" i="34" s="1"/>
  <c r="M4" i="34"/>
  <c r="U4" i="34" s="1"/>
  <c r="X4" i="34" s="1"/>
  <c r="AH4" i="34" s="1"/>
  <c r="M4" i="34" a="1"/>
  <c r="M86" i="34" s="1"/>
  <c r="U86" i="34" s="1"/>
  <c r="G89" i="34"/>
  <c r="F89" i="34"/>
  <c r="F87" i="34"/>
  <c r="G86" i="34"/>
  <c r="F86" i="34"/>
  <c r="F84" i="34"/>
  <c r="G83" i="34"/>
  <c r="F83" i="34"/>
  <c r="F81" i="34"/>
  <c r="G80" i="34"/>
  <c r="F80" i="34"/>
  <c r="F78" i="34"/>
  <c r="G77" i="34"/>
  <c r="F77" i="34"/>
  <c r="F75" i="34"/>
  <c r="G74" i="34"/>
  <c r="F74" i="34"/>
  <c r="F72" i="34"/>
  <c r="G71" i="34"/>
  <c r="F71" i="34"/>
  <c r="F69" i="34"/>
  <c r="G68" i="34"/>
  <c r="F68" i="34"/>
  <c r="F66" i="34"/>
  <c r="G65" i="34"/>
  <c r="F65" i="34"/>
  <c r="F63" i="34"/>
  <c r="G62" i="34"/>
  <c r="F62" i="34"/>
  <c r="F60" i="34"/>
  <c r="G59" i="34"/>
  <c r="F59" i="34"/>
  <c r="F57" i="34"/>
  <c r="G56" i="34"/>
  <c r="F56" i="34"/>
  <c r="F54" i="34"/>
  <c r="G53" i="34"/>
  <c r="F53" i="34"/>
  <c r="F51" i="34"/>
  <c r="G50" i="34"/>
  <c r="F50" i="34"/>
  <c r="F48" i="34"/>
  <c r="G47" i="34"/>
  <c r="F47" i="34"/>
  <c r="F45" i="34"/>
  <c r="G44" i="34"/>
  <c r="F44" i="34"/>
  <c r="F42" i="34"/>
  <c r="G41" i="34"/>
  <c r="F41" i="34"/>
  <c r="F39" i="34"/>
  <c r="G38" i="34"/>
  <c r="F38" i="34"/>
  <c r="F36" i="34"/>
  <c r="G35" i="34"/>
  <c r="F35" i="34"/>
  <c r="F33" i="34"/>
  <c r="G32" i="34"/>
  <c r="F32" i="34"/>
  <c r="F30" i="34"/>
  <c r="G29" i="34"/>
  <c r="F29" i="34"/>
  <c r="F27" i="34"/>
  <c r="G26" i="34"/>
  <c r="F26" i="34"/>
  <c r="F24" i="34"/>
  <c r="G23" i="34"/>
  <c r="F23" i="34"/>
  <c r="F21" i="34"/>
  <c r="G20" i="34"/>
  <c r="F20" i="34"/>
  <c r="F18" i="34"/>
  <c r="G17" i="34"/>
  <c r="F17" i="34"/>
  <c r="F15" i="34"/>
  <c r="G14" i="34"/>
  <c r="F14" i="34"/>
  <c r="F12" i="34"/>
  <c r="G11" i="34"/>
  <c r="F11" i="34"/>
  <c r="F9" i="34"/>
  <c r="G8" i="34"/>
  <c r="F8" i="34"/>
  <c r="F6" i="34"/>
  <c r="G5" i="34"/>
  <c r="F5" i="34"/>
  <c r="F4" i="34" a="1"/>
  <c r="G88" i="34" s="1"/>
  <c r="AT3" i="34"/>
  <c r="AP3" i="34"/>
  <c r="R3" i="34"/>
  <c r="O3" i="34"/>
  <c r="AE3" i="34" s="1"/>
  <c r="AN3" i="34" s="1"/>
  <c r="S98" i="33"/>
  <c r="R98" i="33"/>
  <c r="V97" i="33"/>
  <c r="R97" i="33"/>
  <c r="R96" i="33"/>
  <c r="R95" i="33"/>
  <c r="R94" i="33"/>
  <c r="R93" i="33"/>
  <c r="R92" i="33"/>
  <c r="R91" i="33"/>
  <c r="R90" i="33"/>
  <c r="R89" i="33"/>
  <c r="V88" i="33"/>
  <c r="R88" i="33"/>
  <c r="R87" i="33"/>
  <c r="R86" i="33"/>
  <c r="R85" i="33"/>
  <c r="R84" i="33"/>
  <c r="R83" i="33"/>
  <c r="R82" i="33"/>
  <c r="R81" i="33"/>
  <c r="R80" i="33"/>
  <c r="V79" i="33"/>
  <c r="R79" i="33"/>
  <c r="R78" i="33"/>
  <c r="R77" i="33"/>
  <c r="R76" i="33"/>
  <c r="R75" i="33"/>
  <c r="R74" i="33"/>
  <c r="R73" i="33"/>
  <c r="R72" i="33"/>
  <c r="R71" i="33"/>
  <c r="V70" i="33"/>
  <c r="R70" i="33"/>
  <c r="R69" i="33"/>
  <c r="R68" i="33"/>
  <c r="R67" i="33"/>
  <c r="R66" i="33"/>
  <c r="R65" i="33"/>
  <c r="R64" i="33"/>
  <c r="R63" i="33"/>
  <c r="R62" i="33"/>
  <c r="V61" i="33"/>
  <c r="R61" i="33"/>
  <c r="R60" i="33"/>
  <c r="R59" i="33"/>
  <c r="R58" i="33"/>
  <c r="R57" i="33"/>
  <c r="R56" i="33"/>
  <c r="R55" i="33"/>
  <c r="R54" i="33"/>
  <c r="R53" i="33"/>
  <c r="V52" i="33"/>
  <c r="R52" i="33"/>
  <c r="R51" i="33"/>
  <c r="R50" i="33"/>
  <c r="R49" i="33"/>
  <c r="R48" i="33"/>
  <c r="R47" i="33"/>
  <c r="R46" i="33"/>
  <c r="R45" i="33"/>
  <c r="R44" i="33"/>
  <c r="V43" i="33"/>
  <c r="R43" i="33"/>
  <c r="R42" i="33"/>
  <c r="R41" i="33"/>
  <c r="R40" i="33"/>
  <c r="R39" i="33"/>
  <c r="R38" i="33"/>
  <c r="R37" i="33"/>
  <c r="R36" i="33"/>
  <c r="R35" i="33"/>
  <c r="V34" i="33"/>
  <c r="R34" i="33"/>
  <c r="R33" i="33"/>
  <c r="R32" i="33"/>
  <c r="R31" i="33"/>
  <c r="R30" i="33"/>
  <c r="R29" i="33"/>
  <c r="R28" i="33"/>
  <c r="R27" i="33"/>
  <c r="R26" i="33"/>
  <c r="R25" i="33"/>
  <c r="R24" i="33"/>
  <c r="R23" i="33"/>
  <c r="V22" i="33"/>
  <c r="R22" i="33"/>
  <c r="R21" i="33"/>
  <c r="R20" i="33"/>
  <c r="R19" i="33"/>
  <c r="R18" i="33"/>
  <c r="R17" i="33"/>
  <c r="R16" i="33"/>
  <c r="R15" i="33"/>
  <c r="R14" i="33"/>
  <c r="V13" i="33"/>
  <c r="R13" i="33"/>
  <c r="R12" i="33"/>
  <c r="C12" i="33"/>
  <c r="V11" i="33"/>
  <c r="R11" i="33"/>
  <c r="R10" i="33"/>
  <c r="C10" i="33"/>
  <c r="V9" i="33"/>
  <c r="R9" i="33"/>
  <c r="R8" i="33"/>
  <c r="C8" i="33"/>
  <c r="Q96" i="33" s="1"/>
  <c r="B8" i="33"/>
  <c r="Q3" i="33" s="1"/>
  <c r="V7" i="33"/>
  <c r="R7" i="33"/>
  <c r="R6" i="33"/>
  <c r="Q6" i="33"/>
  <c r="R5" i="33"/>
  <c r="C5" i="33"/>
  <c r="W4" i="33"/>
  <c r="R4" i="33"/>
  <c r="M98" i="33"/>
  <c r="U98" i="33" s="1"/>
  <c r="M97" i="33"/>
  <c r="U97" i="33" s="1"/>
  <c r="M96" i="33"/>
  <c r="U96" i="33" s="1"/>
  <c r="M92" i="33"/>
  <c r="U92" i="33" s="1"/>
  <c r="M91" i="33"/>
  <c r="U91" i="33" s="1"/>
  <c r="M90" i="33"/>
  <c r="U90" i="33" s="1"/>
  <c r="M86" i="33"/>
  <c r="U86" i="33" s="1"/>
  <c r="M85" i="33"/>
  <c r="U85" i="33" s="1"/>
  <c r="M84" i="33"/>
  <c r="U84" i="33" s="1"/>
  <c r="M80" i="33"/>
  <c r="U80" i="33" s="1"/>
  <c r="M79" i="33"/>
  <c r="U79" i="33" s="1"/>
  <c r="M78" i="33"/>
  <c r="U78" i="33" s="1"/>
  <c r="M74" i="33"/>
  <c r="U74" i="33" s="1"/>
  <c r="M73" i="33"/>
  <c r="U73" i="33" s="1"/>
  <c r="M72" i="33"/>
  <c r="U72" i="33" s="1"/>
  <c r="M68" i="33"/>
  <c r="U68" i="33" s="1"/>
  <c r="M67" i="33"/>
  <c r="U67" i="33" s="1"/>
  <c r="M66" i="33"/>
  <c r="U66" i="33" s="1"/>
  <c r="M62" i="33"/>
  <c r="U62" i="33" s="1"/>
  <c r="M61" i="33"/>
  <c r="U61" i="33" s="1"/>
  <c r="M60" i="33"/>
  <c r="U60" i="33" s="1"/>
  <c r="M56" i="33"/>
  <c r="U56" i="33" s="1"/>
  <c r="M55" i="33"/>
  <c r="U55" i="33" s="1"/>
  <c r="M54" i="33"/>
  <c r="U54" i="33" s="1"/>
  <c r="M50" i="33"/>
  <c r="U50" i="33" s="1"/>
  <c r="M49" i="33"/>
  <c r="U49" i="33" s="1"/>
  <c r="M48" i="33"/>
  <c r="U48" i="33" s="1"/>
  <c r="M44" i="33"/>
  <c r="U44" i="33" s="1"/>
  <c r="M43" i="33"/>
  <c r="U43" i="33" s="1"/>
  <c r="M42" i="33"/>
  <c r="U42" i="33" s="1"/>
  <c r="M38" i="33"/>
  <c r="U38" i="33" s="1"/>
  <c r="M37" i="33"/>
  <c r="U37" i="33" s="1"/>
  <c r="M36" i="33"/>
  <c r="U36" i="33" s="1"/>
  <c r="M32" i="33"/>
  <c r="U32" i="33" s="1"/>
  <c r="M31" i="33"/>
  <c r="U31" i="33" s="1"/>
  <c r="M30" i="33"/>
  <c r="U30" i="33" s="1"/>
  <c r="M26" i="33"/>
  <c r="U26" i="33" s="1"/>
  <c r="M25" i="33"/>
  <c r="U25" i="33" s="1"/>
  <c r="M24" i="33"/>
  <c r="U24" i="33" s="1"/>
  <c r="M20" i="33"/>
  <c r="U20" i="33" s="1"/>
  <c r="M19" i="33"/>
  <c r="U19" i="33" s="1"/>
  <c r="M18" i="33"/>
  <c r="U18" i="33" s="1"/>
  <c r="M14" i="33"/>
  <c r="U14" i="33" s="1"/>
  <c r="M13" i="33"/>
  <c r="U13" i="33" s="1"/>
  <c r="M12" i="33"/>
  <c r="U12" i="33" s="1"/>
  <c r="M8" i="33"/>
  <c r="U8" i="33" s="1"/>
  <c r="M7" i="33"/>
  <c r="U7" i="33" s="1"/>
  <c r="M6" i="33"/>
  <c r="U6" i="33" s="1"/>
  <c r="M4" i="33" a="1"/>
  <c r="M95" i="33" s="1"/>
  <c r="U95" i="33" s="1"/>
  <c r="G97" i="33"/>
  <c r="G96" i="33"/>
  <c r="G95" i="33"/>
  <c r="G94" i="33"/>
  <c r="G91" i="33"/>
  <c r="G90" i="33"/>
  <c r="G89" i="33"/>
  <c r="G88" i="33"/>
  <c r="G85" i="33"/>
  <c r="G84" i="33"/>
  <c r="G83" i="33"/>
  <c r="G82" i="33"/>
  <c r="G79" i="33"/>
  <c r="G78" i="33"/>
  <c r="G77" i="33"/>
  <c r="G76" i="33"/>
  <c r="G73" i="33"/>
  <c r="G72" i="33"/>
  <c r="G71" i="33"/>
  <c r="G70" i="33"/>
  <c r="G67" i="33"/>
  <c r="G66" i="33"/>
  <c r="G65" i="33"/>
  <c r="G64" i="33"/>
  <c r="G61" i="33"/>
  <c r="G60" i="33"/>
  <c r="G59" i="33"/>
  <c r="G58" i="33"/>
  <c r="G55" i="33"/>
  <c r="G54" i="33"/>
  <c r="G53" i="33"/>
  <c r="G52" i="33"/>
  <c r="G49" i="33"/>
  <c r="G48" i="33"/>
  <c r="G47" i="33"/>
  <c r="G46" i="33"/>
  <c r="G43" i="33"/>
  <c r="G42" i="33"/>
  <c r="G41" i="33"/>
  <c r="G40" i="33"/>
  <c r="G37" i="33"/>
  <c r="G36" i="33"/>
  <c r="G35" i="33"/>
  <c r="G34" i="33"/>
  <c r="G31" i="33"/>
  <c r="G30" i="33"/>
  <c r="G29" i="33"/>
  <c r="G28" i="33"/>
  <c r="G25" i="33"/>
  <c r="G24" i="33"/>
  <c r="G23" i="33"/>
  <c r="G22" i="33"/>
  <c r="G19" i="33"/>
  <c r="G18" i="33"/>
  <c r="G17" i="33"/>
  <c r="G16" i="33"/>
  <c r="G13" i="33"/>
  <c r="G12" i="33"/>
  <c r="G11" i="33"/>
  <c r="G10" i="33"/>
  <c r="G7" i="33"/>
  <c r="G6" i="33"/>
  <c r="G5" i="33"/>
  <c r="G4" i="33"/>
  <c r="G4" i="33" a="1"/>
  <c r="G93" i="33" s="1"/>
  <c r="F97" i="33"/>
  <c r="F96" i="33"/>
  <c r="F95" i="33"/>
  <c r="F94" i="33"/>
  <c r="F91" i="33"/>
  <c r="F90" i="33"/>
  <c r="F89" i="33"/>
  <c r="F88" i="33"/>
  <c r="F85" i="33"/>
  <c r="F84" i="33"/>
  <c r="F83" i="33"/>
  <c r="F82" i="33"/>
  <c r="F79" i="33"/>
  <c r="F78" i="33"/>
  <c r="F77" i="33"/>
  <c r="F76" i="33"/>
  <c r="F73" i="33"/>
  <c r="F72" i="33"/>
  <c r="F71" i="33"/>
  <c r="F70" i="33"/>
  <c r="F67" i="33"/>
  <c r="F66" i="33"/>
  <c r="F65" i="33"/>
  <c r="F64" i="33"/>
  <c r="F61" i="33"/>
  <c r="F60" i="33"/>
  <c r="F59" i="33"/>
  <c r="F58" i="33"/>
  <c r="F55" i="33"/>
  <c r="F54" i="33"/>
  <c r="F53" i="33"/>
  <c r="F52" i="33"/>
  <c r="F49" i="33"/>
  <c r="F48" i="33"/>
  <c r="F47" i="33"/>
  <c r="F46" i="33"/>
  <c r="F43" i="33"/>
  <c r="F42" i="33"/>
  <c r="F41" i="33"/>
  <c r="F40" i="33"/>
  <c r="F37" i="33"/>
  <c r="F36" i="33"/>
  <c r="F35" i="33"/>
  <c r="F34" i="33"/>
  <c r="F31" i="33"/>
  <c r="F30" i="33"/>
  <c r="F29" i="33"/>
  <c r="F28" i="33"/>
  <c r="F25" i="33"/>
  <c r="F24" i="33"/>
  <c r="F23" i="33"/>
  <c r="F22" i="33"/>
  <c r="F19" i="33"/>
  <c r="F18" i="33"/>
  <c r="F17" i="33"/>
  <c r="F16" i="33"/>
  <c r="F13" i="33"/>
  <c r="F12" i="33"/>
  <c r="F11" i="33"/>
  <c r="F10" i="33"/>
  <c r="F7" i="33"/>
  <c r="F6" i="33"/>
  <c r="F5" i="33"/>
  <c r="F4" i="33"/>
  <c r="F4" i="33" a="1"/>
  <c r="F93" i="33" s="1"/>
  <c r="AT3" i="33"/>
  <c r="AG3" i="33"/>
  <c r="AP3" i="33" s="1"/>
  <c r="R3" i="33"/>
  <c r="O3" i="33"/>
  <c r="AX97" i="32"/>
  <c r="AX96" i="32"/>
  <c r="AX95" i="32"/>
  <c r="AX94" i="32"/>
  <c r="AX93" i="32"/>
  <c r="AX92" i="32"/>
  <c r="AX91" i="32"/>
  <c r="AX90" i="32"/>
  <c r="AX89" i="32"/>
  <c r="AX88" i="32"/>
  <c r="AX87" i="32"/>
  <c r="AX86" i="32"/>
  <c r="AX85" i="32"/>
  <c r="AX84" i="32"/>
  <c r="AX83" i="32"/>
  <c r="AX82" i="32"/>
  <c r="AX81" i="32"/>
  <c r="AX80" i="32"/>
  <c r="AX79" i="32"/>
  <c r="AX78" i="32"/>
  <c r="AX77" i="32"/>
  <c r="AX76" i="32"/>
  <c r="AX75" i="32"/>
  <c r="AX74" i="32"/>
  <c r="AX73" i="32"/>
  <c r="AX72" i="32"/>
  <c r="AX71" i="32"/>
  <c r="AX70" i="32"/>
  <c r="V69" i="32"/>
  <c r="R68" i="32"/>
  <c r="V67" i="32"/>
  <c r="V66" i="32"/>
  <c r="R65" i="32"/>
  <c r="V64" i="32"/>
  <c r="V63" i="32"/>
  <c r="R62" i="32"/>
  <c r="V61" i="32"/>
  <c r="V60" i="32"/>
  <c r="R59" i="32"/>
  <c r="V58" i="32"/>
  <c r="V57" i="32"/>
  <c r="R56" i="32"/>
  <c r="V55" i="32"/>
  <c r="V54" i="32"/>
  <c r="R53" i="32"/>
  <c r="V52" i="32"/>
  <c r="V51" i="32"/>
  <c r="R50" i="32"/>
  <c r="V49" i="32"/>
  <c r="V48" i="32"/>
  <c r="R47" i="32"/>
  <c r="V46" i="32"/>
  <c r="V45" i="32"/>
  <c r="R44" i="32"/>
  <c r="V43" i="32"/>
  <c r="V42" i="32"/>
  <c r="R41" i="32"/>
  <c r="V40" i="32"/>
  <c r="V39" i="32"/>
  <c r="R38" i="32"/>
  <c r="V37" i="32"/>
  <c r="V36" i="32"/>
  <c r="R35" i="32"/>
  <c r="V34" i="32"/>
  <c r="V33" i="32"/>
  <c r="R32" i="32"/>
  <c r="V31" i="32"/>
  <c r="V30" i="32"/>
  <c r="R29" i="32"/>
  <c r="V28" i="32"/>
  <c r="V27" i="32"/>
  <c r="R26" i="32"/>
  <c r="V25" i="32"/>
  <c r="V24" i="32"/>
  <c r="R23" i="32"/>
  <c r="V22" i="32"/>
  <c r="V21" i="32"/>
  <c r="R20" i="32"/>
  <c r="V19" i="32"/>
  <c r="V18" i="32"/>
  <c r="R17" i="32"/>
  <c r="V16" i="32"/>
  <c r="R16" i="32"/>
  <c r="V15" i="32"/>
  <c r="R14" i="32"/>
  <c r="V13" i="32"/>
  <c r="R13" i="32"/>
  <c r="V12" i="32"/>
  <c r="C12" i="32"/>
  <c r="R11" i="32"/>
  <c r="V10" i="32"/>
  <c r="C10" i="32"/>
  <c r="V68" i="32" s="1"/>
  <c r="V9" i="32"/>
  <c r="R9" i="32"/>
  <c r="V8" i="32"/>
  <c r="C8" i="32"/>
  <c r="Q41" i="32" s="1"/>
  <c r="B8" i="32"/>
  <c r="Q3" i="32" s="1"/>
  <c r="AG3" i="32" s="1"/>
  <c r="AP3" i="32" s="1"/>
  <c r="V7" i="32"/>
  <c r="R7" i="32"/>
  <c r="V6" i="32"/>
  <c r="C6" i="32"/>
  <c r="R67" i="32" s="1"/>
  <c r="V5" i="32"/>
  <c r="R5" i="32"/>
  <c r="C5" i="32"/>
  <c r="W4" i="32"/>
  <c r="V4" i="32"/>
  <c r="Y4" i="32" s="1"/>
  <c r="R4" i="32"/>
  <c r="M69" i="32"/>
  <c r="U69" i="32" s="1"/>
  <c r="M68" i="32"/>
  <c r="U68" i="32" s="1"/>
  <c r="M67" i="32"/>
  <c r="U67" i="32" s="1"/>
  <c r="M62" i="32"/>
  <c r="U62" i="32" s="1"/>
  <c r="M57" i="32"/>
  <c r="U57" i="32" s="1"/>
  <c r="M56" i="32"/>
  <c r="U56" i="32" s="1"/>
  <c r="M55" i="32"/>
  <c r="U55" i="32" s="1"/>
  <c r="M50" i="32"/>
  <c r="U50" i="32" s="1"/>
  <c r="M45" i="32"/>
  <c r="U45" i="32" s="1"/>
  <c r="M44" i="32"/>
  <c r="U44" i="32" s="1"/>
  <c r="M43" i="32"/>
  <c r="U43" i="32" s="1"/>
  <c r="M38" i="32"/>
  <c r="U38" i="32" s="1"/>
  <c r="M33" i="32"/>
  <c r="U33" i="32" s="1"/>
  <c r="M32" i="32"/>
  <c r="U32" i="32" s="1"/>
  <c r="M31" i="32"/>
  <c r="U31" i="32" s="1"/>
  <c r="M26" i="32"/>
  <c r="U26" i="32" s="1"/>
  <c r="M21" i="32"/>
  <c r="U21" i="32" s="1"/>
  <c r="M20" i="32"/>
  <c r="U20" i="32" s="1"/>
  <c r="M19" i="32"/>
  <c r="U19" i="32" s="1"/>
  <c r="M14" i="32"/>
  <c r="U14" i="32" s="1"/>
  <c r="M9" i="32"/>
  <c r="U9" i="32" s="1"/>
  <c r="M8" i="32"/>
  <c r="U8" i="32" s="1"/>
  <c r="M7" i="32"/>
  <c r="U7" i="32" s="1"/>
  <c r="M4" i="32" a="1"/>
  <c r="M61" i="32" s="1"/>
  <c r="U61" i="32" s="1"/>
  <c r="F69" i="32"/>
  <c r="G68" i="32"/>
  <c r="F68" i="32"/>
  <c r="G67" i="32"/>
  <c r="F66" i="32"/>
  <c r="G65" i="32"/>
  <c r="F65" i="32"/>
  <c r="G64" i="32"/>
  <c r="F63" i="32"/>
  <c r="G62" i="32"/>
  <c r="F62" i="32"/>
  <c r="G61" i="32"/>
  <c r="F60" i="32"/>
  <c r="G59" i="32"/>
  <c r="F59" i="32"/>
  <c r="G58" i="32"/>
  <c r="F57" i="32"/>
  <c r="G56" i="32"/>
  <c r="F56" i="32"/>
  <c r="G55" i="32"/>
  <c r="F54" i="32"/>
  <c r="G53" i="32"/>
  <c r="F53" i="32"/>
  <c r="G52" i="32"/>
  <c r="F51" i="32"/>
  <c r="G50" i="32"/>
  <c r="F50" i="32"/>
  <c r="G49" i="32"/>
  <c r="F48" i="32"/>
  <c r="G47" i="32"/>
  <c r="F47" i="32"/>
  <c r="G46" i="32"/>
  <c r="F45" i="32"/>
  <c r="G44" i="32"/>
  <c r="F44" i="32"/>
  <c r="G43" i="32"/>
  <c r="F42" i="32"/>
  <c r="G41" i="32"/>
  <c r="F41" i="32"/>
  <c r="G40" i="32"/>
  <c r="F39" i="32"/>
  <c r="G38" i="32"/>
  <c r="F38" i="32"/>
  <c r="G37" i="32"/>
  <c r="F36" i="32"/>
  <c r="G35" i="32"/>
  <c r="F35" i="32"/>
  <c r="G34" i="32"/>
  <c r="F33" i="32"/>
  <c r="G32" i="32"/>
  <c r="F32" i="32"/>
  <c r="G31" i="32"/>
  <c r="F30" i="32"/>
  <c r="G29" i="32"/>
  <c r="F29" i="32"/>
  <c r="G28" i="32"/>
  <c r="F27" i="32"/>
  <c r="G26" i="32"/>
  <c r="F26" i="32"/>
  <c r="G25" i="32"/>
  <c r="F24" i="32"/>
  <c r="G23" i="32"/>
  <c r="F23" i="32"/>
  <c r="G22" i="32"/>
  <c r="F21" i="32"/>
  <c r="G20" i="32"/>
  <c r="F20" i="32"/>
  <c r="G19" i="32"/>
  <c r="F18" i="32"/>
  <c r="G17" i="32"/>
  <c r="F17" i="32"/>
  <c r="G16" i="32"/>
  <c r="F15" i="32"/>
  <c r="G14" i="32"/>
  <c r="F14" i="32"/>
  <c r="G13" i="32"/>
  <c r="F12" i="32"/>
  <c r="G11" i="32"/>
  <c r="F11" i="32"/>
  <c r="G10" i="32"/>
  <c r="F9" i="32"/>
  <c r="G8" i="32"/>
  <c r="F8" i="32"/>
  <c r="G7" i="32"/>
  <c r="F6" i="32"/>
  <c r="G5" i="32"/>
  <c r="F5" i="32"/>
  <c r="G4" i="32"/>
  <c r="F4" i="32" a="1"/>
  <c r="F67" i="32" s="1"/>
  <c r="AT3" i="32"/>
  <c r="AH3" i="32"/>
  <c r="AQ3" i="32" s="1"/>
  <c r="R3" i="32"/>
  <c r="O3" i="32"/>
  <c r="AE3" i="32" s="1"/>
  <c r="AN3" i="32" s="1"/>
  <c r="AX97" i="31"/>
  <c r="AX96" i="31"/>
  <c r="AX95" i="31"/>
  <c r="AX94" i="31"/>
  <c r="AX93" i="31"/>
  <c r="AX92" i="31"/>
  <c r="AX91" i="31"/>
  <c r="AX90" i="31"/>
  <c r="AX89" i="31"/>
  <c r="AX88" i="31"/>
  <c r="AX87" i="31"/>
  <c r="AX86" i="31"/>
  <c r="AX85" i="31"/>
  <c r="AX84" i="31"/>
  <c r="AX83" i="31"/>
  <c r="AX82" i="31"/>
  <c r="AX81" i="31"/>
  <c r="AX80" i="31"/>
  <c r="V79" i="31"/>
  <c r="R79" i="31"/>
  <c r="V78" i="31"/>
  <c r="R77" i="31"/>
  <c r="V76" i="31"/>
  <c r="R76" i="31"/>
  <c r="V75" i="31"/>
  <c r="R74" i="31"/>
  <c r="V73" i="31"/>
  <c r="R73" i="31"/>
  <c r="V72" i="31"/>
  <c r="R71" i="31"/>
  <c r="V70" i="31"/>
  <c r="R70" i="31"/>
  <c r="V69" i="31"/>
  <c r="R68" i="31"/>
  <c r="V67" i="31"/>
  <c r="R67" i="31"/>
  <c r="V66" i="31"/>
  <c r="R65" i="31"/>
  <c r="V64" i="31"/>
  <c r="R64" i="31"/>
  <c r="V63" i="31"/>
  <c r="R62" i="31"/>
  <c r="V61" i="31"/>
  <c r="R61" i="31"/>
  <c r="V60" i="31"/>
  <c r="R59" i="31"/>
  <c r="V58" i="31"/>
  <c r="R58" i="31"/>
  <c r="V57" i="31"/>
  <c r="R56" i="31"/>
  <c r="V55" i="31"/>
  <c r="R55" i="31"/>
  <c r="V54" i="31"/>
  <c r="R53" i="31"/>
  <c r="V52" i="31"/>
  <c r="R52" i="31"/>
  <c r="V51" i="31"/>
  <c r="R50" i="31"/>
  <c r="V49" i="31"/>
  <c r="R49" i="31"/>
  <c r="V48" i="31"/>
  <c r="R47" i="31"/>
  <c r="V46" i="31"/>
  <c r="R46" i="31"/>
  <c r="V45" i="31"/>
  <c r="R44" i="31"/>
  <c r="V43" i="31"/>
  <c r="R43" i="31"/>
  <c r="V42" i="31"/>
  <c r="R41" i="31"/>
  <c r="V40" i="31"/>
  <c r="R40" i="31"/>
  <c r="V39" i="31"/>
  <c r="R38" i="31"/>
  <c r="V37" i="31"/>
  <c r="R37" i="31"/>
  <c r="V36" i="31"/>
  <c r="R35" i="31"/>
  <c r="V34" i="31"/>
  <c r="R34" i="31"/>
  <c r="V33" i="31"/>
  <c r="R32" i="31"/>
  <c r="V31" i="31"/>
  <c r="R31" i="31"/>
  <c r="V30" i="31"/>
  <c r="R29" i="31"/>
  <c r="V28" i="31"/>
  <c r="R28" i="31"/>
  <c r="V27" i="31"/>
  <c r="R26" i="31"/>
  <c r="V25" i="31"/>
  <c r="R25" i="31"/>
  <c r="V24" i="31"/>
  <c r="R23" i="31"/>
  <c r="V22" i="31"/>
  <c r="R22" i="31"/>
  <c r="V21" i="31"/>
  <c r="R20" i="31"/>
  <c r="V19" i="31"/>
  <c r="R19" i="31"/>
  <c r="V18" i="31"/>
  <c r="R17" i="31"/>
  <c r="V16" i="31"/>
  <c r="R16" i="31"/>
  <c r="V15" i="31"/>
  <c r="R14" i="31"/>
  <c r="V13" i="31"/>
  <c r="R13" i="31"/>
  <c r="V12" i="31"/>
  <c r="C12" i="31"/>
  <c r="R11" i="31"/>
  <c r="V10" i="31"/>
  <c r="C10" i="31"/>
  <c r="V77" i="31" s="1"/>
  <c r="V9" i="31"/>
  <c r="R9" i="31"/>
  <c r="V8" i="31"/>
  <c r="C8" i="31"/>
  <c r="Q79" i="31" s="1"/>
  <c r="B8" i="31"/>
  <c r="Q3" i="31" s="1"/>
  <c r="V7" i="31"/>
  <c r="R7" i="31"/>
  <c r="V6" i="31"/>
  <c r="Q6" i="31"/>
  <c r="C6" i="31"/>
  <c r="R78" i="31" s="1"/>
  <c r="V5" i="31"/>
  <c r="R5" i="31"/>
  <c r="C5" i="31"/>
  <c r="W4" i="31"/>
  <c r="V4" i="31"/>
  <c r="Y4" i="31" s="1"/>
  <c r="R4" i="31"/>
  <c r="M79" i="31"/>
  <c r="U79" i="31" s="1"/>
  <c r="M78" i="31"/>
  <c r="U78" i="31" s="1"/>
  <c r="M77" i="31"/>
  <c r="U77" i="31" s="1"/>
  <c r="M76" i="31"/>
  <c r="U76" i="31" s="1"/>
  <c r="M74" i="31"/>
  <c r="U74" i="31" s="1"/>
  <c r="M73" i="31"/>
  <c r="U73" i="31" s="1"/>
  <c r="M72" i="31"/>
  <c r="U72" i="31" s="1"/>
  <c r="M71" i="31"/>
  <c r="U71" i="31" s="1"/>
  <c r="M70" i="31"/>
  <c r="U70" i="31" s="1"/>
  <c r="M68" i="31"/>
  <c r="U68" i="31" s="1"/>
  <c r="M67" i="31"/>
  <c r="U67" i="31" s="1"/>
  <c r="M66" i="31"/>
  <c r="U66" i="31" s="1"/>
  <c r="M65" i="31"/>
  <c r="U65" i="31" s="1"/>
  <c r="M64" i="31"/>
  <c r="U64" i="31" s="1"/>
  <c r="M62" i="31"/>
  <c r="U62" i="31" s="1"/>
  <c r="M61" i="31"/>
  <c r="U61" i="31" s="1"/>
  <c r="M60" i="31"/>
  <c r="U60" i="31" s="1"/>
  <c r="M59" i="31"/>
  <c r="U59" i="31" s="1"/>
  <c r="M58" i="31"/>
  <c r="U58" i="31" s="1"/>
  <c r="M56" i="31"/>
  <c r="U56" i="31" s="1"/>
  <c r="M55" i="31"/>
  <c r="U55" i="31" s="1"/>
  <c r="M54" i="31"/>
  <c r="U54" i="31" s="1"/>
  <c r="M53" i="31"/>
  <c r="U53" i="31" s="1"/>
  <c r="M52" i="31"/>
  <c r="U52" i="31" s="1"/>
  <c r="M50" i="31"/>
  <c r="U50" i="31" s="1"/>
  <c r="M49" i="31"/>
  <c r="U49" i="31" s="1"/>
  <c r="M48" i="31"/>
  <c r="U48" i="31" s="1"/>
  <c r="M47" i="31"/>
  <c r="U47" i="31" s="1"/>
  <c r="M46" i="31"/>
  <c r="U46" i="31" s="1"/>
  <c r="M44" i="31"/>
  <c r="U44" i="31" s="1"/>
  <c r="M43" i="31"/>
  <c r="U43" i="31" s="1"/>
  <c r="M42" i="31"/>
  <c r="U42" i="31" s="1"/>
  <c r="M41" i="31"/>
  <c r="U41" i="31" s="1"/>
  <c r="M40" i="31"/>
  <c r="U40" i="31" s="1"/>
  <c r="M38" i="31"/>
  <c r="U38" i="31" s="1"/>
  <c r="M37" i="31"/>
  <c r="U37" i="31" s="1"/>
  <c r="M36" i="31"/>
  <c r="U36" i="31" s="1"/>
  <c r="M35" i="31"/>
  <c r="U35" i="31" s="1"/>
  <c r="M34" i="31"/>
  <c r="U34" i="31" s="1"/>
  <c r="M32" i="31"/>
  <c r="U32" i="31" s="1"/>
  <c r="M31" i="31"/>
  <c r="U31" i="31" s="1"/>
  <c r="M30" i="31"/>
  <c r="U30" i="31" s="1"/>
  <c r="M29" i="31"/>
  <c r="U29" i="31" s="1"/>
  <c r="M28" i="31"/>
  <c r="U28" i="31" s="1"/>
  <c r="M26" i="31"/>
  <c r="U26" i="31" s="1"/>
  <c r="M25" i="31"/>
  <c r="U25" i="31" s="1"/>
  <c r="M24" i="31"/>
  <c r="U24" i="31" s="1"/>
  <c r="M23" i="31"/>
  <c r="U23" i="31" s="1"/>
  <c r="M22" i="31"/>
  <c r="U22" i="31" s="1"/>
  <c r="M20" i="31"/>
  <c r="U20" i="31" s="1"/>
  <c r="M19" i="31"/>
  <c r="U19" i="31" s="1"/>
  <c r="M18" i="31"/>
  <c r="U18" i="31" s="1"/>
  <c r="M17" i="31"/>
  <c r="U17" i="31" s="1"/>
  <c r="M16" i="31"/>
  <c r="U16" i="31" s="1"/>
  <c r="M14" i="31"/>
  <c r="U14" i="31" s="1"/>
  <c r="M13" i="31"/>
  <c r="U13" i="31" s="1"/>
  <c r="M12" i="31"/>
  <c r="U12" i="31" s="1"/>
  <c r="M11" i="31"/>
  <c r="U11" i="31" s="1"/>
  <c r="M10" i="31"/>
  <c r="U10" i="31" s="1"/>
  <c r="M8" i="31"/>
  <c r="U8" i="31" s="1"/>
  <c r="M7" i="31"/>
  <c r="U7" i="31" s="1"/>
  <c r="M6" i="31"/>
  <c r="U6" i="31" s="1"/>
  <c r="M5" i="31"/>
  <c r="U5" i="31" s="1"/>
  <c r="M4" i="31"/>
  <c r="U4" i="31" s="1"/>
  <c r="X4" i="31" s="1"/>
  <c r="M4" i="31" a="1"/>
  <c r="M75" i="31" s="1"/>
  <c r="U75" i="31" s="1"/>
  <c r="G79" i="31"/>
  <c r="F78" i="31"/>
  <c r="G77" i="31"/>
  <c r="F77" i="31"/>
  <c r="G76" i="31"/>
  <c r="F75" i="31"/>
  <c r="G74" i="31"/>
  <c r="F74" i="31"/>
  <c r="G73" i="31"/>
  <c r="F72" i="31"/>
  <c r="G71" i="31"/>
  <c r="F71" i="31"/>
  <c r="G70" i="31"/>
  <c r="F69" i="31"/>
  <c r="G68" i="31"/>
  <c r="F68" i="31"/>
  <c r="G67" i="31"/>
  <c r="F66" i="31"/>
  <c r="G65" i="31"/>
  <c r="F65" i="31"/>
  <c r="G64" i="31"/>
  <c r="F63" i="31"/>
  <c r="G62" i="31"/>
  <c r="F62" i="31"/>
  <c r="G61" i="31"/>
  <c r="F60" i="31"/>
  <c r="G59" i="31"/>
  <c r="F59" i="31"/>
  <c r="G58" i="31"/>
  <c r="F57" i="31"/>
  <c r="G56" i="31"/>
  <c r="F56" i="31"/>
  <c r="G55" i="31"/>
  <c r="F54" i="31"/>
  <c r="G53" i="31"/>
  <c r="F53" i="31"/>
  <c r="G52" i="31"/>
  <c r="F51" i="31"/>
  <c r="G50" i="31"/>
  <c r="F50" i="31"/>
  <c r="G49" i="31"/>
  <c r="F48" i="31"/>
  <c r="G47" i="31"/>
  <c r="F47" i="31"/>
  <c r="G46" i="31"/>
  <c r="F45" i="31"/>
  <c r="G44" i="31"/>
  <c r="F44" i="31"/>
  <c r="G43" i="31"/>
  <c r="F42" i="31"/>
  <c r="G41" i="31"/>
  <c r="F41" i="31"/>
  <c r="G40" i="31"/>
  <c r="F39" i="31"/>
  <c r="G38" i="31"/>
  <c r="F38" i="31"/>
  <c r="G37" i="31"/>
  <c r="F36" i="31"/>
  <c r="G35" i="31"/>
  <c r="F35" i="31"/>
  <c r="G34" i="31"/>
  <c r="F33" i="31"/>
  <c r="G32" i="31"/>
  <c r="F32" i="31"/>
  <c r="G31" i="31"/>
  <c r="F30" i="31"/>
  <c r="G29" i="31"/>
  <c r="F29" i="31"/>
  <c r="G28" i="31"/>
  <c r="F27" i="31"/>
  <c r="G26" i="31"/>
  <c r="F26" i="31"/>
  <c r="G25" i="31"/>
  <c r="F24" i="31"/>
  <c r="G23" i="31"/>
  <c r="F23" i="31"/>
  <c r="G22" i="31"/>
  <c r="F21" i="31"/>
  <c r="G20" i="31"/>
  <c r="F20" i="31"/>
  <c r="G19" i="31"/>
  <c r="F18" i="31"/>
  <c r="G17" i="31"/>
  <c r="F17" i="31"/>
  <c r="G16" i="31"/>
  <c r="F15" i="31"/>
  <c r="G14" i="31"/>
  <c r="F14" i="31"/>
  <c r="G13" i="31"/>
  <c r="F12" i="31"/>
  <c r="G11" i="31"/>
  <c r="F11" i="31"/>
  <c r="G10" i="31"/>
  <c r="F9" i="31"/>
  <c r="G8" i="31"/>
  <c r="F8" i="31"/>
  <c r="G7" i="31"/>
  <c r="F6" i="31"/>
  <c r="G5" i="31"/>
  <c r="F5" i="31"/>
  <c r="G4" i="31"/>
  <c r="F4" i="31" a="1"/>
  <c r="F79" i="31" s="1"/>
  <c r="AT3" i="31"/>
  <c r="AG3" i="31"/>
  <c r="AP3" i="31" s="1"/>
  <c r="R3" i="31"/>
  <c r="O3" i="31"/>
  <c r="AE3" i="31" s="1"/>
  <c r="AX97" i="30"/>
  <c r="AX96" i="30"/>
  <c r="AX95" i="30"/>
  <c r="AX94" i="30"/>
  <c r="AX93" i="30"/>
  <c r="AX92" i="30"/>
  <c r="AX91" i="30"/>
  <c r="AX90" i="30"/>
  <c r="V89" i="30"/>
  <c r="V87" i="30"/>
  <c r="V80" i="30"/>
  <c r="R74" i="30"/>
  <c r="R73" i="30"/>
  <c r="V72" i="30"/>
  <c r="R72" i="30"/>
  <c r="V71" i="30"/>
  <c r="V65" i="30"/>
  <c r="R65" i="30"/>
  <c r="V62" i="30"/>
  <c r="R62" i="30"/>
  <c r="V61" i="30"/>
  <c r="V60" i="30"/>
  <c r="V59" i="30"/>
  <c r="R59" i="30"/>
  <c r="V58" i="30"/>
  <c r="V57" i="30"/>
  <c r="V56" i="30"/>
  <c r="R56" i="30"/>
  <c r="V55" i="30"/>
  <c r="V54" i="30"/>
  <c r="V53" i="30"/>
  <c r="R53" i="30"/>
  <c r="V52" i="30"/>
  <c r="V51" i="30"/>
  <c r="V50" i="30"/>
  <c r="R50" i="30"/>
  <c r="V49" i="30"/>
  <c r="V48" i="30"/>
  <c r="V47" i="30"/>
  <c r="R47" i="30"/>
  <c r="V46" i="30"/>
  <c r="V45" i="30"/>
  <c r="V44" i="30"/>
  <c r="R44" i="30"/>
  <c r="V43" i="30"/>
  <c r="V42" i="30"/>
  <c r="V41" i="30"/>
  <c r="R41" i="30"/>
  <c r="V40" i="30"/>
  <c r="V39" i="30"/>
  <c r="V38" i="30"/>
  <c r="R38" i="30"/>
  <c r="V37" i="30"/>
  <c r="V36" i="30"/>
  <c r="V35" i="30"/>
  <c r="R35" i="30"/>
  <c r="V34" i="30"/>
  <c r="V33" i="30"/>
  <c r="V32" i="30"/>
  <c r="R32" i="30"/>
  <c r="V31" i="30"/>
  <c r="V30" i="30"/>
  <c r="V29" i="30"/>
  <c r="R29" i="30"/>
  <c r="V28" i="30"/>
  <c r="V27" i="30"/>
  <c r="V26" i="30"/>
  <c r="R26" i="30"/>
  <c r="V25" i="30"/>
  <c r="V24" i="30"/>
  <c r="V23" i="30"/>
  <c r="R23" i="30"/>
  <c r="V22" i="30"/>
  <c r="V21" i="30"/>
  <c r="V20" i="30"/>
  <c r="R20" i="30"/>
  <c r="V19" i="30"/>
  <c r="V18" i="30"/>
  <c r="V17" i="30"/>
  <c r="R17" i="30"/>
  <c r="V16" i="30"/>
  <c r="V15" i="30"/>
  <c r="V14" i="30"/>
  <c r="R14" i="30"/>
  <c r="V13" i="30"/>
  <c r="V12" i="30"/>
  <c r="C12" i="30"/>
  <c r="R11" i="30"/>
  <c r="V10" i="30"/>
  <c r="C10" i="30"/>
  <c r="V77" i="30" s="1"/>
  <c r="V9" i="30"/>
  <c r="R9" i="30"/>
  <c r="V8" i="30"/>
  <c r="C8" i="30"/>
  <c r="Q48" i="30" s="1"/>
  <c r="B8" i="30"/>
  <c r="V7" i="30"/>
  <c r="V6" i="30"/>
  <c r="C6" i="30"/>
  <c r="R88" i="30" s="1"/>
  <c r="V5" i="30"/>
  <c r="R5" i="30"/>
  <c r="C5" i="30"/>
  <c r="W4" i="30"/>
  <c r="V4" i="30"/>
  <c r="R4" i="30"/>
  <c r="M88" i="30"/>
  <c r="U88" i="30" s="1"/>
  <c r="M82" i="30"/>
  <c r="U82" i="30" s="1"/>
  <c r="M76" i="30"/>
  <c r="U76" i="30" s="1"/>
  <c r="M70" i="30"/>
  <c r="U70" i="30" s="1"/>
  <c r="M64" i="30"/>
  <c r="U64" i="30" s="1"/>
  <c r="M58" i="30"/>
  <c r="U58" i="30" s="1"/>
  <c r="M52" i="30"/>
  <c r="U52" i="30" s="1"/>
  <c r="M46" i="30"/>
  <c r="U46" i="30" s="1"/>
  <c r="M40" i="30"/>
  <c r="U40" i="30" s="1"/>
  <c r="M34" i="30"/>
  <c r="U34" i="30" s="1"/>
  <c r="M28" i="30"/>
  <c r="U28" i="30" s="1"/>
  <c r="M22" i="30"/>
  <c r="U22" i="30" s="1"/>
  <c r="M16" i="30"/>
  <c r="U16" i="30" s="1"/>
  <c r="M10" i="30"/>
  <c r="U10" i="30" s="1"/>
  <c r="M4" i="30"/>
  <c r="U4" i="30" s="1"/>
  <c r="M4" i="30" a="1"/>
  <c r="M86" i="30" s="1"/>
  <c r="U86" i="30" s="1"/>
  <c r="G89" i="30"/>
  <c r="F89" i="30"/>
  <c r="F88" i="30"/>
  <c r="F87" i="30"/>
  <c r="G86" i="30"/>
  <c r="F86" i="30"/>
  <c r="F85" i="30"/>
  <c r="F84" i="30"/>
  <c r="G83" i="30"/>
  <c r="F83" i="30"/>
  <c r="F82" i="30"/>
  <c r="F81" i="30"/>
  <c r="G80" i="30"/>
  <c r="F80" i="30"/>
  <c r="F79" i="30"/>
  <c r="F78" i="30"/>
  <c r="G77" i="30"/>
  <c r="F77" i="30"/>
  <c r="F76" i="30"/>
  <c r="F75" i="30"/>
  <c r="G74" i="30"/>
  <c r="F74" i="30"/>
  <c r="F73" i="30"/>
  <c r="F72" i="30"/>
  <c r="G71" i="30"/>
  <c r="F71" i="30"/>
  <c r="F70" i="30"/>
  <c r="F69" i="30"/>
  <c r="G68" i="30"/>
  <c r="F68" i="30"/>
  <c r="F67" i="30"/>
  <c r="F66" i="30"/>
  <c r="G65" i="30"/>
  <c r="F65" i="30"/>
  <c r="F64" i="30"/>
  <c r="F63" i="30"/>
  <c r="G62" i="30"/>
  <c r="F62" i="30"/>
  <c r="F61" i="30"/>
  <c r="F60" i="30"/>
  <c r="G59" i="30"/>
  <c r="F59" i="30"/>
  <c r="F58" i="30"/>
  <c r="F57" i="30"/>
  <c r="G56" i="30"/>
  <c r="F56" i="30"/>
  <c r="F55" i="30"/>
  <c r="F54" i="30"/>
  <c r="G53" i="30"/>
  <c r="F53" i="30"/>
  <c r="F52" i="30"/>
  <c r="F51" i="30"/>
  <c r="G50" i="30"/>
  <c r="F50" i="30"/>
  <c r="F49" i="30"/>
  <c r="F48" i="30"/>
  <c r="G47" i="30"/>
  <c r="F47" i="30"/>
  <c r="F46" i="30"/>
  <c r="F45" i="30"/>
  <c r="G44" i="30"/>
  <c r="F44" i="30"/>
  <c r="F43" i="30"/>
  <c r="F42" i="30"/>
  <c r="G41" i="30"/>
  <c r="F41" i="30"/>
  <c r="F40" i="30"/>
  <c r="F39" i="30"/>
  <c r="G38" i="30"/>
  <c r="F38" i="30"/>
  <c r="F37" i="30"/>
  <c r="F36" i="30"/>
  <c r="G35" i="30"/>
  <c r="F35" i="30"/>
  <c r="F34" i="30"/>
  <c r="F33" i="30"/>
  <c r="G32" i="30"/>
  <c r="F32" i="30"/>
  <c r="F31" i="30"/>
  <c r="F30" i="30"/>
  <c r="G29" i="30"/>
  <c r="F29" i="30"/>
  <c r="F28" i="30"/>
  <c r="F27" i="30"/>
  <c r="G26" i="30"/>
  <c r="F26" i="30"/>
  <c r="F25" i="30"/>
  <c r="F24" i="30"/>
  <c r="G23" i="30"/>
  <c r="F23" i="30"/>
  <c r="F22" i="30"/>
  <c r="F21" i="30"/>
  <c r="G20" i="30"/>
  <c r="F20" i="30"/>
  <c r="F19" i="30"/>
  <c r="F18" i="30"/>
  <c r="G17" i="30"/>
  <c r="F17" i="30"/>
  <c r="F16" i="30"/>
  <c r="F15" i="30"/>
  <c r="G14" i="30"/>
  <c r="F14" i="30"/>
  <c r="F13" i="30"/>
  <c r="F12" i="30"/>
  <c r="G11" i="30"/>
  <c r="F11" i="30"/>
  <c r="F10" i="30"/>
  <c r="F9" i="30"/>
  <c r="G8" i="30"/>
  <c r="F8" i="30"/>
  <c r="F7" i="30"/>
  <c r="F6" i="30"/>
  <c r="G5" i="30"/>
  <c r="F5" i="30"/>
  <c r="F4" i="30"/>
  <c r="F4" i="30" a="1"/>
  <c r="G88" i="30" s="1"/>
  <c r="AT3" i="30"/>
  <c r="AH3" i="30"/>
  <c r="AQ3" i="30" s="1"/>
  <c r="R3" i="30"/>
  <c r="Q3" i="30"/>
  <c r="AG3" i="30" s="1"/>
  <c r="AP3" i="30" s="1"/>
  <c r="O3" i="30"/>
  <c r="P3" i="30" s="1"/>
  <c r="AF3" i="30" s="1"/>
  <c r="AO3" i="30" s="1"/>
  <c r="S98" i="29"/>
  <c r="R98" i="29"/>
  <c r="V97" i="29"/>
  <c r="R97" i="29"/>
  <c r="R96" i="29"/>
  <c r="R95" i="29"/>
  <c r="V94" i="29"/>
  <c r="R94" i="29"/>
  <c r="R93" i="29"/>
  <c r="R92" i="29"/>
  <c r="V91" i="29"/>
  <c r="R91" i="29"/>
  <c r="R90" i="29"/>
  <c r="R89" i="29"/>
  <c r="V88" i="29"/>
  <c r="R88" i="29"/>
  <c r="R87" i="29"/>
  <c r="R86" i="29"/>
  <c r="V85" i="29"/>
  <c r="R85" i="29"/>
  <c r="R84" i="29"/>
  <c r="R83" i="29"/>
  <c r="V82" i="29"/>
  <c r="R82" i="29"/>
  <c r="R81" i="29"/>
  <c r="R80" i="29"/>
  <c r="V79" i="29"/>
  <c r="R79" i="29"/>
  <c r="R78" i="29"/>
  <c r="R77" i="29"/>
  <c r="V76" i="29"/>
  <c r="R76" i="29"/>
  <c r="R75" i="29"/>
  <c r="R74" i="29"/>
  <c r="V73" i="29"/>
  <c r="R73" i="29"/>
  <c r="R72" i="29"/>
  <c r="R71" i="29"/>
  <c r="V70" i="29"/>
  <c r="R70" i="29"/>
  <c r="R69" i="29"/>
  <c r="R68" i="29"/>
  <c r="V67" i="29"/>
  <c r="R67" i="29"/>
  <c r="R66" i="29"/>
  <c r="R65" i="29"/>
  <c r="V64" i="29"/>
  <c r="R64" i="29"/>
  <c r="R63" i="29"/>
  <c r="R62" i="29"/>
  <c r="V61" i="29"/>
  <c r="R61" i="29"/>
  <c r="R60" i="29"/>
  <c r="R59" i="29"/>
  <c r="V58" i="29"/>
  <c r="R58" i="29"/>
  <c r="R57" i="29"/>
  <c r="R56" i="29"/>
  <c r="V55" i="29"/>
  <c r="R55" i="29"/>
  <c r="R54" i="29"/>
  <c r="R53" i="29"/>
  <c r="V52" i="29"/>
  <c r="R52" i="29"/>
  <c r="R51" i="29"/>
  <c r="R50" i="29"/>
  <c r="V49" i="29"/>
  <c r="R49" i="29"/>
  <c r="R48" i="29"/>
  <c r="R47" i="29"/>
  <c r="V46" i="29"/>
  <c r="R46" i="29"/>
  <c r="R45" i="29"/>
  <c r="R44" i="29"/>
  <c r="V43" i="29"/>
  <c r="R43" i="29"/>
  <c r="R42" i="29"/>
  <c r="R41" i="29"/>
  <c r="V40" i="29"/>
  <c r="R40" i="29"/>
  <c r="R39" i="29"/>
  <c r="R38" i="29"/>
  <c r="V37" i="29"/>
  <c r="R37" i="29"/>
  <c r="R36" i="29"/>
  <c r="R35" i="29"/>
  <c r="V34" i="29"/>
  <c r="R34" i="29"/>
  <c r="R33" i="29"/>
  <c r="R32" i="29"/>
  <c r="V31" i="29"/>
  <c r="R31" i="29"/>
  <c r="R30" i="29"/>
  <c r="R29" i="29"/>
  <c r="V28" i="29"/>
  <c r="R28" i="29"/>
  <c r="R27" i="29"/>
  <c r="R26" i="29"/>
  <c r="V25" i="29"/>
  <c r="R25" i="29"/>
  <c r="R24" i="29"/>
  <c r="R23" i="29"/>
  <c r="V22" i="29"/>
  <c r="R22" i="29"/>
  <c r="R21" i="29"/>
  <c r="R20" i="29"/>
  <c r="V19" i="29"/>
  <c r="R19" i="29"/>
  <c r="R18" i="29"/>
  <c r="R17" i="29"/>
  <c r="V16" i="29"/>
  <c r="R16" i="29"/>
  <c r="R15" i="29"/>
  <c r="R14" i="29"/>
  <c r="V13" i="29"/>
  <c r="R13" i="29"/>
  <c r="R12" i="29"/>
  <c r="C12" i="29"/>
  <c r="R11" i="29"/>
  <c r="R10" i="29"/>
  <c r="C10" i="29"/>
  <c r="V96" i="29" s="1"/>
  <c r="V9" i="29"/>
  <c r="R9" i="29"/>
  <c r="R8" i="29"/>
  <c r="C8" i="29"/>
  <c r="Q98" i="29" s="1"/>
  <c r="B8" i="29"/>
  <c r="Q3" i="29" s="1"/>
  <c r="AG3" i="29" s="1"/>
  <c r="AP3" i="29" s="1"/>
  <c r="V7" i="29"/>
  <c r="R7" i="29"/>
  <c r="R6" i="29"/>
  <c r="R5" i="29"/>
  <c r="C5" i="29"/>
  <c r="W4" i="29"/>
  <c r="V4" i="29"/>
  <c r="Y4" i="29" s="1"/>
  <c r="R4" i="29"/>
  <c r="M98" i="29"/>
  <c r="U98" i="29" s="1"/>
  <c r="M97" i="29"/>
  <c r="U97" i="29" s="1"/>
  <c r="M96" i="29"/>
  <c r="U96" i="29" s="1"/>
  <c r="M94" i="29"/>
  <c r="U94" i="29" s="1"/>
  <c r="M92" i="29"/>
  <c r="U92" i="29" s="1"/>
  <c r="M91" i="29"/>
  <c r="U91" i="29" s="1"/>
  <c r="M90" i="29"/>
  <c r="U90" i="29" s="1"/>
  <c r="M88" i="29"/>
  <c r="U88" i="29" s="1"/>
  <c r="M86" i="29"/>
  <c r="U86" i="29" s="1"/>
  <c r="M85" i="29"/>
  <c r="U85" i="29" s="1"/>
  <c r="M84" i="29"/>
  <c r="U84" i="29" s="1"/>
  <c r="M82" i="29"/>
  <c r="U82" i="29" s="1"/>
  <c r="M80" i="29"/>
  <c r="U80" i="29" s="1"/>
  <c r="M79" i="29"/>
  <c r="U79" i="29" s="1"/>
  <c r="M78" i="29"/>
  <c r="U78" i="29" s="1"/>
  <c r="M76" i="29"/>
  <c r="U76" i="29" s="1"/>
  <c r="M74" i="29"/>
  <c r="U74" i="29" s="1"/>
  <c r="M73" i="29"/>
  <c r="U73" i="29" s="1"/>
  <c r="M72" i="29"/>
  <c r="U72" i="29" s="1"/>
  <c r="M70" i="29"/>
  <c r="U70" i="29" s="1"/>
  <c r="M68" i="29"/>
  <c r="U68" i="29" s="1"/>
  <c r="M67" i="29"/>
  <c r="U67" i="29" s="1"/>
  <c r="M66" i="29"/>
  <c r="U66" i="29" s="1"/>
  <c r="M64" i="29"/>
  <c r="U64" i="29" s="1"/>
  <c r="M62" i="29"/>
  <c r="U62" i="29" s="1"/>
  <c r="M61" i="29"/>
  <c r="U61" i="29" s="1"/>
  <c r="M60" i="29"/>
  <c r="U60" i="29" s="1"/>
  <c r="M58" i="29"/>
  <c r="U58" i="29" s="1"/>
  <c r="M56" i="29"/>
  <c r="U56" i="29" s="1"/>
  <c r="M55" i="29"/>
  <c r="U55" i="29" s="1"/>
  <c r="M54" i="29"/>
  <c r="U54" i="29" s="1"/>
  <c r="M52" i="29"/>
  <c r="U52" i="29" s="1"/>
  <c r="M50" i="29"/>
  <c r="U50" i="29" s="1"/>
  <c r="M49" i="29"/>
  <c r="U49" i="29" s="1"/>
  <c r="M48" i="29"/>
  <c r="U48" i="29" s="1"/>
  <c r="M46" i="29"/>
  <c r="U46" i="29" s="1"/>
  <c r="M44" i="29"/>
  <c r="U44" i="29" s="1"/>
  <c r="M43" i="29"/>
  <c r="U43" i="29" s="1"/>
  <c r="M42" i="29"/>
  <c r="U42" i="29" s="1"/>
  <c r="M40" i="29"/>
  <c r="U40" i="29" s="1"/>
  <c r="M38" i="29"/>
  <c r="U38" i="29" s="1"/>
  <c r="M37" i="29"/>
  <c r="U37" i="29" s="1"/>
  <c r="M36" i="29"/>
  <c r="U36" i="29" s="1"/>
  <c r="M34" i="29"/>
  <c r="U34" i="29" s="1"/>
  <c r="M32" i="29"/>
  <c r="U32" i="29" s="1"/>
  <c r="M31" i="29"/>
  <c r="U31" i="29" s="1"/>
  <c r="M30" i="29"/>
  <c r="U30" i="29" s="1"/>
  <c r="M28" i="29"/>
  <c r="U28" i="29" s="1"/>
  <c r="M26" i="29"/>
  <c r="U26" i="29" s="1"/>
  <c r="M25" i="29"/>
  <c r="U25" i="29" s="1"/>
  <c r="M24" i="29"/>
  <c r="U24" i="29" s="1"/>
  <c r="M22" i="29"/>
  <c r="U22" i="29" s="1"/>
  <c r="M20" i="29"/>
  <c r="U20" i="29" s="1"/>
  <c r="M19" i="29"/>
  <c r="U19" i="29" s="1"/>
  <c r="M18" i="29"/>
  <c r="U18" i="29" s="1"/>
  <c r="M16" i="29"/>
  <c r="U16" i="29" s="1"/>
  <c r="M14" i="29"/>
  <c r="U14" i="29" s="1"/>
  <c r="M13" i="29"/>
  <c r="U13" i="29" s="1"/>
  <c r="M12" i="29"/>
  <c r="U12" i="29" s="1"/>
  <c r="M10" i="29"/>
  <c r="U10" i="29" s="1"/>
  <c r="M8" i="29"/>
  <c r="U8" i="29" s="1"/>
  <c r="M7" i="29"/>
  <c r="U7" i="29" s="1"/>
  <c r="M6" i="29"/>
  <c r="U6" i="29" s="1"/>
  <c r="M4" i="29"/>
  <c r="U4" i="29" s="1"/>
  <c r="X4" i="29" s="1"/>
  <c r="M4" i="29" a="1"/>
  <c r="M95" i="29" s="1"/>
  <c r="U95" i="29" s="1"/>
  <c r="G98" i="29"/>
  <c r="G96" i="29"/>
  <c r="G95" i="29"/>
  <c r="G94" i="29"/>
  <c r="G92" i="29"/>
  <c r="G90" i="29"/>
  <c r="G89" i="29"/>
  <c r="G88" i="29"/>
  <c r="G86" i="29"/>
  <c r="G84" i="29"/>
  <c r="G83" i="29"/>
  <c r="G82" i="29"/>
  <c r="G80" i="29"/>
  <c r="G78" i="29"/>
  <c r="G77" i="29"/>
  <c r="G76" i="29"/>
  <c r="G74" i="29"/>
  <c r="G72" i="29"/>
  <c r="G71" i="29"/>
  <c r="G70" i="29"/>
  <c r="G68" i="29"/>
  <c r="G66" i="29"/>
  <c r="G65" i="29"/>
  <c r="G64" i="29"/>
  <c r="G62" i="29"/>
  <c r="G60" i="29"/>
  <c r="G59" i="29"/>
  <c r="G58" i="29"/>
  <c r="G56" i="29"/>
  <c r="G54" i="29"/>
  <c r="G53" i="29"/>
  <c r="G52" i="29"/>
  <c r="G50" i="29"/>
  <c r="G48" i="29"/>
  <c r="G47" i="29"/>
  <c r="G46" i="29"/>
  <c r="G44" i="29"/>
  <c r="G42" i="29"/>
  <c r="G41" i="29"/>
  <c r="G40" i="29"/>
  <c r="G38" i="29"/>
  <c r="G36" i="29"/>
  <c r="G35" i="29"/>
  <c r="G34" i="29"/>
  <c r="G32" i="29"/>
  <c r="G30" i="29"/>
  <c r="G29" i="29"/>
  <c r="G28" i="29"/>
  <c r="G26" i="29"/>
  <c r="G25" i="29"/>
  <c r="G24" i="29"/>
  <c r="G23" i="29"/>
  <c r="G22" i="29"/>
  <c r="G20" i="29"/>
  <c r="G19" i="29"/>
  <c r="G18" i="29"/>
  <c r="G17" i="29"/>
  <c r="G16" i="29"/>
  <c r="G14" i="29"/>
  <c r="G13" i="29"/>
  <c r="G12" i="29"/>
  <c r="G11" i="29"/>
  <c r="G10" i="29"/>
  <c r="G8" i="29"/>
  <c r="G7" i="29"/>
  <c r="G6" i="29"/>
  <c r="G5" i="29"/>
  <c r="G4" i="29"/>
  <c r="G4" i="29" a="1"/>
  <c r="G93" i="29" s="1"/>
  <c r="F98" i="29"/>
  <c r="F96" i="29"/>
  <c r="F95" i="29"/>
  <c r="F94" i="29"/>
  <c r="F92" i="29"/>
  <c r="F90" i="29"/>
  <c r="F89" i="29"/>
  <c r="F88" i="29"/>
  <c r="F86" i="29"/>
  <c r="F84" i="29"/>
  <c r="F83" i="29"/>
  <c r="F82" i="29"/>
  <c r="F80" i="29"/>
  <c r="F78" i="29"/>
  <c r="F77" i="29"/>
  <c r="F76" i="29"/>
  <c r="F74" i="29"/>
  <c r="F72" i="29"/>
  <c r="F71" i="29"/>
  <c r="F70" i="29"/>
  <c r="F68" i="29"/>
  <c r="F66" i="29"/>
  <c r="F65" i="29"/>
  <c r="F64" i="29"/>
  <c r="F62" i="29"/>
  <c r="F60" i="29"/>
  <c r="F59" i="29"/>
  <c r="F58" i="29"/>
  <c r="F56" i="29"/>
  <c r="F54" i="29"/>
  <c r="F53" i="29"/>
  <c r="F52" i="29"/>
  <c r="F50" i="29"/>
  <c r="F48" i="29"/>
  <c r="F47" i="29"/>
  <c r="F46" i="29"/>
  <c r="F44" i="29"/>
  <c r="F42" i="29"/>
  <c r="F41" i="29"/>
  <c r="F40" i="29"/>
  <c r="F38" i="29"/>
  <c r="F36" i="29"/>
  <c r="F35" i="29"/>
  <c r="F34" i="29"/>
  <c r="F32" i="29"/>
  <c r="F30" i="29"/>
  <c r="F29" i="29"/>
  <c r="F28" i="29"/>
  <c r="F26" i="29"/>
  <c r="F24" i="29"/>
  <c r="F23" i="29"/>
  <c r="F22" i="29"/>
  <c r="F20" i="29"/>
  <c r="F18" i="29"/>
  <c r="F17" i="29"/>
  <c r="F16" i="29"/>
  <c r="F14" i="29"/>
  <c r="F12" i="29"/>
  <c r="F11" i="29"/>
  <c r="F10" i="29"/>
  <c r="F8" i="29"/>
  <c r="F6" i="29"/>
  <c r="F5" i="29"/>
  <c r="F4" i="29"/>
  <c r="F4" i="29" a="1"/>
  <c r="F93" i="29" s="1"/>
  <c r="AT3" i="29"/>
  <c r="R3" i="29"/>
  <c r="O3" i="29"/>
  <c r="AE3" i="29" s="1"/>
  <c r="AN3" i="29" s="1"/>
  <c r="AX97" i="28"/>
  <c r="AX96" i="28"/>
  <c r="AX95" i="28"/>
  <c r="AX94" i="28"/>
  <c r="AX93" i="28"/>
  <c r="AX92" i="28"/>
  <c r="AX91" i="28"/>
  <c r="AX90" i="28"/>
  <c r="AX89" i="28"/>
  <c r="AX88" i="28"/>
  <c r="AX87" i="28"/>
  <c r="AX86" i="28"/>
  <c r="AX85" i="28"/>
  <c r="AX84" i="28"/>
  <c r="AX83" i="28"/>
  <c r="AX82" i="28"/>
  <c r="AX81" i="28"/>
  <c r="AX80" i="28"/>
  <c r="AX79" i="28"/>
  <c r="AX78" i="28"/>
  <c r="AX77" i="28"/>
  <c r="AX76" i="28"/>
  <c r="AX75" i="28"/>
  <c r="AX74" i="28"/>
  <c r="AX73" i="28"/>
  <c r="AX72" i="28"/>
  <c r="AX71" i="28"/>
  <c r="AX70" i="28"/>
  <c r="V69" i="28"/>
  <c r="R68" i="28"/>
  <c r="V67" i="28"/>
  <c r="V66" i="28"/>
  <c r="R65" i="28"/>
  <c r="V64" i="28"/>
  <c r="V63" i="28"/>
  <c r="R62" i="28"/>
  <c r="V61" i="28"/>
  <c r="V60" i="28"/>
  <c r="R59" i="28"/>
  <c r="V58" i="28"/>
  <c r="V57" i="28"/>
  <c r="V56" i="28"/>
  <c r="R56" i="28"/>
  <c r="V55" i="28"/>
  <c r="V54" i="28"/>
  <c r="V53" i="28"/>
  <c r="R53" i="28"/>
  <c r="V52" i="28"/>
  <c r="V51" i="28"/>
  <c r="V50" i="28"/>
  <c r="R50" i="28"/>
  <c r="V49" i="28"/>
  <c r="V48" i="28"/>
  <c r="V47" i="28"/>
  <c r="R47" i="28"/>
  <c r="V46" i="28"/>
  <c r="V45" i="28"/>
  <c r="V44" i="28"/>
  <c r="R44" i="28"/>
  <c r="V43" i="28"/>
  <c r="V42" i="28"/>
  <c r="V41" i="28"/>
  <c r="R41" i="28"/>
  <c r="V40" i="28"/>
  <c r="V39" i="28"/>
  <c r="V38" i="28"/>
  <c r="R38" i="28"/>
  <c r="V37" i="28"/>
  <c r="V36" i="28"/>
  <c r="V35" i="28"/>
  <c r="R35" i="28"/>
  <c r="V34" i="28"/>
  <c r="V33" i="28"/>
  <c r="V32" i="28"/>
  <c r="R32" i="28"/>
  <c r="V31" i="28"/>
  <c r="V30" i="28"/>
  <c r="V29" i="28"/>
  <c r="R29" i="28"/>
  <c r="V28" i="28"/>
  <c r="V27" i="28"/>
  <c r="V26" i="28"/>
  <c r="R26" i="28"/>
  <c r="V25" i="28"/>
  <c r="V24" i="28"/>
  <c r="V23" i="28"/>
  <c r="R23" i="28"/>
  <c r="V22" i="28"/>
  <c r="V21" i="28"/>
  <c r="V20" i="28"/>
  <c r="R20" i="28"/>
  <c r="V19" i="28"/>
  <c r="V18" i="28"/>
  <c r="V17" i="28"/>
  <c r="R17" i="28"/>
  <c r="V16" i="28"/>
  <c r="V15" i="28"/>
  <c r="V14" i="28"/>
  <c r="R14" i="28"/>
  <c r="V13" i="28"/>
  <c r="V12" i="28"/>
  <c r="C12" i="28"/>
  <c r="R11" i="28"/>
  <c r="V10" i="28"/>
  <c r="C10" i="28"/>
  <c r="V68" i="28" s="1"/>
  <c r="V9" i="28"/>
  <c r="R9" i="28"/>
  <c r="V8" i="28"/>
  <c r="C8" i="28"/>
  <c r="Q68" i="28" s="1"/>
  <c r="B8" i="28"/>
  <c r="Q3" i="28" s="1"/>
  <c r="AG3" i="28" s="1"/>
  <c r="AP3" i="28" s="1"/>
  <c r="V7" i="28"/>
  <c r="V6" i="28"/>
  <c r="C6" i="28"/>
  <c r="R67" i="28" s="1"/>
  <c r="V5" i="28"/>
  <c r="R5" i="28"/>
  <c r="C5" i="28"/>
  <c r="W4" i="28"/>
  <c r="V4" i="28"/>
  <c r="Y4" i="28" s="1"/>
  <c r="R4" i="28"/>
  <c r="M68" i="28"/>
  <c r="U68" i="28" s="1"/>
  <c r="M62" i="28"/>
  <c r="U62" i="28" s="1"/>
  <c r="M56" i="28"/>
  <c r="U56" i="28" s="1"/>
  <c r="M50" i="28"/>
  <c r="U50" i="28" s="1"/>
  <c r="M44" i="28"/>
  <c r="U44" i="28" s="1"/>
  <c r="M38" i="28"/>
  <c r="U38" i="28" s="1"/>
  <c r="M32" i="28"/>
  <c r="U32" i="28" s="1"/>
  <c r="M26" i="28"/>
  <c r="U26" i="28" s="1"/>
  <c r="M20" i="28"/>
  <c r="U20" i="28" s="1"/>
  <c r="M14" i="28"/>
  <c r="U14" i="28" s="1"/>
  <c r="M8" i="28"/>
  <c r="U8" i="28" s="1"/>
  <c r="M4" i="28" a="1"/>
  <c r="M66" i="28" s="1"/>
  <c r="U66" i="28" s="1"/>
  <c r="F69" i="28"/>
  <c r="G68" i="28"/>
  <c r="F68" i="28"/>
  <c r="F67" i="28"/>
  <c r="F66" i="28"/>
  <c r="G65" i="28"/>
  <c r="F65" i="28"/>
  <c r="F64" i="28"/>
  <c r="F63" i="28"/>
  <c r="G62" i="28"/>
  <c r="F62" i="28"/>
  <c r="F61" i="28"/>
  <c r="F60" i="28"/>
  <c r="G59" i="28"/>
  <c r="F59" i="28"/>
  <c r="F58" i="28"/>
  <c r="F57" i="28"/>
  <c r="G56" i="28"/>
  <c r="F56" i="28"/>
  <c r="F55" i="28"/>
  <c r="F54" i="28"/>
  <c r="G53" i="28"/>
  <c r="F53" i="28"/>
  <c r="F52" i="28"/>
  <c r="F51" i="28"/>
  <c r="G50" i="28"/>
  <c r="F50" i="28"/>
  <c r="F49" i="28"/>
  <c r="F48" i="28"/>
  <c r="G47" i="28"/>
  <c r="F47" i="28"/>
  <c r="F46" i="28"/>
  <c r="F45" i="28"/>
  <c r="G44" i="28"/>
  <c r="F44" i="28"/>
  <c r="F43" i="28"/>
  <c r="F42" i="28"/>
  <c r="G41" i="28"/>
  <c r="F41" i="28"/>
  <c r="F40" i="28"/>
  <c r="F39" i="28"/>
  <c r="G38" i="28"/>
  <c r="F38" i="28"/>
  <c r="F37" i="28"/>
  <c r="F36" i="28"/>
  <c r="G35" i="28"/>
  <c r="F35" i="28"/>
  <c r="F34" i="28"/>
  <c r="F33" i="28"/>
  <c r="G32" i="28"/>
  <c r="F32" i="28"/>
  <c r="F31" i="28"/>
  <c r="F30" i="28"/>
  <c r="G29" i="28"/>
  <c r="F29" i="28"/>
  <c r="F28" i="28"/>
  <c r="F27" i="28"/>
  <c r="G26" i="28"/>
  <c r="F26" i="28"/>
  <c r="F25" i="28"/>
  <c r="F24" i="28"/>
  <c r="G23" i="28"/>
  <c r="F23" i="28"/>
  <c r="F22" i="28"/>
  <c r="F21" i="28"/>
  <c r="G20" i="28"/>
  <c r="F20" i="28"/>
  <c r="F19" i="28"/>
  <c r="F18" i="28"/>
  <c r="G17" i="28"/>
  <c r="F17" i="28"/>
  <c r="F16" i="28"/>
  <c r="F15" i="28"/>
  <c r="G14" i="28"/>
  <c r="F14" i="28"/>
  <c r="F13" i="28"/>
  <c r="F12" i="28"/>
  <c r="G11" i="28"/>
  <c r="F11" i="28"/>
  <c r="F10" i="28"/>
  <c r="F9" i="28"/>
  <c r="G8" i="28"/>
  <c r="F8" i="28"/>
  <c r="F7" i="28"/>
  <c r="F6" i="28"/>
  <c r="G5" i="28"/>
  <c r="F5" i="28"/>
  <c r="F4" i="28"/>
  <c r="F4" i="28" a="1"/>
  <c r="G67" i="28" s="1"/>
  <c r="AT3" i="28"/>
  <c r="R3" i="28"/>
  <c r="O3" i="28"/>
  <c r="P3" i="28" s="1"/>
  <c r="AF3" i="28" s="1"/>
  <c r="AO3" i="28" s="1"/>
  <c r="AX97" i="27"/>
  <c r="AX96" i="27"/>
  <c r="AX95" i="27"/>
  <c r="AX94" i="27"/>
  <c r="AX93" i="27"/>
  <c r="AX92" i="27"/>
  <c r="AX91" i="27"/>
  <c r="AX90" i="27"/>
  <c r="AX89" i="27"/>
  <c r="AX88" i="27"/>
  <c r="AX87" i="27"/>
  <c r="AX86" i="27"/>
  <c r="AX85" i="27"/>
  <c r="AX84" i="27"/>
  <c r="AX83" i="27"/>
  <c r="AX82" i="27"/>
  <c r="AX81" i="27"/>
  <c r="AX80" i="27"/>
  <c r="V79" i="27"/>
  <c r="V78" i="27"/>
  <c r="R77" i="27"/>
  <c r="V76" i="27"/>
  <c r="V75" i="27"/>
  <c r="R74" i="27"/>
  <c r="V73" i="27"/>
  <c r="V72" i="27"/>
  <c r="R71" i="27"/>
  <c r="V70" i="27"/>
  <c r="V69" i="27"/>
  <c r="R68" i="27"/>
  <c r="V67" i="27"/>
  <c r="V66" i="27"/>
  <c r="R65" i="27"/>
  <c r="V64" i="27"/>
  <c r="V63" i="27"/>
  <c r="R62" i="27"/>
  <c r="V61" i="27"/>
  <c r="V60" i="27"/>
  <c r="R59" i="27"/>
  <c r="V58" i="27"/>
  <c r="V57" i="27"/>
  <c r="R56" i="27"/>
  <c r="V55" i="27"/>
  <c r="V54" i="27"/>
  <c r="R53" i="27"/>
  <c r="V52" i="27"/>
  <c r="V51" i="27"/>
  <c r="R50" i="27"/>
  <c r="V49" i="27"/>
  <c r="V48" i="27"/>
  <c r="R47" i="27"/>
  <c r="V46" i="27"/>
  <c r="V45" i="27"/>
  <c r="R44" i="27"/>
  <c r="V43" i="27"/>
  <c r="V42" i="27"/>
  <c r="R41" i="27"/>
  <c r="V40" i="27"/>
  <c r="V39" i="27"/>
  <c r="R38" i="27"/>
  <c r="V37" i="27"/>
  <c r="V36" i="27"/>
  <c r="V35" i="27"/>
  <c r="R35" i="27"/>
  <c r="V34" i="27"/>
  <c r="V33" i="27"/>
  <c r="V32" i="27"/>
  <c r="R32" i="27"/>
  <c r="V31" i="27"/>
  <c r="V30" i="27"/>
  <c r="V29" i="27"/>
  <c r="R29" i="27"/>
  <c r="V28" i="27"/>
  <c r="V27" i="27"/>
  <c r="V26" i="27"/>
  <c r="R26" i="27"/>
  <c r="V25" i="27"/>
  <c r="V24" i="27"/>
  <c r="V23" i="27"/>
  <c r="R23" i="27"/>
  <c r="V22" i="27"/>
  <c r="V21" i="27"/>
  <c r="V20" i="27"/>
  <c r="R20" i="27"/>
  <c r="V19" i="27"/>
  <c r="V18" i="27"/>
  <c r="V17" i="27"/>
  <c r="R17" i="27"/>
  <c r="V16" i="27"/>
  <c r="V15" i="27"/>
  <c r="V14" i="27"/>
  <c r="R14" i="27"/>
  <c r="V13" i="27"/>
  <c r="V12" i="27"/>
  <c r="C12" i="27"/>
  <c r="R11" i="27"/>
  <c r="V10" i="27"/>
  <c r="C10" i="27"/>
  <c r="V77" i="27" s="1"/>
  <c r="V9" i="27"/>
  <c r="R9" i="27"/>
  <c r="V8" i="27"/>
  <c r="C8" i="27"/>
  <c r="Q77" i="27" s="1"/>
  <c r="B8" i="27"/>
  <c r="V7" i="27"/>
  <c r="V6" i="27"/>
  <c r="C6" i="27"/>
  <c r="R79" i="27" s="1"/>
  <c r="V5" i="27"/>
  <c r="R5" i="27"/>
  <c r="C5" i="27"/>
  <c r="W4" i="27"/>
  <c r="V4" i="27"/>
  <c r="Y4" i="27" s="1"/>
  <c r="R4" i="27"/>
  <c r="M79" i="27"/>
  <c r="U79" i="27" s="1"/>
  <c r="M78" i="27"/>
  <c r="U78" i="27" s="1"/>
  <c r="M77" i="27"/>
  <c r="U77" i="27" s="1"/>
  <c r="M73" i="27"/>
  <c r="U73" i="27" s="1"/>
  <c r="M72" i="27"/>
  <c r="U72" i="27" s="1"/>
  <c r="M71" i="27"/>
  <c r="U71" i="27" s="1"/>
  <c r="M67" i="27"/>
  <c r="U67" i="27" s="1"/>
  <c r="M66" i="27"/>
  <c r="U66" i="27" s="1"/>
  <c r="M65" i="27"/>
  <c r="U65" i="27" s="1"/>
  <c r="M61" i="27"/>
  <c r="U61" i="27" s="1"/>
  <c r="M60" i="27"/>
  <c r="U60" i="27" s="1"/>
  <c r="M59" i="27"/>
  <c r="U59" i="27" s="1"/>
  <c r="M55" i="27"/>
  <c r="U55" i="27" s="1"/>
  <c r="M54" i="27"/>
  <c r="U54" i="27" s="1"/>
  <c r="M53" i="27"/>
  <c r="U53" i="27" s="1"/>
  <c r="M49" i="27"/>
  <c r="U49" i="27" s="1"/>
  <c r="M48" i="27"/>
  <c r="U48" i="27" s="1"/>
  <c r="M47" i="27"/>
  <c r="U47" i="27" s="1"/>
  <c r="M43" i="27"/>
  <c r="U43" i="27" s="1"/>
  <c r="M42" i="27"/>
  <c r="U42" i="27" s="1"/>
  <c r="M41" i="27"/>
  <c r="U41" i="27" s="1"/>
  <c r="M37" i="27"/>
  <c r="U37" i="27" s="1"/>
  <c r="M36" i="27"/>
  <c r="U36" i="27" s="1"/>
  <c r="M35" i="27"/>
  <c r="U35" i="27" s="1"/>
  <c r="M31" i="27"/>
  <c r="U31" i="27" s="1"/>
  <c r="M30" i="27"/>
  <c r="U30" i="27" s="1"/>
  <c r="M29" i="27"/>
  <c r="U29" i="27" s="1"/>
  <c r="M25" i="27"/>
  <c r="U25" i="27" s="1"/>
  <c r="M24" i="27"/>
  <c r="U24" i="27" s="1"/>
  <c r="M23" i="27"/>
  <c r="U23" i="27" s="1"/>
  <c r="M19" i="27"/>
  <c r="U19" i="27" s="1"/>
  <c r="M18" i="27"/>
  <c r="U18" i="27" s="1"/>
  <c r="M17" i="27"/>
  <c r="U17" i="27" s="1"/>
  <c r="M13" i="27"/>
  <c r="U13" i="27" s="1"/>
  <c r="M12" i="27"/>
  <c r="U12" i="27" s="1"/>
  <c r="M11" i="27"/>
  <c r="U11" i="27" s="1"/>
  <c r="M7" i="27"/>
  <c r="U7" i="27" s="1"/>
  <c r="M6" i="27"/>
  <c r="U6" i="27" s="1"/>
  <c r="M5" i="27"/>
  <c r="U5" i="27" s="1"/>
  <c r="M4" i="27" a="1"/>
  <c r="M76" i="27" s="1"/>
  <c r="U76" i="27" s="1"/>
  <c r="F79" i="27"/>
  <c r="F78" i="27"/>
  <c r="G77" i="27"/>
  <c r="F77" i="27"/>
  <c r="F76" i="27"/>
  <c r="F75" i="27"/>
  <c r="G74" i="27"/>
  <c r="F74" i="27"/>
  <c r="F73" i="27"/>
  <c r="F72" i="27"/>
  <c r="G71" i="27"/>
  <c r="F71" i="27"/>
  <c r="F70" i="27"/>
  <c r="F69" i="27"/>
  <c r="G68" i="27"/>
  <c r="F68" i="27"/>
  <c r="F67" i="27"/>
  <c r="F66" i="27"/>
  <c r="G65" i="27"/>
  <c r="F65" i="27"/>
  <c r="F64" i="27"/>
  <c r="F63" i="27"/>
  <c r="G62" i="27"/>
  <c r="F62" i="27"/>
  <c r="F61" i="27"/>
  <c r="F60" i="27"/>
  <c r="G59" i="27"/>
  <c r="F59" i="27"/>
  <c r="F58" i="27"/>
  <c r="F57" i="27"/>
  <c r="G56" i="27"/>
  <c r="F56" i="27"/>
  <c r="F55" i="27"/>
  <c r="F54" i="27"/>
  <c r="G53" i="27"/>
  <c r="F53" i="27"/>
  <c r="F52" i="27"/>
  <c r="F51" i="27"/>
  <c r="G50" i="27"/>
  <c r="F50" i="27"/>
  <c r="F49" i="27"/>
  <c r="F48" i="27"/>
  <c r="G47" i="27"/>
  <c r="F47" i="27"/>
  <c r="F46" i="27"/>
  <c r="F45" i="27"/>
  <c r="G44" i="27"/>
  <c r="F44" i="27"/>
  <c r="F43" i="27"/>
  <c r="F42" i="27"/>
  <c r="G41" i="27"/>
  <c r="F41" i="27"/>
  <c r="F40" i="27"/>
  <c r="F39" i="27"/>
  <c r="G38" i="27"/>
  <c r="F38" i="27"/>
  <c r="F37" i="27"/>
  <c r="F36" i="27"/>
  <c r="G35" i="27"/>
  <c r="F35" i="27"/>
  <c r="F34" i="27"/>
  <c r="F33" i="27"/>
  <c r="G32" i="27"/>
  <c r="F32" i="27"/>
  <c r="F31" i="27"/>
  <c r="F30" i="27"/>
  <c r="G29" i="27"/>
  <c r="F29" i="27"/>
  <c r="F28" i="27"/>
  <c r="F27" i="27"/>
  <c r="G26" i="27"/>
  <c r="F26" i="27"/>
  <c r="F25" i="27"/>
  <c r="F24" i="27"/>
  <c r="G23" i="27"/>
  <c r="F23" i="27"/>
  <c r="F22" i="27"/>
  <c r="F21" i="27"/>
  <c r="G20" i="27"/>
  <c r="F20" i="27"/>
  <c r="F19" i="27"/>
  <c r="F18" i="27"/>
  <c r="G17" i="27"/>
  <c r="F17" i="27"/>
  <c r="F16" i="27"/>
  <c r="F15" i="27"/>
  <c r="G14" i="27"/>
  <c r="F14" i="27"/>
  <c r="F13" i="27"/>
  <c r="F12" i="27"/>
  <c r="G11" i="27"/>
  <c r="F11" i="27"/>
  <c r="F10" i="27"/>
  <c r="F9" i="27"/>
  <c r="G8" i="27"/>
  <c r="F8" i="27"/>
  <c r="F7" i="27"/>
  <c r="F6" i="27"/>
  <c r="G5" i="27"/>
  <c r="F5" i="27"/>
  <c r="F4" i="27"/>
  <c r="F4" i="27" a="1"/>
  <c r="G79" i="27" s="1"/>
  <c r="AT3" i="27"/>
  <c r="AH3" i="27"/>
  <c r="AQ3" i="27" s="1"/>
  <c r="R3" i="27"/>
  <c r="Q3" i="27"/>
  <c r="AG3" i="27" s="1"/>
  <c r="AP3" i="27" s="1"/>
  <c r="O3" i="27"/>
  <c r="P3" i="27" s="1"/>
  <c r="AF3" i="27" s="1"/>
  <c r="AO3" i="27" s="1"/>
  <c r="AX97" i="26"/>
  <c r="AX96" i="26"/>
  <c r="AX95" i="26"/>
  <c r="AX94" i="26"/>
  <c r="AX93" i="26"/>
  <c r="AX92" i="26"/>
  <c r="AX91" i="26"/>
  <c r="AX90" i="26"/>
  <c r="V89" i="26"/>
  <c r="R88" i="26"/>
  <c r="V87" i="26"/>
  <c r="V86" i="26"/>
  <c r="R85" i="26"/>
  <c r="V84" i="26"/>
  <c r="V83" i="26"/>
  <c r="R82" i="26"/>
  <c r="V81" i="26"/>
  <c r="V80" i="26"/>
  <c r="R79" i="26"/>
  <c r="V78" i="26"/>
  <c r="V77" i="26"/>
  <c r="R76" i="26"/>
  <c r="V75" i="26"/>
  <c r="V74" i="26"/>
  <c r="R73" i="26"/>
  <c r="V72" i="26"/>
  <c r="V71" i="26"/>
  <c r="R70" i="26"/>
  <c r="V69" i="26"/>
  <c r="V68" i="26"/>
  <c r="R67" i="26"/>
  <c r="V66" i="26"/>
  <c r="V65" i="26"/>
  <c r="R64" i="26"/>
  <c r="V63" i="26"/>
  <c r="V62" i="26"/>
  <c r="R61" i="26"/>
  <c r="V60" i="26"/>
  <c r="V59" i="26"/>
  <c r="R58" i="26"/>
  <c r="V57" i="26"/>
  <c r="V56" i="26"/>
  <c r="R55" i="26"/>
  <c r="V54" i="26"/>
  <c r="V53" i="26"/>
  <c r="R52" i="26"/>
  <c r="V51" i="26"/>
  <c r="V50" i="26"/>
  <c r="R49" i="26"/>
  <c r="V48" i="26"/>
  <c r="V47" i="26"/>
  <c r="R46" i="26"/>
  <c r="V45" i="26"/>
  <c r="V44" i="26"/>
  <c r="R43" i="26"/>
  <c r="V42" i="26"/>
  <c r="V41" i="26"/>
  <c r="R40" i="26"/>
  <c r="V39" i="26"/>
  <c r="V38" i="26"/>
  <c r="R37" i="26"/>
  <c r="V36" i="26"/>
  <c r="V35" i="26"/>
  <c r="R34" i="26"/>
  <c r="V33" i="26"/>
  <c r="V32" i="26"/>
  <c r="R31" i="26"/>
  <c r="V30" i="26"/>
  <c r="V29" i="26"/>
  <c r="R28" i="26"/>
  <c r="V27" i="26"/>
  <c r="V26" i="26"/>
  <c r="R25" i="26"/>
  <c r="V24" i="26"/>
  <c r="V23" i="26"/>
  <c r="R22" i="26"/>
  <c r="V21" i="26"/>
  <c r="V20" i="26"/>
  <c r="V19" i="26"/>
  <c r="R19" i="26"/>
  <c r="V18" i="26"/>
  <c r="V17" i="26"/>
  <c r="V16" i="26"/>
  <c r="R16" i="26"/>
  <c r="V15" i="26"/>
  <c r="V14" i="26"/>
  <c r="V13" i="26"/>
  <c r="R13" i="26"/>
  <c r="V12" i="26"/>
  <c r="C12" i="26"/>
  <c r="R11" i="26"/>
  <c r="V10" i="26"/>
  <c r="C10" i="26"/>
  <c r="V11" i="26" s="1"/>
  <c r="V9" i="26"/>
  <c r="R9" i="26"/>
  <c r="V8" i="26"/>
  <c r="C8" i="26"/>
  <c r="Q80" i="26" s="1"/>
  <c r="B8" i="26"/>
  <c r="V7" i="26"/>
  <c r="R7" i="26"/>
  <c r="V6" i="26"/>
  <c r="Q6" i="26"/>
  <c r="C6" i="26"/>
  <c r="R87" i="26" s="1"/>
  <c r="V5" i="26"/>
  <c r="R5" i="26"/>
  <c r="C5" i="26"/>
  <c r="W4" i="26"/>
  <c r="V4" i="26"/>
  <c r="Y4" i="26" s="1"/>
  <c r="R4" i="26"/>
  <c r="M81" i="26"/>
  <c r="U81" i="26" s="1"/>
  <c r="M79" i="26"/>
  <c r="U79" i="26" s="1"/>
  <c r="M69" i="26"/>
  <c r="U69" i="26" s="1"/>
  <c r="M67" i="26"/>
  <c r="U67" i="26" s="1"/>
  <c r="M57" i="26"/>
  <c r="U57" i="26" s="1"/>
  <c r="M55" i="26"/>
  <c r="U55" i="26" s="1"/>
  <c r="M45" i="26"/>
  <c r="U45" i="26" s="1"/>
  <c r="M43" i="26"/>
  <c r="U43" i="26" s="1"/>
  <c r="M33" i="26"/>
  <c r="U33" i="26" s="1"/>
  <c r="M31" i="26"/>
  <c r="U31" i="26" s="1"/>
  <c r="M21" i="26"/>
  <c r="U21" i="26" s="1"/>
  <c r="M19" i="26"/>
  <c r="U19" i="26" s="1"/>
  <c r="M9" i="26"/>
  <c r="U9" i="26" s="1"/>
  <c r="M7" i="26"/>
  <c r="U7" i="26" s="1"/>
  <c r="M4" i="26" a="1"/>
  <c r="M86" i="26" s="1"/>
  <c r="U86" i="26" s="1"/>
  <c r="F89" i="26"/>
  <c r="G88" i="26"/>
  <c r="F88" i="26"/>
  <c r="F86" i="26"/>
  <c r="G85" i="26"/>
  <c r="F85" i="26"/>
  <c r="F83" i="26"/>
  <c r="G82" i="26"/>
  <c r="F82" i="26"/>
  <c r="F80" i="26"/>
  <c r="G79" i="26"/>
  <c r="F79" i="26"/>
  <c r="F77" i="26"/>
  <c r="G76" i="26"/>
  <c r="F76" i="26"/>
  <c r="F74" i="26"/>
  <c r="G73" i="26"/>
  <c r="F73" i="26"/>
  <c r="F71" i="26"/>
  <c r="G70" i="26"/>
  <c r="F70" i="26"/>
  <c r="F68" i="26"/>
  <c r="G67" i="26"/>
  <c r="F67" i="26"/>
  <c r="F65" i="26"/>
  <c r="G64" i="26"/>
  <c r="F64" i="26"/>
  <c r="F62" i="26"/>
  <c r="G61" i="26"/>
  <c r="F61" i="26"/>
  <c r="F59" i="26"/>
  <c r="G58" i="26"/>
  <c r="F58" i="26"/>
  <c r="F56" i="26"/>
  <c r="G55" i="26"/>
  <c r="H55" i="26" s="1"/>
  <c r="I55" i="26" s="1"/>
  <c r="J55" i="26" s="1"/>
  <c r="F55" i="26"/>
  <c r="F53" i="26"/>
  <c r="G52" i="26"/>
  <c r="F52" i="26"/>
  <c r="F50" i="26"/>
  <c r="G49" i="26"/>
  <c r="H49" i="26" s="1"/>
  <c r="I49" i="26" s="1"/>
  <c r="J49" i="26" s="1"/>
  <c r="F49" i="26"/>
  <c r="F47" i="26"/>
  <c r="G46" i="26"/>
  <c r="F46" i="26"/>
  <c r="F44" i="26"/>
  <c r="G43" i="26"/>
  <c r="H43" i="26" s="1"/>
  <c r="I43" i="26" s="1"/>
  <c r="J43" i="26" s="1"/>
  <c r="F43" i="26"/>
  <c r="F41" i="26"/>
  <c r="G40" i="26"/>
  <c r="F40" i="26"/>
  <c r="F39" i="26"/>
  <c r="F38" i="26"/>
  <c r="G37" i="26"/>
  <c r="F37" i="26"/>
  <c r="F36" i="26"/>
  <c r="F35" i="26"/>
  <c r="G34" i="26"/>
  <c r="F34" i="26"/>
  <c r="F33" i="26"/>
  <c r="F32" i="26"/>
  <c r="G31" i="26"/>
  <c r="F31" i="26"/>
  <c r="F30" i="26"/>
  <c r="F29" i="26"/>
  <c r="G28" i="26"/>
  <c r="F28" i="26"/>
  <c r="F27" i="26"/>
  <c r="F26" i="26"/>
  <c r="G25" i="26"/>
  <c r="F25" i="26"/>
  <c r="F24" i="26"/>
  <c r="F23" i="26"/>
  <c r="G22" i="26"/>
  <c r="F22" i="26"/>
  <c r="F21" i="26"/>
  <c r="F20" i="26"/>
  <c r="G19" i="26"/>
  <c r="F19" i="26"/>
  <c r="F18" i="26"/>
  <c r="F17" i="26"/>
  <c r="G16" i="26"/>
  <c r="F16" i="26"/>
  <c r="F15" i="26"/>
  <c r="F14" i="26"/>
  <c r="G13" i="26"/>
  <c r="F13" i="26"/>
  <c r="F12" i="26"/>
  <c r="F11" i="26"/>
  <c r="G10" i="26"/>
  <c r="F10" i="26"/>
  <c r="F9" i="26"/>
  <c r="F8" i="26"/>
  <c r="G7" i="26"/>
  <c r="F7" i="26"/>
  <c r="F6" i="26"/>
  <c r="F5" i="26"/>
  <c r="G4" i="26"/>
  <c r="F4" i="26"/>
  <c r="F4" i="26" a="1"/>
  <c r="G87" i="26" s="1"/>
  <c r="AT3" i="26"/>
  <c r="R3" i="26"/>
  <c r="Q3" i="26"/>
  <c r="AG3" i="26" s="1"/>
  <c r="AP3" i="26" s="1"/>
  <c r="O3" i="26"/>
  <c r="AE3" i="26" s="1"/>
  <c r="V98" i="25"/>
  <c r="S98" i="25"/>
  <c r="R98" i="25"/>
  <c r="Q98" i="25"/>
  <c r="V97" i="25"/>
  <c r="R97" i="25"/>
  <c r="Q97" i="25"/>
  <c r="V96" i="25"/>
  <c r="R96" i="25"/>
  <c r="Q96" i="25"/>
  <c r="V95" i="25"/>
  <c r="R95" i="25"/>
  <c r="Q95" i="25"/>
  <c r="V94" i="25"/>
  <c r="R94" i="25"/>
  <c r="Q94" i="25"/>
  <c r="V93" i="25"/>
  <c r="R93" i="25"/>
  <c r="Q93" i="25"/>
  <c r="V92" i="25"/>
  <c r="R92" i="25"/>
  <c r="Q92" i="25"/>
  <c r="V91" i="25"/>
  <c r="R91" i="25"/>
  <c r="Q91" i="25"/>
  <c r="V90" i="25"/>
  <c r="R90" i="25"/>
  <c r="Q90" i="25"/>
  <c r="V89" i="25"/>
  <c r="R89" i="25"/>
  <c r="Q89" i="25"/>
  <c r="V88" i="25"/>
  <c r="R88" i="25"/>
  <c r="Q88" i="25"/>
  <c r="V87" i="25"/>
  <c r="R87" i="25"/>
  <c r="Q87" i="25"/>
  <c r="V86" i="25"/>
  <c r="R86" i="25"/>
  <c r="Q86" i="25"/>
  <c r="V85" i="25"/>
  <c r="R85" i="25"/>
  <c r="Q85" i="25"/>
  <c r="V84" i="25"/>
  <c r="R84" i="25"/>
  <c r="Q84" i="25"/>
  <c r="V83" i="25"/>
  <c r="R83" i="25"/>
  <c r="Q83" i="25"/>
  <c r="V82" i="25"/>
  <c r="R82" i="25"/>
  <c r="Q82" i="25"/>
  <c r="V81" i="25"/>
  <c r="R81" i="25"/>
  <c r="Q81" i="25"/>
  <c r="V80" i="25"/>
  <c r="R80" i="25"/>
  <c r="Q80" i="25"/>
  <c r="V79" i="25"/>
  <c r="R79" i="25"/>
  <c r="Q79" i="25"/>
  <c r="V78" i="25"/>
  <c r="R78" i="25"/>
  <c r="Q78" i="25"/>
  <c r="V77" i="25"/>
  <c r="R77" i="25"/>
  <c r="Q77" i="25"/>
  <c r="V76" i="25"/>
  <c r="R76" i="25"/>
  <c r="Q76" i="25"/>
  <c r="V75" i="25"/>
  <c r="R75" i="25"/>
  <c r="Q75" i="25"/>
  <c r="V74" i="25"/>
  <c r="R74" i="25"/>
  <c r="Q74" i="25"/>
  <c r="V73" i="25"/>
  <c r="R73" i="25"/>
  <c r="Q73" i="25"/>
  <c r="V72" i="25"/>
  <c r="R72" i="25"/>
  <c r="Q72" i="25"/>
  <c r="V71" i="25"/>
  <c r="R71" i="25"/>
  <c r="Q71" i="25"/>
  <c r="V70" i="25"/>
  <c r="R70" i="25"/>
  <c r="Q70" i="25"/>
  <c r="V69" i="25"/>
  <c r="R69" i="25"/>
  <c r="Q69" i="25"/>
  <c r="V68" i="25"/>
  <c r="R68" i="25"/>
  <c r="Q68" i="25"/>
  <c r="V67" i="25"/>
  <c r="R67" i="25"/>
  <c r="Q67" i="25"/>
  <c r="V66" i="25"/>
  <c r="R66" i="25"/>
  <c r="Q66" i="25"/>
  <c r="V65" i="25"/>
  <c r="R65" i="25"/>
  <c r="Q65" i="25"/>
  <c r="V64" i="25"/>
  <c r="R64" i="25"/>
  <c r="Q64" i="25"/>
  <c r="V63" i="25"/>
  <c r="R63" i="25"/>
  <c r="Q63" i="25"/>
  <c r="V62" i="25"/>
  <c r="R62" i="25"/>
  <c r="Q62" i="25"/>
  <c r="V61" i="25"/>
  <c r="R61" i="25"/>
  <c r="Q61" i="25"/>
  <c r="V60" i="25"/>
  <c r="R60" i="25"/>
  <c r="Q60" i="25"/>
  <c r="V59" i="25"/>
  <c r="R59" i="25"/>
  <c r="Q59" i="25"/>
  <c r="V58" i="25"/>
  <c r="R58" i="25"/>
  <c r="Q58" i="25"/>
  <c r="V57" i="25"/>
  <c r="R57" i="25"/>
  <c r="Q57" i="25"/>
  <c r="V56" i="25"/>
  <c r="R56" i="25"/>
  <c r="Q56" i="25"/>
  <c r="V55" i="25"/>
  <c r="R55" i="25"/>
  <c r="Q55" i="25"/>
  <c r="V54" i="25"/>
  <c r="R54" i="25"/>
  <c r="Q54" i="25"/>
  <c r="V53" i="25"/>
  <c r="R53" i="25"/>
  <c r="Q53" i="25"/>
  <c r="V52" i="25"/>
  <c r="R52" i="25"/>
  <c r="Q52" i="25"/>
  <c r="V51" i="25"/>
  <c r="R51" i="25"/>
  <c r="Q51" i="25"/>
  <c r="V50" i="25"/>
  <c r="R50" i="25"/>
  <c r="Q50" i="25"/>
  <c r="V49" i="25"/>
  <c r="R49" i="25"/>
  <c r="Q49" i="25"/>
  <c r="V48" i="25"/>
  <c r="R48" i="25"/>
  <c r="Q48" i="25"/>
  <c r="V47" i="25"/>
  <c r="R47" i="25"/>
  <c r="Q47" i="25"/>
  <c r="V46" i="25"/>
  <c r="R46" i="25"/>
  <c r="Q46" i="25"/>
  <c r="V45" i="25"/>
  <c r="R45" i="25"/>
  <c r="Q45" i="25"/>
  <c r="V44" i="25"/>
  <c r="R44" i="25"/>
  <c r="Q44" i="25"/>
  <c r="V43" i="25"/>
  <c r="R43" i="25"/>
  <c r="Q43" i="25"/>
  <c r="V42" i="25"/>
  <c r="R42" i="25"/>
  <c r="Q42" i="25"/>
  <c r="V41" i="25"/>
  <c r="R41" i="25"/>
  <c r="Q41" i="25"/>
  <c r="V40" i="25"/>
  <c r="R40" i="25"/>
  <c r="Q40" i="25"/>
  <c r="V39" i="25"/>
  <c r="R39" i="25"/>
  <c r="Q39" i="25"/>
  <c r="V38" i="25"/>
  <c r="R38" i="25"/>
  <c r="Q38" i="25"/>
  <c r="V37" i="25"/>
  <c r="R37" i="25"/>
  <c r="Q37" i="25"/>
  <c r="V36" i="25"/>
  <c r="R36" i="25"/>
  <c r="Q36" i="25"/>
  <c r="V35" i="25"/>
  <c r="R35" i="25"/>
  <c r="Q35" i="25"/>
  <c r="V34" i="25"/>
  <c r="R34" i="25"/>
  <c r="Q34" i="25"/>
  <c r="V33" i="25"/>
  <c r="R33" i="25"/>
  <c r="Q33" i="25"/>
  <c r="V32" i="25"/>
  <c r="R32" i="25"/>
  <c r="Q32" i="25"/>
  <c r="V31" i="25"/>
  <c r="R31" i="25"/>
  <c r="Q31" i="25"/>
  <c r="V30" i="25"/>
  <c r="R30" i="25"/>
  <c r="Q30" i="25"/>
  <c r="V29" i="25"/>
  <c r="R29" i="25"/>
  <c r="Q29" i="25"/>
  <c r="V28" i="25"/>
  <c r="R28" i="25"/>
  <c r="Q28" i="25"/>
  <c r="V27" i="25"/>
  <c r="R27" i="25"/>
  <c r="Q27" i="25"/>
  <c r="V26" i="25"/>
  <c r="R26" i="25"/>
  <c r="Q26" i="25"/>
  <c r="V25" i="25"/>
  <c r="R25" i="25"/>
  <c r="Q25" i="25"/>
  <c r="V24" i="25"/>
  <c r="R24" i="25"/>
  <c r="Q24" i="25"/>
  <c r="V23" i="25"/>
  <c r="R23" i="25"/>
  <c r="Q23" i="25"/>
  <c r="V22" i="25"/>
  <c r="R22" i="25"/>
  <c r="Q22" i="25"/>
  <c r="V21" i="25"/>
  <c r="R21" i="25"/>
  <c r="Q21" i="25"/>
  <c r="V20" i="25"/>
  <c r="R20" i="25"/>
  <c r="Q20" i="25"/>
  <c r="V19" i="25"/>
  <c r="R19" i="25"/>
  <c r="Q19" i="25"/>
  <c r="V18" i="25"/>
  <c r="R18" i="25"/>
  <c r="Q18" i="25"/>
  <c r="V17" i="25"/>
  <c r="R17" i="25"/>
  <c r="Q17" i="25"/>
  <c r="V16" i="25"/>
  <c r="R16" i="25"/>
  <c r="Q16" i="25"/>
  <c r="V15" i="25"/>
  <c r="R15" i="25"/>
  <c r="Q15" i="25"/>
  <c r="V14" i="25"/>
  <c r="R14" i="25"/>
  <c r="Q14" i="25"/>
  <c r="V13" i="25"/>
  <c r="R13" i="25"/>
  <c r="Q13" i="25"/>
  <c r="V12" i="25"/>
  <c r="R12" i="25"/>
  <c r="Q12" i="25"/>
  <c r="C12" i="25"/>
  <c r="V11" i="25"/>
  <c r="R11" i="25"/>
  <c r="Q11" i="25"/>
  <c r="V10" i="25"/>
  <c r="R10" i="25"/>
  <c r="Q10" i="25"/>
  <c r="V9" i="25"/>
  <c r="R9" i="25"/>
  <c r="Q9" i="25"/>
  <c r="C9" i="25"/>
  <c r="C9" i="26" s="1"/>
  <c r="V8" i="25"/>
  <c r="R8" i="25"/>
  <c r="Q8" i="25"/>
  <c r="V7" i="25"/>
  <c r="R7" i="25"/>
  <c r="Q7" i="25"/>
  <c r="V6" i="25"/>
  <c r="R6" i="25"/>
  <c r="Q6" i="25"/>
  <c r="V5" i="25"/>
  <c r="R5" i="25"/>
  <c r="Q5" i="25"/>
  <c r="W4" i="25"/>
  <c r="V4" i="25"/>
  <c r="Y4" i="25" s="1"/>
  <c r="R4" i="25"/>
  <c r="M98" i="25"/>
  <c r="U98" i="25" s="1"/>
  <c r="M96" i="25"/>
  <c r="U96" i="25" s="1"/>
  <c r="M92" i="25"/>
  <c r="U92" i="25" s="1"/>
  <c r="M90" i="25"/>
  <c r="U90" i="25" s="1"/>
  <c r="M86" i="25"/>
  <c r="U86" i="25" s="1"/>
  <c r="M84" i="25"/>
  <c r="U84" i="25" s="1"/>
  <c r="M80" i="25"/>
  <c r="U80" i="25" s="1"/>
  <c r="M78" i="25"/>
  <c r="U78" i="25" s="1"/>
  <c r="M74" i="25"/>
  <c r="U74" i="25" s="1"/>
  <c r="M72" i="25"/>
  <c r="U72" i="25" s="1"/>
  <c r="M68" i="25"/>
  <c r="U68" i="25" s="1"/>
  <c r="M66" i="25"/>
  <c r="U66" i="25" s="1"/>
  <c r="M62" i="25"/>
  <c r="U62" i="25" s="1"/>
  <c r="M60" i="25"/>
  <c r="U60" i="25" s="1"/>
  <c r="M56" i="25"/>
  <c r="U56" i="25" s="1"/>
  <c r="M54" i="25"/>
  <c r="U54" i="25" s="1"/>
  <c r="M50" i="25"/>
  <c r="U50" i="25" s="1"/>
  <c r="M48" i="25"/>
  <c r="U48" i="25" s="1"/>
  <c r="M44" i="25"/>
  <c r="U44" i="25" s="1"/>
  <c r="M42" i="25"/>
  <c r="U42" i="25" s="1"/>
  <c r="M38" i="25"/>
  <c r="U38" i="25" s="1"/>
  <c r="M36" i="25"/>
  <c r="U36" i="25" s="1"/>
  <c r="M32" i="25"/>
  <c r="U32" i="25" s="1"/>
  <c r="M30" i="25"/>
  <c r="U30" i="25" s="1"/>
  <c r="M26" i="25"/>
  <c r="U26" i="25" s="1"/>
  <c r="M24" i="25"/>
  <c r="U24" i="25" s="1"/>
  <c r="M20" i="25"/>
  <c r="U20" i="25" s="1"/>
  <c r="M18" i="25"/>
  <c r="U18" i="25" s="1"/>
  <c r="M14" i="25"/>
  <c r="U14" i="25" s="1"/>
  <c r="M12" i="25"/>
  <c r="U12" i="25" s="1"/>
  <c r="M8" i="25"/>
  <c r="U8" i="25" s="1"/>
  <c r="M6" i="25"/>
  <c r="U6" i="25" s="1"/>
  <c r="M4" i="25" a="1"/>
  <c r="M95" i="25" s="1"/>
  <c r="U95" i="25" s="1"/>
  <c r="G97" i="25"/>
  <c r="H97" i="25" s="1"/>
  <c r="I97" i="25" s="1"/>
  <c r="J97" i="25" s="1"/>
  <c r="G96" i="25"/>
  <c r="H96" i="25" s="1"/>
  <c r="I96" i="25" s="1"/>
  <c r="J96" i="25" s="1"/>
  <c r="G94" i="25"/>
  <c r="G91" i="25"/>
  <c r="G90" i="25"/>
  <c r="H90" i="25" s="1"/>
  <c r="I90" i="25" s="1"/>
  <c r="J90" i="25" s="1"/>
  <c r="G88" i="25"/>
  <c r="H88" i="25" s="1"/>
  <c r="I88" i="25" s="1"/>
  <c r="J88" i="25" s="1"/>
  <c r="G85" i="25"/>
  <c r="G84" i="25"/>
  <c r="H84" i="25" s="1"/>
  <c r="I84" i="25" s="1"/>
  <c r="J84" i="25" s="1"/>
  <c r="G82" i="25"/>
  <c r="G79" i="25"/>
  <c r="H79" i="25" s="1"/>
  <c r="I79" i="25" s="1"/>
  <c r="J79" i="25" s="1"/>
  <c r="G78" i="25"/>
  <c r="H78" i="25" s="1"/>
  <c r="I78" i="25" s="1"/>
  <c r="J78" i="25" s="1"/>
  <c r="G76" i="25"/>
  <c r="G73" i="25"/>
  <c r="G72" i="25"/>
  <c r="H72" i="25" s="1"/>
  <c r="I72" i="25" s="1"/>
  <c r="J72" i="25" s="1"/>
  <c r="G70" i="25"/>
  <c r="H70" i="25" s="1"/>
  <c r="I70" i="25" s="1"/>
  <c r="J70" i="25" s="1"/>
  <c r="G67" i="25"/>
  <c r="G66" i="25"/>
  <c r="H66" i="25" s="1"/>
  <c r="I66" i="25" s="1"/>
  <c r="J66" i="25" s="1"/>
  <c r="G64" i="25"/>
  <c r="H64" i="25" s="1"/>
  <c r="I64" i="25" s="1"/>
  <c r="J64" i="25" s="1"/>
  <c r="G61" i="25"/>
  <c r="H61" i="25" s="1"/>
  <c r="I61" i="25" s="1"/>
  <c r="J61" i="25" s="1"/>
  <c r="G60" i="25"/>
  <c r="H60" i="25" s="1"/>
  <c r="I60" i="25" s="1"/>
  <c r="J60" i="25" s="1"/>
  <c r="G58" i="25"/>
  <c r="G55" i="25"/>
  <c r="G54" i="25"/>
  <c r="H54" i="25" s="1"/>
  <c r="I54" i="25" s="1"/>
  <c r="J54" i="25" s="1"/>
  <c r="G52" i="25"/>
  <c r="G49" i="25"/>
  <c r="G48" i="25"/>
  <c r="H48" i="25" s="1"/>
  <c r="I48" i="25" s="1"/>
  <c r="J48" i="25" s="1"/>
  <c r="G46" i="25"/>
  <c r="G43" i="25"/>
  <c r="G42" i="25"/>
  <c r="H42" i="25" s="1"/>
  <c r="I42" i="25" s="1"/>
  <c r="J42" i="25" s="1"/>
  <c r="G40" i="25"/>
  <c r="G37" i="25"/>
  <c r="G36" i="25"/>
  <c r="H36" i="25" s="1"/>
  <c r="I36" i="25" s="1"/>
  <c r="J36" i="25" s="1"/>
  <c r="G34" i="25"/>
  <c r="G31" i="25"/>
  <c r="G30" i="25"/>
  <c r="G28" i="25"/>
  <c r="G25" i="25"/>
  <c r="G24" i="25"/>
  <c r="H24" i="25" s="1"/>
  <c r="I24" i="25" s="1"/>
  <c r="J24" i="25" s="1"/>
  <c r="G22" i="25"/>
  <c r="G19" i="25"/>
  <c r="G18" i="25"/>
  <c r="H18" i="25" s="1"/>
  <c r="I18" i="25" s="1"/>
  <c r="J18" i="25" s="1"/>
  <c r="G16" i="25"/>
  <c r="G13" i="25"/>
  <c r="G12" i="25"/>
  <c r="H12" i="25" s="1"/>
  <c r="I12" i="25" s="1"/>
  <c r="J12" i="25" s="1"/>
  <c r="G10" i="25"/>
  <c r="H10" i="25" s="1"/>
  <c r="I10" i="25" s="1"/>
  <c r="J10" i="25" s="1"/>
  <c r="G7" i="25"/>
  <c r="H7" i="25" s="1"/>
  <c r="I7" i="25" s="1"/>
  <c r="J7" i="25" s="1"/>
  <c r="G6" i="25"/>
  <c r="G4" i="25"/>
  <c r="H4" i="25" s="1"/>
  <c r="I4" i="25" s="1"/>
  <c r="J4" i="25" s="1"/>
  <c r="K4" i="25" s="1"/>
  <c r="G4" i="25" a="1"/>
  <c r="G93" i="25" s="1"/>
  <c r="F96" i="25"/>
  <c r="F90" i="25"/>
  <c r="F88" i="25"/>
  <c r="F84" i="25"/>
  <c r="F82" i="25"/>
  <c r="F78" i="25"/>
  <c r="F76" i="25"/>
  <c r="F72" i="25"/>
  <c r="F70" i="25"/>
  <c r="F66" i="25"/>
  <c r="F64" i="25"/>
  <c r="F60" i="25"/>
  <c r="F58" i="25"/>
  <c r="F54" i="25"/>
  <c r="F52" i="25"/>
  <c r="F48" i="25"/>
  <c r="F46" i="25"/>
  <c r="F42" i="25"/>
  <c r="F40" i="25"/>
  <c r="F36" i="25"/>
  <c r="F34" i="25"/>
  <c r="F30" i="25"/>
  <c r="F28" i="25"/>
  <c r="F24" i="25"/>
  <c r="F22" i="25"/>
  <c r="F18" i="25"/>
  <c r="F16" i="25"/>
  <c r="F12" i="25"/>
  <c r="F10" i="25"/>
  <c r="F6" i="25"/>
  <c r="F4" i="25"/>
  <c r="F4" i="25" a="1"/>
  <c r="F94" i="25" s="1"/>
  <c r="AT3" i="25"/>
  <c r="R3" i="25"/>
  <c r="Q3" i="25"/>
  <c r="AG3" i="25" s="1"/>
  <c r="AP3" i="25" s="1"/>
  <c r="O3" i="25"/>
  <c r="AE3" i="25" s="1"/>
  <c r="O23" i="24"/>
  <c r="P23" i="24" s="1"/>
  <c r="O22" i="24"/>
  <c r="P22" i="24" s="1"/>
  <c r="V21" i="24"/>
  <c r="O21" i="24"/>
  <c r="P21" i="24" s="1"/>
  <c r="O20" i="24"/>
  <c r="P20" i="24" s="1"/>
  <c r="O19" i="24"/>
  <c r="P19" i="24" s="1"/>
  <c r="V18" i="24"/>
  <c r="O18" i="24"/>
  <c r="P18" i="24" s="1"/>
  <c r="O17" i="24"/>
  <c r="P17" i="24" s="1"/>
  <c r="O16" i="24"/>
  <c r="P16" i="24" s="1"/>
  <c r="V15" i="24"/>
  <c r="O15" i="24"/>
  <c r="P15" i="24" s="1"/>
  <c r="O14" i="24"/>
  <c r="P14" i="24" s="1"/>
  <c r="O13" i="24"/>
  <c r="P13" i="24" s="1"/>
  <c r="V12" i="24"/>
  <c r="R12" i="24"/>
  <c r="O12" i="24"/>
  <c r="P12" i="24" s="1"/>
  <c r="C12" i="24"/>
  <c r="R11" i="24"/>
  <c r="O11" i="24"/>
  <c r="P11" i="24" s="1"/>
  <c r="O10" i="24"/>
  <c r="P10" i="24" s="1"/>
  <c r="C10" i="24"/>
  <c r="V22" i="24" s="1"/>
  <c r="V9" i="24"/>
  <c r="R9" i="24"/>
  <c r="O9" i="24"/>
  <c r="P9" i="24" s="1"/>
  <c r="V8" i="24"/>
  <c r="O8" i="24"/>
  <c r="P8" i="24" s="1"/>
  <c r="C8" i="24"/>
  <c r="Q9" i="24" s="1"/>
  <c r="B8" i="24"/>
  <c r="V7" i="24"/>
  <c r="O7" i="24"/>
  <c r="P7" i="24" s="1"/>
  <c r="V6" i="24"/>
  <c r="R6" i="24"/>
  <c r="O6" i="24"/>
  <c r="P6" i="24" s="1"/>
  <c r="C6" i="24"/>
  <c r="R21" i="24" s="1"/>
  <c r="R5" i="24"/>
  <c r="Q5" i="24"/>
  <c r="O5" i="24"/>
  <c r="P5" i="24" s="1"/>
  <c r="C5" i="24"/>
  <c r="B5" i="24"/>
  <c r="W4" i="24"/>
  <c r="R4" i="24"/>
  <c r="M23" i="24"/>
  <c r="U23" i="24" s="1"/>
  <c r="M20" i="24"/>
  <c r="U20" i="24" s="1"/>
  <c r="M18" i="24"/>
  <c r="U18" i="24" s="1"/>
  <c r="M17" i="24"/>
  <c r="U17" i="24" s="1"/>
  <c r="M14" i="24"/>
  <c r="U14" i="24" s="1"/>
  <c r="M12" i="24"/>
  <c r="U12" i="24" s="1"/>
  <c r="M11" i="24"/>
  <c r="U11" i="24" s="1"/>
  <c r="M8" i="24"/>
  <c r="U8" i="24" s="1"/>
  <c r="M6" i="24"/>
  <c r="U6" i="24" s="1"/>
  <c r="M5" i="24"/>
  <c r="U5" i="24" s="1"/>
  <c r="M4" i="24" a="1"/>
  <c r="M22" i="24" s="1"/>
  <c r="U22" i="24" s="1"/>
  <c r="AT3" i="24"/>
  <c r="R3" i="24"/>
  <c r="Q3" i="24"/>
  <c r="AG3" i="24" s="1"/>
  <c r="AP3" i="24" s="1"/>
  <c r="O3" i="24"/>
  <c r="AE3" i="24" s="1"/>
  <c r="O23" i="23"/>
  <c r="Q22" i="23"/>
  <c r="O22" i="23"/>
  <c r="P22" i="23" s="1"/>
  <c r="V21" i="23"/>
  <c r="O21" i="23"/>
  <c r="P21" i="23" s="1"/>
  <c r="O20" i="23"/>
  <c r="P20" i="23" s="1"/>
  <c r="O19" i="23"/>
  <c r="P19" i="23" s="1"/>
  <c r="V18" i="23"/>
  <c r="O18" i="23"/>
  <c r="P18" i="23" s="1"/>
  <c r="O17" i="23"/>
  <c r="P17" i="23" s="1"/>
  <c r="O16" i="23"/>
  <c r="P16" i="23" s="1"/>
  <c r="V15" i="23"/>
  <c r="O15" i="23"/>
  <c r="P15" i="23" s="1"/>
  <c r="O14" i="23"/>
  <c r="P14" i="23" s="1"/>
  <c r="Q13" i="23"/>
  <c r="O13" i="23"/>
  <c r="P13" i="23" s="1"/>
  <c r="V12" i="23"/>
  <c r="O12" i="23"/>
  <c r="P12" i="23" s="1"/>
  <c r="C12" i="23"/>
  <c r="R11" i="23"/>
  <c r="O11" i="23"/>
  <c r="P11" i="23" s="1"/>
  <c r="O10" i="23"/>
  <c r="P10" i="23" s="1"/>
  <c r="C10" i="23"/>
  <c r="V22" i="23" s="1"/>
  <c r="V9" i="23"/>
  <c r="R9" i="23"/>
  <c r="O9" i="23"/>
  <c r="P9" i="23" s="1"/>
  <c r="V8" i="23"/>
  <c r="Q8" i="23"/>
  <c r="O8" i="23"/>
  <c r="P8" i="23" s="1"/>
  <c r="C8" i="23"/>
  <c r="Q9" i="23" s="1"/>
  <c r="B8" i="23"/>
  <c r="Q3" i="23" s="1"/>
  <c r="AG3" i="23" s="1"/>
  <c r="AP3" i="23" s="1"/>
  <c r="V7" i="23"/>
  <c r="Q7" i="23"/>
  <c r="O7" i="23"/>
  <c r="P7" i="23" s="1"/>
  <c r="V6" i="23"/>
  <c r="R6" i="23"/>
  <c r="Q6" i="23"/>
  <c r="O6" i="23"/>
  <c r="P6" i="23" s="1"/>
  <c r="C6" i="23"/>
  <c r="R21" i="23" s="1"/>
  <c r="R5" i="23"/>
  <c r="Q5" i="23"/>
  <c r="O5" i="23"/>
  <c r="P5" i="23" s="1"/>
  <c r="C5" i="23"/>
  <c r="B5" i="23"/>
  <c r="Y4" i="23"/>
  <c r="W4" i="23"/>
  <c r="V4" i="23"/>
  <c r="R4" i="23"/>
  <c r="M23" i="23"/>
  <c r="U23" i="23" s="1"/>
  <c r="M20" i="23"/>
  <c r="U20" i="23" s="1"/>
  <c r="M18" i="23"/>
  <c r="U18" i="23" s="1"/>
  <c r="M17" i="23"/>
  <c r="U17" i="23" s="1"/>
  <c r="M14" i="23"/>
  <c r="U14" i="23" s="1"/>
  <c r="M12" i="23"/>
  <c r="U12" i="23" s="1"/>
  <c r="M11" i="23"/>
  <c r="U11" i="23" s="1"/>
  <c r="M8" i="23"/>
  <c r="U8" i="23" s="1"/>
  <c r="M6" i="23"/>
  <c r="U6" i="23" s="1"/>
  <c r="M5" i="23"/>
  <c r="U5" i="23" s="1"/>
  <c r="M4" i="23" a="1"/>
  <c r="M22" i="23" s="1"/>
  <c r="U22" i="23" s="1"/>
  <c r="AT3" i="23"/>
  <c r="R3" i="23"/>
  <c r="O3" i="23"/>
  <c r="AE3" i="23" s="1"/>
  <c r="O23" i="22"/>
  <c r="O22" i="22"/>
  <c r="P22" i="22" s="1"/>
  <c r="V21" i="22"/>
  <c r="O21" i="22"/>
  <c r="P21" i="22" s="1"/>
  <c r="O20" i="22"/>
  <c r="O19" i="22"/>
  <c r="P19" i="22" s="1"/>
  <c r="V18" i="22"/>
  <c r="O18" i="22"/>
  <c r="P18" i="22" s="1"/>
  <c r="O17" i="22"/>
  <c r="O16" i="22"/>
  <c r="P16" i="22" s="1"/>
  <c r="V15" i="22"/>
  <c r="O15" i="22"/>
  <c r="P15" i="22" s="1"/>
  <c r="O14" i="22"/>
  <c r="P14" i="22" s="1"/>
  <c r="V13" i="22"/>
  <c r="O13" i="22"/>
  <c r="P13" i="22" s="1"/>
  <c r="V12" i="22"/>
  <c r="O12" i="22"/>
  <c r="P12" i="22" s="1"/>
  <c r="C12" i="22"/>
  <c r="R11" i="22"/>
  <c r="O11" i="22"/>
  <c r="P11" i="22" s="1"/>
  <c r="O10" i="22"/>
  <c r="P10" i="22" s="1"/>
  <c r="C10" i="22"/>
  <c r="V22" i="22" s="1"/>
  <c r="V9" i="22"/>
  <c r="R9" i="22"/>
  <c r="O9" i="22"/>
  <c r="P9" i="22" s="1"/>
  <c r="V8" i="22"/>
  <c r="O8" i="22"/>
  <c r="P8" i="22" s="1"/>
  <c r="C8" i="22"/>
  <c r="Q9" i="22" s="1"/>
  <c r="B8" i="22"/>
  <c r="V7" i="22"/>
  <c r="O7" i="22"/>
  <c r="P7" i="22" s="1"/>
  <c r="V6" i="22"/>
  <c r="R6" i="22"/>
  <c r="Q6" i="22"/>
  <c r="O6" i="22"/>
  <c r="P6" i="22" s="1"/>
  <c r="C6" i="22"/>
  <c r="R21" i="22" s="1"/>
  <c r="V5" i="22"/>
  <c r="R5" i="22"/>
  <c r="Q5" i="22"/>
  <c r="O5" i="22"/>
  <c r="P5" i="22" s="1"/>
  <c r="C5" i="22"/>
  <c r="P23" i="22" s="1"/>
  <c r="B5" i="22"/>
  <c r="Y4" i="22"/>
  <c r="W4" i="22"/>
  <c r="V4" i="22"/>
  <c r="R4" i="22"/>
  <c r="M20" i="22"/>
  <c r="U20" i="22" s="1"/>
  <c r="M18" i="22"/>
  <c r="U18" i="22" s="1"/>
  <c r="M14" i="22"/>
  <c r="U14" i="22" s="1"/>
  <c r="M12" i="22"/>
  <c r="U12" i="22" s="1"/>
  <c r="M11" i="22"/>
  <c r="U11" i="22" s="1"/>
  <c r="M8" i="22"/>
  <c r="U8" i="22" s="1"/>
  <c r="M6" i="22"/>
  <c r="U6" i="22" s="1"/>
  <c r="M5" i="22"/>
  <c r="U5" i="22" s="1"/>
  <c r="M4" i="22" a="1"/>
  <c r="M23" i="22" s="1"/>
  <c r="U23" i="22" s="1"/>
  <c r="G4" i="22" a="1"/>
  <c r="G19" i="22" s="1"/>
  <c r="F22" i="22"/>
  <c r="F18" i="22"/>
  <c r="F16" i="22"/>
  <c r="F12" i="22"/>
  <c r="F10" i="22"/>
  <c r="F6" i="22"/>
  <c r="F4" i="22"/>
  <c r="F4" i="22" a="1"/>
  <c r="F21" i="22" s="1"/>
  <c r="AT3" i="22"/>
  <c r="R3" i="22"/>
  <c r="Q3" i="22"/>
  <c r="AG3" i="22" s="1"/>
  <c r="AP3" i="22" s="1"/>
  <c r="O3" i="22"/>
  <c r="AE3" i="22" s="1"/>
  <c r="R23" i="21"/>
  <c r="O23" i="21"/>
  <c r="R22" i="21"/>
  <c r="O22" i="21"/>
  <c r="P22" i="21" s="1"/>
  <c r="V21" i="21"/>
  <c r="R21" i="21"/>
  <c r="O21" i="21"/>
  <c r="P21" i="21" s="1"/>
  <c r="R20" i="21"/>
  <c r="O20" i="21"/>
  <c r="R19" i="21"/>
  <c r="O19" i="21"/>
  <c r="P19" i="21" s="1"/>
  <c r="V18" i="21"/>
  <c r="R18" i="21"/>
  <c r="Q18" i="21"/>
  <c r="O18" i="21"/>
  <c r="P18" i="21" s="1"/>
  <c r="R17" i="21"/>
  <c r="O17" i="21"/>
  <c r="R16" i="21"/>
  <c r="O16" i="21"/>
  <c r="P16" i="21" s="1"/>
  <c r="V15" i="21"/>
  <c r="R15" i="21"/>
  <c r="O15" i="21"/>
  <c r="P15" i="21" s="1"/>
  <c r="R14" i="21"/>
  <c r="O14" i="21"/>
  <c r="R13" i="21"/>
  <c r="O13" i="21"/>
  <c r="P13" i="21" s="1"/>
  <c r="V12" i="21"/>
  <c r="R12" i="21"/>
  <c r="O12" i="21"/>
  <c r="P12" i="21" s="1"/>
  <c r="C12" i="21"/>
  <c r="R11" i="21"/>
  <c r="O11" i="21"/>
  <c r="P11" i="21" s="1"/>
  <c r="R10" i="21"/>
  <c r="Q10" i="21"/>
  <c r="O10" i="21"/>
  <c r="C10" i="21"/>
  <c r="V22" i="21" s="1"/>
  <c r="V9" i="21"/>
  <c r="R9" i="21"/>
  <c r="O9" i="21"/>
  <c r="V8" i="21"/>
  <c r="R8" i="21"/>
  <c r="O8" i="21"/>
  <c r="P8" i="21" s="1"/>
  <c r="C8" i="21"/>
  <c r="Q16" i="21" s="1"/>
  <c r="B8" i="21"/>
  <c r="Q3" i="21" s="1"/>
  <c r="AG3" i="21" s="1"/>
  <c r="AP3" i="21" s="1"/>
  <c r="V7" i="21"/>
  <c r="R7" i="21"/>
  <c r="O7" i="21"/>
  <c r="P7" i="21" s="1"/>
  <c r="V6" i="21"/>
  <c r="R6" i="21"/>
  <c r="Q6" i="21"/>
  <c r="O6" i="21"/>
  <c r="P6" i="21" s="1"/>
  <c r="R5" i="21"/>
  <c r="O5" i="21"/>
  <c r="C5" i="21"/>
  <c r="B5" i="21"/>
  <c r="W4" i="21"/>
  <c r="R4" i="21"/>
  <c r="M23" i="21"/>
  <c r="U23" i="21" s="1"/>
  <c r="M22" i="21"/>
  <c r="U22" i="21" s="1"/>
  <c r="M20" i="21"/>
  <c r="U20" i="21" s="1"/>
  <c r="M19" i="21"/>
  <c r="U19" i="21" s="1"/>
  <c r="M17" i="21"/>
  <c r="U17" i="21" s="1"/>
  <c r="M16" i="21"/>
  <c r="U16" i="21" s="1"/>
  <c r="M14" i="21"/>
  <c r="U14" i="21" s="1"/>
  <c r="M13" i="21"/>
  <c r="U13" i="21" s="1"/>
  <c r="M11" i="21"/>
  <c r="U11" i="21" s="1"/>
  <c r="M10" i="21"/>
  <c r="U10" i="21" s="1"/>
  <c r="M8" i="21"/>
  <c r="U8" i="21" s="1"/>
  <c r="M7" i="21"/>
  <c r="U7" i="21" s="1"/>
  <c r="M5" i="21"/>
  <c r="U5" i="21" s="1"/>
  <c r="M4" i="21"/>
  <c r="U4" i="21" s="1"/>
  <c r="X4" i="21" s="1"/>
  <c r="M4" i="21" a="1"/>
  <c r="M21" i="21" s="1"/>
  <c r="U21" i="21" s="1"/>
  <c r="G23" i="21"/>
  <c r="G20" i="21"/>
  <c r="G18" i="21"/>
  <c r="G17" i="21"/>
  <c r="G14" i="21"/>
  <c r="G12" i="21"/>
  <c r="G11" i="21"/>
  <c r="G8" i="21"/>
  <c r="G6" i="21"/>
  <c r="G5" i="21"/>
  <c r="G4" i="21" a="1"/>
  <c r="G22" i="21" s="1"/>
  <c r="F23" i="21"/>
  <c r="F17" i="21"/>
  <c r="F11" i="21"/>
  <c r="F5" i="21"/>
  <c r="F4" i="21" a="1"/>
  <c r="F21" i="21" s="1"/>
  <c r="AT3" i="21"/>
  <c r="R3" i="21"/>
  <c r="O3" i="21"/>
  <c r="AE3" i="21" s="1"/>
  <c r="R23" i="20"/>
  <c r="O23" i="20"/>
  <c r="O22" i="20"/>
  <c r="P22" i="20" s="1"/>
  <c r="O21" i="20"/>
  <c r="P21" i="20" s="1"/>
  <c r="R20" i="20"/>
  <c r="O20" i="20"/>
  <c r="O19" i="20"/>
  <c r="P19" i="20" s="1"/>
  <c r="R18" i="20"/>
  <c r="O18" i="20"/>
  <c r="P18" i="20" s="1"/>
  <c r="R17" i="20"/>
  <c r="O17" i="20"/>
  <c r="O16" i="20"/>
  <c r="P16" i="20" s="1"/>
  <c r="R15" i="20"/>
  <c r="O15" i="20"/>
  <c r="P15" i="20" s="1"/>
  <c r="R14" i="20"/>
  <c r="O14" i="20"/>
  <c r="O13" i="20"/>
  <c r="P13" i="20" s="1"/>
  <c r="R12" i="20"/>
  <c r="O12" i="20"/>
  <c r="P12" i="20" s="1"/>
  <c r="C12" i="20"/>
  <c r="O11" i="20"/>
  <c r="R10" i="20"/>
  <c r="O10" i="20"/>
  <c r="C10" i="20"/>
  <c r="V23" i="20" s="1"/>
  <c r="V9" i="20"/>
  <c r="R9" i="20"/>
  <c r="O9" i="20"/>
  <c r="P9" i="20" s="1"/>
  <c r="O8" i="20"/>
  <c r="P8" i="20" s="1"/>
  <c r="C8" i="20"/>
  <c r="Q11" i="20" s="1"/>
  <c r="B8" i="20"/>
  <c r="O7" i="20"/>
  <c r="P7" i="20" s="1"/>
  <c r="R6" i="20"/>
  <c r="O6" i="20"/>
  <c r="P6" i="20" s="1"/>
  <c r="C6" i="20"/>
  <c r="R21" i="20" s="1"/>
  <c r="O5" i="20"/>
  <c r="C5" i="20"/>
  <c r="B5" i="20"/>
  <c r="W4" i="20"/>
  <c r="M23" i="20"/>
  <c r="U23" i="20" s="1"/>
  <c r="M22" i="20"/>
  <c r="U22" i="20" s="1"/>
  <c r="M20" i="20"/>
  <c r="U20" i="20" s="1"/>
  <c r="M19" i="20"/>
  <c r="U19" i="20" s="1"/>
  <c r="M17" i="20"/>
  <c r="U17" i="20" s="1"/>
  <c r="M16" i="20"/>
  <c r="U16" i="20" s="1"/>
  <c r="M14" i="20"/>
  <c r="U14" i="20" s="1"/>
  <c r="M13" i="20"/>
  <c r="U13" i="20" s="1"/>
  <c r="M11" i="20"/>
  <c r="U11" i="20" s="1"/>
  <c r="M10" i="20"/>
  <c r="U10" i="20" s="1"/>
  <c r="M8" i="20"/>
  <c r="U8" i="20" s="1"/>
  <c r="M7" i="20"/>
  <c r="U7" i="20" s="1"/>
  <c r="M5" i="20"/>
  <c r="U5" i="20" s="1"/>
  <c r="M4" i="20"/>
  <c r="U4" i="20" s="1"/>
  <c r="X4" i="20" s="1"/>
  <c r="M4" i="20" a="1"/>
  <c r="M21" i="20" s="1"/>
  <c r="U21" i="20" s="1"/>
  <c r="AT3" i="20"/>
  <c r="R3" i="20"/>
  <c r="Q3" i="20"/>
  <c r="AG3" i="20" s="1"/>
  <c r="AP3" i="20" s="1"/>
  <c r="O3" i="20"/>
  <c r="AE3" i="20" s="1"/>
  <c r="R23" i="19"/>
  <c r="O23" i="19"/>
  <c r="O22" i="19"/>
  <c r="P22" i="19" s="1"/>
  <c r="O21" i="19"/>
  <c r="P21" i="19" s="1"/>
  <c r="R20" i="19"/>
  <c r="O20" i="19"/>
  <c r="O19" i="19"/>
  <c r="P19" i="19" s="1"/>
  <c r="O18" i="19"/>
  <c r="P18" i="19" s="1"/>
  <c r="R17" i="19"/>
  <c r="O17" i="19"/>
  <c r="O16" i="19"/>
  <c r="P16" i="19" s="1"/>
  <c r="O15" i="19"/>
  <c r="P15" i="19" s="1"/>
  <c r="R14" i="19"/>
  <c r="O14" i="19"/>
  <c r="O13" i="19"/>
  <c r="P13" i="19" s="1"/>
  <c r="R12" i="19"/>
  <c r="O12" i="19"/>
  <c r="P12" i="19" s="1"/>
  <c r="C12" i="19"/>
  <c r="O11" i="19"/>
  <c r="R10" i="19"/>
  <c r="O10" i="19"/>
  <c r="C10" i="19"/>
  <c r="V23" i="19" s="1"/>
  <c r="V9" i="19"/>
  <c r="O9" i="19"/>
  <c r="P9" i="19" s="1"/>
  <c r="O8" i="19"/>
  <c r="P8" i="19" s="1"/>
  <c r="C8" i="19"/>
  <c r="Q11" i="19" s="1"/>
  <c r="B8" i="19"/>
  <c r="O7" i="19"/>
  <c r="P7" i="19" s="1"/>
  <c r="R6" i="19"/>
  <c r="O6" i="19"/>
  <c r="P6" i="19" s="1"/>
  <c r="C6" i="19"/>
  <c r="R21" i="19" s="1"/>
  <c r="O5" i="19"/>
  <c r="C5" i="19"/>
  <c r="B5" i="19"/>
  <c r="W4" i="19"/>
  <c r="M23" i="19"/>
  <c r="U23" i="19" s="1"/>
  <c r="M22" i="19"/>
  <c r="U22" i="19" s="1"/>
  <c r="M20" i="19"/>
  <c r="U20" i="19" s="1"/>
  <c r="M19" i="19"/>
  <c r="U19" i="19" s="1"/>
  <c r="M17" i="19"/>
  <c r="U17" i="19" s="1"/>
  <c r="M16" i="19"/>
  <c r="U16" i="19" s="1"/>
  <c r="M14" i="19"/>
  <c r="U14" i="19" s="1"/>
  <c r="M13" i="19"/>
  <c r="U13" i="19" s="1"/>
  <c r="M11" i="19"/>
  <c r="U11" i="19" s="1"/>
  <c r="M10" i="19"/>
  <c r="U10" i="19" s="1"/>
  <c r="M8" i="19"/>
  <c r="U8" i="19" s="1"/>
  <c r="M7" i="19"/>
  <c r="U7" i="19" s="1"/>
  <c r="M5" i="19"/>
  <c r="U5" i="19" s="1"/>
  <c r="M4" i="19"/>
  <c r="U4" i="19" s="1"/>
  <c r="X4" i="19" s="1"/>
  <c r="M4" i="19" a="1"/>
  <c r="M21" i="19" s="1"/>
  <c r="U21" i="19" s="1"/>
  <c r="AT3" i="19"/>
  <c r="R3" i="19"/>
  <c r="Q3" i="19"/>
  <c r="AG3" i="19" s="1"/>
  <c r="AP3" i="19" s="1"/>
  <c r="O3" i="19"/>
  <c r="AE3" i="19" s="1"/>
  <c r="R23" i="18"/>
  <c r="O23" i="18"/>
  <c r="O22" i="18"/>
  <c r="P22" i="18" s="1"/>
  <c r="O21" i="18"/>
  <c r="P21" i="18" s="1"/>
  <c r="R20" i="18"/>
  <c r="O20" i="18"/>
  <c r="O19" i="18"/>
  <c r="P19" i="18" s="1"/>
  <c r="O18" i="18"/>
  <c r="P18" i="18" s="1"/>
  <c r="R17" i="18"/>
  <c r="O17" i="18"/>
  <c r="O16" i="18"/>
  <c r="P16" i="18" s="1"/>
  <c r="O15" i="18"/>
  <c r="R14" i="18"/>
  <c r="O14" i="18"/>
  <c r="O13" i="18"/>
  <c r="P13" i="18" s="1"/>
  <c r="O12" i="18"/>
  <c r="C12" i="18"/>
  <c r="O11" i="18"/>
  <c r="P11" i="18" s="1"/>
  <c r="R10" i="18"/>
  <c r="O10" i="18"/>
  <c r="C10" i="18"/>
  <c r="V23" i="18" s="1"/>
  <c r="V9" i="18"/>
  <c r="O9" i="18"/>
  <c r="P9" i="18" s="1"/>
  <c r="O8" i="18"/>
  <c r="P8" i="18" s="1"/>
  <c r="C8" i="18"/>
  <c r="Q11" i="18" s="1"/>
  <c r="B8" i="18"/>
  <c r="Q3" i="18" s="1"/>
  <c r="AG3" i="18" s="1"/>
  <c r="AP3" i="18" s="1"/>
  <c r="O7" i="18"/>
  <c r="P7" i="18" s="1"/>
  <c r="R6" i="18"/>
  <c r="O6" i="18"/>
  <c r="C6" i="18"/>
  <c r="R21" i="18" s="1"/>
  <c r="V5" i="18"/>
  <c r="O5" i="18"/>
  <c r="P5" i="18" s="1"/>
  <c r="C5" i="18"/>
  <c r="P23" i="18" s="1"/>
  <c r="B5" i="18"/>
  <c r="W4" i="18"/>
  <c r="V4" i="18"/>
  <c r="Y4" i="18" s="1"/>
  <c r="M19" i="18"/>
  <c r="U19" i="18" s="1"/>
  <c r="M13" i="18"/>
  <c r="U13" i="18" s="1"/>
  <c r="M7" i="18"/>
  <c r="U7" i="18" s="1"/>
  <c r="M4" i="18" a="1"/>
  <c r="M23" i="18" s="1"/>
  <c r="U23" i="18" s="1"/>
  <c r="G23" i="18"/>
  <c r="G22" i="18"/>
  <c r="G20" i="18"/>
  <c r="G18" i="18"/>
  <c r="G17" i="18"/>
  <c r="G16" i="18"/>
  <c r="G14" i="18"/>
  <c r="G12" i="18"/>
  <c r="G11" i="18"/>
  <c r="G10" i="18"/>
  <c r="G8" i="18"/>
  <c r="G6" i="18"/>
  <c r="G5" i="18"/>
  <c r="G4" i="18"/>
  <c r="G4" i="18" a="1"/>
  <c r="G21" i="18" s="1"/>
  <c r="F23" i="18"/>
  <c r="F17" i="18"/>
  <c r="F11" i="18"/>
  <c r="F5" i="18"/>
  <c r="F4" i="18" a="1"/>
  <c r="F21" i="18" s="1"/>
  <c r="AT3" i="18"/>
  <c r="R3" i="18"/>
  <c r="O3" i="18"/>
  <c r="AE3" i="18" s="1"/>
  <c r="R23" i="17"/>
  <c r="O23" i="17"/>
  <c r="R22" i="17"/>
  <c r="O22" i="17"/>
  <c r="P22" i="17" s="1"/>
  <c r="R21" i="17"/>
  <c r="O21" i="17"/>
  <c r="R20" i="17"/>
  <c r="O20" i="17"/>
  <c r="R19" i="17"/>
  <c r="O19" i="17"/>
  <c r="P19" i="17" s="1"/>
  <c r="R18" i="17"/>
  <c r="O18" i="17"/>
  <c r="R17" i="17"/>
  <c r="O17" i="17"/>
  <c r="R16" i="17"/>
  <c r="O16" i="17"/>
  <c r="P16" i="17" s="1"/>
  <c r="R15" i="17"/>
  <c r="O15" i="17"/>
  <c r="R14" i="17"/>
  <c r="O14" i="17"/>
  <c r="R13" i="17"/>
  <c r="O13" i="17"/>
  <c r="P13" i="17" s="1"/>
  <c r="R12" i="17"/>
  <c r="O12" i="17"/>
  <c r="C12" i="17"/>
  <c r="R11" i="17"/>
  <c r="O11" i="17"/>
  <c r="P11" i="17" s="1"/>
  <c r="R10" i="17"/>
  <c r="O10" i="17"/>
  <c r="C10" i="17"/>
  <c r="V23" i="17" s="1"/>
  <c r="V9" i="17"/>
  <c r="R9" i="17"/>
  <c r="O9" i="17"/>
  <c r="P9" i="17" s="1"/>
  <c r="R8" i="17"/>
  <c r="O8" i="17"/>
  <c r="P8" i="17" s="1"/>
  <c r="C8" i="17"/>
  <c r="Q11" i="17" s="1"/>
  <c r="B8" i="17"/>
  <c r="R7" i="17"/>
  <c r="O7" i="17"/>
  <c r="P7" i="17" s="1"/>
  <c r="R6" i="17"/>
  <c r="O6" i="17"/>
  <c r="R5" i="17"/>
  <c r="O5" i="17"/>
  <c r="C5" i="17"/>
  <c r="B5" i="17"/>
  <c r="Y4" i="17"/>
  <c r="W4" i="17"/>
  <c r="V4" i="17"/>
  <c r="R4" i="17"/>
  <c r="M22" i="17"/>
  <c r="U22" i="17" s="1"/>
  <c r="M18" i="17"/>
  <c r="U18" i="17" s="1"/>
  <c r="M16" i="17"/>
  <c r="U16" i="17" s="1"/>
  <c r="M12" i="17"/>
  <c r="U12" i="17" s="1"/>
  <c r="M10" i="17"/>
  <c r="U10" i="17" s="1"/>
  <c r="M6" i="17"/>
  <c r="U6" i="17" s="1"/>
  <c r="M4" i="17"/>
  <c r="U4" i="17" s="1"/>
  <c r="X4" i="17" s="1"/>
  <c r="AH4" i="17" s="1"/>
  <c r="M4" i="17" a="1"/>
  <c r="M21" i="17" s="1"/>
  <c r="U21" i="17" s="1"/>
  <c r="G23" i="17"/>
  <c r="G19" i="17"/>
  <c r="G17" i="17"/>
  <c r="G13" i="17"/>
  <c r="G11" i="17"/>
  <c r="G7" i="17"/>
  <c r="G5" i="17"/>
  <c r="G4" i="17" a="1"/>
  <c r="G22" i="17" s="1"/>
  <c r="F23" i="17"/>
  <c r="F22" i="17"/>
  <c r="F20" i="17"/>
  <c r="F19" i="17"/>
  <c r="F18" i="17"/>
  <c r="F17" i="17"/>
  <c r="F16" i="17"/>
  <c r="F14" i="17"/>
  <c r="F13" i="17"/>
  <c r="F12" i="17"/>
  <c r="F11" i="17"/>
  <c r="F10" i="17"/>
  <c r="F8" i="17"/>
  <c r="F7" i="17"/>
  <c r="F6" i="17"/>
  <c r="F5" i="17"/>
  <c r="F4" i="17"/>
  <c r="F4" i="17" a="1"/>
  <c r="F21" i="17" s="1"/>
  <c r="AT3" i="17"/>
  <c r="R3" i="17"/>
  <c r="Q3" i="17"/>
  <c r="AG3" i="17" s="1"/>
  <c r="AP3" i="17" s="1"/>
  <c r="O3" i="17"/>
  <c r="P3" i="17" s="1"/>
  <c r="AF3" i="17" s="1"/>
  <c r="AO3" i="17" s="1"/>
  <c r="V23" i="16"/>
  <c r="O23" i="16"/>
  <c r="P23" i="16" s="1"/>
  <c r="V22" i="16"/>
  <c r="O22" i="16"/>
  <c r="P22" i="16" s="1"/>
  <c r="V21" i="16"/>
  <c r="O21" i="16"/>
  <c r="P21" i="16" s="1"/>
  <c r="V20" i="16"/>
  <c r="O20" i="16"/>
  <c r="P20" i="16" s="1"/>
  <c r="V19" i="16"/>
  <c r="O19" i="16"/>
  <c r="P19" i="16" s="1"/>
  <c r="V18" i="16"/>
  <c r="O18" i="16"/>
  <c r="P18" i="16" s="1"/>
  <c r="V17" i="16"/>
  <c r="O17" i="16"/>
  <c r="P17" i="16" s="1"/>
  <c r="V16" i="16"/>
  <c r="O16" i="16"/>
  <c r="P16" i="16" s="1"/>
  <c r="V15" i="16"/>
  <c r="O15" i="16"/>
  <c r="P15" i="16" s="1"/>
  <c r="V14" i="16"/>
  <c r="O14" i="16"/>
  <c r="P14" i="16" s="1"/>
  <c r="V13" i="16"/>
  <c r="O13" i="16"/>
  <c r="P13" i="16" s="1"/>
  <c r="V12" i="16"/>
  <c r="O12" i="16"/>
  <c r="P12" i="16" s="1"/>
  <c r="C12" i="16"/>
  <c r="V11" i="16"/>
  <c r="R11" i="16"/>
  <c r="O11" i="16"/>
  <c r="V10" i="16"/>
  <c r="O10" i="16"/>
  <c r="P10" i="16" s="1"/>
  <c r="C10" i="16"/>
  <c r="V9" i="16"/>
  <c r="O9" i="16"/>
  <c r="P9" i="16" s="1"/>
  <c r="C9" i="16"/>
  <c r="H21" i="16" s="1"/>
  <c r="V8" i="16"/>
  <c r="O8" i="16"/>
  <c r="P8" i="16" s="1"/>
  <c r="C8" i="16"/>
  <c r="Q21" i="16" s="1"/>
  <c r="B8" i="16"/>
  <c r="Q3" i="16" s="1"/>
  <c r="AG3" i="16" s="1"/>
  <c r="AP3" i="16" s="1"/>
  <c r="V7" i="16"/>
  <c r="O7" i="16"/>
  <c r="P7" i="16" s="1"/>
  <c r="V6" i="16"/>
  <c r="Q6" i="16"/>
  <c r="O6" i="16"/>
  <c r="P6" i="16" s="1"/>
  <c r="C6" i="16"/>
  <c r="R22" i="16" s="1"/>
  <c r="V5" i="16"/>
  <c r="R5" i="16"/>
  <c r="O5" i="16"/>
  <c r="C5" i="16"/>
  <c r="B5" i="16"/>
  <c r="Y4" i="16"/>
  <c r="W4" i="16"/>
  <c r="V4" i="16"/>
  <c r="R4" i="16"/>
  <c r="M18" i="16"/>
  <c r="U18" i="16" s="1"/>
  <c r="M12" i="16"/>
  <c r="U12" i="16" s="1"/>
  <c r="M6" i="16"/>
  <c r="U6" i="16" s="1"/>
  <c r="M4" i="16" a="1"/>
  <c r="M22" i="16" s="1"/>
  <c r="U22" i="16" s="1"/>
  <c r="AT3" i="16"/>
  <c r="R3" i="16"/>
  <c r="O3" i="16"/>
  <c r="P3" i="16" s="1"/>
  <c r="AF3" i="16" s="1"/>
  <c r="AO3" i="16" s="1"/>
  <c r="V23" i="15"/>
  <c r="O23" i="15"/>
  <c r="P23" i="15" s="1"/>
  <c r="V22" i="15"/>
  <c r="O22" i="15"/>
  <c r="P22" i="15" s="1"/>
  <c r="V21" i="15"/>
  <c r="O21" i="15"/>
  <c r="V20" i="15"/>
  <c r="O20" i="15"/>
  <c r="P20" i="15" s="1"/>
  <c r="V19" i="15"/>
  <c r="O19" i="15"/>
  <c r="P19" i="15" s="1"/>
  <c r="V18" i="15"/>
  <c r="O18" i="15"/>
  <c r="V17" i="15"/>
  <c r="O17" i="15"/>
  <c r="P17" i="15" s="1"/>
  <c r="V16" i="15"/>
  <c r="O16" i="15"/>
  <c r="P16" i="15" s="1"/>
  <c r="V15" i="15"/>
  <c r="O15" i="15"/>
  <c r="V14" i="15"/>
  <c r="O14" i="15"/>
  <c r="P14" i="15" s="1"/>
  <c r="V13" i="15"/>
  <c r="O13" i="15"/>
  <c r="P13" i="15" s="1"/>
  <c r="V12" i="15"/>
  <c r="O12" i="15"/>
  <c r="C12" i="15"/>
  <c r="V11" i="15"/>
  <c r="R11" i="15"/>
  <c r="O11" i="15"/>
  <c r="P11" i="15" s="1"/>
  <c r="V10" i="15"/>
  <c r="O10" i="15"/>
  <c r="P10" i="15" s="1"/>
  <c r="C10" i="15"/>
  <c r="V9" i="15"/>
  <c r="O9" i="15"/>
  <c r="P9" i="15" s="1"/>
  <c r="C9" i="15"/>
  <c r="H21" i="15" s="1"/>
  <c r="V8" i="15"/>
  <c r="O8" i="15"/>
  <c r="P8" i="15" s="1"/>
  <c r="C8" i="15"/>
  <c r="Q21" i="15" s="1"/>
  <c r="B8" i="15"/>
  <c r="Q3" i="15" s="1"/>
  <c r="AG3" i="15" s="1"/>
  <c r="AP3" i="15" s="1"/>
  <c r="V7" i="15"/>
  <c r="O7" i="15"/>
  <c r="P7" i="15" s="1"/>
  <c r="V6" i="15"/>
  <c r="Q6" i="15"/>
  <c r="O6" i="15"/>
  <c r="C6" i="15"/>
  <c r="R22" i="15" s="1"/>
  <c r="V5" i="15"/>
  <c r="R5" i="15"/>
  <c r="O5" i="15"/>
  <c r="P5" i="15" s="1"/>
  <c r="C5" i="15"/>
  <c r="P21" i="15" s="1"/>
  <c r="B5" i="15"/>
  <c r="Y4" i="15"/>
  <c r="W4" i="15"/>
  <c r="V4" i="15"/>
  <c r="R4" i="15"/>
  <c r="M18" i="15"/>
  <c r="U18" i="15" s="1"/>
  <c r="M12" i="15"/>
  <c r="U12" i="15" s="1"/>
  <c r="M6" i="15"/>
  <c r="U6" i="15" s="1"/>
  <c r="M4" i="15" a="1"/>
  <c r="M22" i="15" s="1"/>
  <c r="U22" i="15" s="1"/>
  <c r="AT3" i="15"/>
  <c r="R3" i="15"/>
  <c r="O3" i="15"/>
  <c r="AE3" i="15" s="1"/>
  <c r="V23" i="14"/>
  <c r="O23" i="14"/>
  <c r="P23" i="14" s="1"/>
  <c r="V22" i="14"/>
  <c r="O22" i="14"/>
  <c r="P22" i="14" s="1"/>
  <c r="V21" i="14"/>
  <c r="O21" i="14"/>
  <c r="V20" i="14"/>
  <c r="O20" i="14"/>
  <c r="P20" i="14" s="1"/>
  <c r="V19" i="14"/>
  <c r="O19" i="14"/>
  <c r="P19" i="14" s="1"/>
  <c r="V18" i="14"/>
  <c r="O18" i="14"/>
  <c r="V17" i="14"/>
  <c r="O17" i="14"/>
  <c r="P17" i="14" s="1"/>
  <c r="V16" i="14"/>
  <c r="O16" i="14"/>
  <c r="P16" i="14" s="1"/>
  <c r="V15" i="14"/>
  <c r="O15" i="14"/>
  <c r="V14" i="14"/>
  <c r="O14" i="14"/>
  <c r="P14" i="14" s="1"/>
  <c r="V13" i="14"/>
  <c r="O13" i="14"/>
  <c r="P13" i="14" s="1"/>
  <c r="V12" i="14"/>
  <c r="O12" i="14"/>
  <c r="C12" i="14"/>
  <c r="V11" i="14"/>
  <c r="R11" i="14"/>
  <c r="O11" i="14"/>
  <c r="P11" i="14" s="1"/>
  <c r="V10" i="14"/>
  <c r="O10" i="14"/>
  <c r="P10" i="14" s="1"/>
  <c r="C10" i="14"/>
  <c r="V9" i="14"/>
  <c r="O9" i="14"/>
  <c r="P9" i="14" s="1"/>
  <c r="C9" i="14"/>
  <c r="H23" i="14" s="1"/>
  <c r="I23" i="14" s="1"/>
  <c r="J23" i="14" s="1"/>
  <c r="V8" i="14"/>
  <c r="O8" i="14"/>
  <c r="P8" i="14" s="1"/>
  <c r="C8" i="14"/>
  <c r="Q21" i="14" s="1"/>
  <c r="B8" i="14"/>
  <c r="Q3" i="14" s="1"/>
  <c r="AG3" i="14" s="1"/>
  <c r="AP3" i="14" s="1"/>
  <c r="V7" i="14"/>
  <c r="O7" i="14"/>
  <c r="P7" i="14" s="1"/>
  <c r="V6" i="14"/>
  <c r="Q6" i="14"/>
  <c r="O6" i="14"/>
  <c r="P6" i="14" s="1"/>
  <c r="C6" i="14"/>
  <c r="R22" i="14" s="1"/>
  <c r="V5" i="14"/>
  <c r="R5" i="14"/>
  <c r="O5" i="14"/>
  <c r="P5" i="14" s="1"/>
  <c r="C5" i="14"/>
  <c r="B5" i="14"/>
  <c r="Y4" i="14"/>
  <c r="W4" i="14"/>
  <c r="V4" i="14"/>
  <c r="R4" i="14"/>
  <c r="M18" i="14"/>
  <c r="U18" i="14" s="1"/>
  <c r="M12" i="14"/>
  <c r="U12" i="14" s="1"/>
  <c r="M6" i="14"/>
  <c r="U6" i="14" s="1"/>
  <c r="M4" i="14" a="1"/>
  <c r="M22" i="14" s="1"/>
  <c r="U22" i="14" s="1"/>
  <c r="G22" i="14"/>
  <c r="G19" i="14"/>
  <c r="G16" i="14"/>
  <c r="G13" i="14"/>
  <c r="G10" i="14"/>
  <c r="G7" i="14"/>
  <c r="G4" i="14"/>
  <c r="G4" i="14" a="1"/>
  <c r="G23" i="14" s="1"/>
  <c r="F23" i="14"/>
  <c r="F22" i="14"/>
  <c r="H22" i="14" s="1"/>
  <c r="I22" i="14" s="1"/>
  <c r="J22" i="14" s="1"/>
  <c r="F20" i="14"/>
  <c r="F19" i="14"/>
  <c r="H19" i="14" s="1"/>
  <c r="I19" i="14" s="1"/>
  <c r="J19" i="14" s="1"/>
  <c r="F18" i="14"/>
  <c r="H18" i="14" s="1"/>
  <c r="I18" i="14" s="1"/>
  <c r="J18" i="14" s="1"/>
  <c r="F17" i="14"/>
  <c r="F16" i="14"/>
  <c r="H16" i="14" s="1"/>
  <c r="I16" i="14" s="1"/>
  <c r="J16" i="14" s="1"/>
  <c r="F14" i="14"/>
  <c r="F13" i="14"/>
  <c r="H13" i="14" s="1"/>
  <c r="I13" i="14" s="1"/>
  <c r="J13" i="14" s="1"/>
  <c r="F12" i="14"/>
  <c r="H12" i="14" s="1"/>
  <c r="I12" i="14" s="1"/>
  <c r="J12" i="14" s="1"/>
  <c r="F11" i="14"/>
  <c r="H11" i="14" s="1"/>
  <c r="I11" i="14" s="1"/>
  <c r="J11" i="14" s="1"/>
  <c r="F10" i="14"/>
  <c r="H10" i="14" s="1"/>
  <c r="I10" i="14" s="1"/>
  <c r="J10" i="14" s="1"/>
  <c r="F8" i="14"/>
  <c r="H8" i="14" s="1"/>
  <c r="I8" i="14" s="1"/>
  <c r="J8" i="14" s="1"/>
  <c r="F7" i="14"/>
  <c r="H7" i="14" s="1"/>
  <c r="I7" i="14" s="1"/>
  <c r="J7" i="14" s="1"/>
  <c r="F6" i="14"/>
  <c r="H6" i="14" s="1"/>
  <c r="I6" i="14" s="1"/>
  <c r="J6" i="14" s="1"/>
  <c r="F5" i="14"/>
  <c r="H5" i="14" s="1"/>
  <c r="I5" i="14" s="1"/>
  <c r="J5" i="14" s="1"/>
  <c r="F4" i="14"/>
  <c r="H4" i="14" s="1"/>
  <c r="I4" i="14" s="1"/>
  <c r="J4" i="14" s="1"/>
  <c r="K4" i="14" s="1"/>
  <c r="F4" i="14" a="1"/>
  <c r="F21" i="14" s="1"/>
  <c r="H21" i="14" s="1"/>
  <c r="I21" i="14" s="1"/>
  <c r="J21" i="14" s="1"/>
  <c r="AT3" i="14"/>
  <c r="R3" i="14"/>
  <c r="O3" i="14"/>
  <c r="P3" i="14" s="1"/>
  <c r="AF3" i="14" s="1"/>
  <c r="AO3" i="14" s="1"/>
  <c r="V23" i="13"/>
  <c r="R23" i="13"/>
  <c r="O23" i="13"/>
  <c r="P23" i="13" s="1"/>
  <c r="V22" i="13"/>
  <c r="R22" i="13"/>
  <c r="O22" i="13"/>
  <c r="P22" i="13" s="1"/>
  <c r="V21" i="13"/>
  <c r="R21" i="13"/>
  <c r="O21" i="13"/>
  <c r="P21" i="13" s="1"/>
  <c r="V20" i="13"/>
  <c r="R20" i="13"/>
  <c r="O20" i="13"/>
  <c r="P20" i="13" s="1"/>
  <c r="V19" i="13"/>
  <c r="R19" i="13"/>
  <c r="O19" i="13"/>
  <c r="P19" i="13" s="1"/>
  <c r="V18" i="13"/>
  <c r="R18" i="13"/>
  <c r="O18" i="13"/>
  <c r="P18" i="13" s="1"/>
  <c r="V17" i="13"/>
  <c r="R17" i="13"/>
  <c r="O17" i="13"/>
  <c r="P17" i="13" s="1"/>
  <c r="V16" i="13"/>
  <c r="R16" i="13"/>
  <c r="O16" i="13"/>
  <c r="P16" i="13" s="1"/>
  <c r="V15" i="13"/>
  <c r="R15" i="13"/>
  <c r="O15" i="13"/>
  <c r="P15" i="13" s="1"/>
  <c r="V14" i="13"/>
  <c r="R14" i="13"/>
  <c r="O14" i="13"/>
  <c r="P14" i="13" s="1"/>
  <c r="V13" i="13"/>
  <c r="R13" i="13"/>
  <c r="O13" i="13"/>
  <c r="P13" i="13" s="1"/>
  <c r="V12" i="13"/>
  <c r="R12" i="13"/>
  <c r="O12" i="13"/>
  <c r="P12" i="13" s="1"/>
  <c r="C12" i="13"/>
  <c r="V11" i="13"/>
  <c r="R11" i="13"/>
  <c r="O11" i="13"/>
  <c r="P11" i="13" s="1"/>
  <c r="V10" i="13"/>
  <c r="R10" i="13"/>
  <c r="O10" i="13"/>
  <c r="P10" i="13" s="1"/>
  <c r="C10" i="13"/>
  <c r="V9" i="13"/>
  <c r="R9" i="13"/>
  <c r="O9" i="13"/>
  <c r="P9" i="13" s="1"/>
  <c r="C9" i="13"/>
  <c r="V8" i="13"/>
  <c r="R8" i="13"/>
  <c r="O8" i="13"/>
  <c r="P8" i="13" s="1"/>
  <c r="C8" i="13"/>
  <c r="Q21" i="13" s="1"/>
  <c r="B8" i="13"/>
  <c r="Q3" i="13" s="1"/>
  <c r="AG3" i="13" s="1"/>
  <c r="AP3" i="13" s="1"/>
  <c r="V7" i="13"/>
  <c r="R7" i="13"/>
  <c r="O7" i="13"/>
  <c r="P7" i="13" s="1"/>
  <c r="V6" i="13"/>
  <c r="R6" i="13"/>
  <c r="O6" i="13"/>
  <c r="P6" i="13" s="1"/>
  <c r="V5" i="13"/>
  <c r="R5" i="13"/>
  <c r="Q5" i="13"/>
  <c r="O5" i="13"/>
  <c r="P5" i="13" s="1"/>
  <c r="C5" i="13"/>
  <c r="B5" i="13"/>
  <c r="W4" i="13"/>
  <c r="V4" i="13"/>
  <c r="Y4" i="13" s="1"/>
  <c r="R4" i="13"/>
  <c r="M23" i="13"/>
  <c r="U23" i="13" s="1"/>
  <c r="M17" i="13"/>
  <c r="U17" i="13" s="1"/>
  <c r="M11" i="13"/>
  <c r="U11" i="13" s="1"/>
  <c r="M5" i="13"/>
  <c r="U5" i="13" s="1"/>
  <c r="M4" i="13" a="1"/>
  <c r="M21" i="13" s="1"/>
  <c r="U21" i="13" s="1"/>
  <c r="G18" i="13"/>
  <c r="G12" i="13"/>
  <c r="G6" i="13"/>
  <c r="G4" i="13" a="1"/>
  <c r="G22" i="13" s="1"/>
  <c r="F4" i="13" a="1"/>
  <c r="F19" i="13" s="1"/>
  <c r="H19" i="13" s="1"/>
  <c r="I19" i="13" s="1"/>
  <c r="J19" i="13" s="1"/>
  <c r="AT3" i="13"/>
  <c r="R3" i="13"/>
  <c r="O3" i="13"/>
  <c r="AE3" i="13" s="1"/>
  <c r="O23" i="12"/>
  <c r="P23" i="12" s="1"/>
  <c r="O22" i="12"/>
  <c r="P22" i="12" s="1"/>
  <c r="R21" i="12"/>
  <c r="O21" i="12"/>
  <c r="P21" i="12" s="1"/>
  <c r="O20" i="12"/>
  <c r="P20" i="12" s="1"/>
  <c r="O19" i="12"/>
  <c r="P19" i="12" s="1"/>
  <c r="R18" i="12"/>
  <c r="O18" i="12"/>
  <c r="P18" i="12" s="1"/>
  <c r="O17" i="12"/>
  <c r="P17" i="12" s="1"/>
  <c r="O16" i="12"/>
  <c r="P16" i="12" s="1"/>
  <c r="R15" i="12"/>
  <c r="O15" i="12"/>
  <c r="P15" i="12" s="1"/>
  <c r="O14" i="12"/>
  <c r="P14" i="12" s="1"/>
  <c r="O13" i="12"/>
  <c r="P13" i="12" s="1"/>
  <c r="R12" i="12"/>
  <c r="O12" i="12"/>
  <c r="P12" i="12" s="1"/>
  <c r="C12" i="12"/>
  <c r="O11" i="12"/>
  <c r="P11" i="12" s="1"/>
  <c r="O10" i="12"/>
  <c r="P10" i="12" s="1"/>
  <c r="C10" i="12"/>
  <c r="V11" i="12" s="1"/>
  <c r="V9" i="12"/>
  <c r="O9" i="12"/>
  <c r="P9" i="12" s="1"/>
  <c r="O8" i="12"/>
  <c r="P8" i="12" s="1"/>
  <c r="C8" i="12"/>
  <c r="Q22" i="12" s="1"/>
  <c r="B8" i="12"/>
  <c r="O7" i="12"/>
  <c r="P7" i="12" s="1"/>
  <c r="R6" i="12"/>
  <c r="O6" i="12"/>
  <c r="P6" i="12" s="1"/>
  <c r="C6" i="12"/>
  <c r="R22" i="12" s="1"/>
  <c r="O5" i="12"/>
  <c r="P5" i="12" s="1"/>
  <c r="C5" i="12"/>
  <c r="B5" i="12"/>
  <c r="W4" i="12"/>
  <c r="M23" i="12"/>
  <c r="U23" i="12" s="1"/>
  <c r="M17" i="12"/>
  <c r="U17" i="12" s="1"/>
  <c r="M11" i="12"/>
  <c r="U11" i="12" s="1"/>
  <c r="M5" i="12"/>
  <c r="U5" i="12" s="1"/>
  <c r="M4" i="12" a="1"/>
  <c r="M21" i="12" s="1"/>
  <c r="U21" i="12" s="1"/>
  <c r="AT3" i="12"/>
  <c r="R3" i="12"/>
  <c r="Q3" i="12"/>
  <c r="AG3" i="12" s="1"/>
  <c r="AP3" i="12" s="1"/>
  <c r="O3" i="12"/>
  <c r="AE3" i="12" s="1"/>
  <c r="O23" i="11"/>
  <c r="P23" i="11" s="1"/>
  <c r="O22" i="11"/>
  <c r="P22" i="11" s="1"/>
  <c r="R21" i="11"/>
  <c r="O21" i="11"/>
  <c r="P21" i="11" s="1"/>
  <c r="O20" i="11"/>
  <c r="P20" i="11" s="1"/>
  <c r="O19" i="11"/>
  <c r="P19" i="11" s="1"/>
  <c r="R18" i="11"/>
  <c r="O18" i="11"/>
  <c r="P18" i="11" s="1"/>
  <c r="O17" i="11"/>
  <c r="P17" i="11" s="1"/>
  <c r="O16" i="11"/>
  <c r="P16" i="11" s="1"/>
  <c r="R15" i="11"/>
  <c r="O15" i="11"/>
  <c r="P15" i="11" s="1"/>
  <c r="O14" i="11"/>
  <c r="P14" i="11" s="1"/>
  <c r="O13" i="11"/>
  <c r="P13" i="11" s="1"/>
  <c r="R12" i="11"/>
  <c r="O12" i="11"/>
  <c r="P12" i="11" s="1"/>
  <c r="C12" i="11"/>
  <c r="O11" i="11"/>
  <c r="P11" i="11" s="1"/>
  <c r="O10" i="11"/>
  <c r="P10" i="11" s="1"/>
  <c r="C10" i="11"/>
  <c r="V11" i="11" s="1"/>
  <c r="V9" i="11"/>
  <c r="O9" i="11"/>
  <c r="P9" i="11" s="1"/>
  <c r="O8" i="11"/>
  <c r="P8" i="11" s="1"/>
  <c r="C8" i="11"/>
  <c r="Q22" i="11" s="1"/>
  <c r="B8" i="11"/>
  <c r="Q7" i="11"/>
  <c r="O7" i="11"/>
  <c r="P7" i="11" s="1"/>
  <c r="R6" i="11"/>
  <c r="O6" i="11"/>
  <c r="P6" i="11" s="1"/>
  <c r="C6" i="11"/>
  <c r="R22" i="11" s="1"/>
  <c r="Q5" i="11"/>
  <c r="O5" i="11"/>
  <c r="P5" i="11" s="1"/>
  <c r="C5" i="11"/>
  <c r="B5" i="11"/>
  <c r="W4" i="11"/>
  <c r="M23" i="11"/>
  <c r="U23" i="11" s="1"/>
  <c r="M17" i="11"/>
  <c r="U17" i="11" s="1"/>
  <c r="M11" i="11"/>
  <c r="U11" i="11" s="1"/>
  <c r="M5" i="11"/>
  <c r="U5" i="11" s="1"/>
  <c r="M4" i="11" a="1"/>
  <c r="M21" i="11" s="1"/>
  <c r="U21" i="11" s="1"/>
  <c r="AT3" i="11"/>
  <c r="R3" i="11"/>
  <c r="Q3" i="11"/>
  <c r="AG3" i="11" s="1"/>
  <c r="AP3" i="11" s="1"/>
  <c r="O3" i="11"/>
  <c r="AE3" i="11" s="1"/>
  <c r="O23" i="10"/>
  <c r="P23" i="10" s="1"/>
  <c r="O22" i="10"/>
  <c r="P22" i="10" s="1"/>
  <c r="R21" i="10"/>
  <c r="O21" i="10"/>
  <c r="P21" i="10" s="1"/>
  <c r="O20" i="10"/>
  <c r="P20" i="10" s="1"/>
  <c r="O19" i="10"/>
  <c r="P19" i="10" s="1"/>
  <c r="R18" i="10"/>
  <c r="O18" i="10"/>
  <c r="P18" i="10" s="1"/>
  <c r="O17" i="10"/>
  <c r="P17" i="10" s="1"/>
  <c r="O16" i="10"/>
  <c r="P16" i="10" s="1"/>
  <c r="R15" i="10"/>
  <c r="O15" i="10"/>
  <c r="P15" i="10" s="1"/>
  <c r="O14" i="10"/>
  <c r="P14" i="10" s="1"/>
  <c r="O13" i="10"/>
  <c r="P13" i="10" s="1"/>
  <c r="R12" i="10"/>
  <c r="O12" i="10"/>
  <c r="P12" i="10" s="1"/>
  <c r="C12" i="10"/>
  <c r="Q11" i="10"/>
  <c r="O11" i="10"/>
  <c r="P11" i="10" s="1"/>
  <c r="O10" i="10"/>
  <c r="P10" i="10" s="1"/>
  <c r="C10" i="10"/>
  <c r="V11" i="10" s="1"/>
  <c r="O9" i="10"/>
  <c r="P9" i="10" s="1"/>
  <c r="Q8" i="10"/>
  <c r="O8" i="10"/>
  <c r="P8" i="10" s="1"/>
  <c r="C8" i="10"/>
  <c r="Q22" i="10" s="1"/>
  <c r="B8" i="10"/>
  <c r="Q7" i="10"/>
  <c r="O7" i="10"/>
  <c r="P7" i="10" s="1"/>
  <c r="R6" i="10"/>
  <c r="O6" i="10"/>
  <c r="P6" i="10" s="1"/>
  <c r="C6" i="10"/>
  <c r="R22" i="10" s="1"/>
  <c r="Q5" i="10"/>
  <c r="O5" i="10"/>
  <c r="P5" i="10" s="1"/>
  <c r="C5" i="10"/>
  <c r="B5" i="10"/>
  <c r="W4" i="10"/>
  <c r="M23" i="10"/>
  <c r="U23" i="10" s="1"/>
  <c r="M17" i="10"/>
  <c r="U17" i="10" s="1"/>
  <c r="M11" i="10"/>
  <c r="U11" i="10" s="1"/>
  <c r="M5" i="10"/>
  <c r="U5" i="10" s="1"/>
  <c r="M4" i="10" a="1"/>
  <c r="M21" i="10" s="1"/>
  <c r="U21" i="10" s="1"/>
  <c r="G22" i="10"/>
  <c r="G18" i="10"/>
  <c r="G16" i="10"/>
  <c r="G12" i="10"/>
  <c r="G10" i="10"/>
  <c r="G6" i="10"/>
  <c r="G4" i="10"/>
  <c r="G4" i="10" a="1"/>
  <c r="G21" i="10" s="1"/>
  <c r="F4" i="10" a="1"/>
  <c r="F19" i="10" s="1"/>
  <c r="AT3" i="10"/>
  <c r="R3" i="10"/>
  <c r="Q3" i="10"/>
  <c r="AG3" i="10" s="1"/>
  <c r="AP3" i="10" s="1"/>
  <c r="O3" i="10"/>
  <c r="AE3" i="10" s="1"/>
  <c r="R23" i="9"/>
  <c r="O23" i="9"/>
  <c r="R22" i="9"/>
  <c r="O22" i="9"/>
  <c r="R21" i="9"/>
  <c r="O21" i="9"/>
  <c r="R20" i="9"/>
  <c r="O20" i="9"/>
  <c r="R19" i="9"/>
  <c r="O19" i="9"/>
  <c r="R18" i="9"/>
  <c r="O18" i="9"/>
  <c r="R17" i="9"/>
  <c r="O17" i="9"/>
  <c r="R16" i="9"/>
  <c r="O16" i="9"/>
  <c r="R15" i="9"/>
  <c r="O15" i="9"/>
  <c r="R14" i="9"/>
  <c r="O14" i="9"/>
  <c r="R13" i="9"/>
  <c r="O13" i="9"/>
  <c r="R12" i="9"/>
  <c r="O12" i="9"/>
  <c r="C12" i="9"/>
  <c r="R11" i="9"/>
  <c r="O11" i="9"/>
  <c r="P11" i="9" s="1"/>
  <c r="R10" i="9"/>
  <c r="O10" i="9"/>
  <c r="C10" i="9"/>
  <c r="V11" i="9" s="1"/>
  <c r="R9" i="9"/>
  <c r="O9" i="9"/>
  <c r="P9" i="9" s="1"/>
  <c r="R8" i="9"/>
  <c r="O8" i="9"/>
  <c r="C8" i="9"/>
  <c r="Q22" i="9" s="1"/>
  <c r="B8" i="9"/>
  <c r="R7" i="9"/>
  <c r="O7" i="9"/>
  <c r="R6" i="9"/>
  <c r="O6" i="9"/>
  <c r="R5" i="9"/>
  <c r="O5" i="9"/>
  <c r="P5" i="9" s="1"/>
  <c r="C5" i="9"/>
  <c r="B5" i="9"/>
  <c r="W4" i="9"/>
  <c r="R4" i="9"/>
  <c r="M23" i="9"/>
  <c r="U23" i="9" s="1"/>
  <c r="M22" i="9"/>
  <c r="U22" i="9" s="1"/>
  <c r="M20" i="9"/>
  <c r="U20" i="9" s="1"/>
  <c r="M19" i="9"/>
  <c r="U19" i="9" s="1"/>
  <c r="M18" i="9"/>
  <c r="U18" i="9" s="1"/>
  <c r="M17" i="9"/>
  <c r="U17" i="9" s="1"/>
  <c r="M16" i="9"/>
  <c r="U16" i="9" s="1"/>
  <c r="M14" i="9"/>
  <c r="U14" i="9" s="1"/>
  <c r="M13" i="9"/>
  <c r="U13" i="9" s="1"/>
  <c r="M12" i="9"/>
  <c r="U12" i="9" s="1"/>
  <c r="M11" i="9"/>
  <c r="U11" i="9" s="1"/>
  <c r="M10" i="9"/>
  <c r="U10" i="9" s="1"/>
  <c r="M8" i="9"/>
  <c r="U8" i="9" s="1"/>
  <c r="M7" i="9"/>
  <c r="U7" i="9" s="1"/>
  <c r="M6" i="9"/>
  <c r="U6" i="9" s="1"/>
  <c r="M5" i="9"/>
  <c r="U5" i="9" s="1"/>
  <c r="M4" i="9"/>
  <c r="U4" i="9" s="1"/>
  <c r="X4" i="9" s="1"/>
  <c r="AH4" i="9" s="1"/>
  <c r="M4" i="9" a="1"/>
  <c r="M21" i="9" s="1"/>
  <c r="U21" i="9" s="1"/>
  <c r="G23" i="9"/>
  <c r="G17" i="9"/>
  <c r="G11" i="9"/>
  <c r="G5" i="9"/>
  <c r="G4" i="9" a="1"/>
  <c r="G21" i="9" s="1"/>
  <c r="F20" i="9"/>
  <c r="F18" i="9"/>
  <c r="F14" i="9"/>
  <c r="F12" i="9"/>
  <c r="F8" i="9"/>
  <c r="F6" i="9"/>
  <c r="F4" i="9" a="1"/>
  <c r="F23" i="9" s="1"/>
  <c r="AT3" i="9"/>
  <c r="R3" i="9"/>
  <c r="Q3" i="9"/>
  <c r="AG3" i="9" s="1"/>
  <c r="AP3" i="9" s="1"/>
  <c r="O3" i="9"/>
  <c r="AE3" i="9" s="1"/>
  <c r="V23" i="8"/>
  <c r="R23" i="8"/>
  <c r="O23" i="8"/>
  <c r="P23" i="8" s="1"/>
  <c r="O22" i="8"/>
  <c r="R21" i="8"/>
  <c r="Q21" i="8"/>
  <c r="O21" i="8"/>
  <c r="P21" i="8" s="1"/>
  <c r="V20" i="8"/>
  <c r="R20" i="8"/>
  <c r="O20" i="8"/>
  <c r="P20" i="8" s="1"/>
  <c r="O19" i="8"/>
  <c r="V18" i="8"/>
  <c r="R18" i="8"/>
  <c r="Q18" i="8"/>
  <c r="O18" i="8"/>
  <c r="P18" i="8" s="1"/>
  <c r="V17" i="8"/>
  <c r="R17" i="8"/>
  <c r="O17" i="8"/>
  <c r="P17" i="8" s="1"/>
  <c r="Q16" i="8"/>
  <c r="O16" i="8"/>
  <c r="V15" i="8"/>
  <c r="R15" i="8"/>
  <c r="O15" i="8"/>
  <c r="P15" i="8" s="1"/>
  <c r="V14" i="8"/>
  <c r="R14" i="8"/>
  <c r="O14" i="8"/>
  <c r="P14" i="8" s="1"/>
  <c r="O13" i="8"/>
  <c r="V12" i="8"/>
  <c r="R12" i="8"/>
  <c r="Q12" i="8"/>
  <c r="O12" i="8"/>
  <c r="P12" i="8" s="1"/>
  <c r="C12" i="8"/>
  <c r="R11" i="8"/>
  <c r="O11" i="8"/>
  <c r="V10" i="8"/>
  <c r="R10" i="8"/>
  <c r="O10" i="8"/>
  <c r="P10" i="8" s="1"/>
  <c r="C10" i="8"/>
  <c r="V21" i="8" s="1"/>
  <c r="V9" i="8"/>
  <c r="R9" i="8"/>
  <c r="O9" i="8"/>
  <c r="P9" i="8" s="1"/>
  <c r="Q8" i="8"/>
  <c r="O8" i="8"/>
  <c r="C8" i="8"/>
  <c r="Q22" i="8" s="1"/>
  <c r="B8" i="8"/>
  <c r="Q7" i="8"/>
  <c r="O7" i="8"/>
  <c r="V6" i="8"/>
  <c r="R6" i="8"/>
  <c r="Q6" i="8"/>
  <c r="O6" i="8"/>
  <c r="P6" i="8" s="1"/>
  <c r="C6" i="8"/>
  <c r="R22" i="8" s="1"/>
  <c r="R5" i="8"/>
  <c r="Q5" i="8"/>
  <c r="O5" i="8"/>
  <c r="C5" i="8"/>
  <c r="B5" i="8"/>
  <c r="W4" i="8"/>
  <c r="R4" i="8"/>
  <c r="M23" i="8"/>
  <c r="U23" i="8" s="1"/>
  <c r="M22" i="8"/>
  <c r="U22" i="8" s="1"/>
  <c r="M20" i="8"/>
  <c r="U20" i="8" s="1"/>
  <c r="M19" i="8"/>
  <c r="U19" i="8" s="1"/>
  <c r="M18" i="8"/>
  <c r="U18" i="8" s="1"/>
  <c r="M17" i="8"/>
  <c r="U17" i="8" s="1"/>
  <c r="M16" i="8"/>
  <c r="U16" i="8" s="1"/>
  <c r="M14" i="8"/>
  <c r="U14" i="8" s="1"/>
  <c r="M13" i="8"/>
  <c r="U13" i="8" s="1"/>
  <c r="M12" i="8"/>
  <c r="U12" i="8" s="1"/>
  <c r="M11" i="8"/>
  <c r="U11" i="8" s="1"/>
  <c r="M10" i="8"/>
  <c r="U10" i="8" s="1"/>
  <c r="M8" i="8"/>
  <c r="U8" i="8" s="1"/>
  <c r="M7" i="8"/>
  <c r="U7" i="8" s="1"/>
  <c r="M6" i="8"/>
  <c r="U6" i="8" s="1"/>
  <c r="M5" i="8"/>
  <c r="U5" i="8" s="1"/>
  <c r="M4" i="8"/>
  <c r="U4" i="8" s="1"/>
  <c r="X4" i="8" s="1"/>
  <c r="AH4" i="8" s="1"/>
  <c r="M4" i="8" a="1"/>
  <c r="M21" i="8" s="1"/>
  <c r="U21" i="8" s="1"/>
  <c r="AT3" i="8"/>
  <c r="R3" i="8"/>
  <c r="Q3" i="8"/>
  <c r="AG3" i="8" s="1"/>
  <c r="AP3" i="8" s="1"/>
  <c r="O3" i="8"/>
  <c r="AE3" i="8" s="1"/>
  <c r="V23" i="7"/>
  <c r="R23" i="7"/>
  <c r="O23" i="7"/>
  <c r="P23" i="7" s="1"/>
  <c r="O22" i="7"/>
  <c r="R21" i="7"/>
  <c r="O21" i="7"/>
  <c r="P21" i="7" s="1"/>
  <c r="V20" i="7"/>
  <c r="R20" i="7"/>
  <c r="O20" i="7"/>
  <c r="P20" i="7" s="1"/>
  <c r="O19" i="7"/>
  <c r="V18" i="7"/>
  <c r="R18" i="7"/>
  <c r="O18" i="7"/>
  <c r="P18" i="7" s="1"/>
  <c r="V17" i="7"/>
  <c r="R17" i="7"/>
  <c r="O17" i="7"/>
  <c r="P17" i="7" s="1"/>
  <c r="O16" i="7"/>
  <c r="V15" i="7"/>
  <c r="R15" i="7"/>
  <c r="O15" i="7"/>
  <c r="P15" i="7" s="1"/>
  <c r="V14" i="7"/>
  <c r="R14" i="7"/>
  <c r="O14" i="7"/>
  <c r="P14" i="7" s="1"/>
  <c r="O13" i="7"/>
  <c r="V12" i="7"/>
  <c r="R12" i="7"/>
  <c r="O12" i="7"/>
  <c r="P12" i="7" s="1"/>
  <c r="C12" i="7"/>
  <c r="R11" i="7"/>
  <c r="O11" i="7"/>
  <c r="V10" i="7"/>
  <c r="R10" i="7"/>
  <c r="O10" i="7"/>
  <c r="P10" i="7" s="1"/>
  <c r="C10" i="7"/>
  <c r="V21" i="7" s="1"/>
  <c r="V9" i="7"/>
  <c r="R9" i="7"/>
  <c r="O9" i="7"/>
  <c r="P9" i="7" s="1"/>
  <c r="O8" i="7"/>
  <c r="C8" i="7"/>
  <c r="Q22" i="7" s="1"/>
  <c r="B8" i="7"/>
  <c r="Q3" i="7" s="1"/>
  <c r="AG3" i="7" s="1"/>
  <c r="AP3" i="7" s="1"/>
  <c r="O7" i="7"/>
  <c r="V6" i="7"/>
  <c r="R6" i="7"/>
  <c r="O6" i="7"/>
  <c r="P6" i="7" s="1"/>
  <c r="C6" i="7"/>
  <c r="R22" i="7" s="1"/>
  <c r="R5" i="7"/>
  <c r="O5" i="7"/>
  <c r="C5" i="7"/>
  <c r="B5" i="7"/>
  <c r="W4" i="7"/>
  <c r="R4" i="7"/>
  <c r="M23" i="7"/>
  <c r="U23" i="7" s="1"/>
  <c r="M22" i="7"/>
  <c r="U22" i="7" s="1"/>
  <c r="M20" i="7"/>
  <c r="U20" i="7" s="1"/>
  <c r="M19" i="7"/>
  <c r="U19" i="7" s="1"/>
  <c r="M18" i="7"/>
  <c r="U18" i="7" s="1"/>
  <c r="M17" i="7"/>
  <c r="U17" i="7" s="1"/>
  <c r="M16" i="7"/>
  <c r="U16" i="7" s="1"/>
  <c r="M14" i="7"/>
  <c r="U14" i="7" s="1"/>
  <c r="M13" i="7"/>
  <c r="U13" i="7" s="1"/>
  <c r="M12" i="7"/>
  <c r="U12" i="7" s="1"/>
  <c r="M11" i="7"/>
  <c r="U11" i="7" s="1"/>
  <c r="M10" i="7"/>
  <c r="U10" i="7" s="1"/>
  <c r="M8" i="7"/>
  <c r="U8" i="7" s="1"/>
  <c r="M7" i="7"/>
  <c r="U7" i="7" s="1"/>
  <c r="M6" i="7"/>
  <c r="U6" i="7" s="1"/>
  <c r="M5" i="7"/>
  <c r="U5" i="7" s="1"/>
  <c r="M4" i="7"/>
  <c r="U4" i="7" s="1"/>
  <c r="X4" i="7" s="1"/>
  <c r="AH4" i="7" s="1"/>
  <c r="M4" i="7" a="1"/>
  <c r="M21" i="7" s="1"/>
  <c r="U21" i="7" s="1"/>
  <c r="AT3" i="7"/>
  <c r="R3" i="7"/>
  <c r="O3" i="7"/>
  <c r="AE3" i="7" s="1"/>
  <c r="V23" i="6"/>
  <c r="R23" i="6"/>
  <c r="O23" i="6"/>
  <c r="P23" i="6" s="1"/>
  <c r="O22" i="6"/>
  <c r="R21" i="6"/>
  <c r="Q21" i="6"/>
  <c r="O21" i="6"/>
  <c r="P21" i="6" s="1"/>
  <c r="V20" i="6"/>
  <c r="R20" i="6"/>
  <c r="O20" i="6"/>
  <c r="P20" i="6" s="1"/>
  <c r="O19" i="6"/>
  <c r="V18" i="6"/>
  <c r="R18" i="6"/>
  <c r="O18" i="6"/>
  <c r="P18" i="6" s="1"/>
  <c r="V17" i="6"/>
  <c r="R17" i="6"/>
  <c r="O17" i="6"/>
  <c r="P17" i="6" s="1"/>
  <c r="Q16" i="6"/>
  <c r="O16" i="6"/>
  <c r="V15" i="6"/>
  <c r="R15" i="6"/>
  <c r="O15" i="6"/>
  <c r="P15" i="6" s="1"/>
  <c r="V14" i="6"/>
  <c r="R14" i="6"/>
  <c r="O14" i="6"/>
  <c r="P14" i="6" s="1"/>
  <c r="O13" i="6"/>
  <c r="V12" i="6"/>
  <c r="R12" i="6"/>
  <c r="Q12" i="6"/>
  <c r="O12" i="6"/>
  <c r="P12" i="6" s="1"/>
  <c r="C12" i="6"/>
  <c r="R11" i="6"/>
  <c r="O11" i="6"/>
  <c r="V10" i="6"/>
  <c r="R10" i="6"/>
  <c r="O10" i="6"/>
  <c r="P10" i="6" s="1"/>
  <c r="C10" i="6"/>
  <c r="V21" i="6" s="1"/>
  <c r="V9" i="6"/>
  <c r="R9" i="6"/>
  <c r="O9" i="6"/>
  <c r="P9" i="6" s="1"/>
  <c r="O8" i="6"/>
  <c r="C8" i="6"/>
  <c r="Q22" i="6" s="1"/>
  <c r="B8" i="6"/>
  <c r="Q7" i="6"/>
  <c r="O7" i="6"/>
  <c r="V6" i="6"/>
  <c r="R6" i="6"/>
  <c r="Q6" i="6"/>
  <c r="O6" i="6"/>
  <c r="P6" i="6" s="1"/>
  <c r="C6" i="6"/>
  <c r="R22" i="6" s="1"/>
  <c r="R5" i="6"/>
  <c r="Q5" i="6"/>
  <c r="O5" i="6"/>
  <c r="C5" i="6"/>
  <c r="B5" i="6"/>
  <c r="W4" i="6"/>
  <c r="R4" i="6"/>
  <c r="M23" i="6"/>
  <c r="U23" i="6" s="1"/>
  <c r="M22" i="6"/>
  <c r="U22" i="6" s="1"/>
  <c r="M20" i="6"/>
  <c r="U20" i="6" s="1"/>
  <c r="M19" i="6"/>
  <c r="U19" i="6" s="1"/>
  <c r="M18" i="6"/>
  <c r="U18" i="6" s="1"/>
  <c r="M17" i="6"/>
  <c r="U17" i="6" s="1"/>
  <c r="M16" i="6"/>
  <c r="U16" i="6" s="1"/>
  <c r="M14" i="6"/>
  <c r="U14" i="6" s="1"/>
  <c r="M13" i="6"/>
  <c r="U13" i="6" s="1"/>
  <c r="M12" i="6"/>
  <c r="U12" i="6" s="1"/>
  <c r="M11" i="6"/>
  <c r="U11" i="6" s="1"/>
  <c r="M10" i="6"/>
  <c r="U10" i="6" s="1"/>
  <c r="M8" i="6"/>
  <c r="U8" i="6" s="1"/>
  <c r="M7" i="6"/>
  <c r="U7" i="6" s="1"/>
  <c r="M6" i="6"/>
  <c r="U6" i="6" s="1"/>
  <c r="M5" i="6"/>
  <c r="U5" i="6" s="1"/>
  <c r="M4" i="6"/>
  <c r="U4" i="6" s="1"/>
  <c r="X4" i="6" s="1"/>
  <c r="AH4" i="6" s="1"/>
  <c r="M4" i="6" a="1"/>
  <c r="M21" i="6" s="1"/>
  <c r="U21" i="6" s="1"/>
  <c r="G23" i="6"/>
  <c r="G17" i="6"/>
  <c r="G11" i="6"/>
  <c r="G5" i="6"/>
  <c r="G4" i="6" a="1"/>
  <c r="G21" i="6" s="1"/>
  <c r="F20" i="6"/>
  <c r="F18" i="6"/>
  <c r="F14" i="6"/>
  <c r="F12" i="6"/>
  <c r="F8" i="6"/>
  <c r="F6" i="6"/>
  <c r="F4" i="6" a="1"/>
  <c r="F23" i="6" s="1"/>
  <c r="AT3" i="6"/>
  <c r="R3" i="6"/>
  <c r="Q3" i="6"/>
  <c r="AG3" i="6" s="1"/>
  <c r="AP3" i="6" s="1"/>
  <c r="O3" i="6"/>
  <c r="AE3" i="6" s="1"/>
  <c r="V23" i="5"/>
  <c r="R23" i="5"/>
  <c r="O23" i="5"/>
  <c r="P23" i="5" s="1"/>
  <c r="R22" i="5"/>
  <c r="O22" i="5"/>
  <c r="V21" i="5"/>
  <c r="R21" i="5"/>
  <c r="O21" i="5"/>
  <c r="P21" i="5" s="1"/>
  <c r="V20" i="5"/>
  <c r="R20" i="5"/>
  <c r="O20" i="5"/>
  <c r="P20" i="5" s="1"/>
  <c r="R19" i="5"/>
  <c r="O19" i="5"/>
  <c r="V18" i="5"/>
  <c r="R18" i="5"/>
  <c r="O18" i="5"/>
  <c r="P18" i="5" s="1"/>
  <c r="V17" i="5"/>
  <c r="R17" i="5"/>
  <c r="O17" i="5"/>
  <c r="P17" i="5" s="1"/>
  <c r="R16" i="5"/>
  <c r="O16" i="5"/>
  <c r="V15" i="5"/>
  <c r="R15" i="5"/>
  <c r="O15" i="5"/>
  <c r="P15" i="5" s="1"/>
  <c r="V14" i="5"/>
  <c r="R14" i="5"/>
  <c r="O14" i="5"/>
  <c r="P14" i="5" s="1"/>
  <c r="R13" i="5"/>
  <c r="O13" i="5"/>
  <c r="V12" i="5"/>
  <c r="R12" i="5"/>
  <c r="O12" i="5"/>
  <c r="P12" i="5" s="1"/>
  <c r="C12" i="5"/>
  <c r="R11" i="5"/>
  <c r="O11" i="5"/>
  <c r="P11" i="5" s="1"/>
  <c r="V10" i="5"/>
  <c r="R10" i="5"/>
  <c r="O10" i="5"/>
  <c r="P10" i="5" s="1"/>
  <c r="C10" i="5"/>
  <c r="V22" i="5" s="1"/>
  <c r="V9" i="5"/>
  <c r="R9" i="5"/>
  <c r="O9" i="5"/>
  <c r="P9" i="5" s="1"/>
  <c r="R8" i="5"/>
  <c r="O8" i="5"/>
  <c r="C8" i="5"/>
  <c r="Q22" i="5" s="1"/>
  <c r="B8" i="5"/>
  <c r="Q3" i="5" s="1"/>
  <c r="AG3" i="5" s="1"/>
  <c r="AP3" i="5" s="1"/>
  <c r="R7" i="5"/>
  <c r="O7" i="5"/>
  <c r="V6" i="5"/>
  <c r="R6" i="5"/>
  <c r="Q6" i="5"/>
  <c r="O6" i="5"/>
  <c r="P6" i="5" s="1"/>
  <c r="V5" i="5"/>
  <c r="R5" i="5"/>
  <c r="O5" i="5"/>
  <c r="P5" i="5" s="1"/>
  <c r="C5" i="5"/>
  <c r="B5" i="5"/>
  <c r="W4" i="5"/>
  <c r="V4" i="5"/>
  <c r="Y4" i="5" s="1"/>
  <c r="R4" i="5"/>
  <c r="M4" i="5" a="1"/>
  <c r="M19" i="5" s="1"/>
  <c r="U19" i="5" s="1"/>
  <c r="G23" i="5"/>
  <c r="G22" i="5"/>
  <c r="G20" i="5"/>
  <c r="G19" i="5"/>
  <c r="G18" i="5"/>
  <c r="G17" i="5"/>
  <c r="G16" i="5"/>
  <c r="G14" i="5"/>
  <c r="G13" i="5"/>
  <c r="G12" i="5"/>
  <c r="G11" i="5"/>
  <c r="G10" i="5"/>
  <c r="G8" i="5"/>
  <c r="G7" i="5"/>
  <c r="G6" i="5"/>
  <c r="G5" i="5"/>
  <c r="G4" i="5"/>
  <c r="G4" i="5" a="1"/>
  <c r="G21" i="5" s="1"/>
  <c r="F23" i="5"/>
  <c r="F20" i="5"/>
  <c r="F19" i="5"/>
  <c r="F17" i="5"/>
  <c r="F14" i="5"/>
  <c r="F13" i="5"/>
  <c r="F11" i="5"/>
  <c r="F8" i="5"/>
  <c r="F7" i="5"/>
  <c r="F5" i="5"/>
  <c r="F4" i="5"/>
  <c r="F4" i="5" a="1"/>
  <c r="F22" i="5" s="1"/>
  <c r="AT3" i="5"/>
  <c r="R3" i="5"/>
  <c r="O3" i="5"/>
  <c r="AE3" i="5" s="1"/>
  <c r="O23" i="4"/>
  <c r="P23" i="4" s="1"/>
  <c r="O22" i="4"/>
  <c r="O21" i="4"/>
  <c r="P21" i="4" s="1"/>
  <c r="O20" i="4"/>
  <c r="P20" i="4" s="1"/>
  <c r="O19" i="4"/>
  <c r="O18" i="4"/>
  <c r="P18" i="4" s="1"/>
  <c r="O17" i="4"/>
  <c r="P17" i="4" s="1"/>
  <c r="O16" i="4"/>
  <c r="O15" i="4"/>
  <c r="P15" i="4" s="1"/>
  <c r="O14" i="4"/>
  <c r="P14" i="4" s="1"/>
  <c r="O13" i="4"/>
  <c r="P13" i="4" s="1"/>
  <c r="O12" i="4"/>
  <c r="P12" i="4" s="1"/>
  <c r="C12" i="4"/>
  <c r="V11" i="4"/>
  <c r="O11" i="4"/>
  <c r="P11" i="4" s="1"/>
  <c r="O10" i="4"/>
  <c r="P10" i="4" s="1"/>
  <c r="C10" i="4"/>
  <c r="V22" i="4" s="1"/>
  <c r="V9" i="4"/>
  <c r="O9" i="4"/>
  <c r="P9" i="4" s="1"/>
  <c r="H9" i="4"/>
  <c r="C9" i="4"/>
  <c r="H23" i="4" s="1"/>
  <c r="O8" i="4"/>
  <c r="P8" i="4" s="1"/>
  <c r="C8" i="4"/>
  <c r="Q9" i="4" s="1"/>
  <c r="B8" i="4"/>
  <c r="Q3" i="4" s="1"/>
  <c r="AG3" i="4" s="1"/>
  <c r="AP3" i="4" s="1"/>
  <c r="V7" i="4"/>
  <c r="O7" i="4"/>
  <c r="P7" i="4" s="1"/>
  <c r="O6" i="4"/>
  <c r="P6" i="4" s="1"/>
  <c r="H6" i="4"/>
  <c r="I6" i="4" s="1"/>
  <c r="J6" i="4" s="1"/>
  <c r="C6" i="4"/>
  <c r="R23" i="4" s="1"/>
  <c r="V5" i="4"/>
  <c r="O5" i="4"/>
  <c r="P5" i="4" s="1"/>
  <c r="H5" i="4"/>
  <c r="I5" i="4" s="1"/>
  <c r="J5" i="4" s="1"/>
  <c r="C5" i="4"/>
  <c r="B5" i="4"/>
  <c r="W4" i="4"/>
  <c r="V4" i="4"/>
  <c r="Y4" i="4" s="1"/>
  <c r="M4" i="4" a="1"/>
  <c r="M19" i="4" s="1"/>
  <c r="U19" i="4" s="1"/>
  <c r="H4" i="4"/>
  <c r="I4" i="4" s="1"/>
  <c r="J4" i="4" s="1"/>
  <c r="K4" i="4" s="1"/>
  <c r="K5" i="4" s="1"/>
  <c r="K6" i="4" s="1"/>
  <c r="AT3" i="4"/>
  <c r="R3" i="4"/>
  <c r="O3" i="4"/>
  <c r="AE3" i="4" s="1"/>
  <c r="O23" i="3"/>
  <c r="O22" i="3"/>
  <c r="O21" i="3"/>
  <c r="P21" i="3" s="1"/>
  <c r="O20" i="3"/>
  <c r="O19" i="3"/>
  <c r="O18" i="3"/>
  <c r="P18" i="3" s="1"/>
  <c r="O17" i="3"/>
  <c r="O16" i="3"/>
  <c r="O15" i="3"/>
  <c r="P15" i="3" s="1"/>
  <c r="O14" i="3"/>
  <c r="O13" i="3"/>
  <c r="P13" i="3" s="1"/>
  <c r="O12" i="3"/>
  <c r="P12" i="3" s="1"/>
  <c r="C12" i="3"/>
  <c r="V11" i="3"/>
  <c r="O11" i="3"/>
  <c r="P11" i="3" s="1"/>
  <c r="H11" i="3"/>
  <c r="I11" i="3" s="1"/>
  <c r="J11" i="3" s="1"/>
  <c r="O10" i="3"/>
  <c r="C10" i="3"/>
  <c r="V22" i="3" s="1"/>
  <c r="V9" i="3"/>
  <c r="O9" i="3"/>
  <c r="P9" i="3" s="1"/>
  <c r="H9" i="3"/>
  <c r="C9" i="3"/>
  <c r="H23" i="3" s="1"/>
  <c r="O8" i="3"/>
  <c r="P8" i="3" s="1"/>
  <c r="C8" i="3"/>
  <c r="Q9" i="3" s="1"/>
  <c r="B8" i="3"/>
  <c r="Q3" i="3" s="1"/>
  <c r="AG3" i="3" s="1"/>
  <c r="AP3" i="3" s="1"/>
  <c r="O7" i="3"/>
  <c r="P7" i="3" s="1"/>
  <c r="O6" i="3"/>
  <c r="P6" i="3" s="1"/>
  <c r="I6" i="3"/>
  <c r="J6" i="3" s="1"/>
  <c r="H6" i="3"/>
  <c r="C6" i="3"/>
  <c r="R23" i="3" s="1"/>
  <c r="V5" i="3"/>
  <c r="O5" i="3"/>
  <c r="P5" i="3" s="1"/>
  <c r="H5" i="3"/>
  <c r="I5" i="3" s="1"/>
  <c r="J5" i="3" s="1"/>
  <c r="C5" i="3"/>
  <c r="B5" i="3"/>
  <c r="W4" i="3"/>
  <c r="V4" i="3"/>
  <c r="Y4" i="3" s="1"/>
  <c r="M4" i="3" a="1"/>
  <c r="M19" i="3" s="1"/>
  <c r="U19" i="3" s="1"/>
  <c r="H4" i="3"/>
  <c r="I4" i="3" s="1"/>
  <c r="J4" i="3" s="1"/>
  <c r="K4" i="3" s="1"/>
  <c r="K5" i="3" s="1"/>
  <c r="AT3" i="3"/>
  <c r="AH3" i="3"/>
  <c r="AQ3" i="3" s="1"/>
  <c r="R3" i="3"/>
  <c r="O3" i="3"/>
  <c r="AE3" i="3" s="1"/>
  <c r="O23" i="2"/>
  <c r="O22" i="2"/>
  <c r="O21" i="2"/>
  <c r="P21" i="2" s="1"/>
  <c r="O20" i="2"/>
  <c r="O19" i="2"/>
  <c r="O18" i="2"/>
  <c r="P18" i="2" s="1"/>
  <c r="O17" i="2"/>
  <c r="O16" i="2"/>
  <c r="O15" i="2"/>
  <c r="P15" i="2" s="1"/>
  <c r="O14" i="2"/>
  <c r="O13" i="2"/>
  <c r="O12" i="2"/>
  <c r="P12" i="2" s="1"/>
  <c r="C12" i="2"/>
  <c r="V11" i="2"/>
  <c r="O11" i="2"/>
  <c r="P11" i="2" s="1"/>
  <c r="O10" i="2"/>
  <c r="C10" i="2"/>
  <c r="V22" i="2" s="1"/>
  <c r="V9" i="2"/>
  <c r="O9" i="2"/>
  <c r="P9" i="2" s="1"/>
  <c r="H9" i="2"/>
  <c r="C9" i="2"/>
  <c r="H23" i="2" s="1"/>
  <c r="V8" i="2"/>
  <c r="O8" i="2"/>
  <c r="P8" i="2" s="1"/>
  <c r="C8" i="2"/>
  <c r="Q9" i="2" s="1"/>
  <c r="B8" i="2"/>
  <c r="Q3" i="2" s="1"/>
  <c r="AG3" i="2" s="1"/>
  <c r="AP3" i="2" s="1"/>
  <c r="V7" i="2"/>
  <c r="O7" i="2"/>
  <c r="P7" i="2" s="1"/>
  <c r="O6" i="2"/>
  <c r="P6" i="2" s="1"/>
  <c r="H6" i="2"/>
  <c r="I6" i="2" s="1"/>
  <c r="J6" i="2" s="1"/>
  <c r="C6" i="2"/>
  <c r="R23" i="2" s="1"/>
  <c r="V5" i="2"/>
  <c r="O5" i="2"/>
  <c r="P5" i="2" s="1"/>
  <c r="H5" i="2"/>
  <c r="I5" i="2" s="1"/>
  <c r="J5" i="2" s="1"/>
  <c r="C5" i="2"/>
  <c r="B5" i="2"/>
  <c r="W4" i="2"/>
  <c r="V4" i="2"/>
  <c r="Y4" i="2" s="1"/>
  <c r="M4" i="2" a="1"/>
  <c r="M19" i="2" s="1"/>
  <c r="U19" i="2" s="1"/>
  <c r="H4" i="2"/>
  <c r="I4" i="2" s="1"/>
  <c r="J4" i="2" s="1"/>
  <c r="K4" i="2" s="1"/>
  <c r="K5" i="2" s="1"/>
  <c r="K6" i="2" s="1"/>
  <c r="AT3" i="2"/>
  <c r="R3" i="2"/>
  <c r="O3" i="2"/>
  <c r="AE3" i="2" s="1"/>
  <c r="AC23" i="1"/>
  <c r="V23" i="1"/>
  <c r="R23" i="1"/>
  <c r="Q23" i="1"/>
  <c r="O23" i="1"/>
  <c r="P23" i="1" s="1"/>
  <c r="V22" i="1"/>
  <c r="R22" i="1"/>
  <c r="Q22" i="1"/>
  <c r="O22" i="1"/>
  <c r="P22" i="1" s="1"/>
  <c r="V21" i="1"/>
  <c r="R21" i="1"/>
  <c r="Q21" i="1"/>
  <c r="O21" i="1"/>
  <c r="P21" i="1" s="1"/>
  <c r="V20" i="1"/>
  <c r="R20" i="1"/>
  <c r="Q20" i="1"/>
  <c r="O20" i="1"/>
  <c r="P20" i="1" s="1"/>
  <c r="V19" i="1"/>
  <c r="R19" i="1"/>
  <c r="Q19" i="1"/>
  <c r="O19" i="1"/>
  <c r="P19" i="1" s="1"/>
  <c r="V18" i="1"/>
  <c r="R18" i="1"/>
  <c r="Q18" i="1"/>
  <c r="O18" i="1"/>
  <c r="P18" i="1" s="1"/>
  <c r="V17" i="1"/>
  <c r="R17" i="1"/>
  <c r="Q17" i="1"/>
  <c r="O17" i="1"/>
  <c r="P17" i="1" s="1"/>
  <c r="V16" i="1"/>
  <c r="R16" i="1"/>
  <c r="Q16" i="1"/>
  <c r="O16" i="1"/>
  <c r="P16" i="1" s="1"/>
  <c r="V15" i="1"/>
  <c r="R15" i="1"/>
  <c r="Q15" i="1"/>
  <c r="O15" i="1"/>
  <c r="P15" i="1" s="1"/>
  <c r="V14" i="1"/>
  <c r="R14" i="1"/>
  <c r="Q14" i="1"/>
  <c r="O14" i="1"/>
  <c r="P14" i="1" s="1"/>
  <c r="V13" i="1"/>
  <c r="R13" i="1"/>
  <c r="Q13" i="1"/>
  <c r="O13" i="1"/>
  <c r="P13" i="1" s="1"/>
  <c r="V12" i="1"/>
  <c r="R12" i="1"/>
  <c r="Q12" i="1"/>
  <c r="O12" i="1"/>
  <c r="P12" i="1" s="1"/>
  <c r="V11" i="1"/>
  <c r="R11" i="1"/>
  <c r="Q11" i="1"/>
  <c r="O11" i="1"/>
  <c r="P11" i="1" s="1"/>
  <c r="V10" i="1"/>
  <c r="R10" i="1"/>
  <c r="Q10" i="1"/>
  <c r="O10" i="1"/>
  <c r="P10" i="1" s="1"/>
  <c r="V9" i="1"/>
  <c r="R9" i="1"/>
  <c r="Q9" i="1"/>
  <c r="O9" i="1"/>
  <c r="P9" i="1" s="1"/>
  <c r="C9" i="1"/>
  <c r="V8" i="1"/>
  <c r="R8" i="1"/>
  <c r="Q8" i="1"/>
  <c r="O8" i="1"/>
  <c r="P8" i="1" s="1"/>
  <c r="V7" i="1"/>
  <c r="R7" i="1"/>
  <c r="Q7" i="1"/>
  <c r="O7" i="1"/>
  <c r="P7" i="1" s="1"/>
  <c r="V6" i="1"/>
  <c r="R6" i="1"/>
  <c r="Q6" i="1"/>
  <c r="O6" i="1"/>
  <c r="P6" i="1" s="1"/>
  <c r="V5" i="1"/>
  <c r="R5" i="1"/>
  <c r="Q5" i="1"/>
  <c r="O5" i="1"/>
  <c r="P5" i="1" s="1"/>
  <c r="Y4" i="1"/>
  <c r="W4" i="1"/>
  <c r="V4" i="1"/>
  <c r="R4" i="1"/>
  <c r="M23" i="1"/>
  <c r="U23" i="1" s="1"/>
  <c r="M22" i="1"/>
  <c r="U22" i="1" s="1"/>
  <c r="M20" i="1"/>
  <c r="U20" i="1" s="1"/>
  <c r="M18" i="1"/>
  <c r="U18" i="1" s="1"/>
  <c r="M17" i="1"/>
  <c r="U17" i="1" s="1"/>
  <c r="M16" i="1"/>
  <c r="U16" i="1" s="1"/>
  <c r="M14" i="1"/>
  <c r="U14" i="1" s="1"/>
  <c r="M12" i="1"/>
  <c r="U12" i="1" s="1"/>
  <c r="M11" i="1"/>
  <c r="U11" i="1" s="1"/>
  <c r="M10" i="1"/>
  <c r="U10" i="1" s="1"/>
  <c r="M8" i="1"/>
  <c r="U8" i="1" s="1"/>
  <c r="M6" i="1"/>
  <c r="U6" i="1" s="1"/>
  <c r="M5" i="1"/>
  <c r="U5" i="1" s="1"/>
  <c r="M4" i="1"/>
  <c r="U4" i="1" s="1"/>
  <c r="X4" i="1" s="1"/>
  <c r="AH4" i="1" s="1"/>
  <c r="M4" i="1" a="1"/>
  <c r="M21" i="1" s="1"/>
  <c r="U21" i="1" s="1"/>
  <c r="G4" i="1" a="1"/>
  <c r="G19" i="1" s="1"/>
  <c r="F22" i="1"/>
  <c r="H22" i="1" s="1"/>
  <c r="I22" i="1" s="1"/>
  <c r="J22" i="1" s="1"/>
  <c r="F18" i="1"/>
  <c r="H18" i="1" s="1"/>
  <c r="I18" i="1" s="1"/>
  <c r="J18" i="1" s="1"/>
  <c r="F16" i="1"/>
  <c r="H16" i="1" s="1"/>
  <c r="I16" i="1" s="1"/>
  <c r="J16" i="1" s="1"/>
  <c r="F12" i="1"/>
  <c r="H12" i="1" s="1"/>
  <c r="I12" i="1" s="1"/>
  <c r="J12" i="1" s="1"/>
  <c r="F10" i="1"/>
  <c r="H10" i="1" s="1"/>
  <c r="I10" i="1" s="1"/>
  <c r="J10" i="1" s="1"/>
  <c r="F6" i="1"/>
  <c r="H6" i="1" s="1"/>
  <c r="I6" i="1" s="1"/>
  <c r="J6" i="1" s="1"/>
  <c r="F4" i="1"/>
  <c r="H4" i="1" s="1"/>
  <c r="I4" i="1" s="1"/>
  <c r="J4" i="1" s="1"/>
  <c r="K4" i="1" s="1"/>
  <c r="F4" i="1" a="1"/>
  <c r="F21" i="1" s="1"/>
  <c r="H21" i="1" s="1"/>
  <c r="I21" i="1" s="1"/>
  <c r="J21" i="1" s="1"/>
  <c r="AT3" i="1"/>
  <c r="R3" i="1"/>
  <c r="Q3" i="1"/>
  <c r="AG3" i="1" s="1"/>
  <c r="AP3" i="1" s="1"/>
  <c r="O3" i="1"/>
  <c r="AE3" i="1" s="1"/>
  <c r="Z4" i="51" l="1"/>
  <c r="Z4" i="1"/>
  <c r="Z4" i="17"/>
  <c r="AH4" i="85"/>
  <c r="Q50" i="88"/>
  <c r="Q24" i="28"/>
  <c r="Q13" i="78"/>
  <c r="Q5" i="83"/>
  <c r="Q12" i="28"/>
  <c r="Q16" i="37"/>
  <c r="Q46" i="83"/>
  <c r="Q42" i="28"/>
  <c r="Q54" i="28"/>
  <c r="Q45" i="29"/>
  <c r="Q52" i="37"/>
  <c r="Q36" i="43"/>
  <c r="Q43" i="43"/>
  <c r="Q39" i="28"/>
  <c r="Q47" i="28"/>
  <c r="Q88" i="37"/>
  <c r="Q14" i="77"/>
  <c r="Q30" i="28"/>
  <c r="Q57" i="28"/>
  <c r="Q36" i="29"/>
  <c r="Q48" i="29"/>
  <c r="Q72" i="29"/>
  <c r="Q37" i="30"/>
  <c r="Q12" i="31"/>
  <c r="Q29" i="31"/>
  <c r="Q74" i="31"/>
  <c r="Q39" i="32"/>
  <c r="Q44" i="32"/>
  <c r="Q15" i="33"/>
  <c r="Q7" i="37"/>
  <c r="Q13" i="37"/>
  <c r="Q25" i="37"/>
  <c r="Q85" i="37"/>
  <c r="Q97" i="37"/>
  <c r="Q45" i="43"/>
  <c r="Q52" i="43"/>
  <c r="Q39" i="44"/>
  <c r="Q50" i="44"/>
  <c r="Q16" i="77"/>
  <c r="Q5" i="87"/>
  <c r="Q14" i="87"/>
  <c r="Q47" i="87"/>
  <c r="Q10" i="95"/>
  <c r="Q34" i="30"/>
  <c r="Q53" i="30"/>
  <c r="Q26" i="32"/>
  <c r="Q30" i="32"/>
  <c r="Q50" i="32"/>
  <c r="Q25" i="76"/>
  <c r="Q90" i="29"/>
  <c r="Q5" i="31"/>
  <c r="Q23" i="31"/>
  <c r="Q54" i="31"/>
  <c r="Q68" i="31"/>
  <c r="Q6" i="32"/>
  <c r="Q8" i="32"/>
  <c r="Q10" i="32"/>
  <c r="Q5" i="40"/>
  <c r="Q27" i="43"/>
  <c r="Q34" i="43"/>
  <c r="Q12" i="77"/>
  <c r="Q24" i="77"/>
  <c r="Q8" i="93"/>
  <c r="Q44" i="27"/>
  <c r="Q21" i="28"/>
  <c r="Q29" i="28"/>
  <c r="Q36" i="28"/>
  <c r="Q6" i="29"/>
  <c r="Q8" i="29"/>
  <c r="Q15" i="29"/>
  <c r="Q18" i="29"/>
  <c r="Q66" i="29"/>
  <c r="Q78" i="29"/>
  <c r="Q47" i="30"/>
  <c r="Q20" i="31"/>
  <c r="Q65" i="31"/>
  <c r="Q23" i="32"/>
  <c r="Q27" i="32"/>
  <c r="Q68" i="32"/>
  <c r="Q6" i="35"/>
  <c r="Q49" i="37"/>
  <c r="Q61" i="37"/>
  <c r="Q6" i="43"/>
  <c r="Q18" i="43"/>
  <c r="Q25" i="43"/>
  <c r="Q78" i="43"/>
  <c r="Q6" i="48"/>
  <c r="Q16" i="76"/>
  <c r="Q43" i="76"/>
  <c r="Q10" i="77"/>
  <c r="Q22" i="77"/>
  <c r="Q11" i="80"/>
  <c r="Q7" i="83"/>
  <c r="Q14" i="83"/>
  <c r="Q7" i="92"/>
  <c r="Q13" i="92"/>
  <c r="Q22" i="92"/>
  <c r="Q63" i="29"/>
  <c r="Q21" i="30"/>
  <c r="Q24" i="30"/>
  <c r="Q48" i="31"/>
  <c r="Q62" i="31"/>
  <c r="Q5" i="32"/>
  <c r="Q9" i="32"/>
  <c r="Q11" i="32"/>
  <c r="Q32" i="32"/>
  <c r="Q16" i="43"/>
  <c r="Q7" i="48"/>
  <c r="Q20" i="77"/>
  <c r="Q6" i="87"/>
  <c r="Q34" i="90"/>
  <c r="Q10" i="92"/>
  <c r="Q43" i="93"/>
  <c r="Q13" i="27"/>
  <c r="Q60" i="29"/>
  <c r="Q59" i="30"/>
  <c r="Q15" i="31"/>
  <c r="Q20" i="32"/>
  <c r="Q53" i="32"/>
  <c r="Q5" i="43"/>
  <c r="Q54" i="43"/>
  <c r="Q63" i="43"/>
  <c r="Q60" i="44"/>
  <c r="Q34" i="76"/>
  <c r="Q18" i="77"/>
  <c r="Q55" i="87"/>
  <c r="Q15" i="92"/>
  <c r="P23" i="23"/>
  <c r="P9" i="21"/>
  <c r="Q15" i="5"/>
  <c r="Q5" i="5"/>
  <c r="Q7" i="5"/>
  <c r="Q18" i="6"/>
  <c r="Q5" i="9"/>
  <c r="Q7" i="9"/>
  <c r="Q8" i="9"/>
  <c r="Q5" i="12"/>
  <c r="Q7" i="16"/>
  <c r="Q8" i="12"/>
  <c r="Q11" i="12"/>
  <c r="Q9" i="21"/>
  <c r="Q22" i="21"/>
  <c r="Q20" i="21"/>
  <c r="Q14" i="16"/>
  <c r="Q5" i="21"/>
  <c r="Q15" i="21"/>
  <c r="Q13" i="5"/>
  <c r="Q13" i="7"/>
  <c r="Q8" i="5"/>
  <c r="Q5" i="7"/>
  <c r="Q8" i="7"/>
  <c r="Q8" i="11"/>
  <c r="Q11" i="11"/>
  <c r="Q7" i="12"/>
  <c r="Q7" i="13"/>
  <c r="Q8" i="16"/>
  <c r="Q7" i="21"/>
  <c r="Q8" i="21"/>
  <c r="Q13" i="21"/>
  <c r="Q15" i="23"/>
  <c r="Q18" i="23"/>
  <c r="Q64" i="26"/>
  <c r="Q15" i="27"/>
  <c r="Q48" i="27"/>
  <c r="Q74" i="27"/>
  <c r="Q8" i="28"/>
  <c r="Q48" i="28"/>
  <c r="Q60" i="28"/>
  <c r="Q65" i="28"/>
  <c r="Q21" i="29"/>
  <c r="Q24" i="29"/>
  <c r="Q54" i="29"/>
  <c r="Q81" i="29"/>
  <c r="Q32" i="30"/>
  <c r="Q35" i="30"/>
  <c r="Q11" i="31"/>
  <c r="Q21" i="31"/>
  <c r="Q24" i="31"/>
  <c r="Q63" i="31"/>
  <c r="Q66" i="31"/>
  <c r="Q69" i="31"/>
  <c r="Q21" i="32"/>
  <c r="Q33" i="32"/>
  <c r="Q38" i="32"/>
  <c r="Q62" i="32"/>
  <c r="Q56" i="34"/>
  <c r="Q66" i="34"/>
  <c r="Q51" i="35"/>
  <c r="Q63" i="35"/>
  <c r="Q30" i="40"/>
  <c r="Q36" i="42"/>
  <c r="Q63" i="42"/>
  <c r="Q71" i="43"/>
  <c r="Q21" i="44"/>
  <c r="Q18" i="46"/>
  <c r="Q57" i="46"/>
  <c r="Q72" i="46"/>
  <c r="Q14" i="49"/>
  <c r="Q19" i="49"/>
  <c r="Q7" i="54"/>
  <c r="Q5" i="56"/>
  <c r="Q7" i="57"/>
  <c r="Q11" i="61"/>
  <c r="Q23" i="64"/>
  <c r="Q5" i="65"/>
  <c r="Q20" i="65"/>
  <c r="Q22" i="68"/>
  <c r="Q5" i="69"/>
  <c r="Q7" i="69"/>
  <c r="Q19" i="69"/>
  <c r="Q5" i="74"/>
  <c r="Q35" i="74"/>
  <c r="Q18" i="76"/>
  <c r="Q27" i="76"/>
  <c r="Q36" i="76"/>
  <c r="Q45" i="76"/>
  <c r="Q6" i="77"/>
  <c r="Q6" i="81"/>
  <c r="Q21" i="81"/>
  <c r="Q6" i="83"/>
  <c r="Q28" i="83"/>
  <c r="Q17" i="84"/>
  <c r="Q44" i="84"/>
  <c r="Q23" i="85"/>
  <c r="Q26" i="85"/>
  <c r="Q11" i="87"/>
  <c r="Q17" i="87"/>
  <c r="Q36" i="87"/>
  <c r="Q22" i="93"/>
  <c r="Q37" i="26"/>
  <c r="Q41" i="26"/>
  <c r="Q71" i="27"/>
  <c r="Q10" i="30"/>
  <c r="Q13" i="30"/>
  <c r="Q26" i="30"/>
  <c r="Q29" i="30"/>
  <c r="Q52" i="30"/>
  <c r="Q54" i="30"/>
  <c r="Q58" i="30"/>
  <c r="Q13" i="35"/>
  <c r="Q17" i="35"/>
  <c r="Q25" i="35"/>
  <c r="Q34" i="35"/>
  <c r="Q43" i="35"/>
  <c r="Q47" i="35"/>
  <c r="Q13" i="40"/>
  <c r="Q14" i="46"/>
  <c r="Q29" i="46"/>
  <c r="Q68" i="46"/>
  <c r="Q83" i="46"/>
  <c r="Q18" i="64"/>
  <c r="Q16" i="69"/>
  <c r="Q20" i="74"/>
  <c r="Q74" i="77"/>
  <c r="Q78" i="78"/>
  <c r="Q53" i="96"/>
  <c r="Q14" i="26"/>
  <c r="Q62" i="27"/>
  <c r="Q49" i="30"/>
  <c r="Q70" i="30"/>
  <c r="Q8" i="31"/>
  <c r="Q14" i="31"/>
  <c r="Q53" i="31"/>
  <c r="Q57" i="34"/>
  <c r="Q89" i="34"/>
  <c r="Q10" i="35"/>
  <c r="Q22" i="35"/>
  <c r="Q31" i="35"/>
  <c r="Q40" i="35"/>
  <c r="Q60" i="35"/>
  <c r="Q69" i="35"/>
  <c r="Q27" i="42"/>
  <c r="Q54" i="42"/>
  <c r="Q81" i="42"/>
  <c r="Q39" i="46"/>
  <c r="Q54" i="46"/>
  <c r="Q11" i="64"/>
  <c r="Q13" i="64"/>
  <c r="Q13" i="69"/>
  <c r="Q35" i="84"/>
  <c r="Q61" i="84"/>
  <c r="Q17" i="94"/>
  <c r="Q19" i="26"/>
  <c r="Q23" i="26"/>
  <c r="Q47" i="26"/>
  <c r="Q52" i="26"/>
  <c r="Q62" i="26"/>
  <c r="Q77" i="26"/>
  <c r="Q59" i="27"/>
  <c r="Q17" i="30"/>
  <c r="Q40" i="30"/>
  <c r="Q43" i="30"/>
  <c r="Q10" i="31"/>
  <c r="Q17" i="31"/>
  <c r="Q32" i="31"/>
  <c r="Q35" i="31"/>
  <c r="Q38" i="31"/>
  <c r="Q41" i="31"/>
  <c r="Q51" i="31"/>
  <c r="Q56" i="31"/>
  <c r="Q59" i="31"/>
  <c r="Q77" i="31"/>
  <c r="Q17" i="34"/>
  <c r="Q38" i="34"/>
  <c r="Q48" i="34"/>
  <c r="Q74" i="34"/>
  <c r="Q8" i="35"/>
  <c r="Q18" i="35"/>
  <c r="Q27" i="35"/>
  <c r="Q36" i="35"/>
  <c r="Q45" i="35"/>
  <c r="Q49" i="35"/>
  <c r="Q53" i="35"/>
  <c r="Q56" i="35"/>
  <c r="Q74" i="35"/>
  <c r="Q51" i="39"/>
  <c r="Q48" i="40"/>
  <c r="Q8" i="46"/>
  <c r="Q50" i="46"/>
  <c r="Q65" i="46"/>
  <c r="Q53" i="76"/>
  <c r="Q5" i="77"/>
  <c r="Q7" i="77"/>
  <c r="Q51" i="78"/>
  <c r="Q9" i="80"/>
  <c r="Q92" i="81"/>
  <c r="Q6" i="86"/>
  <c r="Q8" i="94"/>
  <c r="Q17" i="23"/>
  <c r="Q20" i="23"/>
  <c r="Q35" i="26"/>
  <c r="Q58" i="26"/>
  <c r="Q73" i="26"/>
  <c r="Q89" i="26"/>
  <c r="Q85" i="34"/>
  <c r="Q15" i="35"/>
  <c r="Q34" i="37"/>
  <c r="Q70" i="37"/>
  <c r="Q11" i="40"/>
  <c r="Q21" i="40"/>
  <c r="Q18" i="42"/>
  <c r="Q45" i="42"/>
  <c r="Q72" i="42"/>
  <c r="Q74" i="43"/>
  <c r="Q24" i="44"/>
  <c r="Q6" i="46"/>
  <c r="Q21" i="46"/>
  <c r="Q36" i="46"/>
  <c r="Q75" i="46"/>
  <c r="Q6" i="62"/>
  <c r="Q5" i="64"/>
  <c r="Q15" i="64"/>
  <c r="Q7" i="65"/>
  <c r="Q19" i="65"/>
  <c r="Q23" i="65"/>
  <c r="Q6" i="76"/>
  <c r="Q11" i="76"/>
  <c r="Q20" i="76"/>
  <c r="Q29" i="76"/>
  <c r="Q38" i="76"/>
  <c r="Q47" i="76"/>
  <c r="Q9" i="77"/>
  <c r="Q5" i="81"/>
  <c r="Q32" i="83"/>
  <c r="Q26" i="84"/>
  <c r="Q53" i="84"/>
  <c r="Q10" i="85"/>
  <c r="Q78" i="87"/>
  <c r="Q13" i="26"/>
  <c r="Q40" i="26"/>
  <c r="Q44" i="26"/>
  <c r="Q26" i="27"/>
  <c r="Q51" i="27"/>
  <c r="Q18" i="28"/>
  <c r="Q27" i="29"/>
  <c r="Q30" i="29"/>
  <c r="Q42" i="29"/>
  <c r="Q84" i="29"/>
  <c r="Q96" i="29"/>
  <c r="Q12" i="30"/>
  <c r="Q15" i="30"/>
  <c r="Q44" i="30"/>
  <c r="Q9" i="31"/>
  <c r="Q18" i="31"/>
  <c r="Q26" i="31"/>
  <c r="Q36" i="31"/>
  <c r="Q39" i="31"/>
  <c r="Q42" i="31"/>
  <c r="Q45" i="31"/>
  <c r="Q57" i="31"/>
  <c r="Q60" i="31"/>
  <c r="Q71" i="31"/>
  <c r="Q24" i="33"/>
  <c r="Q54" i="33"/>
  <c r="Q24" i="34"/>
  <c r="Q39" i="34"/>
  <c r="Q75" i="34"/>
  <c r="Q24" i="35"/>
  <c r="Q33" i="35"/>
  <c r="Q42" i="35"/>
  <c r="Q54" i="35"/>
  <c r="Q58" i="35"/>
  <c r="Q62" i="35"/>
  <c r="Q67" i="35"/>
  <c r="Q71" i="35"/>
  <c r="Q31" i="37"/>
  <c r="Q43" i="37"/>
  <c r="Q67" i="37"/>
  <c r="Q79" i="37"/>
  <c r="Q7" i="39"/>
  <c r="Q14" i="39"/>
  <c r="Q58" i="39"/>
  <c r="Q57" i="40"/>
  <c r="Q6" i="42"/>
  <c r="Q10" i="42"/>
  <c r="Q14" i="43"/>
  <c r="Q23" i="43"/>
  <c r="Q32" i="43"/>
  <c r="Q41" i="43"/>
  <c r="Q50" i="43"/>
  <c r="Q60" i="43"/>
  <c r="Q32" i="46"/>
  <c r="Q47" i="46"/>
  <c r="Q86" i="46"/>
  <c r="Q16" i="49"/>
  <c r="Q15" i="54"/>
  <c r="Q8" i="57"/>
  <c r="Q7" i="64"/>
  <c r="Q22" i="64"/>
  <c r="Q6" i="66"/>
  <c r="Q8" i="68"/>
  <c r="Q12" i="68"/>
  <c r="Q22" i="69"/>
  <c r="Q9" i="76"/>
  <c r="Q11" i="77"/>
  <c r="Q13" i="77"/>
  <c r="Q15" i="77"/>
  <c r="Q17" i="77"/>
  <c r="Q19" i="77"/>
  <c r="Q21" i="77"/>
  <c r="Q23" i="77"/>
  <c r="Q25" i="77"/>
  <c r="Q65" i="77"/>
  <c r="Q79" i="77"/>
  <c r="Q82" i="77"/>
  <c r="Q24" i="78"/>
  <c r="Q74" i="79"/>
  <c r="Q5" i="80"/>
  <c r="Q33" i="81"/>
  <c r="Q11" i="27"/>
  <c r="Q68" i="27"/>
  <c r="Q65" i="27"/>
  <c r="Q45" i="27"/>
  <c r="Q42" i="27"/>
  <c r="Q28" i="27"/>
  <c r="Q16" i="27"/>
  <c r="Q7" i="27"/>
  <c r="Q5" i="27"/>
  <c r="Q69" i="27"/>
  <c r="Q66" i="27"/>
  <c r="Q56" i="27"/>
  <c r="Q53" i="27"/>
  <c r="Q29" i="27"/>
  <c r="Q24" i="27"/>
  <c r="Q17" i="27"/>
  <c r="Q12" i="27"/>
  <c r="Q19" i="27"/>
  <c r="Q35" i="27"/>
  <c r="Q22" i="26"/>
  <c r="Q26" i="26"/>
  <c r="Q55" i="26"/>
  <c r="Q59" i="26"/>
  <c r="Q76" i="26"/>
  <c r="Q18" i="27"/>
  <c r="Q23" i="27"/>
  <c r="Q14" i="30"/>
  <c r="Q20" i="30"/>
  <c r="Q25" i="30"/>
  <c r="Q42" i="30"/>
  <c r="Q87" i="26"/>
  <c r="Q85" i="26"/>
  <c r="Q74" i="26"/>
  <c r="Q67" i="26"/>
  <c r="Q56" i="26"/>
  <c r="Q49" i="26"/>
  <c r="Q38" i="26"/>
  <c r="Q31" i="26"/>
  <c r="Q20" i="26"/>
  <c r="Q15" i="26"/>
  <c r="Q10" i="26"/>
  <c r="Q8" i="26"/>
  <c r="Q86" i="26"/>
  <c r="Q79" i="26"/>
  <c r="Q68" i="26"/>
  <c r="Q61" i="26"/>
  <c r="Q50" i="26"/>
  <c r="Q43" i="26"/>
  <c r="Q32" i="26"/>
  <c r="Q25" i="26"/>
  <c r="Q16" i="26"/>
  <c r="Q11" i="26"/>
  <c r="Q9" i="26"/>
  <c r="Q17" i="26"/>
  <c r="Q28" i="26"/>
  <c r="Q53" i="26"/>
  <c r="Q65" i="26"/>
  <c r="Q70" i="26"/>
  <c r="Q82" i="26"/>
  <c r="Q6" i="27"/>
  <c r="Q8" i="27"/>
  <c r="Q30" i="27"/>
  <c r="Q38" i="27"/>
  <c r="Q60" i="27"/>
  <c r="Q63" i="27"/>
  <c r="Q72" i="27"/>
  <c r="Q75" i="27"/>
  <c r="Q78" i="27"/>
  <c r="Q11" i="28"/>
  <c r="Q69" i="28"/>
  <c r="Q62" i="28"/>
  <c r="Q53" i="28"/>
  <c r="Q45" i="28"/>
  <c r="Q40" i="28"/>
  <c r="Q35" i="28"/>
  <c r="Q27" i="28"/>
  <c r="Q22" i="28"/>
  <c r="Q17" i="28"/>
  <c r="Q7" i="28"/>
  <c r="Q5" i="28"/>
  <c r="Q63" i="28"/>
  <c r="Q51" i="28"/>
  <c r="Q46" i="28"/>
  <c r="Q41" i="28"/>
  <c r="Q33" i="28"/>
  <c r="Q28" i="28"/>
  <c r="Q23" i="28"/>
  <c r="Q15" i="28"/>
  <c r="Q10" i="28"/>
  <c r="Q13" i="28"/>
  <c r="Q16" i="28"/>
  <c r="Q19" i="28"/>
  <c r="Q25" i="28"/>
  <c r="Q31" i="28"/>
  <c r="Q34" i="28"/>
  <c r="Q37" i="28"/>
  <c r="Q43" i="28"/>
  <c r="Q49" i="28"/>
  <c r="Q52" i="28"/>
  <c r="Q55" i="28"/>
  <c r="Q66" i="28"/>
  <c r="Q14" i="27"/>
  <c r="Q22" i="27"/>
  <c r="Q25" i="27"/>
  <c r="Q27" i="27"/>
  <c r="Q57" i="27"/>
  <c r="Q10" i="27"/>
  <c r="Q21" i="27"/>
  <c r="Q32" i="27"/>
  <c r="Q41" i="27"/>
  <c r="Q5" i="26"/>
  <c r="Q7" i="26"/>
  <c r="Q12" i="26"/>
  <c r="Q18" i="26"/>
  <c r="Q29" i="26"/>
  <c r="Q34" i="26"/>
  <c r="Q46" i="26"/>
  <c r="Q71" i="26"/>
  <c r="Q83" i="26"/>
  <c r="Q88" i="26"/>
  <c r="Q20" i="27"/>
  <c r="Q31" i="27"/>
  <c r="Q33" i="27"/>
  <c r="Q36" i="27"/>
  <c r="Q39" i="27"/>
  <c r="Q47" i="27"/>
  <c r="Q50" i="27"/>
  <c r="Q54" i="27"/>
  <c r="Q6" i="28"/>
  <c r="Q14" i="28"/>
  <c r="Q20" i="28"/>
  <c r="Q26" i="28"/>
  <c r="Q32" i="28"/>
  <c r="Q38" i="28"/>
  <c r="Q44" i="28"/>
  <c r="Q50" i="28"/>
  <c r="Q56" i="28"/>
  <c r="Q59" i="28"/>
  <c r="Q76" i="30"/>
  <c r="Q86" i="30"/>
  <c r="Q64" i="30"/>
  <c r="Q55" i="30"/>
  <c r="Q45" i="30"/>
  <c r="Q38" i="30"/>
  <c r="Q30" i="30"/>
  <c r="Q28" i="30"/>
  <c r="Q23" i="30"/>
  <c r="Q18" i="30"/>
  <c r="Q16" i="30"/>
  <c r="Q8" i="30"/>
  <c r="Q6" i="30"/>
  <c r="Q71" i="30"/>
  <c r="Q57" i="30"/>
  <c r="Q50" i="30"/>
  <c r="Q88" i="30"/>
  <c r="Q61" i="30"/>
  <c r="Q56" i="30"/>
  <c r="Q51" i="30"/>
  <c r="Q46" i="30"/>
  <c r="Q41" i="30"/>
  <c r="Q36" i="30"/>
  <c r="Q31" i="30"/>
  <c r="Q19" i="30"/>
  <c r="Q7" i="30"/>
  <c r="Q5" i="30"/>
  <c r="Q22" i="30"/>
  <c r="Q27" i="30"/>
  <c r="Q33" i="30"/>
  <c r="Q39" i="30"/>
  <c r="Q10" i="29"/>
  <c r="Q33" i="29"/>
  <c r="Q51" i="29"/>
  <c r="Q69" i="29"/>
  <c r="Q87" i="29"/>
  <c r="Q67" i="32"/>
  <c r="Q66" i="32"/>
  <c r="Q59" i="32"/>
  <c r="Q48" i="32"/>
  <c r="Q65" i="32"/>
  <c r="Q54" i="32"/>
  <c r="Q47" i="32"/>
  <c r="Q63" i="32"/>
  <c r="Q56" i="32"/>
  <c r="Q45" i="32"/>
  <c r="Q12" i="32"/>
  <c r="Q15" i="32"/>
  <c r="Q18" i="32"/>
  <c r="Q29" i="32"/>
  <c r="Q36" i="32"/>
  <c r="Q57" i="32"/>
  <c r="Q20" i="34"/>
  <c r="Q11" i="44"/>
  <c r="Q66" i="44"/>
  <c r="Q59" i="44"/>
  <c r="Q48" i="44"/>
  <c r="Q41" i="44"/>
  <c r="Q30" i="44"/>
  <c r="Q23" i="44"/>
  <c r="Q12" i="44"/>
  <c r="Q69" i="44"/>
  <c r="Q62" i="44"/>
  <c r="Q51" i="44"/>
  <c r="Q44" i="44"/>
  <c r="Q33" i="44"/>
  <c r="Q26" i="44"/>
  <c r="Q15" i="44"/>
  <c r="Q7" i="44"/>
  <c r="Q5" i="44"/>
  <c r="Q65" i="44"/>
  <c r="Q54" i="44"/>
  <c r="Q47" i="44"/>
  <c r="Q36" i="44"/>
  <c r="Q29" i="44"/>
  <c r="Q18" i="44"/>
  <c r="Q63" i="44"/>
  <c r="Q56" i="44"/>
  <c r="Q45" i="44"/>
  <c r="Q38" i="44"/>
  <c r="Q27" i="44"/>
  <c r="Q20" i="44"/>
  <c r="Q10" i="44"/>
  <c r="Q14" i="44"/>
  <c r="Q53" i="44"/>
  <c r="Q68" i="44"/>
  <c r="Q84" i="34"/>
  <c r="Q72" i="34"/>
  <c r="Q65" i="34"/>
  <c r="Q54" i="34"/>
  <c r="Q47" i="34"/>
  <c r="Q36" i="34"/>
  <c r="Q33" i="34"/>
  <c r="Q26" i="34"/>
  <c r="Q15" i="34"/>
  <c r="Q82" i="34"/>
  <c r="Q78" i="34"/>
  <c r="Q71" i="34"/>
  <c r="Q60" i="34"/>
  <c r="Q53" i="34"/>
  <c r="Q42" i="34"/>
  <c r="Q35" i="34"/>
  <c r="Q32" i="34"/>
  <c r="Q21" i="34"/>
  <c r="Q14" i="34"/>
  <c r="Q6" i="34"/>
  <c r="Q80" i="34"/>
  <c r="Q69" i="34"/>
  <c r="Q62" i="34"/>
  <c r="Q51" i="34"/>
  <c r="Q44" i="34"/>
  <c r="Q30" i="34"/>
  <c r="Q23" i="34"/>
  <c r="Q12" i="34"/>
  <c r="Q10" i="34"/>
  <c r="Q18" i="34"/>
  <c r="Q27" i="34"/>
  <c r="Q45" i="34"/>
  <c r="Q63" i="34"/>
  <c r="Q57" i="45"/>
  <c r="Q66" i="45"/>
  <c r="Q45" i="45"/>
  <c r="Q24" i="45"/>
  <c r="Q15" i="45"/>
  <c r="Q12" i="45"/>
  <c r="Q27" i="45"/>
  <c r="Q51" i="45"/>
  <c r="Q48" i="45"/>
  <c r="Q6" i="45"/>
  <c r="Q42" i="45"/>
  <c r="Q33" i="45"/>
  <c r="Q21" i="45"/>
  <c r="Q12" i="29"/>
  <c r="Q39" i="29"/>
  <c r="Q57" i="29"/>
  <c r="Q75" i="29"/>
  <c r="Q93" i="29"/>
  <c r="Q27" i="31"/>
  <c r="Q30" i="31"/>
  <c r="Q33" i="31"/>
  <c r="Q44" i="31"/>
  <c r="Q47" i="31"/>
  <c r="Q50" i="31"/>
  <c r="Q72" i="31"/>
  <c r="Q75" i="31"/>
  <c r="Q78" i="31"/>
  <c r="Q14" i="32"/>
  <c r="Q17" i="32"/>
  <c r="Q24" i="32"/>
  <c r="Q35" i="32"/>
  <c r="Q42" i="32"/>
  <c r="Q51" i="32"/>
  <c r="Q60" i="32"/>
  <c r="Q69" i="32"/>
  <c r="Q8" i="34"/>
  <c r="Q41" i="34"/>
  <c r="Q50" i="34"/>
  <c r="Q59" i="34"/>
  <c r="Q68" i="34"/>
  <c r="Q77" i="34"/>
  <c r="Q83" i="34"/>
  <c r="Q87" i="34"/>
  <c r="Q17" i="44"/>
  <c r="Q32" i="44"/>
  <c r="Q8" i="45"/>
  <c r="Q42" i="44"/>
  <c r="Q57" i="44"/>
  <c r="Q30" i="45"/>
  <c r="Q63" i="45"/>
  <c r="Q24" i="75"/>
  <c r="Q27" i="75"/>
  <c r="Q20" i="75"/>
  <c r="Q8" i="33"/>
  <c r="Q5" i="35"/>
  <c r="Q7" i="35"/>
  <c r="Q9" i="35"/>
  <c r="Q11" i="35"/>
  <c r="Q20" i="35"/>
  <c r="Q28" i="35"/>
  <c r="Q35" i="35"/>
  <c r="Q38" i="35"/>
  <c r="Q65" i="35"/>
  <c r="Q78" i="35"/>
  <c r="Q19" i="37"/>
  <c r="Q37" i="37"/>
  <c r="Q55" i="37"/>
  <c r="Q73" i="37"/>
  <c r="Q91" i="37"/>
  <c r="Q21" i="39"/>
  <c r="Q60" i="39"/>
  <c r="Q7" i="40"/>
  <c r="Q10" i="40"/>
  <c r="Q15" i="40"/>
  <c r="Q39" i="40"/>
  <c r="Q7" i="42"/>
  <c r="Q15" i="42"/>
  <c r="Q24" i="42"/>
  <c r="Q33" i="42"/>
  <c r="Q42" i="42"/>
  <c r="Q51" i="42"/>
  <c r="Q60" i="42"/>
  <c r="Q69" i="42"/>
  <c r="Q78" i="42"/>
  <c r="Q87" i="42"/>
  <c r="Q9" i="43"/>
  <c r="Q11" i="43"/>
  <c r="Q20" i="43"/>
  <c r="Q29" i="43"/>
  <c r="Q38" i="43"/>
  <c r="Q47" i="43"/>
  <c r="Q56" i="43"/>
  <c r="Q59" i="43"/>
  <c r="Q66" i="43"/>
  <c r="Q77" i="43"/>
  <c r="Q10" i="46"/>
  <c r="Q17" i="46"/>
  <c r="Q24" i="46"/>
  <c r="Q35" i="46"/>
  <c r="Q42" i="46"/>
  <c r="Q53" i="46"/>
  <c r="Q60" i="46"/>
  <c r="Q71" i="46"/>
  <c r="Q78" i="46"/>
  <c r="Q89" i="46"/>
  <c r="Q5" i="76"/>
  <c r="Q7" i="76"/>
  <c r="Q13" i="76"/>
  <c r="Q15" i="76"/>
  <c r="Q22" i="76"/>
  <c r="Q24" i="76"/>
  <c r="Q31" i="76"/>
  <c r="Q33" i="76"/>
  <c r="Q40" i="76"/>
  <c r="Q42" i="76"/>
  <c r="Q62" i="76"/>
  <c r="Q16" i="35"/>
  <c r="Q19" i="35"/>
  <c r="Q26" i="35"/>
  <c r="Q29" i="35"/>
  <c r="Q37" i="35"/>
  <c r="Q44" i="35"/>
  <c r="Q52" i="35"/>
  <c r="Q72" i="35"/>
  <c r="Q76" i="35"/>
  <c r="Q28" i="37"/>
  <c r="Q46" i="37"/>
  <c r="Q64" i="37"/>
  <c r="Q82" i="37"/>
  <c r="Q12" i="43"/>
  <c r="Q19" i="43"/>
  <c r="Q21" i="43"/>
  <c r="Q28" i="43"/>
  <c r="Q30" i="43"/>
  <c r="Q37" i="43"/>
  <c r="Q39" i="43"/>
  <c r="Q46" i="43"/>
  <c r="Q48" i="43"/>
  <c r="Q55" i="43"/>
  <c r="Q57" i="43"/>
  <c r="Q68" i="43"/>
  <c r="Q75" i="43"/>
  <c r="Q7" i="46"/>
  <c r="Q15" i="46"/>
  <c r="Q26" i="46"/>
  <c r="Q33" i="46"/>
  <c r="Q44" i="46"/>
  <c r="Q51" i="46"/>
  <c r="Q62" i="46"/>
  <c r="Q69" i="46"/>
  <c r="Q80" i="46"/>
  <c r="Q87" i="46"/>
  <c r="Q14" i="74"/>
  <c r="Q23" i="74"/>
  <c r="Q14" i="76"/>
  <c r="Q23" i="76"/>
  <c r="Q32" i="76"/>
  <c r="Q8" i="42"/>
  <c r="Q12" i="42"/>
  <c r="Q21" i="42"/>
  <c r="Q30" i="42"/>
  <c r="Q39" i="42"/>
  <c r="Q48" i="42"/>
  <c r="Q57" i="42"/>
  <c r="Q66" i="42"/>
  <c r="Q75" i="42"/>
  <c r="Q84" i="42"/>
  <c r="Q8" i="43"/>
  <c r="Q10" i="43"/>
  <c r="Q17" i="43"/>
  <c r="Q26" i="43"/>
  <c r="Q35" i="43"/>
  <c r="Q44" i="43"/>
  <c r="Q53" i="43"/>
  <c r="Q65" i="43"/>
  <c r="Q72" i="43"/>
  <c r="Q12" i="46"/>
  <c r="Q23" i="46"/>
  <c r="Q30" i="46"/>
  <c r="Q41" i="46"/>
  <c r="Q48" i="46"/>
  <c r="Q59" i="46"/>
  <c r="Q66" i="46"/>
  <c r="Q77" i="46"/>
  <c r="Q84" i="46"/>
  <c r="Q68" i="76"/>
  <c r="Q59" i="76"/>
  <c r="Q50" i="76"/>
  <c r="Q63" i="76"/>
  <c r="Q61" i="76"/>
  <c r="Q54" i="76"/>
  <c r="Q52" i="76"/>
  <c r="Q65" i="76"/>
  <c r="Q56" i="76"/>
  <c r="Q69" i="76"/>
  <c r="Q67" i="76"/>
  <c r="Q60" i="76"/>
  <c r="Q58" i="76"/>
  <c r="Q66" i="76"/>
  <c r="Q64" i="76"/>
  <c r="Q57" i="76"/>
  <c r="Q55" i="76"/>
  <c r="Q48" i="76"/>
  <c r="Q12" i="76"/>
  <c r="Q19" i="76"/>
  <c r="Q21" i="76"/>
  <c r="Q28" i="76"/>
  <c r="Q30" i="76"/>
  <c r="Q37" i="76"/>
  <c r="Q39" i="76"/>
  <c r="Q46" i="76"/>
  <c r="Q51" i="76"/>
  <c r="Q36" i="33"/>
  <c r="Q45" i="33"/>
  <c r="Q22" i="37"/>
  <c r="Q40" i="37"/>
  <c r="Q58" i="37"/>
  <c r="Q76" i="37"/>
  <c r="Q94" i="37"/>
  <c r="Q30" i="39"/>
  <c r="Q7" i="43"/>
  <c r="Q13" i="43"/>
  <c r="Q15" i="43"/>
  <c r="Q22" i="43"/>
  <c r="Q24" i="43"/>
  <c r="Q31" i="43"/>
  <c r="Q33" i="43"/>
  <c r="Q40" i="43"/>
  <c r="Q42" i="43"/>
  <c r="Q49" i="43"/>
  <c r="Q51" i="43"/>
  <c r="Q62" i="43"/>
  <c r="Q20" i="46"/>
  <c r="Q27" i="46"/>
  <c r="Q38" i="46"/>
  <c r="Q45" i="46"/>
  <c r="Q56" i="46"/>
  <c r="Q63" i="46"/>
  <c r="Q74" i="46"/>
  <c r="Q81" i="46"/>
  <c r="Q17" i="74"/>
  <c r="Q26" i="74"/>
  <c r="Q44" i="74"/>
  <c r="Q8" i="76"/>
  <c r="Q10" i="76"/>
  <c r="Q17" i="76"/>
  <c r="Q26" i="76"/>
  <c r="Q35" i="76"/>
  <c r="Q44" i="76"/>
  <c r="Q49" i="76"/>
  <c r="Q59" i="77"/>
  <c r="Q68" i="77"/>
  <c r="Q71" i="77"/>
  <c r="Q76" i="77"/>
  <c r="Q89" i="77"/>
  <c r="Q95" i="77"/>
  <c r="Q7" i="78"/>
  <c r="Q44" i="80"/>
  <c r="Q50" i="80"/>
  <c r="Q56" i="80"/>
  <c r="Q62" i="80"/>
  <c r="Q8" i="81"/>
  <c r="Q23" i="81"/>
  <c r="Q35" i="81"/>
  <c r="Q87" i="81"/>
  <c r="Q13" i="83"/>
  <c r="Q17" i="83"/>
  <c r="Q31" i="83"/>
  <c r="Q35" i="83"/>
  <c r="Q8" i="85"/>
  <c r="Q59" i="85"/>
  <c r="Q13" i="86"/>
  <c r="Q16" i="86"/>
  <c r="Q19" i="86"/>
  <c r="Q22" i="86"/>
  <c r="Q25" i="86"/>
  <c r="Q28" i="86"/>
  <c r="Q31" i="86"/>
  <c r="Q34" i="86"/>
  <c r="Q37" i="86"/>
  <c r="Q40" i="86"/>
  <c r="Q43" i="86"/>
  <c r="Q46" i="86"/>
  <c r="Q49" i="86"/>
  <c r="Q33" i="87"/>
  <c r="Q40" i="87"/>
  <c r="Q62" i="87"/>
  <c r="Q29" i="93"/>
  <c r="Q46" i="93"/>
  <c r="Q7" i="95"/>
  <c r="Q5" i="96"/>
  <c r="Q18" i="96"/>
  <c r="Q27" i="77"/>
  <c r="Q29" i="77"/>
  <c r="Q31" i="77"/>
  <c r="Q33" i="77"/>
  <c r="Q35" i="77"/>
  <c r="Q37" i="77"/>
  <c r="Q39" i="77"/>
  <c r="Q41" i="77"/>
  <c r="Q43" i="77"/>
  <c r="Q45" i="77"/>
  <c r="Q47" i="77"/>
  <c r="Q49" i="77"/>
  <c r="Q51" i="77"/>
  <c r="Q53" i="77"/>
  <c r="Q55" i="77"/>
  <c r="Q77" i="77"/>
  <c r="Q86" i="77"/>
  <c r="Q10" i="78"/>
  <c r="Q18" i="78"/>
  <c r="Q14" i="80"/>
  <c r="Q17" i="80"/>
  <c r="Q20" i="80"/>
  <c r="Q23" i="80"/>
  <c r="Q26" i="80"/>
  <c r="Q29" i="80"/>
  <c r="Q32" i="80"/>
  <c r="Q35" i="80"/>
  <c r="Q38" i="80"/>
  <c r="Q41" i="80"/>
  <c r="Q10" i="81"/>
  <c r="Q12" i="81"/>
  <c r="Q14" i="81"/>
  <c r="Q24" i="81"/>
  <c r="Q26" i="81"/>
  <c r="Q39" i="81"/>
  <c r="Q48" i="81"/>
  <c r="Q69" i="81"/>
  <c r="Q25" i="83"/>
  <c r="Q29" i="83"/>
  <c r="Q43" i="83"/>
  <c r="Q6" i="85"/>
  <c r="Q12" i="85"/>
  <c r="Q41" i="85"/>
  <c r="Q5" i="86"/>
  <c r="Q7" i="86"/>
  <c r="Q11" i="86"/>
  <c r="Q14" i="86"/>
  <c r="Q17" i="86"/>
  <c r="Q20" i="86"/>
  <c r="Q23" i="86"/>
  <c r="Q26" i="86"/>
  <c r="Q29" i="86"/>
  <c r="Q32" i="86"/>
  <c r="Q35" i="86"/>
  <c r="Q38" i="86"/>
  <c r="Q41" i="86"/>
  <c r="Q44" i="86"/>
  <c r="Q47" i="86"/>
  <c r="Q50" i="86"/>
  <c r="Q55" i="86"/>
  <c r="Q61" i="86"/>
  <c r="Q67" i="86"/>
  <c r="Q73" i="86"/>
  <c r="Q79" i="86"/>
  <c r="Q85" i="86"/>
  <c r="Q12" i="87"/>
  <c r="Q20" i="87"/>
  <c r="Q23" i="87"/>
  <c r="Q42" i="87"/>
  <c r="Q64" i="87"/>
  <c r="Q5" i="93"/>
  <c r="Q7" i="93"/>
  <c r="Q10" i="93"/>
  <c r="Q12" i="93"/>
  <c r="Q14" i="93"/>
  <c r="Q16" i="93"/>
  <c r="Q18" i="93"/>
  <c r="Q20" i="93"/>
  <c r="Q40" i="93"/>
  <c r="Q15" i="95"/>
  <c r="Q10" i="96"/>
  <c r="Q83" i="77"/>
  <c r="Q42" i="78"/>
  <c r="Q69" i="78"/>
  <c r="Q47" i="80"/>
  <c r="Q53" i="80"/>
  <c r="Q59" i="80"/>
  <c r="Q65" i="80"/>
  <c r="Q17" i="81"/>
  <c r="Q29" i="81"/>
  <c r="Q57" i="81"/>
  <c r="Q66" i="81"/>
  <c r="Q74" i="81"/>
  <c r="Q22" i="83"/>
  <c r="Q26" i="83"/>
  <c r="Q40" i="83"/>
  <c r="Q44" i="83"/>
  <c r="Q20" i="84"/>
  <c r="Q29" i="84"/>
  <c r="Q38" i="84"/>
  <c r="Q47" i="84"/>
  <c r="Q56" i="84"/>
  <c r="Q63" i="84"/>
  <c r="Q9" i="85"/>
  <c r="Q21" i="85"/>
  <c r="Q27" i="85"/>
  <c r="Q9" i="86"/>
  <c r="Q8" i="87"/>
  <c r="Q10" i="87"/>
  <c r="Q15" i="87"/>
  <c r="Q18" i="87"/>
  <c r="Q26" i="87"/>
  <c r="Q29" i="87"/>
  <c r="Q34" i="87"/>
  <c r="Q57" i="87"/>
  <c r="Q58" i="90"/>
  <c r="Q25" i="93"/>
  <c r="Q37" i="93"/>
  <c r="Q55" i="93"/>
  <c r="Q36" i="95"/>
  <c r="Q8" i="96"/>
  <c r="Q15" i="96"/>
  <c r="Q8" i="77"/>
  <c r="Q58" i="77"/>
  <c r="Q70" i="77"/>
  <c r="Q91" i="77"/>
  <c r="Q94" i="77"/>
  <c r="Q15" i="78"/>
  <c r="Q12" i="80"/>
  <c r="Q15" i="80"/>
  <c r="Q18" i="80"/>
  <c r="Q21" i="80"/>
  <c r="Q24" i="80"/>
  <c r="Q27" i="80"/>
  <c r="Q30" i="80"/>
  <c r="Q33" i="80"/>
  <c r="Q36" i="80"/>
  <c r="Q39" i="80"/>
  <c r="Q9" i="81"/>
  <c r="Q15" i="81"/>
  <c r="Q27" i="81"/>
  <c r="Q19" i="83"/>
  <c r="Q23" i="83"/>
  <c r="Q37" i="83"/>
  <c r="Q41" i="83"/>
  <c r="Q49" i="83"/>
  <c r="Q39" i="85"/>
  <c r="Q21" i="87"/>
  <c r="Q24" i="87"/>
  <c r="Q32" i="87"/>
  <c r="Q38" i="87"/>
  <c r="Q66" i="87"/>
  <c r="Q9" i="93"/>
  <c r="Q23" i="93"/>
  <c r="Q28" i="93"/>
  <c r="Q34" i="93"/>
  <c r="Q52" i="93"/>
  <c r="Q60" i="93"/>
  <c r="Q84" i="93"/>
  <c r="Q26" i="94"/>
  <c r="Q8" i="95"/>
  <c r="Q12" i="95"/>
  <c r="Q6" i="96"/>
  <c r="Q22" i="96"/>
  <c r="Q26" i="77"/>
  <c r="Q28" i="77"/>
  <c r="Q30" i="77"/>
  <c r="Q32" i="77"/>
  <c r="Q34" i="77"/>
  <c r="Q36" i="77"/>
  <c r="Q38" i="77"/>
  <c r="Q40" i="77"/>
  <c r="Q42" i="77"/>
  <c r="Q44" i="77"/>
  <c r="Q46" i="77"/>
  <c r="Q48" i="77"/>
  <c r="Q50" i="77"/>
  <c r="Q52" i="77"/>
  <c r="Q54" i="77"/>
  <c r="Q56" i="77"/>
  <c r="Q61" i="77"/>
  <c r="Q64" i="77"/>
  <c r="Q73" i="77"/>
  <c r="Q8" i="78"/>
  <c r="Q16" i="78"/>
  <c r="Q33" i="78"/>
  <c r="Q60" i="78"/>
  <c r="Q87" i="78"/>
  <c r="Q6" i="80"/>
  <c r="Q8" i="80"/>
  <c r="Q10" i="80"/>
  <c r="Q11" i="81"/>
  <c r="Q18" i="81"/>
  <c r="Q20" i="81"/>
  <c r="Q30" i="81"/>
  <c r="Q32" i="81"/>
  <c r="Q16" i="83"/>
  <c r="Q20" i="83"/>
  <c r="Q34" i="83"/>
  <c r="Q38" i="83"/>
  <c r="Q14" i="84"/>
  <c r="Q23" i="84"/>
  <c r="Q32" i="84"/>
  <c r="Q41" i="84"/>
  <c r="Q50" i="84"/>
  <c r="Q59" i="84"/>
  <c r="Q11" i="85"/>
  <c r="Q18" i="85"/>
  <c r="Q32" i="85"/>
  <c r="Q36" i="85"/>
  <c r="Q54" i="85"/>
  <c r="Q52" i="86"/>
  <c r="Q58" i="86"/>
  <c r="Q64" i="86"/>
  <c r="Q70" i="86"/>
  <c r="Q76" i="86"/>
  <c r="Q82" i="86"/>
  <c r="Q88" i="86"/>
  <c r="Q27" i="87"/>
  <c r="Q30" i="87"/>
  <c r="Q53" i="87"/>
  <c r="Q6" i="93"/>
  <c r="Q11" i="93"/>
  <c r="Q13" i="93"/>
  <c r="Q15" i="93"/>
  <c r="Q17" i="93"/>
  <c r="Q19" i="93"/>
  <c r="Q26" i="93"/>
  <c r="Q31" i="93"/>
  <c r="Q49" i="93"/>
  <c r="Q6" i="94"/>
  <c r="Q10" i="94"/>
  <c r="Q32" i="94"/>
  <c r="Q6" i="95"/>
  <c r="O14" i="62"/>
  <c r="O3" i="59"/>
  <c r="P3" i="59" s="1"/>
  <c r="AF3" i="59" s="1"/>
  <c r="AO3" i="59" s="1"/>
  <c r="P22" i="5"/>
  <c r="P22" i="2"/>
  <c r="P3" i="96"/>
  <c r="AF3" i="96" s="1"/>
  <c r="AO3" i="96" s="1"/>
  <c r="AE3" i="43"/>
  <c r="P3" i="90"/>
  <c r="AF3" i="90" s="1"/>
  <c r="AO3" i="90" s="1"/>
  <c r="P3" i="40"/>
  <c r="AF3" i="40" s="1"/>
  <c r="AO3" i="40" s="1"/>
  <c r="P3" i="39"/>
  <c r="AF3" i="39" s="1"/>
  <c r="AO3" i="39" s="1"/>
  <c r="P3" i="86"/>
  <c r="AF3" i="86" s="1"/>
  <c r="AO3" i="86" s="1"/>
  <c r="AE3" i="86"/>
  <c r="AN3" i="86" s="1"/>
  <c r="P3" i="38"/>
  <c r="AF3" i="38" s="1"/>
  <c r="AO3" i="38" s="1"/>
  <c r="P3" i="36"/>
  <c r="AF3" i="36" s="1"/>
  <c r="AO3" i="36" s="1"/>
  <c r="P3" i="34"/>
  <c r="AF3" i="34" s="1"/>
  <c r="P3" i="80"/>
  <c r="AF3" i="80" s="1"/>
  <c r="P3" i="32"/>
  <c r="AF3" i="32" s="1"/>
  <c r="AO3" i="32" s="1"/>
  <c r="P3" i="31"/>
  <c r="AF3" i="31" s="1"/>
  <c r="AO3" i="31" s="1"/>
  <c r="P3" i="29"/>
  <c r="AF3" i="29" s="1"/>
  <c r="AO3" i="29" s="1"/>
  <c r="P3" i="26"/>
  <c r="AF3" i="26" s="1"/>
  <c r="AO3" i="26" s="1"/>
  <c r="O19" i="71"/>
  <c r="P19" i="71" s="1"/>
  <c r="O6" i="69"/>
  <c r="P6" i="69" s="1"/>
  <c r="P3" i="21"/>
  <c r="AF3" i="21" s="1"/>
  <c r="AO3" i="21" s="1"/>
  <c r="O18" i="69"/>
  <c r="P18" i="69" s="1"/>
  <c r="O12" i="69"/>
  <c r="P12" i="69" s="1"/>
  <c r="P23" i="20"/>
  <c r="P3" i="20"/>
  <c r="AF3" i="20" s="1"/>
  <c r="AO3" i="20" s="1"/>
  <c r="P3" i="19"/>
  <c r="AF3" i="19" s="1"/>
  <c r="AO3" i="19" s="1"/>
  <c r="P23" i="19"/>
  <c r="O3" i="67"/>
  <c r="AE3" i="67" s="1"/>
  <c r="AN3" i="67" s="1"/>
  <c r="P3" i="18"/>
  <c r="AF3" i="18" s="1"/>
  <c r="AO3" i="18" s="1"/>
  <c r="P23" i="17"/>
  <c r="AE3" i="17"/>
  <c r="O6" i="64"/>
  <c r="P6" i="64" s="1"/>
  <c r="O18" i="64"/>
  <c r="P18" i="64" s="1"/>
  <c r="P11" i="16"/>
  <c r="O21" i="64"/>
  <c r="P21" i="64" s="1"/>
  <c r="O15" i="64"/>
  <c r="P15" i="64" s="1"/>
  <c r="AE3" i="16"/>
  <c r="O12" i="64"/>
  <c r="P12" i="64" s="1"/>
  <c r="P21" i="14"/>
  <c r="O19" i="62"/>
  <c r="O7" i="62"/>
  <c r="P7" i="62" s="1"/>
  <c r="O12" i="62"/>
  <c r="O20" i="62"/>
  <c r="P20" i="62" s="1"/>
  <c r="O6" i="62"/>
  <c r="O10" i="62"/>
  <c r="O15" i="62"/>
  <c r="O23" i="62"/>
  <c r="P23" i="62" s="1"/>
  <c r="O8" i="62"/>
  <c r="O13" i="62"/>
  <c r="O18" i="62"/>
  <c r="O3" i="62"/>
  <c r="P3" i="62" s="1"/>
  <c r="AF3" i="62" s="1"/>
  <c r="AO3" i="62" s="1"/>
  <c r="O16" i="62"/>
  <c r="O21" i="62"/>
  <c r="P21" i="62" s="1"/>
  <c r="O17" i="62"/>
  <c r="O22" i="62"/>
  <c r="P3" i="13"/>
  <c r="AF3" i="13" s="1"/>
  <c r="AO3" i="13" s="1"/>
  <c r="P3" i="12"/>
  <c r="AF3" i="12" s="1"/>
  <c r="AO3" i="12" s="1"/>
  <c r="O8" i="59"/>
  <c r="P8" i="59" s="1"/>
  <c r="O7" i="59"/>
  <c r="P7" i="59" s="1"/>
  <c r="O13" i="59"/>
  <c r="P13" i="59" s="1"/>
  <c r="AE3" i="59"/>
  <c r="P3" i="11"/>
  <c r="AF3" i="11" s="1"/>
  <c r="AO3" i="11" s="1"/>
  <c r="P3" i="10"/>
  <c r="AF3" i="10" s="1"/>
  <c r="AO3" i="10" s="1"/>
  <c r="P3" i="9"/>
  <c r="AF3" i="9" s="1"/>
  <c r="AO3" i="9" s="1"/>
  <c r="P21" i="9"/>
  <c r="O6" i="57"/>
  <c r="P6" i="57" s="1"/>
  <c r="O12" i="57"/>
  <c r="P12" i="57" s="1"/>
  <c r="O15" i="57"/>
  <c r="P15" i="57" s="1"/>
  <c r="O18" i="57"/>
  <c r="P18" i="57" s="1"/>
  <c r="O21" i="57"/>
  <c r="P21" i="57" s="1"/>
  <c r="P5" i="8"/>
  <c r="O3" i="56"/>
  <c r="P3" i="56" s="1"/>
  <c r="AF3" i="56" s="1"/>
  <c r="AO3" i="56" s="1"/>
  <c r="O7" i="56"/>
  <c r="P7" i="56" s="1"/>
  <c r="O8" i="56"/>
  <c r="P8" i="56" s="1"/>
  <c r="O6" i="56"/>
  <c r="P6" i="56" s="1"/>
  <c r="O18" i="56"/>
  <c r="P18" i="56" s="1"/>
  <c r="O15" i="56"/>
  <c r="P15" i="56" s="1"/>
  <c r="P3" i="8"/>
  <c r="AF3" i="8" s="1"/>
  <c r="AO3" i="8" s="1"/>
  <c r="O12" i="56"/>
  <c r="P12" i="56" s="1"/>
  <c r="O21" i="56"/>
  <c r="P21" i="56" s="1"/>
  <c r="P22" i="7"/>
  <c r="P3" i="7"/>
  <c r="AF3" i="7" s="1"/>
  <c r="AO3" i="7" s="1"/>
  <c r="P11" i="6"/>
  <c r="O8" i="54"/>
  <c r="P8" i="54" s="1"/>
  <c r="O23" i="54"/>
  <c r="O20" i="54"/>
  <c r="P20" i="54" s="1"/>
  <c r="O15" i="54"/>
  <c r="O18" i="54"/>
  <c r="P18" i="54" s="1"/>
  <c r="O6" i="54"/>
  <c r="P6" i="54" s="1"/>
  <c r="O14" i="54"/>
  <c r="P14" i="54" s="1"/>
  <c r="O16" i="54"/>
  <c r="O21" i="54"/>
  <c r="P21" i="54" s="1"/>
  <c r="O3" i="54"/>
  <c r="O12" i="54"/>
  <c r="P12" i="54" s="1"/>
  <c r="P3" i="6"/>
  <c r="AF3" i="6" s="1"/>
  <c r="AO3" i="6" s="1"/>
  <c r="O10" i="54"/>
  <c r="P10" i="54" s="1"/>
  <c r="O17" i="54"/>
  <c r="P17" i="54" s="1"/>
  <c r="O7" i="54"/>
  <c r="O13" i="54"/>
  <c r="P3" i="5"/>
  <c r="AF3" i="5" s="1"/>
  <c r="AO3" i="5" s="1"/>
  <c r="P22" i="4"/>
  <c r="P3" i="4"/>
  <c r="AF3" i="4" s="1"/>
  <c r="AO3" i="4" s="1"/>
  <c r="P3" i="3"/>
  <c r="AF3" i="3" s="1"/>
  <c r="AO3" i="3" s="1"/>
  <c r="P22" i="3"/>
  <c r="P3" i="2"/>
  <c r="AF3" i="2" s="1"/>
  <c r="AO3" i="2" s="1"/>
  <c r="O7" i="49"/>
  <c r="P7" i="49" s="1"/>
  <c r="O3" i="49"/>
  <c r="AE3" i="49" s="1"/>
  <c r="O5" i="49"/>
  <c r="P5" i="49" s="1"/>
  <c r="O8" i="49"/>
  <c r="P8" i="49" s="1"/>
  <c r="O10" i="49"/>
  <c r="P10" i="49" s="1"/>
  <c r="O12" i="49"/>
  <c r="P12" i="49" s="1"/>
  <c r="O16" i="49"/>
  <c r="P16" i="49" s="1"/>
  <c r="O18" i="49"/>
  <c r="P18" i="49" s="1"/>
  <c r="O22" i="49"/>
  <c r="P22" i="49" s="1"/>
  <c r="O13" i="49"/>
  <c r="P13" i="49" s="1"/>
  <c r="O15" i="49"/>
  <c r="P15" i="49" s="1"/>
  <c r="O19" i="49"/>
  <c r="P19" i="49" s="1"/>
  <c r="O21" i="49"/>
  <c r="P21" i="49" s="1"/>
  <c r="Q16" i="5"/>
  <c r="Q18" i="5"/>
  <c r="Q8" i="6"/>
  <c r="Q6" i="7"/>
  <c r="Q21" i="7"/>
  <c r="Q23" i="14"/>
  <c r="Q10" i="15"/>
  <c r="Q14" i="15"/>
  <c r="Q23" i="16"/>
  <c r="Q11" i="21"/>
  <c r="Q14" i="21"/>
  <c r="Q23" i="21"/>
  <c r="Q18" i="22"/>
  <c r="Q23" i="22"/>
  <c r="Q11" i="23"/>
  <c r="Q19" i="23"/>
  <c r="Q6" i="24"/>
  <c r="Q10" i="24"/>
  <c r="Q18" i="24"/>
  <c r="Q20" i="24"/>
  <c r="Q7" i="49"/>
  <c r="Q8" i="49"/>
  <c r="Q17" i="49"/>
  <c r="Q12" i="51"/>
  <c r="Q11" i="52"/>
  <c r="Q8" i="54"/>
  <c r="Q21" i="54"/>
  <c r="Q6" i="56"/>
  <c r="Q16" i="56"/>
  <c r="Q21" i="56"/>
  <c r="Q6" i="57"/>
  <c r="Q13" i="57"/>
  <c r="Q15" i="57"/>
  <c r="Q17" i="57"/>
  <c r="Q19" i="57"/>
  <c r="Q21" i="57"/>
  <c r="Q14" i="59"/>
  <c r="Q17" i="59"/>
  <c r="Q8" i="64"/>
  <c r="Q12" i="64"/>
  <c r="Q8" i="65"/>
  <c r="Q11" i="65"/>
  <c r="Q14" i="65"/>
  <c r="Q7" i="67"/>
  <c r="Q12" i="67"/>
  <c r="Q17" i="67"/>
  <c r="Q22" i="67"/>
  <c r="Q8" i="69"/>
  <c r="Q11" i="69"/>
  <c r="Q18" i="69"/>
  <c r="Q21" i="69"/>
  <c r="Q17" i="71"/>
  <c r="Q6" i="73"/>
  <c r="Q36" i="73"/>
  <c r="Q48" i="73"/>
  <c r="Q57" i="73"/>
  <c r="Q69" i="73"/>
  <c r="Q90" i="73"/>
  <c r="Q15" i="7"/>
  <c r="Q10" i="13"/>
  <c r="Q23" i="13"/>
  <c r="Q12" i="15"/>
  <c r="Q17" i="15"/>
  <c r="Q10" i="22"/>
  <c r="Q21" i="22"/>
  <c r="Q12" i="24"/>
  <c r="Q16" i="24"/>
  <c r="Q10" i="51"/>
  <c r="Q17" i="51"/>
  <c r="Q21" i="51"/>
  <c r="Q7" i="52"/>
  <c r="Q19" i="52"/>
  <c r="Q16" i="53"/>
  <c r="Q14" i="56"/>
  <c r="Q12" i="59"/>
  <c r="Q20" i="59"/>
  <c r="Q23" i="59"/>
  <c r="Q18" i="62"/>
  <c r="Q5" i="67"/>
  <c r="Q13" i="67"/>
  <c r="Q10" i="71"/>
  <c r="Q10" i="72"/>
  <c r="Q18" i="73"/>
  <c r="Q27" i="73"/>
  <c r="Q60" i="73"/>
  <c r="Q81" i="73"/>
  <c r="Q20" i="13"/>
  <c r="Q20" i="15"/>
  <c r="Q12" i="22"/>
  <c r="Q16" i="22"/>
  <c r="Q11" i="24"/>
  <c r="Q14" i="24"/>
  <c r="Q21" i="24"/>
  <c r="Q23" i="24"/>
  <c r="Q13" i="53"/>
  <c r="Q10" i="56"/>
  <c r="Q12" i="56"/>
  <c r="Q19" i="56"/>
  <c r="Q10" i="57"/>
  <c r="Q10" i="59"/>
  <c r="Q15" i="59"/>
  <c r="Q18" i="59"/>
  <c r="Q10" i="67"/>
  <c r="Q14" i="67"/>
  <c r="Q18" i="67"/>
  <c r="Q23" i="67"/>
  <c r="Q14" i="71"/>
  <c r="Q14" i="72"/>
  <c r="Q23" i="72"/>
  <c r="Q8" i="73"/>
  <c r="Q10" i="73"/>
  <c r="Q30" i="73"/>
  <c r="Q39" i="73"/>
  <c r="Q51" i="73"/>
  <c r="Q72" i="73"/>
  <c r="Q84" i="73"/>
  <c r="Q93" i="73"/>
  <c r="Q8" i="13"/>
  <c r="Q17" i="13"/>
  <c r="Q14" i="14"/>
  <c r="Q23" i="15"/>
  <c r="Q11" i="22"/>
  <c r="Q14" i="22"/>
  <c r="Q19" i="22"/>
  <c r="Q8" i="24"/>
  <c r="Q19" i="24"/>
  <c r="Q8" i="51"/>
  <c r="Q14" i="51"/>
  <c r="Q18" i="51"/>
  <c r="Q23" i="51"/>
  <c r="Q13" i="52"/>
  <c r="Q22" i="52"/>
  <c r="Q8" i="56"/>
  <c r="Q11" i="56"/>
  <c r="Q15" i="56"/>
  <c r="Q17" i="56"/>
  <c r="Q22" i="56"/>
  <c r="Q12" i="57"/>
  <c r="Q14" i="57"/>
  <c r="Q16" i="57"/>
  <c r="Q18" i="57"/>
  <c r="Q20" i="57"/>
  <c r="Q22" i="57"/>
  <c r="Q21" i="59"/>
  <c r="Q8" i="62"/>
  <c r="Q10" i="62"/>
  <c r="Q12" i="62"/>
  <c r="Q21" i="62"/>
  <c r="Q15" i="67"/>
  <c r="Q19" i="67"/>
  <c r="Q23" i="71"/>
  <c r="Q11" i="72"/>
  <c r="Q5" i="73"/>
  <c r="Q7" i="73"/>
  <c r="Q12" i="73"/>
  <c r="Q21" i="73"/>
  <c r="Q42" i="73"/>
  <c r="Q63" i="73"/>
  <c r="Q96" i="73"/>
  <c r="Q12" i="5"/>
  <c r="Q19" i="5"/>
  <c r="Q21" i="5"/>
  <c r="Q15" i="6"/>
  <c r="Q12" i="7"/>
  <c r="Q18" i="7"/>
  <c r="Q15" i="8"/>
  <c r="Q14" i="13"/>
  <c r="Q7" i="14"/>
  <c r="Q10" i="14"/>
  <c r="Q17" i="14"/>
  <c r="Q8" i="15"/>
  <c r="Q10" i="16"/>
  <c r="Q17" i="16"/>
  <c r="Q17" i="21"/>
  <c r="Q8" i="22"/>
  <c r="Q17" i="22"/>
  <c r="Q22" i="22"/>
  <c r="Q10" i="23"/>
  <c r="Q16" i="23"/>
  <c r="Q23" i="23"/>
  <c r="Q7" i="24"/>
  <c r="Q15" i="24"/>
  <c r="Q17" i="24"/>
  <c r="Q11" i="49"/>
  <c r="Q20" i="49"/>
  <c r="Q5" i="51"/>
  <c r="Q5" i="52"/>
  <c r="Q8" i="52"/>
  <c r="Q7" i="53"/>
  <c r="Q11" i="53"/>
  <c r="Q22" i="53"/>
  <c r="Q18" i="54"/>
  <c r="Q7" i="56"/>
  <c r="Q20" i="56"/>
  <c r="Q23" i="56"/>
  <c r="Q11" i="57"/>
  <c r="Q5" i="59"/>
  <c r="Q8" i="59"/>
  <c r="Q13" i="59"/>
  <c r="Q16" i="59"/>
  <c r="Q7" i="62"/>
  <c r="Q14" i="64"/>
  <c r="Q16" i="64"/>
  <c r="Q19" i="64"/>
  <c r="Q13" i="65"/>
  <c r="Q17" i="65"/>
  <c r="Q10" i="66"/>
  <c r="Q6" i="67"/>
  <c r="Q8" i="67"/>
  <c r="Q11" i="67"/>
  <c r="Q16" i="67"/>
  <c r="Q20" i="67"/>
  <c r="Q7" i="68"/>
  <c r="Q13" i="68"/>
  <c r="Q19" i="68"/>
  <c r="Q33" i="73"/>
  <c r="Q54" i="73"/>
  <c r="Q66" i="73"/>
  <c r="Q75" i="73"/>
  <c r="Q87" i="73"/>
  <c r="Q13" i="6"/>
  <c r="Q7" i="7"/>
  <c r="Q16" i="7"/>
  <c r="Q13" i="8"/>
  <c r="Q11" i="9"/>
  <c r="Q6" i="13"/>
  <c r="Q20" i="14"/>
  <c r="Q7" i="15"/>
  <c r="Q20" i="16"/>
  <c r="Q12" i="21"/>
  <c r="Q19" i="21"/>
  <c r="Q21" i="21"/>
  <c r="Q7" i="22"/>
  <c r="Q13" i="22"/>
  <c r="Q15" i="22"/>
  <c r="Q20" i="22"/>
  <c r="Q12" i="23"/>
  <c r="Q14" i="23"/>
  <c r="Q21" i="23"/>
  <c r="Q13" i="24"/>
  <c r="Q22" i="24"/>
  <c r="Q13" i="49"/>
  <c r="Q22" i="49"/>
  <c r="Q7" i="51"/>
  <c r="Q15" i="51"/>
  <c r="Q20" i="51"/>
  <c r="Q16" i="52"/>
  <c r="Q19" i="53"/>
  <c r="Q12" i="54"/>
  <c r="Q13" i="56"/>
  <c r="Q18" i="56"/>
  <c r="Q23" i="57"/>
  <c r="Q7" i="59"/>
  <c r="Q19" i="59"/>
  <c r="Q22" i="59"/>
  <c r="Q15" i="62"/>
  <c r="Q10" i="64"/>
  <c r="Q17" i="64"/>
  <c r="Q20" i="64"/>
  <c r="Q21" i="67"/>
  <c r="Q5" i="68"/>
  <c r="Q11" i="68"/>
  <c r="Q15" i="68"/>
  <c r="Q21" i="68"/>
  <c r="Q12" i="69"/>
  <c r="Q15" i="69"/>
  <c r="Q20" i="71"/>
  <c r="Q11" i="73"/>
  <c r="Q15" i="73"/>
  <c r="Q24" i="73"/>
  <c r="Q45" i="73"/>
  <c r="Q78" i="73"/>
  <c r="I23" i="4"/>
  <c r="J23" i="4" s="1"/>
  <c r="H10" i="17"/>
  <c r="I10" i="17" s="1"/>
  <c r="J10" i="17" s="1"/>
  <c r="W5" i="17"/>
  <c r="AE4" i="17"/>
  <c r="AG4" i="17"/>
  <c r="AF4" i="17"/>
  <c r="AN3" i="21"/>
  <c r="AN3" i="23"/>
  <c r="H23" i="9"/>
  <c r="I23" i="9" s="1"/>
  <c r="J23" i="9" s="1"/>
  <c r="H11" i="17"/>
  <c r="I11" i="17" s="1"/>
  <c r="J11" i="17" s="1"/>
  <c r="AN3" i="1"/>
  <c r="AQ4" i="1"/>
  <c r="K6" i="3"/>
  <c r="AN3" i="5"/>
  <c r="H14" i="6"/>
  <c r="I14" i="6" s="1"/>
  <c r="J14" i="6" s="1"/>
  <c r="AN3" i="7"/>
  <c r="AN3" i="9"/>
  <c r="Z4" i="9"/>
  <c r="AN3" i="25"/>
  <c r="H93" i="25"/>
  <c r="I93" i="25" s="1"/>
  <c r="J93" i="25" s="1"/>
  <c r="H7" i="26"/>
  <c r="I7" i="26" s="1"/>
  <c r="J7" i="26" s="1"/>
  <c r="H25" i="26"/>
  <c r="I25" i="26" s="1"/>
  <c r="J25" i="26" s="1"/>
  <c r="H34" i="26"/>
  <c r="I34" i="26" s="1"/>
  <c r="J34" i="26" s="1"/>
  <c r="AN3" i="4"/>
  <c r="K5" i="14"/>
  <c r="K6" i="14" s="1"/>
  <c r="K7" i="14" s="1"/>
  <c r="K8" i="14" s="1"/>
  <c r="AN3" i="22"/>
  <c r="AN3" i="2"/>
  <c r="I23" i="2"/>
  <c r="J23" i="2" s="1"/>
  <c r="AN3" i="10"/>
  <c r="I21" i="16"/>
  <c r="J21" i="16" s="1"/>
  <c r="H6" i="17"/>
  <c r="I6" i="17" s="1"/>
  <c r="J6" i="17" s="1"/>
  <c r="H16" i="26"/>
  <c r="I16" i="26" s="1"/>
  <c r="J16" i="26" s="1"/>
  <c r="H19" i="26"/>
  <c r="I19" i="26" s="1"/>
  <c r="J19" i="26" s="1"/>
  <c r="H13" i="26"/>
  <c r="I13" i="26" s="1"/>
  <c r="J13" i="26" s="1"/>
  <c r="H58" i="26"/>
  <c r="I58" i="26" s="1"/>
  <c r="J58" i="26" s="1"/>
  <c r="H52" i="26"/>
  <c r="I52" i="26" s="1"/>
  <c r="J52" i="26" s="1"/>
  <c r="H46" i="26"/>
  <c r="I46" i="26" s="1"/>
  <c r="J46" i="26" s="1"/>
  <c r="H40" i="26"/>
  <c r="I40" i="26" s="1"/>
  <c r="J40" i="26" s="1"/>
  <c r="H31" i="26"/>
  <c r="I31" i="26" s="1"/>
  <c r="J31" i="26" s="1"/>
  <c r="H22" i="26"/>
  <c r="I22" i="26" s="1"/>
  <c r="J22" i="26" s="1"/>
  <c r="H47" i="29"/>
  <c r="I47" i="29" s="1"/>
  <c r="J47" i="29" s="1"/>
  <c r="H19" i="10"/>
  <c r="I19" i="10" s="1"/>
  <c r="J19" i="10" s="1"/>
  <c r="AN3" i="12"/>
  <c r="AN3" i="20"/>
  <c r="AG4" i="1"/>
  <c r="AP4" i="1" s="1"/>
  <c r="AF4" i="1"/>
  <c r="AO4" i="1" s="1"/>
  <c r="W5" i="1"/>
  <c r="X5" i="1" s="1"/>
  <c r="AH5" i="1" s="1"/>
  <c r="AE4" i="1"/>
  <c r="AN3" i="3"/>
  <c r="AI3" i="3"/>
  <c r="I23" i="3"/>
  <c r="J23" i="3" s="1"/>
  <c r="AN3" i="13"/>
  <c r="H22" i="17"/>
  <c r="I22" i="17" s="1"/>
  <c r="J22" i="17" s="1"/>
  <c r="Z4" i="21"/>
  <c r="AH4" i="21"/>
  <c r="AN3" i="24"/>
  <c r="AN3" i="15"/>
  <c r="AN3" i="6"/>
  <c r="AN3" i="8"/>
  <c r="AN3" i="11"/>
  <c r="I21" i="15"/>
  <c r="J21" i="15" s="1"/>
  <c r="AN3" i="18"/>
  <c r="AN3" i="19"/>
  <c r="AH4" i="19"/>
  <c r="H21" i="22"/>
  <c r="I21" i="22" s="1"/>
  <c r="J21" i="22" s="1"/>
  <c r="G9" i="1"/>
  <c r="M15" i="2"/>
  <c r="U15" i="2" s="1"/>
  <c r="R22" i="3"/>
  <c r="M9" i="4"/>
  <c r="U9" i="4" s="1"/>
  <c r="P5" i="6"/>
  <c r="P11" i="7"/>
  <c r="P10" i="9"/>
  <c r="F9" i="13"/>
  <c r="H9" i="13" s="1"/>
  <c r="I9" i="13" s="1"/>
  <c r="J9" i="13" s="1"/>
  <c r="AE3" i="14"/>
  <c r="H14" i="15"/>
  <c r="H20" i="15"/>
  <c r="H20" i="16"/>
  <c r="H23" i="16"/>
  <c r="G15" i="22"/>
  <c r="P3" i="1"/>
  <c r="AF3" i="1" s="1"/>
  <c r="AO3" i="1" s="1"/>
  <c r="F5" i="1"/>
  <c r="H5" i="1" s="1"/>
  <c r="I5" i="1" s="1"/>
  <c r="J5" i="1" s="1"/>
  <c r="K5" i="1" s="1"/>
  <c r="F11" i="1"/>
  <c r="H11" i="1" s="1"/>
  <c r="I11" i="1" s="1"/>
  <c r="J11" i="1" s="1"/>
  <c r="F17" i="1"/>
  <c r="H17" i="1" s="1"/>
  <c r="I17" i="1" s="1"/>
  <c r="J17" i="1" s="1"/>
  <c r="F23" i="1"/>
  <c r="H23" i="1" s="1"/>
  <c r="I23" i="1" s="1"/>
  <c r="J23" i="1" s="1"/>
  <c r="G8" i="1"/>
  <c r="G14" i="1"/>
  <c r="G20" i="1"/>
  <c r="M7" i="1"/>
  <c r="U7" i="1" s="1"/>
  <c r="M13" i="1"/>
  <c r="U13" i="1" s="1"/>
  <c r="M19" i="1"/>
  <c r="U19" i="1" s="1"/>
  <c r="C9" i="69"/>
  <c r="C9" i="68"/>
  <c r="C9" i="72"/>
  <c r="C9" i="70"/>
  <c r="H4" i="70" s="1"/>
  <c r="I4" i="70" s="1"/>
  <c r="J4" i="70" s="1"/>
  <c r="K4" i="70" s="1"/>
  <c r="C9" i="71"/>
  <c r="C9" i="63"/>
  <c r="C9" i="55"/>
  <c r="C9" i="67"/>
  <c r="C9" i="66"/>
  <c r="H10" i="66" s="1"/>
  <c r="I10" i="66" s="1"/>
  <c r="J10" i="66" s="1"/>
  <c r="C9" i="62"/>
  <c r="H11" i="62" s="1"/>
  <c r="I11" i="62" s="1"/>
  <c r="J11" i="62" s="1"/>
  <c r="C9" i="54"/>
  <c r="C9" i="65"/>
  <c r="C9" i="61"/>
  <c r="H11" i="61" s="1"/>
  <c r="I11" i="61" s="1"/>
  <c r="J11" i="61" s="1"/>
  <c r="C9" i="60"/>
  <c r="C9" i="53"/>
  <c r="C9" i="52"/>
  <c r="C9" i="58"/>
  <c r="C9" i="50"/>
  <c r="C9" i="64"/>
  <c r="C9" i="57"/>
  <c r="C9" i="56"/>
  <c r="C9" i="59"/>
  <c r="C9" i="51"/>
  <c r="M8" i="2"/>
  <c r="U8" i="2" s="1"/>
  <c r="M14" i="2"/>
  <c r="U14" i="2" s="1"/>
  <c r="M20" i="2"/>
  <c r="U20" i="2" s="1"/>
  <c r="V6" i="2"/>
  <c r="H7" i="2"/>
  <c r="Q7" i="2"/>
  <c r="H8" i="2"/>
  <c r="Q8" i="2"/>
  <c r="I9" i="2"/>
  <c r="J9" i="2" s="1"/>
  <c r="R9" i="2"/>
  <c r="V12" i="2"/>
  <c r="H13" i="2"/>
  <c r="Q13" i="2"/>
  <c r="V15" i="2"/>
  <c r="H16" i="2"/>
  <c r="Q16" i="2"/>
  <c r="V18" i="2"/>
  <c r="H19" i="2"/>
  <c r="Q19" i="2"/>
  <c r="V21" i="2"/>
  <c r="H22" i="2"/>
  <c r="Q22" i="2"/>
  <c r="M8" i="3"/>
  <c r="U8" i="3" s="1"/>
  <c r="M14" i="3"/>
  <c r="U14" i="3" s="1"/>
  <c r="M20" i="3"/>
  <c r="U20" i="3" s="1"/>
  <c r="V6" i="3"/>
  <c r="H7" i="3"/>
  <c r="Q7" i="3"/>
  <c r="H8" i="3"/>
  <c r="Q8" i="3"/>
  <c r="I9" i="3"/>
  <c r="J9" i="3" s="1"/>
  <c r="R9" i="3"/>
  <c r="V12" i="3"/>
  <c r="H13" i="3"/>
  <c r="Q13" i="3"/>
  <c r="V15" i="3"/>
  <c r="H16" i="3"/>
  <c r="Q16" i="3"/>
  <c r="V18" i="3"/>
  <c r="H19" i="3"/>
  <c r="Q19" i="3"/>
  <c r="V21" i="3"/>
  <c r="H22" i="3"/>
  <c r="Q22" i="3"/>
  <c r="M8" i="4"/>
  <c r="U8" i="4" s="1"/>
  <c r="M14" i="4"/>
  <c r="U14" i="4" s="1"/>
  <c r="M20" i="4"/>
  <c r="U20" i="4" s="1"/>
  <c r="V6" i="4"/>
  <c r="H7" i="4"/>
  <c r="Q7" i="4"/>
  <c r="H8" i="4"/>
  <c r="Q8" i="4"/>
  <c r="I9" i="4"/>
  <c r="J9" i="4" s="1"/>
  <c r="R9" i="4"/>
  <c r="V12" i="4"/>
  <c r="H13" i="4"/>
  <c r="Q13" i="4"/>
  <c r="V15" i="4"/>
  <c r="H16" i="4"/>
  <c r="Q16" i="4"/>
  <c r="V18" i="4"/>
  <c r="H19" i="4"/>
  <c r="Q19" i="4"/>
  <c r="V21" i="4"/>
  <c r="H22" i="4"/>
  <c r="Q22" i="4"/>
  <c r="F6" i="5"/>
  <c r="F12" i="5"/>
  <c r="F18" i="5"/>
  <c r="G9" i="5"/>
  <c r="G15" i="5"/>
  <c r="M8" i="5"/>
  <c r="U8" i="5" s="1"/>
  <c r="M14" i="5"/>
  <c r="U14" i="5" s="1"/>
  <c r="M20" i="5"/>
  <c r="U20" i="5" s="1"/>
  <c r="V11" i="5"/>
  <c r="AH3" i="6"/>
  <c r="AQ3" i="6" s="1"/>
  <c r="F7" i="6"/>
  <c r="H7" i="6" s="1"/>
  <c r="I7" i="6" s="1"/>
  <c r="J7" i="6" s="1"/>
  <c r="F13" i="6"/>
  <c r="F19" i="6"/>
  <c r="G4" i="6"/>
  <c r="G10" i="6"/>
  <c r="G16" i="6"/>
  <c r="G22" i="6"/>
  <c r="M9" i="6"/>
  <c r="U9" i="6" s="1"/>
  <c r="M15" i="6"/>
  <c r="U15" i="6" s="1"/>
  <c r="V4" i="6"/>
  <c r="Y4" i="6" s="1"/>
  <c r="Z4" i="6" s="1"/>
  <c r="V5" i="6"/>
  <c r="R7" i="6"/>
  <c r="R8" i="6"/>
  <c r="V11" i="6"/>
  <c r="R13" i="6"/>
  <c r="R16" i="6"/>
  <c r="R19" i="6"/>
  <c r="AH3" i="7"/>
  <c r="AQ3" i="7" s="1"/>
  <c r="M9" i="7"/>
  <c r="U9" i="7" s="1"/>
  <c r="M15" i="7"/>
  <c r="U15" i="7" s="1"/>
  <c r="V4" i="7"/>
  <c r="Y4" i="7" s="1"/>
  <c r="Z4" i="7" s="1"/>
  <c r="V5" i="7"/>
  <c r="R7" i="7"/>
  <c r="R8" i="7"/>
  <c r="V11" i="7"/>
  <c r="R13" i="7"/>
  <c r="R16" i="7"/>
  <c r="R19" i="7"/>
  <c r="AH3" i="8"/>
  <c r="AQ3" i="8" s="1"/>
  <c r="M9" i="8"/>
  <c r="U9" i="8" s="1"/>
  <c r="M15" i="8"/>
  <c r="U15" i="8" s="1"/>
  <c r="V4" i="8"/>
  <c r="Y4" i="8" s="1"/>
  <c r="Z4" i="8" s="1"/>
  <c r="V5" i="8"/>
  <c r="R7" i="8"/>
  <c r="R8" i="8"/>
  <c r="V11" i="8"/>
  <c r="R13" i="8"/>
  <c r="R16" i="8"/>
  <c r="R19" i="8"/>
  <c r="AH3" i="9"/>
  <c r="AQ3" i="9" s="1"/>
  <c r="F7" i="9"/>
  <c r="F13" i="9"/>
  <c r="F19" i="9"/>
  <c r="H19" i="9" s="1"/>
  <c r="I19" i="9" s="1"/>
  <c r="J19" i="9" s="1"/>
  <c r="G4" i="9"/>
  <c r="G10" i="9"/>
  <c r="G16" i="9"/>
  <c r="G22" i="9"/>
  <c r="M9" i="9"/>
  <c r="U9" i="9" s="1"/>
  <c r="M15" i="9"/>
  <c r="U15" i="9" s="1"/>
  <c r="V4" i="9"/>
  <c r="Y4" i="9" s="1"/>
  <c r="V5" i="9"/>
  <c r="Q6" i="9"/>
  <c r="V10" i="9"/>
  <c r="Q12" i="9"/>
  <c r="V14" i="9"/>
  <c r="Q15" i="9"/>
  <c r="V17" i="9"/>
  <c r="Q18" i="9"/>
  <c r="V20" i="9"/>
  <c r="Q21" i="9"/>
  <c r="V23" i="9"/>
  <c r="F8" i="10"/>
  <c r="F14" i="10"/>
  <c r="F20" i="10"/>
  <c r="G5" i="10"/>
  <c r="G11" i="10"/>
  <c r="G17" i="10"/>
  <c r="G23" i="10"/>
  <c r="M4" i="10"/>
  <c r="U4" i="10" s="1"/>
  <c r="X4" i="10" s="1"/>
  <c r="M10" i="10"/>
  <c r="U10" i="10" s="1"/>
  <c r="M16" i="10"/>
  <c r="U16" i="10" s="1"/>
  <c r="M22" i="10"/>
  <c r="U22" i="10" s="1"/>
  <c r="Q6" i="10"/>
  <c r="V10" i="10"/>
  <c r="Q12" i="10"/>
  <c r="V14" i="10"/>
  <c r="Q15" i="10"/>
  <c r="V17" i="10"/>
  <c r="Q18" i="10"/>
  <c r="V20" i="10"/>
  <c r="Q21" i="10"/>
  <c r="V23" i="10"/>
  <c r="M4" i="11"/>
  <c r="U4" i="11" s="1"/>
  <c r="X4" i="11" s="1"/>
  <c r="M10" i="11"/>
  <c r="U10" i="11" s="1"/>
  <c r="M16" i="11"/>
  <c r="U16" i="11" s="1"/>
  <c r="M22" i="11"/>
  <c r="U22" i="11" s="1"/>
  <c r="Q6" i="11"/>
  <c r="V10" i="11"/>
  <c r="Q12" i="11"/>
  <c r="V14" i="11"/>
  <c r="Q15" i="11"/>
  <c r="V17" i="11"/>
  <c r="Q18" i="11"/>
  <c r="V20" i="11"/>
  <c r="Q21" i="11"/>
  <c r="V23" i="11"/>
  <c r="M4" i="12"/>
  <c r="U4" i="12" s="1"/>
  <c r="X4" i="12" s="1"/>
  <c r="M10" i="12"/>
  <c r="U10" i="12" s="1"/>
  <c r="M16" i="12"/>
  <c r="U16" i="12" s="1"/>
  <c r="M22" i="12"/>
  <c r="U22" i="12" s="1"/>
  <c r="Q6" i="12"/>
  <c r="V10" i="12"/>
  <c r="Q12" i="12"/>
  <c r="V14" i="12"/>
  <c r="Q15" i="12"/>
  <c r="V17" i="12"/>
  <c r="Q18" i="12"/>
  <c r="V20" i="12"/>
  <c r="Q21" i="12"/>
  <c r="V23" i="12"/>
  <c r="F8" i="13"/>
  <c r="H8" i="13" s="1"/>
  <c r="I8" i="13" s="1"/>
  <c r="J8" i="13" s="1"/>
  <c r="F14" i="13"/>
  <c r="H14" i="13" s="1"/>
  <c r="I14" i="13" s="1"/>
  <c r="J14" i="13" s="1"/>
  <c r="F20" i="13"/>
  <c r="H20" i="13" s="1"/>
  <c r="I20" i="13" s="1"/>
  <c r="J20" i="13" s="1"/>
  <c r="G5" i="13"/>
  <c r="G11" i="13"/>
  <c r="G17" i="13"/>
  <c r="G23" i="13"/>
  <c r="M4" i="13"/>
  <c r="U4" i="13" s="1"/>
  <c r="X4" i="13" s="1"/>
  <c r="M10" i="13"/>
  <c r="U10" i="13" s="1"/>
  <c r="M16" i="13"/>
  <c r="U16" i="13" s="1"/>
  <c r="M22" i="13"/>
  <c r="U22" i="13" s="1"/>
  <c r="Q11" i="13"/>
  <c r="F9" i="14"/>
  <c r="H9" i="14" s="1"/>
  <c r="I9" i="14" s="1"/>
  <c r="J9" i="14" s="1"/>
  <c r="F15" i="14"/>
  <c r="H15" i="14" s="1"/>
  <c r="I15" i="14" s="1"/>
  <c r="J15" i="14" s="1"/>
  <c r="G6" i="14"/>
  <c r="G12" i="14"/>
  <c r="G18" i="14"/>
  <c r="M5" i="14"/>
  <c r="U5" i="14" s="1"/>
  <c r="M11" i="14"/>
  <c r="U11" i="14" s="1"/>
  <c r="M17" i="14"/>
  <c r="U17" i="14" s="1"/>
  <c r="M23" i="14"/>
  <c r="U23" i="14" s="1"/>
  <c r="Q5" i="14"/>
  <c r="R6" i="14"/>
  <c r="Q11" i="14"/>
  <c r="R12" i="14"/>
  <c r="R15" i="14"/>
  <c r="R18" i="14"/>
  <c r="R21" i="14"/>
  <c r="H4" i="15"/>
  <c r="M5" i="15"/>
  <c r="U5" i="15" s="1"/>
  <c r="M11" i="15"/>
  <c r="U11" i="15" s="1"/>
  <c r="M17" i="15"/>
  <c r="U17" i="15" s="1"/>
  <c r="M23" i="15"/>
  <c r="U23" i="15" s="1"/>
  <c r="H5" i="15"/>
  <c r="Q5" i="15"/>
  <c r="R6" i="15"/>
  <c r="H11" i="15"/>
  <c r="Q11" i="15"/>
  <c r="R12" i="15"/>
  <c r="R15" i="15"/>
  <c r="R18" i="15"/>
  <c r="R21" i="15"/>
  <c r="H4" i="16"/>
  <c r="M5" i="16"/>
  <c r="U5" i="16" s="1"/>
  <c r="M11" i="16"/>
  <c r="U11" i="16" s="1"/>
  <c r="M17" i="16"/>
  <c r="U17" i="16" s="1"/>
  <c r="M23" i="16"/>
  <c r="U23" i="16" s="1"/>
  <c r="H5" i="16"/>
  <c r="Q5" i="16"/>
  <c r="R6" i="16"/>
  <c r="H11" i="16"/>
  <c r="Q11" i="16"/>
  <c r="R12" i="16"/>
  <c r="R15" i="16"/>
  <c r="R18" i="16"/>
  <c r="R21" i="16"/>
  <c r="F9" i="17"/>
  <c r="F15" i="17"/>
  <c r="G6" i="17"/>
  <c r="G12" i="17"/>
  <c r="G18" i="17"/>
  <c r="M5" i="17"/>
  <c r="U5" i="17" s="1"/>
  <c r="X5" i="17" s="1"/>
  <c r="AH5" i="17" s="1"/>
  <c r="M11" i="17"/>
  <c r="U11" i="17" s="1"/>
  <c r="M17" i="17"/>
  <c r="U17" i="17" s="1"/>
  <c r="M23" i="17"/>
  <c r="U23" i="17" s="1"/>
  <c r="Q5" i="17"/>
  <c r="V7" i="17"/>
  <c r="V8" i="17"/>
  <c r="C9" i="17"/>
  <c r="H20" i="17" s="1"/>
  <c r="I20" i="17" s="1"/>
  <c r="J20" i="17" s="1"/>
  <c r="Q10" i="17"/>
  <c r="V13" i="17"/>
  <c r="Q14" i="17"/>
  <c r="V16" i="17"/>
  <c r="Q17" i="17"/>
  <c r="V19" i="17"/>
  <c r="Q20" i="17"/>
  <c r="V22" i="17"/>
  <c r="Q23" i="17"/>
  <c r="F4" i="18"/>
  <c r="F10" i="18"/>
  <c r="H10" i="18" s="1"/>
  <c r="I10" i="18" s="1"/>
  <c r="J10" i="18" s="1"/>
  <c r="F16" i="18"/>
  <c r="F22" i="18"/>
  <c r="G7" i="18"/>
  <c r="G13" i="18"/>
  <c r="G19" i="18"/>
  <c r="M6" i="18"/>
  <c r="U6" i="18" s="1"/>
  <c r="M12" i="18"/>
  <c r="U12" i="18" s="1"/>
  <c r="M18" i="18"/>
  <c r="U18" i="18" s="1"/>
  <c r="R4" i="18"/>
  <c r="R5" i="18"/>
  <c r="V7" i="18"/>
  <c r="V8" i="18"/>
  <c r="C9" i="18"/>
  <c r="H23" i="18" s="1"/>
  <c r="I23" i="18" s="1"/>
  <c r="J23" i="18" s="1"/>
  <c r="Q10" i="18"/>
  <c r="R11" i="18"/>
  <c r="V13" i="18"/>
  <c r="Q14" i="18"/>
  <c r="V16" i="18"/>
  <c r="Q17" i="18"/>
  <c r="V19" i="18"/>
  <c r="Q20" i="18"/>
  <c r="V22" i="18"/>
  <c r="Q23" i="18"/>
  <c r="M6" i="19"/>
  <c r="U6" i="19" s="1"/>
  <c r="M12" i="19"/>
  <c r="U12" i="19" s="1"/>
  <c r="M18" i="19"/>
  <c r="U18" i="19" s="1"/>
  <c r="R4" i="19"/>
  <c r="R5" i="19"/>
  <c r="V7" i="19"/>
  <c r="V8" i="19"/>
  <c r="C9" i="19"/>
  <c r="Q10" i="19"/>
  <c r="R11" i="19"/>
  <c r="V13" i="19"/>
  <c r="Q14" i="19"/>
  <c r="V16" i="19"/>
  <c r="Q17" i="19"/>
  <c r="V19" i="19"/>
  <c r="Q20" i="19"/>
  <c r="V22" i="19"/>
  <c r="Q23" i="19"/>
  <c r="M6" i="20"/>
  <c r="U6" i="20" s="1"/>
  <c r="M12" i="20"/>
  <c r="U12" i="20" s="1"/>
  <c r="M18" i="20"/>
  <c r="U18" i="20" s="1"/>
  <c r="R4" i="20"/>
  <c r="R5" i="20"/>
  <c r="V7" i="20"/>
  <c r="V8" i="20"/>
  <c r="C9" i="20"/>
  <c r="Q10" i="20"/>
  <c r="R11" i="20"/>
  <c r="V13" i="20"/>
  <c r="Q14" i="20"/>
  <c r="V16" i="20"/>
  <c r="Q17" i="20"/>
  <c r="V19" i="20"/>
  <c r="Q20" i="20"/>
  <c r="V22" i="20"/>
  <c r="Q23" i="20"/>
  <c r="F4" i="21"/>
  <c r="H4" i="21" s="1"/>
  <c r="I4" i="21" s="1"/>
  <c r="J4" i="21" s="1"/>
  <c r="K4" i="21" s="1"/>
  <c r="F10" i="21"/>
  <c r="F16" i="21"/>
  <c r="F22" i="21"/>
  <c r="G7" i="21"/>
  <c r="G13" i="21"/>
  <c r="G19" i="21"/>
  <c r="M6" i="21"/>
  <c r="U6" i="21" s="1"/>
  <c r="M12" i="21"/>
  <c r="U12" i="21" s="1"/>
  <c r="M18" i="21"/>
  <c r="U18" i="21" s="1"/>
  <c r="P3" i="22"/>
  <c r="AF3" i="22" s="1"/>
  <c r="AO3" i="22" s="1"/>
  <c r="F5" i="22"/>
  <c r="F11" i="22"/>
  <c r="H11" i="22" s="1"/>
  <c r="I11" i="22" s="1"/>
  <c r="J11" i="22" s="1"/>
  <c r="F17" i="22"/>
  <c r="F23" i="22"/>
  <c r="G8" i="22"/>
  <c r="G14" i="22"/>
  <c r="G20" i="22"/>
  <c r="M7" i="22"/>
  <c r="U7" i="22" s="1"/>
  <c r="M13" i="22"/>
  <c r="U13" i="22" s="1"/>
  <c r="M19" i="22"/>
  <c r="U19" i="22" s="1"/>
  <c r="R10" i="22"/>
  <c r="R14" i="22"/>
  <c r="R17" i="22"/>
  <c r="R20" i="22"/>
  <c r="R23" i="22"/>
  <c r="P3" i="23"/>
  <c r="AF3" i="23" s="1"/>
  <c r="AO3" i="23" s="1"/>
  <c r="M7" i="23"/>
  <c r="U7" i="23" s="1"/>
  <c r="M13" i="23"/>
  <c r="U13" i="23" s="1"/>
  <c r="M19" i="23"/>
  <c r="U19" i="23" s="1"/>
  <c r="R10" i="23"/>
  <c r="R14" i="23"/>
  <c r="R17" i="23"/>
  <c r="R20" i="23"/>
  <c r="R23" i="23"/>
  <c r="P3" i="24"/>
  <c r="AF3" i="24" s="1"/>
  <c r="AO3" i="24" s="1"/>
  <c r="M7" i="24"/>
  <c r="U7" i="24" s="1"/>
  <c r="M13" i="24"/>
  <c r="U13" i="24" s="1"/>
  <c r="M19" i="24"/>
  <c r="U19" i="24" s="1"/>
  <c r="R10" i="24"/>
  <c r="R14" i="24"/>
  <c r="R17" i="24"/>
  <c r="R20" i="24"/>
  <c r="R23" i="24"/>
  <c r="P3" i="25"/>
  <c r="AF3" i="25" s="1"/>
  <c r="AO3" i="25" s="1"/>
  <c r="F5" i="25"/>
  <c r="F11" i="25"/>
  <c r="F17" i="25"/>
  <c r="F23" i="25"/>
  <c r="F29" i="25"/>
  <c r="F35" i="25"/>
  <c r="F41" i="25"/>
  <c r="F47" i="25"/>
  <c r="F53" i="25"/>
  <c r="F59" i="25"/>
  <c r="F65" i="25"/>
  <c r="F71" i="25"/>
  <c r="F77" i="25"/>
  <c r="F83" i="25"/>
  <c r="F89" i="25"/>
  <c r="F95" i="25"/>
  <c r="G5" i="25"/>
  <c r="G11" i="25"/>
  <c r="G17" i="25"/>
  <c r="G23" i="25"/>
  <c r="G29" i="25"/>
  <c r="G35" i="25"/>
  <c r="G41" i="25"/>
  <c r="G47" i="25"/>
  <c r="G53" i="25"/>
  <c r="G59" i="25"/>
  <c r="G65" i="25"/>
  <c r="G71" i="25"/>
  <c r="G77" i="25"/>
  <c r="G83" i="25"/>
  <c r="G89" i="25"/>
  <c r="G95" i="25"/>
  <c r="M7" i="25"/>
  <c r="U7" i="25" s="1"/>
  <c r="M13" i="25"/>
  <c r="U13" i="25" s="1"/>
  <c r="M19" i="25"/>
  <c r="U19" i="25" s="1"/>
  <c r="M25" i="25"/>
  <c r="U25" i="25" s="1"/>
  <c r="M31" i="25"/>
  <c r="U31" i="25" s="1"/>
  <c r="M37" i="25"/>
  <c r="U37" i="25" s="1"/>
  <c r="M43" i="25"/>
  <c r="U43" i="25" s="1"/>
  <c r="M49" i="25"/>
  <c r="U49" i="25" s="1"/>
  <c r="M55" i="25"/>
  <c r="U55" i="25" s="1"/>
  <c r="M61" i="25"/>
  <c r="U61" i="25" s="1"/>
  <c r="M67" i="25"/>
  <c r="U67" i="25" s="1"/>
  <c r="M73" i="25"/>
  <c r="U73" i="25" s="1"/>
  <c r="M79" i="25"/>
  <c r="U79" i="25" s="1"/>
  <c r="M85" i="25"/>
  <c r="U85" i="25" s="1"/>
  <c r="M91" i="25"/>
  <c r="U91" i="25" s="1"/>
  <c r="M97" i="25"/>
  <c r="U97" i="25" s="1"/>
  <c r="H13" i="25"/>
  <c r="I13" i="25" s="1"/>
  <c r="J13" i="25" s="1"/>
  <c r="H16" i="25"/>
  <c r="I16" i="25" s="1"/>
  <c r="J16" i="25" s="1"/>
  <c r="H19" i="25"/>
  <c r="I19" i="25" s="1"/>
  <c r="J19" i="25" s="1"/>
  <c r="H22" i="25"/>
  <c r="I22" i="25" s="1"/>
  <c r="J22" i="25" s="1"/>
  <c r="H25" i="25"/>
  <c r="I25" i="25" s="1"/>
  <c r="J25" i="25" s="1"/>
  <c r="H28" i="25"/>
  <c r="I28" i="25" s="1"/>
  <c r="J28" i="25" s="1"/>
  <c r="H31" i="25"/>
  <c r="I31" i="25" s="1"/>
  <c r="J31" i="25" s="1"/>
  <c r="H34" i="25"/>
  <c r="I34" i="25" s="1"/>
  <c r="J34" i="25" s="1"/>
  <c r="H37" i="25"/>
  <c r="I37" i="25" s="1"/>
  <c r="J37" i="25" s="1"/>
  <c r="H40" i="25"/>
  <c r="I40" i="25" s="1"/>
  <c r="J40" i="25" s="1"/>
  <c r="H43" i="25"/>
  <c r="I43" i="25" s="1"/>
  <c r="J43" i="25" s="1"/>
  <c r="H46" i="25"/>
  <c r="I46" i="25" s="1"/>
  <c r="J46" i="25" s="1"/>
  <c r="H49" i="25"/>
  <c r="I49" i="25" s="1"/>
  <c r="J49" i="25" s="1"/>
  <c r="H52" i="25"/>
  <c r="I52" i="25" s="1"/>
  <c r="J52" i="25" s="1"/>
  <c r="H55" i="25"/>
  <c r="I55" i="25" s="1"/>
  <c r="J55" i="25" s="1"/>
  <c r="H58" i="25"/>
  <c r="I58" i="25" s="1"/>
  <c r="J58" i="25" s="1"/>
  <c r="H4" i="26"/>
  <c r="I4" i="26" s="1"/>
  <c r="J4" i="26" s="1"/>
  <c r="K4" i="26" s="1"/>
  <c r="H64" i="26"/>
  <c r="I64" i="26" s="1"/>
  <c r="J64" i="26" s="1"/>
  <c r="H70" i="26"/>
  <c r="I70" i="26" s="1"/>
  <c r="J70" i="26" s="1"/>
  <c r="H76" i="26"/>
  <c r="I76" i="26" s="1"/>
  <c r="J76" i="26" s="1"/>
  <c r="H82" i="26"/>
  <c r="I82" i="26" s="1"/>
  <c r="J82" i="26" s="1"/>
  <c r="H88" i="26"/>
  <c r="I88" i="26" s="1"/>
  <c r="J88" i="26" s="1"/>
  <c r="M8" i="26"/>
  <c r="U8" i="26" s="1"/>
  <c r="M20" i="26"/>
  <c r="U20" i="26" s="1"/>
  <c r="M32" i="26"/>
  <c r="U32" i="26" s="1"/>
  <c r="M44" i="26"/>
  <c r="U44" i="26" s="1"/>
  <c r="M56" i="26"/>
  <c r="U56" i="26" s="1"/>
  <c r="M68" i="26"/>
  <c r="U68" i="26" s="1"/>
  <c r="M80" i="26"/>
  <c r="U80" i="26" s="1"/>
  <c r="H76" i="29"/>
  <c r="I76" i="29" s="1"/>
  <c r="J76" i="29" s="1"/>
  <c r="AH4" i="29"/>
  <c r="Z4" i="29"/>
  <c r="H17" i="30"/>
  <c r="I17" i="30" s="1"/>
  <c r="J17" i="30" s="1"/>
  <c r="H44" i="30"/>
  <c r="I44" i="30" s="1"/>
  <c r="J44" i="30" s="1"/>
  <c r="Y4" i="30"/>
  <c r="H93" i="33"/>
  <c r="I93" i="33" s="1"/>
  <c r="J93" i="33" s="1"/>
  <c r="H29" i="33"/>
  <c r="I29" i="33" s="1"/>
  <c r="J29" i="33" s="1"/>
  <c r="AH3" i="2"/>
  <c r="AQ3" i="2" s="1"/>
  <c r="M9" i="2"/>
  <c r="U9" i="2" s="1"/>
  <c r="R7" i="2"/>
  <c r="R13" i="2"/>
  <c r="R22" i="2"/>
  <c r="M15" i="3"/>
  <c r="U15" i="3" s="1"/>
  <c r="R7" i="3"/>
  <c r="R8" i="3"/>
  <c r="M15" i="4"/>
  <c r="U15" i="4" s="1"/>
  <c r="R13" i="4"/>
  <c r="R16" i="4"/>
  <c r="M15" i="5"/>
  <c r="U15" i="5" s="1"/>
  <c r="P11" i="8"/>
  <c r="F15" i="10"/>
  <c r="H15" i="10" s="1"/>
  <c r="I15" i="10" s="1"/>
  <c r="J15" i="10" s="1"/>
  <c r="F21" i="13"/>
  <c r="H21" i="13" s="1"/>
  <c r="I21" i="13" s="1"/>
  <c r="J21" i="13" s="1"/>
  <c r="H14" i="16"/>
  <c r="Q9" i="19"/>
  <c r="Q9" i="20"/>
  <c r="H6" i="25"/>
  <c r="I6" i="25" s="1"/>
  <c r="J6" i="25" s="1"/>
  <c r="H76" i="25"/>
  <c r="I76" i="25" s="1"/>
  <c r="J76" i="25" s="1"/>
  <c r="AH3" i="1"/>
  <c r="AQ3" i="1" s="1"/>
  <c r="F7" i="1"/>
  <c r="H7" i="1" s="1"/>
  <c r="I7" i="1" s="1"/>
  <c r="J7" i="1" s="1"/>
  <c r="F13" i="1"/>
  <c r="H13" i="1" s="1"/>
  <c r="I13" i="1" s="1"/>
  <c r="J13" i="1" s="1"/>
  <c r="F19" i="1"/>
  <c r="H19" i="1" s="1"/>
  <c r="I19" i="1" s="1"/>
  <c r="J19" i="1" s="1"/>
  <c r="G4" i="1"/>
  <c r="G10" i="1"/>
  <c r="G16" i="1"/>
  <c r="G22" i="1"/>
  <c r="M9" i="1"/>
  <c r="U9" i="1" s="1"/>
  <c r="M15" i="1"/>
  <c r="U15" i="1" s="1"/>
  <c r="M4" i="2"/>
  <c r="U4" i="2" s="1"/>
  <c r="X4" i="2" s="1"/>
  <c r="M10" i="2"/>
  <c r="U10" i="2" s="1"/>
  <c r="M16" i="2"/>
  <c r="U16" i="2" s="1"/>
  <c r="M22" i="2"/>
  <c r="U22" i="2" s="1"/>
  <c r="Q6" i="2"/>
  <c r="V10" i="2"/>
  <c r="H12" i="2"/>
  <c r="Q12" i="2"/>
  <c r="V14" i="2"/>
  <c r="H15" i="2"/>
  <c r="Q15" i="2"/>
  <c r="V17" i="2"/>
  <c r="H18" i="2"/>
  <c r="Q18" i="2"/>
  <c r="V20" i="2"/>
  <c r="H21" i="2"/>
  <c r="Q21" i="2"/>
  <c r="V23" i="2"/>
  <c r="M4" i="3"/>
  <c r="U4" i="3" s="1"/>
  <c r="X4" i="3" s="1"/>
  <c r="M10" i="3"/>
  <c r="U10" i="3" s="1"/>
  <c r="M16" i="3"/>
  <c r="U16" i="3" s="1"/>
  <c r="M22" i="3"/>
  <c r="U22" i="3" s="1"/>
  <c r="Q6" i="3"/>
  <c r="V10" i="3"/>
  <c r="H12" i="3"/>
  <c r="Q12" i="3"/>
  <c r="V14" i="3"/>
  <c r="H15" i="3"/>
  <c r="Q15" i="3"/>
  <c r="V17" i="3"/>
  <c r="H18" i="3"/>
  <c r="Q18" i="3"/>
  <c r="V20" i="3"/>
  <c r="H21" i="3"/>
  <c r="Q21" i="3"/>
  <c r="V23" i="3"/>
  <c r="M4" i="4"/>
  <c r="U4" i="4" s="1"/>
  <c r="X4" i="4" s="1"/>
  <c r="M10" i="4"/>
  <c r="U10" i="4" s="1"/>
  <c r="M16" i="4"/>
  <c r="U16" i="4" s="1"/>
  <c r="M22" i="4"/>
  <c r="U22" i="4" s="1"/>
  <c r="Q6" i="4"/>
  <c r="V10" i="4"/>
  <c r="H12" i="4"/>
  <c r="Q12" i="4"/>
  <c r="V14" i="4"/>
  <c r="H15" i="4"/>
  <c r="Q15" i="4"/>
  <c r="V17" i="4"/>
  <c r="H18" i="4"/>
  <c r="Q18" i="4"/>
  <c r="V20" i="4"/>
  <c r="H21" i="4"/>
  <c r="Q21" i="4"/>
  <c r="V23" i="4"/>
  <c r="M4" i="5"/>
  <c r="U4" i="5" s="1"/>
  <c r="X4" i="5" s="1"/>
  <c r="M10" i="5"/>
  <c r="U10" i="5" s="1"/>
  <c r="M16" i="5"/>
  <c r="U16" i="5" s="1"/>
  <c r="M22" i="5"/>
  <c r="U22" i="5" s="1"/>
  <c r="Q11" i="5"/>
  <c r="F9" i="6"/>
  <c r="F15" i="6"/>
  <c r="H15" i="6" s="1"/>
  <c r="I15" i="6" s="1"/>
  <c r="J15" i="6" s="1"/>
  <c r="F21" i="6"/>
  <c r="G6" i="6"/>
  <c r="G12" i="6"/>
  <c r="G18" i="6"/>
  <c r="Q11" i="6"/>
  <c r="Q11" i="7"/>
  <c r="Q11" i="8"/>
  <c r="F9" i="9"/>
  <c r="H9" i="9" s="1"/>
  <c r="I9" i="9" s="1"/>
  <c r="J9" i="9" s="1"/>
  <c r="F15" i="9"/>
  <c r="F21" i="9"/>
  <c r="G6" i="9"/>
  <c r="G12" i="9"/>
  <c r="G18" i="9"/>
  <c r="V7" i="9"/>
  <c r="V8" i="9"/>
  <c r="C9" i="9"/>
  <c r="H8" i="9" s="1"/>
  <c r="I8" i="9" s="1"/>
  <c r="J8" i="9" s="1"/>
  <c r="Q10" i="9"/>
  <c r="V13" i="9"/>
  <c r="Q14" i="9"/>
  <c r="V16" i="9"/>
  <c r="Q17" i="9"/>
  <c r="V19" i="9"/>
  <c r="Q20" i="9"/>
  <c r="V22" i="9"/>
  <c r="Q23" i="9"/>
  <c r="F4" i="10"/>
  <c r="H4" i="10" s="1"/>
  <c r="I4" i="10" s="1"/>
  <c r="J4" i="10" s="1"/>
  <c r="K4" i="10" s="1"/>
  <c r="K5" i="10" s="1"/>
  <c r="F10" i="10"/>
  <c r="F16" i="10"/>
  <c r="F22" i="10"/>
  <c r="G7" i="10"/>
  <c r="G13" i="10"/>
  <c r="G19" i="10"/>
  <c r="M6" i="10"/>
  <c r="U6" i="10" s="1"/>
  <c r="M12" i="10"/>
  <c r="U12" i="10" s="1"/>
  <c r="M18" i="10"/>
  <c r="U18" i="10" s="1"/>
  <c r="R4" i="10"/>
  <c r="R5" i="10"/>
  <c r="V7" i="10"/>
  <c r="V8" i="10"/>
  <c r="C9" i="10"/>
  <c r="Q10" i="10"/>
  <c r="R11" i="10"/>
  <c r="V13" i="10"/>
  <c r="Q14" i="10"/>
  <c r="V16" i="10"/>
  <c r="Q17" i="10"/>
  <c r="V19" i="10"/>
  <c r="Q20" i="10"/>
  <c r="V22" i="10"/>
  <c r="Q23" i="10"/>
  <c r="M6" i="11"/>
  <c r="U6" i="11" s="1"/>
  <c r="M12" i="11"/>
  <c r="U12" i="11" s="1"/>
  <c r="M18" i="11"/>
  <c r="U18" i="11" s="1"/>
  <c r="R4" i="11"/>
  <c r="R5" i="11"/>
  <c r="V7" i="11"/>
  <c r="V8" i="11"/>
  <c r="C9" i="11"/>
  <c r="Q10" i="11"/>
  <c r="R11" i="11"/>
  <c r="V13" i="11"/>
  <c r="Q14" i="11"/>
  <c r="V16" i="11"/>
  <c r="Q17" i="11"/>
  <c r="V19" i="11"/>
  <c r="Q20" i="11"/>
  <c r="V22" i="11"/>
  <c r="Q23" i="11"/>
  <c r="M6" i="12"/>
  <c r="U6" i="12" s="1"/>
  <c r="M12" i="12"/>
  <c r="U12" i="12" s="1"/>
  <c r="M18" i="12"/>
  <c r="U18" i="12" s="1"/>
  <c r="R4" i="12"/>
  <c r="R5" i="12"/>
  <c r="V7" i="12"/>
  <c r="V8" i="12"/>
  <c r="C9" i="12"/>
  <c r="Q10" i="12"/>
  <c r="R11" i="12"/>
  <c r="V13" i="12"/>
  <c r="Q14" i="12"/>
  <c r="V16" i="12"/>
  <c r="Q17" i="12"/>
  <c r="V19" i="12"/>
  <c r="Q20" i="12"/>
  <c r="V22" i="12"/>
  <c r="Q23" i="12"/>
  <c r="F4" i="13"/>
  <c r="H4" i="13" s="1"/>
  <c r="I4" i="13" s="1"/>
  <c r="J4" i="13" s="1"/>
  <c r="K4" i="13" s="1"/>
  <c r="F10" i="13"/>
  <c r="H10" i="13" s="1"/>
  <c r="I10" i="13" s="1"/>
  <c r="J10" i="13" s="1"/>
  <c r="F16" i="13"/>
  <c r="H16" i="13" s="1"/>
  <c r="I16" i="13" s="1"/>
  <c r="J16" i="13" s="1"/>
  <c r="F22" i="13"/>
  <c r="H22" i="13" s="1"/>
  <c r="I22" i="13" s="1"/>
  <c r="J22" i="13" s="1"/>
  <c r="G7" i="13"/>
  <c r="G13" i="13"/>
  <c r="G19" i="13"/>
  <c r="M6" i="13"/>
  <c r="U6" i="13" s="1"/>
  <c r="M12" i="13"/>
  <c r="U12" i="13" s="1"/>
  <c r="M18" i="13"/>
  <c r="U18" i="13" s="1"/>
  <c r="Q9" i="13"/>
  <c r="G8" i="14"/>
  <c r="G14" i="14"/>
  <c r="G20" i="14"/>
  <c r="M7" i="14"/>
  <c r="U7" i="14" s="1"/>
  <c r="M13" i="14"/>
  <c r="U13" i="14" s="1"/>
  <c r="M19" i="14"/>
  <c r="U19" i="14" s="1"/>
  <c r="Q9" i="14"/>
  <c r="R10" i="14"/>
  <c r="R14" i="14"/>
  <c r="R17" i="14"/>
  <c r="R20" i="14"/>
  <c r="R23" i="14"/>
  <c r="P3" i="15"/>
  <c r="AF3" i="15" s="1"/>
  <c r="AO3" i="15" s="1"/>
  <c r="M7" i="15"/>
  <c r="U7" i="15" s="1"/>
  <c r="M13" i="15"/>
  <c r="U13" i="15" s="1"/>
  <c r="M19" i="15"/>
  <c r="U19" i="15" s="1"/>
  <c r="H9" i="15"/>
  <c r="Q9" i="15"/>
  <c r="R10" i="15"/>
  <c r="R14" i="15"/>
  <c r="R17" i="15"/>
  <c r="R20" i="15"/>
  <c r="R23" i="15"/>
  <c r="AN3" i="16"/>
  <c r="M7" i="16"/>
  <c r="U7" i="16" s="1"/>
  <c r="M13" i="16"/>
  <c r="U13" i="16" s="1"/>
  <c r="M19" i="16"/>
  <c r="U19" i="16" s="1"/>
  <c r="H9" i="16"/>
  <c r="Q9" i="16"/>
  <c r="R10" i="16"/>
  <c r="R14" i="16"/>
  <c r="R17" i="16"/>
  <c r="R20" i="16"/>
  <c r="R23" i="16"/>
  <c r="AN3" i="17"/>
  <c r="G8" i="17"/>
  <c r="G14" i="17"/>
  <c r="G20" i="17"/>
  <c r="M7" i="17"/>
  <c r="U7" i="17" s="1"/>
  <c r="M13" i="17"/>
  <c r="U13" i="17" s="1"/>
  <c r="M19" i="17"/>
  <c r="U19" i="17" s="1"/>
  <c r="V6" i="17"/>
  <c r="Q7" i="17"/>
  <c r="Q8" i="17"/>
  <c r="V12" i="17"/>
  <c r="Q13" i="17"/>
  <c r="V15" i="17"/>
  <c r="Q16" i="17"/>
  <c r="V18" i="17"/>
  <c r="Q19" i="17"/>
  <c r="V21" i="17"/>
  <c r="Q22" i="17"/>
  <c r="F6" i="18"/>
  <c r="H6" i="18" s="1"/>
  <c r="I6" i="18" s="1"/>
  <c r="J6" i="18" s="1"/>
  <c r="F12" i="18"/>
  <c r="H12" i="18" s="1"/>
  <c r="I12" i="18" s="1"/>
  <c r="J12" i="18" s="1"/>
  <c r="F18" i="18"/>
  <c r="H18" i="18" s="1"/>
  <c r="I18" i="18" s="1"/>
  <c r="J18" i="18" s="1"/>
  <c r="G9" i="18"/>
  <c r="G15" i="18"/>
  <c r="M8" i="18"/>
  <c r="U8" i="18" s="1"/>
  <c r="M14" i="18"/>
  <c r="U14" i="18" s="1"/>
  <c r="M20" i="18"/>
  <c r="U20" i="18" s="1"/>
  <c r="V6" i="18"/>
  <c r="Q7" i="18"/>
  <c r="Q8" i="18"/>
  <c r="R9" i="18"/>
  <c r="V12" i="18"/>
  <c r="Q13" i="18"/>
  <c r="V15" i="18"/>
  <c r="Q16" i="18"/>
  <c r="V18" i="18"/>
  <c r="Q19" i="18"/>
  <c r="V21" i="18"/>
  <c r="Q22" i="18"/>
  <c r="V6" i="19"/>
  <c r="Q7" i="19"/>
  <c r="Q8" i="19"/>
  <c r="R9" i="19"/>
  <c r="V12" i="19"/>
  <c r="Q13" i="19"/>
  <c r="V15" i="19"/>
  <c r="Q16" i="19"/>
  <c r="V18" i="19"/>
  <c r="Q19" i="19"/>
  <c r="V21" i="19"/>
  <c r="Q22" i="19"/>
  <c r="V6" i="20"/>
  <c r="Q7" i="20"/>
  <c r="Q8" i="20"/>
  <c r="V12" i="20"/>
  <c r="Q13" i="20"/>
  <c r="V15" i="20"/>
  <c r="Q16" i="20"/>
  <c r="V18" i="20"/>
  <c r="Q19" i="20"/>
  <c r="V21" i="20"/>
  <c r="Q22" i="20"/>
  <c r="F6" i="21"/>
  <c r="F12" i="21"/>
  <c r="F18" i="21"/>
  <c r="G9" i="21"/>
  <c r="G15" i="21"/>
  <c r="G21" i="21"/>
  <c r="V11" i="21"/>
  <c r="AH3" i="22"/>
  <c r="AQ3" i="22" s="1"/>
  <c r="F7" i="22"/>
  <c r="F13" i="22"/>
  <c r="F19" i="22"/>
  <c r="G4" i="22"/>
  <c r="G10" i="22"/>
  <c r="G16" i="22"/>
  <c r="G22" i="22"/>
  <c r="M9" i="22"/>
  <c r="U9" i="22" s="1"/>
  <c r="M15" i="22"/>
  <c r="U15" i="22" s="1"/>
  <c r="M21" i="22"/>
  <c r="U21" i="22" s="1"/>
  <c r="R7" i="22"/>
  <c r="R8" i="22"/>
  <c r="V11" i="22"/>
  <c r="R13" i="22"/>
  <c r="R16" i="22"/>
  <c r="R19" i="22"/>
  <c r="R22" i="22"/>
  <c r="AH3" i="23"/>
  <c r="AQ3" i="23" s="1"/>
  <c r="M9" i="23"/>
  <c r="U9" i="23" s="1"/>
  <c r="M15" i="23"/>
  <c r="U15" i="23" s="1"/>
  <c r="M21" i="23"/>
  <c r="U21" i="23" s="1"/>
  <c r="V5" i="23"/>
  <c r="R7" i="23"/>
  <c r="R8" i="23"/>
  <c r="V11" i="23"/>
  <c r="R13" i="23"/>
  <c r="R16" i="23"/>
  <c r="R19" i="23"/>
  <c r="R22" i="23"/>
  <c r="AH3" i="24"/>
  <c r="AQ3" i="24" s="1"/>
  <c r="M9" i="24"/>
  <c r="U9" i="24" s="1"/>
  <c r="M15" i="24"/>
  <c r="U15" i="24" s="1"/>
  <c r="M21" i="24"/>
  <c r="U21" i="24" s="1"/>
  <c r="V4" i="24"/>
  <c r="Y4" i="24" s="1"/>
  <c r="V5" i="24"/>
  <c r="R7" i="24"/>
  <c r="R8" i="24"/>
  <c r="V11" i="24"/>
  <c r="R13" i="24"/>
  <c r="R16" i="24"/>
  <c r="R19" i="24"/>
  <c r="R22" i="24"/>
  <c r="AH3" i="25"/>
  <c r="AQ3" i="25" s="1"/>
  <c r="F7" i="25"/>
  <c r="F13" i="25"/>
  <c r="F19" i="25"/>
  <c r="F25" i="25"/>
  <c r="F31" i="25"/>
  <c r="F37" i="25"/>
  <c r="F43" i="25"/>
  <c r="F49" i="25"/>
  <c r="F55" i="25"/>
  <c r="F61" i="25"/>
  <c r="F67" i="25"/>
  <c r="F73" i="25"/>
  <c r="F79" i="25"/>
  <c r="F85" i="25"/>
  <c r="F91" i="25"/>
  <c r="F97" i="25"/>
  <c r="M9" i="25"/>
  <c r="U9" i="25" s="1"/>
  <c r="M15" i="25"/>
  <c r="U15" i="25" s="1"/>
  <c r="M21" i="25"/>
  <c r="U21" i="25" s="1"/>
  <c r="M27" i="25"/>
  <c r="U27" i="25" s="1"/>
  <c r="M33" i="25"/>
  <c r="U33" i="25" s="1"/>
  <c r="M39" i="25"/>
  <c r="U39" i="25" s="1"/>
  <c r="M45" i="25"/>
  <c r="U45" i="25" s="1"/>
  <c r="M51" i="25"/>
  <c r="U51" i="25" s="1"/>
  <c r="M57" i="25"/>
  <c r="U57" i="25" s="1"/>
  <c r="M63" i="25"/>
  <c r="U63" i="25" s="1"/>
  <c r="M69" i="25"/>
  <c r="U69" i="25" s="1"/>
  <c r="M75" i="25"/>
  <c r="U75" i="25" s="1"/>
  <c r="M81" i="25"/>
  <c r="U81" i="25" s="1"/>
  <c r="M87" i="25"/>
  <c r="U87" i="25" s="1"/>
  <c r="M93" i="25"/>
  <c r="U93" i="25" s="1"/>
  <c r="H73" i="25"/>
  <c r="I73" i="25" s="1"/>
  <c r="J73" i="25" s="1"/>
  <c r="H91" i="25"/>
  <c r="I91" i="25" s="1"/>
  <c r="J91" i="25" s="1"/>
  <c r="M13" i="26"/>
  <c r="U13" i="26" s="1"/>
  <c r="M25" i="26"/>
  <c r="U25" i="26" s="1"/>
  <c r="M37" i="26"/>
  <c r="U37" i="26" s="1"/>
  <c r="M49" i="26"/>
  <c r="U49" i="26" s="1"/>
  <c r="M61" i="26"/>
  <c r="U61" i="26" s="1"/>
  <c r="M73" i="26"/>
  <c r="U73" i="26" s="1"/>
  <c r="M85" i="26"/>
  <c r="U85" i="26" s="1"/>
  <c r="H28" i="26"/>
  <c r="I28" i="26" s="1"/>
  <c r="J28" i="26" s="1"/>
  <c r="H37" i="26"/>
  <c r="I37" i="26" s="1"/>
  <c r="J37" i="26" s="1"/>
  <c r="AH3" i="28"/>
  <c r="AQ3" i="28" s="1"/>
  <c r="H25" i="29"/>
  <c r="I25" i="29" s="1"/>
  <c r="J25" i="29" s="1"/>
  <c r="H78" i="29"/>
  <c r="I78" i="29" s="1"/>
  <c r="J78" i="29" s="1"/>
  <c r="X4" i="30"/>
  <c r="Z4" i="30" s="1"/>
  <c r="H13" i="31"/>
  <c r="I13" i="31" s="1"/>
  <c r="J13" i="31" s="1"/>
  <c r="H31" i="31"/>
  <c r="I31" i="31" s="1"/>
  <c r="J31" i="31" s="1"/>
  <c r="H49" i="31"/>
  <c r="I49" i="31" s="1"/>
  <c r="J49" i="31" s="1"/>
  <c r="H67" i="31"/>
  <c r="I67" i="31" s="1"/>
  <c r="J67" i="31" s="1"/>
  <c r="AE3" i="33"/>
  <c r="P3" i="33"/>
  <c r="AF3" i="33" s="1"/>
  <c r="AO3" i="33" s="1"/>
  <c r="AO3" i="34"/>
  <c r="AI3" i="34"/>
  <c r="G15" i="1"/>
  <c r="R16" i="3"/>
  <c r="R19" i="3"/>
  <c r="AH3" i="4"/>
  <c r="AQ3" i="4" s="1"/>
  <c r="M21" i="4"/>
  <c r="U21" i="4" s="1"/>
  <c r="R19" i="4"/>
  <c r="R22" i="4"/>
  <c r="AH3" i="5"/>
  <c r="AQ3" i="5" s="1"/>
  <c r="M21" i="5"/>
  <c r="U21" i="5" s="1"/>
  <c r="P5" i="7"/>
  <c r="V9" i="10"/>
  <c r="H14" i="14"/>
  <c r="I14" i="14" s="1"/>
  <c r="J14" i="14" s="1"/>
  <c r="H10" i="15"/>
  <c r="H10" i="16"/>
  <c r="H17" i="16"/>
  <c r="Q9" i="18"/>
  <c r="F8" i="1"/>
  <c r="H8" i="1" s="1"/>
  <c r="I8" i="1" s="1"/>
  <c r="J8" i="1" s="1"/>
  <c r="F14" i="1"/>
  <c r="H14" i="1" s="1"/>
  <c r="I14" i="1" s="1"/>
  <c r="J14" i="1" s="1"/>
  <c r="F20" i="1"/>
  <c r="H20" i="1" s="1"/>
  <c r="I20" i="1" s="1"/>
  <c r="J20" i="1" s="1"/>
  <c r="G5" i="1"/>
  <c r="G11" i="1"/>
  <c r="G17" i="1"/>
  <c r="G23" i="1"/>
  <c r="M5" i="2"/>
  <c r="U5" i="2" s="1"/>
  <c r="M11" i="2"/>
  <c r="U11" i="2" s="1"/>
  <c r="M17" i="2"/>
  <c r="U17" i="2" s="1"/>
  <c r="M23" i="2"/>
  <c r="U23" i="2" s="1"/>
  <c r="Q5" i="2"/>
  <c r="R6" i="2"/>
  <c r="P10" i="2"/>
  <c r="H11" i="2"/>
  <c r="Q11" i="2"/>
  <c r="R12" i="2"/>
  <c r="P14" i="2"/>
  <c r="R15" i="2"/>
  <c r="P17" i="2"/>
  <c r="R18" i="2"/>
  <c r="P20" i="2"/>
  <c r="R21" i="2"/>
  <c r="P23" i="2"/>
  <c r="M5" i="3"/>
  <c r="U5" i="3" s="1"/>
  <c r="M11" i="3"/>
  <c r="U11" i="3" s="1"/>
  <c r="M17" i="3"/>
  <c r="U17" i="3" s="1"/>
  <c r="M23" i="3"/>
  <c r="U23" i="3" s="1"/>
  <c r="Q5" i="3"/>
  <c r="R6" i="3"/>
  <c r="P10" i="3"/>
  <c r="Q11" i="3"/>
  <c r="R12" i="3"/>
  <c r="P14" i="3"/>
  <c r="R15" i="3"/>
  <c r="P17" i="3"/>
  <c r="R18" i="3"/>
  <c r="P20" i="3"/>
  <c r="R21" i="3"/>
  <c r="P23" i="3"/>
  <c r="M5" i="4"/>
  <c r="U5" i="4" s="1"/>
  <c r="M11" i="4"/>
  <c r="U11" i="4" s="1"/>
  <c r="M17" i="4"/>
  <c r="U17" i="4" s="1"/>
  <c r="M23" i="4"/>
  <c r="U23" i="4" s="1"/>
  <c r="Q5" i="4"/>
  <c r="R6" i="4"/>
  <c r="H11" i="4"/>
  <c r="Q11" i="4"/>
  <c r="R12" i="4"/>
  <c r="R15" i="4"/>
  <c r="R18" i="4"/>
  <c r="R21" i="4"/>
  <c r="F9" i="5"/>
  <c r="H9" i="5" s="1"/>
  <c r="I9" i="5" s="1"/>
  <c r="J9" i="5" s="1"/>
  <c r="F15" i="5"/>
  <c r="H15" i="5" s="1"/>
  <c r="I15" i="5" s="1"/>
  <c r="J15" i="5" s="1"/>
  <c r="F21" i="5"/>
  <c r="H21" i="5" s="1"/>
  <c r="I21" i="5" s="1"/>
  <c r="J21" i="5" s="1"/>
  <c r="M5" i="5"/>
  <c r="U5" i="5" s="1"/>
  <c r="M11" i="5"/>
  <c r="U11" i="5" s="1"/>
  <c r="M17" i="5"/>
  <c r="U17" i="5" s="1"/>
  <c r="M23" i="5"/>
  <c r="U23" i="5" s="1"/>
  <c r="V7" i="5"/>
  <c r="V8" i="5"/>
  <c r="C9" i="5"/>
  <c r="H8" i="5" s="1"/>
  <c r="I8" i="5" s="1"/>
  <c r="J8" i="5" s="1"/>
  <c r="Q10" i="5"/>
  <c r="V13" i="5"/>
  <c r="Q14" i="5"/>
  <c r="V16" i="5"/>
  <c r="Q17" i="5"/>
  <c r="V19" i="5"/>
  <c r="Q20" i="5"/>
  <c r="Q23" i="5"/>
  <c r="F4" i="6"/>
  <c r="H4" i="6" s="1"/>
  <c r="I4" i="6" s="1"/>
  <c r="J4" i="6" s="1"/>
  <c r="K4" i="6" s="1"/>
  <c r="F10" i="6"/>
  <c r="H10" i="6" s="1"/>
  <c r="I10" i="6" s="1"/>
  <c r="J10" i="6" s="1"/>
  <c r="F16" i="6"/>
  <c r="H16" i="6" s="1"/>
  <c r="I16" i="6" s="1"/>
  <c r="J16" i="6" s="1"/>
  <c r="F22" i="6"/>
  <c r="G7" i="6"/>
  <c r="G13" i="6"/>
  <c r="G19" i="6"/>
  <c r="V7" i="6"/>
  <c r="V8" i="6"/>
  <c r="C9" i="6"/>
  <c r="H8" i="6" s="1"/>
  <c r="I8" i="6" s="1"/>
  <c r="J8" i="6" s="1"/>
  <c r="Q10" i="6"/>
  <c r="V13" i="6"/>
  <c r="Q14" i="6"/>
  <c r="V16" i="6"/>
  <c r="Q17" i="6"/>
  <c r="V19" i="6"/>
  <c r="Q20" i="6"/>
  <c r="V22" i="6"/>
  <c r="Q23" i="6"/>
  <c r="V7" i="7"/>
  <c r="V8" i="7"/>
  <c r="C9" i="7"/>
  <c r="Q10" i="7"/>
  <c r="V13" i="7"/>
  <c r="Q14" i="7"/>
  <c r="V16" i="7"/>
  <c r="Q17" i="7"/>
  <c r="V19" i="7"/>
  <c r="Q20" i="7"/>
  <c r="V22" i="7"/>
  <c r="Q23" i="7"/>
  <c r="V7" i="8"/>
  <c r="V8" i="8"/>
  <c r="C9" i="8"/>
  <c r="Q10" i="8"/>
  <c r="V13" i="8"/>
  <c r="Q14" i="8"/>
  <c r="V16" i="8"/>
  <c r="Q17" i="8"/>
  <c r="V19" i="8"/>
  <c r="Q20" i="8"/>
  <c r="V22" i="8"/>
  <c r="Q23" i="8"/>
  <c r="F4" i="9"/>
  <c r="H4" i="9" s="1"/>
  <c r="I4" i="9" s="1"/>
  <c r="J4" i="9" s="1"/>
  <c r="K4" i="9" s="1"/>
  <c r="AQ4" i="9" s="1"/>
  <c r="F10" i="9"/>
  <c r="H10" i="9" s="1"/>
  <c r="I10" i="9" s="1"/>
  <c r="J10" i="9" s="1"/>
  <c r="F16" i="9"/>
  <c r="H16" i="9" s="1"/>
  <c r="I16" i="9" s="1"/>
  <c r="J16" i="9" s="1"/>
  <c r="F22" i="9"/>
  <c r="H22" i="9" s="1"/>
  <c r="I22" i="9" s="1"/>
  <c r="J22" i="9" s="1"/>
  <c r="G7" i="9"/>
  <c r="G13" i="9"/>
  <c r="G19" i="9"/>
  <c r="P7" i="9"/>
  <c r="P8" i="9"/>
  <c r="Q9" i="9"/>
  <c r="P13" i="9"/>
  <c r="P16" i="9"/>
  <c r="P19" i="9"/>
  <c r="P22" i="9"/>
  <c r="F5" i="10"/>
  <c r="H5" i="10" s="1"/>
  <c r="I5" i="10" s="1"/>
  <c r="J5" i="10" s="1"/>
  <c r="F11" i="10"/>
  <c r="H11" i="10" s="1"/>
  <c r="I11" i="10" s="1"/>
  <c r="J11" i="10" s="1"/>
  <c r="F17" i="10"/>
  <c r="H17" i="10" s="1"/>
  <c r="I17" i="10" s="1"/>
  <c r="J17" i="10" s="1"/>
  <c r="F23" i="10"/>
  <c r="H23" i="10" s="1"/>
  <c r="I23" i="10" s="1"/>
  <c r="J23" i="10" s="1"/>
  <c r="G8" i="10"/>
  <c r="G14" i="10"/>
  <c r="G20" i="10"/>
  <c r="M7" i="10"/>
  <c r="U7" i="10" s="1"/>
  <c r="M13" i="10"/>
  <c r="U13" i="10" s="1"/>
  <c r="M19" i="10"/>
  <c r="U19" i="10" s="1"/>
  <c r="Q9" i="10"/>
  <c r="R10" i="10"/>
  <c r="R14" i="10"/>
  <c r="R17" i="10"/>
  <c r="R20" i="10"/>
  <c r="R23" i="10"/>
  <c r="M7" i="11"/>
  <c r="U7" i="11" s="1"/>
  <c r="M13" i="11"/>
  <c r="U13" i="11" s="1"/>
  <c r="M19" i="11"/>
  <c r="U19" i="11" s="1"/>
  <c r="Q9" i="11"/>
  <c r="R10" i="11"/>
  <c r="R14" i="11"/>
  <c r="R17" i="11"/>
  <c r="R20" i="11"/>
  <c r="R23" i="11"/>
  <c r="M7" i="12"/>
  <c r="U7" i="12" s="1"/>
  <c r="M13" i="12"/>
  <c r="U13" i="12" s="1"/>
  <c r="M19" i="12"/>
  <c r="U19" i="12" s="1"/>
  <c r="Q9" i="12"/>
  <c r="R10" i="12"/>
  <c r="R14" i="12"/>
  <c r="R17" i="12"/>
  <c r="R20" i="12"/>
  <c r="R23" i="12"/>
  <c r="F5" i="13"/>
  <c r="H5" i="13" s="1"/>
  <c r="I5" i="13" s="1"/>
  <c r="J5" i="13" s="1"/>
  <c r="F11" i="13"/>
  <c r="H11" i="13" s="1"/>
  <c r="I11" i="13" s="1"/>
  <c r="J11" i="13" s="1"/>
  <c r="F17" i="13"/>
  <c r="H17" i="13" s="1"/>
  <c r="I17" i="13" s="1"/>
  <c r="J17" i="13" s="1"/>
  <c r="F23" i="13"/>
  <c r="H23" i="13" s="1"/>
  <c r="I23" i="13" s="1"/>
  <c r="J23" i="13" s="1"/>
  <c r="G8" i="13"/>
  <c r="G14" i="13"/>
  <c r="G20" i="13"/>
  <c r="M7" i="13"/>
  <c r="U7" i="13" s="1"/>
  <c r="M13" i="13"/>
  <c r="U13" i="13" s="1"/>
  <c r="M19" i="13"/>
  <c r="U19" i="13" s="1"/>
  <c r="Q13" i="13"/>
  <c r="Q16" i="13"/>
  <c r="Q19" i="13"/>
  <c r="Q22" i="13"/>
  <c r="G9" i="14"/>
  <c r="G15" i="14"/>
  <c r="G21" i="14"/>
  <c r="M8" i="14"/>
  <c r="U8" i="14" s="1"/>
  <c r="M14" i="14"/>
  <c r="U14" i="14" s="1"/>
  <c r="M20" i="14"/>
  <c r="U20" i="14" s="1"/>
  <c r="Q8" i="14"/>
  <c r="R9" i="14"/>
  <c r="Q13" i="14"/>
  <c r="Q16" i="14"/>
  <c r="Q19" i="14"/>
  <c r="Q22" i="14"/>
  <c r="M8" i="15"/>
  <c r="U8" i="15" s="1"/>
  <c r="M14" i="15"/>
  <c r="U14" i="15" s="1"/>
  <c r="M20" i="15"/>
  <c r="U20" i="15" s="1"/>
  <c r="H7" i="15"/>
  <c r="H8" i="15"/>
  <c r="R9" i="15"/>
  <c r="H13" i="15"/>
  <c r="Q13" i="15"/>
  <c r="H16" i="15"/>
  <c r="Q16" i="15"/>
  <c r="H19" i="15"/>
  <c r="Q19" i="15"/>
  <c r="H22" i="15"/>
  <c r="Q22" i="15"/>
  <c r="M8" i="16"/>
  <c r="U8" i="16" s="1"/>
  <c r="M14" i="16"/>
  <c r="U14" i="16" s="1"/>
  <c r="M20" i="16"/>
  <c r="U20" i="16" s="1"/>
  <c r="H7" i="16"/>
  <c r="H8" i="16"/>
  <c r="R9" i="16"/>
  <c r="H13" i="16"/>
  <c r="Q13" i="16"/>
  <c r="H16" i="16"/>
  <c r="Q16" i="16"/>
  <c r="H19" i="16"/>
  <c r="Q19" i="16"/>
  <c r="H22" i="16"/>
  <c r="Q22" i="16"/>
  <c r="G9" i="17"/>
  <c r="G15" i="17"/>
  <c r="G21" i="17"/>
  <c r="M8" i="17"/>
  <c r="U8" i="17" s="1"/>
  <c r="M14" i="17"/>
  <c r="U14" i="17" s="1"/>
  <c r="M20" i="17"/>
  <c r="U20" i="17" s="1"/>
  <c r="P6" i="17"/>
  <c r="V11" i="17"/>
  <c r="P12" i="17"/>
  <c r="P15" i="17"/>
  <c r="P18" i="17"/>
  <c r="P21" i="17"/>
  <c r="AH3" i="18"/>
  <c r="AQ3" i="18" s="1"/>
  <c r="F7" i="18"/>
  <c r="H7" i="18" s="1"/>
  <c r="I7" i="18" s="1"/>
  <c r="J7" i="18" s="1"/>
  <c r="F13" i="18"/>
  <c r="H13" i="18" s="1"/>
  <c r="I13" i="18" s="1"/>
  <c r="J13" i="18" s="1"/>
  <c r="F19" i="18"/>
  <c r="H19" i="18" s="1"/>
  <c r="I19" i="18" s="1"/>
  <c r="J19" i="18" s="1"/>
  <c r="M9" i="18"/>
  <c r="U9" i="18" s="1"/>
  <c r="M15" i="18"/>
  <c r="U15" i="18" s="1"/>
  <c r="M21" i="18"/>
  <c r="U21" i="18" s="1"/>
  <c r="P6" i="18"/>
  <c r="R7" i="18"/>
  <c r="R8" i="18"/>
  <c r="V11" i="18"/>
  <c r="P12" i="18"/>
  <c r="R13" i="18"/>
  <c r="P15" i="18"/>
  <c r="R16" i="18"/>
  <c r="R19" i="18"/>
  <c r="R22" i="18"/>
  <c r="AH3" i="19"/>
  <c r="AQ3" i="19" s="1"/>
  <c r="M9" i="19"/>
  <c r="U9" i="19" s="1"/>
  <c r="M15" i="19"/>
  <c r="U15" i="19" s="1"/>
  <c r="V4" i="19"/>
  <c r="Y4" i="19" s="1"/>
  <c r="Z4" i="19" s="1"/>
  <c r="V5" i="19"/>
  <c r="R7" i="19"/>
  <c r="R8" i="19"/>
  <c r="V11" i="19"/>
  <c r="R13" i="19"/>
  <c r="R16" i="19"/>
  <c r="R19" i="19"/>
  <c r="R22" i="19"/>
  <c r="AH3" i="20"/>
  <c r="AQ3" i="20" s="1"/>
  <c r="M9" i="20"/>
  <c r="U9" i="20" s="1"/>
  <c r="M15" i="20"/>
  <c r="U15" i="20" s="1"/>
  <c r="V4" i="20"/>
  <c r="Y4" i="20" s="1"/>
  <c r="Z4" i="20" s="1"/>
  <c r="V5" i="20"/>
  <c r="R7" i="20"/>
  <c r="R8" i="20"/>
  <c r="V11" i="20"/>
  <c r="R13" i="20"/>
  <c r="R16" i="20"/>
  <c r="R19" i="20"/>
  <c r="R22" i="20"/>
  <c r="AH3" i="21"/>
  <c r="AQ3" i="21" s="1"/>
  <c r="F7" i="21"/>
  <c r="F13" i="21"/>
  <c r="F19" i="21"/>
  <c r="G4" i="21"/>
  <c r="G10" i="21"/>
  <c r="G16" i="21"/>
  <c r="M9" i="21"/>
  <c r="U9" i="21" s="1"/>
  <c r="M15" i="21"/>
  <c r="U15" i="21" s="1"/>
  <c r="V4" i="21"/>
  <c r="Y4" i="21" s="1"/>
  <c r="V5" i="21"/>
  <c r="V10" i="21"/>
  <c r="V14" i="21"/>
  <c r="V17" i="21"/>
  <c r="V20" i="21"/>
  <c r="V23" i="21"/>
  <c r="F8" i="22"/>
  <c r="H8" i="22" s="1"/>
  <c r="I8" i="22" s="1"/>
  <c r="J8" i="22" s="1"/>
  <c r="F14" i="22"/>
  <c r="F20" i="22"/>
  <c r="G5" i="22"/>
  <c r="G11" i="22"/>
  <c r="G17" i="22"/>
  <c r="G23" i="22"/>
  <c r="M4" i="22"/>
  <c r="U4" i="22" s="1"/>
  <c r="X4" i="22" s="1"/>
  <c r="AH4" i="22" s="1"/>
  <c r="M10" i="22"/>
  <c r="U10" i="22" s="1"/>
  <c r="M16" i="22"/>
  <c r="U16" i="22" s="1"/>
  <c r="M22" i="22"/>
  <c r="U22" i="22" s="1"/>
  <c r="V10" i="22"/>
  <c r="V14" i="22"/>
  <c r="V17" i="22"/>
  <c r="V20" i="22"/>
  <c r="V23" i="22"/>
  <c r="M4" i="23"/>
  <c r="U4" i="23" s="1"/>
  <c r="X4" i="23" s="1"/>
  <c r="AH4" i="23" s="1"/>
  <c r="M10" i="23"/>
  <c r="U10" i="23" s="1"/>
  <c r="M16" i="23"/>
  <c r="U16" i="23" s="1"/>
  <c r="V10" i="23"/>
  <c r="V14" i="23"/>
  <c r="V17" i="23"/>
  <c r="V20" i="23"/>
  <c r="V23" i="23"/>
  <c r="M4" i="24"/>
  <c r="U4" i="24" s="1"/>
  <c r="X4" i="24" s="1"/>
  <c r="AH4" i="24" s="1"/>
  <c r="M10" i="24"/>
  <c r="U10" i="24" s="1"/>
  <c r="M16" i="24"/>
  <c r="U16" i="24" s="1"/>
  <c r="V10" i="24"/>
  <c r="V14" i="24"/>
  <c r="V17" i="24"/>
  <c r="V20" i="24"/>
  <c r="V23" i="24"/>
  <c r="F8" i="25"/>
  <c r="F14" i="25"/>
  <c r="F20" i="25"/>
  <c r="F26" i="25"/>
  <c r="F32" i="25"/>
  <c r="F38" i="25"/>
  <c r="F44" i="25"/>
  <c r="F50" i="25"/>
  <c r="F56" i="25"/>
  <c r="F62" i="25"/>
  <c r="F68" i="25"/>
  <c r="F74" i="25"/>
  <c r="F80" i="25"/>
  <c r="F86" i="25"/>
  <c r="F92" i="25"/>
  <c r="F98" i="25"/>
  <c r="G8" i="25"/>
  <c r="G14" i="25"/>
  <c r="G20" i="25"/>
  <c r="G26" i="25"/>
  <c r="G32" i="25"/>
  <c r="G38" i="25"/>
  <c r="G44" i="25"/>
  <c r="G50" i="25"/>
  <c r="G56" i="25"/>
  <c r="G62" i="25"/>
  <c r="G68" i="25"/>
  <c r="G74" i="25"/>
  <c r="G80" i="25"/>
  <c r="G86" i="25"/>
  <c r="G92" i="25"/>
  <c r="G98" i="25"/>
  <c r="M4" i="25"/>
  <c r="U4" i="25" s="1"/>
  <c r="X4" i="25" s="1"/>
  <c r="M10" i="25"/>
  <c r="U10" i="25" s="1"/>
  <c r="M16" i="25"/>
  <c r="U16" i="25" s="1"/>
  <c r="M22" i="25"/>
  <c r="U22" i="25" s="1"/>
  <c r="M28" i="25"/>
  <c r="U28" i="25" s="1"/>
  <c r="M34" i="25"/>
  <c r="U34" i="25" s="1"/>
  <c r="M40" i="25"/>
  <c r="U40" i="25" s="1"/>
  <c r="M46" i="25"/>
  <c r="U46" i="25" s="1"/>
  <c r="M52" i="25"/>
  <c r="U52" i="25" s="1"/>
  <c r="M58" i="25"/>
  <c r="U58" i="25" s="1"/>
  <c r="M64" i="25"/>
  <c r="U64" i="25" s="1"/>
  <c r="M70" i="25"/>
  <c r="U70" i="25" s="1"/>
  <c r="M76" i="25"/>
  <c r="U76" i="25" s="1"/>
  <c r="M82" i="25"/>
  <c r="U82" i="25" s="1"/>
  <c r="M88" i="25"/>
  <c r="U88" i="25" s="1"/>
  <c r="M94" i="25"/>
  <c r="U94" i="25" s="1"/>
  <c r="H61" i="26"/>
  <c r="I61" i="26" s="1"/>
  <c r="J61" i="26" s="1"/>
  <c r="H67" i="26"/>
  <c r="I67" i="26" s="1"/>
  <c r="J67" i="26" s="1"/>
  <c r="H73" i="26"/>
  <c r="I73" i="26" s="1"/>
  <c r="J73" i="26" s="1"/>
  <c r="H79" i="26"/>
  <c r="I79" i="26" s="1"/>
  <c r="J79" i="26" s="1"/>
  <c r="H85" i="26"/>
  <c r="I85" i="26" s="1"/>
  <c r="J85" i="26" s="1"/>
  <c r="M14" i="26"/>
  <c r="U14" i="26" s="1"/>
  <c r="M26" i="26"/>
  <c r="U26" i="26" s="1"/>
  <c r="M38" i="26"/>
  <c r="U38" i="26" s="1"/>
  <c r="M50" i="26"/>
  <c r="U50" i="26" s="1"/>
  <c r="M62" i="26"/>
  <c r="U62" i="26" s="1"/>
  <c r="M74" i="26"/>
  <c r="U74" i="26" s="1"/>
  <c r="H14" i="28"/>
  <c r="I14" i="28" s="1"/>
  <c r="J14" i="28" s="1"/>
  <c r="H41" i="28"/>
  <c r="I41" i="28" s="1"/>
  <c r="J41" i="28" s="1"/>
  <c r="H68" i="28"/>
  <c r="I68" i="28" s="1"/>
  <c r="J68" i="28" s="1"/>
  <c r="H12" i="29"/>
  <c r="I12" i="29" s="1"/>
  <c r="J12" i="29" s="1"/>
  <c r="AH4" i="31"/>
  <c r="H68" i="34"/>
  <c r="I68" i="34" s="1"/>
  <c r="J68" i="34" s="1"/>
  <c r="P3" i="35"/>
  <c r="AF3" i="35" s="1"/>
  <c r="AO3" i="35" s="1"/>
  <c r="AE3" i="35"/>
  <c r="G21" i="1"/>
  <c r="M21" i="2"/>
  <c r="U21" i="2" s="1"/>
  <c r="R8" i="2"/>
  <c r="R16" i="2"/>
  <c r="R19" i="2"/>
  <c r="M9" i="3"/>
  <c r="U9" i="3" s="1"/>
  <c r="R7" i="4"/>
  <c r="M9" i="5"/>
  <c r="U9" i="5" s="1"/>
  <c r="V9" i="9"/>
  <c r="P14" i="9"/>
  <c r="P23" i="9"/>
  <c r="F9" i="10"/>
  <c r="H9" i="10" s="1"/>
  <c r="I9" i="10" s="1"/>
  <c r="J9" i="10" s="1"/>
  <c r="H17" i="14"/>
  <c r="I17" i="14" s="1"/>
  <c r="J17" i="14" s="1"/>
  <c r="H20" i="14"/>
  <c r="I20" i="14" s="1"/>
  <c r="J20" i="14" s="1"/>
  <c r="H23" i="15"/>
  <c r="Q9" i="17"/>
  <c r="G9" i="22"/>
  <c r="H94" i="25"/>
  <c r="I94" i="25" s="1"/>
  <c r="J94" i="25" s="1"/>
  <c r="F9" i="1"/>
  <c r="H9" i="1" s="1"/>
  <c r="I9" i="1" s="1"/>
  <c r="J9" i="1" s="1"/>
  <c r="F15" i="1"/>
  <c r="H15" i="1" s="1"/>
  <c r="I15" i="1" s="1"/>
  <c r="J15" i="1" s="1"/>
  <c r="G6" i="1"/>
  <c r="G12" i="1"/>
  <c r="G18" i="1"/>
  <c r="M6" i="2"/>
  <c r="U6" i="2" s="1"/>
  <c r="M12" i="2"/>
  <c r="U12" i="2" s="1"/>
  <c r="M18" i="2"/>
  <c r="U18" i="2" s="1"/>
  <c r="R4" i="2"/>
  <c r="R5" i="2"/>
  <c r="H10" i="2"/>
  <c r="Q10" i="2"/>
  <c r="R11" i="2"/>
  <c r="V13" i="2"/>
  <c r="H14" i="2"/>
  <c r="Q14" i="2"/>
  <c r="V16" i="2"/>
  <c r="H17" i="2"/>
  <c r="Q17" i="2"/>
  <c r="V19" i="2"/>
  <c r="H20" i="2"/>
  <c r="Q20" i="2"/>
  <c r="Q23" i="2"/>
  <c r="M6" i="3"/>
  <c r="U6" i="3" s="1"/>
  <c r="M12" i="3"/>
  <c r="U12" i="3" s="1"/>
  <c r="M18" i="3"/>
  <c r="U18" i="3" s="1"/>
  <c r="R4" i="3"/>
  <c r="R5" i="3"/>
  <c r="V7" i="3"/>
  <c r="V8" i="3"/>
  <c r="H10" i="3"/>
  <c r="Q10" i="3"/>
  <c r="R11" i="3"/>
  <c r="V13" i="3"/>
  <c r="H14" i="3"/>
  <c r="Q14" i="3"/>
  <c r="V16" i="3"/>
  <c r="H17" i="3"/>
  <c r="Q17" i="3"/>
  <c r="V19" i="3"/>
  <c r="H20" i="3"/>
  <c r="Q20" i="3"/>
  <c r="Q23" i="3"/>
  <c r="M6" i="4"/>
  <c r="U6" i="4" s="1"/>
  <c r="M12" i="4"/>
  <c r="U12" i="4" s="1"/>
  <c r="M18" i="4"/>
  <c r="U18" i="4" s="1"/>
  <c r="R4" i="4"/>
  <c r="R5" i="4"/>
  <c r="V8" i="4"/>
  <c r="H10" i="4"/>
  <c r="Q10" i="4"/>
  <c r="R11" i="4"/>
  <c r="V13" i="4"/>
  <c r="H14" i="4"/>
  <c r="Q14" i="4"/>
  <c r="V16" i="4"/>
  <c r="H17" i="4"/>
  <c r="Q17" i="4"/>
  <c r="V19" i="4"/>
  <c r="H20" i="4"/>
  <c r="Q20" i="4"/>
  <c r="Q23" i="4"/>
  <c r="F10" i="5"/>
  <c r="H10" i="5" s="1"/>
  <c r="I10" i="5" s="1"/>
  <c r="J10" i="5" s="1"/>
  <c r="F16" i="5"/>
  <c r="H16" i="5" s="1"/>
  <c r="I16" i="5" s="1"/>
  <c r="J16" i="5" s="1"/>
  <c r="M6" i="5"/>
  <c r="U6" i="5" s="1"/>
  <c r="M12" i="5"/>
  <c r="U12" i="5" s="1"/>
  <c r="M18" i="5"/>
  <c r="U18" i="5" s="1"/>
  <c r="P7" i="5"/>
  <c r="P8" i="5"/>
  <c r="Q9" i="5"/>
  <c r="P13" i="5"/>
  <c r="P16" i="5"/>
  <c r="P19" i="5"/>
  <c r="F5" i="6"/>
  <c r="H5" i="6" s="1"/>
  <c r="I5" i="6" s="1"/>
  <c r="J5" i="6" s="1"/>
  <c r="F11" i="6"/>
  <c r="H11" i="6" s="1"/>
  <c r="I11" i="6" s="1"/>
  <c r="J11" i="6" s="1"/>
  <c r="F17" i="6"/>
  <c r="H17" i="6" s="1"/>
  <c r="I17" i="6" s="1"/>
  <c r="J17" i="6" s="1"/>
  <c r="G8" i="6"/>
  <c r="G14" i="6"/>
  <c r="G20" i="6"/>
  <c r="P7" i="6"/>
  <c r="P8" i="6"/>
  <c r="Q9" i="6"/>
  <c r="P13" i="6"/>
  <c r="P16" i="6"/>
  <c r="P19" i="6"/>
  <c r="P22" i="6"/>
  <c r="P7" i="7"/>
  <c r="P8" i="7"/>
  <c r="Q9" i="7"/>
  <c r="P13" i="7"/>
  <c r="P16" i="7"/>
  <c r="P19" i="7"/>
  <c r="P7" i="8"/>
  <c r="P8" i="8"/>
  <c r="Q9" i="8"/>
  <c r="P13" i="8"/>
  <c r="P16" i="8"/>
  <c r="P19" i="8"/>
  <c r="P22" i="8"/>
  <c r="F5" i="9"/>
  <c r="H5" i="9" s="1"/>
  <c r="I5" i="9" s="1"/>
  <c r="J5" i="9" s="1"/>
  <c r="F11" i="9"/>
  <c r="H11" i="9" s="1"/>
  <c r="I11" i="9" s="1"/>
  <c r="J11" i="9" s="1"/>
  <c r="F17" i="9"/>
  <c r="H17" i="9" s="1"/>
  <c r="I17" i="9" s="1"/>
  <c r="J17" i="9" s="1"/>
  <c r="G8" i="9"/>
  <c r="G14" i="9"/>
  <c r="G20" i="9"/>
  <c r="V6" i="9"/>
  <c r="V12" i="9"/>
  <c r="Q13" i="9"/>
  <c r="V15" i="9"/>
  <c r="Q16" i="9"/>
  <c r="V18" i="9"/>
  <c r="Q19" i="9"/>
  <c r="V21" i="9"/>
  <c r="F6" i="10"/>
  <c r="H6" i="10" s="1"/>
  <c r="I6" i="10" s="1"/>
  <c r="J6" i="10" s="1"/>
  <c r="F12" i="10"/>
  <c r="H12" i="10" s="1"/>
  <c r="I12" i="10" s="1"/>
  <c r="J12" i="10" s="1"/>
  <c r="F18" i="10"/>
  <c r="H18" i="10" s="1"/>
  <c r="I18" i="10" s="1"/>
  <c r="J18" i="10" s="1"/>
  <c r="G9" i="10"/>
  <c r="G15" i="10"/>
  <c r="M8" i="10"/>
  <c r="U8" i="10" s="1"/>
  <c r="M14" i="10"/>
  <c r="U14" i="10" s="1"/>
  <c r="M20" i="10"/>
  <c r="U20" i="10" s="1"/>
  <c r="V6" i="10"/>
  <c r="R9" i="10"/>
  <c r="V12" i="10"/>
  <c r="Q13" i="10"/>
  <c r="V15" i="10"/>
  <c r="Q16" i="10"/>
  <c r="V18" i="10"/>
  <c r="Q19" i="10"/>
  <c r="V21" i="10"/>
  <c r="M8" i="11"/>
  <c r="U8" i="11" s="1"/>
  <c r="M14" i="11"/>
  <c r="U14" i="11" s="1"/>
  <c r="M20" i="11"/>
  <c r="U20" i="11" s="1"/>
  <c r="V6" i="11"/>
  <c r="R9" i="11"/>
  <c r="V12" i="11"/>
  <c r="Q13" i="11"/>
  <c r="V15" i="11"/>
  <c r="Q16" i="11"/>
  <c r="V18" i="11"/>
  <c r="Q19" i="11"/>
  <c r="V21" i="11"/>
  <c r="M8" i="12"/>
  <c r="U8" i="12" s="1"/>
  <c r="M14" i="12"/>
  <c r="U14" i="12" s="1"/>
  <c r="M20" i="12"/>
  <c r="U20" i="12" s="1"/>
  <c r="V6" i="12"/>
  <c r="R9" i="12"/>
  <c r="V12" i="12"/>
  <c r="Q13" i="12"/>
  <c r="V15" i="12"/>
  <c r="Q16" i="12"/>
  <c r="V18" i="12"/>
  <c r="Q19" i="12"/>
  <c r="V21" i="12"/>
  <c r="F6" i="13"/>
  <c r="H6" i="13" s="1"/>
  <c r="I6" i="13" s="1"/>
  <c r="J6" i="13" s="1"/>
  <c r="F12" i="13"/>
  <c r="H12" i="13" s="1"/>
  <c r="I12" i="13" s="1"/>
  <c r="J12" i="13" s="1"/>
  <c r="F18" i="13"/>
  <c r="H18" i="13" s="1"/>
  <c r="I18" i="13" s="1"/>
  <c r="J18" i="13" s="1"/>
  <c r="G9" i="13"/>
  <c r="G15" i="13"/>
  <c r="G21" i="13"/>
  <c r="M8" i="13"/>
  <c r="U8" i="13" s="1"/>
  <c r="M14" i="13"/>
  <c r="U14" i="13" s="1"/>
  <c r="M20" i="13"/>
  <c r="U20" i="13" s="1"/>
  <c r="AH3" i="14"/>
  <c r="AQ3" i="14" s="1"/>
  <c r="M9" i="14"/>
  <c r="U9" i="14" s="1"/>
  <c r="M15" i="14"/>
  <c r="U15" i="14" s="1"/>
  <c r="M21" i="14"/>
  <c r="U21" i="14" s="1"/>
  <c r="R7" i="14"/>
  <c r="R8" i="14"/>
  <c r="P12" i="14"/>
  <c r="R13" i="14"/>
  <c r="P15" i="14"/>
  <c r="R16" i="14"/>
  <c r="P18" i="14"/>
  <c r="R19" i="14"/>
  <c r="AH3" i="15"/>
  <c r="AQ3" i="15" s="1"/>
  <c r="M9" i="15"/>
  <c r="U9" i="15" s="1"/>
  <c r="M15" i="15"/>
  <c r="U15" i="15" s="1"/>
  <c r="M21" i="15"/>
  <c r="U21" i="15" s="1"/>
  <c r="P6" i="15"/>
  <c r="R7" i="15"/>
  <c r="R8" i="15"/>
  <c r="P12" i="15"/>
  <c r="R13" i="15"/>
  <c r="P15" i="15"/>
  <c r="R16" i="15"/>
  <c r="P18" i="15"/>
  <c r="R19" i="15"/>
  <c r="AH3" i="16"/>
  <c r="AQ3" i="16" s="1"/>
  <c r="M9" i="16"/>
  <c r="U9" i="16" s="1"/>
  <c r="M15" i="16"/>
  <c r="U15" i="16" s="1"/>
  <c r="M21" i="16"/>
  <c r="U21" i="16" s="1"/>
  <c r="R7" i="16"/>
  <c r="R8" i="16"/>
  <c r="R13" i="16"/>
  <c r="R16" i="16"/>
  <c r="R19" i="16"/>
  <c r="AH3" i="17"/>
  <c r="AQ3" i="17" s="1"/>
  <c r="G4" i="17"/>
  <c r="G10" i="17"/>
  <c r="G16" i="17"/>
  <c r="M9" i="17"/>
  <c r="U9" i="17" s="1"/>
  <c r="M15" i="17"/>
  <c r="U15" i="17" s="1"/>
  <c r="V5" i="17"/>
  <c r="Y5" i="17" s="1"/>
  <c r="Q6" i="17"/>
  <c r="V10" i="17"/>
  <c r="Q12" i="17"/>
  <c r="V14" i="17"/>
  <c r="Q15" i="17"/>
  <c r="V17" i="17"/>
  <c r="Q18" i="17"/>
  <c r="V20" i="17"/>
  <c r="Q21" i="17"/>
  <c r="F8" i="18"/>
  <c r="H8" i="18" s="1"/>
  <c r="I8" i="18" s="1"/>
  <c r="J8" i="18" s="1"/>
  <c r="F14" i="18"/>
  <c r="H14" i="18" s="1"/>
  <c r="I14" i="18" s="1"/>
  <c r="J14" i="18" s="1"/>
  <c r="F20" i="18"/>
  <c r="H20" i="18" s="1"/>
  <c r="I20" i="18" s="1"/>
  <c r="J20" i="18" s="1"/>
  <c r="M4" i="18"/>
  <c r="U4" i="18" s="1"/>
  <c r="X4" i="18" s="1"/>
  <c r="M10" i="18"/>
  <c r="U10" i="18" s="1"/>
  <c r="M16" i="18"/>
  <c r="U16" i="18" s="1"/>
  <c r="M22" i="18"/>
  <c r="U22" i="18" s="1"/>
  <c r="Q6" i="18"/>
  <c r="V10" i="18"/>
  <c r="Q12" i="18"/>
  <c r="V14" i="18"/>
  <c r="Q15" i="18"/>
  <c r="V17" i="18"/>
  <c r="Q18" i="18"/>
  <c r="V20" i="18"/>
  <c r="Q21" i="18"/>
  <c r="P5" i="19"/>
  <c r="Q6" i="19"/>
  <c r="V10" i="19"/>
  <c r="P11" i="19"/>
  <c r="Q12" i="19"/>
  <c r="V14" i="19"/>
  <c r="Q15" i="19"/>
  <c r="V17" i="19"/>
  <c r="Q18" i="19"/>
  <c r="V20" i="19"/>
  <c r="Q21" i="19"/>
  <c r="P5" i="20"/>
  <c r="Q6" i="20"/>
  <c r="V10" i="20"/>
  <c r="P11" i="20"/>
  <c r="Q12" i="20"/>
  <c r="V14" i="20"/>
  <c r="Q15" i="20"/>
  <c r="V17" i="20"/>
  <c r="Q18" i="20"/>
  <c r="V20" i="20"/>
  <c r="Q21" i="20"/>
  <c r="F8" i="21"/>
  <c r="H8" i="21" s="1"/>
  <c r="I8" i="21" s="1"/>
  <c r="J8" i="21" s="1"/>
  <c r="F14" i="21"/>
  <c r="F20" i="21"/>
  <c r="P5" i="21"/>
  <c r="P10" i="21"/>
  <c r="P14" i="21"/>
  <c r="P17" i="21"/>
  <c r="P20" i="21"/>
  <c r="P23" i="21"/>
  <c r="F9" i="22"/>
  <c r="F15" i="22"/>
  <c r="G6" i="22"/>
  <c r="G12" i="22"/>
  <c r="G18" i="22"/>
  <c r="M17" i="22"/>
  <c r="U17" i="22" s="1"/>
  <c r="R12" i="22"/>
  <c r="R15" i="22"/>
  <c r="P17" i="22"/>
  <c r="R18" i="22"/>
  <c r="P20" i="22"/>
  <c r="R12" i="23"/>
  <c r="R15" i="23"/>
  <c r="R18" i="23"/>
  <c r="R15" i="24"/>
  <c r="R18" i="24"/>
  <c r="F9" i="25"/>
  <c r="F15" i="25"/>
  <c r="F21" i="25"/>
  <c r="F27" i="25"/>
  <c r="F33" i="25"/>
  <c r="F39" i="25"/>
  <c r="F45" i="25"/>
  <c r="F51" i="25"/>
  <c r="F57" i="25"/>
  <c r="F63" i="25"/>
  <c r="F69" i="25"/>
  <c r="F75" i="25"/>
  <c r="F81" i="25"/>
  <c r="F87" i="25"/>
  <c r="F93" i="25"/>
  <c r="G9" i="25"/>
  <c r="G15" i="25"/>
  <c r="G21" i="25"/>
  <c r="G27" i="25"/>
  <c r="G33" i="25"/>
  <c r="G39" i="25"/>
  <c r="G45" i="25"/>
  <c r="G51" i="25"/>
  <c r="G57" i="25"/>
  <c r="G63" i="25"/>
  <c r="G69" i="25"/>
  <c r="G75" i="25"/>
  <c r="G81" i="25"/>
  <c r="G87" i="25"/>
  <c r="M5" i="25"/>
  <c r="U5" i="25" s="1"/>
  <c r="M11" i="25"/>
  <c r="U11" i="25" s="1"/>
  <c r="M17" i="25"/>
  <c r="U17" i="25" s="1"/>
  <c r="M23" i="25"/>
  <c r="U23" i="25" s="1"/>
  <c r="M29" i="25"/>
  <c r="U29" i="25" s="1"/>
  <c r="M35" i="25"/>
  <c r="U35" i="25" s="1"/>
  <c r="M41" i="25"/>
  <c r="U41" i="25" s="1"/>
  <c r="M47" i="25"/>
  <c r="U47" i="25" s="1"/>
  <c r="M53" i="25"/>
  <c r="U53" i="25" s="1"/>
  <c r="M59" i="25"/>
  <c r="U59" i="25" s="1"/>
  <c r="M65" i="25"/>
  <c r="U65" i="25" s="1"/>
  <c r="M71" i="25"/>
  <c r="U71" i="25" s="1"/>
  <c r="M77" i="25"/>
  <c r="U77" i="25" s="1"/>
  <c r="M83" i="25"/>
  <c r="U83" i="25" s="1"/>
  <c r="M89" i="25"/>
  <c r="U89" i="25" s="1"/>
  <c r="H30" i="25"/>
  <c r="I30" i="25" s="1"/>
  <c r="J30" i="25" s="1"/>
  <c r="H67" i="25"/>
  <c r="I67" i="25" s="1"/>
  <c r="J67" i="25" s="1"/>
  <c r="H85" i="25"/>
  <c r="I85" i="25" s="1"/>
  <c r="J85" i="25" s="1"/>
  <c r="H87" i="26"/>
  <c r="I87" i="26" s="1"/>
  <c r="J87" i="26" s="1"/>
  <c r="M84" i="26"/>
  <c r="U84" i="26" s="1"/>
  <c r="M78" i="26"/>
  <c r="U78" i="26" s="1"/>
  <c r="M72" i="26"/>
  <c r="U72" i="26" s="1"/>
  <c r="M66" i="26"/>
  <c r="U66" i="26" s="1"/>
  <c r="M60" i="26"/>
  <c r="U60" i="26" s="1"/>
  <c r="M54" i="26"/>
  <c r="U54" i="26" s="1"/>
  <c r="M48" i="26"/>
  <c r="U48" i="26" s="1"/>
  <c r="M42" i="26"/>
  <c r="U42" i="26" s="1"/>
  <c r="M36" i="26"/>
  <c r="U36" i="26" s="1"/>
  <c r="M30" i="26"/>
  <c r="U30" i="26" s="1"/>
  <c r="M24" i="26"/>
  <c r="U24" i="26" s="1"/>
  <c r="M18" i="26"/>
  <c r="U18" i="26" s="1"/>
  <c r="M12" i="26"/>
  <c r="U12" i="26" s="1"/>
  <c r="M6" i="26"/>
  <c r="U6" i="26" s="1"/>
  <c r="M89" i="26"/>
  <c r="U89" i="26" s="1"/>
  <c r="M83" i="26"/>
  <c r="U83" i="26" s="1"/>
  <c r="M77" i="26"/>
  <c r="U77" i="26" s="1"/>
  <c r="M71" i="26"/>
  <c r="U71" i="26" s="1"/>
  <c r="M65" i="26"/>
  <c r="U65" i="26" s="1"/>
  <c r="M59" i="26"/>
  <c r="U59" i="26" s="1"/>
  <c r="M53" i="26"/>
  <c r="U53" i="26" s="1"/>
  <c r="M47" i="26"/>
  <c r="U47" i="26" s="1"/>
  <c r="M41" i="26"/>
  <c r="U41" i="26" s="1"/>
  <c r="M35" i="26"/>
  <c r="U35" i="26" s="1"/>
  <c r="M29" i="26"/>
  <c r="U29" i="26" s="1"/>
  <c r="M23" i="26"/>
  <c r="U23" i="26" s="1"/>
  <c r="M17" i="26"/>
  <c r="U17" i="26" s="1"/>
  <c r="M11" i="26"/>
  <c r="U11" i="26" s="1"/>
  <c r="M5" i="26"/>
  <c r="U5" i="26" s="1"/>
  <c r="M88" i="26"/>
  <c r="U88" i="26" s="1"/>
  <c r="M82" i="26"/>
  <c r="U82" i="26" s="1"/>
  <c r="M76" i="26"/>
  <c r="U76" i="26" s="1"/>
  <c r="M70" i="26"/>
  <c r="U70" i="26" s="1"/>
  <c r="M64" i="26"/>
  <c r="U64" i="26" s="1"/>
  <c r="M58" i="26"/>
  <c r="U58" i="26" s="1"/>
  <c r="M52" i="26"/>
  <c r="U52" i="26" s="1"/>
  <c r="M46" i="26"/>
  <c r="U46" i="26" s="1"/>
  <c r="M40" i="26"/>
  <c r="U40" i="26" s="1"/>
  <c r="M34" i="26"/>
  <c r="U34" i="26" s="1"/>
  <c r="M28" i="26"/>
  <c r="U28" i="26" s="1"/>
  <c r="M22" i="26"/>
  <c r="U22" i="26" s="1"/>
  <c r="M16" i="26"/>
  <c r="U16" i="26" s="1"/>
  <c r="M10" i="26"/>
  <c r="U10" i="26" s="1"/>
  <c r="M4" i="26"/>
  <c r="U4" i="26" s="1"/>
  <c r="X4" i="26" s="1"/>
  <c r="M15" i="26"/>
  <c r="U15" i="26" s="1"/>
  <c r="M27" i="26"/>
  <c r="U27" i="26" s="1"/>
  <c r="M39" i="26"/>
  <c r="U39" i="26" s="1"/>
  <c r="M51" i="26"/>
  <c r="U51" i="26" s="1"/>
  <c r="M63" i="26"/>
  <c r="U63" i="26" s="1"/>
  <c r="M75" i="26"/>
  <c r="U75" i="26" s="1"/>
  <c r="M87" i="26"/>
  <c r="U87" i="26" s="1"/>
  <c r="H10" i="26"/>
  <c r="I10" i="26" s="1"/>
  <c r="J10" i="26" s="1"/>
  <c r="H20" i="27"/>
  <c r="I20" i="27" s="1"/>
  <c r="J20" i="27" s="1"/>
  <c r="H47" i="27"/>
  <c r="I47" i="27" s="1"/>
  <c r="J47" i="27" s="1"/>
  <c r="H74" i="27"/>
  <c r="I74" i="27" s="1"/>
  <c r="J74" i="27" s="1"/>
  <c r="H6" i="29"/>
  <c r="I6" i="29" s="1"/>
  <c r="J6" i="29" s="1"/>
  <c r="H13" i="29"/>
  <c r="I13" i="29" s="1"/>
  <c r="J13" i="29" s="1"/>
  <c r="H54" i="29"/>
  <c r="I54" i="29" s="1"/>
  <c r="J54" i="29" s="1"/>
  <c r="H64" i="29"/>
  <c r="I64" i="29" s="1"/>
  <c r="J64" i="29" s="1"/>
  <c r="H72" i="29"/>
  <c r="I72" i="29" s="1"/>
  <c r="J72" i="29" s="1"/>
  <c r="H29" i="30"/>
  <c r="I29" i="30" s="1"/>
  <c r="J29" i="30" s="1"/>
  <c r="H56" i="30"/>
  <c r="I56" i="30" s="1"/>
  <c r="J56" i="30" s="1"/>
  <c r="H83" i="30"/>
  <c r="I83" i="30" s="1"/>
  <c r="J83" i="30" s="1"/>
  <c r="Q68" i="36"/>
  <c r="Q65" i="36"/>
  <c r="Q62" i="36"/>
  <c r="Q59" i="36"/>
  <c r="Q56" i="36"/>
  <c r="Q53" i="36"/>
  <c r="Q50" i="36"/>
  <c r="Q47" i="36"/>
  <c r="Q44" i="36"/>
  <c r="Q41" i="36"/>
  <c r="Q38" i="36"/>
  <c r="Q35" i="36"/>
  <c r="Q32" i="36"/>
  <c r="Q29" i="36"/>
  <c r="Q26" i="36"/>
  <c r="Q23" i="36"/>
  <c r="Q20" i="36"/>
  <c r="Q17" i="36"/>
  <c r="Q14" i="36"/>
  <c r="Q11" i="36"/>
  <c r="Q67" i="36"/>
  <c r="Q64" i="36"/>
  <c r="Q61" i="36"/>
  <c r="Q58" i="36"/>
  <c r="Q55" i="36"/>
  <c r="Q52" i="36"/>
  <c r="Q49" i="36"/>
  <c r="Q46" i="36"/>
  <c r="Q43" i="36"/>
  <c r="Q40" i="36"/>
  <c r="Q37" i="36"/>
  <c r="Q34" i="36"/>
  <c r="Q31" i="36"/>
  <c r="Q28" i="36"/>
  <c r="Q25" i="36"/>
  <c r="Q22" i="36"/>
  <c r="Q19" i="36"/>
  <c r="Q16" i="36"/>
  <c r="Q13" i="36"/>
  <c r="Q7" i="36"/>
  <c r="Q69" i="36"/>
  <c r="Q66" i="36"/>
  <c r="Q63" i="36"/>
  <c r="Q60" i="36"/>
  <c r="Q57" i="36"/>
  <c r="Q54" i="36"/>
  <c r="Q51" i="36"/>
  <c r="Q48" i="36"/>
  <c r="Q45" i="36"/>
  <c r="Q42" i="36"/>
  <c r="Q39" i="36"/>
  <c r="Q36" i="36"/>
  <c r="Q33" i="36"/>
  <c r="Q30" i="36"/>
  <c r="Q27" i="36"/>
  <c r="Q24" i="36"/>
  <c r="Q21" i="36"/>
  <c r="Q18" i="36"/>
  <c r="Q15" i="36"/>
  <c r="Q12" i="36"/>
  <c r="Q10" i="36"/>
  <c r="Q8" i="36"/>
  <c r="Q6" i="36"/>
  <c r="Q5" i="36"/>
  <c r="Q9" i="36"/>
  <c r="V86" i="38"/>
  <c r="V84" i="38"/>
  <c r="V88" i="38"/>
  <c r="V79" i="38"/>
  <c r="V78" i="38"/>
  <c r="V75" i="38"/>
  <c r="V72" i="38"/>
  <c r="V69" i="38"/>
  <c r="V66" i="38"/>
  <c r="V63" i="38"/>
  <c r="V60" i="38"/>
  <c r="V57" i="38"/>
  <c r="V54" i="38"/>
  <c r="V51" i="38"/>
  <c r="V48" i="38"/>
  <c r="V45" i="38"/>
  <c r="V42" i="38"/>
  <c r="V39" i="38"/>
  <c r="V36" i="38"/>
  <c r="V33" i="38"/>
  <c r="V30" i="38"/>
  <c r="V27" i="38"/>
  <c r="V24" i="38"/>
  <c r="V21" i="38"/>
  <c r="V18" i="38"/>
  <c r="V15" i="38"/>
  <c r="V12" i="38"/>
  <c r="V10" i="38"/>
  <c r="V8" i="38"/>
  <c r="V6" i="38"/>
  <c r="V4" i="38"/>
  <c r="Y4" i="38" s="1"/>
  <c r="V83" i="38"/>
  <c r="V81" i="38"/>
  <c r="V85" i="38"/>
  <c r="V77" i="38"/>
  <c r="V74" i="38"/>
  <c r="V71" i="38"/>
  <c r="V68" i="38"/>
  <c r="V65" i="38"/>
  <c r="V62" i="38"/>
  <c r="V59" i="38"/>
  <c r="V56" i="38"/>
  <c r="V53" i="38"/>
  <c r="V50" i="38"/>
  <c r="V47" i="38"/>
  <c r="V44" i="38"/>
  <c r="V41" i="38"/>
  <c r="V38" i="38"/>
  <c r="V35" i="38"/>
  <c r="V32" i="38"/>
  <c r="V29" i="38"/>
  <c r="V26" i="38"/>
  <c r="V23" i="38"/>
  <c r="V20" i="38"/>
  <c r="V17" i="38"/>
  <c r="V14" i="38"/>
  <c r="V82" i="38"/>
  <c r="V76" i="38"/>
  <c r="V73" i="38"/>
  <c r="V70" i="38"/>
  <c r="V67" i="38"/>
  <c r="V64" i="38"/>
  <c r="V61" i="38"/>
  <c r="V58" i="38"/>
  <c r="V55" i="38"/>
  <c r="V52" i="38"/>
  <c r="V49" i="38"/>
  <c r="V46" i="38"/>
  <c r="V43" i="38"/>
  <c r="V40" i="38"/>
  <c r="V37" i="38"/>
  <c r="V34" i="38"/>
  <c r="V31" i="38"/>
  <c r="V28" i="38"/>
  <c r="V25" i="38"/>
  <c r="V22" i="38"/>
  <c r="V19" i="38"/>
  <c r="V16" i="38"/>
  <c r="V13" i="38"/>
  <c r="V7" i="38"/>
  <c r="V87" i="38"/>
  <c r="V5" i="38"/>
  <c r="V80" i="38"/>
  <c r="V9" i="38"/>
  <c r="V11" i="38"/>
  <c r="V89" i="38"/>
  <c r="M21" i="3"/>
  <c r="U21" i="3" s="1"/>
  <c r="R13" i="3"/>
  <c r="R8" i="4"/>
  <c r="P17" i="9"/>
  <c r="P20" i="9"/>
  <c r="F21" i="10"/>
  <c r="H21" i="10" s="1"/>
  <c r="I21" i="10" s="1"/>
  <c r="J21" i="10" s="1"/>
  <c r="F15" i="13"/>
  <c r="H15" i="13" s="1"/>
  <c r="I15" i="13" s="1"/>
  <c r="J15" i="13" s="1"/>
  <c r="H17" i="15"/>
  <c r="G21" i="22"/>
  <c r="C9" i="96"/>
  <c r="C9" i="95"/>
  <c r="C9" i="94"/>
  <c r="C9" i="93"/>
  <c r="H54" i="93" s="1"/>
  <c r="I54" i="93" s="1"/>
  <c r="J54" i="93" s="1"/>
  <c r="C9" i="91"/>
  <c r="C9" i="92"/>
  <c r="C9" i="90"/>
  <c r="H6" i="90" s="1"/>
  <c r="I6" i="90" s="1"/>
  <c r="J6" i="90" s="1"/>
  <c r="C9" i="89"/>
  <c r="H88" i="89" s="1"/>
  <c r="I88" i="89" s="1"/>
  <c r="J88" i="89" s="1"/>
  <c r="C9" i="88"/>
  <c r="C9" i="86"/>
  <c r="H8" i="86" s="1"/>
  <c r="I8" i="86" s="1"/>
  <c r="J8" i="86" s="1"/>
  <c r="C9" i="87"/>
  <c r="C9" i="85"/>
  <c r="C9" i="83"/>
  <c r="C9" i="84"/>
  <c r="C9" i="82"/>
  <c r="C9" i="81"/>
  <c r="H32" i="81" s="1"/>
  <c r="I32" i="81" s="1"/>
  <c r="J32" i="81" s="1"/>
  <c r="C9" i="80"/>
  <c r="C9" i="78"/>
  <c r="C9" i="79"/>
  <c r="C9" i="76"/>
  <c r="C9" i="77"/>
  <c r="C9" i="75"/>
  <c r="H12" i="75" s="1"/>
  <c r="I12" i="75" s="1"/>
  <c r="J12" i="75" s="1"/>
  <c r="C9" i="74"/>
  <c r="H13" i="74" s="1"/>
  <c r="I13" i="74" s="1"/>
  <c r="J13" i="74" s="1"/>
  <c r="C9" i="46"/>
  <c r="C9" i="45"/>
  <c r="C9" i="48"/>
  <c r="C9" i="47"/>
  <c r="C9" i="42"/>
  <c r="C9" i="40"/>
  <c r="H6" i="40" s="1"/>
  <c r="I6" i="40" s="1"/>
  <c r="J6" i="40" s="1"/>
  <c r="C9" i="41"/>
  <c r="C9" i="43"/>
  <c r="C9" i="39"/>
  <c r="C9" i="38"/>
  <c r="H18" i="38" s="1"/>
  <c r="I18" i="38" s="1"/>
  <c r="J18" i="38" s="1"/>
  <c r="C9" i="36"/>
  <c r="H13" i="36" s="1"/>
  <c r="I13" i="36" s="1"/>
  <c r="J13" i="36" s="1"/>
  <c r="C9" i="37"/>
  <c r="H79" i="37" s="1"/>
  <c r="I79" i="37" s="1"/>
  <c r="J79" i="37" s="1"/>
  <c r="C9" i="33"/>
  <c r="H11" i="33" s="1"/>
  <c r="I11" i="33" s="1"/>
  <c r="J11" i="33" s="1"/>
  <c r="C9" i="44"/>
  <c r="C9" i="34"/>
  <c r="C9" i="29"/>
  <c r="H65" i="29" s="1"/>
  <c r="I65" i="29" s="1"/>
  <c r="J65" i="29" s="1"/>
  <c r="C9" i="32"/>
  <c r="H62" i="32" s="1"/>
  <c r="I62" i="32" s="1"/>
  <c r="J62" i="32" s="1"/>
  <c r="C9" i="31"/>
  <c r="C9" i="35"/>
  <c r="H49" i="35" s="1"/>
  <c r="I49" i="35" s="1"/>
  <c r="J49" i="35" s="1"/>
  <c r="C9" i="30"/>
  <c r="H26" i="30" s="1"/>
  <c r="I26" i="30" s="1"/>
  <c r="J26" i="30" s="1"/>
  <c r="C9" i="28"/>
  <c r="H5" i="28" s="1"/>
  <c r="I5" i="28" s="1"/>
  <c r="J5" i="28" s="1"/>
  <c r="C9" i="27"/>
  <c r="H8" i="27" s="1"/>
  <c r="I8" i="27" s="1"/>
  <c r="J8" i="27" s="1"/>
  <c r="H10" i="29"/>
  <c r="I10" i="29" s="1"/>
  <c r="J10" i="29" s="1"/>
  <c r="H24" i="29"/>
  <c r="I24" i="29" s="1"/>
  <c r="J24" i="29" s="1"/>
  <c r="H41" i="29"/>
  <c r="I41" i="29" s="1"/>
  <c r="J41" i="29" s="1"/>
  <c r="H59" i="29"/>
  <c r="I59" i="29" s="1"/>
  <c r="J59" i="29" s="1"/>
  <c r="H77" i="29"/>
  <c r="I77" i="29" s="1"/>
  <c r="J77" i="29" s="1"/>
  <c r="AN3" i="31"/>
  <c r="AH3" i="34"/>
  <c r="AQ3" i="34" s="1"/>
  <c r="H5" i="46"/>
  <c r="I5" i="46" s="1"/>
  <c r="J5" i="46" s="1"/>
  <c r="H11" i="46"/>
  <c r="I11" i="46" s="1"/>
  <c r="J11" i="46" s="1"/>
  <c r="H69" i="48"/>
  <c r="I69" i="48" s="1"/>
  <c r="J69" i="48" s="1"/>
  <c r="G7" i="1"/>
  <c r="G13" i="1"/>
  <c r="M7" i="2"/>
  <c r="U7" i="2" s="1"/>
  <c r="M13" i="2"/>
  <c r="U13" i="2" s="1"/>
  <c r="R10" i="2"/>
  <c r="P13" i="2"/>
  <c r="R14" i="2"/>
  <c r="P16" i="2"/>
  <c r="R17" i="2"/>
  <c r="P19" i="2"/>
  <c r="R20" i="2"/>
  <c r="M7" i="3"/>
  <c r="U7" i="3" s="1"/>
  <c r="M13" i="3"/>
  <c r="U13" i="3" s="1"/>
  <c r="R10" i="3"/>
  <c r="R14" i="3"/>
  <c r="P16" i="3"/>
  <c r="R17" i="3"/>
  <c r="P19" i="3"/>
  <c r="R20" i="3"/>
  <c r="M7" i="4"/>
  <c r="U7" i="4" s="1"/>
  <c r="M13" i="4"/>
  <c r="U13" i="4" s="1"/>
  <c r="R10" i="4"/>
  <c r="R14" i="4"/>
  <c r="P16" i="4"/>
  <c r="R17" i="4"/>
  <c r="P19" i="4"/>
  <c r="R20" i="4"/>
  <c r="M7" i="5"/>
  <c r="U7" i="5" s="1"/>
  <c r="M13" i="5"/>
  <c r="U13" i="5" s="1"/>
  <c r="G9" i="6"/>
  <c r="G15" i="6"/>
  <c r="Q19" i="6"/>
  <c r="Q19" i="7"/>
  <c r="Q19" i="8"/>
  <c r="G9" i="9"/>
  <c r="G15" i="9"/>
  <c r="P6" i="9"/>
  <c r="P12" i="9"/>
  <c r="P15" i="9"/>
  <c r="P18" i="9"/>
  <c r="AH3" i="10"/>
  <c r="AQ3" i="10" s="1"/>
  <c r="F7" i="10"/>
  <c r="H7" i="10" s="1"/>
  <c r="I7" i="10" s="1"/>
  <c r="J7" i="10" s="1"/>
  <c r="F13" i="10"/>
  <c r="H13" i="10" s="1"/>
  <c r="I13" i="10" s="1"/>
  <c r="J13" i="10" s="1"/>
  <c r="M9" i="10"/>
  <c r="U9" i="10" s="1"/>
  <c r="M15" i="10"/>
  <c r="U15" i="10" s="1"/>
  <c r="V4" i="10"/>
  <c r="Y4" i="10" s="1"/>
  <c r="V5" i="10"/>
  <c r="R7" i="10"/>
  <c r="R8" i="10"/>
  <c r="R13" i="10"/>
  <c r="R16" i="10"/>
  <c r="R19" i="10"/>
  <c r="AH3" i="11"/>
  <c r="AQ3" i="11" s="1"/>
  <c r="M9" i="11"/>
  <c r="U9" i="11" s="1"/>
  <c r="M15" i="11"/>
  <c r="U15" i="11" s="1"/>
  <c r="V4" i="11"/>
  <c r="Y4" i="11" s="1"/>
  <c r="V5" i="11"/>
  <c r="R7" i="11"/>
  <c r="R8" i="11"/>
  <c r="R13" i="11"/>
  <c r="R16" i="11"/>
  <c r="R19" i="11"/>
  <c r="AH3" i="12"/>
  <c r="AQ3" i="12" s="1"/>
  <c r="M9" i="12"/>
  <c r="U9" i="12" s="1"/>
  <c r="M15" i="12"/>
  <c r="U15" i="12" s="1"/>
  <c r="V4" i="12"/>
  <c r="Y4" i="12" s="1"/>
  <c r="V5" i="12"/>
  <c r="R7" i="12"/>
  <c r="R8" i="12"/>
  <c r="R13" i="12"/>
  <c r="R16" i="12"/>
  <c r="R19" i="12"/>
  <c r="AH3" i="13"/>
  <c r="AQ3" i="13" s="1"/>
  <c r="F7" i="13"/>
  <c r="H7" i="13" s="1"/>
  <c r="I7" i="13" s="1"/>
  <c r="J7" i="13" s="1"/>
  <c r="F13" i="13"/>
  <c r="H13" i="13" s="1"/>
  <c r="I13" i="13" s="1"/>
  <c r="J13" i="13" s="1"/>
  <c r="G4" i="13"/>
  <c r="G10" i="13"/>
  <c r="G16" i="13"/>
  <c r="M9" i="13"/>
  <c r="U9" i="13" s="1"/>
  <c r="M15" i="13"/>
  <c r="U15" i="13" s="1"/>
  <c r="Q12" i="13"/>
  <c r="Q15" i="13"/>
  <c r="Q18" i="13"/>
  <c r="G5" i="14"/>
  <c r="G11" i="14"/>
  <c r="G17" i="14"/>
  <c r="M4" i="14"/>
  <c r="U4" i="14" s="1"/>
  <c r="X4" i="14" s="1"/>
  <c r="AH4" i="14" s="1"/>
  <c r="AQ4" i="14" s="1"/>
  <c r="M10" i="14"/>
  <c r="U10" i="14" s="1"/>
  <c r="M16" i="14"/>
  <c r="U16" i="14" s="1"/>
  <c r="Q12" i="14"/>
  <c r="Q15" i="14"/>
  <c r="Q18" i="14"/>
  <c r="M4" i="15"/>
  <c r="U4" i="15" s="1"/>
  <c r="X4" i="15" s="1"/>
  <c r="AH4" i="15" s="1"/>
  <c r="M10" i="15"/>
  <c r="U10" i="15" s="1"/>
  <c r="M16" i="15"/>
  <c r="U16" i="15" s="1"/>
  <c r="H6" i="15"/>
  <c r="H12" i="15"/>
  <c r="H15" i="15"/>
  <c r="Q15" i="15"/>
  <c r="H18" i="15"/>
  <c r="Q18" i="15"/>
  <c r="M4" i="16"/>
  <c r="U4" i="16" s="1"/>
  <c r="X4" i="16" s="1"/>
  <c r="AH4" i="16" s="1"/>
  <c r="M10" i="16"/>
  <c r="U10" i="16" s="1"/>
  <c r="M16" i="16"/>
  <c r="U16" i="16" s="1"/>
  <c r="P5" i="16"/>
  <c r="H6" i="16"/>
  <c r="H12" i="16"/>
  <c r="Q12" i="16"/>
  <c r="H15" i="16"/>
  <c r="Q15" i="16"/>
  <c r="H18" i="16"/>
  <c r="Q18" i="16"/>
  <c r="P5" i="17"/>
  <c r="P10" i="17"/>
  <c r="P14" i="17"/>
  <c r="P17" i="17"/>
  <c r="P20" i="17"/>
  <c r="F9" i="18"/>
  <c r="H9" i="18" s="1"/>
  <c r="I9" i="18" s="1"/>
  <c r="J9" i="18" s="1"/>
  <c r="F15" i="18"/>
  <c r="H15" i="18" s="1"/>
  <c r="I15" i="18" s="1"/>
  <c r="J15" i="18" s="1"/>
  <c r="M5" i="18"/>
  <c r="U5" i="18" s="1"/>
  <c r="M11" i="18"/>
  <c r="U11" i="18" s="1"/>
  <c r="M17" i="18"/>
  <c r="U17" i="18" s="1"/>
  <c r="Q5" i="18"/>
  <c r="P10" i="18"/>
  <c r="R12" i="18"/>
  <c r="P14" i="18"/>
  <c r="R15" i="18"/>
  <c r="P17" i="18"/>
  <c r="R18" i="18"/>
  <c r="P20" i="18"/>
  <c r="Q5" i="19"/>
  <c r="P10" i="19"/>
  <c r="P14" i="19"/>
  <c r="R15" i="19"/>
  <c r="P17" i="19"/>
  <c r="R18" i="19"/>
  <c r="P20" i="19"/>
  <c r="Q5" i="20"/>
  <c r="P10" i="20"/>
  <c r="P14" i="20"/>
  <c r="P17" i="20"/>
  <c r="P20" i="20"/>
  <c r="F9" i="21"/>
  <c r="H9" i="21" s="1"/>
  <c r="I9" i="21" s="1"/>
  <c r="J9" i="21" s="1"/>
  <c r="F15" i="21"/>
  <c r="C9" i="21"/>
  <c r="H11" i="21" s="1"/>
  <c r="I11" i="21" s="1"/>
  <c r="J11" i="21" s="1"/>
  <c r="V13" i="21"/>
  <c r="V16" i="21"/>
  <c r="V19" i="21"/>
  <c r="G7" i="22"/>
  <c r="G13" i="22"/>
  <c r="C9" i="22"/>
  <c r="H6" i="22" s="1"/>
  <c r="I6" i="22" s="1"/>
  <c r="J6" i="22" s="1"/>
  <c r="V16" i="22"/>
  <c r="V19" i="22"/>
  <c r="C9" i="23"/>
  <c r="V13" i="23"/>
  <c r="V16" i="23"/>
  <c r="V19" i="23"/>
  <c r="C9" i="24"/>
  <c r="V13" i="24"/>
  <c r="V16" i="24"/>
  <c r="V19" i="24"/>
  <c r="H82" i="25"/>
  <c r="I82" i="25" s="1"/>
  <c r="J82" i="25" s="1"/>
  <c r="AN3" i="26"/>
  <c r="H79" i="27"/>
  <c r="I79" i="27" s="1"/>
  <c r="J79" i="27" s="1"/>
  <c r="H20" i="28"/>
  <c r="I20" i="28" s="1"/>
  <c r="J20" i="28" s="1"/>
  <c r="H29" i="28"/>
  <c r="I29" i="28" s="1"/>
  <c r="J29" i="28" s="1"/>
  <c r="H38" i="28"/>
  <c r="I38" i="28" s="1"/>
  <c r="J38" i="28" s="1"/>
  <c r="H47" i="28"/>
  <c r="I47" i="28" s="1"/>
  <c r="J47" i="28" s="1"/>
  <c r="H56" i="28"/>
  <c r="I56" i="28" s="1"/>
  <c r="J56" i="28" s="1"/>
  <c r="H65" i="28"/>
  <c r="I65" i="28" s="1"/>
  <c r="J65" i="28" s="1"/>
  <c r="H7" i="29"/>
  <c r="I7" i="29" s="1"/>
  <c r="J7" i="29" s="1"/>
  <c r="H22" i="29"/>
  <c r="I22" i="29" s="1"/>
  <c r="J22" i="29" s="1"/>
  <c r="H88" i="30"/>
  <c r="I88" i="30" s="1"/>
  <c r="J88" i="30" s="1"/>
  <c r="M7" i="28"/>
  <c r="U7" i="28" s="1"/>
  <c r="M13" i="28"/>
  <c r="U13" i="28" s="1"/>
  <c r="M19" i="28"/>
  <c r="U19" i="28" s="1"/>
  <c r="M25" i="28"/>
  <c r="U25" i="28" s="1"/>
  <c r="M31" i="28"/>
  <c r="U31" i="28" s="1"/>
  <c r="M37" i="28"/>
  <c r="U37" i="28" s="1"/>
  <c r="M43" i="28"/>
  <c r="U43" i="28" s="1"/>
  <c r="M49" i="28"/>
  <c r="U49" i="28" s="1"/>
  <c r="M55" i="28"/>
  <c r="U55" i="28" s="1"/>
  <c r="M61" i="28"/>
  <c r="U61" i="28" s="1"/>
  <c r="M67" i="28"/>
  <c r="U67" i="28" s="1"/>
  <c r="M9" i="30"/>
  <c r="U9" i="30" s="1"/>
  <c r="M15" i="30"/>
  <c r="U15" i="30" s="1"/>
  <c r="M21" i="30"/>
  <c r="U21" i="30" s="1"/>
  <c r="M27" i="30"/>
  <c r="U27" i="30" s="1"/>
  <c r="M33" i="30"/>
  <c r="U33" i="30" s="1"/>
  <c r="M39" i="30"/>
  <c r="U39" i="30" s="1"/>
  <c r="M45" i="30"/>
  <c r="U45" i="30" s="1"/>
  <c r="M51" i="30"/>
  <c r="U51" i="30" s="1"/>
  <c r="M57" i="30"/>
  <c r="U57" i="30" s="1"/>
  <c r="M63" i="30"/>
  <c r="U63" i="30" s="1"/>
  <c r="M69" i="30"/>
  <c r="U69" i="30" s="1"/>
  <c r="M75" i="30"/>
  <c r="U75" i="30" s="1"/>
  <c r="M81" i="30"/>
  <c r="U81" i="30" s="1"/>
  <c r="M87" i="30"/>
  <c r="U87" i="30" s="1"/>
  <c r="Q62" i="30"/>
  <c r="V63" i="30"/>
  <c r="Q65" i="30"/>
  <c r="V66" i="30"/>
  <c r="R68" i="30"/>
  <c r="Q73" i="30"/>
  <c r="V74" i="30"/>
  <c r="R75" i="30"/>
  <c r="R77" i="30"/>
  <c r="R82" i="30"/>
  <c r="R84" i="30"/>
  <c r="H36" i="33"/>
  <c r="I36" i="33" s="1"/>
  <c r="J36" i="33" s="1"/>
  <c r="H46" i="33"/>
  <c r="I46" i="33" s="1"/>
  <c r="J46" i="33" s="1"/>
  <c r="H72" i="33"/>
  <c r="I72" i="33" s="1"/>
  <c r="J72" i="33" s="1"/>
  <c r="H82" i="33"/>
  <c r="I82" i="33" s="1"/>
  <c r="J82" i="33" s="1"/>
  <c r="V96" i="33"/>
  <c r="V93" i="33"/>
  <c r="V90" i="33"/>
  <c r="V87" i="33"/>
  <c r="V84" i="33"/>
  <c r="V81" i="33"/>
  <c r="V78" i="33"/>
  <c r="V75" i="33"/>
  <c r="V72" i="33"/>
  <c r="V69" i="33"/>
  <c r="V66" i="33"/>
  <c r="V63" i="33"/>
  <c r="V60" i="33"/>
  <c r="V57" i="33"/>
  <c r="V54" i="33"/>
  <c r="V51" i="33"/>
  <c r="V48" i="33"/>
  <c r="V45" i="33"/>
  <c r="V42" i="33"/>
  <c r="V39" i="33"/>
  <c r="V36" i="33"/>
  <c r="V33" i="33"/>
  <c r="V30" i="33"/>
  <c r="V27" i="33"/>
  <c r="V24" i="33"/>
  <c r="V21" i="33"/>
  <c r="V18" i="33"/>
  <c r="V15" i="33"/>
  <c r="V12" i="33"/>
  <c r="V10" i="33"/>
  <c r="V8" i="33"/>
  <c r="V6" i="33"/>
  <c r="V98" i="33"/>
  <c r="V95" i="33"/>
  <c r="V92" i="33"/>
  <c r="V89" i="33"/>
  <c r="V86" i="33"/>
  <c r="V83" i="33"/>
  <c r="V80" i="33"/>
  <c r="V77" i="33"/>
  <c r="V74" i="33"/>
  <c r="V71" i="33"/>
  <c r="V68" i="33"/>
  <c r="V65" i="33"/>
  <c r="V62" i="33"/>
  <c r="V59" i="33"/>
  <c r="V56" i="33"/>
  <c r="V53" i="33"/>
  <c r="V50" i="33"/>
  <c r="V47" i="33"/>
  <c r="V44" i="33"/>
  <c r="V41" i="33"/>
  <c r="V38" i="33"/>
  <c r="V35" i="33"/>
  <c r="V32" i="33"/>
  <c r="V29" i="33"/>
  <c r="V26" i="33"/>
  <c r="V23" i="33"/>
  <c r="V20" i="33"/>
  <c r="V17" i="33"/>
  <c r="V14" i="33"/>
  <c r="V5" i="33"/>
  <c r="Q12" i="33"/>
  <c r="V28" i="33"/>
  <c r="Q30" i="33"/>
  <c r="Q33" i="33"/>
  <c r="Q42" i="33"/>
  <c r="Q51" i="33"/>
  <c r="Q60" i="33"/>
  <c r="Q69" i="33"/>
  <c r="Q78" i="33"/>
  <c r="Q87" i="33"/>
  <c r="H83" i="34"/>
  <c r="I83" i="34" s="1"/>
  <c r="J83" i="34" s="1"/>
  <c r="H89" i="34"/>
  <c r="I89" i="34" s="1"/>
  <c r="J89" i="34" s="1"/>
  <c r="H11" i="34"/>
  <c r="I11" i="34" s="1"/>
  <c r="J11" i="34" s="1"/>
  <c r="H23" i="34"/>
  <c r="I23" i="34" s="1"/>
  <c r="J23" i="34" s="1"/>
  <c r="H41" i="34"/>
  <c r="I41" i="34" s="1"/>
  <c r="J41" i="34" s="1"/>
  <c r="H59" i="34"/>
  <c r="I59" i="34" s="1"/>
  <c r="J59" i="34" s="1"/>
  <c r="H77" i="34"/>
  <c r="I77" i="34" s="1"/>
  <c r="J77" i="34" s="1"/>
  <c r="H42" i="35"/>
  <c r="I42" i="35" s="1"/>
  <c r="J42" i="35" s="1"/>
  <c r="H78" i="35"/>
  <c r="I78" i="35" s="1"/>
  <c r="J78" i="35" s="1"/>
  <c r="M17" i="35"/>
  <c r="U17" i="35" s="1"/>
  <c r="M39" i="35"/>
  <c r="U39" i="35" s="1"/>
  <c r="AH3" i="37"/>
  <c r="AQ3" i="37" s="1"/>
  <c r="H15" i="38"/>
  <c r="I15" i="38" s="1"/>
  <c r="J15" i="38" s="1"/>
  <c r="H51" i="38"/>
  <c r="I51" i="38" s="1"/>
  <c r="J51" i="38" s="1"/>
  <c r="H87" i="38"/>
  <c r="I87" i="38" s="1"/>
  <c r="J87" i="38" s="1"/>
  <c r="R88" i="38"/>
  <c r="R85" i="38"/>
  <c r="R82" i="38"/>
  <c r="R79" i="38"/>
  <c r="R87" i="38"/>
  <c r="R77" i="38"/>
  <c r="R74" i="38"/>
  <c r="R71" i="38"/>
  <c r="R68" i="38"/>
  <c r="R65" i="38"/>
  <c r="R62" i="38"/>
  <c r="R59" i="38"/>
  <c r="R56" i="38"/>
  <c r="R53" i="38"/>
  <c r="R50" i="38"/>
  <c r="R47" i="38"/>
  <c r="R44" i="38"/>
  <c r="R41" i="38"/>
  <c r="R38" i="38"/>
  <c r="R35" i="38"/>
  <c r="R32" i="38"/>
  <c r="R29" i="38"/>
  <c r="R26" i="38"/>
  <c r="R23" i="38"/>
  <c r="R20" i="38"/>
  <c r="R17" i="38"/>
  <c r="R14" i="38"/>
  <c r="R3" i="38"/>
  <c r="R89" i="38"/>
  <c r="R80" i="38"/>
  <c r="R11" i="38"/>
  <c r="R9" i="38"/>
  <c r="R5" i="38"/>
  <c r="R84" i="38"/>
  <c r="R76" i="38"/>
  <c r="R73" i="38"/>
  <c r="R70" i="38"/>
  <c r="R67" i="38"/>
  <c r="R64" i="38"/>
  <c r="R61" i="38"/>
  <c r="R58" i="38"/>
  <c r="R55" i="38"/>
  <c r="R52" i="38"/>
  <c r="R49" i="38"/>
  <c r="R46" i="38"/>
  <c r="R43" i="38"/>
  <c r="R40" i="38"/>
  <c r="R37" i="38"/>
  <c r="R34" i="38"/>
  <c r="R31" i="38"/>
  <c r="R28" i="38"/>
  <c r="R25" i="38"/>
  <c r="R22" i="38"/>
  <c r="R19" i="38"/>
  <c r="R16" i="38"/>
  <c r="R13" i="38"/>
  <c r="R7" i="38"/>
  <c r="R86" i="38"/>
  <c r="R83" i="38"/>
  <c r="R78" i="38"/>
  <c r="R69" i="38"/>
  <c r="R60" i="38"/>
  <c r="R51" i="38"/>
  <c r="R42" i="38"/>
  <c r="R33" i="38"/>
  <c r="R24" i="38"/>
  <c r="R15" i="38"/>
  <c r="R72" i="38"/>
  <c r="R63" i="38"/>
  <c r="R54" i="38"/>
  <c r="R45" i="38"/>
  <c r="R36" i="38"/>
  <c r="R27" i="38"/>
  <c r="R18" i="38"/>
  <c r="R8" i="38"/>
  <c r="R6" i="38"/>
  <c r="R12" i="38"/>
  <c r="R39" i="38"/>
  <c r="R66" i="38"/>
  <c r="M9" i="28"/>
  <c r="U9" i="28" s="1"/>
  <c r="M15" i="28"/>
  <c r="U15" i="28" s="1"/>
  <c r="M21" i="28"/>
  <c r="U21" i="28" s="1"/>
  <c r="M27" i="28"/>
  <c r="U27" i="28" s="1"/>
  <c r="M33" i="28"/>
  <c r="U33" i="28" s="1"/>
  <c r="M39" i="28"/>
  <c r="U39" i="28" s="1"/>
  <c r="M45" i="28"/>
  <c r="U45" i="28" s="1"/>
  <c r="M51" i="28"/>
  <c r="U51" i="28" s="1"/>
  <c r="M57" i="28"/>
  <c r="U57" i="28" s="1"/>
  <c r="M63" i="28"/>
  <c r="U63" i="28" s="1"/>
  <c r="M69" i="28"/>
  <c r="U69" i="28" s="1"/>
  <c r="V11" i="29"/>
  <c r="M5" i="30"/>
  <c r="U5" i="30" s="1"/>
  <c r="M11" i="30"/>
  <c r="U11" i="30" s="1"/>
  <c r="M17" i="30"/>
  <c r="U17" i="30" s="1"/>
  <c r="M23" i="30"/>
  <c r="U23" i="30" s="1"/>
  <c r="M29" i="30"/>
  <c r="U29" i="30" s="1"/>
  <c r="M35" i="30"/>
  <c r="U35" i="30" s="1"/>
  <c r="M41" i="30"/>
  <c r="U41" i="30" s="1"/>
  <c r="M47" i="30"/>
  <c r="U47" i="30" s="1"/>
  <c r="M53" i="30"/>
  <c r="U53" i="30" s="1"/>
  <c r="M59" i="30"/>
  <c r="U59" i="30" s="1"/>
  <c r="M65" i="30"/>
  <c r="U65" i="30" s="1"/>
  <c r="M71" i="30"/>
  <c r="U71" i="30" s="1"/>
  <c r="M77" i="30"/>
  <c r="U77" i="30" s="1"/>
  <c r="M83" i="30"/>
  <c r="U83" i="30" s="1"/>
  <c r="M89" i="30"/>
  <c r="U89" i="30" s="1"/>
  <c r="Q60" i="30"/>
  <c r="Q63" i="30"/>
  <c r="V64" i="30"/>
  <c r="Q66" i="30"/>
  <c r="Q67" i="30"/>
  <c r="V68" i="30"/>
  <c r="R69" i="30"/>
  <c r="R71" i="30"/>
  <c r="R78" i="30"/>
  <c r="R81" i="30"/>
  <c r="AH3" i="31"/>
  <c r="AQ3" i="31" s="1"/>
  <c r="H4" i="33"/>
  <c r="I4" i="33" s="1"/>
  <c r="J4" i="33" s="1"/>
  <c r="K4" i="33" s="1"/>
  <c r="H12" i="33"/>
  <c r="I12" i="33" s="1"/>
  <c r="J12" i="33" s="1"/>
  <c r="H22" i="33"/>
  <c r="I22" i="33" s="1"/>
  <c r="J22" i="33" s="1"/>
  <c r="H48" i="33"/>
  <c r="I48" i="33" s="1"/>
  <c r="J48" i="33" s="1"/>
  <c r="H58" i="33"/>
  <c r="I58" i="33" s="1"/>
  <c r="J58" i="33" s="1"/>
  <c r="H84" i="33"/>
  <c r="I84" i="33" s="1"/>
  <c r="J84" i="33" s="1"/>
  <c r="H94" i="33"/>
  <c r="I94" i="33" s="1"/>
  <c r="J94" i="33" s="1"/>
  <c r="Q98" i="33"/>
  <c r="Q95" i="33"/>
  <c r="Q92" i="33"/>
  <c r="Q89" i="33"/>
  <c r="Q86" i="33"/>
  <c r="Q83" i="33"/>
  <c r="Q80" i="33"/>
  <c r="Q77" i="33"/>
  <c r="Q74" i="33"/>
  <c r="Q71" i="33"/>
  <c r="Q68" i="33"/>
  <c r="Q65" i="33"/>
  <c r="Q62" i="33"/>
  <c r="Q59" i="33"/>
  <c r="Q56" i="33"/>
  <c r="Q53" i="33"/>
  <c r="Q50" i="33"/>
  <c r="Q47" i="33"/>
  <c r="Q44" i="33"/>
  <c r="Q41" i="33"/>
  <c r="Q38" i="33"/>
  <c r="Q35" i="33"/>
  <c r="Q32" i="33"/>
  <c r="Q29" i="33"/>
  <c r="Q26" i="33"/>
  <c r="Q23" i="33"/>
  <c r="Q20" i="33"/>
  <c r="Q17" i="33"/>
  <c r="Q14" i="33"/>
  <c r="Q5" i="33"/>
  <c r="Q11" i="33"/>
  <c r="Q9" i="33"/>
  <c r="Q97" i="33"/>
  <c r="Q94" i="33"/>
  <c r="Q91" i="33"/>
  <c r="Q88" i="33"/>
  <c r="Q85" i="33"/>
  <c r="Q82" i="33"/>
  <c r="Q79" i="33"/>
  <c r="Q76" i="33"/>
  <c r="Q73" i="33"/>
  <c r="Q70" i="33"/>
  <c r="Q67" i="33"/>
  <c r="Q64" i="33"/>
  <c r="Q61" i="33"/>
  <c r="Q58" i="33"/>
  <c r="Q55" i="33"/>
  <c r="Q52" i="33"/>
  <c r="Q49" i="33"/>
  <c r="Q46" i="33"/>
  <c r="Q43" i="33"/>
  <c r="Q40" i="33"/>
  <c r="Q37" i="33"/>
  <c r="Q34" i="33"/>
  <c r="Q31" i="33"/>
  <c r="Q28" i="33"/>
  <c r="Q25" i="33"/>
  <c r="Q22" i="33"/>
  <c r="Q19" i="33"/>
  <c r="Q16" i="33"/>
  <c r="Q13" i="33"/>
  <c r="Q7" i="33"/>
  <c r="Q10" i="33"/>
  <c r="V16" i="33"/>
  <c r="Q18" i="33"/>
  <c r="Q39" i="33"/>
  <c r="Q48" i="33"/>
  <c r="Q57" i="33"/>
  <c r="Q66" i="33"/>
  <c r="Q75" i="33"/>
  <c r="Q84" i="33"/>
  <c r="Q93" i="33"/>
  <c r="H5" i="34"/>
  <c r="I5" i="34" s="1"/>
  <c r="J5" i="34" s="1"/>
  <c r="H29" i="34"/>
  <c r="I29" i="34" s="1"/>
  <c r="J29" i="34" s="1"/>
  <c r="H47" i="34"/>
  <c r="I47" i="34" s="1"/>
  <c r="J47" i="34" s="1"/>
  <c r="H65" i="34"/>
  <c r="I65" i="34" s="1"/>
  <c r="J65" i="34" s="1"/>
  <c r="H16" i="35"/>
  <c r="I16" i="35" s="1"/>
  <c r="J16" i="35" s="1"/>
  <c r="H45" i="35"/>
  <c r="I45" i="35" s="1"/>
  <c r="J45" i="35" s="1"/>
  <c r="M78" i="35"/>
  <c r="U78" i="35" s="1"/>
  <c r="M72" i="35"/>
  <c r="U72" i="35" s="1"/>
  <c r="M66" i="35"/>
  <c r="U66" i="35" s="1"/>
  <c r="M60" i="35"/>
  <c r="U60" i="35" s="1"/>
  <c r="M54" i="35"/>
  <c r="U54" i="35" s="1"/>
  <c r="M48" i="35"/>
  <c r="U48" i="35" s="1"/>
  <c r="M42" i="35"/>
  <c r="U42" i="35" s="1"/>
  <c r="M36" i="35"/>
  <c r="U36" i="35" s="1"/>
  <c r="M30" i="35"/>
  <c r="U30" i="35" s="1"/>
  <c r="M24" i="35"/>
  <c r="U24" i="35" s="1"/>
  <c r="M18" i="35"/>
  <c r="U18" i="35" s="1"/>
  <c r="M12" i="35"/>
  <c r="U12" i="35" s="1"/>
  <c r="M6" i="35"/>
  <c r="U6" i="35" s="1"/>
  <c r="M79" i="35"/>
  <c r="U79" i="35" s="1"/>
  <c r="M71" i="35"/>
  <c r="U71" i="35" s="1"/>
  <c r="M64" i="35"/>
  <c r="U64" i="35" s="1"/>
  <c r="M57" i="35"/>
  <c r="U57" i="35" s="1"/>
  <c r="M50" i="35"/>
  <c r="U50" i="35" s="1"/>
  <c r="M43" i="35"/>
  <c r="U43" i="35" s="1"/>
  <c r="M35" i="35"/>
  <c r="U35" i="35" s="1"/>
  <c r="M28" i="35"/>
  <c r="U28" i="35" s="1"/>
  <c r="M21" i="35"/>
  <c r="U21" i="35" s="1"/>
  <c r="M14" i="35"/>
  <c r="U14" i="35" s="1"/>
  <c r="M7" i="35"/>
  <c r="U7" i="35" s="1"/>
  <c r="M77" i="35"/>
  <c r="U77" i="35" s="1"/>
  <c r="M70" i="35"/>
  <c r="U70" i="35" s="1"/>
  <c r="M63" i="35"/>
  <c r="U63" i="35" s="1"/>
  <c r="M56" i="35"/>
  <c r="U56" i="35" s="1"/>
  <c r="M49" i="35"/>
  <c r="U49" i="35" s="1"/>
  <c r="M41" i="35"/>
  <c r="U41" i="35" s="1"/>
  <c r="M34" i="35"/>
  <c r="U34" i="35" s="1"/>
  <c r="M27" i="35"/>
  <c r="U27" i="35" s="1"/>
  <c r="M20" i="35"/>
  <c r="U20" i="35" s="1"/>
  <c r="M13" i="35"/>
  <c r="U13" i="35" s="1"/>
  <c r="M5" i="35"/>
  <c r="U5" i="35" s="1"/>
  <c r="M76" i="35"/>
  <c r="U76" i="35" s="1"/>
  <c r="M69" i="35"/>
  <c r="U69" i="35" s="1"/>
  <c r="M62" i="35"/>
  <c r="U62" i="35" s="1"/>
  <c r="M55" i="35"/>
  <c r="U55" i="35" s="1"/>
  <c r="M47" i="35"/>
  <c r="U47" i="35" s="1"/>
  <c r="M40" i="35"/>
  <c r="U40" i="35" s="1"/>
  <c r="M33" i="35"/>
  <c r="U33" i="35" s="1"/>
  <c r="M26" i="35"/>
  <c r="U26" i="35" s="1"/>
  <c r="M19" i="35"/>
  <c r="U19" i="35" s="1"/>
  <c r="M11" i="35"/>
  <c r="U11" i="35" s="1"/>
  <c r="M4" i="35"/>
  <c r="U4" i="35" s="1"/>
  <c r="X4" i="35" s="1"/>
  <c r="M73" i="35"/>
  <c r="U73" i="35" s="1"/>
  <c r="M65" i="35"/>
  <c r="U65" i="35" s="1"/>
  <c r="M58" i="35"/>
  <c r="U58" i="35" s="1"/>
  <c r="M51" i="35"/>
  <c r="U51" i="35" s="1"/>
  <c r="M44" i="35"/>
  <c r="U44" i="35" s="1"/>
  <c r="M37" i="35"/>
  <c r="U37" i="35" s="1"/>
  <c r="M29" i="35"/>
  <c r="U29" i="35" s="1"/>
  <c r="M22" i="35"/>
  <c r="U22" i="35" s="1"/>
  <c r="M15" i="35"/>
  <c r="U15" i="35" s="1"/>
  <c r="M8" i="35"/>
  <c r="U8" i="35" s="1"/>
  <c r="M25" i="35"/>
  <c r="U25" i="35" s="1"/>
  <c r="M46" i="35"/>
  <c r="U46" i="35" s="1"/>
  <c r="M68" i="35"/>
  <c r="U68" i="35" s="1"/>
  <c r="H7" i="37"/>
  <c r="I7" i="37" s="1"/>
  <c r="J7" i="37" s="1"/>
  <c r="H43" i="37"/>
  <c r="I43" i="37" s="1"/>
  <c r="J43" i="37" s="1"/>
  <c r="R10" i="38"/>
  <c r="R30" i="38"/>
  <c r="R57" i="38"/>
  <c r="R81" i="38"/>
  <c r="AH3" i="26"/>
  <c r="AQ3" i="26" s="1"/>
  <c r="G5" i="26"/>
  <c r="G8" i="26"/>
  <c r="G11" i="26"/>
  <c r="G14" i="26"/>
  <c r="G17" i="26"/>
  <c r="G20" i="26"/>
  <c r="G23" i="26"/>
  <c r="G26" i="26"/>
  <c r="G29" i="26"/>
  <c r="G32" i="26"/>
  <c r="G35" i="26"/>
  <c r="G38" i="26"/>
  <c r="G41" i="26"/>
  <c r="G44" i="26"/>
  <c r="G47" i="26"/>
  <c r="G50" i="26"/>
  <c r="G53" i="26"/>
  <c r="G56" i="26"/>
  <c r="G59" i="26"/>
  <c r="G62" i="26"/>
  <c r="G65" i="26"/>
  <c r="G68" i="26"/>
  <c r="G71" i="26"/>
  <c r="G74" i="26"/>
  <c r="G77" i="26"/>
  <c r="G80" i="26"/>
  <c r="G83" i="26"/>
  <c r="G86" i="26"/>
  <c r="G89" i="26"/>
  <c r="R14" i="26"/>
  <c r="R17" i="26"/>
  <c r="R20" i="26"/>
  <c r="R23" i="26"/>
  <c r="R26" i="26"/>
  <c r="R29" i="26"/>
  <c r="R32" i="26"/>
  <c r="R35" i="26"/>
  <c r="R38" i="26"/>
  <c r="R41" i="26"/>
  <c r="R44" i="26"/>
  <c r="R47" i="26"/>
  <c r="R50" i="26"/>
  <c r="R53" i="26"/>
  <c r="R56" i="26"/>
  <c r="R59" i="26"/>
  <c r="R62" i="26"/>
  <c r="R65" i="26"/>
  <c r="R68" i="26"/>
  <c r="R71" i="26"/>
  <c r="R74" i="26"/>
  <c r="R77" i="26"/>
  <c r="R80" i="26"/>
  <c r="R83" i="26"/>
  <c r="R86" i="26"/>
  <c r="R89" i="26"/>
  <c r="G6" i="27"/>
  <c r="G9" i="27"/>
  <c r="G12" i="27"/>
  <c r="G15" i="27"/>
  <c r="G18" i="27"/>
  <c r="G21" i="27"/>
  <c r="G24" i="27"/>
  <c r="G27" i="27"/>
  <c r="G30" i="27"/>
  <c r="G33" i="27"/>
  <c r="G36" i="27"/>
  <c r="G39" i="27"/>
  <c r="G42" i="27"/>
  <c r="G45" i="27"/>
  <c r="G48" i="27"/>
  <c r="G51" i="27"/>
  <c r="G54" i="27"/>
  <c r="G57" i="27"/>
  <c r="G60" i="27"/>
  <c r="G63" i="27"/>
  <c r="G66" i="27"/>
  <c r="G69" i="27"/>
  <c r="G72" i="27"/>
  <c r="G75" i="27"/>
  <c r="G78" i="27"/>
  <c r="M8" i="27"/>
  <c r="U8" i="27" s="1"/>
  <c r="M14" i="27"/>
  <c r="U14" i="27" s="1"/>
  <c r="M20" i="27"/>
  <c r="U20" i="27" s="1"/>
  <c r="M26" i="27"/>
  <c r="U26" i="27" s="1"/>
  <c r="M32" i="27"/>
  <c r="U32" i="27" s="1"/>
  <c r="M38" i="27"/>
  <c r="U38" i="27" s="1"/>
  <c r="M44" i="27"/>
  <c r="U44" i="27" s="1"/>
  <c r="M50" i="27"/>
  <c r="U50" i="27" s="1"/>
  <c r="M56" i="27"/>
  <c r="U56" i="27" s="1"/>
  <c r="M62" i="27"/>
  <c r="U62" i="27" s="1"/>
  <c r="M68" i="27"/>
  <c r="U68" i="27" s="1"/>
  <c r="M74" i="27"/>
  <c r="U74" i="27" s="1"/>
  <c r="R6" i="27"/>
  <c r="R8" i="27"/>
  <c r="R10" i="27"/>
  <c r="V11" i="27"/>
  <c r="R12" i="27"/>
  <c r="R15" i="27"/>
  <c r="R18" i="27"/>
  <c r="R21" i="27"/>
  <c r="R24" i="27"/>
  <c r="R27" i="27"/>
  <c r="R30" i="27"/>
  <c r="R33" i="27"/>
  <c r="R36" i="27"/>
  <c r="R39" i="27"/>
  <c r="R42" i="27"/>
  <c r="R45" i="27"/>
  <c r="R48" i="27"/>
  <c r="R51" i="27"/>
  <c r="R54" i="27"/>
  <c r="R57" i="27"/>
  <c r="R60" i="27"/>
  <c r="R63" i="27"/>
  <c r="R66" i="27"/>
  <c r="R69" i="27"/>
  <c r="R72" i="27"/>
  <c r="R75" i="27"/>
  <c r="R78" i="27"/>
  <c r="G6" i="28"/>
  <c r="G9" i="28"/>
  <c r="G12" i="28"/>
  <c r="G15" i="28"/>
  <c r="G18" i="28"/>
  <c r="G21" i="28"/>
  <c r="G24" i="28"/>
  <c r="G27" i="28"/>
  <c r="G30" i="28"/>
  <c r="G33" i="28"/>
  <c r="G36" i="28"/>
  <c r="G39" i="28"/>
  <c r="G42" i="28"/>
  <c r="G45" i="28"/>
  <c r="G48" i="28"/>
  <c r="G51" i="28"/>
  <c r="G54" i="28"/>
  <c r="G57" i="28"/>
  <c r="G60" i="28"/>
  <c r="G63" i="28"/>
  <c r="G66" i="28"/>
  <c r="G69" i="28"/>
  <c r="M4" i="28"/>
  <c r="U4" i="28" s="1"/>
  <c r="X4" i="28" s="1"/>
  <c r="Z4" i="28" s="1"/>
  <c r="M10" i="28"/>
  <c r="U10" i="28" s="1"/>
  <c r="M16" i="28"/>
  <c r="U16" i="28" s="1"/>
  <c r="M22" i="28"/>
  <c r="U22" i="28" s="1"/>
  <c r="M28" i="28"/>
  <c r="U28" i="28" s="1"/>
  <c r="M34" i="28"/>
  <c r="U34" i="28" s="1"/>
  <c r="M40" i="28"/>
  <c r="U40" i="28" s="1"/>
  <c r="M46" i="28"/>
  <c r="U46" i="28" s="1"/>
  <c r="M52" i="28"/>
  <c r="U52" i="28" s="1"/>
  <c r="M58" i="28"/>
  <c r="U58" i="28" s="1"/>
  <c r="M64" i="28"/>
  <c r="U64" i="28" s="1"/>
  <c r="R6" i="28"/>
  <c r="R8" i="28"/>
  <c r="R10" i="28"/>
  <c r="V11" i="28"/>
  <c r="R12" i="28"/>
  <c r="R15" i="28"/>
  <c r="R18" i="28"/>
  <c r="R21" i="28"/>
  <c r="R24" i="28"/>
  <c r="R27" i="28"/>
  <c r="R30" i="28"/>
  <c r="R33" i="28"/>
  <c r="R36" i="28"/>
  <c r="R39" i="28"/>
  <c r="R42" i="28"/>
  <c r="R45" i="28"/>
  <c r="R48" i="28"/>
  <c r="R51" i="28"/>
  <c r="R54" i="28"/>
  <c r="R57" i="28"/>
  <c r="R60" i="28"/>
  <c r="R63" i="28"/>
  <c r="R66" i="28"/>
  <c r="R69" i="28"/>
  <c r="AH3" i="29"/>
  <c r="AQ3" i="29" s="1"/>
  <c r="F7" i="29"/>
  <c r="F13" i="29"/>
  <c r="F19" i="29"/>
  <c r="F25" i="29"/>
  <c r="F31" i="29"/>
  <c r="F37" i="29"/>
  <c r="F43" i="29"/>
  <c r="F49" i="29"/>
  <c r="F55" i="29"/>
  <c r="F61" i="29"/>
  <c r="F67" i="29"/>
  <c r="F73" i="29"/>
  <c r="F79" i="29"/>
  <c r="F85" i="29"/>
  <c r="F91" i="29"/>
  <c r="F97" i="29"/>
  <c r="G31" i="29"/>
  <c r="G37" i="29"/>
  <c r="G43" i="29"/>
  <c r="G49" i="29"/>
  <c r="G55" i="29"/>
  <c r="G61" i="29"/>
  <c r="G67" i="29"/>
  <c r="G73" i="29"/>
  <c r="G79" i="29"/>
  <c r="G85" i="29"/>
  <c r="G91" i="29"/>
  <c r="G97" i="29"/>
  <c r="M9" i="29"/>
  <c r="U9" i="29" s="1"/>
  <c r="M15" i="29"/>
  <c r="U15" i="29" s="1"/>
  <c r="M21" i="29"/>
  <c r="U21" i="29" s="1"/>
  <c r="M27" i="29"/>
  <c r="U27" i="29" s="1"/>
  <c r="M33" i="29"/>
  <c r="U33" i="29" s="1"/>
  <c r="M39" i="29"/>
  <c r="U39" i="29" s="1"/>
  <c r="M45" i="29"/>
  <c r="U45" i="29" s="1"/>
  <c r="M51" i="29"/>
  <c r="U51" i="29" s="1"/>
  <c r="M57" i="29"/>
  <c r="U57" i="29" s="1"/>
  <c r="M63" i="29"/>
  <c r="U63" i="29" s="1"/>
  <c r="M69" i="29"/>
  <c r="U69" i="29" s="1"/>
  <c r="M75" i="29"/>
  <c r="U75" i="29" s="1"/>
  <c r="M81" i="29"/>
  <c r="U81" i="29" s="1"/>
  <c r="M87" i="29"/>
  <c r="U87" i="29" s="1"/>
  <c r="M93" i="29"/>
  <c r="U93" i="29" s="1"/>
  <c r="V5" i="29"/>
  <c r="Q7" i="29"/>
  <c r="Q13" i="29"/>
  <c r="V14" i="29"/>
  <c r="Q16" i="29"/>
  <c r="V17" i="29"/>
  <c r="Q19" i="29"/>
  <c r="V20" i="29"/>
  <c r="Q22" i="29"/>
  <c r="V23" i="29"/>
  <c r="Q25" i="29"/>
  <c r="V26" i="29"/>
  <c r="Q28" i="29"/>
  <c r="V29" i="29"/>
  <c r="Q31" i="29"/>
  <c r="V32" i="29"/>
  <c r="Q34" i="29"/>
  <c r="V35" i="29"/>
  <c r="Q37" i="29"/>
  <c r="V38" i="29"/>
  <c r="Q40" i="29"/>
  <c r="V41" i="29"/>
  <c r="Q43" i="29"/>
  <c r="V44" i="29"/>
  <c r="Q46" i="29"/>
  <c r="V47" i="29"/>
  <c r="Q49" i="29"/>
  <c r="V50" i="29"/>
  <c r="Q52" i="29"/>
  <c r="V53" i="29"/>
  <c r="Q55" i="29"/>
  <c r="V56" i="29"/>
  <c r="Q58" i="29"/>
  <c r="V59" i="29"/>
  <c r="Q61" i="29"/>
  <c r="V62" i="29"/>
  <c r="Q64" i="29"/>
  <c r="V65" i="29"/>
  <c r="Q67" i="29"/>
  <c r="V68" i="29"/>
  <c r="Q70" i="29"/>
  <c r="V71" i="29"/>
  <c r="Q73" i="29"/>
  <c r="V74" i="29"/>
  <c r="Q76" i="29"/>
  <c r="V77" i="29"/>
  <c r="Q79" i="29"/>
  <c r="V80" i="29"/>
  <c r="Q82" i="29"/>
  <c r="V83" i="29"/>
  <c r="Q85" i="29"/>
  <c r="V86" i="29"/>
  <c r="Q88" i="29"/>
  <c r="V89" i="29"/>
  <c r="Q91" i="29"/>
  <c r="V92" i="29"/>
  <c r="Q94" i="29"/>
  <c r="V95" i="29"/>
  <c r="Q97" i="29"/>
  <c r="V98" i="29"/>
  <c r="G6" i="30"/>
  <c r="G9" i="30"/>
  <c r="G12" i="30"/>
  <c r="G15" i="30"/>
  <c r="G18" i="30"/>
  <c r="G21" i="30"/>
  <c r="G24" i="30"/>
  <c r="G27" i="30"/>
  <c r="G30" i="30"/>
  <c r="G33" i="30"/>
  <c r="G36" i="30"/>
  <c r="G39" i="30"/>
  <c r="G42" i="30"/>
  <c r="G45" i="30"/>
  <c r="G48" i="30"/>
  <c r="G51" i="30"/>
  <c r="G54" i="30"/>
  <c r="G57" i="30"/>
  <c r="G60" i="30"/>
  <c r="G63" i="30"/>
  <c r="G66" i="30"/>
  <c r="G69" i="30"/>
  <c r="G72" i="30"/>
  <c r="G75" i="30"/>
  <c r="G78" i="30"/>
  <c r="G81" i="30"/>
  <c r="G84" i="30"/>
  <c r="G87" i="30"/>
  <c r="M6" i="30"/>
  <c r="U6" i="30" s="1"/>
  <c r="M12" i="30"/>
  <c r="U12" i="30" s="1"/>
  <c r="M18" i="30"/>
  <c r="U18" i="30" s="1"/>
  <c r="M24" i="30"/>
  <c r="U24" i="30" s="1"/>
  <c r="M30" i="30"/>
  <c r="U30" i="30" s="1"/>
  <c r="M36" i="30"/>
  <c r="U36" i="30" s="1"/>
  <c r="M42" i="30"/>
  <c r="U42" i="30" s="1"/>
  <c r="M48" i="30"/>
  <c r="U48" i="30" s="1"/>
  <c r="M54" i="30"/>
  <c r="U54" i="30" s="1"/>
  <c r="M60" i="30"/>
  <c r="U60" i="30" s="1"/>
  <c r="M66" i="30"/>
  <c r="U66" i="30" s="1"/>
  <c r="M72" i="30"/>
  <c r="U72" i="30" s="1"/>
  <c r="M78" i="30"/>
  <c r="U78" i="30" s="1"/>
  <c r="M84" i="30"/>
  <c r="U84" i="30" s="1"/>
  <c r="R89" i="30"/>
  <c r="R86" i="30"/>
  <c r="R83" i="30"/>
  <c r="R80" i="30"/>
  <c r="R6" i="30"/>
  <c r="Q87" i="30"/>
  <c r="Q84" i="30"/>
  <c r="Q81" i="30"/>
  <c r="Q78" i="30"/>
  <c r="Q75" i="30"/>
  <c r="Q72" i="30"/>
  <c r="Q69" i="30"/>
  <c r="R8" i="30"/>
  <c r="V88" i="30"/>
  <c r="V85" i="30"/>
  <c r="V82" i="30"/>
  <c r="V79" i="30"/>
  <c r="V76" i="30"/>
  <c r="V73" i="30"/>
  <c r="V70" i="30"/>
  <c r="V67" i="30"/>
  <c r="R10" i="30"/>
  <c r="V11" i="30"/>
  <c r="R12" i="30"/>
  <c r="R15" i="30"/>
  <c r="R18" i="30"/>
  <c r="R21" i="30"/>
  <c r="R24" i="30"/>
  <c r="R27" i="30"/>
  <c r="R30" i="30"/>
  <c r="R33" i="30"/>
  <c r="R36" i="30"/>
  <c r="R39" i="30"/>
  <c r="R42" i="30"/>
  <c r="R45" i="30"/>
  <c r="R48" i="30"/>
  <c r="R51" i="30"/>
  <c r="R54" i="30"/>
  <c r="R57" i="30"/>
  <c r="R60" i="30"/>
  <c r="R63" i="30"/>
  <c r="R66" i="30"/>
  <c r="R67" i="30"/>
  <c r="Q74" i="30"/>
  <c r="V75" i="30"/>
  <c r="R76" i="30"/>
  <c r="Q83" i="30"/>
  <c r="V84" i="30"/>
  <c r="Q85" i="30"/>
  <c r="V86" i="30"/>
  <c r="H10" i="31"/>
  <c r="I10" i="31" s="1"/>
  <c r="J10" i="31" s="1"/>
  <c r="H5" i="31"/>
  <c r="I5" i="31" s="1"/>
  <c r="J5" i="31" s="1"/>
  <c r="H73" i="31"/>
  <c r="I73" i="31" s="1"/>
  <c r="J73" i="31" s="1"/>
  <c r="M13" i="32"/>
  <c r="U13" i="32" s="1"/>
  <c r="M25" i="32"/>
  <c r="U25" i="32" s="1"/>
  <c r="M37" i="32"/>
  <c r="U37" i="32" s="1"/>
  <c r="M49" i="32"/>
  <c r="U49" i="32" s="1"/>
  <c r="H29" i="32"/>
  <c r="I29" i="32" s="1"/>
  <c r="J29" i="32" s="1"/>
  <c r="H56" i="32"/>
  <c r="I56" i="32" s="1"/>
  <c r="J56" i="32" s="1"/>
  <c r="H13" i="33"/>
  <c r="I13" i="33" s="1"/>
  <c r="J13" i="33" s="1"/>
  <c r="H31" i="33"/>
  <c r="I31" i="33" s="1"/>
  <c r="J31" i="33" s="1"/>
  <c r="H49" i="33"/>
  <c r="I49" i="33" s="1"/>
  <c r="J49" i="33" s="1"/>
  <c r="H67" i="33"/>
  <c r="I67" i="33" s="1"/>
  <c r="J67" i="33" s="1"/>
  <c r="H85" i="33"/>
  <c r="I85" i="33" s="1"/>
  <c r="J85" i="33" s="1"/>
  <c r="V19" i="33"/>
  <c r="Q21" i="33"/>
  <c r="V31" i="33"/>
  <c r="V40" i="33"/>
  <c r="V49" i="33"/>
  <c r="V58" i="33"/>
  <c r="V67" i="33"/>
  <c r="V76" i="33"/>
  <c r="V85" i="33"/>
  <c r="V94" i="33"/>
  <c r="H8" i="34"/>
  <c r="I8" i="34" s="1"/>
  <c r="J8" i="34" s="1"/>
  <c r="H24" i="35"/>
  <c r="I24" i="35" s="1"/>
  <c r="J24" i="35" s="1"/>
  <c r="H31" i="35"/>
  <c r="I31" i="35" s="1"/>
  <c r="J31" i="35" s="1"/>
  <c r="H60" i="35"/>
  <c r="I60" i="35" s="1"/>
  <c r="J60" i="35" s="1"/>
  <c r="H67" i="35"/>
  <c r="I67" i="35" s="1"/>
  <c r="J67" i="35" s="1"/>
  <c r="M9" i="35"/>
  <c r="U9" i="35" s="1"/>
  <c r="M31" i="35"/>
  <c r="U31" i="35" s="1"/>
  <c r="M52" i="35"/>
  <c r="U52" i="35" s="1"/>
  <c r="M74" i="35"/>
  <c r="U74" i="35" s="1"/>
  <c r="H37" i="36"/>
  <c r="I37" i="36" s="1"/>
  <c r="J37" i="36" s="1"/>
  <c r="Z4" i="36"/>
  <c r="H13" i="37"/>
  <c r="I13" i="37" s="1"/>
  <c r="J13" i="37" s="1"/>
  <c r="H49" i="37"/>
  <c r="I49" i="37" s="1"/>
  <c r="J49" i="37" s="1"/>
  <c r="H85" i="37"/>
  <c r="I85" i="37" s="1"/>
  <c r="J85" i="37" s="1"/>
  <c r="H33" i="38"/>
  <c r="I33" i="38" s="1"/>
  <c r="J33" i="38" s="1"/>
  <c r="H69" i="38"/>
  <c r="I69" i="38" s="1"/>
  <c r="J69" i="38" s="1"/>
  <c r="F42" i="26"/>
  <c r="F45" i="26"/>
  <c r="F48" i="26"/>
  <c r="F51" i="26"/>
  <c r="F54" i="26"/>
  <c r="F57" i="26"/>
  <c r="F60" i="26"/>
  <c r="F63" i="26"/>
  <c r="F66" i="26"/>
  <c r="F69" i="26"/>
  <c r="F72" i="26"/>
  <c r="F75" i="26"/>
  <c r="F78" i="26"/>
  <c r="F81" i="26"/>
  <c r="F84" i="26"/>
  <c r="F87" i="26"/>
  <c r="Q21" i="26"/>
  <c r="V22" i="26"/>
  <c r="Q24" i="26"/>
  <c r="V25" i="26"/>
  <c r="Q27" i="26"/>
  <c r="V28" i="26"/>
  <c r="Q30" i="26"/>
  <c r="V31" i="26"/>
  <c r="Q33" i="26"/>
  <c r="V34" i="26"/>
  <c r="Q36" i="26"/>
  <c r="V37" i="26"/>
  <c r="Q39" i="26"/>
  <c r="V40" i="26"/>
  <c r="Q42" i="26"/>
  <c r="V43" i="26"/>
  <c r="Q45" i="26"/>
  <c r="V46" i="26"/>
  <c r="Q48" i="26"/>
  <c r="V49" i="26"/>
  <c r="Q51" i="26"/>
  <c r="V52" i="26"/>
  <c r="Q54" i="26"/>
  <c r="V55" i="26"/>
  <c r="Q57" i="26"/>
  <c r="V58" i="26"/>
  <c r="Q60" i="26"/>
  <c r="V61" i="26"/>
  <c r="Q63" i="26"/>
  <c r="V64" i="26"/>
  <c r="Q66" i="26"/>
  <c r="V67" i="26"/>
  <c r="Q69" i="26"/>
  <c r="V70" i="26"/>
  <c r="Q72" i="26"/>
  <c r="V73" i="26"/>
  <c r="Q75" i="26"/>
  <c r="V76" i="26"/>
  <c r="Q78" i="26"/>
  <c r="V79" i="26"/>
  <c r="Q81" i="26"/>
  <c r="V82" i="26"/>
  <c r="Q84" i="26"/>
  <c r="V85" i="26"/>
  <c r="V88" i="26"/>
  <c r="AE3" i="27"/>
  <c r="M9" i="27"/>
  <c r="U9" i="27" s="1"/>
  <c r="M15" i="27"/>
  <c r="U15" i="27" s="1"/>
  <c r="M21" i="27"/>
  <c r="U21" i="27" s="1"/>
  <c r="M27" i="27"/>
  <c r="U27" i="27" s="1"/>
  <c r="M33" i="27"/>
  <c r="U33" i="27" s="1"/>
  <c r="M39" i="27"/>
  <c r="U39" i="27" s="1"/>
  <c r="M45" i="27"/>
  <c r="U45" i="27" s="1"/>
  <c r="M51" i="27"/>
  <c r="U51" i="27" s="1"/>
  <c r="M57" i="27"/>
  <c r="U57" i="27" s="1"/>
  <c r="M63" i="27"/>
  <c r="U63" i="27" s="1"/>
  <c r="M69" i="27"/>
  <c r="U69" i="27" s="1"/>
  <c r="M75" i="27"/>
  <c r="U75" i="27" s="1"/>
  <c r="Q34" i="27"/>
  <c r="Q37" i="27"/>
  <c r="V38" i="27"/>
  <c r="Q40" i="27"/>
  <c r="V41" i="27"/>
  <c r="Q43" i="27"/>
  <c r="V44" i="27"/>
  <c r="Q46" i="27"/>
  <c r="V47" i="27"/>
  <c r="Q49" i="27"/>
  <c r="V50" i="27"/>
  <c r="Q52" i="27"/>
  <c r="V53" i="27"/>
  <c r="Q55" i="27"/>
  <c r="V56" i="27"/>
  <c r="Q58" i="27"/>
  <c r="V59" i="27"/>
  <c r="Q61" i="27"/>
  <c r="V62" i="27"/>
  <c r="Q64" i="27"/>
  <c r="V65" i="27"/>
  <c r="Q67" i="27"/>
  <c r="V68" i="27"/>
  <c r="Q70" i="27"/>
  <c r="V71" i="27"/>
  <c r="Q73" i="27"/>
  <c r="V74" i="27"/>
  <c r="Q76" i="27"/>
  <c r="Q79" i="27"/>
  <c r="AE3" i="28"/>
  <c r="M5" i="28"/>
  <c r="U5" i="28" s="1"/>
  <c r="M11" i="28"/>
  <c r="U11" i="28" s="1"/>
  <c r="M17" i="28"/>
  <c r="U17" i="28" s="1"/>
  <c r="M23" i="28"/>
  <c r="U23" i="28" s="1"/>
  <c r="M29" i="28"/>
  <c r="U29" i="28" s="1"/>
  <c r="M35" i="28"/>
  <c r="U35" i="28" s="1"/>
  <c r="M41" i="28"/>
  <c r="U41" i="28" s="1"/>
  <c r="M47" i="28"/>
  <c r="U47" i="28" s="1"/>
  <c r="M53" i="28"/>
  <c r="U53" i="28" s="1"/>
  <c r="M59" i="28"/>
  <c r="U59" i="28" s="1"/>
  <c r="M65" i="28"/>
  <c r="U65" i="28" s="1"/>
  <c r="Q58" i="28"/>
  <c r="V59" i="28"/>
  <c r="Q61" i="28"/>
  <c r="V62" i="28"/>
  <c r="Q64" i="28"/>
  <c r="V65" i="28"/>
  <c r="Q67" i="28"/>
  <c r="Q9" i="29"/>
  <c r="Q11" i="29"/>
  <c r="AE3" i="30"/>
  <c r="M7" i="30"/>
  <c r="U7" i="30" s="1"/>
  <c r="M13" i="30"/>
  <c r="U13" i="30" s="1"/>
  <c r="M19" i="30"/>
  <c r="U19" i="30" s="1"/>
  <c r="M25" i="30"/>
  <c r="U25" i="30" s="1"/>
  <c r="M31" i="30"/>
  <c r="U31" i="30" s="1"/>
  <c r="M37" i="30"/>
  <c r="U37" i="30" s="1"/>
  <c r="M43" i="30"/>
  <c r="U43" i="30" s="1"/>
  <c r="M49" i="30"/>
  <c r="U49" i="30" s="1"/>
  <c r="M55" i="30"/>
  <c r="U55" i="30" s="1"/>
  <c r="M61" i="30"/>
  <c r="U61" i="30" s="1"/>
  <c r="M67" i="30"/>
  <c r="U67" i="30" s="1"/>
  <c r="M73" i="30"/>
  <c r="U73" i="30" s="1"/>
  <c r="M79" i="30"/>
  <c r="U79" i="30" s="1"/>
  <c r="M85" i="30"/>
  <c r="U85" i="30" s="1"/>
  <c r="Q79" i="30"/>
  <c r="R85" i="30"/>
  <c r="R87" i="30"/>
  <c r="H6" i="33"/>
  <c r="I6" i="33" s="1"/>
  <c r="J6" i="33" s="1"/>
  <c r="H16" i="33"/>
  <c r="I16" i="33" s="1"/>
  <c r="J16" i="33" s="1"/>
  <c r="H24" i="33"/>
  <c r="I24" i="33" s="1"/>
  <c r="J24" i="33" s="1"/>
  <c r="H34" i="33"/>
  <c r="I34" i="33" s="1"/>
  <c r="J34" i="33" s="1"/>
  <c r="H42" i="33"/>
  <c r="I42" i="33" s="1"/>
  <c r="J42" i="33" s="1"/>
  <c r="H52" i="33"/>
  <c r="I52" i="33" s="1"/>
  <c r="J52" i="33" s="1"/>
  <c r="H60" i="33"/>
  <c r="I60" i="33" s="1"/>
  <c r="J60" i="33" s="1"/>
  <c r="H70" i="33"/>
  <c r="I70" i="33" s="1"/>
  <c r="J70" i="33" s="1"/>
  <c r="H78" i="33"/>
  <c r="I78" i="33" s="1"/>
  <c r="J78" i="33" s="1"/>
  <c r="H88" i="33"/>
  <c r="I88" i="33" s="1"/>
  <c r="J88" i="33" s="1"/>
  <c r="H96" i="33"/>
  <c r="I96" i="33" s="1"/>
  <c r="J96" i="33" s="1"/>
  <c r="Q63" i="33"/>
  <c r="Q72" i="33"/>
  <c r="Q81" i="33"/>
  <c r="Q90" i="33"/>
  <c r="H88" i="34"/>
  <c r="I88" i="34" s="1"/>
  <c r="J88" i="34" s="1"/>
  <c r="H71" i="34"/>
  <c r="I71" i="34" s="1"/>
  <c r="J71" i="34" s="1"/>
  <c r="H36" i="38"/>
  <c r="I36" i="38" s="1"/>
  <c r="J36" i="38" s="1"/>
  <c r="H72" i="38"/>
  <c r="I72" i="38" s="1"/>
  <c r="J72" i="38" s="1"/>
  <c r="Q85" i="38"/>
  <c r="Q83" i="38"/>
  <c r="Q87" i="38"/>
  <c r="Q77" i="38"/>
  <c r="Q74" i="38"/>
  <c r="Q71" i="38"/>
  <c r="Q68" i="38"/>
  <c r="Q65" i="38"/>
  <c r="Q62" i="38"/>
  <c r="Q59" i="38"/>
  <c r="Q56" i="38"/>
  <c r="Q53" i="38"/>
  <c r="Q50" i="38"/>
  <c r="Q47" i="38"/>
  <c r="Q44" i="38"/>
  <c r="Q41" i="38"/>
  <c r="Q38" i="38"/>
  <c r="Q35" i="38"/>
  <c r="Q32" i="38"/>
  <c r="Q29" i="38"/>
  <c r="Q26" i="38"/>
  <c r="Q23" i="38"/>
  <c r="Q20" i="38"/>
  <c r="Q17" i="38"/>
  <c r="Q14" i="38"/>
  <c r="Q89" i="38"/>
  <c r="Q82" i="38"/>
  <c r="Q80" i="38"/>
  <c r="Q11" i="38"/>
  <c r="Q9" i="38"/>
  <c r="Q5" i="38"/>
  <c r="Q84" i="38"/>
  <c r="Q76" i="38"/>
  <c r="Q73" i="38"/>
  <c r="Q70" i="38"/>
  <c r="Q67" i="38"/>
  <c r="Q64" i="38"/>
  <c r="Q61" i="38"/>
  <c r="Q58" i="38"/>
  <c r="Q55" i="38"/>
  <c r="Q52" i="38"/>
  <c r="Q49" i="38"/>
  <c r="Q46" i="38"/>
  <c r="Q43" i="38"/>
  <c r="Q40" i="38"/>
  <c r="Q37" i="38"/>
  <c r="Q34" i="38"/>
  <c r="Q31" i="38"/>
  <c r="Q28" i="38"/>
  <c r="Q25" i="38"/>
  <c r="Q22" i="38"/>
  <c r="Q19" i="38"/>
  <c r="Q16" i="38"/>
  <c r="Q13" i="38"/>
  <c r="Q7" i="38"/>
  <c r="Q81" i="38"/>
  <c r="Q78" i="38"/>
  <c r="Q75" i="38"/>
  <c r="Q72" i="38"/>
  <c r="Q69" i="38"/>
  <c r="Q66" i="38"/>
  <c r="Q63" i="38"/>
  <c r="Q60" i="38"/>
  <c r="Q57" i="38"/>
  <c r="Q54" i="38"/>
  <c r="Q51" i="38"/>
  <c r="Q48" i="38"/>
  <c r="Q45" i="38"/>
  <c r="Q42" i="38"/>
  <c r="Q39" i="38"/>
  <c r="Q36" i="38"/>
  <c r="Q33" i="38"/>
  <c r="Q30" i="38"/>
  <c r="Q27" i="38"/>
  <c r="Q24" i="38"/>
  <c r="Q21" i="38"/>
  <c r="Q18" i="38"/>
  <c r="Q15" i="38"/>
  <c r="Q12" i="38"/>
  <c r="Q10" i="38"/>
  <c r="Q8" i="38"/>
  <c r="Q6" i="38"/>
  <c r="Q86" i="38"/>
  <c r="Q79" i="38"/>
  <c r="H36" i="39"/>
  <c r="I36" i="39" s="1"/>
  <c r="J36" i="39" s="1"/>
  <c r="H79" i="39"/>
  <c r="I79" i="39" s="1"/>
  <c r="J79" i="39" s="1"/>
  <c r="G6" i="26"/>
  <c r="G9" i="26"/>
  <c r="G12" i="26"/>
  <c r="G15" i="26"/>
  <c r="G18" i="26"/>
  <c r="G21" i="26"/>
  <c r="G24" i="26"/>
  <c r="G27" i="26"/>
  <c r="G30" i="26"/>
  <c r="G33" i="26"/>
  <c r="G36" i="26"/>
  <c r="G39" i="26"/>
  <c r="G42" i="26"/>
  <c r="G45" i="26"/>
  <c r="G48" i="26"/>
  <c r="G51" i="26"/>
  <c r="G54" i="26"/>
  <c r="G57" i="26"/>
  <c r="G60" i="26"/>
  <c r="G63" i="26"/>
  <c r="G66" i="26"/>
  <c r="G69" i="26"/>
  <c r="G72" i="26"/>
  <c r="G75" i="26"/>
  <c r="G78" i="26"/>
  <c r="G81" i="26"/>
  <c r="G84" i="26"/>
  <c r="R6" i="26"/>
  <c r="R8" i="26"/>
  <c r="R10" i="26"/>
  <c r="R12" i="26"/>
  <c r="R15" i="26"/>
  <c r="R18" i="26"/>
  <c r="R21" i="26"/>
  <c r="R24" i="26"/>
  <c r="R27" i="26"/>
  <c r="R30" i="26"/>
  <c r="R33" i="26"/>
  <c r="R36" i="26"/>
  <c r="R39" i="26"/>
  <c r="R42" i="26"/>
  <c r="R45" i="26"/>
  <c r="R48" i="26"/>
  <c r="R51" i="26"/>
  <c r="R54" i="26"/>
  <c r="R57" i="26"/>
  <c r="R60" i="26"/>
  <c r="R63" i="26"/>
  <c r="R66" i="26"/>
  <c r="R69" i="26"/>
  <c r="R72" i="26"/>
  <c r="R75" i="26"/>
  <c r="R78" i="26"/>
  <c r="R81" i="26"/>
  <c r="R84" i="26"/>
  <c r="G4" i="27"/>
  <c r="G7" i="27"/>
  <c r="G10" i="27"/>
  <c r="G13" i="27"/>
  <c r="G16" i="27"/>
  <c r="G19" i="27"/>
  <c r="G22" i="27"/>
  <c r="G25" i="27"/>
  <c r="G28" i="27"/>
  <c r="G31" i="27"/>
  <c r="G34" i="27"/>
  <c r="G37" i="27"/>
  <c r="G40" i="27"/>
  <c r="G43" i="27"/>
  <c r="G46" i="27"/>
  <c r="G49" i="27"/>
  <c r="G52" i="27"/>
  <c r="G55" i="27"/>
  <c r="G58" i="27"/>
  <c r="G61" i="27"/>
  <c r="G64" i="27"/>
  <c r="G67" i="27"/>
  <c r="G70" i="27"/>
  <c r="G73" i="27"/>
  <c r="G76" i="27"/>
  <c r="M4" i="27"/>
  <c r="U4" i="27" s="1"/>
  <c r="X4" i="27" s="1"/>
  <c r="M10" i="27"/>
  <c r="U10" i="27" s="1"/>
  <c r="M16" i="27"/>
  <c r="U16" i="27" s="1"/>
  <c r="M22" i="27"/>
  <c r="U22" i="27" s="1"/>
  <c r="M28" i="27"/>
  <c r="U28" i="27" s="1"/>
  <c r="M34" i="27"/>
  <c r="U34" i="27" s="1"/>
  <c r="M40" i="27"/>
  <c r="U40" i="27" s="1"/>
  <c r="M46" i="27"/>
  <c r="U46" i="27" s="1"/>
  <c r="M52" i="27"/>
  <c r="U52" i="27" s="1"/>
  <c r="M58" i="27"/>
  <c r="U58" i="27" s="1"/>
  <c r="M64" i="27"/>
  <c r="U64" i="27" s="1"/>
  <c r="M70" i="27"/>
  <c r="U70" i="27" s="1"/>
  <c r="R7" i="27"/>
  <c r="Q9" i="27"/>
  <c r="R13" i="27"/>
  <c r="R16" i="27"/>
  <c r="R19" i="27"/>
  <c r="R22" i="27"/>
  <c r="R25" i="27"/>
  <c r="R28" i="27"/>
  <c r="R31" i="27"/>
  <c r="R34" i="27"/>
  <c r="R37" i="27"/>
  <c r="R40" i="27"/>
  <c r="R43" i="27"/>
  <c r="R46" i="27"/>
  <c r="R49" i="27"/>
  <c r="R52" i="27"/>
  <c r="R55" i="27"/>
  <c r="R58" i="27"/>
  <c r="R61" i="27"/>
  <c r="R64" i="27"/>
  <c r="R67" i="27"/>
  <c r="R70" i="27"/>
  <c r="R73" i="27"/>
  <c r="R76" i="27"/>
  <c r="G4" i="28"/>
  <c r="G7" i="28"/>
  <c r="G10" i="28"/>
  <c r="G13" i="28"/>
  <c r="G16" i="28"/>
  <c r="G19" i="28"/>
  <c r="G22" i="28"/>
  <c r="G25" i="28"/>
  <c r="G28" i="28"/>
  <c r="G31" i="28"/>
  <c r="G34" i="28"/>
  <c r="G37" i="28"/>
  <c r="G40" i="28"/>
  <c r="G43" i="28"/>
  <c r="G46" i="28"/>
  <c r="G49" i="28"/>
  <c r="G52" i="28"/>
  <c r="G55" i="28"/>
  <c r="G58" i="28"/>
  <c r="G61" i="28"/>
  <c r="G64" i="28"/>
  <c r="M6" i="28"/>
  <c r="U6" i="28" s="1"/>
  <c r="M12" i="28"/>
  <c r="U12" i="28" s="1"/>
  <c r="M18" i="28"/>
  <c r="U18" i="28" s="1"/>
  <c r="M24" i="28"/>
  <c r="U24" i="28" s="1"/>
  <c r="M30" i="28"/>
  <c r="U30" i="28" s="1"/>
  <c r="M36" i="28"/>
  <c r="U36" i="28" s="1"/>
  <c r="M42" i="28"/>
  <c r="U42" i="28" s="1"/>
  <c r="M48" i="28"/>
  <c r="U48" i="28" s="1"/>
  <c r="M54" i="28"/>
  <c r="U54" i="28" s="1"/>
  <c r="M60" i="28"/>
  <c r="U60" i="28" s="1"/>
  <c r="R7" i="28"/>
  <c r="Q9" i="28"/>
  <c r="R13" i="28"/>
  <c r="R16" i="28"/>
  <c r="R19" i="28"/>
  <c r="R22" i="28"/>
  <c r="R25" i="28"/>
  <c r="R28" i="28"/>
  <c r="R31" i="28"/>
  <c r="R34" i="28"/>
  <c r="R37" i="28"/>
  <c r="R40" i="28"/>
  <c r="R43" i="28"/>
  <c r="R46" i="28"/>
  <c r="R49" i="28"/>
  <c r="R52" i="28"/>
  <c r="R55" i="28"/>
  <c r="R58" i="28"/>
  <c r="R61" i="28"/>
  <c r="R64" i="28"/>
  <c r="F9" i="29"/>
  <c r="F15" i="29"/>
  <c r="F21" i="29"/>
  <c r="F27" i="29"/>
  <c r="F33" i="29"/>
  <c r="F39" i="29"/>
  <c r="F45" i="29"/>
  <c r="F51" i="29"/>
  <c r="F57" i="29"/>
  <c r="F63" i="29"/>
  <c r="F69" i="29"/>
  <c r="F75" i="29"/>
  <c r="F81" i="29"/>
  <c r="F87" i="29"/>
  <c r="G9" i="29"/>
  <c r="G15" i="29"/>
  <c r="G21" i="29"/>
  <c r="G27" i="29"/>
  <c r="G33" i="29"/>
  <c r="G39" i="29"/>
  <c r="G45" i="29"/>
  <c r="G51" i="29"/>
  <c r="G57" i="29"/>
  <c r="G63" i="29"/>
  <c r="G69" i="29"/>
  <c r="G75" i="29"/>
  <c r="G81" i="29"/>
  <c r="G87" i="29"/>
  <c r="M5" i="29"/>
  <c r="U5" i="29" s="1"/>
  <c r="M11" i="29"/>
  <c r="U11" i="29" s="1"/>
  <c r="M17" i="29"/>
  <c r="U17" i="29" s="1"/>
  <c r="M23" i="29"/>
  <c r="U23" i="29" s="1"/>
  <c r="M29" i="29"/>
  <c r="U29" i="29" s="1"/>
  <c r="M35" i="29"/>
  <c r="U35" i="29" s="1"/>
  <c r="M41" i="29"/>
  <c r="U41" i="29" s="1"/>
  <c r="M47" i="29"/>
  <c r="U47" i="29" s="1"/>
  <c r="M53" i="29"/>
  <c r="U53" i="29" s="1"/>
  <c r="M59" i="29"/>
  <c r="U59" i="29" s="1"/>
  <c r="M65" i="29"/>
  <c r="U65" i="29" s="1"/>
  <c r="M71" i="29"/>
  <c r="U71" i="29" s="1"/>
  <c r="M77" i="29"/>
  <c r="U77" i="29" s="1"/>
  <c r="M83" i="29"/>
  <c r="U83" i="29" s="1"/>
  <c r="M89" i="29"/>
  <c r="U89" i="29" s="1"/>
  <c r="Q5" i="29"/>
  <c r="V6" i="29"/>
  <c r="V8" i="29"/>
  <c r="V10" i="29"/>
  <c r="V12" i="29"/>
  <c r="Q14" i="29"/>
  <c r="V15" i="29"/>
  <c r="Q17" i="29"/>
  <c r="V18" i="29"/>
  <c r="Q20" i="29"/>
  <c r="V21" i="29"/>
  <c r="Q23" i="29"/>
  <c r="V24" i="29"/>
  <c r="Q26" i="29"/>
  <c r="V27" i="29"/>
  <c r="Q29" i="29"/>
  <c r="V30" i="29"/>
  <c r="Q32" i="29"/>
  <c r="V33" i="29"/>
  <c r="Q35" i="29"/>
  <c r="V36" i="29"/>
  <c r="Q38" i="29"/>
  <c r="V39" i="29"/>
  <c r="Q41" i="29"/>
  <c r="V42" i="29"/>
  <c r="Q44" i="29"/>
  <c r="V45" i="29"/>
  <c r="Q47" i="29"/>
  <c r="V48" i="29"/>
  <c r="Q50" i="29"/>
  <c r="V51" i="29"/>
  <c r="Q53" i="29"/>
  <c r="V54" i="29"/>
  <c r="Q56" i="29"/>
  <c r="V57" i="29"/>
  <c r="Q59" i="29"/>
  <c r="V60" i="29"/>
  <c r="Q62" i="29"/>
  <c r="V63" i="29"/>
  <c r="Q65" i="29"/>
  <c r="V66" i="29"/>
  <c r="Q68" i="29"/>
  <c r="V69" i="29"/>
  <c r="Q71" i="29"/>
  <c r="V72" i="29"/>
  <c r="Q74" i="29"/>
  <c r="V75" i="29"/>
  <c r="Q77" i="29"/>
  <c r="V78" i="29"/>
  <c r="Q80" i="29"/>
  <c r="V81" i="29"/>
  <c r="Q83" i="29"/>
  <c r="V84" i="29"/>
  <c r="Q86" i="29"/>
  <c r="V87" i="29"/>
  <c r="Q89" i="29"/>
  <c r="V90" i="29"/>
  <c r="Q92" i="29"/>
  <c r="V93" i="29"/>
  <c r="Q95" i="29"/>
  <c r="G4" i="30"/>
  <c r="G7" i="30"/>
  <c r="G10" i="30"/>
  <c r="G13" i="30"/>
  <c r="G16" i="30"/>
  <c r="G19" i="30"/>
  <c r="G22" i="30"/>
  <c r="G25" i="30"/>
  <c r="G28" i="30"/>
  <c r="G31" i="30"/>
  <c r="G34" i="30"/>
  <c r="G37" i="30"/>
  <c r="G40" i="30"/>
  <c r="G43" i="30"/>
  <c r="G46" i="30"/>
  <c r="G49" i="30"/>
  <c r="G52" i="30"/>
  <c r="G55" i="30"/>
  <c r="G58" i="30"/>
  <c r="G61" i="30"/>
  <c r="G64" i="30"/>
  <c r="G67" i="30"/>
  <c r="G70" i="30"/>
  <c r="G73" i="30"/>
  <c r="G76" i="30"/>
  <c r="G79" i="30"/>
  <c r="G82" i="30"/>
  <c r="G85" i="30"/>
  <c r="M8" i="30"/>
  <c r="U8" i="30" s="1"/>
  <c r="M14" i="30"/>
  <c r="U14" i="30" s="1"/>
  <c r="M20" i="30"/>
  <c r="U20" i="30" s="1"/>
  <c r="M26" i="30"/>
  <c r="U26" i="30" s="1"/>
  <c r="M32" i="30"/>
  <c r="U32" i="30" s="1"/>
  <c r="M38" i="30"/>
  <c r="U38" i="30" s="1"/>
  <c r="M44" i="30"/>
  <c r="U44" i="30" s="1"/>
  <c r="M50" i="30"/>
  <c r="U50" i="30" s="1"/>
  <c r="M56" i="30"/>
  <c r="U56" i="30" s="1"/>
  <c r="M62" i="30"/>
  <c r="U62" i="30" s="1"/>
  <c r="M68" i="30"/>
  <c r="U68" i="30" s="1"/>
  <c r="M74" i="30"/>
  <c r="U74" i="30" s="1"/>
  <c r="M80" i="30"/>
  <c r="U80" i="30" s="1"/>
  <c r="R7" i="30"/>
  <c r="Q9" i="30"/>
  <c r="Q11" i="30"/>
  <c r="R13" i="30"/>
  <c r="R16" i="30"/>
  <c r="R19" i="30"/>
  <c r="R22" i="30"/>
  <c r="R25" i="30"/>
  <c r="R28" i="30"/>
  <c r="R31" i="30"/>
  <c r="R34" i="30"/>
  <c r="R37" i="30"/>
  <c r="R40" i="30"/>
  <c r="R43" i="30"/>
  <c r="R46" i="30"/>
  <c r="R49" i="30"/>
  <c r="R52" i="30"/>
  <c r="R55" i="30"/>
  <c r="R58" i="30"/>
  <c r="R61" i="30"/>
  <c r="R64" i="30"/>
  <c r="Q68" i="30"/>
  <c r="V69" i="30"/>
  <c r="R70" i="30"/>
  <c r="Q77" i="30"/>
  <c r="V78" i="30"/>
  <c r="R79" i="30"/>
  <c r="Q80" i="30"/>
  <c r="V81" i="30"/>
  <c r="Q82" i="30"/>
  <c r="V83" i="30"/>
  <c r="Q89" i="30"/>
  <c r="Z4" i="31"/>
  <c r="H79" i="31"/>
  <c r="I79" i="31" s="1"/>
  <c r="J79" i="31" s="1"/>
  <c r="M66" i="32"/>
  <c r="U66" i="32" s="1"/>
  <c r="M60" i="32"/>
  <c r="U60" i="32" s="1"/>
  <c r="M54" i="32"/>
  <c r="U54" i="32" s="1"/>
  <c r="M48" i="32"/>
  <c r="U48" i="32" s="1"/>
  <c r="M42" i="32"/>
  <c r="U42" i="32" s="1"/>
  <c r="M36" i="32"/>
  <c r="U36" i="32" s="1"/>
  <c r="M30" i="32"/>
  <c r="U30" i="32" s="1"/>
  <c r="M24" i="32"/>
  <c r="U24" i="32" s="1"/>
  <c r="M18" i="32"/>
  <c r="U18" i="32" s="1"/>
  <c r="M12" i="32"/>
  <c r="U12" i="32" s="1"/>
  <c r="M6" i="32"/>
  <c r="U6" i="32" s="1"/>
  <c r="M65" i="32"/>
  <c r="U65" i="32" s="1"/>
  <c r="M59" i="32"/>
  <c r="U59" i="32" s="1"/>
  <c r="M53" i="32"/>
  <c r="U53" i="32" s="1"/>
  <c r="M47" i="32"/>
  <c r="U47" i="32" s="1"/>
  <c r="M41" i="32"/>
  <c r="U41" i="32" s="1"/>
  <c r="M35" i="32"/>
  <c r="U35" i="32" s="1"/>
  <c r="M29" i="32"/>
  <c r="U29" i="32" s="1"/>
  <c r="M23" i="32"/>
  <c r="U23" i="32" s="1"/>
  <c r="M17" i="32"/>
  <c r="U17" i="32" s="1"/>
  <c r="M11" i="32"/>
  <c r="U11" i="32" s="1"/>
  <c r="M5" i="32"/>
  <c r="U5" i="32" s="1"/>
  <c r="M64" i="32"/>
  <c r="U64" i="32" s="1"/>
  <c r="M58" i="32"/>
  <c r="U58" i="32" s="1"/>
  <c r="M52" i="32"/>
  <c r="U52" i="32" s="1"/>
  <c r="M46" i="32"/>
  <c r="U46" i="32" s="1"/>
  <c r="M40" i="32"/>
  <c r="U40" i="32" s="1"/>
  <c r="M34" i="32"/>
  <c r="U34" i="32" s="1"/>
  <c r="M28" i="32"/>
  <c r="U28" i="32" s="1"/>
  <c r="M22" i="32"/>
  <c r="U22" i="32" s="1"/>
  <c r="M16" i="32"/>
  <c r="U16" i="32" s="1"/>
  <c r="M10" i="32"/>
  <c r="U10" i="32" s="1"/>
  <c r="M4" i="32"/>
  <c r="U4" i="32" s="1"/>
  <c r="X4" i="32" s="1"/>
  <c r="M15" i="32"/>
  <c r="U15" i="32" s="1"/>
  <c r="M27" i="32"/>
  <c r="U27" i="32" s="1"/>
  <c r="M39" i="32"/>
  <c r="U39" i="32" s="1"/>
  <c r="M51" i="32"/>
  <c r="U51" i="32" s="1"/>
  <c r="M63" i="32"/>
  <c r="U63" i="32" s="1"/>
  <c r="Z4" i="32"/>
  <c r="H7" i="33"/>
  <c r="I7" i="33" s="1"/>
  <c r="J7" i="33" s="1"/>
  <c r="H25" i="33"/>
  <c r="I25" i="33" s="1"/>
  <c r="J25" i="33" s="1"/>
  <c r="H43" i="33"/>
  <c r="I43" i="33" s="1"/>
  <c r="J43" i="33" s="1"/>
  <c r="H61" i="33"/>
  <c r="I61" i="33" s="1"/>
  <c r="J61" i="33" s="1"/>
  <c r="H79" i="33"/>
  <c r="I79" i="33" s="1"/>
  <c r="J79" i="33" s="1"/>
  <c r="H97" i="33"/>
  <c r="I97" i="33" s="1"/>
  <c r="J97" i="33" s="1"/>
  <c r="V4" i="33"/>
  <c r="Y4" i="33" s="1"/>
  <c r="V25" i="33"/>
  <c r="Q27" i="33"/>
  <c r="V37" i="33"/>
  <c r="H41" i="33"/>
  <c r="I41" i="33" s="1"/>
  <c r="J41" i="33" s="1"/>
  <c r="V46" i="33"/>
  <c r="V55" i="33"/>
  <c r="H59" i="33"/>
  <c r="I59" i="33" s="1"/>
  <c r="J59" i="33" s="1"/>
  <c r="V64" i="33"/>
  <c r="V73" i="33"/>
  <c r="H77" i="33"/>
  <c r="I77" i="33" s="1"/>
  <c r="J77" i="33" s="1"/>
  <c r="V82" i="33"/>
  <c r="V91" i="33"/>
  <c r="H95" i="33"/>
  <c r="I95" i="33" s="1"/>
  <c r="J95" i="33" s="1"/>
  <c r="Z4" i="34"/>
  <c r="H27" i="35"/>
  <c r="I27" i="35" s="1"/>
  <c r="J27" i="35" s="1"/>
  <c r="H34" i="35"/>
  <c r="I34" i="35" s="1"/>
  <c r="J34" i="35" s="1"/>
  <c r="H63" i="35"/>
  <c r="I63" i="35" s="1"/>
  <c r="J63" i="35" s="1"/>
  <c r="H70" i="35"/>
  <c r="I70" i="35" s="1"/>
  <c r="J70" i="35" s="1"/>
  <c r="M16" i="35"/>
  <c r="U16" i="35" s="1"/>
  <c r="M38" i="35"/>
  <c r="U38" i="35" s="1"/>
  <c r="M59" i="35"/>
  <c r="U59" i="35" s="1"/>
  <c r="R68" i="36"/>
  <c r="R65" i="36"/>
  <c r="R62" i="36"/>
  <c r="R59" i="36"/>
  <c r="R56" i="36"/>
  <c r="R53" i="36"/>
  <c r="R50" i="36"/>
  <c r="R47" i="36"/>
  <c r="R44" i="36"/>
  <c r="R41" i="36"/>
  <c r="R38" i="36"/>
  <c r="R35" i="36"/>
  <c r="R32" i="36"/>
  <c r="R29" i="36"/>
  <c r="R26" i="36"/>
  <c r="R23" i="36"/>
  <c r="R20" i="36"/>
  <c r="R17" i="36"/>
  <c r="R14" i="36"/>
  <c r="R3" i="36"/>
  <c r="R11" i="36"/>
  <c r="R9" i="36"/>
  <c r="R5" i="36"/>
  <c r="R67" i="36"/>
  <c r="R64" i="36"/>
  <c r="R61" i="36"/>
  <c r="R58" i="36"/>
  <c r="R55" i="36"/>
  <c r="R52" i="36"/>
  <c r="R49" i="36"/>
  <c r="R46" i="36"/>
  <c r="R43" i="36"/>
  <c r="R40" i="36"/>
  <c r="R37" i="36"/>
  <c r="R34" i="36"/>
  <c r="R31" i="36"/>
  <c r="R28" i="36"/>
  <c r="R25" i="36"/>
  <c r="R22" i="36"/>
  <c r="R19" i="36"/>
  <c r="R16" i="36"/>
  <c r="R13" i="36"/>
  <c r="R10" i="36"/>
  <c r="R66" i="36"/>
  <c r="R57" i="36"/>
  <c r="R48" i="36"/>
  <c r="R39" i="36"/>
  <c r="R30" i="36"/>
  <c r="R21" i="36"/>
  <c r="R12" i="36"/>
  <c r="R6" i="36"/>
  <c r="R4" i="36"/>
  <c r="AH4" i="36" s="1"/>
  <c r="R8" i="36"/>
  <c r="R7" i="36"/>
  <c r="R63" i="36"/>
  <c r="R54" i="36"/>
  <c r="R45" i="36"/>
  <c r="R36" i="36"/>
  <c r="R27" i="36"/>
  <c r="R18" i="36"/>
  <c r="AN3" i="38"/>
  <c r="H18" i="39"/>
  <c r="I18" i="39" s="1"/>
  <c r="J18" i="39" s="1"/>
  <c r="H61" i="39"/>
  <c r="I61" i="39" s="1"/>
  <c r="J61" i="39" s="1"/>
  <c r="H19" i="43"/>
  <c r="I19" i="43" s="1"/>
  <c r="J19" i="43" s="1"/>
  <c r="H26" i="43"/>
  <c r="I26" i="43" s="1"/>
  <c r="J26" i="43" s="1"/>
  <c r="H37" i="43"/>
  <c r="I37" i="43" s="1"/>
  <c r="J37" i="43" s="1"/>
  <c r="H44" i="43"/>
  <c r="I44" i="43" s="1"/>
  <c r="J44" i="43" s="1"/>
  <c r="H55" i="43"/>
  <c r="I55" i="43" s="1"/>
  <c r="J55" i="43" s="1"/>
  <c r="M9" i="34"/>
  <c r="U9" i="34" s="1"/>
  <c r="M15" i="34"/>
  <c r="U15" i="34" s="1"/>
  <c r="M21" i="34"/>
  <c r="U21" i="34" s="1"/>
  <c r="M27" i="34"/>
  <c r="U27" i="34" s="1"/>
  <c r="M33" i="34"/>
  <c r="U33" i="34" s="1"/>
  <c r="M39" i="34"/>
  <c r="U39" i="34" s="1"/>
  <c r="M45" i="34"/>
  <c r="U45" i="34" s="1"/>
  <c r="M51" i="34"/>
  <c r="U51" i="34" s="1"/>
  <c r="M57" i="34"/>
  <c r="U57" i="34" s="1"/>
  <c r="M63" i="34"/>
  <c r="U63" i="34" s="1"/>
  <c r="M69" i="34"/>
  <c r="U69" i="34" s="1"/>
  <c r="M75" i="34"/>
  <c r="U75" i="34" s="1"/>
  <c r="M81" i="34"/>
  <c r="U81" i="34" s="1"/>
  <c r="M87" i="34"/>
  <c r="U87" i="34" s="1"/>
  <c r="H6" i="36"/>
  <c r="I6" i="36" s="1"/>
  <c r="J6" i="36" s="1"/>
  <c r="H24" i="36"/>
  <c r="I24" i="36" s="1"/>
  <c r="J24" i="36" s="1"/>
  <c r="H42" i="36"/>
  <c r="I42" i="36" s="1"/>
  <c r="J42" i="36" s="1"/>
  <c r="H60" i="36"/>
  <c r="I60" i="36" s="1"/>
  <c r="J60" i="36" s="1"/>
  <c r="H95" i="37"/>
  <c r="I95" i="37" s="1"/>
  <c r="J95" i="37" s="1"/>
  <c r="H37" i="37"/>
  <c r="I37" i="37" s="1"/>
  <c r="J37" i="37" s="1"/>
  <c r="H73" i="37"/>
  <c r="I73" i="37" s="1"/>
  <c r="J73" i="37" s="1"/>
  <c r="H12" i="38"/>
  <c r="I12" i="38" s="1"/>
  <c r="J12" i="38" s="1"/>
  <c r="H30" i="38"/>
  <c r="I30" i="38" s="1"/>
  <c r="J30" i="38" s="1"/>
  <c r="H48" i="38"/>
  <c r="I48" i="38" s="1"/>
  <c r="J48" i="38" s="1"/>
  <c r="H66" i="38"/>
  <c r="I66" i="38" s="1"/>
  <c r="J66" i="38" s="1"/>
  <c r="H84" i="38"/>
  <c r="I84" i="38" s="1"/>
  <c r="J84" i="38" s="1"/>
  <c r="H54" i="39"/>
  <c r="I54" i="39" s="1"/>
  <c r="J54" i="39" s="1"/>
  <c r="H14" i="44"/>
  <c r="I14" i="44" s="1"/>
  <c r="J14" i="44" s="1"/>
  <c r="H20" i="44"/>
  <c r="I20" i="44" s="1"/>
  <c r="J20" i="44" s="1"/>
  <c r="H26" i="44"/>
  <c r="I26" i="44" s="1"/>
  <c r="J26" i="44" s="1"/>
  <c r="H32" i="44"/>
  <c r="I32" i="44" s="1"/>
  <c r="J32" i="44" s="1"/>
  <c r="H38" i="44"/>
  <c r="I38" i="44" s="1"/>
  <c r="J38" i="44" s="1"/>
  <c r="H44" i="44"/>
  <c r="I44" i="44" s="1"/>
  <c r="J44" i="44" s="1"/>
  <c r="H50" i="44"/>
  <c r="I50" i="44" s="1"/>
  <c r="J50" i="44" s="1"/>
  <c r="H56" i="44"/>
  <c r="I56" i="44" s="1"/>
  <c r="J56" i="44" s="1"/>
  <c r="H62" i="44"/>
  <c r="I62" i="44" s="1"/>
  <c r="J62" i="44" s="1"/>
  <c r="H68" i="44"/>
  <c r="I68" i="44" s="1"/>
  <c r="J68" i="44" s="1"/>
  <c r="G6" i="31"/>
  <c r="G9" i="31"/>
  <c r="G12" i="31"/>
  <c r="G15" i="31"/>
  <c r="G18" i="31"/>
  <c r="G21" i="31"/>
  <c r="G24" i="31"/>
  <c r="G27" i="31"/>
  <c r="G30" i="31"/>
  <c r="G33" i="31"/>
  <c r="G36" i="31"/>
  <c r="G39" i="31"/>
  <c r="G42" i="31"/>
  <c r="G45" i="31"/>
  <c r="G48" i="31"/>
  <c r="G51" i="31"/>
  <c r="G54" i="31"/>
  <c r="G57" i="31"/>
  <c r="G60" i="31"/>
  <c r="G63" i="31"/>
  <c r="G66" i="31"/>
  <c r="G69" i="31"/>
  <c r="G72" i="31"/>
  <c r="G75" i="31"/>
  <c r="G78" i="31"/>
  <c r="R6" i="31"/>
  <c r="R8" i="31"/>
  <c r="R10" i="31"/>
  <c r="V11" i="31"/>
  <c r="R12" i="31"/>
  <c r="R15" i="31"/>
  <c r="R18" i="31"/>
  <c r="R21" i="31"/>
  <c r="R24" i="31"/>
  <c r="R27" i="31"/>
  <c r="R30" i="31"/>
  <c r="R33" i="31"/>
  <c r="R36" i="31"/>
  <c r="R39" i="31"/>
  <c r="R42" i="31"/>
  <c r="R45" i="31"/>
  <c r="R48" i="31"/>
  <c r="R51" i="31"/>
  <c r="R54" i="31"/>
  <c r="R57" i="31"/>
  <c r="R60" i="31"/>
  <c r="R63" i="31"/>
  <c r="R66" i="31"/>
  <c r="R69" i="31"/>
  <c r="R72" i="31"/>
  <c r="R75" i="31"/>
  <c r="G6" i="32"/>
  <c r="G9" i="32"/>
  <c r="G12" i="32"/>
  <c r="G15" i="32"/>
  <c r="G18" i="32"/>
  <c r="G21" i="32"/>
  <c r="G24" i="32"/>
  <c r="G27" i="32"/>
  <c r="G30" i="32"/>
  <c r="G33" i="32"/>
  <c r="G36" i="32"/>
  <c r="G39" i="32"/>
  <c r="G42" i="32"/>
  <c r="G45" i="32"/>
  <c r="G48" i="32"/>
  <c r="G51" i="32"/>
  <c r="G54" i="32"/>
  <c r="G57" i="32"/>
  <c r="G60" i="32"/>
  <c r="G63" i="32"/>
  <c r="G66" i="32"/>
  <c r="G69" i="32"/>
  <c r="R6" i="32"/>
  <c r="R8" i="32"/>
  <c r="R10" i="32"/>
  <c r="V11" i="32"/>
  <c r="R12" i="32"/>
  <c r="R15" i="32"/>
  <c r="R18" i="32"/>
  <c r="R21" i="32"/>
  <c r="R24" i="32"/>
  <c r="R27" i="32"/>
  <c r="R30" i="32"/>
  <c r="R33" i="32"/>
  <c r="R36" i="32"/>
  <c r="R39" i="32"/>
  <c r="R42" i="32"/>
  <c r="R45" i="32"/>
  <c r="R48" i="32"/>
  <c r="R51" i="32"/>
  <c r="R54" i="32"/>
  <c r="R57" i="32"/>
  <c r="R60" i="32"/>
  <c r="R63" i="32"/>
  <c r="R66" i="32"/>
  <c r="R69" i="32"/>
  <c r="AH3" i="33"/>
  <c r="AQ3" i="33" s="1"/>
  <c r="M9" i="33"/>
  <c r="U9" i="33" s="1"/>
  <c r="M15" i="33"/>
  <c r="U15" i="33" s="1"/>
  <c r="M21" i="33"/>
  <c r="U21" i="33" s="1"/>
  <c r="M27" i="33"/>
  <c r="U27" i="33" s="1"/>
  <c r="M33" i="33"/>
  <c r="U33" i="33" s="1"/>
  <c r="M39" i="33"/>
  <c r="U39" i="33" s="1"/>
  <c r="M45" i="33"/>
  <c r="U45" i="33" s="1"/>
  <c r="M51" i="33"/>
  <c r="U51" i="33" s="1"/>
  <c r="M57" i="33"/>
  <c r="U57" i="33" s="1"/>
  <c r="M63" i="33"/>
  <c r="U63" i="33" s="1"/>
  <c r="M69" i="33"/>
  <c r="U69" i="33" s="1"/>
  <c r="M75" i="33"/>
  <c r="U75" i="33" s="1"/>
  <c r="M81" i="33"/>
  <c r="U81" i="33" s="1"/>
  <c r="M87" i="33"/>
  <c r="U87" i="33" s="1"/>
  <c r="M93" i="33"/>
  <c r="U93" i="33" s="1"/>
  <c r="G6" i="34"/>
  <c r="G9" i="34"/>
  <c r="G12" i="34"/>
  <c r="G15" i="34"/>
  <c r="G18" i="34"/>
  <c r="G21" i="34"/>
  <c r="G24" i="34"/>
  <c r="G27" i="34"/>
  <c r="G30" i="34"/>
  <c r="G33" i="34"/>
  <c r="G36" i="34"/>
  <c r="G39" i="34"/>
  <c r="G42" i="34"/>
  <c r="G45" i="34"/>
  <c r="G48" i="34"/>
  <c r="G51" i="34"/>
  <c r="G54" i="34"/>
  <c r="G57" i="34"/>
  <c r="G60" i="34"/>
  <c r="G63" i="34"/>
  <c r="G66" i="34"/>
  <c r="G69" i="34"/>
  <c r="G72" i="34"/>
  <c r="G75" i="34"/>
  <c r="G78" i="34"/>
  <c r="G81" i="34"/>
  <c r="G84" i="34"/>
  <c r="G87" i="34"/>
  <c r="M6" i="34"/>
  <c r="U6" i="34" s="1"/>
  <c r="M12" i="34"/>
  <c r="U12" i="34" s="1"/>
  <c r="M18" i="34"/>
  <c r="U18" i="34" s="1"/>
  <c r="M24" i="34"/>
  <c r="U24" i="34" s="1"/>
  <c r="M30" i="34"/>
  <c r="U30" i="34" s="1"/>
  <c r="M36" i="34"/>
  <c r="U36" i="34" s="1"/>
  <c r="M42" i="34"/>
  <c r="U42" i="34" s="1"/>
  <c r="M48" i="34"/>
  <c r="U48" i="34" s="1"/>
  <c r="M54" i="34"/>
  <c r="U54" i="34" s="1"/>
  <c r="M60" i="34"/>
  <c r="U60" i="34" s="1"/>
  <c r="M66" i="34"/>
  <c r="U66" i="34" s="1"/>
  <c r="M72" i="34"/>
  <c r="U72" i="34" s="1"/>
  <c r="M78" i="34"/>
  <c r="U78" i="34" s="1"/>
  <c r="M84" i="34"/>
  <c r="U84" i="34" s="1"/>
  <c r="R88" i="34"/>
  <c r="R85" i="34"/>
  <c r="R82" i="34"/>
  <c r="R6" i="34"/>
  <c r="R8" i="34"/>
  <c r="R10" i="34"/>
  <c r="V11" i="34"/>
  <c r="R12" i="34"/>
  <c r="R15" i="34"/>
  <c r="R18" i="34"/>
  <c r="R21" i="34"/>
  <c r="R24" i="34"/>
  <c r="R27" i="34"/>
  <c r="R30" i="34"/>
  <c r="R33" i="34"/>
  <c r="R36" i="34"/>
  <c r="R39" i="34"/>
  <c r="R42" i="34"/>
  <c r="R45" i="34"/>
  <c r="R48" i="34"/>
  <c r="R51" i="34"/>
  <c r="R54" i="34"/>
  <c r="R57" i="34"/>
  <c r="R60" i="34"/>
  <c r="R63" i="34"/>
  <c r="R66" i="34"/>
  <c r="R69" i="34"/>
  <c r="R72" i="34"/>
  <c r="R75" i="34"/>
  <c r="R78" i="34"/>
  <c r="Q81" i="34"/>
  <c r="V82" i="34"/>
  <c r="R83" i="34"/>
  <c r="G77" i="35"/>
  <c r="G74" i="35"/>
  <c r="G71" i="35"/>
  <c r="G68" i="35"/>
  <c r="G65" i="35"/>
  <c r="G62" i="35"/>
  <c r="G59" i="35"/>
  <c r="G56" i="35"/>
  <c r="G53" i="35"/>
  <c r="G50" i="35"/>
  <c r="G47" i="35"/>
  <c r="G44" i="35"/>
  <c r="G41" i="35"/>
  <c r="G38" i="35"/>
  <c r="G35" i="35"/>
  <c r="G32" i="35"/>
  <c r="G29" i="35"/>
  <c r="G26" i="35"/>
  <c r="G23" i="35"/>
  <c r="G20" i="35"/>
  <c r="G17" i="35"/>
  <c r="G14" i="35"/>
  <c r="G11" i="35"/>
  <c r="G8" i="35"/>
  <c r="G5" i="35"/>
  <c r="F7" i="35"/>
  <c r="G10" i="35"/>
  <c r="F14" i="35"/>
  <c r="F18" i="35"/>
  <c r="G21" i="35"/>
  <c r="F25" i="35"/>
  <c r="G28" i="35"/>
  <c r="F32" i="35"/>
  <c r="F36" i="35"/>
  <c r="G39" i="35"/>
  <c r="F43" i="35"/>
  <c r="G46" i="35"/>
  <c r="F50" i="35"/>
  <c r="F54" i="35"/>
  <c r="G57" i="35"/>
  <c r="F61" i="35"/>
  <c r="G64" i="35"/>
  <c r="F68" i="35"/>
  <c r="F72" i="35"/>
  <c r="G75" i="35"/>
  <c r="F79" i="35"/>
  <c r="R77" i="35"/>
  <c r="R74" i="35"/>
  <c r="R71" i="35"/>
  <c r="R68" i="35"/>
  <c r="R65" i="35"/>
  <c r="R62" i="35"/>
  <c r="R59" i="35"/>
  <c r="R56" i="35"/>
  <c r="R53" i="35"/>
  <c r="R50" i="35"/>
  <c r="R47" i="35"/>
  <c r="R44" i="35"/>
  <c r="R41" i="35"/>
  <c r="R38" i="35"/>
  <c r="R35" i="35"/>
  <c r="R32" i="35"/>
  <c r="R29" i="35"/>
  <c r="R26" i="35"/>
  <c r="R23" i="35"/>
  <c r="R20" i="35"/>
  <c r="R17" i="35"/>
  <c r="R14" i="35"/>
  <c r="R3" i="35"/>
  <c r="R8" i="35"/>
  <c r="R18" i="35"/>
  <c r="V26" i="35"/>
  <c r="R27" i="35"/>
  <c r="V35" i="35"/>
  <c r="R36" i="35"/>
  <c r="V44" i="35"/>
  <c r="R45" i="35"/>
  <c r="V53" i="35"/>
  <c r="R54" i="35"/>
  <c r="Q61" i="35"/>
  <c r="V62" i="35"/>
  <c r="R63" i="35"/>
  <c r="Q70" i="35"/>
  <c r="V71" i="35"/>
  <c r="R72" i="35"/>
  <c r="Q79" i="35"/>
  <c r="G68" i="36"/>
  <c r="G65" i="36"/>
  <c r="G62" i="36"/>
  <c r="G59" i="36"/>
  <c r="G56" i="36"/>
  <c r="G53" i="36"/>
  <c r="G50" i="36"/>
  <c r="G47" i="36"/>
  <c r="G44" i="36"/>
  <c r="G41" i="36"/>
  <c r="G38" i="36"/>
  <c r="G35" i="36"/>
  <c r="G32" i="36"/>
  <c r="G29" i="36"/>
  <c r="G26" i="36"/>
  <c r="G23" i="36"/>
  <c r="G20" i="36"/>
  <c r="G17" i="36"/>
  <c r="G14" i="36"/>
  <c r="G11" i="36"/>
  <c r="G8" i="36"/>
  <c r="G5" i="36"/>
  <c r="F68" i="36"/>
  <c r="F65" i="36"/>
  <c r="F62" i="36"/>
  <c r="F59" i="36"/>
  <c r="F56" i="36"/>
  <c r="F53" i="36"/>
  <c r="F50" i="36"/>
  <c r="F47" i="36"/>
  <c r="F44" i="36"/>
  <c r="F41" i="36"/>
  <c r="F38" i="36"/>
  <c r="F35" i="36"/>
  <c r="F32" i="36"/>
  <c r="F29" i="36"/>
  <c r="F26" i="36"/>
  <c r="F23" i="36"/>
  <c r="F20" i="36"/>
  <c r="F17" i="36"/>
  <c r="F14" i="36"/>
  <c r="F11" i="36"/>
  <c r="F8" i="36"/>
  <c r="F5" i="36"/>
  <c r="F67" i="36"/>
  <c r="F64" i="36"/>
  <c r="F61" i="36"/>
  <c r="F58" i="36"/>
  <c r="F55" i="36"/>
  <c r="F52" i="36"/>
  <c r="F49" i="36"/>
  <c r="F46" i="36"/>
  <c r="F43" i="36"/>
  <c r="F40" i="36"/>
  <c r="F37" i="36"/>
  <c r="F34" i="36"/>
  <c r="F31" i="36"/>
  <c r="F28" i="36"/>
  <c r="F25" i="36"/>
  <c r="F22" i="36"/>
  <c r="F19" i="36"/>
  <c r="F16" i="36"/>
  <c r="F13" i="36"/>
  <c r="F10" i="36"/>
  <c r="F7" i="36"/>
  <c r="F4" i="36"/>
  <c r="G9" i="36"/>
  <c r="G15" i="36"/>
  <c r="G21" i="36"/>
  <c r="G27" i="36"/>
  <c r="G33" i="36"/>
  <c r="G39" i="36"/>
  <c r="G45" i="36"/>
  <c r="G51" i="36"/>
  <c r="G57" i="36"/>
  <c r="G63" i="36"/>
  <c r="G69" i="36"/>
  <c r="H19" i="37"/>
  <c r="I19" i="37" s="1"/>
  <c r="J19" i="37" s="1"/>
  <c r="H55" i="37"/>
  <c r="I55" i="37" s="1"/>
  <c r="J55" i="37" s="1"/>
  <c r="H91" i="37"/>
  <c r="I91" i="37" s="1"/>
  <c r="J91" i="37" s="1"/>
  <c r="G89" i="38"/>
  <c r="G86" i="38"/>
  <c r="G83" i="38"/>
  <c r="G80" i="38"/>
  <c r="G77" i="38"/>
  <c r="G74" i="38"/>
  <c r="G71" i="38"/>
  <c r="G68" i="38"/>
  <c r="G65" i="38"/>
  <c r="G62" i="38"/>
  <c r="G59" i="38"/>
  <c r="G56" i="38"/>
  <c r="G53" i="38"/>
  <c r="G50" i="38"/>
  <c r="G47" i="38"/>
  <c r="G44" i="38"/>
  <c r="G41" i="38"/>
  <c r="G38" i="38"/>
  <c r="G35" i="38"/>
  <c r="G32" i="38"/>
  <c r="G29" i="38"/>
  <c r="G26" i="38"/>
  <c r="G23" i="38"/>
  <c r="G20" i="38"/>
  <c r="G17" i="38"/>
  <c r="G14" i="38"/>
  <c r="G11" i="38"/>
  <c r="G8" i="38"/>
  <c r="G5" i="38"/>
  <c r="F89" i="38"/>
  <c r="F86" i="38"/>
  <c r="F83" i="38"/>
  <c r="F80" i="38"/>
  <c r="F77" i="38"/>
  <c r="F74" i="38"/>
  <c r="F71" i="38"/>
  <c r="F68" i="38"/>
  <c r="F65" i="38"/>
  <c r="F62" i="38"/>
  <c r="F59" i="38"/>
  <c r="F56" i="38"/>
  <c r="F53" i="38"/>
  <c r="F50" i="38"/>
  <c r="F47" i="38"/>
  <c r="F44" i="38"/>
  <c r="F41" i="38"/>
  <c r="F38" i="38"/>
  <c r="F35" i="38"/>
  <c r="F32" i="38"/>
  <c r="F29" i="38"/>
  <c r="F26" i="38"/>
  <c r="F23" i="38"/>
  <c r="F20" i="38"/>
  <c r="F17" i="38"/>
  <c r="F14" i="38"/>
  <c r="F11" i="38"/>
  <c r="F8" i="38"/>
  <c r="F5" i="38"/>
  <c r="G88" i="38"/>
  <c r="G85" i="38"/>
  <c r="G82" i="38"/>
  <c r="G79" i="38"/>
  <c r="G76" i="38"/>
  <c r="G73" i="38"/>
  <c r="G70" i="38"/>
  <c r="G67" i="38"/>
  <c r="G64" i="38"/>
  <c r="G61" i="38"/>
  <c r="G58" i="38"/>
  <c r="G55" i="38"/>
  <c r="G52" i="38"/>
  <c r="G49" i="38"/>
  <c r="G46" i="38"/>
  <c r="G43" i="38"/>
  <c r="G40" i="38"/>
  <c r="G37" i="38"/>
  <c r="G34" i="38"/>
  <c r="G31" i="38"/>
  <c r="G28" i="38"/>
  <c r="G25" i="38"/>
  <c r="G22" i="38"/>
  <c r="G19" i="38"/>
  <c r="G16" i="38"/>
  <c r="G13" i="38"/>
  <c r="G10" i="38"/>
  <c r="G7" i="38"/>
  <c r="G4" i="38"/>
  <c r="F88" i="38"/>
  <c r="F85" i="38"/>
  <c r="F82" i="38"/>
  <c r="F79" i="38"/>
  <c r="F76" i="38"/>
  <c r="F73" i="38"/>
  <c r="F70" i="38"/>
  <c r="F67" i="38"/>
  <c r="F64" i="38"/>
  <c r="F61" i="38"/>
  <c r="F58" i="38"/>
  <c r="F55" i="38"/>
  <c r="F52" i="38"/>
  <c r="F49" i="38"/>
  <c r="F46" i="38"/>
  <c r="F43" i="38"/>
  <c r="F40" i="38"/>
  <c r="F37" i="38"/>
  <c r="F34" i="38"/>
  <c r="F31" i="38"/>
  <c r="F28" i="38"/>
  <c r="F25" i="38"/>
  <c r="F22" i="38"/>
  <c r="F19" i="38"/>
  <c r="F16" i="38"/>
  <c r="F13" i="38"/>
  <c r="F10" i="38"/>
  <c r="F7" i="38"/>
  <c r="F4" i="38"/>
  <c r="F87" i="38"/>
  <c r="F84" i="38"/>
  <c r="F81" i="38"/>
  <c r="F78" i="38"/>
  <c r="F75" i="38"/>
  <c r="F72" i="38"/>
  <c r="F69" i="38"/>
  <c r="F66" i="38"/>
  <c r="F63" i="38"/>
  <c r="F60" i="38"/>
  <c r="F57" i="38"/>
  <c r="F54" i="38"/>
  <c r="F51" i="38"/>
  <c r="F48" i="38"/>
  <c r="F45" i="38"/>
  <c r="F42" i="38"/>
  <c r="F39" i="38"/>
  <c r="F36" i="38"/>
  <c r="F33" i="38"/>
  <c r="F30" i="38"/>
  <c r="F27" i="38"/>
  <c r="F24" i="38"/>
  <c r="F21" i="38"/>
  <c r="F18" i="38"/>
  <c r="F15" i="38"/>
  <c r="F12" i="38"/>
  <c r="F9" i="38"/>
  <c r="F6" i="38"/>
  <c r="G21" i="38"/>
  <c r="G39" i="38"/>
  <c r="G57" i="38"/>
  <c r="G75" i="38"/>
  <c r="H43" i="39"/>
  <c r="I43" i="39" s="1"/>
  <c r="J43" i="39" s="1"/>
  <c r="Z4" i="39"/>
  <c r="AH4" i="39"/>
  <c r="Q77" i="39"/>
  <c r="Q74" i="39"/>
  <c r="Q71" i="39"/>
  <c r="Q68" i="39"/>
  <c r="Q65" i="39"/>
  <c r="Q62" i="39"/>
  <c r="Q59" i="39"/>
  <c r="Q56" i="39"/>
  <c r="Q53" i="39"/>
  <c r="Q50" i="39"/>
  <c r="Q47" i="39"/>
  <c r="Q44" i="39"/>
  <c r="Q41" i="39"/>
  <c r="Q79" i="39"/>
  <c r="Q72" i="39"/>
  <c r="Q70" i="39"/>
  <c r="Q63" i="39"/>
  <c r="Q61" i="39"/>
  <c r="Q54" i="39"/>
  <c r="Q52" i="39"/>
  <c r="Q45" i="39"/>
  <c r="Q43" i="39"/>
  <c r="Q38" i="39"/>
  <c r="Q36" i="39"/>
  <c r="Q29" i="39"/>
  <c r="Q27" i="39"/>
  <c r="Q20" i="39"/>
  <c r="Q18" i="39"/>
  <c r="Q8" i="39"/>
  <c r="Q40" i="39"/>
  <c r="Q31" i="39"/>
  <c r="Q22" i="39"/>
  <c r="Q13" i="39"/>
  <c r="Q11" i="39"/>
  <c r="Q6" i="39"/>
  <c r="Q75" i="39"/>
  <c r="Q73" i="39"/>
  <c r="Q66" i="39"/>
  <c r="Q64" i="39"/>
  <c r="Q57" i="39"/>
  <c r="Q55" i="39"/>
  <c r="Q48" i="39"/>
  <c r="Q46" i="39"/>
  <c r="Q35" i="39"/>
  <c r="Q33" i="39"/>
  <c r="Q26" i="39"/>
  <c r="Q24" i="39"/>
  <c r="Q17" i="39"/>
  <c r="Q15" i="39"/>
  <c r="Q9" i="39"/>
  <c r="Q37" i="39"/>
  <c r="Q28" i="39"/>
  <c r="Q19" i="39"/>
  <c r="Q34" i="39"/>
  <c r="Q25" i="39"/>
  <c r="Q16" i="39"/>
  <c r="Q10" i="39"/>
  <c r="Q12" i="39"/>
  <c r="Q32" i="39"/>
  <c r="Q67" i="39"/>
  <c r="H12" i="41"/>
  <c r="I12" i="41" s="1"/>
  <c r="J12" i="41" s="1"/>
  <c r="H30" i="41"/>
  <c r="I30" i="41" s="1"/>
  <c r="J30" i="41" s="1"/>
  <c r="H48" i="41"/>
  <c r="I48" i="41" s="1"/>
  <c r="J48" i="41" s="1"/>
  <c r="H66" i="41"/>
  <c r="I66" i="41" s="1"/>
  <c r="J66" i="41" s="1"/>
  <c r="H84" i="41"/>
  <c r="I84" i="41" s="1"/>
  <c r="J84" i="41" s="1"/>
  <c r="F4" i="31"/>
  <c r="F7" i="31"/>
  <c r="F10" i="31"/>
  <c r="F13" i="31"/>
  <c r="F16" i="31"/>
  <c r="F19" i="31"/>
  <c r="F22" i="31"/>
  <c r="F25" i="31"/>
  <c r="F28" i="31"/>
  <c r="F31" i="31"/>
  <c r="F34" i="31"/>
  <c r="F37" i="31"/>
  <c r="F40" i="31"/>
  <c r="F43" i="31"/>
  <c r="F46" i="31"/>
  <c r="F49" i="31"/>
  <c r="F52" i="31"/>
  <c r="F55" i="31"/>
  <c r="F58" i="31"/>
  <c r="F61" i="31"/>
  <c r="F64" i="31"/>
  <c r="F67" i="31"/>
  <c r="F70" i="31"/>
  <c r="F73" i="31"/>
  <c r="F76" i="31"/>
  <c r="M9" i="31"/>
  <c r="U9" i="31" s="1"/>
  <c r="M15" i="31"/>
  <c r="U15" i="31" s="1"/>
  <c r="M21" i="31"/>
  <c r="U21" i="31" s="1"/>
  <c r="M27" i="31"/>
  <c r="U27" i="31" s="1"/>
  <c r="M33" i="31"/>
  <c r="U33" i="31" s="1"/>
  <c r="M39" i="31"/>
  <c r="U39" i="31" s="1"/>
  <c r="M45" i="31"/>
  <c r="U45" i="31" s="1"/>
  <c r="M51" i="31"/>
  <c r="U51" i="31" s="1"/>
  <c r="M57" i="31"/>
  <c r="U57" i="31" s="1"/>
  <c r="M63" i="31"/>
  <c r="U63" i="31" s="1"/>
  <c r="M69" i="31"/>
  <c r="U69" i="31" s="1"/>
  <c r="Q7" i="31"/>
  <c r="Q13" i="31"/>
  <c r="V14" i="31"/>
  <c r="Q16" i="31"/>
  <c r="V17" i="31"/>
  <c r="Q19" i="31"/>
  <c r="V20" i="31"/>
  <c r="Q22" i="31"/>
  <c r="V23" i="31"/>
  <c r="Q25" i="31"/>
  <c r="V26" i="31"/>
  <c r="Q28" i="31"/>
  <c r="V29" i="31"/>
  <c r="Q31" i="31"/>
  <c r="V32" i="31"/>
  <c r="Q34" i="31"/>
  <c r="V35" i="31"/>
  <c r="Q37" i="31"/>
  <c r="V38" i="31"/>
  <c r="Q40" i="31"/>
  <c r="V41" i="31"/>
  <c r="Q43" i="31"/>
  <c r="V44" i="31"/>
  <c r="Q46" i="31"/>
  <c r="V47" i="31"/>
  <c r="Q49" i="31"/>
  <c r="V50" i="31"/>
  <c r="Q52" i="31"/>
  <c r="V53" i="31"/>
  <c r="Q55" i="31"/>
  <c r="V56" i="31"/>
  <c r="Q58" i="31"/>
  <c r="V59" i="31"/>
  <c r="Q61" i="31"/>
  <c r="V62" i="31"/>
  <c r="Q64" i="31"/>
  <c r="V65" i="31"/>
  <c r="Q67" i="31"/>
  <c r="V68" i="31"/>
  <c r="Q70" i="31"/>
  <c r="V71" i="31"/>
  <c r="Q73" i="31"/>
  <c r="V74" i="31"/>
  <c r="Q76" i="31"/>
  <c r="F4" i="32"/>
  <c r="F7" i="32"/>
  <c r="F10" i="32"/>
  <c r="F13" i="32"/>
  <c r="F16" i="32"/>
  <c r="F19" i="32"/>
  <c r="F22" i="32"/>
  <c r="F25" i="32"/>
  <c r="F28" i="32"/>
  <c r="F31" i="32"/>
  <c r="F34" i="32"/>
  <c r="F37" i="32"/>
  <c r="F40" i="32"/>
  <c r="F43" i="32"/>
  <c r="F46" i="32"/>
  <c r="F49" i="32"/>
  <c r="F52" i="32"/>
  <c r="F55" i="32"/>
  <c r="F58" i="32"/>
  <c r="F61" i="32"/>
  <c r="F64" i="32"/>
  <c r="Q7" i="32"/>
  <c r="Q13" i="32"/>
  <c r="V14" i="32"/>
  <c r="Q16" i="32"/>
  <c r="V17" i="32"/>
  <c r="Q19" i="32"/>
  <c r="V20" i="32"/>
  <c r="Q22" i="32"/>
  <c r="V23" i="32"/>
  <c r="Q25" i="32"/>
  <c r="V26" i="32"/>
  <c r="Q28" i="32"/>
  <c r="V29" i="32"/>
  <c r="Q31" i="32"/>
  <c r="V32" i="32"/>
  <c r="Q34" i="32"/>
  <c r="V35" i="32"/>
  <c r="Q37" i="32"/>
  <c r="V38" i="32"/>
  <c r="Q40" i="32"/>
  <c r="V41" i="32"/>
  <c r="Q43" i="32"/>
  <c r="V44" i="32"/>
  <c r="Q46" i="32"/>
  <c r="V47" i="32"/>
  <c r="Q49" i="32"/>
  <c r="V50" i="32"/>
  <c r="Q52" i="32"/>
  <c r="V53" i="32"/>
  <c r="Q55" i="32"/>
  <c r="V56" i="32"/>
  <c r="Q58" i="32"/>
  <c r="V59" i="32"/>
  <c r="Q61" i="32"/>
  <c r="V62" i="32"/>
  <c r="Q64" i="32"/>
  <c r="V65" i="32"/>
  <c r="F8" i="33"/>
  <c r="F14" i="33"/>
  <c r="F20" i="33"/>
  <c r="F26" i="33"/>
  <c r="F32" i="33"/>
  <c r="F38" i="33"/>
  <c r="F44" i="33"/>
  <c r="F50" i="33"/>
  <c r="F56" i="33"/>
  <c r="F62" i="33"/>
  <c r="F68" i="33"/>
  <c r="F74" i="33"/>
  <c r="F80" i="33"/>
  <c r="F86" i="33"/>
  <c r="F92" i="33"/>
  <c r="F98" i="33"/>
  <c r="G8" i="33"/>
  <c r="G14" i="33"/>
  <c r="G20" i="33"/>
  <c r="G26" i="33"/>
  <c r="G32" i="33"/>
  <c r="G38" i="33"/>
  <c r="G44" i="33"/>
  <c r="G50" i="33"/>
  <c r="G56" i="33"/>
  <c r="G62" i="33"/>
  <c r="G68" i="33"/>
  <c r="G74" i="33"/>
  <c r="G80" i="33"/>
  <c r="G86" i="33"/>
  <c r="G92" i="33"/>
  <c r="G98" i="33"/>
  <c r="M4" i="33"/>
  <c r="U4" i="33" s="1"/>
  <c r="X4" i="33" s="1"/>
  <c r="M10" i="33"/>
  <c r="U10" i="33" s="1"/>
  <c r="M16" i="33"/>
  <c r="U16" i="33" s="1"/>
  <c r="M22" i="33"/>
  <c r="U22" i="33" s="1"/>
  <c r="M28" i="33"/>
  <c r="U28" i="33" s="1"/>
  <c r="M34" i="33"/>
  <c r="U34" i="33" s="1"/>
  <c r="M40" i="33"/>
  <c r="U40" i="33" s="1"/>
  <c r="M46" i="33"/>
  <c r="U46" i="33" s="1"/>
  <c r="M52" i="33"/>
  <c r="U52" i="33" s="1"/>
  <c r="M58" i="33"/>
  <c r="U58" i="33" s="1"/>
  <c r="M64" i="33"/>
  <c r="U64" i="33" s="1"/>
  <c r="M70" i="33"/>
  <c r="U70" i="33" s="1"/>
  <c r="M76" i="33"/>
  <c r="U76" i="33" s="1"/>
  <c r="M82" i="33"/>
  <c r="U82" i="33" s="1"/>
  <c r="M88" i="33"/>
  <c r="U88" i="33" s="1"/>
  <c r="M94" i="33"/>
  <c r="U94" i="33" s="1"/>
  <c r="F4" i="34"/>
  <c r="F7" i="34"/>
  <c r="F10" i="34"/>
  <c r="F13" i="34"/>
  <c r="F16" i="34"/>
  <c r="F19" i="34"/>
  <c r="F22" i="34"/>
  <c r="F25" i="34"/>
  <c r="F28" i="34"/>
  <c r="F31" i="34"/>
  <c r="F34" i="34"/>
  <c r="F37" i="34"/>
  <c r="F40" i="34"/>
  <c r="F43" i="34"/>
  <c r="F46" i="34"/>
  <c r="F49" i="34"/>
  <c r="F52" i="34"/>
  <c r="F55" i="34"/>
  <c r="F58" i="34"/>
  <c r="F61" i="34"/>
  <c r="F64" i="34"/>
  <c r="F67" i="34"/>
  <c r="F70" i="34"/>
  <c r="F73" i="34"/>
  <c r="F76" i="34"/>
  <c r="F79" i="34"/>
  <c r="F82" i="34"/>
  <c r="F85" i="34"/>
  <c r="F88" i="34"/>
  <c r="M7" i="34"/>
  <c r="U7" i="34" s="1"/>
  <c r="M13" i="34"/>
  <c r="U13" i="34" s="1"/>
  <c r="M19" i="34"/>
  <c r="U19" i="34" s="1"/>
  <c r="M25" i="34"/>
  <c r="U25" i="34" s="1"/>
  <c r="M31" i="34"/>
  <c r="U31" i="34" s="1"/>
  <c r="M37" i="34"/>
  <c r="U37" i="34" s="1"/>
  <c r="M43" i="34"/>
  <c r="U43" i="34" s="1"/>
  <c r="M49" i="34"/>
  <c r="U49" i="34" s="1"/>
  <c r="M55" i="34"/>
  <c r="U55" i="34" s="1"/>
  <c r="M61" i="34"/>
  <c r="U61" i="34" s="1"/>
  <c r="M67" i="34"/>
  <c r="U67" i="34" s="1"/>
  <c r="M73" i="34"/>
  <c r="U73" i="34" s="1"/>
  <c r="M79" i="34"/>
  <c r="U79" i="34" s="1"/>
  <c r="M85" i="34"/>
  <c r="U85" i="34" s="1"/>
  <c r="Q7" i="34"/>
  <c r="Q13" i="34"/>
  <c r="V14" i="34"/>
  <c r="Q16" i="34"/>
  <c r="V17" i="34"/>
  <c r="Q19" i="34"/>
  <c r="V20" i="34"/>
  <c r="Q22" i="34"/>
  <c r="V23" i="34"/>
  <c r="Q25" i="34"/>
  <c r="V26" i="34"/>
  <c r="Q28" i="34"/>
  <c r="V29" i="34"/>
  <c r="Q31" i="34"/>
  <c r="V32" i="34"/>
  <c r="Q34" i="34"/>
  <c r="V35" i="34"/>
  <c r="Q37" i="34"/>
  <c r="V38" i="34"/>
  <c r="Q40" i="34"/>
  <c r="V41" i="34"/>
  <c r="Q43" i="34"/>
  <c r="V44" i="34"/>
  <c r="Q46" i="34"/>
  <c r="V47" i="34"/>
  <c r="Q49" i="34"/>
  <c r="V50" i="34"/>
  <c r="Q52" i="34"/>
  <c r="V53" i="34"/>
  <c r="Q55" i="34"/>
  <c r="V56" i="34"/>
  <c r="Q58" i="34"/>
  <c r="V59" i="34"/>
  <c r="Q61" i="34"/>
  <c r="V62" i="34"/>
  <c r="Q64" i="34"/>
  <c r="V65" i="34"/>
  <c r="Q67" i="34"/>
  <c r="V68" i="34"/>
  <c r="Q70" i="34"/>
  <c r="V71" i="34"/>
  <c r="Q73" i="34"/>
  <c r="V74" i="34"/>
  <c r="Q76" i="34"/>
  <c r="V77" i="34"/>
  <c r="Q79" i="34"/>
  <c r="V80" i="34"/>
  <c r="R81" i="34"/>
  <c r="Q86" i="34"/>
  <c r="V87" i="34"/>
  <c r="Q88" i="34"/>
  <c r="V89" i="34"/>
  <c r="F4" i="35"/>
  <c r="G7" i="35"/>
  <c r="F11" i="35"/>
  <c r="F15" i="35"/>
  <c r="G18" i="35"/>
  <c r="F22" i="35"/>
  <c r="G25" i="35"/>
  <c r="F29" i="35"/>
  <c r="F33" i="35"/>
  <c r="G36" i="35"/>
  <c r="F40" i="35"/>
  <c r="G43" i="35"/>
  <c r="F47" i="35"/>
  <c r="F51" i="35"/>
  <c r="G54" i="35"/>
  <c r="F58" i="35"/>
  <c r="G61" i="35"/>
  <c r="F65" i="35"/>
  <c r="F69" i="35"/>
  <c r="G72" i="35"/>
  <c r="F76" i="35"/>
  <c r="G79" i="35"/>
  <c r="R10" i="35"/>
  <c r="V11" i="35"/>
  <c r="Q12" i="35"/>
  <c r="V13" i="35"/>
  <c r="Q14" i="35"/>
  <c r="V15" i="35"/>
  <c r="R16" i="35"/>
  <c r="Q21" i="35"/>
  <c r="V22" i="35"/>
  <c r="Q23" i="35"/>
  <c r="V24" i="35"/>
  <c r="R25" i="35"/>
  <c r="Q30" i="35"/>
  <c r="V31" i="35"/>
  <c r="Q32" i="35"/>
  <c r="V33" i="35"/>
  <c r="R34" i="35"/>
  <c r="Q39" i="35"/>
  <c r="V40" i="35"/>
  <c r="Q41" i="35"/>
  <c r="V42" i="35"/>
  <c r="R43" i="35"/>
  <c r="Q48" i="35"/>
  <c r="V49" i="35"/>
  <c r="Q50" i="35"/>
  <c r="V51" i="35"/>
  <c r="R52" i="35"/>
  <c r="Q57" i="35"/>
  <c r="V58" i="35"/>
  <c r="Q59" i="35"/>
  <c r="V60" i="35"/>
  <c r="R61" i="35"/>
  <c r="Q66" i="35"/>
  <c r="V67" i="35"/>
  <c r="Q68" i="35"/>
  <c r="V69" i="35"/>
  <c r="R70" i="35"/>
  <c r="Q75" i="35"/>
  <c r="V76" i="35"/>
  <c r="Q77" i="35"/>
  <c r="V78" i="35"/>
  <c r="R79" i="35"/>
  <c r="G4" i="36"/>
  <c r="G10" i="36"/>
  <c r="G16" i="36"/>
  <c r="G22" i="36"/>
  <c r="G28" i="36"/>
  <c r="G34" i="36"/>
  <c r="G40" i="36"/>
  <c r="G46" i="36"/>
  <c r="G52" i="36"/>
  <c r="G58" i="36"/>
  <c r="G64" i="36"/>
  <c r="V69" i="36"/>
  <c r="V66" i="36"/>
  <c r="V63" i="36"/>
  <c r="V60" i="36"/>
  <c r="V57" i="36"/>
  <c r="V54" i="36"/>
  <c r="V51" i="36"/>
  <c r="V48" i="36"/>
  <c r="V45" i="36"/>
  <c r="V42" i="36"/>
  <c r="V39" i="36"/>
  <c r="V36" i="36"/>
  <c r="V33" i="36"/>
  <c r="V30" i="36"/>
  <c r="V27" i="36"/>
  <c r="V24" i="36"/>
  <c r="V21" i="36"/>
  <c r="V18" i="36"/>
  <c r="V15" i="36"/>
  <c r="V12" i="36"/>
  <c r="V10" i="36"/>
  <c r="V8" i="36"/>
  <c r="V6" i="36"/>
  <c r="V4" i="36"/>
  <c r="Y4" i="36" s="1"/>
  <c r="V68" i="36"/>
  <c r="V65" i="36"/>
  <c r="V62" i="36"/>
  <c r="V59" i="36"/>
  <c r="V56" i="36"/>
  <c r="V53" i="36"/>
  <c r="V50" i="36"/>
  <c r="V47" i="36"/>
  <c r="V44" i="36"/>
  <c r="V41" i="36"/>
  <c r="V38" i="36"/>
  <c r="V35" i="36"/>
  <c r="V32" i="36"/>
  <c r="V29" i="36"/>
  <c r="V26" i="36"/>
  <c r="V23" i="36"/>
  <c r="V20" i="36"/>
  <c r="V17" i="36"/>
  <c r="V14" i="36"/>
  <c r="V67" i="36"/>
  <c r="V64" i="36"/>
  <c r="V61" i="36"/>
  <c r="V58" i="36"/>
  <c r="V55" i="36"/>
  <c r="V52" i="36"/>
  <c r="V49" i="36"/>
  <c r="V46" i="36"/>
  <c r="V43" i="36"/>
  <c r="V40" i="36"/>
  <c r="V37" i="36"/>
  <c r="V34" i="36"/>
  <c r="V31" i="36"/>
  <c r="V28" i="36"/>
  <c r="V25" i="36"/>
  <c r="V22" i="36"/>
  <c r="V19" i="36"/>
  <c r="V16" i="36"/>
  <c r="V13" i="36"/>
  <c r="V7" i="36"/>
  <c r="H25" i="37"/>
  <c r="I25" i="37" s="1"/>
  <c r="J25" i="37" s="1"/>
  <c r="H61" i="37"/>
  <c r="I61" i="37" s="1"/>
  <c r="J61" i="37" s="1"/>
  <c r="H97" i="37"/>
  <c r="I97" i="37" s="1"/>
  <c r="J97" i="37" s="1"/>
  <c r="M33" i="37"/>
  <c r="U33" i="37" s="1"/>
  <c r="G6" i="38"/>
  <c r="G24" i="38"/>
  <c r="G42" i="38"/>
  <c r="G60" i="38"/>
  <c r="G78" i="38"/>
  <c r="H25" i="39"/>
  <c r="I25" i="39" s="1"/>
  <c r="J25" i="39" s="1"/>
  <c r="Q39" i="39"/>
  <c r="Q42" i="39"/>
  <c r="Q69" i="39"/>
  <c r="R19" i="32"/>
  <c r="R22" i="32"/>
  <c r="R25" i="32"/>
  <c r="R28" i="32"/>
  <c r="R31" i="32"/>
  <c r="R34" i="32"/>
  <c r="R37" i="32"/>
  <c r="R40" i="32"/>
  <c r="R43" i="32"/>
  <c r="R46" i="32"/>
  <c r="R49" i="32"/>
  <c r="R52" i="32"/>
  <c r="R55" i="32"/>
  <c r="R58" i="32"/>
  <c r="R61" i="32"/>
  <c r="R64" i="32"/>
  <c r="F9" i="33"/>
  <c r="F15" i="33"/>
  <c r="F21" i="33"/>
  <c r="F27" i="33"/>
  <c r="F33" i="33"/>
  <c r="F39" i="33"/>
  <c r="F45" i="33"/>
  <c r="F51" i="33"/>
  <c r="F57" i="33"/>
  <c r="F63" i="33"/>
  <c r="F69" i="33"/>
  <c r="F75" i="33"/>
  <c r="F81" i="33"/>
  <c r="F87" i="33"/>
  <c r="G9" i="33"/>
  <c r="G15" i="33"/>
  <c r="G21" i="33"/>
  <c r="G27" i="33"/>
  <c r="G33" i="33"/>
  <c r="G39" i="33"/>
  <c r="G45" i="33"/>
  <c r="G51" i="33"/>
  <c r="G57" i="33"/>
  <c r="G63" i="33"/>
  <c r="G69" i="33"/>
  <c r="G75" i="33"/>
  <c r="G81" i="33"/>
  <c r="G87" i="33"/>
  <c r="M5" i="33"/>
  <c r="U5" i="33" s="1"/>
  <c r="M11" i="33"/>
  <c r="U11" i="33" s="1"/>
  <c r="M17" i="33"/>
  <c r="U17" i="33" s="1"/>
  <c r="M23" i="33"/>
  <c r="U23" i="33" s="1"/>
  <c r="M29" i="33"/>
  <c r="U29" i="33" s="1"/>
  <c r="M35" i="33"/>
  <c r="U35" i="33" s="1"/>
  <c r="M41" i="33"/>
  <c r="U41" i="33" s="1"/>
  <c r="M47" i="33"/>
  <c r="U47" i="33" s="1"/>
  <c r="M53" i="33"/>
  <c r="U53" i="33" s="1"/>
  <c r="M59" i="33"/>
  <c r="U59" i="33" s="1"/>
  <c r="M65" i="33"/>
  <c r="U65" i="33" s="1"/>
  <c r="M71" i="33"/>
  <c r="U71" i="33" s="1"/>
  <c r="M77" i="33"/>
  <c r="U77" i="33" s="1"/>
  <c r="M83" i="33"/>
  <c r="U83" i="33" s="1"/>
  <c r="M89" i="33"/>
  <c r="U89" i="33" s="1"/>
  <c r="G4" i="34"/>
  <c r="G7" i="34"/>
  <c r="G10" i="34"/>
  <c r="G13" i="34"/>
  <c r="G16" i="34"/>
  <c r="G19" i="34"/>
  <c r="G22" i="34"/>
  <c r="G25" i="34"/>
  <c r="G28" i="34"/>
  <c r="G31" i="34"/>
  <c r="G34" i="34"/>
  <c r="G37" i="34"/>
  <c r="G40" i="34"/>
  <c r="G43" i="34"/>
  <c r="G46" i="34"/>
  <c r="G49" i="34"/>
  <c r="G52" i="34"/>
  <c r="G55" i="34"/>
  <c r="G58" i="34"/>
  <c r="G61" i="34"/>
  <c r="G64" i="34"/>
  <c r="G67" i="34"/>
  <c r="G70" i="34"/>
  <c r="G73" i="34"/>
  <c r="G76" i="34"/>
  <c r="G79" i="34"/>
  <c r="G82" i="34"/>
  <c r="G85" i="34"/>
  <c r="M8" i="34"/>
  <c r="U8" i="34" s="1"/>
  <c r="M14" i="34"/>
  <c r="U14" i="34" s="1"/>
  <c r="M20" i="34"/>
  <c r="U20" i="34" s="1"/>
  <c r="M26" i="34"/>
  <c r="U26" i="34" s="1"/>
  <c r="M32" i="34"/>
  <c r="U32" i="34" s="1"/>
  <c r="M38" i="34"/>
  <c r="U38" i="34" s="1"/>
  <c r="M44" i="34"/>
  <c r="U44" i="34" s="1"/>
  <c r="M50" i="34"/>
  <c r="U50" i="34" s="1"/>
  <c r="M56" i="34"/>
  <c r="U56" i="34" s="1"/>
  <c r="M62" i="34"/>
  <c r="U62" i="34" s="1"/>
  <c r="M68" i="34"/>
  <c r="U68" i="34" s="1"/>
  <c r="M74" i="34"/>
  <c r="U74" i="34" s="1"/>
  <c r="M80" i="34"/>
  <c r="U80" i="34" s="1"/>
  <c r="Q5" i="34"/>
  <c r="R7" i="34"/>
  <c r="Q9" i="34"/>
  <c r="Q11" i="34"/>
  <c r="R13" i="34"/>
  <c r="R16" i="34"/>
  <c r="R19" i="34"/>
  <c r="R22" i="34"/>
  <c r="R25" i="34"/>
  <c r="R28" i="34"/>
  <c r="R31" i="34"/>
  <c r="R34" i="34"/>
  <c r="R37" i="34"/>
  <c r="R40" i="34"/>
  <c r="R43" i="34"/>
  <c r="R46" i="34"/>
  <c r="R49" i="34"/>
  <c r="R52" i="34"/>
  <c r="R55" i="34"/>
  <c r="R58" i="34"/>
  <c r="R61" i="34"/>
  <c r="R64" i="34"/>
  <c r="R67" i="34"/>
  <c r="R70" i="34"/>
  <c r="R73" i="34"/>
  <c r="R76" i="34"/>
  <c r="R79" i="34"/>
  <c r="R86" i="34"/>
  <c r="G4" i="35"/>
  <c r="F8" i="35"/>
  <c r="F12" i="35"/>
  <c r="G15" i="35"/>
  <c r="F19" i="35"/>
  <c r="G22" i="35"/>
  <c r="F26" i="35"/>
  <c r="F30" i="35"/>
  <c r="G33" i="35"/>
  <c r="F37" i="35"/>
  <c r="G40" i="35"/>
  <c r="F44" i="35"/>
  <c r="F48" i="35"/>
  <c r="G51" i="35"/>
  <c r="F55" i="35"/>
  <c r="G58" i="35"/>
  <c r="F62" i="35"/>
  <c r="F66" i="35"/>
  <c r="G69" i="35"/>
  <c r="F73" i="35"/>
  <c r="G76" i="35"/>
  <c r="R5" i="35"/>
  <c r="R7" i="35"/>
  <c r="R12" i="35"/>
  <c r="V20" i="35"/>
  <c r="R21" i="35"/>
  <c r="V29" i="35"/>
  <c r="R30" i="35"/>
  <c r="V38" i="35"/>
  <c r="R39" i="35"/>
  <c r="Q46" i="35"/>
  <c r="V47" i="35"/>
  <c r="R48" i="35"/>
  <c r="Q55" i="35"/>
  <c r="V56" i="35"/>
  <c r="R57" i="35"/>
  <c r="Q64" i="35"/>
  <c r="V65" i="35"/>
  <c r="R66" i="35"/>
  <c r="R75" i="35"/>
  <c r="F6" i="36"/>
  <c r="F12" i="36"/>
  <c r="F18" i="36"/>
  <c r="F24" i="36"/>
  <c r="F30" i="36"/>
  <c r="F36" i="36"/>
  <c r="F42" i="36"/>
  <c r="F48" i="36"/>
  <c r="F54" i="36"/>
  <c r="F60" i="36"/>
  <c r="F66" i="36"/>
  <c r="H31" i="37"/>
  <c r="I31" i="37" s="1"/>
  <c r="J31" i="37" s="1"/>
  <c r="H67" i="37"/>
  <c r="I67" i="37" s="1"/>
  <c r="J67" i="37" s="1"/>
  <c r="M97" i="37"/>
  <c r="U97" i="37" s="1"/>
  <c r="M91" i="37"/>
  <c r="U91" i="37" s="1"/>
  <c r="M85" i="37"/>
  <c r="U85" i="37" s="1"/>
  <c r="M79" i="37"/>
  <c r="U79" i="37" s="1"/>
  <c r="M73" i="37"/>
  <c r="U73" i="37" s="1"/>
  <c r="M67" i="37"/>
  <c r="U67" i="37" s="1"/>
  <c r="M61" i="37"/>
  <c r="U61" i="37" s="1"/>
  <c r="M55" i="37"/>
  <c r="U55" i="37" s="1"/>
  <c r="M49" i="37"/>
  <c r="U49" i="37" s="1"/>
  <c r="M43" i="37"/>
  <c r="U43" i="37" s="1"/>
  <c r="M37" i="37"/>
  <c r="U37" i="37" s="1"/>
  <c r="M31" i="37"/>
  <c r="U31" i="37" s="1"/>
  <c r="M25" i="37"/>
  <c r="U25" i="37" s="1"/>
  <c r="M19" i="37"/>
  <c r="U19" i="37" s="1"/>
  <c r="M13" i="37"/>
  <c r="U13" i="37" s="1"/>
  <c r="M7" i="37"/>
  <c r="U7" i="37" s="1"/>
  <c r="M96" i="37"/>
  <c r="U96" i="37" s="1"/>
  <c r="M90" i="37"/>
  <c r="U90" i="37" s="1"/>
  <c r="M84" i="37"/>
  <c r="U84" i="37" s="1"/>
  <c r="M78" i="37"/>
  <c r="U78" i="37" s="1"/>
  <c r="M72" i="37"/>
  <c r="U72" i="37" s="1"/>
  <c r="M66" i="37"/>
  <c r="U66" i="37" s="1"/>
  <c r="M60" i="37"/>
  <c r="U60" i="37" s="1"/>
  <c r="M54" i="37"/>
  <c r="U54" i="37" s="1"/>
  <c r="M48" i="37"/>
  <c r="U48" i="37" s="1"/>
  <c r="M42" i="37"/>
  <c r="U42" i="37" s="1"/>
  <c r="M36" i="37"/>
  <c r="U36" i="37" s="1"/>
  <c r="M30" i="37"/>
  <c r="U30" i="37" s="1"/>
  <c r="M24" i="37"/>
  <c r="U24" i="37" s="1"/>
  <c r="M18" i="37"/>
  <c r="U18" i="37" s="1"/>
  <c r="M12" i="37"/>
  <c r="U12" i="37" s="1"/>
  <c r="M6" i="37"/>
  <c r="U6" i="37" s="1"/>
  <c r="M95" i="37"/>
  <c r="U95" i="37" s="1"/>
  <c r="M89" i="37"/>
  <c r="U89" i="37" s="1"/>
  <c r="M83" i="37"/>
  <c r="U83" i="37" s="1"/>
  <c r="M77" i="37"/>
  <c r="U77" i="37" s="1"/>
  <c r="M71" i="37"/>
  <c r="U71" i="37" s="1"/>
  <c r="M65" i="37"/>
  <c r="U65" i="37" s="1"/>
  <c r="M59" i="37"/>
  <c r="U59" i="37" s="1"/>
  <c r="M53" i="37"/>
  <c r="U53" i="37" s="1"/>
  <c r="M47" i="37"/>
  <c r="U47" i="37" s="1"/>
  <c r="M41" i="37"/>
  <c r="U41" i="37" s="1"/>
  <c r="M35" i="37"/>
  <c r="U35" i="37" s="1"/>
  <c r="M29" i="37"/>
  <c r="U29" i="37" s="1"/>
  <c r="M23" i="37"/>
  <c r="U23" i="37" s="1"/>
  <c r="M17" i="37"/>
  <c r="U17" i="37" s="1"/>
  <c r="M11" i="37"/>
  <c r="U11" i="37" s="1"/>
  <c r="M5" i="37"/>
  <c r="U5" i="37" s="1"/>
  <c r="M94" i="37"/>
  <c r="U94" i="37" s="1"/>
  <c r="M88" i="37"/>
  <c r="U88" i="37" s="1"/>
  <c r="M82" i="37"/>
  <c r="U82" i="37" s="1"/>
  <c r="M76" i="37"/>
  <c r="U76" i="37" s="1"/>
  <c r="M70" i="37"/>
  <c r="U70" i="37" s="1"/>
  <c r="M64" i="37"/>
  <c r="U64" i="37" s="1"/>
  <c r="M58" i="37"/>
  <c r="U58" i="37" s="1"/>
  <c r="M52" i="37"/>
  <c r="U52" i="37" s="1"/>
  <c r="M46" i="37"/>
  <c r="U46" i="37" s="1"/>
  <c r="M40" i="37"/>
  <c r="U40" i="37" s="1"/>
  <c r="M34" i="37"/>
  <c r="U34" i="37" s="1"/>
  <c r="M28" i="37"/>
  <c r="U28" i="37" s="1"/>
  <c r="M22" i="37"/>
  <c r="U22" i="37" s="1"/>
  <c r="M16" i="37"/>
  <c r="U16" i="37" s="1"/>
  <c r="M10" i="37"/>
  <c r="U10" i="37" s="1"/>
  <c r="M4" i="37"/>
  <c r="U4" i="37" s="1"/>
  <c r="X4" i="37" s="1"/>
  <c r="M98" i="37"/>
  <c r="U98" i="37" s="1"/>
  <c r="M92" i="37"/>
  <c r="U92" i="37" s="1"/>
  <c r="M86" i="37"/>
  <c r="U86" i="37" s="1"/>
  <c r="M80" i="37"/>
  <c r="U80" i="37" s="1"/>
  <c r="M74" i="37"/>
  <c r="U74" i="37" s="1"/>
  <c r="M68" i="37"/>
  <c r="U68" i="37" s="1"/>
  <c r="M62" i="37"/>
  <c r="U62" i="37" s="1"/>
  <c r="M56" i="37"/>
  <c r="U56" i="37" s="1"/>
  <c r="M50" i="37"/>
  <c r="U50" i="37" s="1"/>
  <c r="M44" i="37"/>
  <c r="U44" i="37" s="1"/>
  <c r="M38" i="37"/>
  <c r="U38" i="37" s="1"/>
  <c r="M32" i="37"/>
  <c r="U32" i="37" s="1"/>
  <c r="M26" i="37"/>
  <c r="U26" i="37" s="1"/>
  <c r="M20" i="37"/>
  <c r="U20" i="37" s="1"/>
  <c r="M14" i="37"/>
  <c r="U14" i="37" s="1"/>
  <c r="M8" i="37"/>
  <c r="U8" i="37" s="1"/>
  <c r="M39" i="37"/>
  <c r="U39" i="37" s="1"/>
  <c r="M75" i="37"/>
  <c r="U75" i="37" s="1"/>
  <c r="G9" i="38"/>
  <c r="G27" i="38"/>
  <c r="G45" i="38"/>
  <c r="G63" i="38"/>
  <c r="G81" i="38"/>
  <c r="H7" i="39"/>
  <c r="I7" i="39" s="1"/>
  <c r="J7" i="39" s="1"/>
  <c r="H72" i="39"/>
  <c r="I72" i="39" s="1"/>
  <c r="J72" i="39" s="1"/>
  <c r="Q23" i="39"/>
  <c r="Q49" i="39"/>
  <c r="Q76" i="39"/>
  <c r="M9" i="36"/>
  <c r="U9" i="36" s="1"/>
  <c r="M15" i="36"/>
  <c r="U15" i="36" s="1"/>
  <c r="M21" i="36"/>
  <c r="U21" i="36" s="1"/>
  <c r="M27" i="36"/>
  <c r="U27" i="36" s="1"/>
  <c r="M33" i="36"/>
  <c r="U33" i="36" s="1"/>
  <c r="M39" i="36"/>
  <c r="U39" i="36" s="1"/>
  <c r="M45" i="36"/>
  <c r="U45" i="36" s="1"/>
  <c r="M51" i="36"/>
  <c r="U51" i="36" s="1"/>
  <c r="M57" i="36"/>
  <c r="U57" i="36" s="1"/>
  <c r="M63" i="36"/>
  <c r="U63" i="36" s="1"/>
  <c r="M69" i="36"/>
  <c r="U69" i="36" s="1"/>
  <c r="F6" i="37"/>
  <c r="F12" i="37"/>
  <c r="F18" i="37"/>
  <c r="F24" i="37"/>
  <c r="F30" i="37"/>
  <c r="F36" i="37"/>
  <c r="F42" i="37"/>
  <c r="F48" i="37"/>
  <c r="F54" i="37"/>
  <c r="F60" i="37"/>
  <c r="F66" i="37"/>
  <c r="F72" i="37"/>
  <c r="F78" i="37"/>
  <c r="F84" i="37"/>
  <c r="F90" i="37"/>
  <c r="F96" i="37"/>
  <c r="G6" i="37"/>
  <c r="G12" i="37"/>
  <c r="G18" i="37"/>
  <c r="G24" i="37"/>
  <c r="G30" i="37"/>
  <c r="G36" i="37"/>
  <c r="G42" i="37"/>
  <c r="G48" i="37"/>
  <c r="G54" i="37"/>
  <c r="G60" i="37"/>
  <c r="G66" i="37"/>
  <c r="G72" i="37"/>
  <c r="G78" i="37"/>
  <c r="G84" i="37"/>
  <c r="G90" i="37"/>
  <c r="G96" i="37"/>
  <c r="V11" i="37"/>
  <c r="M17" i="38"/>
  <c r="U17" i="38" s="1"/>
  <c r="M23" i="38"/>
  <c r="U23" i="38" s="1"/>
  <c r="M29" i="38"/>
  <c r="U29" i="38" s="1"/>
  <c r="M35" i="38"/>
  <c r="U35" i="38" s="1"/>
  <c r="M41" i="38"/>
  <c r="U41" i="38" s="1"/>
  <c r="M47" i="38"/>
  <c r="U47" i="38" s="1"/>
  <c r="M53" i="38"/>
  <c r="U53" i="38" s="1"/>
  <c r="M59" i="38"/>
  <c r="U59" i="38" s="1"/>
  <c r="M65" i="38"/>
  <c r="U65" i="38" s="1"/>
  <c r="M71" i="38"/>
  <c r="U71" i="38" s="1"/>
  <c r="M77" i="38"/>
  <c r="U77" i="38" s="1"/>
  <c r="M83" i="38"/>
  <c r="U83" i="38" s="1"/>
  <c r="M89" i="38"/>
  <c r="U89" i="38" s="1"/>
  <c r="G77" i="39"/>
  <c r="G74" i="39"/>
  <c r="G71" i="39"/>
  <c r="G68" i="39"/>
  <c r="G65" i="39"/>
  <c r="G62" i="39"/>
  <c r="G59" i="39"/>
  <c r="G56" i="39"/>
  <c r="G53" i="39"/>
  <c r="G50" i="39"/>
  <c r="G47" i="39"/>
  <c r="G44" i="39"/>
  <c r="G41" i="39"/>
  <c r="G38" i="39"/>
  <c r="G35" i="39"/>
  <c r="G32" i="39"/>
  <c r="G29" i="39"/>
  <c r="G26" i="39"/>
  <c r="G23" i="39"/>
  <c r="G20" i="39"/>
  <c r="G17" i="39"/>
  <c r="G14" i="39"/>
  <c r="G11" i="39"/>
  <c r="G8" i="39"/>
  <c r="G5" i="39"/>
  <c r="F7" i="39"/>
  <c r="G10" i="39"/>
  <c r="F14" i="39"/>
  <c r="F18" i="39"/>
  <c r="G21" i="39"/>
  <c r="F25" i="39"/>
  <c r="G28" i="39"/>
  <c r="F32" i="39"/>
  <c r="F36" i="39"/>
  <c r="G39" i="39"/>
  <c r="F43" i="39"/>
  <c r="G46" i="39"/>
  <c r="F50" i="39"/>
  <c r="F54" i="39"/>
  <c r="G57" i="39"/>
  <c r="F61" i="39"/>
  <c r="G64" i="39"/>
  <c r="F68" i="39"/>
  <c r="F72" i="39"/>
  <c r="G75" i="39"/>
  <c r="F79" i="39"/>
  <c r="R77" i="39"/>
  <c r="R74" i="39"/>
  <c r="R71" i="39"/>
  <c r="R68" i="39"/>
  <c r="R65" i="39"/>
  <c r="R62" i="39"/>
  <c r="R59" i="39"/>
  <c r="R56" i="39"/>
  <c r="R53" i="39"/>
  <c r="R50" i="39"/>
  <c r="R47" i="39"/>
  <c r="R44" i="39"/>
  <c r="R41" i="39"/>
  <c r="R38" i="39"/>
  <c r="R35" i="39"/>
  <c r="R32" i="39"/>
  <c r="R29" i="39"/>
  <c r="R26" i="39"/>
  <c r="R23" i="39"/>
  <c r="R20" i="39"/>
  <c r="R17" i="39"/>
  <c r="R14" i="39"/>
  <c r="R3" i="39"/>
  <c r="R8" i="39"/>
  <c r="V17" i="39"/>
  <c r="R18" i="39"/>
  <c r="V26" i="39"/>
  <c r="R27" i="39"/>
  <c r="R36" i="39"/>
  <c r="R43" i="39"/>
  <c r="R45" i="39"/>
  <c r="R52" i="39"/>
  <c r="R54" i="39"/>
  <c r="R61" i="39"/>
  <c r="R63" i="39"/>
  <c r="R70" i="39"/>
  <c r="R72" i="39"/>
  <c r="R79" i="39"/>
  <c r="H19" i="40"/>
  <c r="I19" i="40" s="1"/>
  <c r="J19" i="40" s="1"/>
  <c r="H24" i="40"/>
  <c r="I24" i="40" s="1"/>
  <c r="J24" i="40" s="1"/>
  <c r="H28" i="40"/>
  <c r="I28" i="40" s="1"/>
  <c r="J28" i="40" s="1"/>
  <c r="H33" i="40"/>
  <c r="I33" i="40" s="1"/>
  <c r="J33" i="40" s="1"/>
  <c r="H37" i="40"/>
  <c r="I37" i="40" s="1"/>
  <c r="J37" i="40" s="1"/>
  <c r="H42" i="40"/>
  <c r="I42" i="40" s="1"/>
  <c r="J42" i="40" s="1"/>
  <c r="H46" i="40"/>
  <c r="I46" i="40" s="1"/>
  <c r="J46" i="40" s="1"/>
  <c r="H51" i="40"/>
  <c r="I51" i="40" s="1"/>
  <c r="J51" i="40" s="1"/>
  <c r="H55" i="40"/>
  <c r="I55" i="40" s="1"/>
  <c r="J55" i="40" s="1"/>
  <c r="H60" i="40"/>
  <c r="I60" i="40" s="1"/>
  <c r="J60" i="40" s="1"/>
  <c r="H64" i="40"/>
  <c r="I64" i="40" s="1"/>
  <c r="J64" i="40" s="1"/>
  <c r="H69" i="40"/>
  <c r="I69" i="40" s="1"/>
  <c r="J69" i="40" s="1"/>
  <c r="R11" i="40"/>
  <c r="R9" i="40"/>
  <c r="R5" i="40"/>
  <c r="R67" i="40"/>
  <c r="R64" i="40"/>
  <c r="R61" i="40"/>
  <c r="R58" i="40"/>
  <c r="R55" i="40"/>
  <c r="R52" i="40"/>
  <c r="R49" i="40"/>
  <c r="R46" i="40"/>
  <c r="R43" i="40"/>
  <c r="R40" i="40"/>
  <c r="R37" i="40"/>
  <c r="R34" i="40"/>
  <c r="R31" i="40"/>
  <c r="R28" i="40"/>
  <c r="R25" i="40"/>
  <c r="R22" i="40"/>
  <c r="R19" i="40"/>
  <c r="R69" i="40"/>
  <c r="R66" i="40"/>
  <c r="R63" i="40"/>
  <c r="R60" i="40"/>
  <c r="R57" i="40"/>
  <c r="R54" i="40"/>
  <c r="R51" i="40"/>
  <c r="R48" i="40"/>
  <c r="R45" i="40"/>
  <c r="R42" i="40"/>
  <c r="R39" i="40"/>
  <c r="R36" i="40"/>
  <c r="R33" i="40"/>
  <c r="R30" i="40"/>
  <c r="R27" i="40"/>
  <c r="R24" i="40"/>
  <c r="R21" i="40"/>
  <c r="R68" i="40"/>
  <c r="R65" i="40"/>
  <c r="R62" i="40"/>
  <c r="R59" i="40"/>
  <c r="R56" i="40"/>
  <c r="R53" i="40"/>
  <c r="R50" i="40"/>
  <c r="R47" i="40"/>
  <c r="R44" i="40"/>
  <c r="R41" i="40"/>
  <c r="R38" i="40"/>
  <c r="R35" i="40"/>
  <c r="R32" i="40"/>
  <c r="R29" i="40"/>
  <c r="R26" i="40"/>
  <c r="R23" i="40"/>
  <c r="R20" i="40"/>
  <c r="R17" i="40"/>
  <c r="R14" i="40"/>
  <c r="R3" i="40"/>
  <c r="R8" i="40"/>
  <c r="R16" i="40"/>
  <c r="R18" i="40"/>
  <c r="H7" i="41"/>
  <c r="I7" i="41" s="1"/>
  <c r="J7" i="41" s="1"/>
  <c r="H25" i="41"/>
  <c r="I25" i="41" s="1"/>
  <c r="J25" i="41" s="1"/>
  <c r="H43" i="41"/>
  <c r="I43" i="41" s="1"/>
  <c r="J43" i="41" s="1"/>
  <c r="H61" i="41"/>
  <c r="I61" i="41" s="1"/>
  <c r="J61" i="41" s="1"/>
  <c r="H79" i="41"/>
  <c r="I79" i="41" s="1"/>
  <c r="J79" i="41" s="1"/>
  <c r="H97" i="41"/>
  <c r="I97" i="41" s="1"/>
  <c r="J97" i="41" s="1"/>
  <c r="AN3" i="43"/>
  <c r="H11" i="43"/>
  <c r="I11" i="43" s="1"/>
  <c r="J11" i="43" s="1"/>
  <c r="H22" i="43"/>
  <c r="I22" i="43" s="1"/>
  <c r="J22" i="43" s="1"/>
  <c r="H29" i="43"/>
  <c r="I29" i="43" s="1"/>
  <c r="J29" i="43" s="1"/>
  <c r="H40" i="43"/>
  <c r="I40" i="43" s="1"/>
  <c r="J40" i="43" s="1"/>
  <c r="H47" i="43"/>
  <c r="I47" i="43" s="1"/>
  <c r="J47" i="43" s="1"/>
  <c r="M79" i="43"/>
  <c r="U79" i="43" s="1"/>
  <c r="M73" i="43"/>
  <c r="U73" i="43" s="1"/>
  <c r="M67" i="43"/>
  <c r="U67" i="43" s="1"/>
  <c r="M61" i="43"/>
  <c r="U61" i="43" s="1"/>
  <c r="M55" i="43"/>
  <c r="U55" i="43" s="1"/>
  <c r="M49" i="43"/>
  <c r="U49" i="43" s="1"/>
  <c r="M43" i="43"/>
  <c r="U43" i="43" s="1"/>
  <c r="M37" i="43"/>
  <c r="U37" i="43" s="1"/>
  <c r="M31" i="43"/>
  <c r="U31" i="43" s="1"/>
  <c r="M25" i="43"/>
  <c r="U25" i="43" s="1"/>
  <c r="M19" i="43"/>
  <c r="U19" i="43" s="1"/>
  <c r="M13" i="43"/>
  <c r="U13" i="43" s="1"/>
  <c r="M7" i="43"/>
  <c r="U7" i="43" s="1"/>
  <c r="M78" i="43"/>
  <c r="U78" i="43" s="1"/>
  <c r="M72" i="43"/>
  <c r="U72" i="43" s="1"/>
  <c r="M66" i="43"/>
  <c r="U66" i="43" s="1"/>
  <c r="M60" i="43"/>
  <c r="U60" i="43" s="1"/>
  <c r="M54" i="43"/>
  <c r="U54" i="43" s="1"/>
  <c r="M48" i="43"/>
  <c r="U48" i="43" s="1"/>
  <c r="M42" i="43"/>
  <c r="U42" i="43" s="1"/>
  <c r="M36" i="43"/>
  <c r="U36" i="43" s="1"/>
  <c r="M30" i="43"/>
  <c r="U30" i="43" s="1"/>
  <c r="M24" i="43"/>
  <c r="U24" i="43" s="1"/>
  <c r="M18" i="43"/>
  <c r="U18" i="43" s="1"/>
  <c r="M12" i="43"/>
  <c r="U12" i="43" s="1"/>
  <c r="M6" i="43"/>
  <c r="U6" i="43" s="1"/>
  <c r="M77" i="43"/>
  <c r="U77" i="43" s="1"/>
  <c r="M71" i="43"/>
  <c r="U71" i="43" s="1"/>
  <c r="M65" i="43"/>
  <c r="U65" i="43" s="1"/>
  <c r="M59" i="43"/>
  <c r="U59" i="43" s="1"/>
  <c r="M53" i="43"/>
  <c r="U53" i="43" s="1"/>
  <c r="M47" i="43"/>
  <c r="U47" i="43" s="1"/>
  <c r="M41" i="43"/>
  <c r="U41" i="43" s="1"/>
  <c r="M35" i="43"/>
  <c r="U35" i="43" s="1"/>
  <c r="M29" i="43"/>
  <c r="U29" i="43" s="1"/>
  <c r="M23" i="43"/>
  <c r="U23" i="43" s="1"/>
  <c r="M17" i="43"/>
  <c r="U17" i="43" s="1"/>
  <c r="M11" i="43"/>
  <c r="U11" i="43" s="1"/>
  <c r="M5" i="43"/>
  <c r="U5" i="43" s="1"/>
  <c r="M76" i="43"/>
  <c r="U76" i="43" s="1"/>
  <c r="M70" i="43"/>
  <c r="U70" i="43" s="1"/>
  <c r="M64" i="43"/>
  <c r="U64" i="43" s="1"/>
  <c r="M58" i="43"/>
  <c r="U58" i="43" s="1"/>
  <c r="M52" i="43"/>
  <c r="U52" i="43" s="1"/>
  <c r="M46" i="43"/>
  <c r="U46" i="43" s="1"/>
  <c r="M40" i="43"/>
  <c r="U40" i="43" s="1"/>
  <c r="M34" i="43"/>
  <c r="U34" i="43" s="1"/>
  <c r="M28" i="43"/>
  <c r="U28" i="43" s="1"/>
  <c r="M22" i="43"/>
  <c r="U22" i="43" s="1"/>
  <c r="M16" i="43"/>
  <c r="U16" i="43" s="1"/>
  <c r="M10" i="43"/>
  <c r="U10" i="43" s="1"/>
  <c r="M4" i="43"/>
  <c r="U4" i="43" s="1"/>
  <c r="X4" i="43" s="1"/>
  <c r="M74" i="43"/>
  <c r="U74" i="43" s="1"/>
  <c r="M68" i="43"/>
  <c r="U68" i="43" s="1"/>
  <c r="M62" i="43"/>
  <c r="U62" i="43" s="1"/>
  <c r="M56" i="43"/>
  <c r="U56" i="43" s="1"/>
  <c r="M50" i="43"/>
  <c r="U50" i="43" s="1"/>
  <c r="M44" i="43"/>
  <c r="U44" i="43" s="1"/>
  <c r="M38" i="43"/>
  <c r="U38" i="43" s="1"/>
  <c r="M32" i="43"/>
  <c r="U32" i="43" s="1"/>
  <c r="M26" i="43"/>
  <c r="U26" i="43" s="1"/>
  <c r="M20" i="43"/>
  <c r="U20" i="43" s="1"/>
  <c r="M14" i="43"/>
  <c r="U14" i="43" s="1"/>
  <c r="M8" i="43"/>
  <c r="U8" i="43" s="1"/>
  <c r="M39" i="43"/>
  <c r="U39" i="43" s="1"/>
  <c r="M75" i="43"/>
  <c r="U75" i="43" s="1"/>
  <c r="M5" i="36"/>
  <c r="U5" i="36" s="1"/>
  <c r="M11" i="36"/>
  <c r="U11" i="36" s="1"/>
  <c r="M17" i="36"/>
  <c r="U17" i="36" s="1"/>
  <c r="M23" i="36"/>
  <c r="U23" i="36" s="1"/>
  <c r="M29" i="36"/>
  <c r="U29" i="36" s="1"/>
  <c r="M35" i="36"/>
  <c r="U35" i="36" s="1"/>
  <c r="M41" i="36"/>
  <c r="U41" i="36" s="1"/>
  <c r="M47" i="36"/>
  <c r="U47" i="36" s="1"/>
  <c r="M53" i="36"/>
  <c r="U53" i="36" s="1"/>
  <c r="M59" i="36"/>
  <c r="U59" i="36" s="1"/>
  <c r="M65" i="36"/>
  <c r="U65" i="36" s="1"/>
  <c r="F8" i="37"/>
  <c r="F14" i="37"/>
  <c r="F20" i="37"/>
  <c r="F26" i="37"/>
  <c r="F32" i="37"/>
  <c r="F38" i="37"/>
  <c r="F44" i="37"/>
  <c r="F50" i="37"/>
  <c r="F56" i="37"/>
  <c r="F62" i="37"/>
  <c r="F68" i="37"/>
  <c r="F74" i="37"/>
  <c r="F80" i="37"/>
  <c r="F86" i="37"/>
  <c r="F92" i="37"/>
  <c r="F98" i="37"/>
  <c r="G8" i="37"/>
  <c r="G14" i="37"/>
  <c r="G20" i="37"/>
  <c r="G26" i="37"/>
  <c r="G32" i="37"/>
  <c r="G38" i="37"/>
  <c r="G44" i="37"/>
  <c r="G50" i="37"/>
  <c r="G56" i="37"/>
  <c r="G62" i="37"/>
  <c r="G68" i="37"/>
  <c r="G74" i="37"/>
  <c r="G80" i="37"/>
  <c r="G86" i="37"/>
  <c r="G92" i="37"/>
  <c r="G98" i="37"/>
  <c r="Q9" i="37"/>
  <c r="Q11" i="37"/>
  <c r="M7" i="38"/>
  <c r="U7" i="38" s="1"/>
  <c r="M13" i="38"/>
  <c r="U13" i="38" s="1"/>
  <c r="M19" i="38"/>
  <c r="U19" i="38" s="1"/>
  <c r="M25" i="38"/>
  <c r="U25" i="38" s="1"/>
  <c r="M31" i="38"/>
  <c r="U31" i="38" s="1"/>
  <c r="M37" i="38"/>
  <c r="U37" i="38" s="1"/>
  <c r="M43" i="38"/>
  <c r="U43" i="38" s="1"/>
  <c r="M49" i="38"/>
  <c r="U49" i="38" s="1"/>
  <c r="M55" i="38"/>
  <c r="U55" i="38" s="1"/>
  <c r="M61" i="38"/>
  <c r="U61" i="38" s="1"/>
  <c r="M67" i="38"/>
  <c r="U67" i="38" s="1"/>
  <c r="M73" i="38"/>
  <c r="U73" i="38" s="1"/>
  <c r="M79" i="38"/>
  <c r="U79" i="38" s="1"/>
  <c r="M85" i="38"/>
  <c r="U85" i="38" s="1"/>
  <c r="G4" i="39"/>
  <c r="F8" i="39"/>
  <c r="F12" i="39"/>
  <c r="G15" i="39"/>
  <c r="F19" i="39"/>
  <c r="G22" i="39"/>
  <c r="F26" i="39"/>
  <c r="F30" i="39"/>
  <c r="G33" i="39"/>
  <c r="F37" i="39"/>
  <c r="G40" i="39"/>
  <c r="F44" i="39"/>
  <c r="F48" i="39"/>
  <c r="G51" i="39"/>
  <c r="F55" i="39"/>
  <c r="G58" i="39"/>
  <c r="F62" i="39"/>
  <c r="F66" i="39"/>
  <c r="G69" i="39"/>
  <c r="F73" i="39"/>
  <c r="G76" i="39"/>
  <c r="R5" i="39"/>
  <c r="R7" i="39"/>
  <c r="V78" i="39"/>
  <c r="V75" i="39"/>
  <c r="V72" i="39"/>
  <c r="V69" i="39"/>
  <c r="V66" i="39"/>
  <c r="V63" i="39"/>
  <c r="V60" i="39"/>
  <c r="V57" i="39"/>
  <c r="V54" i="39"/>
  <c r="V51" i="39"/>
  <c r="V48" i="39"/>
  <c r="V45" i="39"/>
  <c r="V42" i="39"/>
  <c r="R12" i="39"/>
  <c r="V20" i="39"/>
  <c r="R21" i="39"/>
  <c r="V29" i="39"/>
  <c r="R30" i="39"/>
  <c r="V38" i="39"/>
  <c r="R39" i="39"/>
  <c r="R42" i="39"/>
  <c r="R49" i="39"/>
  <c r="R51" i="39"/>
  <c r="R58" i="39"/>
  <c r="R60" i="39"/>
  <c r="R67" i="39"/>
  <c r="R69" i="39"/>
  <c r="R76" i="39"/>
  <c r="R78" i="39"/>
  <c r="F68" i="40"/>
  <c r="F65" i="40"/>
  <c r="F62" i="40"/>
  <c r="F59" i="40"/>
  <c r="F56" i="40"/>
  <c r="F53" i="40"/>
  <c r="F50" i="40"/>
  <c r="F47" i="40"/>
  <c r="F44" i="40"/>
  <c r="F41" i="40"/>
  <c r="F38" i="40"/>
  <c r="F35" i="40"/>
  <c r="F32" i="40"/>
  <c r="F29" i="40"/>
  <c r="F26" i="40"/>
  <c r="F23" i="40"/>
  <c r="F20" i="40"/>
  <c r="F17" i="40"/>
  <c r="F14" i="40"/>
  <c r="F11" i="40"/>
  <c r="F8" i="40"/>
  <c r="F5" i="40"/>
  <c r="G68" i="40"/>
  <c r="G65" i="40"/>
  <c r="G62" i="40"/>
  <c r="G59" i="40"/>
  <c r="G56" i="40"/>
  <c r="G53" i="40"/>
  <c r="G50" i="40"/>
  <c r="G47" i="40"/>
  <c r="G44" i="40"/>
  <c r="G41" i="40"/>
  <c r="G38" i="40"/>
  <c r="G35" i="40"/>
  <c r="G32" i="40"/>
  <c r="G29" i="40"/>
  <c r="G26" i="40"/>
  <c r="G23" i="40"/>
  <c r="G20" i="40"/>
  <c r="G17" i="40"/>
  <c r="G14" i="40"/>
  <c r="G11" i="40"/>
  <c r="G8" i="40"/>
  <c r="G5" i="40"/>
  <c r="G7" i="40"/>
  <c r="G12" i="40"/>
  <c r="G16" i="40"/>
  <c r="G21" i="40"/>
  <c r="G25" i="40"/>
  <c r="G30" i="40"/>
  <c r="G34" i="40"/>
  <c r="G39" i="40"/>
  <c r="G43" i="40"/>
  <c r="G48" i="40"/>
  <c r="G52" i="40"/>
  <c r="G57" i="40"/>
  <c r="G61" i="40"/>
  <c r="G66" i="40"/>
  <c r="M10" i="40"/>
  <c r="U10" i="40" s="1"/>
  <c r="M18" i="40"/>
  <c r="U18" i="40" s="1"/>
  <c r="M28" i="40"/>
  <c r="U28" i="40" s="1"/>
  <c r="M36" i="40"/>
  <c r="U36" i="40" s="1"/>
  <c r="M46" i="40"/>
  <c r="U46" i="40" s="1"/>
  <c r="M54" i="40"/>
  <c r="U54" i="40" s="1"/>
  <c r="R7" i="40"/>
  <c r="Q68" i="40"/>
  <c r="Q65" i="40"/>
  <c r="Q62" i="40"/>
  <c r="Q59" i="40"/>
  <c r="Q56" i="40"/>
  <c r="Q53" i="40"/>
  <c r="Q50" i="40"/>
  <c r="Q47" i="40"/>
  <c r="Q44" i="40"/>
  <c r="Q41" i="40"/>
  <c r="Q38" i="40"/>
  <c r="Q35" i="40"/>
  <c r="Q32" i="40"/>
  <c r="Q29" i="40"/>
  <c r="Q26" i="40"/>
  <c r="Q23" i="40"/>
  <c r="Q20" i="40"/>
  <c r="Q17" i="40"/>
  <c r="Q14" i="40"/>
  <c r="Q67" i="40"/>
  <c r="Q64" i="40"/>
  <c r="Q61" i="40"/>
  <c r="Q58" i="40"/>
  <c r="Q55" i="40"/>
  <c r="Q52" i="40"/>
  <c r="Q49" i="40"/>
  <c r="Q46" i="40"/>
  <c r="Q43" i="40"/>
  <c r="Q40" i="40"/>
  <c r="Q37" i="40"/>
  <c r="Q34" i="40"/>
  <c r="Q31" i="40"/>
  <c r="Q28" i="40"/>
  <c r="Q25" i="40"/>
  <c r="Q22" i="40"/>
  <c r="Q19" i="40"/>
  <c r="R10" i="40"/>
  <c r="R13" i="40"/>
  <c r="R15" i="40"/>
  <c r="H13" i="41"/>
  <c r="I13" i="41" s="1"/>
  <c r="J13" i="41" s="1"/>
  <c r="H31" i="41"/>
  <c r="I31" i="41" s="1"/>
  <c r="J31" i="41" s="1"/>
  <c r="H49" i="41"/>
  <c r="I49" i="41" s="1"/>
  <c r="J49" i="41" s="1"/>
  <c r="H67" i="41"/>
  <c r="I67" i="41" s="1"/>
  <c r="J67" i="41" s="1"/>
  <c r="H85" i="41"/>
  <c r="I85" i="41" s="1"/>
  <c r="J85" i="41" s="1"/>
  <c r="H5" i="43"/>
  <c r="I5" i="43" s="1"/>
  <c r="J5" i="43" s="1"/>
  <c r="H16" i="43"/>
  <c r="I16" i="43" s="1"/>
  <c r="J16" i="43" s="1"/>
  <c r="H23" i="43"/>
  <c r="I23" i="43" s="1"/>
  <c r="J23" i="43" s="1"/>
  <c r="H34" i="43"/>
  <c r="I34" i="43" s="1"/>
  <c r="J34" i="43" s="1"/>
  <c r="H41" i="43"/>
  <c r="I41" i="43" s="1"/>
  <c r="J41" i="43" s="1"/>
  <c r="H52" i="43"/>
  <c r="I52" i="43" s="1"/>
  <c r="J52" i="43" s="1"/>
  <c r="M15" i="43"/>
  <c r="U15" i="43" s="1"/>
  <c r="M51" i="43"/>
  <c r="U51" i="43" s="1"/>
  <c r="H93" i="45"/>
  <c r="I93" i="45" s="1"/>
  <c r="J93" i="45" s="1"/>
  <c r="H10" i="45"/>
  <c r="I10" i="45" s="1"/>
  <c r="J10" i="45" s="1"/>
  <c r="H17" i="45"/>
  <c r="I17" i="45" s="1"/>
  <c r="J17" i="45" s="1"/>
  <c r="H24" i="45"/>
  <c r="I24" i="45" s="1"/>
  <c r="J24" i="45" s="1"/>
  <c r="H34" i="45"/>
  <c r="I34" i="45" s="1"/>
  <c r="J34" i="45" s="1"/>
  <c r="H42" i="45"/>
  <c r="I42" i="45" s="1"/>
  <c r="J42" i="45" s="1"/>
  <c r="H52" i="45"/>
  <c r="I52" i="45" s="1"/>
  <c r="J52" i="45" s="1"/>
  <c r="H60" i="45"/>
  <c r="I60" i="45" s="1"/>
  <c r="J60" i="45" s="1"/>
  <c r="H70" i="45"/>
  <c r="I70" i="45" s="1"/>
  <c r="J70" i="45" s="1"/>
  <c r="H78" i="45"/>
  <c r="I78" i="45" s="1"/>
  <c r="J78" i="45" s="1"/>
  <c r="H88" i="45"/>
  <c r="I88" i="45" s="1"/>
  <c r="J88" i="45" s="1"/>
  <c r="H96" i="45"/>
  <c r="I96" i="45" s="1"/>
  <c r="J96" i="45" s="1"/>
  <c r="F9" i="37"/>
  <c r="F15" i="37"/>
  <c r="F21" i="37"/>
  <c r="F27" i="37"/>
  <c r="F33" i="37"/>
  <c r="F39" i="37"/>
  <c r="F45" i="37"/>
  <c r="F51" i="37"/>
  <c r="F57" i="37"/>
  <c r="F63" i="37"/>
  <c r="F69" i="37"/>
  <c r="F75" i="37"/>
  <c r="F81" i="37"/>
  <c r="F87" i="37"/>
  <c r="F93" i="37"/>
  <c r="G9" i="37"/>
  <c r="G15" i="37"/>
  <c r="G21" i="37"/>
  <c r="G27" i="37"/>
  <c r="G33" i="37"/>
  <c r="G39" i="37"/>
  <c r="G45" i="37"/>
  <c r="G51" i="37"/>
  <c r="G57" i="37"/>
  <c r="G63" i="37"/>
  <c r="G69" i="37"/>
  <c r="G75" i="37"/>
  <c r="G81" i="37"/>
  <c r="G87" i="37"/>
  <c r="G93" i="37"/>
  <c r="Q5" i="37"/>
  <c r="V6" i="37"/>
  <c r="V8" i="37"/>
  <c r="V10" i="37"/>
  <c r="V12" i="37"/>
  <c r="Q14" i="37"/>
  <c r="V15" i="37"/>
  <c r="Q17" i="37"/>
  <c r="V18" i="37"/>
  <c r="Q20" i="37"/>
  <c r="V21" i="37"/>
  <c r="Q23" i="37"/>
  <c r="V24" i="37"/>
  <c r="Q26" i="37"/>
  <c r="V27" i="37"/>
  <c r="Q29" i="37"/>
  <c r="V30" i="37"/>
  <c r="Q32" i="37"/>
  <c r="V33" i="37"/>
  <c r="Q35" i="37"/>
  <c r="V36" i="37"/>
  <c r="Q38" i="37"/>
  <c r="V39" i="37"/>
  <c r="Q41" i="37"/>
  <c r="V42" i="37"/>
  <c r="Q44" i="37"/>
  <c r="V45" i="37"/>
  <c r="Q47" i="37"/>
  <c r="V48" i="37"/>
  <c r="Q50" i="37"/>
  <c r="V51" i="37"/>
  <c r="Q53" i="37"/>
  <c r="V54" i="37"/>
  <c r="Q56" i="37"/>
  <c r="V57" i="37"/>
  <c r="Q59" i="37"/>
  <c r="V60" i="37"/>
  <c r="Q62" i="37"/>
  <c r="V63" i="37"/>
  <c r="Q65" i="37"/>
  <c r="V66" i="37"/>
  <c r="Q68" i="37"/>
  <c r="V69" i="37"/>
  <c r="Q71" i="37"/>
  <c r="V72" i="37"/>
  <c r="Q74" i="37"/>
  <c r="V75" i="37"/>
  <c r="Q77" i="37"/>
  <c r="V78" i="37"/>
  <c r="Q80" i="37"/>
  <c r="V81" i="37"/>
  <c r="Q83" i="37"/>
  <c r="V84" i="37"/>
  <c r="Q86" i="37"/>
  <c r="V87" i="37"/>
  <c r="Q89" i="37"/>
  <c r="V90" i="37"/>
  <c r="Q92" i="37"/>
  <c r="V93" i="37"/>
  <c r="Q95" i="37"/>
  <c r="V96" i="37"/>
  <c r="Q98" i="37"/>
  <c r="M8" i="38"/>
  <c r="U8" i="38" s="1"/>
  <c r="M14" i="38"/>
  <c r="U14" i="38" s="1"/>
  <c r="M20" i="38"/>
  <c r="U20" i="38" s="1"/>
  <c r="M26" i="38"/>
  <c r="U26" i="38" s="1"/>
  <c r="M32" i="38"/>
  <c r="U32" i="38" s="1"/>
  <c r="M38" i="38"/>
  <c r="U38" i="38" s="1"/>
  <c r="M44" i="38"/>
  <c r="U44" i="38" s="1"/>
  <c r="M50" i="38"/>
  <c r="U50" i="38" s="1"/>
  <c r="M56" i="38"/>
  <c r="U56" i="38" s="1"/>
  <c r="M62" i="38"/>
  <c r="U62" i="38" s="1"/>
  <c r="M68" i="38"/>
  <c r="U68" i="38" s="1"/>
  <c r="M74" i="38"/>
  <c r="U74" i="38" s="1"/>
  <c r="M80" i="38"/>
  <c r="U80" i="38" s="1"/>
  <c r="M86" i="38"/>
  <c r="U86" i="38" s="1"/>
  <c r="F5" i="39"/>
  <c r="F9" i="39"/>
  <c r="G12" i="39"/>
  <c r="F16" i="39"/>
  <c r="G19" i="39"/>
  <c r="F23" i="39"/>
  <c r="F27" i="39"/>
  <c r="G30" i="39"/>
  <c r="F34" i="39"/>
  <c r="G37" i="39"/>
  <c r="F41" i="39"/>
  <c r="F45" i="39"/>
  <c r="G48" i="39"/>
  <c r="F52" i="39"/>
  <c r="G55" i="39"/>
  <c r="F59" i="39"/>
  <c r="F63" i="39"/>
  <c r="G66" i="39"/>
  <c r="F70" i="39"/>
  <c r="G73" i="39"/>
  <c r="F77" i="39"/>
  <c r="V18" i="39"/>
  <c r="R19" i="39"/>
  <c r="V25" i="39"/>
  <c r="V27" i="39"/>
  <c r="R28" i="39"/>
  <c r="V34" i="39"/>
  <c r="V36" i="39"/>
  <c r="R37" i="39"/>
  <c r="V47" i="39"/>
  <c r="V49" i="39"/>
  <c r="V56" i="39"/>
  <c r="V58" i="39"/>
  <c r="V65" i="39"/>
  <c r="V67" i="39"/>
  <c r="V74" i="39"/>
  <c r="V76" i="39"/>
  <c r="F4" i="40"/>
  <c r="F9" i="40"/>
  <c r="F13" i="40"/>
  <c r="F18" i="40"/>
  <c r="F22" i="40"/>
  <c r="F27" i="40"/>
  <c r="F31" i="40"/>
  <c r="F36" i="40"/>
  <c r="F40" i="40"/>
  <c r="F45" i="40"/>
  <c r="F49" i="40"/>
  <c r="F54" i="40"/>
  <c r="F58" i="40"/>
  <c r="F63" i="40"/>
  <c r="F67" i="40"/>
  <c r="M67" i="40"/>
  <c r="U67" i="40" s="1"/>
  <c r="M61" i="40"/>
  <c r="U61" i="40" s="1"/>
  <c r="M55" i="40"/>
  <c r="U55" i="40" s="1"/>
  <c r="M49" i="40"/>
  <c r="U49" i="40" s="1"/>
  <c r="M43" i="40"/>
  <c r="U43" i="40" s="1"/>
  <c r="M37" i="40"/>
  <c r="U37" i="40" s="1"/>
  <c r="M31" i="40"/>
  <c r="U31" i="40" s="1"/>
  <c r="M25" i="40"/>
  <c r="U25" i="40" s="1"/>
  <c r="M19" i="40"/>
  <c r="U19" i="40" s="1"/>
  <c r="M13" i="40"/>
  <c r="U13" i="40" s="1"/>
  <c r="M7" i="40"/>
  <c r="U7" i="40" s="1"/>
  <c r="M68" i="40"/>
  <c r="U68" i="40" s="1"/>
  <c r="M62" i="40"/>
  <c r="U62" i="40" s="1"/>
  <c r="M56" i="40"/>
  <c r="U56" i="40" s="1"/>
  <c r="M50" i="40"/>
  <c r="U50" i="40" s="1"/>
  <c r="M44" i="40"/>
  <c r="U44" i="40" s="1"/>
  <c r="M38" i="40"/>
  <c r="U38" i="40" s="1"/>
  <c r="M32" i="40"/>
  <c r="U32" i="40" s="1"/>
  <c r="M26" i="40"/>
  <c r="U26" i="40" s="1"/>
  <c r="M20" i="40"/>
  <c r="U20" i="40" s="1"/>
  <c r="M14" i="40"/>
  <c r="U14" i="40" s="1"/>
  <c r="M8" i="40"/>
  <c r="U8" i="40" s="1"/>
  <c r="M11" i="40"/>
  <c r="U11" i="40" s="1"/>
  <c r="M21" i="40"/>
  <c r="U21" i="40" s="1"/>
  <c r="M29" i="40"/>
  <c r="U29" i="40" s="1"/>
  <c r="M39" i="40"/>
  <c r="U39" i="40" s="1"/>
  <c r="M47" i="40"/>
  <c r="U47" i="40" s="1"/>
  <c r="M57" i="40"/>
  <c r="U57" i="40" s="1"/>
  <c r="M65" i="40"/>
  <c r="U65" i="40" s="1"/>
  <c r="Q6" i="40"/>
  <c r="Q12" i="40"/>
  <c r="V13" i="40"/>
  <c r="V19" i="40"/>
  <c r="Q27" i="40"/>
  <c r="V28" i="40"/>
  <c r="Q36" i="40"/>
  <c r="V37" i="40"/>
  <c r="Q45" i="40"/>
  <c r="V46" i="40"/>
  <c r="Q54" i="40"/>
  <c r="V55" i="40"/>
  <c r="Q63" i="40"/>
  <c r="H18" i="41"/>
  <c r="I18" i="41" s="1"/>
  <c r="J18" i="41" s="1"/>
  <c r="H36" i="41"/>
  <c r="I36" i="41" s="1"/>
  <c r="J36" i="41" s="1"/>
  <c r="H54" i="41"/>
  <c r="I54" i="41" s="1"/>
  <c r="J54" i="41" s="1"/>
  <c r="H72" i="41"/>
  <c r="I72" i="41" s="1"/>
  <c r="J72" i="41" s="1"/>
  <c r="H90" i="41"/>
  <c r="I90" i="41" s="1"/>
  <c r="J90" i="41" s="1"/>
  <c r="Q98" i="41"/>
  <c r="Q95" i="41"/>
  <c r="Q92" i="41"/>
  <c r="Q89" i="41"/>
  <c r="Q86" i="41"/>
  <c r="Q83" i="41"/>
  <c r="Q80" i="41"/>
  <c r="Q77" i="41"/>
  <c r="Q74" i="41"/>
  <c r="Q71" i="41"/>
  <c r="Q68" i="41"/>
  <c r="Q65" i="41"/>
  <c r="Q62" i="41"/>
  <c r="Q59" i="41"/>
  <c r="Q56" i="41"/>
  <c r="Q53" i="41"/>
  <c r="Q50" i="41"/>
  <c r="Q47" i="41"/>
  <c r="Q44" i="41"/>
  <c r="Q41" i="41"/>
  <c r="Q38" i="41"/>
  <c r="Q35" i="41"/>
  <c r="Q32" i="41"/>
  <c r="Q29" i="41"/>
  <c r="Q26" i="41"/>
  <c r="Q23" i="41"/>
  <c r="Q20" i="41"/>
  <c r="Q17" i="41"/>
  <c r="Q14" i="41"/>
  <c r="Q5" i="41"/>
  <c r="Q11" i="41"/>
  <c r="Q9" i="41"/>
  <c r="Q97" i="41"/>
  <c r="Q94" i="41"/>
  <c r="Q91" i="41"/>
  <c r="Q88" i="41"/>
  <c r="Q85" i="41"/>
  <c r="Q82" i="41"/>
  <c r="Q79" i="41"/>
  <c r="Q76" i="41"/>
  <c r="Q73" i="41"/>
  <c r="Q70" i="41"/>
  <c r="Q67" i="41"/>
  <c r="Q64" i="41"/>
  <c r="Q61" i="41"/>
  <c r="Q58" i="41"/>
  <c r="Q55" i="41"/>
  <c r="Q52" i="41"/>
  <c r="Q49" i="41"/>
  <c r="Q46" i="41"/>
  <c r="Q43" i="41"/>
  <c r="Q40" i="41"/>
  <c r="Q37" i="41"/>
  <c r="Q34" i="41"/>
  <c r="Q31" i="41"/>
  <c r="Q28" i="41"/>
  <c r="Q25" i="41"/>
  <c r="Q22" i="41"/>
  <c r="Q19" i="41"/>
  <c r="Q16" i="41"/>
  <c r="Q13" i="41"/>
  <c r="Q7" i="41"/>
  <c r="Q96" i="41"/>
  <c r="Q93" i="41"/>
  <c r="Q90" i="41"/>
  <c r="Q87" i="41"/>
  <c r="Q84" i="41"/>
  <c r="Q81" i="41"/>
  <c r="Q78" i="41"/>
  <c r="Q75" i="41"/>
  <c r="Q72" i="41"/>
  <c r="Q69" i="41"/>
  <c r="Q66" i="41"/>
  <c r="Q63" i="41"/>
  <c r="Q60" i="41"/>
  <c r="Q57" i="41"/>
  <c r="Q54" i="41"/>
  <c r="Q51" i="41"/>
  <c r="Q48" i="41"/>
  <c r="Q45" i="41"/>
  <c r="Q42" i="41"/>
  <c r="Q39" i="41"/>
  <c r="Q36" i="41"/>
  <c r="Q33" i="41"/>
  <c r="Q30" i="41"/>
  <c r="Q27" i="41"/>
  <c r="Q24" i="41"/>
  <c r="Q21" i="41"/>
  <c r="Q18" i="41"/>
  <c r="Q15" i="41"/>
  <c r="Q12" i="41"/>
  <c r="Q10" i="41"/>
  <c r="Q8" i="41"/>
  <c r="Q6" i="41"/>
  <c r="V4" i="41"/>
  <c r="Y4" i="41" s="1"/>
  <c r="V96" i="41"/>
  <c r="V93" i="41"/>
  <c r="V90" i="41"/>
  <c r="V87" i="41"/>
  <c r="V84" i="41"/>
  <c r="V81" i="41"/>
  <c r="V78" i="41"/>
  <c r="V75" i="41"/>
  <c r="V72" i="41"/>
  <c r="V69" i="41"/>
  <c r="V66" i="41"/>
  <c r="V63" i="41"/>
  <c r="V60" i="41"/>
  <c r="V57" i="41"/>
  <c r="V54" i="41"/>
  <c r="V51" i="41"/>
  <c r="V48" i="41"/>
  <c r="V45" i="41"/>
  <c r="V42" i="41"/>
  <c r="V39" i="41"/>
  <c r="V36" i="41"/>
  <c r="V33" i="41"/>
  <c r="V30" i="41"/>
  <c r="V27" i="41"/>
  <c r="V24" i="41"/>
  <c r="V21" i="41"/>
  <c r="V18" i="41"/>
  <c r="V15" i="41"/>
  <c r="V12" i="41"/>
  <c r="V10" i="41"/>
  <c r="V8" i="41"/>
  <c r="V6" i="41"/>
  <c r="V98" i="41"/>
  <c r="V95" i="41"/>
  <c r="V92" i="41"/>
  <c r="V89" i="41"/>
  <c r="V86" i="41"/>
  <c r="V83" i="41"/>
  <c r="V80" i="41"/>
  <c r="V77" i="41"/>
  <c r="V74" i="41"/>
  <c r="V71" i="41"/>
  <c r="V68" i="41"/>
  <c r="V65" i="41"/>
  <c r="V62" i="41"/>
  <c r="V59" i="41"/>
  <c r="V56" i="41"/>
  <c r="V53" i="41"/>
  <c r="V50" i="41"/>
  <c r="V47" i="41"/>
  <c r="V44" i="41"/>
  <c r="V41" i="41"/>
  <c r="V38" i="41"/>
  <c r="V35" i="41"/>
  <c r="V32" i="41"/>
  <c r="V29" i="41"/>
  <c r="V26" i="41"/>
  <c r="V23" i="41"/>
  <c r="V20" i="41"/>
  <c r="V17" i="41"/>
  <c r="V14" i="41"/>
  <c r="V5" i="41"/>
  <c r="V97" i="41"/>
  <c r="V94" i="41"/>
  <c r="V91" i="41"/>
  <c r="V88" i="41"/>
  <c r="V85" i="41"/>
  <c r="V82" i="41"/>
  <c r="V79" i="41"/>
  <c r="V76" i="41"/>
  <c r="V73" i="41"/>
  <c r="V70" i="41"/>
  <c r="V67" i="41"/>
  <c r="V64" i="41"/>
  <c r="V61" i="41"/>
  <c r="V58" i="41"/>
  <c r="V55" i="41"/>
  <c r="V52" i="41"/>
  <c r="V49" i="41"/>
  <c r="V46" i="41"/>
  <c r="V43" i="41"/>
  <c r="V40" i="41"/>
  <c r="V37" i="41"/>
  <c r="V34" i="41"/>
  <c r="V31" i="41"/>
  <c r="V28" i="41"/>
  <c r="V25" i="41"/>
  <c r="V22" i="41"/>
  <c r="V19" i="41"/>
  <c r="V16" i="41"/>
  <c r="V13" i="41"/>
  <c r="V7" i="41"/>
  <c r="H13" i="43"/>
  <c r="I13" i="43" s="1"/>
  <c r="J13" i="43" s="1"/>
  <c r="H20" i="43"/>
  <c r="I20" i="43" s="1"/>
  <c r="J20" i="43" s="1"/>
  <c r="H31" i="43"/>
  <c r="I31" i="43" s="1"/>
  <c r="J31" i="43" s="1"/>
  <c r="H38" i="43"/>
  <c r="I38" i="43" s="1"/>
  <c r="J38" i="43" s="1"/>
  <c r="H49" i="43"/>
  <c r="I49" i="43" s="1"/>
  <c r="J49" i="43" s="1"/>
  <c r="H56" i="43"/>
  <c r="I56" i="43" s="1"/>
  <c r="J56" i="43" s="1"/>
  <c r="M21" i="43"/>
  <c r="U21" i="43" s="1"/>
  <c r="M57" i="43"/>
  <c r="U57" i="43" s="1"/>
  <c r="AE3" i="45"/>
  <c r="P3" i="45"/>
  <c r="AF3" i="45" s="1"/>
  <c r="AO3" i="45" s="1"/>
  <c r="M7" i="36"/>
  <c r="U7" i="36" s="1"/>
  <c r="M13" i="36"/>
  <c r="U13" i="36" s="1"/>
  <c r="M19" i="36"/>
  <c r="U19" i="36" s="1"/>
  <c r="M25" i="36"/>
  <c r="U25" i="36" s="1"/>
  <c r="M31" i="36"/>
  <c r="U31" i="36" s="1"/>
  <c r="M37" i="36"/>
  <c r="U37" i="36" s="1"/>
  <c r="M43" i="36"/>
  <c r="U43" i="36" s="1"/>
  <c r="M49" i="36"/>
  <c r="U49" i="36" s="1"/>
  <c r="M55" i="36"/>
  <c r="U55" i="36" s="1"/>
  <c r="M61" i="36"/>
  <c r="U61" i="36" s="1"/>
  <c r="M67" i="36"/>
  <c r="U67" i="36" s="1"/>
  <c r="AE3" i="37"/>
  <c r="F4" i="37"/>
  <c r="F10" i="37"/>
  <c r="F16" i="37"/>
  <c r="F22" i="37"/>
  <c r="F28" i="37"/>
  <c r="F34" i="37"/>
  <c r="F40" i="37"/>
  <c r="F46" i="37"/>
  <c r="F52" i="37"/>
  <c r="F58" i="37"/>
  <c r="F64" i="37"/>
  <c r="F70" i="37"/>
  <c r="F76" i="37"/>
  <c r="F82" i="37"/>
  <c r="F88" i="37"/>
  <c r="F94" i="37"/>
  <c r="G4" i="37"/>
  <c r="G10" i="37"/>
  <c r="G16" i="37"/>
  <c r="G22" i="37"/>
  <c r="G28" i="37"/>
  <c r="G34" i="37"/>
  <c r="G40" i="37"/>
  <c r="G46" i="37"/>
  <c r="G52" i="37"/>
  <c r="G58" i="37"/>
  <c r="G64" i="37"/>
  <c r="G70" i="37"/>
  <c r="G76" i="37"/>
  <c r="G82" i="37"/>
  <c r="G88" i="37"/>
  <c r="G94" i="37"/>
  <c r="V4" i="37"/>
  <c r="Y4" i="37" s="1"/>
  <c r="M9" i="38"/>
  <c r="U9" i="38" s="1"/>
  <c r="M15" i="38"/>
  <c r="U15" i="38" s="1"/>
  <c r="M21" i="38"/>
  <c r="U21" i="38" s="1"/>
  <c r="M27" i="38"/>
  <c r="U27" i="38" s="1"/>
  <c r="M33" i="38"/>
  <c r="U33" i="38" s="1"/>
  <c r="M39" i="38"/>
  <c r="U39" i="38" s="1"/>
  <c r="M45" i="38"/>
  <c r="U45" i="38" s="1"/>
  <c r="M51" i="38"/>
  <c r="U51" i="38" s="1"/>
  <c r="M57" i="38"/>
  <c r="U57" i="38" s="1"/>
  <c r="M63" i="38"/>
  <c r="U63" i="38" s="1"/>
  <c r="M69" i="38"/>
  <c r="U69" i="38" s="1"/>
  <c r="M75" i="38"/>
  <c r="U75" i="38" s="1"/>
  <c r="M81" i="38"/>
  <c r="U81" i="38" s="1"/>
  <c r="M87" i="38"/>
  <c r="U87" i="38" s="1"/>
  <c r="F6" i="39"/>
  <c r="G9" i="39"/>
  <c r="F13" i="39"/>
  <c r="G16" i="39"/>
  <c r="F20" i="39"/>
  <c r="F24" i="39"/>
  <c r="G27" i="39"/>
  <c r="F31" i="39"/>
  <c r="G34" i="39"/>
  <c r="F38" i="39"/>
  <c r="F42" i="39"/>
  <c r="G45" i="39"/>
  <c r="F49" i="39"/>
  <c r="G52" i="39"/>
  <c r="F56" i="39"/>
  <c r="F60" i="39"/>
  <c r="G63" i="39"/>
  <c r="F67" i="39"/>
  <c r="G70" i="39"/>
  <c r="F74" i="39"/>
  <c r="F78" i="39"/>
  <c r="R9" i="39"/>
  <c r="V14" i="39"/>
  <c r="R15" i="39"/>
  <c r="V23" i="39"/>
  <c r="R24" i="39"/>
  <c r="V32" i="39"/>
  <c r="R33" i="39"/>
  <c r="R46" i="39"/>
  <c r="R48" i="39"/>
  <c r="R55" i="39"/>
  <c r="R57" i="39"/>
  <c r="R64" i="39"/>
  <c r="R66" i="39"/>
  <c r="R73" i="39"/>
  <c r="R75" i="39"/>
  <c r="G4" i="40"/>
  <c r="G9" i="40"/>
  <c r="G13" i="40"/>
  <c r="G18" i="40"/>
  <c r="G22" i="40"/>
  <c r="G27" i="40"/>
  <c r="G31" i="40"/>
  <c r="G36" i="40"/>
  <c r="G40" i="40"/>
  <c r="G45" i="40"/>
  <c r="G49" i="40"/>
  <c r="G54" i="40"/>
  <c r="G58" i="40"/>
  <c r="G63" i="40"/>
  <c r="G67" i="40"/>
  <c r="M4" i="40"/>
  <c r="U4" i="40" s="1"/>
  <c r="X4" i="40" s="1"/>
  <c r="M12" i="40"/>
  <c r="U12" i="40" s="1"/>
  <c r="M22" i="40"/>
  <c r="U22" i="40" s="1"/>
  <c r="M30" i="40"/>
  <c r="U30" i="40" s="1"/>
  <c r="M40" i="40"/>
  <c r="U40" i="40" s="1"/>
  <c r="M48" i="40"/>
  <c r="U48" i="40" s="1"/>
  <c r="M58" i="40"/>
  <c r="U58" i="40" s="1"/>
  <c r="M66" i="40"/>
  <c r="U66" i="40" s="1"/>
  <c r="R6" i="40"/>
  <c r="Q9" i="40"/>
  <c r="V69" i="40"/>
  <c r="V66" i="40"/>
  <c r="V63" i="40"/>
  <c r="V60" i="40"/>
  <c r="V57" i="40"/>
  <c r="V54" i="40"/>
  <c r="V51" i="40"/>
  <c r="V48" i="40"/>
  <c r="V45" i="40"/>
  <c r="V42" i="40"/>
  <c r="V39" i="40"/>
  <c r="V36" i="40"/>
  <c r="V33" i="40"/>
  <c r="V30" i="40"/>
  <c r="V27" i="40"/>
  <c r="V24" i="40"/>
  <c r="V21" i="40"/>
  <c r="V18" i="40"/>
  <c r="V15" i="40"/>
  <c r="V12" i="40"/>
  <c r="V10" i="40"/>
  <c r="V8" i="40"/>
  <c r="V6" i="40"/>
  <c r="V4" i="40"/>
  <c r="Y4" i="40" s="1"/>
  <c r="V68" i="40"/>
  <c r="V65" i="40"/>
  <c r="V62" i="40"/>
  <c r="V59" i="40"/>
  <c r="V56" i="40"/>
  <c r="V53" i="40"/>
  <c r="V50" i="40"/>
  <c r="V47" i="40"/>
  <c r="V44" i="40"/>
  <c r="V41" i="40"/>
  <c r="V38" i="40"/>
  <c r="V35" i="40"/>
  <c r="V32" i="40"/>
  <c r="V29" i="40"/>
  <c r="V26" i="40"/>
  <c r="V23" i="40"/>
  <c r="V20" i="40"/>
  <c r="V17" i="40"/>
  <c r="R12" i="40"/>
  <c r="AN3" i="41"/>
  <c r="H94" i="41"/>
  <c r="I94" i="41" s="1"/>
  <c r="J94" i="41" s="1"/>
  <c r="H19" i="41"/>
  <c r="I19" i="41" s="1"/>
  <c r="J19" i="41" s="1"/>
  <c r="H37" i="41"/>
  <c r="I37" i="41" s="1"/>
  <c r="J37" i="41" s="1"/>
  <c r="H55" i="41"/>
  <c r="I55" i="41" s="1"/>
  <c r="J55" i="41" s="1"/>
  <c r="H73" i="41"/>
  <c r="I73" i="41" s="1"/>
  <c r="J73" i="41" s="1"/>
  <c r="H91" i="41"/>
  <c r="I91" i="41" s="1"/>
  <c r="J91" i="41" s="1"/>
  <c r="H78" i="43"/>
  <c r="I78" i="43" s="1"/>
  <c r="J78" i="43" s="1"/>
  <c r="H17" i="43"/>
  <c r="I17" i="43" s="1"/>
  <c r="J17" i="43" s="1"/>
  <c r="H28" i="43"/>
  <c r="I28" i="43" s="1"/>
  <c r="J28" i="43" s="1"/>
  <c r="H35" i="43"/>
  <c r="I35" i="43" s="1"/>
  <c r="J35" i="43" s="1"/>
  <c r="H46" i="43"/>
  <c r="I46" i="43" s="1"/>
  <c r="J46" i="43" s="1"/>
  <c r="H53" i="43"/>
  <c r="I53" i="43" s="1"/>
  <c r="J53" i="43" s="1"/>
  <c r="M27" i="43"/>
  <c r="U27" i="43" s="1"/>
  <c r="M63" i="43"/>
  <c r="U63" i="43" s="1"/>
  <c r="M8" i="36"/>
  <c r="U8" i="36" s="1"/>
  <c r="M14" i="36"/>
  <c r="U14" i="36" s="1"/>
  <c r="M20" i="36"/>
  <c r="U20" i="36" s="1"/>
  <c r="M26" i="36"/>
  <c r="U26" i="36" s="1"/>
  <c r="M32" i="36"/>
  <c r="U32" i="36" s="1"/>
  <c r="M38" i="36"/>
  <c r="U38" i="36" s="1"/>
  <c r="M44" i="36"/>
  <c r="U44" i="36" s="1"/>
  <c r="M50" i="36"/>
  <c r="U50" i="36" s="1"/>
  <c r="M56" i="36"/>
  <c r="U56" i="36" s="1"/>
  <c r="M62" i="36"/>
  <c r="U62" i="36" s="1"/>
  <c r="F5" i="37"/>
  <c r="F11" i="37"/>
  <c r="F17" i="37"/>
  <c r="F23" i="37"/>
  <c r="F29" i="37"/>
  <c r="F35" i="37"/>
  <c r="F41" i="37"/>
  <c r="F47" i="37"/>
  <c r="F53" i="37"/>
  <c r="F59" i="37"/>
  <c r="F65" i="37"/>
  <c r="F71" i="37"/>
  <c r="F77" i="37"/>
  <c r="F83" i="37"/>
  <c r="F89" i="37"/>
  <c r="G5" i="37"/>
  <c r="G11" i="37"/>
  <c r="G17" i="37"/>
  <c r="G23" i="37"/>
  <c r="G29" i="37"/>
  <c r="G35" i="37"/>
  <c r="G41" i="37"/>
  <c r="G47" i="37"/>
  <c r="G53" i="37"/>
  <c r="G59" i="37"/>
  <c r="G65" i="37"/>
  <c r="G71" i="37"/>
  <c r="G77" i="37"/>
  <c r="G83" i="37"/>
  <c r="G89" i="37"/>
  <c r="Q6" i="37"/>
  <c r="V7" i="37"/>
  <c r="Q8" i="37"/>
  <c r="Q10" i="37"/>
  <c r="Q12" i="37"/>
  <c r="V13" i="37"/>
  <c r="Q15" i="37"/>
  <c r="V16" i="37"/>
  <c r="Q18" i="37"/>
  <c r="V19" i="37"/>
  <c r="Q21" i="37"/>
  <c r="V22" i="37"/>
  <c r="Q24" i="37"/>
  <c r="V25" i="37"/>
  <c r="Q27" i="37"/>
  <c r="V28" i="37"/>
  <c r="Q30" i="37"/>
  <c r="V31" i="37"/>
  <c r="Q33" i="37"/>
  <c r="V34" i="37"/>
  <c r="Q36" i="37"/>
  <c r="V37" i="37"/>
  <c r="Q39" i="37"/>
  <c r="V40" i="37"/>
  <c r="Q42" i="37"/>
  <c r="V43" i="37"/>
  <c r="Q45" i="37"/>
  <c r="V46" i="37"/>
  <c r="Q48" i="37"/>
  <c r="V49" i="37"/>
  <c r="Q51" i="37"/>
  <c r="V52" i="37"/>
  <c r="Q54" i="37"/>
  <c r="V55" i="37"/>
  <c r="Q57" i="37"/>
  <c r="V58" i="37"/>
  <c r="Q60" i="37"/>
  <c r="V61" i="37"/>
  <c r="Q63" i="37"/>
  <c r="V64" i="37"/>
  <c r="Q66" i="37"/>
  <c r="V67" i="37"/>
  <c r="Q69" i="37"/>
  <c r="V70" i="37"/>
  <c r="Q72" i="37"/>
  <c r="V73" i="37"/>
  <c r="Q75" i="37"/>
  <c r="V76" i="37"/>
  <c r="Q78" i="37"/>
  <c r="V79" i="37"/>
  <c r="Q81" i="37"/>
  <c r="V82" i="37"/>
  <c r="Q84" i="37"/>
  <c r="V85" i="37"/>
  <c r="Q87" i="37"/>
  <c r="V88" i="37"/>
  <c r="Q90" i="37"/>
  <c r="V91" i="37"/>
  <c r="Q93" i="37"/>
  <c r="V94" i="37"/>
  <c r="M4" i="38"/>
  <c r="U4" i="38" s="1"/>
  <c r="X4" i="38" s="1"/>
  <c r="M10" i="38"/>
  <c r="U10" i="38" s="1"/>
  <c r="M16" i="38"/>
  <c r="U16" i="38" s="1"/>
  <c r="M22" i="38"/>
  <c r="U22" i="38" s="1"/>
  <c r="M28" i="38"/>
  <c r="U28" i="38" s="1"/>
  <c r="M34" i="38"/>
  <c r="U34" i="38" s="1"/>
  <c r="M40" i="38"/>
  <c r="U40" i="38" s="1"/>
  <c r="M46" i="38"/>
  <c r="U46" i="38" s="1"/>
  <c r="M52" i="38"/>
  <c r="U52" i="38" s="1"/>
  <c r="M58" i="38"/>
  <c r="U58" i="38" s="1"/>
  <c r="M64" i="38"/>
  <c r="U64" i="38" s="1"/>
  <c r="M70" i="38"/>
  <c r="U70" i="38" s="1"/>
  <c r="M76" i="38"/>
  <c r="U76" i="38" s="1"/>
  <c r="M82" i="38"/>
  <c r="U82" i="38" s="1"/>
  <c r="G6" i="39"/>
  <c r="F10" i="39"/>
  <c r="G13" i="39"/>
  <c r="F17" i="39"/>
  <c r="F21" i="39"/>
  <c r="G24" i="39"/>
  <c r="F28" i="39"/>
  <c r="G31" i="39"/>
  <c r="F35" i="39"/>
  <c r="F39" i="39"/>
  <c r="G42" i="39"/>
  <c r="F46" i="39"/>
  <c r="G49" i="39"/>
  <c r="F53" i="39"/>
  <c r="F57" i="39"/>
  <c r="G60" i="39"/>
  <c r="F64" i="39"/>
  <c r="G67" i="39"/>
  <c r="F71" i="39"/>
  <c r="F75" i="39"/>
  <c r="G78" i="39"/>
  <c r="M78" i="39"/>
  <c r="U78" i="39" s="1"/>
  <c r="M72" i="39"/>
  <c r="U72" i="39" s="1"/>
  <c r="M66" i="39"/>
  <c r="U66" i="39" s="1"/>
  <c r="M60" i="39"/>
  <c r="U60" i="39" s="1"/>
  <c r="M54" i="39"/>
  <c r="U54" i="39" s="1"/>
  <c r="M48" i="39"/>
  <c r="U48" i="39" s="1"/>
  <c r="M42" i="39"/>
  <c r="U42" i="39" s="1"/>
  <c r="M36" i="39"/>
  <c r="U36" i="39" s="1"/>
  <c r="M30" i="39"/>
  <c r="U30" i="39" s="1"/>
  <c r="M24" i="39"/>
  <c r="U24" i="39" s="1"/>
  <c r="M18" i="39"/>
  <c r="U18" i="39" s="1"/>
  <c r="M12" i="39"/>
  <c r="U12" i="39" s="1"/>
  <c r="M6" i="39"/>
  <c r="U6" i="39" s="1"/>
  <c r="M10" i="39"/>
  <c r="U10" i="39" s="1"/>
  <c r="M17" i="39"/>
  <c r="U17" i="39" s="1"/>
  <c r="M25" i="39"/>
  <c r="U25" i="39" s="1"/>
  <c r="M32" i="39"/>
  <c r="U32" i="39" s="1"/>
  <c r="M39" i="39"/>
  <c r="U39" i="39" s="1"/>
  <c r="M46" i="39"/>
  <c r="U46" i="39" s="1"/>
  <c r="M53" i="39"/>
  <c r="U53" i="39" s="1"/>
  <c r="M61" i="39"/>
  <c r="U61" i="39" s="1"/>
  <c r="M68" i="39"/>
  <c r="U68" i="39" s="1"/>
  <c r="M75" i="39"/>
  <c r="U75" i="39" s="1"/>
  <c r="R6" i="39"/>
  <c r="R11" i="39"/>
  <c r="V12" i="39"/>
  <c r="R13" i="39"/>
  <c r="V19" i="39"/>
  <c r="V21" i="39"/>
  <c r="R22" i="39"/>
  <c r="V28" i="39"/>
  <c r="V30" i="39"/>
  <c r="R31" i="39"/>
  <c r="V37" i="39"/>
  <c r="V39" i="39"/>
  <c r="R40" i="39"/>
  <c r="V44" i="39"/>
  <c r="V46" i="39"/>
  <c r="V53" i="39"/>
  <c r="V55" i="39"/>
  <c r="V62" i="39"/>
  <c r="V64" i="39"/>
  <c r="V71" i="39"/>
  <c r="V73" i="39"/>
  <c r="F6" i="40"/>
  <c r="F10" i="40"/>
  <c r="F15" i="40"/>
  <c r="F19" i="40"/>
  <c r="F24" i="40"/>
  <c r="F28" i="40"/>
  <c r="F33" i="40"/>
  <c r="F37" i="40"/>
  <c r="F42" i="40"/>
  <c r="F46" i="40"/>
  <c r="F51" i="40"/>
  <c r="F55" i="40"/>
  <c r="F60" i="40"/>
  <c r="F64" i="40"/>
  <c r="F69" i="40"/>
  <c r="M5" i="40"/>
  <c r="U5" i="40" s="1"/>
  <c r="M15" i="40"/>
  <c r="U15" i="40" s="1"/>
  <c r="M23" i="40"/>
  <c r="U23" i="40" s="1"/>
  <c r="M33" i="40"/>
  <c r="U33" i="40" s="1"/>
  <c r="M41" i="40"/>
  <c r="U41" i="40" s="1"/>
  <c r="M51" i="40"/>
  <c r="U51" i="40" s="1"/>
  <c r="M59" i="40"/>
  <c r="U59" i="40" s="1"/>
  <c r="M69" i="40"/>
  <c r="U69" i="40" s="1"/>
  <c r="Q8" i="40"/>
  <c r="H10" i="40"/>
  <c r="I10" i="40" s="1"/>
  <c r="J10" i="40" s="1"/>
  <c r="H15" i="40"/>
  <c r="I15" i="40" s="1"/>
  <c r="J15" i="40" s="1"/>
  <c r="Q16" i="40"/>
  <c r="Q18" i="40"/>
  <c r="Q24" i="40"/>
  <c r="V25" i="40"/>
  <c r="Q33" i="40"/>
  <c r="V34" i="40"/>
  <c r="Q42" i="40"/>
  <c r="V43" i="40"/>
  <c r="Q51" i="40"/>
  <c r="V52" i="40"/>
  <c r="Q60" i="40"/>
  <c r="V61" i="40"/>
  <c r="Q69" i="40"/>
  <c r="H6" i="41"/>
  <c r="I6" i="41" s="1"/>
  <c r="J6" i="41" s="1"/>
  <c r="H24" i="41"/>
  <c r="I24" i="41" s="1"/>
  <c r="J24" i="41" s="1"/>
  <c r="H42" i="41"/>
  <c r="I42" i="41" s="1"/>
  <c r="J42" i="41" s="1"/>
  <c r="H60" i="41"/>
  <c r="I60" i="41" s="1"/>
  <c r="J60" i="41" s="1"/>
  <c r="H78" i="41"/>
  <c r="I78" i="41" s="1"/>
  <c r="J78" i="41" s="1"/>
  <c r="H96" i="41"/>
  <c r="I96" i="41" s="1"/>
  <c r="J96" i="41" s="1"/>
  <c r="V9" i="41"/>
  <c r="V11" i="41"/>
  <c r="H7" i="43"/>
  <c r="I7" i="43" s="1"/>
  <c r="J7" i="43" s="1"/>
  <c r="H14" i="43"/>
  <c r="I14" i="43" s="1"/>
  <c r="J14" i="43" s="1"/>
  <c r="H25" i="43"/>
  <c r="I25" i="43" s="1"/>
  <c r="J25" i="43" s="1"/>
  <c r="H32" i="43"/>
  <c r="I32" i="43" s="1"/>
  <c r="J32" i="43" s="1"/>
  <c r="H43" i="43"/>
  <c r="I43" i="43" s="1"/>
  <c r="J43" i="43" s="1"/>
  <c r="H50" i="43"/>
  <c r="I50" i="43" s="1"/>
  <c r="J50" i="43" s="1"/>
  <c r="M33" i="43"/>
  <c r="U33" i="43" s="1"/>
  <c r="M69" i="43"/>
  <c r="U69" i="43" s="1"/>
  <c r="H29" i="45"/>
  <c r="I29" i="45" s="1"/>
  <c r="J29" i="45" s="1"/>
  <c r="H47" i="45"/>
  <c r="I47" i="45" s="1"/>
  <c r="J47" i="45" s="1"/>
  <c r="H65" i="45"/>
  <c r="I65" i="45" s="1"/>
  <c r="J65" i="45" s="1"/>
  <c r="P3" i="41"/>
  <c r="AF3" i="41" s="1"/>
  <c r="AO3" i="41" s="1"/>
  <c r="F5" i="41"/>
  <c r="F11" i="41"/>
  <c r="F17" i="41"/>
  <c r="F23" i="41"/>
  <c r="F29" i="41"/>
  <c r="F35" i="41"/>
  <c r="F41" i="41"/>
  <c r="F47" i="41"/>
  <c r="F53" i="41"/>
  <c r="F59" i="41"/>
  <c r="F65" i="41"/>
  <c r="F71" i="41"/>
  <c r="F77" i="41"/>
  <c r="F83" i="41"/>
  <c r="F89" i="41"/>
  <c r="F95" i="41"/>
  <c r="G5" i="41"/>
  <c r="G11" i="41"/>
  <c r="G17" i="41"/>
  <c r="G23" i="41"/>
  <c r="G29" i="41"/>
  <c r="G35" i="41"/>
  <c r="G41" i="41"/>
  <c r="G47" i="41"/>
  <c r="G53" i="41"/>
  <c r="G59" i="41"/>
  <c r="G65" i="41"/>
  <c r="G71" i="41"/>
  <c r="G77" i="41"/>
  <c r="G83" i="41"/>
  <c r="G89" i="41"/>
  <c r="G95" i="41"/>
  <c r="M7" i="41"/>
  <c r="U7" i="41" s="1"/>
  <c r="M13" i="41"/>
  <c r="U13" i="41" s="1"/>
  <c r="M19" i="41"/>
  <c r="U19" i="41" s="1"/>
  <c r="M25" i="41"/>
  <c r="U25" i="41" s="1"/>
  <c r="M31" i="41"/>
  <c r="U31" i="41" s="1"/>
  <c r="M37" i="41"/>
  <c r="U37" i="41" s="1"/>
  <c r="M43" i="41"/>
  <c r="U43" i="41" s="1"/>
  <c r="M49" i="41"/>
  <c r="U49" i="41" s="1"/>
  <c r="M55" i="41"/>
  <c r="U55" i="41" s="1"/>
  <c r="M61" i="41"/>
  <c r="U61" i="41" s="1"/>
  <c r="M67" i="41"/>
  <c r="U67" i="41" s="1"/>
  <c r="M73" i="41"/>
  <c r="U73" i="41" s="1"/>
  <c r="M79" i="41"/>
  <c r="U79" i="41" s="1"/>
  <c r="M85" i="41"/>
  <c r="U85" i="41" s="1"/>
  <c r="M91" i="41"/>
  <c r="U91" i="41" s="1"/>
  <c r="M97" i="41"/>
  <c r="U97" i="41" s="1"/>
  <c r="R3" i="42"/>
  <c r="G5" i="42"/>
  <c r="G8" i="42"/>
  <c r="G11" i="42"/>
  <c r="G14" i="42"/>
  <c r="G17" i="42"/>
  <c r="G20" i="42"/>
  <c r="G23" i="42"/>
  <c r="G26" i="42"/>
  <c r="G29" i="42"/>
  <c r="G32" i="42"/>
  <c r="G35" i="42"/>
  <c r="G38" i="42"/>
  <c r="G41" i="42"/>
  <c r="G44" i="42"/>
  <c r="G47" i="42"/>
  <c r="G50" i="42"/>
  <c r="G53" i="42"/>
  <c r="G56" i="42"/>
  <c r="G59" i="42"/>
  <c r="G62" i="42"/>
  <c r="G65" i="42"/>
  <c r="G68" i="42"/>
  <c r="G71" i="42"/>
  <c r="G74" i="42"/>
  <c r="G77" i="42"/>
  <c r="G80" i="42"/>
  <c r="G83" i="42"/>
  <c r="G86" i="42"/>
  <c r="G89" i="42"/>
  <c r="M4" i="42"/>
  <c r="U4" i="42" s="1"/>
  <c r="X4" i="42" s="1"/>
  <c r="M10" i="42"/>
  <c r="U10" i="42" s="1"/>
  <c r="M16" i="42"/>
  <c r="U16" i="42" s="1"/>
  <c r="M22" i="42"/>
  <c r="U22" i="42" s="1"/>
  <c r="M28" i="42"/>
  <c r="U28" i="42" s="1"/>
  <c r="M34" i="42"/>
  <c r="U34" i="42" s="1"/>
  <c r="M40" i="42"/>
  <c r="U40" i="42" s="1"/>
  <c r="M46" i="42"/>
  <c r="U46" i="42" s="1"/>
  <c r="M52" i="42"/>
  <c r="U52" i="42" s="1"/>
  <c r="M58" i="42"/>
  <c r="U58" i="42" s="1"/>
  <c r="M64" i="42"/>
  <c r="U64" i="42" s="1"/>
  <c r="M70" i="42"/>
  <c r="U70" i="42" s="1"/>
  <c r="M76" i="42"/>
  <c r="U76" i="42" s="1"/>
  <c r="M82" i="42"/>
  <c r="U82" i="42" s="1"/>
  <c r="M88" i="42"/>
  <c r="U88" i="42" s="1"/>
  <c r="R14" i="42"/>
  <c r="R17" i="42"/>
  <c r="R20" i="42"/>
  <c r="R23" i="42"/>
  <c r="R26" i="42"/>
  <c r="R29" i="42"/>
  <c r="R32" i="42"/>
  <c r="R35" i="42"/>
  <c r="R38" i="42"/>
  <c r="R41" i="42"/>
  <c r="R44" i="42"/>
  <c r="R47" i="42"/>
  <c r="R50" i="42"/>
  <c r="R53" i="42"/>
  <c r="R56" i="42"/>
  <c r="R59" i="42"/>
  <c r="R62" i="42"/>
  <c r="R65" i="42"/>
  <c r="R68" i="42"/>
  <c r="R71" i="42"/>
  <c r="R74" i="42"/>
  <c r="R77" i="42"/>
  <c r="R80" i="42"/>
  <c r="R83" i="42"/>
  <c r="R86" i="42"/>
  <c r="R89" i="42"/>
  <c r="G6" i="43"/>
  <c r="G9" i="43"/>
  <c r="G12" i="43"/>
  <c r="G15" i="43"/>
  <c r="G18" i="43"/>
  <c r="G21" i="43"/>
  <c r="G24" i="43"/>
  <c r="G27" i="43"/>
  <c r="G30" i="43"/>
  <c r="G33" i="43"/>
  <c r="G36" i="43"/>
  <c r="G39" i="43"/>
  <c r="G42" i="43"/>
  <c r="G45" i="43"/>
  <c r="G48" i="43"/>
  <c r="G51" i="43"/>
  <c r="G54" i="43"/>
  <c r="G57" i="43"/>
  <c r="G60" i="43"/>
  <c r="G63" i="43"/>
  <c r="G66" i="43"/>
  <c r="G69" i="43"/>
  <c r="G72" i="43"/>
  <c r="G75" i="43"/>
  <c r="R79" i="43"/>
  <c r="R76" i="43"/>
  <c r="R73" i="43"/>
  <c r="R70" i="43"/>
  <c r="R67" i="43"/>
  <c r="R64" i="43"/>
  <c r="R61" i="43"/>
  <c r="R58" i="43"/>
  <c r="R78" i="43"/>
  <c r="R75" i="43"/>
  <c r="R72" i="43"/>
  <c r="R69" i="43"/>
  <c r="R66" i="43"/>
  <c r="R63" i="43"/>
  <c r="R60" i="43"/>
  <c r="R6" i="43"/>
  <c r="Q79" i="43"/>
  <c r="Q76" i="43"/>
  <c r="Q73" i="43"/>
  <c r="Q70" i="43"/>
  <c r="Q67" i="43"/>
  <c r="Q64" i="43"/>
  <c r="Q61" i="43"/>
  <c r="Q58" i="43"/>
  <c r="R8" i="43"/>
  <c r="V77" i="43"/>
  <c r="V74" i="43"/>
  <c r="V71" i="43"/>
  <c r="V68" i="43"/>
  <c r="V65" i="43"/>
  <c r="V62" i="43"/>
  <c r="V59" i="43"/>
  <c r="R10" i="43"/>
  <c r="V11" i="43"/>
  <c r="R12" i="43"/>
  <c r="R15" i="43"/>
  <c r="R18" i="43"/>
  <c r="R21" i="43"/>
  <c r="R24" i="43"/>
  <c r="R27" i="43"/>
  <c r="R30" i="43"/>
  <c r="R33" i="43"/>
  <c r="R36" i="43"/>
  <c r="R39" i="43"/>
  <c r="R42" i="43"/>
  <c r="R45" i="43"/>
  <c r="R48" i="43"/>
  <c r="R51" i="43"/>
  <c r="R54" i="43"/>
  <c r="R57" i="43"/>
  <c r="M9" i="44"/>
  <c r="U9" i="44" s="1"/>
  <c r="M21" i="44"/>
  <c r="U21" i="44" s="1"/>
  <c r="M33" i="44"/>
  <c r="U33" i="44" s="1"/>
  <c r="M45" i="44"/>
  <c r="U45" i="44" s="1"/>
  <c r="M57" i="44"/>
  <c r="U57" i="44" s="1"/>
  <c r="M69" i="44"/>
  <c r="U69" i="44" s="1"/>
  <c r="H8" i="45"/>
  <c r="I8" i="45" s="1"/>
  <c r="J8" i="45" s="1"/>
  <c r="H16" i="45"/>
  <c r="I16" i="45" s="1"/>
  <c r="J16" i="45" s="1"/>
  <c r="H31" i="45"/>
  <c r="I31" i="45" s="1"/>
  <c r="J31" i="45" s="1"/>
  <c r="H49" i="45"/>
  <c r="I49" i="45" s="1"/>
  <c r="J49" i="45" s="1"/>
  <c r="H67" i="45"/>
  <c r="I67" i="45" s="1"/>
  <c r="J67" i="45" s="1"/>
  <c r="H77" i="45"/>
  <c r="I77" i="45" s="1"/>
  <c r="J77" i="45" s="1"/>
  <c r="H85" i="45"/>
  <c r="I85" i="45" s="1"/>
  <c r="J85" i="45" s="1"/>
  <c r="H95" i="45"/>
  <c r="I95" i="45" s="1"/>
  <c r="J95" i="45" s="1"/>
  <c r="V19" i="45"/>
  <c r="V37" i="45"/>
  <c r="Q39" i="45"/>
  <c r="V55" i="45"/>
  <c r="AH3" i="41"/>
  <c r="AQ3" i="41" s="1"/>
  <c r="F7" i="41"/>
  <c r="F13" i="41"/>
  <c r="F19" i="41"/>
  <c r="F25" i="41"/>
  <c r="F31" i="41"/>
  <c r="F37" i="41"/>
  <c r="F43" i="41"/>
  <c r="F49" i="41"/>
  <c r="F55" i="41"/>
  <c r="F61" i="41"/>
  <c r="F67" i="41"/>
  <c r="F73" i="41"/>
  <c r="F79" i="41"/>
  <c r="F85" i="41"/>
  <c r="F91" i="41"/>
  <c r="F97" i="41"/>
  <c r="M9" i="41"/>
  <c r="U9" i="41" s="1"/>
  <c r="M15" i="41"/>
  <c r="U15" i="41" s="1"/>
  <c r="M21" i="41"/>
  <c r="U21" i="41" s="1"/>
  <c r="M27" i="41"/>
  <c r="U27" i="41" s="1"/>
  <c r="M33" i="41"/>
  <c r="U33" i="41" s="1"/>
  <c r="M39" i="41"/>
  <c r="U39" i="41" s="1"/>
  <c r="M45" i="41"/>
  <c r="U45" i="41" s="1"/>
  <c r="M51" i="41"/>
  <c r="U51" i="41" s="1"/>
  <c r="M57" i="41"/>
  <c r="U57" i="41" s="1"/>
  <c r="M63" i="41"/>
  <c r="U63" i="41" s="1"/>
  <c r="M69" i="41"/>
  <c r="U69" i="41" s="1"/>
  <c r="M75" i="41"/>
  <c r="U75" i="41" s="1"/>
  <c r="M81" i="41"/>
  <c r="U81" i="41" s="1"/>
  <c r="M87" i="41"/>
  <c r="U87" i="41" s="1"/>
  <c r="M93" i="41"/>
  <c r="U93" i="41" s="1"/>
  <c r="G6" i="42"/>
  <c r="G9" i="42"/>
  <c r="G12" i="42"/>
  <c r="G15" i="42"/>
  <c r="G18" i="42"/>
  <c r="G21" i="42"/>
  <c r="G24" i="42"/>
  <c r="G27" i="42"/>
  <c r="G30" i="42"/>
  <c r="G33" i="42"/>
  <c r="G36" i="42"/>
  <c r="G39" i="42"/>
  <c r="G42" i="42"/>
  <c r="G45" i="42"/>
  <c r="G48" i="42"/>
  <c r="G51" i="42"/>
  <c r="G54" i="42"/>
  <c r="G57" i="42"/>
  <c r="G60" i="42"/>
  <c r="G63" i="42"/>
  <c r="G66" i="42"/>
  <c r="G69" i="42"/>
  <c r="G72" i="42"/>
  <c r="G75" i="42"/>
  <c r="G78" i="42"/>
  <c r="G81" i="42"/>
  <c r="G84" i="42"/>
  <c r="G87" i="42"/>
  <c r="R6" i="42"/>
  <c r="R8" i="42"/>
  <c r="R10" i="42"/>
  <c r="V11" i="42"/>
  <c r="R12" i="42"/>
  <c r="R15" i="42"/>
  <c r="R18" i="42"/>
  <c r="R21" i="42"/>
  <c r="R24" i="42"/>
  <c r="R27" i="42"/>
  <c r="R30" i="42"/>
  <c r="R33" i="42"/>
  <c r="R36" i="42"/>
  <c r="R39" i="42"/>
  <c r="R42" i="42"/>
  <c r="R45" i="42"/>
  <c r="R48" i="42"/>
  <c r="R51" i="42"/>
  <c r="R54" i="42"/>
  <c r="R57" i="42"/>
  <c r="R60" i="42"/>
  <c r="R63" i="42"/>
  <c r="R66" i="42"/>
  <c r="R69" i="42"/>
  <c r="R72" i="42"/>
  <c r="R75" i="42"/>
  <c r="R78" i="42"/>
  <c r="R81" i="42"/>
  <c r="R84" i="42"/>
  <c r="R87" i="42"/>
  <c r="H61" i="43"/>
  <c r="I61" i="43" s="1"/>
  <c r="J61" i="43" s="1"/>
  <c r="H64" i="43"/>
  <c r="I64" i="43" s="1"/>
  <c r="J64" i="43" s="1"/>
  <c r="H67" i="43"/>
  <c r="I67" i="43" s="1"/>
  <c r="J67" i="43" s="1"/>
  <c r="H70" i="43"/>
  <c r="I70" i="43" s="1"/>
  <c r="J70" i="43" s="1"/>
  <c r="H73" i="43"/>
  <c r="I73" i="43" s="1"/>
  <c r="J73" i="43" s="1"/>
  <c r="H76" i="43"/>
  <c r="I76" i="43" s="1"/>
  <c r="J76" i="43" s="1"/>
  <c r="H79" i="43"/>
  <c r="I79" i="43" s="1"/>
  <c r="J79" i="43" s="1"/>
  <c r="M14" i="44"/>
  <c r="U14" i="44" s="1"/>
  <c r="M26" i="44"/>
  <c r="U26" i="44" s="1"/>
  <c r="M38" i="44"/>
  <c r="U38" i="44" s="1"/>
  <c r="M50" i="44"/>
  <c r="U50" i="44" s="1"/>
  <c r="H4" i="45"/>
  <c r="I4" i="45" s="1"/>
  <c r="J4" i="45" s="1"/>
  <c r="K4" i="45" s="1"/>
  <c r="H18" i="45"/>
  <c r="I18" i="45" s="1"/>
  <c r="J18" i="45" s="1"/>
  <c r="H25" i="45"/>
  <c r="I25" i="45" s="1"/>
  <c r="J25" i="45" s="1"/>
  <c r="H43" i="45"/>
  <c r="I43" i="45" s="1"/>
  <c r="J43" i="45" s="1"/>
  <c r="H61" i="45"/>
  <c r="I61" i="45" s="1"/>
  <c r="J61" i="45" s="1"/>
  <c r="H71" i="45"/>
  <c r="I71" i="45" s="1"/>
  <c r="J71" i="45" s="1"/>
  <c r="H79" i="45"/>
  <c r="I79" i="45" s="1"/>
  <c r="J79" i="45" s="1"/>
  <c r="H89" i="45"/>
  <c r="I89" i="45" s="1"/>
  <c r="J89" i="45" s="1"/>
  <c r="H97" i="45"/>
  <c r="I97" i="45" s="1"/>
  <c r="J97" i="45" s="1"/>
  <c r="Y4" i="45"/>
  <c r="V25" i="45"/>
  <c r="V43" i="45"/>
  <c r="F8" i="41"/>
  <c r="F14" i="41"/>
  <c r="F20" i="41"/>
  <c r="F26" i="41"/>
  <c r="F32" i="41"/>
  <c r="F38" i="41"/>
  <c r="F44" i="41"/>
  <c r="F50" i="41"/>
  <c r="F56" i="41"/>
  <c r="F62" i="41"/>
  <c r="F68" i="41"/>
  <c r="F74" i="41"/>
  <c r="F80" i="41"/>
  <c r="F86" i="41"/>
  <c r="F92" i="41"/>
  <c r="F98" i="41"/>
  <c r="G8" i="41"/>
  <c r="G14" i="41"/>
  <c r="G20" i="41"/>
  <c r="G26" i="41"/>
  <c r="G32" i="41"/>
  <c r="G38" i="41"/>
  <c r="G44" i="41"/>
  <c r="G50" i="41"/>
  <c r="G56" i="41"/>
  <c r="G62" i="41"/>
  <c r="G68" i="41"/>
  <c r="G74" i="41"/>
  <c r="G80" i="41"/>
  <c r="G86" i="41"/>
  <c r="G92" i="41"/>
  <c r="G98" i="41"/>
  <c r="M4" i="41"/>
  <c r="U4" i="41" s="1"/>
  <c r="X4" i="41" s="1"/>
  <c r="M10" i="41"/>
  <c r="U10" i="41" s="1"/>
  <c r="M16" i="41"/>
  <c r="U16" i="41" s="1"/>
  <c r="M22" i="41"/>
  <c r="U22" i="41" s="1"/>
  <c r="M28" i="41"/>
  <c r="U28" i="41" s="1"/>
  <c r="M34" i="41"/>
  <c r="U34" i="41" s="1"/>
  <c r="M40" i="41"/>
  <c r="U40" i="41" s="1"/>
  <c r="M46" i="41"/>
  <c r="U46" i="41" s="1"/>
  <c r="M52" i="41"/>
  <c r="U52" i="41" s="1"/>
  <c r="M58" i="41"/>
  <c r="U58" i="41" s="1"/>
  <c r="M64" i="41"/>
  <c r="U64" i="41" s="1"/>
  <c r="M70" i="41"/>
  <c r="U70" i="41" s="1"/>
  <c r="M76" i="41"/>
  <c r="U76" i="41" s="1"/>
  <c r="M82" i="41"/>
  <c r="U82" i="41" s="1"/>
  <c r="M88" i="41"/>
  <c r="U88" i="41" s="1"/>
  <c r="M94" i="41"/>
  <c r="U94" i="41" s="1"/>
  <c r="AE3" i="42"/>
  <c r="F4" i="42"/>
  <c r="F7" i="42"/>
  <c r="F10" i="42"/>
  <c r="F13" i="42"/>
  <c r="F16" i="42"/>
  <c r="F19" i="42"/>
  <c r="F22" i="42"/>
  <c r="F25" i="42"/>
  <c r="F28" i="42"/>
  <c r="F31" i="42"/>
  <c r="F34" i="42"/>
  <c r="F37" i="42"/>
  <c r="F40" i="42"/>
  <c r="F43" i="42"/>
  <c r="F46" i="42"/>
  <c r="F49" i="42"/>
  <c r="F52" i="42"/>
  <c r="F55" i="42"/>
  <c r="F58" i="42"/>
  <c r="F61" i="42"/>
  <c r="F64" i="42"/>
  <c r="F67" i="42"/>
  <c r="F70" i="42"/>
  <c r="F73" i="42"/>
  <c r="F76" i="42"/>
  <c r="F79" i="42"/>
  <c r="F82" i="42"/>
  <c r="F85" i="42"/>
  <c r="F88" i="42"/>
  <c r="Q13" i="42"/>
  <c r="V14" i="42"/>
  <c r="Q16" i="42"/>
  <c r="V17" i="42"/>
  <c r="Q19" i="42"/>
  <c r="V20" i="42"/>
  <c r="Q22" i="42"/>
  <c r="V23" i="42"/>
  <c r="Q25" i="42"/>
  <c r="V26" i="42"/>
  <c r="Q28" i="42"/>
  <c r="V29" i="42"/>
  <c r="Q31" i="42"/>
  <c r="V32" i="42"/>
  <c r="Q34" i="42"/>
  <c r="V35" i="42"/>
  <c r="Q37" i="42"/>
  <c r="V38" i="42"/>
  <c r="Q40" i="42"/>
  <c r="V41" i="42"/>
  <c r="Q43" i="42"/>
  <c r="V44" i="42"/>
  <c r="Q46" i="42"/>
  <c r="V47" i="42"/>
  <c r="Q49" i="42"/>
  <c r="V50" i="42"/>
  <c r="Q52" i="42"/>
  <c r="V53" i="42"/>
  <c r="Q55" i="42"/>
  <c r="V56" i="42"/>
  <c r="Q58" i="42"/>
  <c r="V59" i="42"/>
  <c r="Q61" i="42"/>
  <c r="V62" i="42"/>
  <c r="Q64" i="42"/>
  <c r="V65" i="42"/>
  <c r="Q67" i="42"/>
  <c r="V68" i="42"/>
  <c r="Q70" i="42"/>
  <c r="V71" i="42"/>
  <c r="Q73" i="42"/>
  <c r="V74" i="42"/>
  <c r="Q76" i="42"/>
  <c r="V77" i="42"/>
  <c r="Q79" i="42"/>
  <c r="V80" i="42"/>
  <c r="Q82" i="42"/>
  <c r="V83" i="42"/>
  <c r="Q85" i="42"/>
  <c r="V86" i="42"/>
  <c r="Q88" i="42"/>
  <c r="V89" i="42"/>
  <c r="H4" i="43"/>
  <c r="I4" i="43" s="1"/>
  <c r="J4" i="43" s="1"/>
  <c r="K4" i="43" s="1"/>
  <c r="K5" i="43" s="1"/>
  <c r="M66" i="44"/>
  <c r="U66" i="44" s="1"/>
  <c r="M60" i="44"/>
  <c r="U60" i="44" s="1"/>
  <c r="M54" i="44"/>
  <c r="U54" i="44" s="1"/>
  <c r="M48" i="44"/>
  <c r="U48" i="44" s="1"/>
  <c r="M42" i="44"/>
  <c r="U42" i="44" s="1"/>
  <c r="M36" i="44"/>
  <c r="U36" i="44" s="1"/>
  <c r="M30" i="44"/>
  <c r="U30" i="44" s="1"/>
  <c r="M24" i="44"/>
  <c r="U24" i="44" s="1"/>
  <c r="M18" i="44"/>
  <c r="U18" i="44" s="1"/>
  <c r="M12" i="44"/>
  <c r="U12" i="44" s="1"/>
  <c r="M6" i="44"/>
  <c r="U6" i="44" s="1"/>
  <c r="M65" i="44"/>
  <c r="U65" i="44" s="1"/>
  <c r="M59" i="44"/>
  <c r="U59" i="44" s="1"/>
  <c r="M53" i="44"/>
  <c r="U53" i="44" s="1"/>
  <c r="M47" i="44"/>
  <c r="U47" i="44" s="1"/>
  <c r="M41" i="44"/>
  <c r="U41" i="44" s="1"/>
  <c r="M35" i="44"/>
  <c r="U35" i="44" s="1"/>
  <c r="M29" i="44"/>
  <c r="U29" i="44" s="1"/>
  <c r="M23" i="44"/>
  <c r="U23" i="44" s="1"/>
  <c r="M17" i="44"/>
  <c r="U17" i="44" s="1"/>
  <c r="M11" i="44"/>
  <c r="U11" i="44" s="1"/>
  <c r="M5" i="44"/>
  <c r="U5" i="44" s="1"/>
  <c r="M64" i="44"/>
  <c r="U64" i="44" s="1"/>
  <c r="M58" i="44"/>
  <c r="U58" i="44" s="1"/>
  <c r="M52" i="44"/>
  <c r="U52" i="44" s="1"/>
  <c r="M46" i="44"/>
  <c r="U46" i="44" s="1"/>
  <c r="M40" i="44"/>
  <c r="U40" i="44" s="1"/>
  <c r="M34" i="44"/>
  <c r="U34" i="44" s="1"/>
  <c r="M28" i="44"/>
  <c r="U28" i="44" s="1"/>
  <c r="M22" i="44"/>
  <c r="U22" i="44" s="1"/>
  <c r="M16" i="44"/>
  <c r="U16" i="44" s="1"/>
  <c r="M10" i="44"/>
  <c r="U10" i="44" s="1"/>
  <c r="M4" i="44"/>
  <c r="U4" i="44" s="1"/>
  <c r="X4" i="44" s="1"/>
  <c r="M15" i="44"/>
  <c r="U15" i="44" s="1"/>
  <c r="M27" i="44"/>
  <c r="U27" i="44" s="1"/>
  <c r="M39" i="44"/>
  <c r="U39" i="44" s="1"/>
  <c r="M51" i="44"/>
  <c r="U51" i="44" s="1"/>
  <c r="M63" i="44"/>
  <c r="U63" i="44" s="1"/>
  <c r="Z4" i="44"/>
  <c r="H5" i="44"/>
  <c r="I5" i="44" s="1"/>
  <c r="J5" i="44" s="1"/>
  <c r="H17" i="44"/>
  <c r="I17" i="44" s="1"/>
  <c r="J17" i="44" s="1"/>
  <c r="H23" i="44"/>
  <c r="I23" i="44" s="1"/>
  <c r="J23" i="44" s="1"/>
  <c r="H29" i="44"/>
  <c r="I29" i="44" s="1"/>
  <c r="J29" i="44" s="1"/>
  <c r="H35" i="44"/>
  <c r="I35" i="44" s="1"/>
  <c r="J35" i="44" s="1"/>
  <c r="H41" i="44"/>
  <c r="I41" i="44" s="1"/>
  <c r="J41" i="44" s="1"/>
  <c r="H47" i="44"/>
  <c r="I47" i="44" s="1"/>
  <c r="J47" i="44" s="1"/>
  <c r="H53" i="44"/>
  <c r="I53" i="44" s="1"/>
  <c r="J53" i="44" s="1"/>
  <c r="H59" i="44"/>
  <c r="I59" i="44" s="1"/>
  <c r="J59" i="44" s="1"/>
  <c r="H65" i="44"/>
  <c r="I65" i="44" s="1"/>
  <c r="J65" i="44" s="1"/>
  <c r="H12" i="45"/>
  <c r="I12" i="45" s="1"/>
  <c r="J12" i="45" s="1"/>
  <c r="H19" i="45"/>
  <c r="I19" i="45" s="1"/>
  <c r="J19" i="45" s="1"/>
  <c r="H28" i="45"/>
  <c r="I28" i="45" s="1"/>
  <c r="J28" i="45" s="1"/>
  <c r="H36" i="45"/>
  <c r="I36" i="45" s="1"/>
  <c r="J36" i="45" s="1"/>
  <c r="H46" i="45"/>
  <c r="I46" i="45" s="1"/>
  <c r="J46" i="45" s="1"/>
  <c r="H54" i="45"/>
  <c r="I54" i="45" s="1"/>
  <c r="J54" i="45" s="1"/>
  <c r="H64" i="45"/>
  <c r="I64" i="45" s="1"/>
  <c r="J64" i="45" s="1"/>
  <c r="H72" i="45"/>
  <c r="I72" i="45" s="1"/>
  <c r="J72" i="45" s="1"/>
  <c r="H82" i="45"/>
  <c r="I82" i="45" s="1"/>
  <c r="J82" i="45" s="1"/>
  <c r="H90" i="45"/>
  <c r="I90" i="45" s="1"/>
  <c r="J90" i="45" s="1"/>
  <c r="H5" i="45"/>
  <c r="I5" i="45" s="1"/>
  <c r="J5" i="45" s="1"/>
  <c r="V97" i="45"/>
  <c r="V94" i="45"/>
  <c r="V91" i="45"/>
  <c r="V88" i="45"/>
  <c r="V85" i="45"/>
  <c r="V82" i="45"/>
  <c r="V79" i="45"/>
  <c r="V76" i="45"/>
  <c r="V73" i="45"/>
  <c r="V70" i="45"/>
  <c r="V67" i="45"/>
  <c r="V96" i="45"/>
  <c r="V93" i="45"/>
  <c r="V90" i="45"/>
  <c r="V87" i="45"/>
  <c r="V84" i="45"/>
  <c r="V81" i="45"/>
  <c r="V78" i="45"/>
  <c r="V75" i="45"/>
  <c r="V72" i="45"/>
  <c r="V69" i="45"/>
  <c r="V66" i="45"/>
  <c r="V63" i="45"/>
  <c r="V60" i="45"/>
  <c r="V57" i="45"/>
  <c r="V54" i="45"/>
  <c r="V51" i="45"/>
  <c r="V48" i="45"/>
  <c r="V45" i="45"/>
  <c r="V42" i="45"/>
  <c r="V39" i="45"/>
  <c r="V36" i="45"/>
  <c r="V33" i="45"/>
  <c r="V30" i="45"/>
  <c r="V27" i="45"/>
  <c r="V24" i="45"/>
  <c r="V21" i="45"/>
  <c r="V18" i="45"/>
  <c r="V15" i="45"/>
  <c r="V12" i="45"/>
  <c r="V10" i="45"/>
  <c r="V8" i="45"/>
  <c r="V6" i="45"/>
  <c r="V98" i="45"/>
  <c r="V95" i="45"/>
  <c r="V92" i="45"/>
  <c r="V89" i="45"/>
  <c r="V86" i="45"/>
  <c r="V83" i="45"/>
  <c r="V80" i="45"/>
  <c r="V77" i="45"/>
  <c r="V74" i="45"/>
  <c r="V71" i="45"/>
  <c r="V68" i="45"/>
  <c r="V65" i="45"/>
  <c r="V62" i="45"/>
  <c r="V59" i="45"/>
  <c r="V56" i="45"/>
  <c r="V53" i="45"/>
  <c r="V50" i="45"/>
  <c r="V47" i="45"/>
  <c r="V44" i="45"/>
  <c r="V41" i="45"/>
  <c r="V38" i="45"/>
  <c r="V35" i="45"/>
  <c r="V32" i="45"/>
  <c r="V29" i="45"/>
  <c r="V26" i="45"/>
  <c r="V23" i="45"/>
  <c r="V20" i="45"/>
  <c r="V17" i="45"/>
  <c r="V14" i="45"/>
  <c r="V5" i="45"/>
  <c r="V28" i="45"/>
  <c r="V46" i="45"/>
  <c r="V64" i="45"/>
  <c r="H78" i="47"/>
  <c r="I78" i="47" s="1"/>
  <c r="J78" i="47" s="1"/>
  <c r="H17" i="65"/>
  <c r="I17" i="65" s="1"/>
  <c r="J17" i="65" s="1"/>
  <c r="F9" i="41"/>
  <c r="F15" i="41"/>
  <c r="F21" i="41"/>
  <c r="F27" i="41"/>
  <c r="F33" i="41"/>
  <c r="F39" i="41"/>
  <c r="F45" i="41"/>
  <c r="F51" i="41"/>
  <c r="F57" i="41"/>
  <c r="F63" i="41"/>
  <c r="F69" i="41"/>
  <c r="F75" i="41"/>
  <c r="F81" i="41"/>
  <c r="F87" i="41"/>
  <c r="F93" i="41"/>
  <c r="G9" i="41"/>
  <c r="G15" i="41"/>
  <c r="G21" i="41"/>
  <c r="G27" i="41"/>
  <c r="G33" i="41"/>
  <c r="G39" i="41"/>
  <c r="G45" i="41"/>
  <c r="G51" i="41"/>
  <c r="G57" i="41"/>
  <c r="G63" i="41"/>
  <c r="G69" i="41"/>
  <c r="G75" i="41"/>
  <c r="G81" i="41"/>
  <c r="G87" i="41"/>
  <c r="G93" i="41"/>
  <c r="M5" i="41"/>
  <c r="U5" i="41" s="1"/>
  <c r="M11" i="41"/>
  <c r="U11" i="41" s="1"/>
  <c r="M17" i="41"/>
  <c r="U17" i="41" s="1"/>
  <c r="M23" i="41"/>
  <c r="U23" i="41" s="1"/>
  <c r="M29" i="41"/>
  <c r="U29" i="41" s="1"/>
  <c r="M35" i="41"/>
  <c r="U35" i="41" s="1"/>
  <c r="M41" i="41"/>
  <c r="U41" i="41" s="1"/>
  <c r="M47" i="41"/>
  <c r="U47" i="41" s="1"/>
  <c r="M53" i="41"/>
  <c r="U53" i="41" s="1"/>
  <c r="M59" i="41"/>
  <c r="U59" i="41" s="1"/>
  <c r="M65" i="41"/>
  <c r="U65" i="41" s="1"/>
  <c r="M71" i="41"/>
  <c r="U71" i="41" s="1"/>
  <c r="M77" i="41"/>
  <c r="U77" i="41" s="1"/>
  <c r="M83" i="41"/>
  <c r="U83" i="41" s="1"/>
  <c r="M89" i="41"/>
  <c r="U89" i="41" s="1"/>
  <c r="M95" i="41"/>
  <c r="U95" i="41" s="1"/>
  <c r="G4" i="42"/>
  <c r="G7" i="42"/>
  <c r="G10" i="42"/>
  <c r="G13" i="42"/>
  <c r="G16" i="42"/>
  <c r="G19" i="42"/>
  <c r="G22" i="42"/>
  <c r="G25" i="42"/>
  <c r="G28" i="42"/>
  <c r="G31" i="42"/>
  <c r="G34" i="42"/>
  <c r="G37" i="42"/>
  <c r="G40" i="42"/>
  <c r="G43" i="42"/>
  <c r="G46" i="42"/>
  <c r="G49" i="42"/>
  <c r="G52" i="42"/>
  <c r="G55" i="42"/>
  <c r="G58" i="42"/>
  <c r="G61" i="42"/>
  <c r="G64" i="42"/>
  <c r="G67" i="42"/>
  <c r="G70" i="42"/>
  <c r="G73" i="42"/>
  <c r="G76" i="42"/>
  <c r="G79" i="42"/>
  <c r="G82" i="42"/>
  <c r="G85" i="42"/>
  <c r="G88" i="42"/>
  <c r="R7" i="42"/>
  <c r="Q9" i="42"/>
  <c r="Q11" i="42"/>
  <c r="R13" i="42"/>
  <c r="R16" i="42"/>
  <c r="R19" i="42"/>
  <c r="R22" i="42"/>
  <c r="R25" i="42"/>
  <c r="R28" i="42"/>
  <c r="R31" i="42"/>
  <c r="R34" i="42"/>
  <c r="R37" i="42"/>
  <c r="R40" i="42"/>
  <c r="R43" i="42"/>
  <c r="R46" i="42"/>
  <c r="R49" i="42"/>
  <c r="R52" i="42"/>
  <c r="R55" i="42"/>
  <c r="R58" i="42"/>
  <c r="R61" i="42"/>
  <c r="R64" i="42"/>
  <c r="R67" i="42"/>
  <c r="R70" i="42"/>
  <c r="R73" i="42"/>
  <c r="R76" i="42"/>
  <c r="R79" i="42"/>
  <c r="R82" i="42"/>
  <c r="R85" i="42"/>
  <c r="R88" i="42"/>
  <c r="AH3" i="43"/>
  <c r="AQ3" i="43" s="1"/>
  <c r="M7" i="44"/>
  <c r="U7" i="44" s="1"/>
  <c r="M19" i="44"/>
  <c r="U19" i="44" s="1"/>
  <c r="M31" i="44"/>
  <c r="U31" i="44" s="1"/>
  <c r="M43" i="44"/>
  <c r="U43" i="44" s="1"/>
  <c r="M55" i="44"/>
  <c r="U55" i="44" s="1"/>
  <c r="M67" i="44"/>
  <c r="U67" i="44" s="1"/>
  <c r="H6" i="45"/>
  <c r="I6" i="45" s="1"/>
  <c r="J6" i="45" s="1"/>
  <c r="H13" i="45"/>
  <c r="I13" i="45" s="1"/>
  <c r="J13" i="45" s="1"/>
  <c r="H37" i="45"/>
  <c r="I37" i="45" s="1"/>
  <c r="J37" i="45" s="1"/>
  <c r="H55" i="45"/>
  <c r="I55" i="45" s="1"/>
  <c r="J55" i="45" s="1"/>
  <c r="H73" i="45"/>
  <c r="I73" i="45" s="1"/>
  <c r="J73" i="45" s="1"/>
  <c r="H83" i="45"/>
  <c r="I83" i="45" s="1"/>
  <c r="J83" i="45" s="1"/>
  <c r="H91" i="45"/>
  <c r="I91" i="45" s="1"/>
  <c r="J91" i="45" s="1"/>
  <c r="V7" i="45"/>
  <c r="V13" i="45"/>
  <c r="V31" i="45"/>
  <c r="V49" i="45"/>
  <c r="F4" i="41"/>
  <c r="F10" i="41"/>
  <c r="F16" i="41"/>
  <c r="F22" i="41"/>
  <c r="F28" i="41"/>
  <c r="F34" i="41"/>
  <c r="F40" i="41"/>
  <c r="F46" i="41"/>
  <c r="F52" i="41"/>
  <c r="F58" i="41"/>
  <c r="F64" i="41"/>
  <c r="F70" i="41"/>
  <c r="F76" i="41"/>
  <c r="F82" i="41"/>
  <c r="F88" i="41"/>
  <c r="G4" i="41"/>
  <c r="G10" i="41"/>
  <c r="G16" i="41"/>
  <c r="G22" i="41"/>
  <c r="G28" i="41"/>
  <c r="G34" i="41"/>
  <c r="G40" i="41"/>
  <c r="G46" i="41"/>
  <c r="G52" i="41"/>
  <c r="G58" i="41"/>
  <c r="G64" i="41"/>
  <c r="G70" i="41"/>
  <c r="G76" i="41"/>
  <c r="G82" i="41"/>
  <c r="G88" i="41"/>
  <c r="M6" i="41"/>
  <c r="U6" i="41" s="1"/>
  <c r="M12" i="41"/>
  <c r="U12" i="41" s="1"/>
  <c r="M18" i="41"/>
  <c r="U18" i="41" s="1"/>
  <c r="M24" i="41"/>
  <c r="U24" i="41" s="1"/>
  <c r="M30" i="41"/>
  <c r="U30" i="41" s="1"/>
  <c r="M36" i="41"/>
  <c r="U36" i="41" s="1"/>
  <c r="M42" i="41"/>
  <c r="U42" i="41" s="1"/>
  <c r="M48" i="41"/>
  <c r="U48" i="41" s="1"/>
  <c r="M54" i="41"/>
  <c r="U54" i="41" s="1"/>
  <c r="M60" i="41"/>
  <c r="U60" i="41" s="1"/>
  <c r="M66" i="41"/>
  <c r="U66" i="41" s="1"/>
  <c r="M72" i="41"/>
  <c r="U72" i="41" s="1"/>
  <c r="M78" i="41"/>
  <c r="U78" i="41" s="1"/>
  <c r="M84" i="41"/>
  <c r="U84" i="41" s="1"/>
  <c r="M90" i="41"/>
  <c r="U90" i="41" s="1"/>
  <c r="F5" i="42"/>
  <c r="F8" i="42"/>
  <c r="F11" i="42"/>
  <c r="F14" i="42"/>
  <c r="F17" i="42"/>
  <c r="F20" i="42"/>
  <c r="F23" i="42"/>
  <c r="F26" i="42"/>
  <c r="F29" i="42"/>
  <c r="F32" i="42"/>
  <c r="F35" i="42"/>
  <c r="F38" i="42"/>
  <c r="F41" i="42"/>
  <c r="F44" i="42"/>
  <c r="F47" i="42"/>
  <c r="F50" i="42"/>
  <c r="F53" i="42"/>
  <c r="F56" i="42"/>
  <c r="F59" i="42"/>
  <c r="F62" i="42"/>
  <c r="F65" i="42"/>
  <c r="F68" i="42"/>
  <c r="F71" i="42"/>
  <c r="F74" i="42"/>
  <c r="F77" i="42"/>
  <c r="F80" i="42"/>
  <c r="F83" i="42"/>
  <c r="F86" i="42"/>
  <c r="M9" i="42"/>
  <c r="U9" i="42" s="1"/>
  <c r="M15" i="42"/>
  <c r="U15" i="42" s="1"/>
  <c r="M21" i="42"/>
  <c r="U21" i="42" s="1"/>
  <c r="M27" i="42"/>
  <c r="U27" i="42" s="1"/>
  <c r="M33" i="42"/>
  <c r="U33" i="42" s="1"/>
  <c r="M39" i="42"/>
  <c r="U39" i="42" s="1"/>
  <c r="M45" i="42"/>
  <c r="U45" i="42" s="1"/>
  <c r="M51" i="42"/>
  <c r="U51" i="42" s="1"/>
  <c r="M57" i="42"/>
  <c r="U57" i="42" s="1"/>
  <c r="M63" i="42"/>
  <c r="U63" i="42" s="1"/>
  <c r="M69" i="42"/>
  <c r="U69" i="42" s="1"/>
  <c r="M75" i="42"/>
  <c r="U75" i="42" s="1"/>
  <c r="M81" i="42"/>
  <c r="U81" i="42" s="1"/>
  <c r="V4" i="42"/>
  <c r="Y4" i="42" s="1"/>
  <c r="R5" i="42"/>
  <c r="V6" i="42"/>
  <c r="V8" i="42"/>
  <c r="R9" i="42"/>
  <c r="V10" i="42"/>
  <c r="V12" i="42"/>
  <c r="Q14" i="42"/>
  <c r="V15" i="42"/>
  <c r="Q17" i="42"/>
  <c r="V18" i="42"/>
  <c r="Q20" i="42"/>
  <c r="V21" i="42"/>
  <c r="Q23" i="42"/>
  <c r="V24" i="42"/>
  <c r="Q26" i="42"/>
  <c r="V27" i="42"/>
  <c r="Q29" i="42"/>
  <c r="V30" i="42"/>
  <c r="Q32" i="42"/>
  <c r="V33" i="42"/>
  <c r="Q35" i="42"/>
  <c r="V36" i="42"/>
  <c r="Q38" i="42"/>
  <c r="V39" i="42"/>
  <c r="Q41" i="42"/>
  <c r="V42" i="42"/>
  <c r="Q44" i="42"/>
  <c r="V45" i="42"/>
  <c r="Q47" i="42"/>
  <c r="V48" i="42"/>
  <c r="Q50" i="42"/>
  <c r="V51" i="42"/>
  <c r="Q53" i="42"/>
  <c r="V54" i="42"/>
  <c r="Q56" i="42"/>
  <c r="V57" i="42"/>
  <c r="Q59" i="42"/>
  <c r="V60" i="42"/>
  <c r="Q62" i="42"/>
  <c r="V63" i="42"/>
  <c r="Q65" i="42"/>
  <c r="V66" i="42"/>
  <c r="Q68" i="42"/>
  <c r="V69" i="42"/>
  <c r="Q71" i="42"/>
  <c r="V72" i="42"/>
  <c r="Q74" i="42"/>
  <c r="V75" i="42"/>
  <c r="Q77" i="42"/>
  <c r="V78" i="42"/>
  <c r="Q80" i="42"/>
  <c r="V81" i="42"/>
  <c r="Q83" i="42"/>
  <c r="V84" i="42"/>
  <c r="Q86" i="42"/>
  <c r="H59" i="43"/>
  <c r="I59" i="43" s="1"/>
  <c r="J59" i="43" s="1"/>
  <c r="H8" i="44"/>
  <c r="I8" i="44" s="1"/>
  <c r="J8" i="44" s="1"/>
  <c r="M8" i="44"/>
  <c r="U8" i="44" s="1"/>
  <c r="M20" i="44"/>
  <c r="U20" i="44" s="1"/>
  <c r="M32" i="44"/>
  <c r="U32" i="44" s="1"/>
  <c r="M44" i="44"/>
  <c r="U44" i="44" s="1"/>
  <c r="M56" i="44"/>
  <c r="U56" i="44" s="1"/>
  <c r="M68" i="44"/>
  <c r="U68" i="44" s="1"/>
  <c r="H7" i="45"/>
  <c r="I7" i="45" s="1"/>
  <c r="J7" i="45" s="1"/>
  <c r="H22" i="45"/>
  <c r="I22" i="45" s="1"/>
  <c r="J22" i="45" s="1"/>
  <c r="H30" i="45"/>
  <c r="I30" i="45" s="1"/>
  <c r="J30" i="45" s="1"/>
  <c r="H40" i="45"/>
  <c r="I40" i="45" s="1"/>
  <c r="J40" i="45" s="1"/>
  <c r="H48" i="45"/>
  <c r="I48" i="45" s="1"/>
  <c r="J48" i="45" s="1"/>
  <c r="H58" i="45"/>
  <c r="I58" i="45" s="1"/>
  <c r="J58" i="45" s="1"/>
  <c r="H66" i="45"/>
  <c r="I66" i="45" s="1"/>
  <c r="J66" i="45" s="1"/>
  <c r="H76" i="45"/>
  <c r="I76" i="45" s="1"/>
  <c r="J76" i="45" s="1"/>
  <c r="H84" i="45"/>
  <c r="I84" i="45" s="1"/>
  <c r="J84" i="45" s="1"/>
  <c r="H94" i="45"/>
  <c r="I94" i="45" s="1"/>
  <c r="J94" i="45" s="1"/>
  <c r="Q96" i="45"/>
  <c r="Q93" i="45"/>
  <c r="Q90" i="45"/>
  <c r="Q87" i="45"/>
  <c r="Q84" i="45"/>
  <c r="Q81" i="45"/>
  <c r="Q78" i="45"/>
  <c r="Q75" i="45"/>
  <c r="Q72" i="45"/>
  <c r="Q69" i="45"/>
  <c r="Q98" i="45"/>
  <c r="Q95" i="45"/>
  <c r="Q92" i="45"/>
  <c r="Q89" i="45"/>
  <c r="Q86" i="45"/>
  <c r="Q83" i="45"/>
  <c r="Q80" i="45"/>
  <c r="Q77" i="45"/>
  <c r="Q74" i="45"/>
  <c r="Q71" i="45"/>
  <c r="Q68" i="45"/>
  <c r="Q65" i="45"/>
  <c r="Q62" i="45"/>
  <c r="Q59" i="45"/>
  <c r="Q56" i="45"/>
  <c r="Q53" i="45"/>
  <c r="Q50" i="45"/>
  <c r="Q47" i="45"/>
  <c r="Q44" i="45"/>
  <c r="Q41" i="45"/>
  <c r="Q38" i="45"/>
  <c r="Q35" i="45"/>
  <c r="Q32" i="45"/>
  <c r="Q29" i="45"/>
  <c r="Q26" i="45"/>
  <c r="Q23" i="45"/>
  <c r="Q20" i="45"/>
  <c r="Q17" i="45"/>
  <c r="Q14" i="45"/>
  <c r="Q5" i="45"/>
  <c r="Q11" i="45"/>
  <c r="Q9" i="45"/>
  <c r="Q97" i="45"/>
  <c r="Q94" i="45"/>
  <c r="Q91" i="45"/>
  <c r="Q88" i="45"/>
  <c r="Q85" i="45"/>
  <c r="Q82" i="45"/>
  <c r="Q79" i="45"/>
  <c r="Q76" i="45"/>
  <c r="Q73" i="45"/>
  <c r="Q70" i="45"/>
  <c r="Q67" i="45"/>
  <c r="Q64" i="45"/>
  <c r="Q61" i="45"/>
  <c r="Q58" i="45"/>
  <c r="Q55" i="45"/>
  <c r="Q52" i="45"/>
  <c r="Q49" i="45"/>
  <c r="Q46" i="45"/>
  <c r="Q43" i="45"/>
  <c r="Q40" i="45"/>
  <c r="Q37" i="45"/>
  <c r="Q34" i="45"/>
  <c r="Q31" i="45"/>
  <c r="Q28" i="45"/>
  <c r="Q25" i="45"/>
  <c r="Q22" i="45"/>
  <c r="Q19" i="45"/>
  <c r="Q16" i="45"/>
  <c r="Q13" i="45"/>
  <c r="Q7" i="45"/>
  <c r="Q10" i="45"/>
  <c r="V16" i="45"/>
  <c r="Q18" i="45"/>
  <c r="V34" i="45"/>
  <c r="H35" i="45"/>
  <c r="I35" i="45" s="1"/>
  <c r="J35" i="45" s="1"/>
  <c r="Q36" i="45"/>
  <c r="V52" i="45"/>
  <c r="H53" i="45"/>
  <c r="I53" i="45" s="1"/>
  <c r="J53" i="45" s="1"/>
  <c r="Q54" i="45"/>
  <c r="H88" i="46"/>
  <c r="I88" i="46" s="1"/>
  <c r="J88" i="46" s="1"/>
  <c r="M5" i="46"/>
  <c r="U5" i="46" s="1"/>
  <c r="M11" i="46"/>
  <c r="U11" i="46" s="1"/>
  <c r="M17" i="46"/>
  <c r="U17" i="46" s="1"/>
  <c r="M23" i="46"/>
  <c r="U23" i="46" s="1"/>
  <c r="M29" i="46"/>
  <c r="U29" i="46" s="1"/>
  <c r="M35" i="46"/>
  <c r="U35" i="46" s="1"/>
  <c r="M41" i="46"/>
  <c r="U41" i="46" s="1"/>
  <c r="M47" i="46"/>
  <c r="U47" i="46" s="1"/>
  <c r="M53" i="46"/>
  <c r="U53" i="46" s="1"/>
  <c r="M59" i="46"/>
  <c r="U59" i="46" s="1"/>
  <c r="M65" i="46"/>
  <c r="U65" i="46" s="1"/>
  <c r="M71" i="46"/>
  <c r="U71" i="46" s="1"/>
  <c r="M77" i="46"/>
  <c r="U77" i="46" s="1"/>
  <c r="M83" i="46"/>
  <c r="U83" i="46" s="1"/>
  <c r="M89" i="46"/>
  <c r="U89" i="46" s="1"/>
  <c r="H14" i="46"/>
  <c r="I14" i="46" s="1"/>
  <c r="J14" i="46" s="1"/>
  <c r="H17" i="46"/>
  <c r="I17" i="46" s="1"/>
  <c r="J17" i="46" s="1"/>
  <c r="H20" i="46"/>
  <c r="I20" i="46" s="1"/>
  <c r="J20" i="46" s="1"/>
  <c r="H23" i="46"/>
  <c r="I23" i="46" s="1"/>
  <c r="J23" i="46" s="1"/>
  <c r="H26" i="46"/>
  <c r="I26" i="46" s="1"/>
  <c r="J26" i="46" s="1"/>
  <c r="H29" i="46"/>
  <c r="I29" i="46" s="1"/>
  <c r="J29" i="46" s="1"/>
  <c r="H32" i="46"/>
  <c r="I32" i="46" s="1"/>
  <c r="J32" i="46" s="1"/>
  <c r="H35" i="46"/>
  <c r="I35" i="46" s="1"/>
  <c r="J35" i="46" s="1"/>
  <c r="H38" i="46"/>
  <c r="I38" i="46" s="1"/>
  <c r="J38" i="46" s="1"/>
  <c r="H41" i="46"/>
  <c r="I41" i="46" s="1"/>
  <c r="J41" i="46" s="1"/>
  <c r="H44" i="46"/>
  <c r="I44" i="46" s="1"/>
  <c r="J44" i="46" s="1"/>
  <c r="H47" i="46"/>
  <c r="I47" i="46" s="1"/>
  <c r="J47" i="46" s="1"/>
  <c r="H50" i="46"/>
  <c r="I50" i="46" s="1"/>
  <c r="J50" i="46" s="1"/>
  <c r="H53" i="46"/>
  <c r="I53" i="46" s="1"/>
  <c r="J53" i="46" s="1"/>
  <c r="H56" i="46"/>
  <c r="I56" i="46" s="1"/>
  <c r="J56" i="46" s="1"/>
  <c r="H59" i="46"/>
  <c r="I59" i="46" s="1"/>
  <c r="J59" i="46" s="1"/>
  <c r="H62" i="46"/>
  <c r="I62" i="46" s="1"/>
  <c r="J62" i="46" s="1"/>
  <c r="H65" i="46"/>
  <c r="I65" i="46" s="1"/>
  <c r="J65" i="46" s="1"/>
  <c r="H68" i="46"/>
  <c r="I68" i="46" s="1"/>
  <c r="J68" i="46" s="1"/>
  <c r="H71" i="46"/>
  <c r="I71" i="46" s="1"/>
  <c r="J71" i="46" s="1"/>
  <c r="H74" i="46"/>
  <c r="I74" i="46" s="1"/>
  <c r="J74" i="46" s="1"/>
  <c r="H77" i="46"/>
  <c r="I77" i="46" s="1"/>
  <c r="J77" i="46" s="1"/>
  <c r="H80" i="46"/>
  <c r="I80" i="46" s="1"/>
  <c r="J80" i="46" s="1"/>
  <c r="H83" i="46"/>
  <c r="I83" i="46" s="1"/>
  <c r="J83" i="46" s="1"/>
  <c r="H86" i="46"/>
  <c r="I86" i="46" s="1"/>
  <c r="J86" i="46" s="1"/>
  <c r="H89" i="46"/>
  <c r="I89" i="46" s="1"/>
  <c r="J89" i="46" s="1"/>
  <c r="AE3" i="47"/>
  <c r="F4" i="47"/>
  <c r="F7" i="47"/>
  <c r="F10" i="47"/>
  <c r="F13" i="47"/>
  <c r="F16" i="47"/>
  <c r="F19" i="47"/>
  <c r="F22" i="47"/>
  <c r="F25" i="47"/>
  <c r="F28" i="47"/>
  <c r="F31" i="47"/>
  <c r="F34" i="47"/>
  <c r="F37" i="47"/>
  <c r="F40" i="47"/>
  <c r="F43" i="47"/>
  <c r="F46" i="47"/>
  <c r="F49" i="47"/>
  <c r="F52" i="47"/>
  <c r="F55" i="47"/>
  <c r="F58" i="47"/>
  <c r="F61" i="47"/>
  <c r="F64" i="47"/>
  <c r="F67" i="47"/>
  <c r="F70" i="47"/>
  <c r="F73" i="47"/>
  <c r="F76" i="47"/>
  <c r="F79" i="47"/>
  <c r="M9" i="47"/>
  <c r="U9" i="47" s="1"/>
  <c r="M15" i="47"/>
  <c r="U15" i="47" s="1"/>
  <c r="M21" i="47"/>
  <c r="U21" i="47" s="1"/>
  <c r="M27" i="47"/>
  <c r="U27" i="47" s="1"/>
  <c r="M33" i="47"/>
  <c r="U33" i="47" s="1"/>
  <c r="M39" i="47"/>
  <c r="U39" i="47" s="1"/>
  <c r="M45" i="47"/>
  <c r="U45" i="47" s="1"/>
  <c r="M51" i="47"/>
  <c r="U51" i="47" s="1"/>
  <c r="M57" i="47"/>
  <c r="U57" i="47" s="1"/>
  <c r="M63" i="47"/>
  <c r="U63" i="47" s="1"/>
  <c r="M69" i="47"/>
  <c r="U69" i="47" s="1"/>
  <c r="M75" i="47"/>
  <c r="U75" i="47" s="1"/>
  <c r="Q7" i="47"/>
  <c r="Q13" i="47"/>
  <c r="V14" i="47"/>
  <c r="Q16" i="47"/>
  <c r="V17" i="47"/>
  <c r="Q19" i="47"/>
  <c r="V20" i="47"/>
  <c r="Q22" i="47"/>
  <c r="V23" i="47"/>
  <c r="Q25" i="47"/>
  <c r="V26" i="47"/>
  <c r="Q28" i="47"/>
  <c r="V29" i="47"/>
  <c r="Q31" i="47"/>
  <c r="V32" i="47"/>
  <c r="Q34" i="47"/>
  <c r="V35" i="47"/>
  <c r="Q37" i="47"/>
  <c r="V38" i="47"/>
  <c r="Q40" i="47"/>
  <c r="V41" i="47"/>
  <c r="Q43" i="47"/>
  <c r="V44" i="47"/>
  <c r="Q46" i="47"/>
  <c r="V47" i="47"/>
  <c r="Q49" i="47"/>
  <c r="V50" i="47"/>
  <c r="Q52" i="47"/>
  <c r="V53" i="47"/>
  <c r="Q55" i="47"/>
  <c r="V56" i="47"/>
  <c r="Q58" i="47"/>
  <c r="V59" i="47"/>
  <c r="Q61" i="47"/>
  <c r="V62" i="47"/>
  <c r="Q64" i="47"/>
  <c r="V65" i="47"/>
  <c r="Q67" i="47"/>
  <c r="V68" i="47"/>
  <c r="Q70" i="47"/>
  <c r="V71" i="47"/>
  <c r="Q73" i="47"/>
  <c r="V74" i="47"/>
  <c r="Q76" i="47"/>
  <c r="V77" i="47"/>
  <c r="Q79" i="47"/>
  <c r="AE3" i="48"/>
  <c r="F4" i="48"/>
  <c r="F7" i="48"/>
  <c r="F10" i="48"/>
  <c r="F13" i="48"/>
  <c r="F16" i="48"/>
  <c r="F19" i="48"/>
  <c r="F22" i="48"/>
  <c r="F25" i="48"/>
  <c r="F28" i="48"/>
  <c r="F31" i="48"/>
  <c r="F34" i="48"/>
  <c r="F37" i="48"/>
  <c r="F40" i="48"/>
  <c r="F43" i="48"/>
  <c r="F46" i="48"/>
  <c r="F49" i="48"/>
  <c r="F52" i="48"/>
  <c r="F55" i="48"/>
  <c r="F58" i="48"/>
  <c r="F61" i="48"/>
  <c r="F64" i="48"/>
  <c r="F67" i="48"/>
  <c r="M5" i="48"/>
  <c r="U5" i="48" s="1"/>
  <c r="M11" i="48"/>
  <c r="U11" i="48" s="1"/>
  <c r="M17" i="48"/>
  <c r="U17" i="48" s="1"/>
  <c r="M23" i="48"/>
  <c r="U23" i="48" s="1"/>
  <c r="M29" i="48"/>
  <c r="U29" i="48" s="1"/>
  <c r="M35" i="48"/>
  <c r="U35" i="48" s="1"/>
  <c r="M41" i="48"/>
  <c r="U41" i="48" s="1"/>
  <c r="M47" i="48"/>
  <c r="U47" i="48" s="1"/>
  <c r="M53" i="48"/>
  <c r="U53" i="48" s="1"/>
  <c r="M59" i="48"/>
  <c r="U59" i="48" s="1"/>
  <c r="M65" i="48"/>
  <c r="U65" i="48" s="1"/>
  <c r="Q13" i="48"/>
  <c r="V14" i="48"/>
  <c r="Q16" i="48"/>
  <c r="V17" i="48"/>
  <c r="Q19" i="48"/>
  <c r="V20" i="48"/>
  <c r="Q22" i="48"/>
  <c r="V23" i="48"/>
  <c r="Q25" i="48"/>
  <c r="V26" i="48"/>
  <c r="Q28" i="48"/>
  <c r="V29" i="48"/>
  <c r="Q31" i="48"/>
  <c r="V32" i="48"/>
  <c r="Q34" i="48"/>
  <c r="V35" i="48"/>
  <c r="Q37" i="48"/>
  <c r="V38" i="48"/>
  <c r="Q40" i="48"/>
  <c r="V41" i="48"/>
  <c r="Q43" i="48"/>
  <c r="V44" i="48"/>
  <c r="Q46" i="48"/>
  <c r="V47" i="48"/>
  <c r="Q49" i="48"/>
  <c r="V50" i="48"/>
  <c r="Q52" i="48"/>
  <c r="V53" i="48"/>
  <c r="Q55" i="48"/>
  <c r="V56" i="48"/>
  <c r="Q58" i="48"/>
  <c r="V59" i="48"/>
  <c r="Q61" i="48"/>
  <c r="V62" i="48"/>
  <c r="Q64" i="48"/>
  <c r="V65" i="48"/>
  <c r="Q67" i="48"/>
  <c r="V68" i="48"/>
  <c r="K5" i="49"/>
  <c r="K6" i="49" s="1"/>
  <c r="M15" i="49"/>
  <c r="U15" i="49" s="1"/>
  <c r="AF4" i="51"/>
  <c r="W5" i="51"/>
  <c r="AE4" i="51"/>
  <c r="O11" i="51"/>
  <c r="P11" i="51" s="1"/>
  <c r="O5" i="51"/>
  <c r="P5" i="51" s="1"/>
  <c r="O21" i="51"/>
  <c r="P21" i="51" s="1"/>
  <c r="O18" i="51"/>
  <c r="P18" i="51" s="1"/>
  <c r="O15" i="51"/>
  <c r="P15" i="51" s="1"/>
  <c r="O12" i="51"/>
  <c r="P12" i="51" s="1"/>
  <c r="O6" i="51"/>
  <c r="P6" i="51" s="1"/>
  <c r="O9" i="51"/>
  <c r="P9" i="51" s="1"/>
  <c r="O23" i="51"/>
  <c r="P23" i="51" s="1"/>
  <c r="O20" i="51"/>
  <c r="P20" i="51" s="1"/>
  <c r="O17" i="51"/>
  <c r="P17" i="51" s="1"/>
  <c r="O14" i="51"/>
  <c r="P14" i="51" s="1"/>
  <c r="O10" i="51"/>
  <c r="P10" i="51" s="1"/>
  <c r="O22" i="51"/>
  <c r="P22" i="51" s="1"/>
  <c r="H4" i="53"/>
  <c r="I4" i="53" s="1"/>
  <c r="J4" i="53" s="1"/>
  <c r="K4" i="53" s="1"/>
  <c r="H12" i="53"/>
  <c r="I12" i="53" s="1"/>
  <c r="J12" i="53" s="1"/>
  <c r="O21" i="53"/>
  <c r="P21" i="53" s="1"/>
  <c r="O18" i="53"/>
  <c r="P18" i="53" s="1"/>
  <c r="O15" i="53"/>
  <c r="P15" i="53" s="1"/>
  <c r="O12" i="53"/>
  <c r="P12" i="53" s="1"/>
  <c r="O6" i="53"/>
  <c r="P6" i="53" s="1"/>
  <c r="O3" i="53"/>
  <c r="O22" i="53"/>
  <c r="P22" i="53" s="1"/>
  <c r="O19" i="53"/>
  <c r="P19" i="53" s="1"/>
  <c r="O16" i="53"/>
  <c r="P16" i="53" s="1"/>
  <c r="O13" i="53"/>
  <c r="P13" i="53" s="1"/>
  <c r="O8" i="53"/>
  <c r="P8" i="53" s="1"/>
  <c r="O7" i="53"/>
  <c r="P7" i="53" s="1"/>
  <c r="O23" i="53"/>
  <c r="P23" i="53" s="1"/>
  <c r="O20" i="53"/>
  <c r="P20" i="53" s="1"/>
  <c r="O17" i="53"/>
  <c r="P17" i="53" s="1"/>
  <c r="O14" i="53"/>
  <c r="P14" i="53" s="1"/>
  <c r="O10" i="53"/>
  <c r="P10" i="53" s="1"/>
  <c r="O5" i="53"/>
  <c r="P5" i="53" s="1"/>
  <c r="O11" i="53"/>
  <c r="P11" i="53" s="1"/>
  <c r="AQ4" i="54"/>
  <c r="R11" i="55"/>
  <c r="R5" i="55"/>
  <c r="R4" i="55"/>
  <c r="R21" i="55"/>
  <c r="R18" i="55"/>
  <c r="R15" i="55"/>
  <c r="R12" i="55"/>
  <c r="R6" i="55"/>
  <c r="R9" i="55"/>
  <c r="R23" i="55"/>
  <c r="R20" i="55"/>
  <c r="R17" i="55"/>
  <c r="R14" i="55"/>
  <c r="R10" i="55"/>
  <c r="O11" i="55"/>
  <c r="P11" i="55" s="1"/>
  <c r="R13" i="55"/>
  <c r="R16" i="55"/>
  <c r="R19" i="55"/>
  <c r="R22" i="55"/>
  <c r="H17" i="57"/>
  <c r="I17" i="57" s="1"/>
  <c r="J17" i="57" s="1"/>
  <c r="H11" i="58"/>
  <c r="I11" i="58" s="1"/>
  <c r="J11" i="58" s="1"/>
  <c r="H6" i="61"/>
  <c r="I6" i="61" s="1"/>
  <c r="J6" i="61" s="1"/>
  <c r="H16" i="61"/>
  <c r="I16" i="61" s="1"/>
  <c r="J16" i="61" s="1"/>
  <c r="V21" i="61"/>
  <c r="V18" i="61"/>
  <c r="V15" i="61"/>
  <c r="V12" i="61"/>
  <c r="V6" i="61"/>
  <c r="V22" i="61"/>
  <c r="V19" i="61"/>
  <c r="V16" i="61"/>
  <c r="V13" i="61"/>
  <c r="V8" i="61"/>
  <c r="V7" i="61"/>
  <c r="V23" i="61"/>
  <c r="V20" i="61"/>
  <c r="V17" i="61"/>
  <c r="V14" i="61"/>
  <c r="V10" i="61"/>
  <c r="V5" i="61"/>
  <c r="V4" i="61"/>
  <c r="Y4" i="61" s="1"/>
  <c r="V11" i="61"/>
  <c r="Y4" i="62"/>
  <c r="H10" i="65"/>
  <c r="I10" i="65" s="1"/>
  <c r="J10" i="65" s="1"/>
  <c r="H9" i="66"/>
  <c r="I9" i="66" s="1"/>
  <c r="J9" i="66" s="1"/>
  <c r="H22" i="66"/>
  <c r="I22" i="66" s="1"/>
  <c r="J22" i="66" s="1"/>
  <c r="O7" i="66"/>
  <c r="P7" i="66" s="1"/>
  <c r="O22" i="68"/>
  <c r="P22" i="68" s="1"/>
  <c r="O19" i="68"/>
  <c r="P19" i="68" s="1"/>
  <c r="O16" i="68"/>
  <c r="P16" i="68" s="1"/>
  <c r="O13" i="68"/>
  <c r="P13" i="68" s="1"/>
  <c r="O8" i="68"/>
  <c r="P8" i="68" s="1"/>
  <c r="O7" i="68"/>
  <c r="P7" i="68" s="1"/>
  <c r="O3" i="68"/>
  <c r="O23" i="68"/>
  <c r="P23" i="68" s="1"/>
  <c r="O20" i="68"/>
  <c r="P20" i="68" s="1"/>
  <c r="O17" i="68"/>
  <c r="P17" i="68" s="1"/>
  <c r="O14" i="68"/>
  <c r="P14" i="68" s="1"/>
  <c r="O10" i="68"/>
  <c r="P10" i="68" s="1"/>
  <c r="O12" i="68"/>
  <c r="P12" i="68" s="1"/>
  <c r="O11" i="68"/>
  <c r="P11" i="68" s="1"/>
  <c r="O15" i="68"/>
  <c r="P15" i="68" s="1"/>
  <c r="O18" i="68"/>
  <c r="P18" i="68" s="1"/>
  <c r="O9" i="68"/>
  <c r="P9" i="68" s="1"/>
  <c r="O5" i="68"/>
  <c r="P5" i="68" s="1"/>
  <c r="H6" i="69"/>
  <c r="I6" i="69" s="1"/>
  <c r="J6" i="69" s="1"/>
  <c r="H14" i="69"/>
  <c r="I14" i="69" s="1"/>
  <c r="J14" i="69" s="1"/>
  <c r="G18" i="69"/>
  <c r="G12" i="69"/>
  <c r="G6" i="69"/>
  <c r="G23" i="69"/>
  <c r="G17" i="69"/>
  <c r="G11" i="69"/>
  <c r="G5" i="69"/>
  <c r="G22" i="69"/>
  <c r="G16" i="69"/>
  <c r="G10" i="69"/>
  <c r="G4" i="69"/>
  <c r="G19" i="69"/>
  <c r="G13" i="69"/>
  <c r="G7" i="69"/>
  <c r="G14" i="69"/>
  <c r="G9" i="69"/>
  <c r="G8" i="69"/>
  <c r="G20" i="69"/>
  <c r="G15" i="69"/>
  <c r="H51" i="73"/>
  <c r="I51" i="73" s="1"/>
  <c r="J51" i="73" s="1"/>
  <c r="G6" i="44"/>
  <c r="G9" i="44"/>
  <c r="G12" i="44"/>
  <c r="G15" i="44"/>
  <c r="G18" i="44"/>
  <c r="G21" i="44"/>
  <c r="G24" i="44"/>
  <c r="G27" i="44"/>
  <c r="G30" i="44"/>
  <c r="G33" i="44"/>
  <c r="G36" i="44"/>
  <c r="G39" i="44"/>
  <c r="G42" i="44"/>
  <c r="G45" i="44"/>
  <c r="G48" i="44"/>
  <c r="G51" i="44"/>
  <c r="G54" i="44"/>
  <c r="G57" i="44"/>
  <c r="G60" i="44"/>
  <c r="G63" i="44"/>
  <c r="G66" i="44"/>
  <c r="G69" i="44"/>
  <c r="R6" i="44"/>
  <c r="R8" i="44"/>
  <c r="R10" i="44"/>
  <c r="V11" i="44"/>
  <c r="R12" i="44"/>
  <c r="R15" i="44"/>
  <c r="R18" i="44"/>
  <c r="R21" i="44"/>
  <c r="R24" i="44"/>
  <c r="R27" i="44"/>
  <c r="R30" i="44"/>
  <c r="R33" i="44"/>
  <c r="R36" i="44"/>
  <c r="R39" i="44"/>
  <c r="R42" i="44"/>
  <c r="R45" i="44"/>
  <c r="R48" i="44"/>
  <c r="R51" i="44"/>
  <c r="R54" i="44"/>
  <c r="R57" i="44"/>
  <c r="R60" i="44"/>
  <c r="R63" i="44"/>
  <c r="R66" i="44"/>
  <c r="R69" i="44"/>
  <c r="AH3" i="45"/>
  <c r="AQ3" i="45" s="1"/>
  <c r="M9" i="45"/>
  <c r="U9" i="45" s="1"/>
  <c r="M15" i="45"/>
  <c r="U15" i="45" s="1"/>
  <c r="M21" i="45"/>
  <c r="U21" i="45" s="1"/>
  <c r="M27" i="45"/>
  <c r="U27" i="45" s="1"/>
  <c r="M33" i="45"/>
  <c r="U33" i="45" s="1"/>
  <c r="M39" i="45"/>
  <c r="U39" i="45" s="1"/>
  <c r="M45" i="45"/>
  <c r="U45" i="45" s="1"/>
  <c r="M51" i="45"/>
  <c r="U51" i="45" s="1"/>
  <c r="M57" i="45"/>
  <c r="U57" i="45" s="1"/>
  <c r="M63" i="45"/>
  <c r="U63" i="45" s="1"/>
  <c r="M69" i="45"/>
  <c r="U69" i="45" s="1"/>
  <c r="M75" i="45"/>
  <c r="U75" i="45" s="1"/>
  <c r="M81" i="45"/>
  <c r="U81" i="45" s="1"/>
  <c r="M87" i="45"/>
  <c r="U87" i="45" s="1"/>
  <c r="M93" i="45"/>
  <c r="U93" i="45" s="1"/>
  <c r="G6" i="46"/>
  <c r="G9" i="46"/>
  <c r="G12" i="46"/>
  <c r="G15" i="46"/>
  <c r="G18" i="46"/>
  <c r="G21" i="46"/>
  <c r="G24" i="46"/>
  <c r="G27" i="46"/>
  <c r="G30" i="46"/>
  <c r="G33" i="46"/>
  <c r="G36" i="46"/>
  <c r="G39" i="46"/>
  <c r="G42" i="46"/>
  <c r="G45" i="46"/>
  <c r="G48" i="46"/>
  <c r="G51" i="46"/>
  <c r="G54" i="46"/>
  <c r="G57" i="46"/>
  <c r="G60" i="46"/>
  <c r="G63" i="46"/>
  <c r="G66" i="46"/>
  <c r="G69" i="46"/>
  <c r="G72" i="46"/>
  <c r="G75" i="46"/>
  <c r="G78" i="46"/>
  <c r="G81" i="46"/>
  <c r="G84" i="46"/>
  <c r="G87" i="46"/>
  <c r="M6" i="46"/>
  <c r="U6" i="46" s="1"/>
  <c r="M12" i="46"/>
  <c r="U12" i="46" s="1"/>
  <c r="M18" i="46"/>
  <c r="U18" i="46" s="1"/>
  <c r="M24" i="46"/>
  <c r="U24" i="46" s="1"/>
  <c r="M30" i="46"/>
  <c r="U30" i="46" s="1"/>
  <c r="M36" i="46"/>
  <c r="U36" i="46" s="1"/>
  <c r="M42" i="46"/>
  <c r="U42" i="46" s="1"/>
  <c r="M48" i="46"/>
  <c r="U48" i="46" s="1"/>
  <c r="M54" i="46"/>
  <c r="U54" i="46" s="1"/>
  <c r="M60" i="46"/>
  <c r="U60" i="46" s="1"/>
  <c r="M66" i="46"/>
  <c r="U66" i="46" s="1"/>
  <c r="M72" i="46"/>
  <c r="U72" i="46" s="1"/>
  <c r="M78" i="46"/>
  <c r="U78" i="46" s="1"/>
  <c r="M84" i="46"/>
  <c r="U84" i="46" s="1"/>
  <c r="R6" i="46"/>
  <c r="R8" i="46"/>
  <c r="R10" i="46"/>
  <c r="V11" i="46"/>
  <c r="R12" i="46"/>
  <c r="R15" i="46"/>
  <c r="R18" i="46"/>
  <c r="R21" i="46"/>
  <c r="R24" i="46"/>
  <c r="R27" i="46"/>
  <c r="R30" i="46"/>
  <c r="R33" i="46"/>
  <c r="R36" i="46"/>
  <c r="R39" i="46"/>
  <c r="R42" i="46"/>
  <c r="R45" i="46"/>
  <c r="R48" i="46"/>
  <c r="R51" i="46"/>
  <c r="R54" i="46"/>
  <c r="R57" i="46"/>
  <c r="R60" i="46"/>
  <c r="R63" i="46"/>
  <c r="R66" i="46"/>
  <c r="R69" i="46"/>
  <c r="R72" i="46"/>
  <c r="R75" i="46"/>
  <c r="R78" i="46"/>
  <c r="R81" i="46"/>
  <c r="R84" i="46"/>
  <c r="R87" i="46"/>
  <c r="G4" i="47"/>
  <c r="G7" i="47"/>
  <c r="G10" i="47"/>
  <c r="G13" i="47"/>
  <c r="G16" i="47"/>
  <c r="G19" i="47"/>
  <c r="G22" i="47"/>
  <c r="G25" i="47"/>
  <c r="G28" i="47"/>
  <c r="G31" i="47"/>
  <c r="G34" i="47"/>
  <c r="G37" i="47"/>
  <c r="G40" i="47"/>
  <c r="G43" i="47"/>
  <c r="G46" i="47"/>
  <c r="G49" i="47"/>
  <c r="G52" i="47"/>
  <c r="G55" i="47"/>
  <c r="G58" i="47"/>
  <c r="G61" i="47"/>
  <c r="G64" i="47"/>
  <c r="G67" i="47"/>
  <c r="G70" i="47"/>
  <c r="G73" i="47"/>
  <c r="G76" i="47"/>
  <c r="G79" i="47"/>
  <c r="M4" i="47"/>
  <c r="U4" i="47" s="1"/>
  <c r="X4" i="47" s="1"/>
  <c r="M10" i="47"/>
  <c r="U10" i="47" s="1"/>
  <c r="M16" i="47"/>
  <c r="U16" i="47" s="1"/>
  <c r="M22" i="47"/>
  <c r="U22" i="47" s="1"/>
  <c r="M28" i="47"/>
  <c r="U28" i="47" s="1"/>
  <c r="M34" i="47"/>
  <c r="U34" i="47" s="1"/>
  <c r="M40" i="47"/>
  <c r="U40" i="47" s="1"/>
  <c r="M46" i="47"/>
  <c r="U46" i="47" s="1"/>
  <c r="M52" i="47"/>
  <c r="U52" i="47" s="1"/>
  <c r="M58" i="47"/>
  <c r="U58" i="47" s="1"/>
  <c r="M64" i="47"/>
  <c r="U64" i="47" s="1"/>
  <c r="M70" i="47"/>
  <c r="U70" i="47" s="1"/>
  <c r="M76" i="47"/>
  <c r="U76" i="47" s="1"/>
  <c r="Q5" i="47"/>
  <c r="R7" i="47"/>
  <c r="Q9" i="47"/>
  <c r="Q11" i="47"/>
  <c r="R13" i="47"/>
  <c r="R16" i="47"/>
  <c r="R19" i="47"/>
  <c r="R22" i="47"/>
  <c r="R25" i="47"/>
  <c r="R28" i="47"/>
  <c r="R31" i="47"/>
  <c r="R34" i="47"/>
  <c r="R37" i="47"/>
  <c r="R40" i="47"/>
  <c r="R43" i="47"/>
  <c r="R46" i="47"/>
  <c r="R49" i="47"/>
  <c r="R52" i="47"/>
  <c r="R55" i="47"/>
  <c r="R58" i="47"/>
  <c r="R61" i="47"/>
  <c r="R64" i="47"/>
  <c r="R67" i="47"/>
  <c r="R70" i="47"/>
  <c r="R73" i="47"/>
  <c r="R76" i="47"/>
  <c r="R79" i="47"/>
  <c r="G4" i="48"/>
  <c r="G7" i="48"/>
  <c r="G10" i="48"/>
  <c r="G13" i="48"/>
  <c r="G16" i="48"/>
  <c r="G19" i="48"/>
  <c r="G22" i="48"/>
  <c r="G25" i="48"/>
  <c r="G28" i="48"/>
  <c r="G31" i="48"/>
  <c r="G34" i="48"/>
  <c r="G37" i="48"/>
  <c r="G40" i="48"/>
  <c r="G43" i="48"/>
  <c r="G46" i="48"/>
  <c r="G49" i="48"/>
  <c r="G52" i="48"/>
  <c r="G55" i="48"/>
  <c r="G58" i="48"/>
  <c r="G61" i="48"/>
  <c r="G64" i="48"/>
  <c r="G67" i="48"/>
  <c r="M6" i="48"/>
  <c r="U6" i="48" s="1"/>
  <c r="M12" i="48"/>
  <c r="U12" i="48" s="1"/>
  <c r="M18" i="48"/>
  <c r="U18" i="48" s="1"/>
  <c r="M24" i="48"/>
  <c r="U24" i="48" s="1"/>
  <c r="M30" i="48"/>
  <c r="U30" i="48" s="1"/>
  <c r="M36" i="48"/>
  <c r="U36" i="48" s="1"/>
  <c r="M42" i="48"/>
  <c r="U42" i="48" s="1"/>
  <c r="M48" i="48"/>
  <c r="U48" i="48" s="1"/>
  <c r="M54" i="48"/>
  <c r="U54" i="48" s="1"/>
  <c r="M60" i="48"/>
  <c r="U60" i="48" s="1"/>
  <c r="M66" i="48"/>
  <c r="U66" i="48" s="1"/>
  <c r="Q5" i="48"/>
  <c r="R7" i="48"/>
  <c r="Q9" i="48"/>
  <c r="Q11" i="48"/>
  <c r="R13" i="48"/>
  <c r="H17" i="49"/>
  <c r="I17" i="49" s="1"/>
  <c r="J17" i="49" s="1"/>
  <c r="O21" i="52"/>
  <c r="P21" i="52" s="1"/>
  <c r="O18" i="52"/>
  <c r="P18" i="52" s="1"/>
  <c r="O15" i="52"/>
  <c r="P15" i="52" s="1"/>
  <c r="O12" i="52"/>
  <c r="P12" i="52" s="1"/>
  <c r="O6" i="52"/>
  <c r="P6" i="52" s="1"/>
  <c r="O22" i="52"/>
  <c r="P22" i="52" s="1"/>
  <c r="O19" i="52"/>
  <c r="P19" i="52" s="1"/>
  <c r="O16" i="52"/>
  <c r="P16" i="52" s="1"/>
  <c r="O13" i="52"/>
  <c r="P13" i="52" s="1"/>
  <c r="O8" i="52"/>
  <c r="P8" i="52" s="1"/>
  <c r="O7" i="52"/>
  <c r="P7" i="52" s="1"/>
  <c r="O3" i="52"/>
  <c r="O23" i="52"/>
  <c r="P23" i="52" s="1"/>
  <c r="O20" i="52"/>
  <c r="P20" i="52" s="1"/>
  <c r="O17" i="52"/>
  <c r="P17" i="52" s="1"/>
  <c r="O14" i="52"/>
  <c r="P14" i="52" s="1"/>
  <c r="O10" i="52"/>
  <c r="P10" i="52" s="1"/>
  <c r="O11" i="52"/>
  <c r="P11" i="52" s="1"/>
  <c r="O5" i="52"/>
  <c r="P5" i="52" s="1"/>
  <c r="V21" i="52"/>
  <c r="V18" i="52"/>
  <c r="V15" i="52"/>
  <c r="V12" i="52"/>
  <c r="V6" i="52"/>
  <c r="V22" i="52"/>
  <c r="V19" i="52"/>
  <c r="V16" i="52"/>
  <c r="V13" i="52"/>
  <c r="V8" i="52"/>
  <c r="V7" i="52"/>
  <c r="V23" i="52"/>
  <c r="V20" i="52"/>
  <c r="V17" i="52"/>
  <c r="V14" i="52"/>
  <c r="V10" i="52"/>
  <c r="V11" i="52"/>
  <c r="V5" i="52"/>
  <c r="V4" i="52"/>
  <c r="Y4" i="52" s="1"/>
  <c r="H5" i="53"/>
  <c r="I5" i="53" s="1"/>
  <c r="J5" i="53" s="1"/>
  <c r="H14" i="53"/>
  <c r="I14" i="53" s="1"/>
  <c r="J14" i="53" s="1"/>
  <c r="H23" i="53"/>
  <c r="I23" i="53" s="1"/>
  <c r="J23" i="53" s="1"/>
  <c r="H8" i="54"/>
  <c r="I8" i="54" s="1"/>
  <c r="J8" i="54" s="1"/>
  <c r="H17" i="54"/>
  <c r="I17" i="54" s="1"/>
  <c r="J17" i="54" s="1"/>
  <c r="P23" i="54"/>
  <c r="R7" i="55"/>
  <c r="H23" i="57"/>
  <c r="I23" i="57" s="1"/>
  <c r="J23" i="57" s="1"/>
  <c r="H17" i="58"/>
  <c r="I17" i="58" s="1"/>
  <c r="J17" i="58" s="1"/>
  <c r="H8" i="61"/>
  <c r="I8" i="61" s="1"/>
  <c r="J8" i="61" s="1"/>
  <c r="H17" i="61"/>
  <c r="I17" i="61" s="1"/>
  <c r="J17" i="61" s="1"/>
  <c r="H4" i="62"/>
  <c r="I4" i="62" s="1"/>
  <c r="J4" i="62" s="1"/>
  <c r="K4" i="62" s="1"/>
  <c r="P12" i="62"/>
  <c r="P16" i="62"/>
  <c r="AH3" i="63"/>
  <c r="AQ3" i="63" s="1"/>
  <c r="M15" i="63"/>
  <c r="U15" i="63" s="1"/>
  <c r="R19" i="63"/>
  <c r="O6" i="68"/>
  <c r="P6" i="68" s="1"/>
  <c r="G21" i="69"/>
  <c r="F97" i="73"/>
  <c r="F91" i="73"/>
  <c r="F85" i="73"/>
  <c r="F79" i="73"/>
  <c r="F73" i="73"/>
  <c r="F67" i="73"/>
  <c r="F61" i="73"/>
  <c r="F55" i="73"/>
  <c r="F49" i="73"/>
  <c r="F43" i="73"/>
  <c r="F37" i="73"/>
  <c r="F31" i="73"/>
  <c r="F25" i="73"/>
  <c r="F19" i="73"/>
  <c r="F13" i="73"/>
  <c r="F7" i="73"/>
  <c r="F95" i="73"/>
  <c r="F89" i="73"/>
  <c r="F83" i="73"/>
  <c r="F77" i="73"/>
  <c r="F71" i="73"/>
  <c r="F65" i="73"/>
  <c r="F59" i="73"/>
  <c r="F53" i="73"/>
  <c r="F47" i="73"/>
  <c r="F41" i="73"/>
  <c r="F35" i="73"/>
  <c r="F29" i="73"/>
  <c r="F23" i="73"/>
  <c r="F17" i="73"/>
  <c r="F11" i="73"/>
  <c r="F5" i="73"/>
  <c r="F94" i="73"/>
  <c r="F88" i="73"/>
  <c r="F82" i="73"/>
  <c r="F76" i="73"/>
  <c r="F70" i="73"/>
  <c r="F64" i="73"/>
  <c r="F58" i="73"/>
  <c r="F52" i="73"/>
  <c r="F46" i="73"/>
  <c r="F40" i="73"/>
  <c r="F34" i="73"/>
  <c r="F28" i="73"/>
  <c r="F22" i="73"/>
  <c r="F16" i="73"/>
  <c r="F10" i="73"/>
  <c r="F4" i="73"/>
  <c r="F96" i="73"/>
  <c r="F84" i="73"/>
  <c r="F72" i="73"/>
  <c r="F60" i="73"/>
  <c r="F48" i="73"/>
  <c r="F36" i="73"/>
  <c r="F24" i="73"/>
  <c r="F12" i="73"/>
  <c r="F93" i="73"/>
  <c r="F81" i="73"/>
  <c r="F69" i="73"/>
  <c r="F57" i="73"/>
  <c r="F45" i="73"/>
  <c r="F33" i="73"/>
  <c r="F21" i="73"/>
  <c r="F9" i="73"/>
  <c r="F92" i="73"/>
  <c r="F80" i="73"/>
  <c r="F68" i="73"/>
  <c r="F56" i="73"/>
  <c r="F44" i="73"/>
  <c r="F32" i="73"/>
  <c r="F20" i="73"/>
  <c r="F8" i="73"/>
  <c r="F90" i="73"/>
  <c r="F78" i="73"/>
  <c r="F66" i="73"/>
  <c r="F54" i="73"/>
  <c r="F42" i="73"/>
  <c r="F30" i="73"/>
  <c r="F18" i="73"/>
  <c r="F6" i="73"/>
  <c r="F98" i="73"/>
  <c r="F86" i="73"/>
  <c r="F74" i="73"/>
  <c r="F62" i="73"/>
  <c r="F50" i="73"/>
  <c r="F38" i="73"/>
  <c r="F26" i="73"/>
  <c r="F14" i="73"/>
  <c r="F39" i="73"/>
  <c r="F27" i="73"/>
  <c r="F87" i="73"/>
  <c r="F15" i="73"/>
  <c r="F63" i="73"/>
  <c r="F51" i="73"/>
  <c r="AE3" i="44"/>
  <c r="F4" i="44"/>
  <c r="F7" i="44"/>
  <c r="F10" i="44"/>
  <c r="F13" i="44"/>
  <c r="F16" i="44"/>
  <c r="F19" i="44"/>
  <c r="F22" i="44"/>
  <c r="F25" i="44"/>
  <c r="F28" i="44"/>
  <c r="F31" i="44"/>
  <c r="F34" i="44"/>
  <c r="F37" i="44"/>
  <c r="F40" i="44"/>
  <c r="F43" i="44"/>
  <c r="F46" i="44"/>
  <c r="F49" i="44"/>
  <c r="F52" i="44"/>
  <c r="F55" i="44"/>
  <c r="F58" i="44"/>
  <c r="F61" i="44"/>
  <c r="F64" i="44"/>
  <c r="F67" i="44"/>
  <c r="Q13" i="44"/>
  <c r="V14" i="44"/>
  <c r="Q16" i="44"/>
  <c r="V17" i="44"/>
  <c r="Q19" i="44"/>
  <c r="V20" i="44"/>
  <c r="Q22" i="44"/>
  <c r="V23" i="44"/>
  <c r="Q25" i="44"/>
  <c r="V26" i="44"/>
  <c r="Q28" i="44"/>
  <c r="V29" i="44"/>
  <c r="Q31" i="44"/>
  <c r="V32" i="44"/>
  <c r="Q34" i="44"/>
  <c r="V35" i="44"/>
  <c r="Q37" i="44"/>
  <c r="V38" i="44"/>
  <c r="Q40" i="44"/>
  <c r="V41" i="44"/>
  <c r="Q43" i="44"/>
  <c r="V44" i="44"/>
  <c r="Q46" i="44"/>
  <c r="V47" i="44"/>
  <c r="Q49" i="44"/>
  <c r="V50" i="44"/>
  <c r="Q52" i="44"/>
  <c r="V53" i="44"/>
  <c r="Q55" i="44"/>
  <c r="V56" i="44"/>
  <c r="Q58" i="44"/>
  <c r="V59" i="44"/>
  <c r="Q61" i="44"/>
  <c r="V62" i="44"/>
  <c r="Q64" i="44"/>
  <c r="V65" i="44"/>
  <c r="Q67" i="44"/>
  <c r="F8" i="45"/>
  <c r="F14" i="45"/>
  <c r="F20" i="45"/>
  <c r="F26" i="45"/>
  <c r="F32" i="45"/>
  <c r="F38" i="45"/>
  <c r="F44" i="45"/>
  <c r="F50" i="45"/>
  <c r="F56" i="45"/>
  <c r="F62" i="45"/>
  <c r="F68" i="45"/>
  <c r="F74" i="45"/>
  <c r="F80" i="45"/>
  <c r="F86" i="45"/>
  <c r="F92" i="45"/>
  <c r="F98" i="45"/>
  <c r="G26" i="45"/>
  <c r="G32" i="45"/>
  <c r="G38" i="45"/>
  <c r="G44" i="45"/>
  <c r="G50" i="45"/>
  <c r="G56" i="45"/>
  <c r="G62" i="45"/>
  <c r="G68" i="45"/>
  <c r="G74" i="45"/>
  <c r="G80" i="45"/>
  <c r="G86" i="45"/>
  <c r="G92" i="45"/>
  <c r="G98" i="45"/>
  <c r="M4" i="45"/>
  <c r="U4" i="45" s="1"/>
  <c r="X4" i="45" s="1"/>
  <c r="M10" i="45"/>
  <c r="U10" i="45" s="1"/>
  <c r="M16" i="45"/>
  <c r="U16" i="45" s="1"/>
  <c r="M22" i="45"/>
  <c r="U22" i="45" s="1"/>
  <c r="M28" i="45"/>
  <c r="U28" i="45" s="1"/>
  <c r="M34" i="45"/>
  <c r="U34" i="45" s="1"/>
  <c r="M40" i="45"/>
  <c r="U40" i="45" s="1"/>
  <c r="M46" i="45"/>
  <c r="U46" i="45" s="1"/>
  <c r="M52" i="45"/>
  <c r="U52" i="45" s="1"/>
  <c r="M58" i="45"/>
  <c r="U58" i="45" s="1"/>
  <c r="M64" i="45"/>
  <c r="U64" i="45" s="1"/>
  <c r="M70" i="45"/>
  <c r="U70" i="45" s="1"/>
  <c r="M76" i="45"/>
  <c r="U76" i="45" s="1"/>
  <c r="M82" i="45"/>
  <c r="U82" i="45" s="1"/>
  <c r="M88" i="45"/>
  <c r="U88" i="45" s="1"/>
  <c r="M94" i="45"/>
  <c r="U94" i="45" s="1"/>
  <c r="AE3" i="46"/>
  <c r="F4" i="46"/>
  <c r="F7" i="46"/>
  <c r="F10" i="46"/>
  <c r="F13" i="46"/>
  <c r="F16" i="46"/>
  <c r="F19" i="46"/>
  <c r="F22" i="46"/>
  <c r="F25" i="46"/>
  <c r="F28" i="46"/>
  <c r="F31" i="46"/>
  <c r="F34" i="46"/>
  <c r="F37" i="46"/>
  <c r="F40" i="46"/>
  <c r="F43" i="46"/>
  <c r="F46" i="46"/>
  <c r="F49" i="46"/>
  <c r="F52" i="46"/>
  <c r="F55" i="46"/>
  <c r="F58" i="46"/>
  <c r="F61" i="46"/>
  <c r="F64" i="46"/>
  <c r="F67" i="46"/>
  <c r="F70" i="46"/>
  <c r="F73" i="46"/>
  <c r="F76" i="46"/>
  <c r="F79" i="46"/>
  <c r="F82" i="46"/>
  <c r="F85" i="46"/>
  <c r="F88" i="46"/>
  <c r="M7" i="46"/>
  <c r="U7" i="46" s="1"/>
  <c r="M13" i="46"/>
  <c r="U13" i="46" s="1"/>
  <c r="M19" i="46"/>
  <c r="U19" i="46" s="1"/>
  <c r="M25" i="46"/>
  <c r="U25" i="46" s="1"/>
  <c r="M31" i="46"/>
  <c r="U31" i="46" s="1"/>
  <c r="M37" i="46"/>
  <c r="U37" i="46" s="1"/>
  <c r="M43" i="46"/>
  <c r="U43" i="46" s="1"/>
  <c r="M49" i="46"/>
  <c r="U49" i="46" s="1"/>
  <c r="M55" i="46"/>
  <c r="U55" i="46" s="1"/>
  <c r="M61" i="46"/>
  <c r="U61" i="46" s="1"/>
  <c r="M67" i="46"/>
  <c r="U67" i="46" s="1"/>
  <c r="M73" i="46"/>
  <c r="U73" i="46" s="1"/>
  <c r="M79" i="46"/>
  <c r="U79" i="46" s="1"/>
  <c r="M85" i="46"/>
  <c r="U85" i="46" s="1"/>
  <c r="H8" i="46"/>
  <c r="I8" i="46" s="1"/>
  <c r="J8" i="46" s="1"/>
  <c r="Q13" i="46"/>
  <c r="V14" i="46"/>
  <c r="Q16" i="46"/>
  <c r="V17" i="46"/>
  <c r="Q19" i="46"/>
  <c r="V20" i="46"/>
  <c r="Q22" i="46"/>
  <c r="V23" i="46"/>
  <c r="Q25" i="46"/>
  <c r="V26" i="46"/>
  <c r="Q28" i="46"/>
  <c r="V29" i="46"/>
  <c r="Q31" i="46"/>
  <c r="V32" i="46"/>
  <c r="Q34" i="46"/>
  <c r="V35" i="46"/>
  <c r="Q37" i="46"/>
  <c r="V38" i="46"/>
  <c r="Q40" i="46"/>
  <c r="V41" i="46"/>
  <c r="Q43" i="46"/>
  <c r="V44" i="46"/>
  <c r="Q46" i="46"/>
  <c r="V47" i="46"/>
  <c r="Q49" i="46"/>
  <c r="V50" i="46"/>
  <c r="Q52" i="46"/>
  <c r="V53" i="46"/>
  <c r="Q55" i="46"/>
  <c r="V56" i="46"/>
  <c r="Q58" i="46"/>
  <c r="V59" i="46"/>
  <c r="Q61" i="46"/>
  <c r="V62" i="46"/>
  <c r="Q64" i="46"/>
  <c r="V65" i="46"/>
  <c r="Q67" i="46"/>
  <c r="V68" i="46"/>
  <c r="Q70" i="46"/>
  <c r="V71" i="46"/>
  <c r="Q73" i="46"/>
  <c r="V74" i="46"/>
  <c r="Q76" i="46"/>
  <c r="V77" i="46"/>
  <c r="Q79" i="46"/>
  <c r="V80" i="46"/>
  <c r="Q82" i="46"/>
  <c r="V83" i="46"/>
  <c r="Q85" i="46"/>
  <c r="V86" i="46"/>
  <c r="Q88" i="46"/>
  <c r="F5" i="47"/>
  <c r="F8" i="47"/>
  <c r="F11" i="47"/>
  <c r="F14" i="47"/>
  <c r="F17" i="47"/>
  <c r="F20" i="47"/>
  <c r="F23" i="47"/>
  <c r="F26" i="47"/>
  <c r="F29" i="47"/>
  <c r="F32" i="47"/>
  <c r="F35" i="47"/>
  <c r="F38" i="47"/>
  <c r="F41" i="47"/>
  <c r="F44" i="47"/>
  <c r="F47" i="47"/>
  <c r="F50" i="47"/>
  <c r="F53" i="47"/>
  <c r="F56" i="47"/>
  <c r="F59" i="47"/>
  <c r="F62" i="47"/>
  <c r="F65" i="47"/>
  <c r="F68" i="47"/>
  <c r="F71" i="47"/>
  <c r="F74" i="47"/>
  <c r="F77" i="47"/>
  <c r="M5" i="47"/>
  <c r="U5" i="47" s="1"/>
  <c r="M11" i="47"/>
  <c r="U11" i="47" s="1"/>
  <c r="M17" i="47"/>
  <c r="U17" i="47" s="1"/>
  <c r="M23" i="47"/>
  <c r="U23" i="47" s="1"/>
  <c r="M29" i="47"/>
  <c r="U29" i="47" s="1"/>
  <c r="M35" i="47"/>
  <c r="U35" i="47" s="1"/>
  <c r="M41" i="47"/>
  <c r="U41" i="47" s="1"/>
  <c r="M47" i="47"/>
  <c r="U47" i="47" s="1"/>
  <c r="M53" i="47"/>
  <c r="U53" i="47" s="1"/>
  <c r="M59" i="47"/>
  <c r="U59" i="47" s="1"/>
  <c r="M65" i="47"/>
  <c r="U65" i="47" s="1"/>
  <c r="M71" i="47"/>
  <c r="U71" i="47" s="1"/>
  <c r="M77" i="47"/>
  <c r="U77" i="47" s="1"/>
  <c r="V4" i="47"/>
  <c r="Y4" i="47" s="1"/>
  <c r="R5" i="47"/>
  <c r="V6" i="47"/>
  <c r="V8" i="47"/>
  <c r="R9" i="47"/>
  <c r="V10" i="47"/>
  <c r="R11" i="47"/>
  <c r="V12" i="47"/>
  <c r="Q14" i="47"/>
  <c r="V15" i="47"/>
  <c r="Q17" i="47"/>
  <c r="V18" i="47"/>
  <c r="Q20" i="47"/>
  <c r="V21" i="47"/>
  <c r="Q23" i="47"/>
  <c r="V24" i="47"/>
  <c r="Q26" i="47"/>
  <c r="V27" i="47"/>
  <c r="Q29" i="47"/>
  <c r="V30" i="47"/>
  <c r="Q32" i="47"/>
  <c r="V33" i="47"/>
  <c r="Q35" i="47"/>
  <c r="V36" i="47"/>
  <c r="Q38" i="47"/>
  <c r="V39" i="47"/>
  <c r="Q41" i="47"/>
  <c r="V42" i="47"/>
  <c r="Q44" i="47"/>
  <c r="V45" i="47"/>
  <c r="Q47" i="47"/>
  <c r="V48" i="47"/>
  <c r="Q50" i="47"/>
  <c r="V51" i="47"/>
  <c r="Q53" i="47"/>
  <c r="V54" i="47"/>
  <c r="Q56" i="47"/>
  <c r="V57" i="47"/>
  <c r="Q59" i="47"/>
  <c r="V60" i="47"/>
  <c r="Q62" i="47"/>
  <c r="V63" i="47"/>
  <c r="Q65" i="47"/>
  <c r="V66" i="47"/>
  <c r="Q68" i="47"/>
  <c r="V69" i="47"/>
  <c r="Q71" i="47"/>
  <c r="V72" i="47"/>
  <c r="Q74" i="47"/>
  <c r="V75" i="47"/>
  <c r="Q77" i="47"/>
  <c r="V78" i="47"/>
  <c r="F5" i="48"/>
  <c r="F8" i="48"/>
  <c r="F11" i="48"/>
  <c r="F14" i="48"/>
  <c r="F17" i="48"/>
  <c r="F20" i="48"/>
  <c r="F23" i="48"/>
  <c r="F26" i="48"/>
  <c r="F29" i="48"/>
  <c r="F32" i="48"/>
  <c r="F35" i="48"/>
  <c r="F38" i="48"/>
  <c r="F41" i="48"/>
  <c r="F44" i="48"/>
  <c r="F47" i="48"/>
  <c r="F50" i="48"/>
  <c r="F53" i="48"/>
  <c r="F56" i="48"/>
  <c r="F59" i="48"/>
  <c r="F62" i="48"/>
  <c r="F65" i="48"/>
  <c r="F68" i="48"/>
  <c r="M7" i="48"/>
  <c r="U7" i="48" s="1"/>
  <c r="M13" i="48"/>
  <c r="U13" i="48" s="1"/>
  <c r="M19" i="48"/>
  <c r="U19" i="48" s="1"/>
  <c r="M25" i="48"/>
  <c r="U25" i="48" s="1"/>
  <c r="M31" i="48"/>
  <c r="U31" i="48" s="1"/>
  <c r="M37" i="48"/>
  <c r="U37" i="48" s="1"/>
  <c r="M43" i="48"/>
  <c r="U43" i="48" s="1"/>
  <c r="M49" i="48"/>
  <c r="U49" i="48" s="1"/>
  <c r="M55" i="48"/>
  <c r="U55" i="48" s="1"/>
  <c r="M61" i="48"/>
  <c r="U61" i="48" s="1"/>
  <c r="M67" i="48"/>
  <c r="U67" i="48" s="1"/>
  <c r="V4" i="48"/>
  <c r="Y4" i="48" s="1"/>
  <c r="R5" i="48"/>
  <c r="V6" i="48"/>
  <c r="V8" i="48"/>
  <c r="R9" i="48"/>
  <c r="V10" i="48"/>
  <c r="R11" i="48"/>
  <c r="V12" i="48"/>
  <c r="Q14" i="48"/>
  <c r="V15" i="48"/>
  <c r="V16" i="48"/>
  <c r="Q18" i="48"/>
  <c r="V19" i="48"/>
  <c r="Q21" i="48"/>
  <c r="V22" i="48"/>
  <c r="Q24" i="48"/>
  <c r="V25" i="48"/>
  <c r="Q27" i="48"/>
  <c r="V28" i="48"/>
  <c r="Q30" i="48"/>
  <c r="V31" i="48"/>
  <c r="Q33" i="48"/>
  <c r="V34" i="48"/>
  <c r="Q36" i="48"/>
  <c r="V37" i="48"/>
  <c r="Q39" i="48"/>
  <c r="V40" i="48"/>
  <c r="Q42" i="48"/>
  <c r="V43" i="48"/>
  <c r="Q45" i="48"/>
  <c r="V46" i="48"/>
  <c r="Q48" i="48"/>
  <c r="V49" i="48"/>
  <c r="Q51" i="48"/>
  <c r="V52" i="48"/>
  <c r="Q54" i="48"/>
  <c r="V55" i="48"/>
  <c r="Q57" i="48"/>
  <c r="V58" i="48"/>
  <c r="Q60" i="48"/>
  <c r="V61" i="48"/>
  <c r="Q63" i="48"/>
  <c r="V64" i="48"/>
  <c r="Q66" i="48"/>
  <c r="V67" i="48"/>
  <c r="Q69" i="48"/>
  <c r="H7" i="49"/>
  <c r="I7" i="49" s="1"/>
  <c r="J7" i="49" s="1"/>
  <c r="H5" i="49"/>
  <c r="I5" i="49" s="1"/>
  <c r="J5" i="49" s="1"/>
  <c r="H16" i="49"/>
  <c r="I16" i="49" s="1"/>
  <c r="J16" i="49" s="1"/>
  <c r="AG4" i="51"/>
  <c r="O8" i="51"/>
  <c r="P8" i="51" s="1"/>
  <c r="O9" i="52"/>
  <c r="P9" i="52" s="1"/>
  <c r="H6" i="53"/>
  <c r="I6" i="53" s="1"/>
  <c r="J6" i="53" s="1"/>
  <c r="X4" i="53"/>
  <c r="AH4" i="53" s="1"/>
  <c r="H10" i="54"/>
  <c r="I10" i="54" s="1"/>
  <c r="J10" i="54" s="1"/>
  <c r="P16" i="54"/>
  <c r="P13" i="54"/>
  <c r="P7" i="54"/>
  <c r="M18" i="55"/>
  <c r="U18" i="55" s="1"/>
  <c r="M12" i="55"/>
  <c r="U12" i="55" s="1"/>
  <c r="M6" i="55"/>
  <c r="U6" i="55" s="1"/>
  <c r="M23" i="55"/>
  <c r="U23" i="55" s="1"/>
  <c r="M17" i="55"/>
  <c r="U17" i="55" s="1"/>
  <c r="M11" i="55"/>
  <c r="U11" i="55" s="1"/>
  <c r="M5" i="55"/>
  <c r="U5" i="55" s="1"/>
  <c r="M22" i="55"/>
  <c r="U22" i="55" s="1"/>
  <c r="M16" i="55"/>
  <c r="U16" i="55" s="1"/>
  <c r="M10" i="55"/>
  <c r="U10" i="55" s="1"/>
  <c r="M4" i="55"/>
  <c r="U4" i="55" s="1"/>
  <c r="X4" i="55" s="1"/>
  <c r="M20" i="55"/>
  <c r="U20" i="55" s="1"/>
  <c r="M14" i="55"/>
  <c r="U14" i="55" s="1"/>
  <c r="M8" i="55"/>
  <c r="U8" i="55" s="1"/>
  <c r="M19" i="55"/>
  <c r="U19" i="55" s="1"/>
  <c r="M13" i="55"/>
  <c r="U13" i="55" s="1"/>
  <c r="M7" i="55"/>
  <c r="U7" i="55" s="1"/>
  <c r="H23" i="58"/>
  <c r="I23" i="58" s="1"/>
  <c r="J23" i="58" s="1"/>
  <c r="H10" i="61"/>
  <c r="I10" i="61" s="1"/>
  <c r="J10" i="61" s="1"/>
  <c r="H18" i="61"/>
  <c r="I18" i="61" s="1"/>
  <c r="J18" i="61" s="1"/>
  <c r="Z4" i="61"/>
  <c r="V9" i="61"/>
  <c r="O21" i="61"/>
  <c r="P21" i="61" s="1"/>
  <c r="O18" i="61"/>
  <c r="P18" i="61" s="1"/>
  <c r="O15" i="61"/>
  <c r="P15" i="61" s="1"/>
  <c r="O12" i="61"/>
  <c r="P12" i="61" s="1"/>
  <c r="O6" i="61"/>
  <c r="P6" i="61" s="1"/>
  <c r="O3" i="61"/>
  <c r="O22" i="61"/>
  <c r="P22" i="61" s="1"/>
  <c r="O19" i="61"/>
  <c r="P19" i="61" s="1"/>
  <c r="O16" i="61"/>
  <c r="P16" i="61" s="1"/>
  <c r="O13" i="61"/>
  <c r="P13" i="61" s="1"/>
  <c r="O8" i="61"/>
  <c r="P8" i="61" s="1"/>
  <c r="O7" i="61"/>
  <c r="P7" i="61" s="1"/>
  <c r="O23" i="61"/>
  <c r="P23" i="61" s="1"/>
  <c r="O20" i="61"/>
  <c r="P20" i="61" s="1"/>
  <c r="O17" i="61"/>
  <c r="P17" i="61" s="1"/>
  <c r="O14" i="61"/>
  <c r="P14" i="61" s="1"/>
  <c r="O10" i="61"/>
  <c r="P10" i="61" s="1"/>
  <c r="O5" i="61"/>
  <c r="P5" i="61" s="1"/>
  <c r="O11" i="61"/>
  <c r="P11" i="61" s="1"/>
  <c r="H5" i="62"/>
  <c r="I5" i="62" s="1"/>
  <c r="J5" i="62" s="1"/>
  <c r="P17" i="62"/>
  <c r="R8" i="63"/>
  <c r="O22" i="63"/>
  <c r="P22" i="63" s="1"/>
  <c r="O19" i="63"/>
  <c r="P19" i="63" s="1"/>
  <c r="O16" i="63"/>
  <c r="P16" i="63" s="1"/>
  <c r="O13" i="63"/>
  <c r="P13" i="63" s="1"/>
  <c r="O8" i="63"/>
  <c r="P8" i="63" s="1"/>
  <c r="O7" i="63"/>
  <c r="P7" i="63" s="1"/>
  <c r="O3" i="63"/>
  <c r="O9" i="63"/>
  <c r="P9" i="63" s="1"/>
  <c r="O23" i="63"/>
  <c r="P23" i="63" s="1"/>
  <c r="O20" i="63"/>
  <c r="P20" i="63" s="1"/>
  <c r="O17" i="63"/>
  <c r="P17" i="63" s="1"/>
  <c r="O14" i="63"/>
  <c r="P14" i="63" s="1"/>
  <c r="O10" i="63"/>
  <c r="P10" i="63" s="1"/>
  <c r="O21" i="63"/>
  <c r="P21" i="63" s="1"/>
  <c r="O18" i="63"/>
  <c r="P18" i="63" s="1"/>
  <c r="O15" i="63"/>
  <c r="P15" i="63" s="1"/>
  <c r="O12" i="63"/>
  <c r="P12" i="63" s="1"/>
  <c r="O6" i="63"/>
  <c r="P6" i="63" s="1"/>
  <c r="R16" i="63"/>
  <c r="H14" i="66"/>
  <c r="I14" i="66" s="1"/>
  <c r="J14" i="66" s="1"/>
  <c r="AQ4" i="66"/>
  <c r="X4" i="68"/>
  <c r="O21" i="68"/>
  <c r="P21" i="68" s="1"/>
  <c r="AH4" i="72"/>
  <c r="Z4" i="72"/>
  <c r="F75" i="73"/>
  <c r="G4" i="44"/>
  <c r="G7" i="44"/>
  <c r="G10" i="44"/>
  <c r="G13" i="44"/>
  <c r="G16" i="44"/>
  <c r="G19" i="44"/>
  <c r="G22" i="44"/>
  <c r="G25" i="44"/>
  <c r="G28" i="44"/>
  <c r="G31" i="44"/>
  <c r="G34" i="44"/>
  <c r="G37" i="44"/>
  <c r="G40" i="44"/>
  <c r="G43" i="44"/>
  <c r="G46" i="44"/>
  <c r="G49" i="44"/>
  <c r="G52" i="44"/>
  <c r="G55" i="44"/>
  <c r="G58" i="44"/>
  <c r="G61" i="44"/>
  <c r="G64" i="44"/>
  <c r="R7" i="44"/>
  <c r="Q9" i="44"/>
  <c r="R13" i="44"/>
  <c r="R16" i="44"/>
  <c r="R19" i="44"/>
  <c r="R22" i="44"/>
  <c r="R25" i="44"/>
  <c r="R28" i="44"/>
  <c r="R31" i="44"/>
  <c r="R34" i="44"/>
  <c r="R37" i="44"/>
  <c r="R40" i="44"/>
  <c r="R43" i="44"/>
  <c r="R46" i="44"/>
  <c r="R49" i="44"/>
  <c r="R52" i="44"/>
  <c r="R55" i="44"/>
  <c r="R58" i="44"/>
  <c r="R61" i="44"/>
  <c r="R64" i="44"/>
  <c r="F9" i="45"/>
  <c r="F15" i="45"/>
  <c r="F21" i="45"/>
  <c r="F27" i="45"/>
  <c r="F33" i="45"/>
  <c r="F39" i="45"/>
  <c r="F45" i="45"/>
  <c r="F51" i="45"/>
  <c r="F57" i="45"/>
  <c r="F63" i="45"/>
  <c r="F69" i="45"/>
  <c r="F75" i="45"/>
  <c r="F81" i="45"/>
  <c r="F87" i="45"/>
  <c r="G9" i="45"/>
  <c r="G15" i="45"/>
  <c r="G21" i="45"/>
  <c r="G27" i="45"/>
  <c r="G33" i="45"/>
  <c r="G39" i="45"/>
  <c r="G45" i="45"/>
  <c r="G51" i="45"/>
  <c r="G57" i="45"/>
  <c r="G63" i="45"/>
  <c r="G69" i="45"/>
  <c r="G75" i="45"/>
  <c r="G81" i="45"/>
  <c r="G87" i="45"/>
  <c r="M5" i="45"/>
  <c r="U5" i="45" s="1"/>
  <c r="M11" i="45"/>
  <c r="U11" i="45" s="1"/>
  <c r="M17" i="45"/>
  <c r="U17" i="45" s="1"/>
  <c r="M23" i="45"/>
  <c r="U23" i="45" s="1"/>
  <c r="M29" i="45"/>
  <c r="U29" i="45" s="1"/>
  <c r="M35" i="45"/>
  <c r="U35" i="45" s="1"/>
  <c r="M41" i="45"/>
  <c r="U41" i="45" s="1"/>
  <c r="M47" i="45"/>
  <c r="U47" i="45" s="1"/>
  <c r="M53" i="45"/>
  <c r="U53" i="45" s="1"/>
  <c r="M59" i="45"/>
  <c r="U59" i="45" s="1"/>
  <c r="M65" i="45"/>
  <c r="U65" i="45" s="1"/>
  <c r="M71" i="45"/>
  <c r="U71" i="45" s="1"/>
  <c r="M77" i="45"/>
  <c r="U77" i="45" s="1"/>
  <c r="M83" i="45"/>
  <c r="U83" i="45" s="1"/>
  <c r="M89" i="45"/>
  <c r="U89" i="45" s="1"/>
  <c r="G4" i="46"/>
  <c r="G7" i="46"/>
  <c r="G10" i="46"/>
  <c r="G13" i="46"/>
  <c r="G16" i="46"/>
  <c r="G19" i="46"/>
  <c r="G22" i="46"/>
  <c r="G25" i="46"/>
  <c r="G28" i="46"/>
  <c r="G31" i="46"/>
  <c r="G34" i="46"/>
  <c r="G37" i="46"/>
  <c r="G40" i="46"/>
  <c r="G43" i="46"/>
  <c r="G46" i="46"/>
  <c r="G49" i="46"/>
  <c r="G52" i="46"/>
  <c r="G55" i="46"/>
  <c r="G58" i="46"/>
  <c r="G61" i="46"/>
  <c r="G64" i="46"/>
  <c r="G67" i="46"/>
  <c r="G70" i="46"/>
  <c r="G73" i="46"/>
  <c r="G76" i="46"/>
  <c r="G79" i="46"/>
  <c r="G82" i="46"/>
  <c r="G85" i="46"/>
  <c r="M8" i="46"/>
  <c r="U8" i="46" s="1"/>
  <c r="M14" i="46"/>
  <c r="U14" i="46" s="1"/>
  <c r="M20" i="46"/>
  <c r="U20" i="46" s="1"/>
  <c r="M26" i="46"/>
  <c r="U26" i="46" s="1"/>
  <c r="M32" i="46"/>
  <c r="U32" i="46" s="1"/>
  <c r="M38" i="46"/>
  <c r="U38" i="46" s="1"/>
  <c r="M44" i="46"/>
  <c r="U44" i="46" s="1"/>
  <c r="M50" i="46"/>
  <c r="U50" i="46" s="1"/>
  <c r="M56" i="46"/>
  <c r="U56" i="46" s="1"/>
  <c r="M62" i="46"/>
  <c r="U62" i="46" s="1"/>
  <c r="M68" i="46"/>
  <c r="U68" i="46" s="1"/>
  <c r="M74" i="46"/>
  <c r="U74" i="46" s="1"/>
  <c r="M80" i="46"/>
  <c r="U80" i="46" s="1"/>
  <c r="M86" i="46"/>
  <c r="U86" i="46" s="1"/>
  <c r="Q5" i="46"/>
  <c r="R7" i="46"/>
  <c r="Q9" i="46"/>
  <c r="R13" i="46"/>
  <c r="R16" i="46"/>
  <c r="R19" i="46"/>
  <c r="R22" i="46"/>
  <c r="R25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R70" i="46"/>
  <c r="R73" i="46"/>
  <c r="R76" i="46"/>
  <c r="R79" i="46"/>
  <c r="R82" i="46"/>
  <c r="R85" i="46"/>
  <c r="R3" i="47"/>
  <c r="G5" i="47"/>
  <c r="G8" i="47"/>
  <c r="G11" i="47"/>
  <c r="G14" i="47"/>
  <c r="G17" i="47"/>
  <c r="G20" i="47"/>
  <c r="G23" i="47"/>
  <c r="G26" i="47"/>
  <c r="G29" i="47"/>
  <c r="G32" i="47"/>
  <c r="G35" i="47"/>
  <c r="G38" i="47"/>
  <c r="G41" i="47"/>
  <c r="G44" i="47"/>
  <c r="G47" i="47"/>
  <c r="G50" i="47"/>
  <c r="G53" i="47"/>
  <c r="G56" i="47"/>
  <c r="G59" i="47"/>
  <c r="G62" i="47"/>
  <c r="G65" i="47"/>
  <c r="G68" i="47"/>
  <c r="G71" i="47"/>
  <c r="G74" i="47"/>
  <c r="G77" i="47"/>
  <c r="M6" i="47"/>
  <c r="U6" i="47" s="1"/>
  <c r="M12" i="47"/>
  <c r="U12" i="47" s="1"/>
  <c r="M18" i="47"/>
  <c r="U18" i="47" s="1"/>
  <c r="M24" i="47"/>
  <c r="U24" i="47" s="1"/>
  <c r="M30" i="47"/>
  <c r="U30" i="47" s="1"/>
  <c r="M36" i="47"/>
  <c r="U36" i="47" s="1"/>
  <c r="M42" i="47"/>
  <c r="U42" i="47" s="1"/>
  <c r="M48" i="47"/>
  <c r="U48" i="47" s="1"/>
  <c r="M54" i="47"/>
  <c r="U54" i="47" s="1"/>
  <c r="M60" i="47"/>
  <c r="U60" i="47" s="1"/>
  <c r="M66" i="47"/>
  <c r="U66" i="47" s="1"/>
  <c r="M72" i="47"/>
  <c r="U72" i="47" s="1"/>
  <c r="M78" i="47"/>
  <c r="U78" i="47" s="1"/>
  <c r="R14" i="47"/>
  <c r="R17" i="47"/>
  <c r="R20" i="47"/>
  <c r="R23" i="47"/>
  <c r="R26" i="47"/>
  <c r="R29" i="47"/>
  <c r="R32" i="47"/>
  <c r="R35" i="47"/>
  <c r="R38" i="47"/>
  <c r="R41" i="47"/>
  <c r="R44" i="47"/>
  <c r="R47" i="47"/>
  <c r="R50" i="47"/>
  <c r="R53" i="47"/>
  <c r="R56" i="47"/>
  <c r="R59" i="47"/>
  <c r="R62" i="47"/>
  <c r="R65" i="47"/>
  <c r="R68" i="47"/>
  <c r="R71" i="47"/>
  <c r="R74" i="47"/>
  <c r="R77" i="47"/>
  <c r="R3" i="48"/>
  <c r="G5" i="48"/>
  <c r="G8" i="48"/>
  <c r="G11" i="48"/>
  <c r="G14" i="48"/>
  <c r="G17" i="48"/>
  <c r="G20" i="48"/>
  <c r="G23" i="48"/>
  <c r="G26" i="48"/>
  <c r="G29" i="48"/>
  <c r="G32" i="48"/>
  <c r="G35" i="48"/>
  <c r="G38" i="48"/>
  <c r="G41" i="48"/>
  <c r="G44" i="48"/>
  <c r="G47" i="48"/>
  <c r="G50" i="48"/>
  <c r="G53" i="48"/>
  <c r="G56" i="48"/>
  <c r="G59" i="48"/>
  <c r="G62" i="48"/>
  <c r="G65" i="48"/>
  <c r="G68" i="48"/>
  <c r="M8" i="48"/>
  <c r="U8" i="48" s="1"/>
  <c r="M14" i="48"/>
  <c r="U14" i="48" s="1"/>
  <c r="M20" i="48"/>
  <c r="U20" i="48" s="1"/>
  <c r="M26" i="48"/>
  <c r="U26" i="48" s="1"/>
  <c r="M32" i="48"/>
  <c r="U32" i="48" s="1"/>
  <c r="M38" i="48"/>
  <c r="U38" i="48" s="1"/>
  <c r="M44" i="48"/>
  <c r="U44" i="48" s="1"/>
  <c r="M50" i="48"/>
  <c r="U50" i="48" s="1"/>
  <c r="M56" i="48"/>
  <c r="U56" i="48" s="1"/>
  <c r="M62" i="48"/>
  <c r="U62" i="48" s="1"/>
  <c r="M68" i="48"/>
  <c r="U68" i="48" s="1"/>
  <c r="R14" i="48"/>
  <c r="H10" i="49"/>
  <c r="I10" i="49" s="1"/>
  <c r="J10" i="49" s="1"/>
  <c r="O3" i="51"/>
  <c r="O13" i="51"/>
  <c r="P13" i="51" s="1"/>
  <c r="V9" i="52"/>
  <c r="H8" i="53"/>
  <c r="I8" i="53" s="1"/>
  <c r="J8" i="53" s="1"/>
  <c r="H17" i="53"/>
  <c r="I17" i="53" s="1"/>
  <c r="J17" i="53" s="1"/>
  <c r="H11" i="54"/>
  <c r="I11" i="54" s="1"/>
  <c r="J11" i="54" s="1"/>
  <c r="H20" i="54"/>
  <c r="I20" i="54" s="1"/>
  <c r="J20" i="54" s="1"/>
  <c r="Z4" i="54"/>
  <c r="Y4" i="54"/>
  <c r="P15" i="54"/>
  <c r="R3" i="55"/>
  <c r="M9" i="55"/>
  <c r="U9" i="55" s="1"/>
  <c r="H20" i="57"/>
  <c r="I20" i="57" s="1"/>
  <c r="J20" i="57" s="1"/>
  <c r="Z4" i="59"/>
  <c r="O11" i="59"/>
  <c r="P11" i="59" s="1"/>
  <c r="O5" i="59"/>
  <c r="P5" i="59" s="1"/>
  <c r="O21" i="59"/>
  <c r="P21" i="59" s="1"/>
  <c r="O18" i="59"/>
  <c r="P18" i="59" s="1"/>
  <c r="O15" i="59"/>
  <c r="P15" i="59" s="1"/>
  <c r="O12" i="59"/>
  <c r="P12" i="59" s="1"/>
  <c r="O6" i="59"/>
  <c r="P6" i="59" s="1"/>
  <c r="O9" i="59"/>
  <c r="P9" i="59" s="1"/>
  <c r="O23" i="59"/>
  <c r="P23" i="59" s="1"/>
  <c r="O20" i="59"/>
  <c r="P20" i="59" s="1"/>
  <c r="O17" i="59"/>
  <c r="P17" i="59" s="1"/>
  <c r="O14" i="59"/>
  <c r="P14" i="59" s="1"/>
  <c r="O10" i="59"/>
  <c r="P10" i="59" s="1"/>
  <c r="O16" i="59"/>
  <c r="P16" i="59" s="1"/>
  <c r="O22" i="59"/>
  <c r="P22" i="59" s="1"/>
  <c r="V21" i="60"/>
  <c r="V18" i="60"/>
  <c r="V15" i="60"/>
  <c r="V12" i="60"/>
  <c r="V6" i="60"/>
  <c r="V22" i="60"/>
  <c r="V19" i="60"/>
  <c r="V16" i="60"/>
  <c r="V13" i="60"/>
  <c r="V8" i="60"/>
  <c r="V7" i="60"/>
  <c r="V23" i="60"/>
  <c r="V20" i="60"/>
  <c r="V17" i="60"/>
  <c r="V14" i="60"/>
  <c r="V10" i="60"/>
  <c r="V11" i="60"/>
  <c r="V5" i="60"/>
  <c r="V4" i="60"/>
  <c r="Y4" i="60" s="1"/>
  <c r="H21" i="61"/>
  <c r="I21" i="61" s="1"/>
  <c r="J21" i="61" s="1"/>
  <c r="H20" i="61"/>
  <c r="I20" i="61" s="1"/>
  <c r="J20" i="61" s="1"/>
  <c r="P9" i="62"/>
  <c r="X4" i="62"/>
  <c r="AH4" i="62" s="1"/>
  <c r="P6" i="62"/>
  <c r="P10" i="62"/>
  <c r="P13" i="62"/>
  <c r="P18" i="62"/>
  <c r="P22" i="62"/>
  <c r="O11" i="63"/>
  <c r="P11" i="63" s="1"/>
  <c r="V11" i="65"/>
  <c r="V23" i="65"/>
  <c r="V20" i="65"/>
  <c r="V17" i="65"/>
  <c r="V14" i="65"/>
  <c r="V10" i="65"/>
  <c r="V8" i="65"/>
  <c r="V18" i="65"/>
  <c r="V12" i="65"/>
  <c r="V9" i="65"/>
  <c r="V7" i="65"/>
  <c r="V19" i="65"/>
  <c r="V13" i="65"/>
  <c r="V21" i="65"/>
  <c r="V15" i="65"/>
  <c r="V5" i="65"/>
  <c r="V4" i="65"/>
  <c r="Y4" i="65" s="1"/>
  <c r="V22" i="65"/>
  <c r="V16" i="65"/>
  <c r="V6" i="65"/>
  <c r="R23" i="67"/>
  <c r="R20" i="67"/>
  <c r="R17" i="67"/>
  <c r="R14" i="67"/>
  <c r="R10" i="67"/>
  <c r="R9" i="67"/>
  <c r="R21" i="67"/>
  <c r="R15" i="67"/>
  <c r="R22" i="67"/>
  <c r="R16" i="67"/>
  <c r="R8" i="67"/>
  <c r="R5" i="67"/>
  <c r="R4" i="67"/>
  <c r="R18" i="67"/>
  <c r="R12" i="67"/>
  <c r="R7" i="67"/>
  <c r="R3" i="67"/>
  <c r="R19" i="67"/>
  <c r="R13" i="67"/>
  <c r="R11" i="67"/>
  <c r="H63" i="73"/>
  <c r="I63" i="73" s="1"/>
  <c r="J63" i="73" s="1"/>
  <c r="AH4" i="73"/>
  <c r="Z4" i="73"/>
  <c r="M9" i="46"/>
  <c r="U9" i="46" s="1"/>
  <c r="M15" i="46"/>
  <c r="U15" i="46" s="1"/>
  <c r="M21" i="46"/>
  <c r="U21" i="46" s="1"/>
  <c r="M27" i="46"/>
  <c r="U27" i="46" s="1"/>
  <c r="M33" i="46"/>
  <c r="U33" i="46" s="1"/>
  <c r="M39" i="46"/>
  <c r="U39" i="46" s="1"/>
  <c r="M45" i="46"/>
  <c r="U45" i="46" s="1"/>
  <c r="M51" i="46"/>
  <c r="U51" i="46" s="1"/>
  <c r="M57" i="46"/>
  <c r="U57" i="46" s="1"/>
  <c r="M63" i="46"/>
  <c r="U63" i="46" s="1"/>
  <c r="M69" i="46"/>
  <c r="U69" i="46" s="1"/>
  <c r="M75" i="46"/>
  <c r="U75" i="46" s="1"/>
  <c r="M81" i="46"/>
  <c r="U81" i="46" s="1"/>
  <c r="M87" i="46"/>
  <c r="U87" i="46" s="1"/>
  <c r="F6" i="47"/>
  <c r="F9" i="47"/>
  <c r="F12" i="47"/>
  <c r="F15" i="47"/>
  <c r="F18" i="47"/>
  <c r="F21" i="47"/>
  <c r="F24" i="47"/>
  <c r="F27" i="47"/>
  <c r="F30" i="47"/>
  <c r="F33" i="47"/>
  <c r="F36" i="47"/>
  <c r="F39" i="47"/>
  <c r="F42" i="47"/>
  <c r="F45" i="47"/>
  <c r="F48" i="47"/>
  <c r="F51" i="47"/>
  <c r="F54" i="47"/>
  <c r="F57" i="47"/>
  <c r="F60" i="47"/>
  <c r="F63" i="47"/>
  <c r="F66" i="47"/>
  <c r="F69" i="47"/>
  <c r="F72" i="47"/>
  <c r="F75" i="47"/>
  <c r="F78" i="47"/>
  <c r="M7" i="47"/>
  <c r="U7" i="47" s="1"/>
  <c r="M13" i="47"/>
  <c r="U13" i="47" s="1"/>
  <c r="M19" i="47"/>
  <c r="U19" i="47" s="1"/>
  <c r="M25" i="47"/>
  <c r="U25" i="47" s="1"/>
  <c r="M31" i="47"/>
  <c r="U31" i="47" s="1"/>
  <c r="M37" i="47"/>
  <c r="U37" i="47" s="1"/>
  <c r="M43" i="47"/>
  <c r="U43" i="47" s="1"/>
  <c r="M49" i="47"/>
  <c r="U49" i="47" s="1"/>
  <c r="M55" i="47"/>
  <c r="U55" i="47" s="1"/>
  <c r="M61" i="47"/>
  <c r="U61" i="47" s="1"/>
  <c r="M67" i="47"/>
  <c r="U67" i="47" s="1"/>
  <c r="M73" i="47"/>
  <c r="U73" i="47" s="1"/>
  <c r="M79" i="47"/>
  <c r="U79" i="47" s="1"/>
  <c r="Q8" i="47"/>
  <c r="Q10" i="47"/>
  <c r="Q12" i="47"/>
  <c r="V13" i="47"/>
  <c r="Q15" i="47"/>
  <c r="V16" i="47"/>
  <c r="Q18" i="47"/>
  <c r="V19" i="47"/>
  <c r="Q21" i="47"/>
  <c r="V22" i="47"/>
  <c r="Q24" i="47"/>
  <c r="V25" i="47"/>
  <c r="Q27" i="47"/>
  <c r="V28" i="47"/>
  <c r="Q30" i="47"/>
  <c r="V31" i="47"/>
  <c r="Q33" i="47"/>
  <c r="V34" i="47"/>
  <c r="Q36" i="47"/>
  <c r="V37" i="47"/>
  <c r="Q39" i="47"/>
  <c r="V40" i="47"/>
  <c r="Q42" i="47"/>
  <c r="V43" i="47"/>
  <c r="Q45" i="47"/>
  <c r="V46" i="47"/>
  <c r="Q48" i="47"/>
  <c r="V49" i="47"/>
  <c r="Q51" i="47"/>
  <c r="V52" i="47"/>
  <c r="Q54" i="47"/>
  <c r="V55" i="47"/>
  <c r="Q57" i="47"/>
  <c r="V58" i="47"/>
  <c r="Q60" i="47"/>
  <c r="V61" i="47"/>
  <c r="Q63" i="47"/>
  <c r="V64" i="47"/>
  <c r="Q66" i="47"/>
  <c r="V67" i="47"/>
  <c r="Q69" i="47"/>
  <c r="V70" i="47"/>
  <c r="Q72" i="47"/>
  <c r="V73" i="47"/>
  <c r="Q75" i="47"/>
  <c r="V76" i="47"/>
  <c r="V79" i="47"/>
  <c r="F6" i="48"/>
  <c r="F9" i="48"/>
  <c r="F12" i="48"/>
  <c r="F15" i="48"/>
  <c r="F18" i="48"/>
  <c r="F21" i="48"/>
  <c r="F24" i="48"/>
  <c r="F27" i="48"/>
  <c r="F30" i="48"/>
  <c r="F33" i="48"/>
  <c r="F36" i="48"/>
  <c r="F39" i="48"/>
  <c r="F42" i="48"/>
  <c r="F45" i="48"/>
  <c r="F48" i="48"/>
  <c r="F51" i="48"/>
  <c r="F54" i="48"/>
  <c r="F57" i="48"/>
  <c r="F60" i="48"/>
  <c r="F63" i="48"/>
  <c r="F66" i="48"/>
  <c r="F69" i="48"/>
  <c r="M9" i="48"/>
  <c r="U9" i="48" s="1"/>
  <c r="M15" i="48"/>
  <c r="U15" i="48" s="1"/>
  <c r="M21" i="48"/>
  <c r="U21" i="48" s="1"/>
  <c r="M27" i="48"/>
  <c r="U27" i="48" s="1"/>
  <c r="M33" i="48"/>
  <c r="U33" i="48" s="1"/>
  <c r="M39" i="48"/>
  <c r="U39" i="48" s="1"/>
  <c r="M45" i="48"/>
  <c r="U45" i="48" s="1"/>
  <c r="M51" i="48"/>
  <c r="U51" i="48" s="1"/>
  <c r="M57" i="48"/>
  <c r="U57" i="48" s="1"/>
  <c r="M63" i="48"/>
  <c r="U63" i="48" s="1"/>
  <c r="M69" i="48"/>
  <c r="U69" i="48" s="1"/>
  <c r="Q8" i="48"/>
  <c r="Q10" i="48"/>
  <c r="Q12" i="48"/>
  <c r="R17" i="48"/>
  <c r="R20" i="48"/>
  <c r="R23" i="48"/>
  <c r="R26" i="48"/>
  <c r="R29" i="48"/>
  <c r="R32" i="48"/>
  <c r="R35" i="48"/>
  <c r="R38" i="48"/>
  <c r="R41" i="48"/>
  <c r="R44" i="48"/>
  <c r="R47" i="48"/>
  <c r="R50" i="48"/>
  <c r="R53" i="48"/>
  <c r="R56" i="48"/>
  <c r="R59" i="48"/>
  <c r="R62" i="48"/>
  <c r="R65" i="48"/>
  <c r="M18" i="49"/>
  <c r="U18" i="49" s="1"/>
  <c r="M12" i="49"/>
  <c r="U12" i="49" s="1"/>
  <c r="M6" i="49"/>
  <c r="U6" i="49" s="1"/>
  <c r="M23" i="49"/>
  <c r="U23" i="49" s="1"/>
  <c r="M17" i="49"/>
  <c r="U17" i="49" s="1"/>
  <c r="M11" i="49"/>
  <c r="U11" i="49" s="1"/>
  <c r="M5" i="49"/>
  <c r="U5" i="49" s="1"/>
  <c r="M22" i="49"/>
  <c r="U22" i="49" s="1"/>
  <c r="M16" i="49"/>
  <c r="U16" i="49" s="1"/>
  <c r="M10" i="49"/>
  <c r="U10" i="49" s="1"/>
  <c r="M4" i="49"/>
  <c r="U4" i="49" s="1"/>
  <c r="X4" i="49" s="1"/>
  <c r="M20" i="49"/>
  <c r="U20" i="49" s="1"/>
  <c r="M14" i="49"/>
  <c r="U14" i="49" s="1"/>
  <c r="M8" i="49"/>
  <c r="U8" i="49" s="1"/>
  <c r="M19" i="49"/>
  <c r="U19" i="49" s="1"/>
  <c r="M13" i="49"/>
  <c r="U13" i="49" s="1"/>
  <c r="M7" i="49"/>
  <c r="U7" i="49" s="1"/>
  <c r="O16" i="51"/>
  <c r="P16" i="51" s="1"/>
  <c r="H10" i="53"/>
  <c r="I10" i="53" s="1"/>
  <c r="J10" i="53" s="1"/>
  <c r="H18" i="53"/>
  <c r="I18" i="53" s="1"/>
  <c r="J18" i="53" s="1"/>
  <c r="V21" i="53"/>
  <c r="V18" i="53"/>
  <c r="V15" i="53"/>
  <c r="V12" i="53"/>
  <c r="V6" i="53"/>
  <c r="V22" i="53"/>
  <c r="V19" i="53"/>
  <c r="V16" i="53"/>
  <c r="V13" i="53"/>
  <c r="V8" i="53"/>
  <c r="V7" i="53"/>
  <c r="V23" i="53"/>
  <c r="V20" i="53"/>
  <c r="V17" i="53"/>
  <c r="V14" i="53"/>
  <c r="V10" i="53"/>
  <c r="V5" i="53"/>
  <c r="V4" i="53"/>
  <c r="Y4" i="53" s="1"/>
  <c r="V11" i="53"/>
  <c r="H4" i="54"/>
  <c r="I4" i="54" s="1"/>
  <c r="J4" i="54" s="1"/>
  <c r="K4" i="54" s="1"/>
  <c r="R8" i="55"/>
  <c r="H5" i="57"/>
  <c r="I5" i="57" s="1"/>
  <c r="J5" i="57" s="1"/>
  <c r="H20" i="58"/>
  <c r="I20" i="58" s="1"/>
  <c r="J20" i="58" s="1"/>
  <c r="H4" i="61"/>
  <c r="I4" i="61" s="1"/>
  <c r="J4" i="61" s="1"/>
  <c r="K4" i="61" s="1"/>
  <c r="H12" i="61"/>
  <c r="I12" i="61" s="1"/>
  <c r="J12" i="61" s="1"/>
  <c r="H22" i="61"/>
  <c r="I22" i="61" s="1"/>
  <c r="J22" i="61" s="1"/>
  <c r="P8" i="62"/>
  <c r="P14" i="62"/>
  <c r="R11" i="63"/>
  <c r="R5" i="63"/>
  <c r="R4" i="63"/>
  <c r="R21" i="63"/>
  <c r="R18" i="63"/>
  <c r="R15" i="63"/>
  <c r="R12" i="63"/>
  <c r="R6" i="63"/>
  <c r="R9" i="63"/>
  <c r="R23" i="63"/>
  <c r="R20" i="63"/>
  <c r="R17" i="63"/>
  <c r="R14" i="63"/>
  <c r="R10" i="63"/>
  <c r="O21" i="66"/>
  <c r="P21" i="66" s="1"/>
  <c r="O18" i="66"/>
  <c r="P18" i="66" s="1"/>
  <c r="O15" i="66"/>
  <c r="P15" i="66" s="1"/>
  <c r="O12" i="66"/>
  <c r="P12" i="66" s="1"/>
  <c r="O6" i="66"/>
  <c r="P6" i="66" s="1"/>
  <c r="O11" i="66"/>
  <c r="P11" i="66" s="1"/>
  <c r="O5" i="66"/>
  <c r="P5" i="66" s="1"/>
  <c r="O22" i="66"/>
  <c r="P22" i="66" s="1"/>
  <c r="O17" i="66"/>
  <c r="P17" i="66" s="1"/>
  <c r="O13" i="66"/>
  <c r="P13" i="66" s="1"/>
  <c r="O23" i="66"/>
  <c r="P23" i="66" s="1"/>
  <c r="O19" i="66"/>
  <c r="P19" i="66" s="1"/>
  <c r="O14" i="66"/>
  <c r="P14" i="66" s="1"/>
  <c r="O3" i="66"/>
  <c r="O20" i="66"/>
  <c r="P20" i="66" s="1"/>
  <c r="O16" i="66"/>
  <c r="P16" i="66" s="1"/>
  <c r="O9" i="66"/>
  <c r="P9" i="66" s="1"/>
  <c r="O10" i="66"/>
  <c r="P10" i="66" s="1"/>
  <c r="H4" i="66"/>
  <c r="I4" i="66" s="1"/>
  <c r="J4" i="66" s="1"/>
  <c r="K4" i="66" s="1"/>
  <c r="H17" i="66"/>
  <c r="I17" i="66" s="1"/>
  <c r="J17" i="66" s="1"/>
  <c r="H19" i="74"/>
  <c r="I19" i="74" s="1"/>
  <c r="J19" i="74" s="1"/>
  <c r="AH3" i="46"/>
  <c r="AQ3" i="46" s="1"/>
  <c r="M4" i="46"/>
  <c r="U4" i="46" s="1"/>
  <c r="X4" i="46" s="1"/>
  <c r="Z4" i="46" s="1"/>
  <c r="M10" i="46"/>
  <c r="U10" i="46" s="1"/>
  <c r="M16" i="46"/>
  <c r="U16" i="46" s="1"/>
  <c r="M22" i="46"/>
  <c r="U22" i="46" s="1"/>
  <c r="M28" i="46"/>
  <c r="U28" i="46" s="1"/>
  <c r="M34" i="46"/>
  <c r="U34" i="46" s="1"/>
  <c r="M40" i="46"/>
  <c r="U40" i="46" s="1"/>
  <c r="M46" i="46"/>
  <c r="U46" i="46" s="1"/>
  <c r="M52" i="46"/>
  <c r="U52" i="46" s="1"/>
  <c r="M58" i="46"/>
  <c r="U58" i="46" s="1"/>
  <c r="M64" i="46"/>
  <c r="U64" i="46" s="1"/>
  <c r="M70" i="46"/>
  <c r="U70" i="46" s="1"/>
  <c r="M76" i="46"/>
  <c r="U76" i="46" s="1"/>
  <c r="M82" i="46"/>
  <c r="U82" i="46" s="1"/>
  <c r="G6" i="47"/>
  <c r="G9" i="47"/>
  <c r="G12" i="47"/>
  <c r="G15" i="47"/>
  <c r="G18" i="47"/>
  <c r="G21" i="47"/>
  <c r="G24" i="47"/>
  <c r="G27" i="47"/>
  <c r="G30" i="47"/>
  <c r="G33" i="47"/>
  <c r="G36" i="47"/>
  <c r="G39" i="47"/>
  <c r="G42" i="47"/>
  <c r="G45" i="47"/>
  <c r="G48" i="47"/>
  <c r="G51" i="47"/>
  <c r="G54" i="47"/>
  <c r="G57" i="47"/>
  <c r="G60" i="47"/>
  <c r="G63" i="47"/>
  <c r="G66" i="47"/>
  <c r="G69" i="47"/>
  <c r="G72" i="47"/>
  <c r="G75" i="47"/>
  <c r="M8" i="47"/>
  <c r="U8" i="47" s="1"/>
  <c r="M14" i="47"/>
  <c r="U14" i="47" s="1"/>
  <c r="M20" i="47"/>
  <c r="U20" i="47" s="1"/>
  <c r="M26" i="47"/>
  <c r="U26" i="47" s="1"/>
  <c r="M32" i="47"/>
  <c r="U32" i="47" s="1"/>
  <c r="M38" i="47"/>
  <c r="U38" i="47" s="1"/>
  <c r="M44" i="47"/>
  <c r="U44" i="47" s="1"/>
  <c r="M50" i="47"/>
  <c r="U50" i="47" s="1"/>
  <c r="M56" i="47"/>
  <c r="U56" i="47" s="1"/>
  <c r="M62" i="47"/>
  <c r="U62" i="47" s="1"/>
  <c r="M68" i="47"/>
  <c r="U68" i="47" s="1"/>
  <c r="R6" i="47"/>
  <c r="R8" i="47"/>
  <c r="R10" i="47"/>
  <c r="R12" i="47"/>
  <c r="R15" i="47"/>
  <c r="R18" i="47"/>
  <c r="R21" i="47"/>
  <c r="R24" i="47"/>
  <c r="R27" i="47"/>
  <c r="R30" i="47"/>
  <c r="R33" i="47"/>
  <c r="R36" i="47"/>
  <c r="R39" i="47"/>
  <c r="R42" i="47"/>
  <c r="R45" i="47"/>
  <c r="R48" i="47"/>
  <c r="R51" i="47"/>
  <c r="R54" i="47"/>
  <c r="R57" i="47"/>
  <c r="R60" i="47"/>
  <c r="R63" i="47"/>
  <c r="R66" i="47"/>
  <c r="R69" i="47"/>
  <c r="R72" i="47"/>
  <c r="R75" i="47"/>
  <c r="G6" i="48"/>
  <c r="G9" i="48"/>
  <c r="G12" i="48"/>
  <c r="G15" i="48"/>
  <c r="G18" i="48"/>
  <c r="G21" i="48"/>
  <c r="G24" i="48"/>
  <c r="G27" i="48"/>
  <c r="G30" i="48"/>
  <c r="G33" i="48"/>
  <c r="G36" i="48"/>
  <c r="G39" i="48"/>
  <c r="G42" i="48"/>
  <c r="G45" i="48"/>
  <c r="G48" i="48"/>
  <c r="G51" i="48"/>
  <c r="G54" i="48"/>
  <c r="G57" i="48"/>
  <c r="G60" i="48"/>
  <c r="G63" i="48"/>
  <c r="G66" i="48"/>
  <c r="M4" i="48"/>
  <c r="U4" i="48" s="1"/>
  <c r="X4" i="48" s="1"/>
  <c r="M10" i="48"/>
  <c r="U10" i="48" s="1"/>
  <c r="M16" i="48"/>
  <c r="U16" i="48" s="1"/>
  <c r="M22" i="48"/>
  <c r="U22" i="48" s="1"/>
  <c r="M28" i="48"/>
  <c r="U28" i="48" s="1"/>
  <c r="M34" i="48"/>
  <c r="U34" i="48" s="1"/>
  <c r="M40" i="48"/>
  <c r="U40" i="48" s="1"/>
  <c r="M46" i="48"/>
  <c r="U46" i="48" s="1"/>
  <c r="M52" i="48"/>
  <c r="U52" i="48" s="1"/>
  <c r="M58" i="48"/>
  <c r="U58" i="48" s="1"/>
  <c r="R67" i="48"/>
  <c r="R64" i="48"/>
  <c r="R61" i="48"/>
  <c r="R58" i="48"/>
  <c r="R55" i="48"/>
  <c r="R52" i="48"/>
  <c r="R49" i="48"/>
  <c r="R46" i="48"/>
  <c r="R43" i="48"/>
  <c r="R40" i="48"/>
  <c r="R37" i="48"/>
  <c r="R34" i="48"/>
  <c r="R31" i="48"/>
  <c r="R28" i="48"/>
  <c r="R25" i="48"/>
  <c r="R22" i="48"/>
  <c r="R19" i="48"/>
  <c r="R16" i="48"/>
  <c r="R69" i="48"/>
  <c r="R66" i="48"/>
  <c r="R63" i="48"/>
  <c r="R60" i="48"/>
  <c r="R57" i="48"/>
  <c r="R54" i="48"/>
  <c r="R51" i="48"/>
  <c r="R48" i="48"/>
  <c r="R45" i="48"/>
  <c r="R42" i="48"/>
  <c r="R39" i="48"/>
  <c r="R36" i="48"/>
  <c r="R33" i="48"/>
  <c r="R30" i="48"/>
  <c r="R27" i="48"/>
  <c r="R24" i="48"/>
  <c r="R21" i="48"/>
  <c r="R18" i="48"/>
  <c r="R6" i="48"/>
  <c r="Q68" i="48"/>
  <c r="Q65" i="48"/>
  <c r="Q62" i="48"/>
  <c r="Q59" i="48"/>
  <c r="Q56" i="48"/>
  <c r="Q53" i="48"/>
  <c r="Q50" i="48"/>
  <c r="Q47" i="48"/>
  <c r="Q44" i="48"/>
  <c r="Q41" i="48"/>
  <c r="Q38" i="48"/>
  <c r="Q35" i="48"/>
  <c r="Q32" i="48"/>
  <c r="Q29" i="48"/>
  <c r="Q26" i="48"/>
  <c r="Q23" i="48"/>
  <c r="Q20" i="48"/>
  <c r="Q17" i="48"/>
  <c r="R8" i="48"/>
  <c r="V69" i="48"/>
  <c r="V66" i="48"/>
  <c r="V63" i="48"/>
  <c r="V60" i="48"/>
  <c r="V57" i="48"/>
  <c r="V54" i="48"/>
  <c r="V51" i="48"/>
  <c r="V48" i="48"/>
  <c r="V45" i="48"/>
  <c r="V42" i="48"/>
  <c r="V39" i="48"/>
  <c r="V36" i="48"/>
  <c r="V33" i="48"/>
  <c r="V30" i="48"/>
  <c r="V27" i="48"/>
  <c r="V24" i="48"/>
  <c r="V21" i="48"/>
  <c r="V18" i="48"/>
  <c r="R10" i="48"/>
  <c r="V11" i="48"/>
  <c r="R12" i="48"/>
  <c r="R15" i="48"/>
  <c r="AN3" i="49"/>
  <c r="M9" i="49"/>
  <c r="U9" i="49" s="1"/>
  <c r="Q21" i="50"/>
  <c r="Q18" i="50"/>
  <c r="Q15" i="50"/>
  <c r="Q12" i="50"/>
  <c r="Q6" i="50"/>
  <c r="Q22" i="50"/>
  <c r="Q19" i="50"/>
  <c r="Q16" i="50"/>
  <c r="Q13" i="50"/>
  <c r="Q8" i="50"/>
  <c r="Q7" i="50"/>
  <c r="Q23" i="50"/>
  <c r="Q20" i="50"/>
  <c r="Q17" i="50"/>
  <c r="Q14" i="50"/>
  <c r="Q10" i="50"/>
  <c r="Q11" i="50"/>
  <c r="Q5" i="50"/>
  <c r="O19" i="51"/>
  <c r="P19" i="51" s="1"/>
  <c r="H21" i="53"/>
  <c r="I21" i="53" s="1"/>
  <c r="J21" i="53" s="1"/>
  <c r="H20" i="53"/>
  <c r="I20" i="53" s="1"/>
  <c r="J20" i="53" s="1"/>
  <c r="H5" i="54"/>
  <c r="I5" i="54" s="1"/>
  <c r="J5" i="54" s="1"/>
  <c r="H14" i="54"/>
  <c r="I14" i="54" s="1"/>
  <c r="J14" i="54" s="1"/>
  <c r="H23" i="54"/>
  <c r="I23" i="54" s="1"/>
  <c r="J23" i="54" s="1"/>
  <c r="O22" i="55"/>
  <c r="P22" i="55" s="1"/>
  <c r="O19" i="55"/>
  <c r="P19" i="55" s="1"/>
  <c r="O16" i="55"/>
  <c r="P16" i="55" s="1"/>
  <c r="O13" i="55"/>
  <c r="P13" i="55" s="1"/>
  <c r="O8" i="55"/>
  <c r="P8" i="55" s="1"/>
  <c r="O7" i="55"/>
  <c r="P7" i="55" s="1"/>
  <c r="O3" i="55"/>
  <c r="O9" i="55"/>
  <c r="P9" i="55" s="1"/>
  <c r="O23" i="55"/>
  <c r="P23" i="55" s="1"/>
  <c r="O20" i="55"/>
  <c r="P20" i="55" s="1"/>
  <c r="O17" i="55"/>
  <c r="P17" i="55" s="1"/>
  <c r="O14" i="55"/>
  <c r="P14" i="55" s="1"/>
  <c r="O10" i="55"/>
  <c r="P10" i="55" s="1"/>
  <c r="O21" i="55"/>
  <c r="P21" i="55" s="1"/>
  <c r="O18" i="55"/>
  <c r="P18" i="55" s="1"/>
  <c r="O15" i="55"/>
  <c r="P15" i="55" s="1"/>
  <c r="O12" i="55"/>
  <c r="P12" i="55" s="1"/>
  <c r="O6" i="55"/>
  <c r="P6" i="55" s="1"/>
  <c r="H11" i="57"/>
  <c r="I11" i="57" s="1"/>
  <c r="J11" i="57" s="1"/>
  <c r="H5" i="58"/>
  <c r="I5" i="58" s="1"/>
  <c r="J5" i="58" s="1"/>
  <c r="Q21" i="58"/>
  <c r="Q18" i="58"/>
  <c r="Q15" i="58"/>
  <c r="Q12" i="58"/>
  <c r="Q6" i="58"/>
  <c r="Q22" i="58"/>
  <c r="Q19" i="58"/>
  <c r="Q16" i="58"/>
  <c r="Q13" i="58"/>
  <c r="Q8" i="58"/>
  <c r="Q7" i="58"/>
  <c r="Q23" i="58"/>
  <c r="Q20" i="58"/>
  <c r="Q17" i="58"/>
  <c r="Q14" i="58"/>
  <c r="Q10" i="58"/>
  <c r="Q11" i="58"/>
  <c r="Q5" i="58"/>
  <c r="AN3" i="59"/>
  <c r="O21" i="60"/>
  <c r="P21" i="60" s="1"/>
  <c r="O18" i="60"/>
  <c r="P18" i="60" s="1"/>
  <c r="O15" i="60"/>
  <c r="P15" i="60" s="1"/>
  <c r="O12" i="60"/>
  <c r="P12" i="60" s="1"/>
  <c r="O6" i="60"/>
  <c r="P6" i="60" s="1"/>
  <c r="O22" i="60"/>
  <c r="P22" i="60" s="1"/>
  <c r="O19" i="60"/>
  <c r="P19" i="60" s="1"/>
  <c r="O16" i="60"/>
  <c r="P16" i="60" s="1"/>
  <c r="O13" i="60"/>
  <c r="P13" i="60" s="1"/>
  <c r="O8" i="60"/>
  <c r="P8" i="60" s="1"/>
  <c r="O7" i="60"/>
  <c r="P7" i="60" s="1"/>
  <c r="O3" i="60"/>
  <c r="O23" i="60"/>
  <c r="P23" i="60" s="1"/>
  <c r="O20" i="60"/>
  <c r="P20" i="60" s="1"/>
  <c r="O17" i="60"/>
  <c r="P17" i="60" s="1"/>
  <c r="O14" i="60"/>
  <c r="P14" i="60" s="1"/>
  <c r="O10" i="60"/>
  <c r="P10" i="60" s="1"/>
  <c r="O11" i="60"/>
  <c r="P11" i="60" s="1"/>
  <c r="O5" i="60"/>
  <c r="P5" i="60" s="1"/>
  <c r="H5" i="61"/>
  <c r="I5" i="61" s="1"/>
  <c r="J5" i="61" s="1"/>
  <c r="H14" i="61"/>
  <c r="I14" i="61" s="1"/>
  <c r="J14" i="61" s="1"/>
  <c r="H23" i="61"/>
  <c r="I23" i="61" s="1"/>
  <c r="J23" i="61" s="1"/>
  <c r="P15" i="62"/>
  <c r="P19" i="62"/>
  <c r="M18" i="63"/>
  <c r="U18" i="63" s="1"/>
  <c r="M12" i="63"/>
  <c r="U12" i="63" s="1"/>
  <c r="M6" i="63"/>
  <c r="U6" i="63" s="1"/>
  <c r="M23" i="63"/>
  <c r="U23" i="63" s="1"/>
  <c r="M17" i="63"/>
  <c r="U17" i="63" s="1"/>
  <c r="M11" i="63"/>
  <c r="U11" i="63" s="1"/>
  <c r="M5" i="63"/>
  <c r="U5" i="63" s="1"/>
  <c r="M22" i="63"/>
  <c r="U22" i="63" s="1"/>
  <c r="M16" i="63"/>
  <c r="U16" i="63" s="1"/>
  <c r="M10" i="63"/>
  <c r="U10" i="63" s="1"/>
  <c r="M4" i="63"/>
  <c r="U4" i="63" s="1"/>
  <c r="X4" i="63" s="1"/>
  <c r="M20" i="63"/>
  <c r="U20" i="63" s="1"/>
  <c r="M14" i="63"/>
  <c r="U14" i="63" s="1"/>
  <c r="M8" i="63"/>
  <c r="U8" i="63" s="1"/>
  <c r="M19" i="63"/>
  <c r="U19" i="63" s="1"/>
  <c r="M13" i="63"/>
  <c r="U13" i="63" s="1"/>
  <c r="M7" i="63"/>
  <c r="U7" i="63" s="1"/>
  <c r="F18" i="65"/>
  <c r="H18" i="65" s="1"/>
  <c r="I18" i="65" s="1"/>
  <c r="J18" i="65" s="1"/>
  <c r="F12" i="65"/>
  <c r="H12" i="65" s="1"/>
  <c r="I12" i="65" s="1"/>
  <c r="J12" i="65" s="1"/>
  <c r="F6" i="65"/>
  <c r="H6" i="65" s="1"/>
  <c r="I6" i="65" s="1"/>
  <c r="J6" i="65" s="1"/>
  <c r="F21" i="65"/>
  <c r="H21" i="65" s="1"/>
  <c r="I21" i="65" s="1"/>
  <c r="J21" i="65" s="1"/>
  <c r="F14" i="65"/>
  <c r="H14" i="65" s="1"/>
  <c r="I14" i="65" s="1"/>
  <c r="J14" i="65" s="1"/>
  <c r="F7" i="65"/>
  <c r="H7" i="65" s="1"/>
  <c r="I7" i="65" s="1"/>
  <c r="J7" i="65" s="1"/>
  <c r="F20" i="65"/>
  <c r="H20" i="65" s="1"/>
  <c r="I20" i="65" s="1"/>
  <c r="J20" i="65" s="1"/>
  <c r="F13" i="65"/>
  <c r="H13" i="65" s="1"/>
  <c r="I13" i="65" s="1"/>
  <c r="J13" i="65" s="1"/>
  <c r="F5" i="65"/>
  <c r="H5" i="65" s="1"/>
  <c r="I5" i="65" s="1"/>
  <c r="J5" i="65" s="1"/>
  <c r="F19" i="65"/>
  <c r="H19" i="65" s="1"/>
  <c r="I19" i="65" s="1"/>
  <c r="J19" i="65" s="1"/>
  <c r="F11" i="65"/>
  <c r="H11" i="65" s="1"/>
  <c r="I11" i="65" s="1"/>
  <c r="J11" i="65" s="1"/>
  <c r="F4" i="65"/>
  <c r="H4" i="65" s="1"/>
  <c r="I4" i="65" s="1"/>
  <c r="J4" i="65" s="1"/>
  <c r="K4" i="65" s="1"/>
  <c r="F23" i="65"/>
  <c r="H23" i="65" s="1"/>
  <c r="I23" i="65" s="1"/>
  <c r="J23" i="65" s="1"/>
  <c r="F16" i="65"/>
  <c r="H16" i="65" s="1"/>
  <c r="I16" i="65" s="1"/>
  <c r="J16" i="65" s="1"/>
  <c r="F9" i="65"/>
  <c r="H9" i="65" s="1"/>
  <c r="I9" i="65" s="1"/>
  <c r="J9" i="65" s="1"/>
  <c r="F22" i="65"/>
  <c r="H22" i="65" s="1"/>
  <c r="I22" i="65" s="1"/>
  <c r="J22" i="65" s="1"/>
  <c r="F15" i="65"/>
  <c r="H15" i="65" s="1"/>
  <c r="I15" i="65" s="1"/>
  <c r="J15" i="65" s="1"/>
  <c r="F8" i="65"/>
  <c r="H8" i="65" s="1"/>
  <c r="I8" i="65" s="1"/>
  <c r="J8" i="65" s="1"/>
  <c r="H20" i="66"/>
  <c r="I20" i="66" s="1"/>
  <c r="J20" i="66" s="1"/>
  <c r="Z4" i="66"/>
  <c r="P3" i="49"/>
  <c r="AF3" i="49" s="1"/>
  <c r="AO3" i="49" s="1"/>
  <c r="O9" i="50"/>
  <c r="P9" i="50" s="1"/>
  <c r="M16" i="51"/>
  <c r="U16" i="51" s="1"/>
  <c r="M22" i="51"/>
  <c r="U22" i="51" s="1"/>
  <c r="AH3" i="52"/>
  <c r="AQ3" i="52" s="1"/>
  <c r="M9" i="52"/>
  <c r="U9" i="52" s="1"/>
  <c r="M15" i="52"/>
  <c r="U15" i="52" s="1"/>
  <c r="M21" i="52"/>
  <c r="U21" i="52" s="1"/>
  <c r="R7" i="52"/>
  <c r="R8" i="52"/>
  <c r="R13" i="52"/>
  <c r="R16" i="52"/>
  <c r="R19" i="52"/>
  <c r="R22" i="52"/>
  <c r="G9" i="53"/>
  <c r="G15" i="53"/>
  <c r="G21" i="53"/>
  <c r="G9" i="54"/>
  <c r="G15" i="54"/>
  <c r="G21" i="54"/>
  <c r="Q13" i="54"/>
  <c r="Q16" i="54"/>
  <c r="Q19" i="54"/>
  <c r="Q22" i="54"/>
  <c r="Q9" i="55"/>
  <c r="O13" i="56"/>
  <c r="P13" i="56" s="1"/>
  <c r="O16" i="56"/>
  <c r="P16" i="56" s="1"/>
  <c r="O19" i="56"/>
  <c r="P19" i="56" s="1"/>
  <c r="O22" i="56"/>
  <c r="P22" i="56" s="1"/>
  <c r="V22" i="56"/>
  <c r="F9" i="57"/>
  <c r="H9" i="57" s="1"/>
  <c r="I9" i="57" s="1"/>
  <c r="J9" i="57" s="1"/>
  <c r="F15" i="57"/>
  <c r="H15" i="57" s="1"/>
  <c r="I15" i="57" s="1"/>
  <c r="J15" i="57" s="1"/>
  <c r="F21" i="57"/>
  <c r="H21" i="57" s="1"/>
  <c r="I21" i="57" s="1"/>
  <c r="J21" i="57" s="1"/>
  <c r="O7" i="57"/>
  <c r="P7" i="57" s="1"/>
  <c r="O8" i="57"/>
  <c r="P8" i="57" s="1"/>
  <c r="O13" i="57"/>
  <c r="P13" i="57" s="1"/>
  <c r="O16" i="57"/>
  <c r="P16" i="57" s="1"/>
  <c r="O19" i="57"/>
  <c r="P19" i="57" s="1"/>
  <c r="O22" i="57"/>
  <c r="P22" i="57" s="1"/>
  <c r="V22" i="57"/>
  <c r="F9" i="58"/>
  <c r="H9" i="58" s="1"/>
  <c r="I9" i="58" s="1"/>
  <c r="J9" i="58" s="1"/>
  <c r="F15" i="58"/>
  <c r="H15" i="58" s="1"/>
  <c r="I15" i="58" s="1"/>
  <c r="J15" i="58" s="1"/>
  <c r="F21" i="58"/>
  <c r="H21" i="58" s="1"/>
  <c r="I21" i="58" s="1"/>
  <c r="J21" i="58" s="1"/>
  <c r="O9" i="58"/>
  <c r="P9" i="58" s="1"/>
  <c r="AH3" i="60"/>
  <c r="AQ3" i="60" s="1"/>
  <c r="M9" i="60"/>
  <c r="U9" i="60" s="1"/>
  <c r="M15" i="60"/>
  <c r="U15" i="60" s="1"/>
  <c r="M21" i="60"/>
  <c r="U21" i="60" s="1"/>
  <c r="R7" i="60"/>
  <c r="R8" i="60"/>
  <c r="R13" i="60"/>
  <c r="R16" i="60"/>
  <c r="R19" i="60"/>
  <c r="R22" i="60"/>
  <c r="G9" i="61"/>
  <c r="G15" i="61"/>
  <c r="G21" i="61"/>
  <c r="G9" i="62"/>
  <c r="G15" i="62"/>
  <c r="G21" i="62"/>
  <c r="Q13" i="62"/>
  <c r="Q16" i="62"/>
  <c r="Q19" i="62"/>
  <c r="Q22" i="62"/>
  <c r="Q9" i="63"/>
  <c r="O3" i="64"/>
  <c r="O7" i="64"/>
  <c r="P7" i="64" s="1"/>
  <c r="O8" i="64"/>
  <c r="P8" i="64" s="1"/>
  <c r="O13" i="64"/>
  <c r="P13" i="64" s="1"/>
  <c r="V13" i="64"/>
  <c r="O16" i="64"/>
  <c r="P16" i="64" s="1"/>
  <c r="V16" i="64"/>
  <c r="O19" i="64"/>
  <c r="P19" i="64" s="1"/>
  <c r="V19" i="64"/>
  <c r="O22" i="64"/>
  <c r="P22" i="64" s="1"/>
  <c r="O11" i="65"/>
  <c r="P11" i="65" s="1"/>
  <c r="O23" i="65"/>
  <c r="P23" i="65" s="1"/>
  <c r="O20" i="65"/>
  <c r="P20" i="65" s="1"/>
  <c r="O17" i="65"/>
  <c r="P17" i="65" s="1"/>
  <c r="O14" i="65"/>
  <c r="P14" i="65" s="1"/>
  <c r="O10" i="65"/>
  <c r="P10" i="65" s="1"/>
  <c r="M4" i="65"/>
  <c r="U4" i="65" s="1"/>
  <c r="X4" i="65" s="1"/>
  <c r="AH4" i="65" s="1"/>
  <c r="M11" i="65"/>
  <c r="U11" i="65" s="1"/>
  <c r="M18" i="65"/>
  <c r="U18" i="65" s="1"/>
  <c r="O8" i="65"/>
  <c r="P8" i="65" s="1"/>
  <c r="O9" i="65"/>
  <c r="P9" i="65" s="1"/>
  <c r="O12" i="65"/>
  <c r="P12" i="65" s="1"/>
  <c r="O18" i="65"/>
  <c r="P18" i="65" s="1"/>
  <c r="P3" i="67"/>
  <c r="AF3" i="67" s="1"/>
  <c r="AO3" i="67" s="1"/>
  <c r="M19" i="67"/>
  <c r="U19" i="67" s="1"/>
  <c r="M13" i="67"/>
  <c r="U13" i="67" s="1"/>
  <c r="M7" i="67"/>
  <c r="U7" i="67" s="1"/>
  <c r="M20" i="67"/>
  <c r="U20" i="67" s="1"/>
  <c r="M14" i="67"/>
  <c r="U14" i="67" s="1"/>
  <c r="M8" i="67"/>
  <c r="U8" i="67" s="1"/>
  <c r="M11" i="67"/>
  <c r="U11" i="67" s="1"/>
  <c r="M21" i="67"/>
  <c r="U21" i="67" s="1"/>
  <c r="O5" i="67"/>
  <c r="P5" i="67" s="1"/>
  <c r="O10" i="67"/>
  <c r="P10" i="67" s="1"/>
  <c r="O17" i="67"/>
  <c r="P17" i="67" s="1"/>
  <c r="O23" i="67"/>
  <c r="P23" i="67" s="1"/>
  <c r="R16" i="68"/>
  <c r="H21" i="69"/>
  <c r="I21" i="69" s="1"/>
  <c r="J21" i="69" s="1"/>
  <c r="H12" i="69"/>
  <c r="I12" i="69" s="1"/>
  <c r="J12" i="69" s="1"/>
  <c r="H20" i="69"/>
  <c r="I20" i="69" s="1"/>
  <c r="J20" i="69" s="1"/>
  <c r="Q11" i="70"/>
  <c r="Q5" i="70"/>
  <c r="Q21" i="70"/>
  <c r="Q18" i="70"/>
  <c r="Q15" i="70"/>
  <c r="Q12" i="70"/>
  <c r="Q6" i="70"/>
  <c r="Q22" i="70"/>
  <c r="Q19" i="70"/>
  <c r="Q16" i="70"/>
  <c r="Q13" i="70"/>
  <c r="Q8" i="70"/>
  <c r="Q7" i="70"/>
  <c r="Q23" i="70"/>
  <c r="Q20" i="70"/>
  <c r="Q17" i="70"/>
  <c r="Q14" i="70"/>
  <c r="Q10" i="70"/>
  <c r="O9" i="70"/>
  <c r="P9" i="70" s="1"/>
  <c r="O23" i="70"/>
  <c r="P23" i="70" s="1"/>
  <c r="O20" i="70"/>
  <c r="P20" i="70" s="1"/>
  <c r="O17" i="70"/>
  <c r="P17" i="70" s="1"/>
  <c r="O14" i="70"/>
  <c r="P14" i="70" s="1"/>
  <c r="O10" i="70"/>
  <c r="P10" i="70" s="1"/>
  <c r="O11" i="70"/>
  <c r="P11" i="70" s="1"/>
  <c r="O5" i="70"/>
  <c r="P5" i="70" s="1"/>
  <c r="O21" i="70"/>
  <c r="P21" i="70" s="1"/>
  <c r="O18" i="70"/>
  <c r="P18" i="70" s="1"/>
  <c r="O15" i="70"/>
  <c r="P15" i="70" s="1"/>
  <c r="O12" i="70"/>
  <c r="P12" i="70" s="1"/>
  <c r="O6" i="70"/>
  <c r="P6" i="70" s="1"/>
  <c r="O22" i="70"/>
  <c r="P22" i="70" s="1"/>
  <c r="O19" i="70"/>
  <c r="P19" i="70" s="1"/>
  <c r="O16" i="70"/>
  <c r="P16" i="70" s="1"/>
  <c r="O13" i="70"/>
  <c r="P13" i="70" s="1"/>
  <c r="O8" i="70"/>
  <c r="P8" i="70" s="1"/>
  <c r="O7" i="70"/>
  <c r="P7" i="70" s="1"/>
  <c r="O3" i="70"/>
  <c r="O3" i="71"/>
  <c r="O8" i="71"/>
  <c r="P8" i="71" s="1"/>
  <c r="O13" i="71"/>
  <c r="P13" i="71" s="1"/>
  <c r="O9" i="72"/>
  <c r="P9" i="72" s="1"/>
  <c r="V23" i="72"/>
  <c r="V20" i="72"/>
  <c r="V17" i="72"/>
  <c r="V14" i="72"/>
  <c r="V21" i="72"/>
  <c r="V18" i="72"/>
  <c r="V15" i="72"/>
  <c r="V12" i="72"/>
  <c r="V22" i="72"/>
  <c r="V13" i="72"/>
  <c r="V11" i="72"/>
  <c r="V5" i="72"/>
  <c r="V4" i="72"/>
  <c r="Y4" i="72" s="1"/>
  <c r="V6" i="72"/>
  <c r="V19" i="72"/>
  <c r="V8" i="72"/>
  <c r="V7" i="72"/>
  <c r="V10" i="72"/>
  <c r="H27" i="73"/>
  <c r="I27" i="73" s="1"/>
  <c r="J27" i="73" s="1"/>
  <c r="H84" i="74"/>
  <c r="I84" i="74" s="1"/>
  <c r="J84" i="74" s="1"/>
  <c r="F6" i="49"/>
  <c r="H6" i="49" s="1"/>
  <c r="I6" i="49" s="1"/>
  <c r="J6" i="49" s="1"/>
  <c r="F12" i="49"/>
  <c r="H12" i="49" s="1"/>
  <c r="I12" i="49" s="1"/>
  <c r="J12" i="49" s="1"/>
  <c r="F18" i="49"/>
  <c r="H18" i="49" s="1"/>
  <c r="I18" i="49" s="1"/>
  <c r="J18" i="49" s="1"/>
  <c r="G9" i="49"/>
  <c r="G15" i="49"/>
  <c r="G21" i="49"/>
  <c r="O9" i="49"/>
  <c r="P9" i="49" s="1"/>
  <c r="Q10" i="49"/>
  <c r="O3" i="50"/>
  <c r="M6" i="50"/>
  <c r="U6" i="50" s="1"/>
  <c r="M12" i="50"/>
  <c r="U12" i="50" s="1"/>
  <c r="M18" i="50"/>
  <c r="U18" i="50" s="1"/>
  <c r="R5" i="50"/>
  <c r="O7" i="50"/>
  <c r="P7" i="50" s="1"/>
  <c r="V7" i="50"/>
  <c r="O8" i="50"/>
  <c r="P8" i="50" s="1"/>
  <c r="V8" i="50"/>
  <c r="R11" i="50"/>
  <c r="O13" i="50"/>
  <c r="P13" i="50" s="1"/>
  <c r="V13" i="50"/>
  <c r="O16" i="50"/>
  <c r="P16" i="50" s="1"/>
  <c r="V16" i="50"/>
  <c r="O19" i="50"/>
  <c r="P19" i="50" s="1"/>
  <c r="V19" i="50"/>
  <c r="O22" i="50"/>
  <c r="P22" i="50" s="1"/>
  <c r="V22" i="50"/>
  <c r="M5" i="51"/>
  <c r="U5" i="51" s="1"/>
  <c r="M11" i="51"/>
  <c r="U11" i="51" s="1"/>
  <c r="M17" i="51"/>
  <c r="U17" i="51" s="1"/>
  <c r="M23" i="51"/>
  <c r="U23" i="51" s="1"/>
  <c r="R6" i="51"/>
  <c r="Q11" i="51"/>
  <c r="R12" i="51"/>
  <c r="R15" i="51"/>
  <c r="R18" i="51"/>
  <c r="R21" i="51"/>
  <c r="M4" i="52"/>
  <c r="U4" i="52" s="1"/>
  <c r="X4" i="52" s="1"/>
  <c r="M10" i="52"/>
  <c r="U10" i="52" s="1"/>
  <c r="M16" i="52"/>
  <c r="U16" i="52" s="1"/>
  <c r="M22" i="52"/>
  <c r="U22" i="52" s="1"/>
  <c r="Q6" i="52"/>
  <c r="Q12" i="52"/>
  <c r="Q15" i="52"/>
  <c r="Q18" i="52"/>
  <c r="Q21" i="52"/>
  <c r="AH3" i="53"/>
  <c r="AQ3" i="53" s="1"/>
  <c r="F7" i="53"/>
  <c r="H7" i="53" s="1"/>
  <c r="I7" i="53" s="1"/>
  <c r="J7" i="53" s="1"/>
  <c r="F13" i="53"/>
  <c r="H13" i="53" s="1"/>
  <c r="I13" i="53" s="1"/>
  <c r="J13" i="53" s="1"/>
  <c r="F19" i="53"/>
  <c r="H19" i="53" s="1"/>
  <c r="I19" i="53" s="1"/>
  <c r="J19" i="53" s="1"/>
  <c r="G4" i="53"/>
  <c r="G10" i="53"/>
  <c r="G16" i="53"/>
  <c r="G22" i="53"/>
  <c r="M9" i="53"/>
  <c r="U9" i="53" s="1"/>
  <c r="M15" i="53"/>
  <c r="U15" i="53" s="1"/>
  <c r="M21" i="53"/>
  <c r="U21" i="53" s="1"/>
  <c r="Q6" i="53"/>
  <c r="Q12" i="53"/>
  <c r="Q15" i="53"/>
  <c r="Q18" i="53"/>
  <c r="Q21" i="53"/>
  <c r="AH3" i="54"/>
  <c r="AQ3" i="54" s="1"/>
  <c r="F7" i="54"/>
  <c r="H7" i="54" s="1"/>
  <c r="I7" i="54" s="1"/>
  <c r="J7" i="54" s="1"/>
  <c r="F13" i="54"/>
  <c r="H13" i="54" s="1"/>
  <c r="I13" i="54" s="1"/>
  <c r="J13" i="54" s="1"/>
  <c r="F19" i="54"/>
  <c r="H19" i="54" s="1"/>
  <c r="I19" i="54" s="1"/>
  <c r="J19" i="54" s="1"/>
  <c r="G4" i="54"/>
  <c r="G10" i="54"/>
  <c r="G16" i="54"/>
  <c r="G22" i="54"/>
  <c r="M9" i="54"/>
  <c r="U9" i="54" s="1"/>
  <c r="M15" i="54"/>
  <c r="U15" i="54" s="1"/>
  <c r="M21" i="54"/>
  <c r="U21" i="54" s="1"/>
  <c r="O5" i="54"/>
  <c r="P5" i="54" s="1"/>
  <c r="R7" i="54"/>
  <c r="R8" i="54"/>
  <c r="O11" i="54"/>
  <c r="P11" i="54" s="1"/>
  <c r="R13" i="54"/>
  <c r="R16" i="54"/>
  <c r="R19" i="54"/>
  <c r="R22" i="54"/>
  <c r="V6" i="55"/>
  <c r="Q7" i="55"/>
  <c r="Q8" i="55"/>
  <c r="V12" i="55"/>
  <c r="Q13" i="55"/>
  <c r="V15" i="55"/>
  <c r="Q16" i="55"/>
  <c r="V18" i="55"/>
  <c r="Q19" i="55"/>
  <c r="V21" i="55"/>
  <c r="Q22" i="55"/>
  <c r="M7" i="56"/>
  <c r="U7" i="56" s="1"/>
  <c r="M13" i="56"/>
  <c r="U13" i="56" s="1"/>
  <c r="M19" i="56"/>
  <c r="U19" i="56" s="1"/>
  <c r="R10" i="56"/>
  <c r="R14" i="56"/>
  <c r="R17" i="56"/>
  <c r="R20" i="56"/>
  <c r="R23" i="56"/>
  <c r="O3" i="57"/>
  <c r="F4" i="57"/>
  <c r="H4" i="57" s="1"/>
  <c r="I4" i="57" s="1"/>
  <c r="J4" i="57" s="1"/>
  <c r="K4" i="57" s="1"/>
  <c r="F10" i="57"/>
  <c r="H10" i="57" s="1"/>
  <c r="I10" i="57" s="1"/>
  <c r="J10" i="57" s="1"/>
  <c r="F16" i="57"/>
  <c r="H16" i="57" s="1"/>
  <c r="I16" i="57" s="1"/>
  <c r="J16" i="57" s="1"/>
  <c r="F22" i="57"/>
  <c r="H22" i="57" s="1"/>
  <c r="I22" i="57" s="1"/>
  <c r="J22" i="57" s="1"/>
  <c r="G7" i="57"/>
  <c r="G13" i="57"/>
  <c r="G19" i="57"/>
  <c r="M6" i="57"/>
  <c r="U6" i="57" s="1"/>
  <c r="M12" i="57"/>
  <c r="U12" i="57" s="1"/>
  <c r="M18" i="57"/>
  <c r="U18" i="57" s="1"/>
  <c r="O3" i="58"/>
  <c r="F4" i="58"/>
  <c r="H4" i="58" s="1"/>
  <c r="I4" i="58" s="1"/>
  <c r="J4" i="58" s="1"/>
  <c r="K4" i="58" s="1"/>
  <c r="F10" i="58"/>
  <c r="H10" i="58" s="1"/>
  <c r="I10" i="58" s="1"/>
  <c r="J10" i="58" s="1"/>
  <c r="F16" i="58"/>
  <c r="H16" i="58" s="1"/>
  <c r="I16" i="58" s="1"/>
  <c r="J16" i="58" s="1"/>
  <c r="F22" i="58"/>
  <c r="H22" i="58" s="1"/>
  <c r="I22" i="58" s="1"/>
  <c r="J22" i="58" s="1"/>
  <c r="G7" i="58"/>
  <c r="G13" i="58"/>
  <c r="G19" i="58"/>
  <c r="M6" i="58"/>
  <c r="U6" i="58" s="1"/>
  <c r="M12" i="58"/>
  <c r="U12" i="58" s="1"/>
  <c r="M18" i="58"/>
  <c r="U18" i="58" s="1"/>
  <c r="R4" i="58"/>
  <c r="R5" i="58"/>
  <c r="O7" i="58"/>
  <c r="P7" i="58" s="1"/>
  <c r="V7" i="58"/>
  <c r="O8" i="58"/>
  <c r="P8" i="58" s="1"/>
  <c r="V8" i="58"/>
  <c r="R11" i="58"/>
  <c r="O13" i="58"/>
  <c r="P13" i="58" s="1"/>
  <c r="V13" i="58"/>
  <c r="O16" i="58"/>
  <c r="P16" i="58" s="1"/>
  <c r="V16" i="58"/>
  <c r="O19" i="58"/>
  <c r="P19" i="58" s="1"/>
  <c r="V19" i="58"/>
  <c r="O22" i="58"/>
  <c r="P22" i="58" s="1"/>
  <c r="V22" i="58"/>
  <c r="M5" i="59"/>
  <c r="U5" i="59" s="1"/>
  <c r="M11" i="59"/>
  <c r="U11" i="59" s="1"/>
  <c r="M17" i="59"/>
  <c r="U17" i="59" s="1"/>
  <c r="M23" i="59"/>
  <c r="U23" i="59" s="1"/>
  <c r="R6" i="59"/>
  <c r="Q11" i="59"/>
  <c r="R12" i="59"/>
  <c r="R15" i="59"/>
  <c r="R18" i="59"/>
  <c r="R21" i="59"/>
  <c r="M4" i="60"/>
  <c r="U4" i="60" s="1"/>
  <c r="X4" i="60" s="1"/>
  <c r="M10" i="60"/>
  <c r="U10" i="60" s="1"/>
  <c r="M16" i="60"/>
  <c r="U16" i="60" s="1"/>
  <c r="M22" i="60"/>
  <c r="U22" i="60" s="1"/>
  <c r="Q6" i="60"/>
  <c r="Q12" i="60"/>
  <c r="Q15" i="60"/>
  <c r="Q18" i="60"/>
  <c r="Q21" i="60"/>
  <c r="AH3" i="61"/>
  <c r="AQ3" i="61" s="1"/>
  <c r="F7" i="61"/>
  <c r="H7" i="61" s="1"/>
  <c r="I7" i="61" s="1"/>
  <c r="J7" i="61" s="1"/>
  <c r="F13" i="61"/>
  <c r="H13" i="61" s="1"/>
  <c r="I13" i="61" s="1"/>
  <c r="J13" i="61" s="1"/>
  <c r="F19" i="61"/>
  <c r="H19" i="61" s="1"/>
  <c r="I19" i="61" s="1"/>
  <c r="J19" i="61" s="1"/>
  <c r="G4" i="61"/>
  <c r="G10" i="61"/>
  <c r="G16" i="61"/>
  <c r="G22" i="61"/>
  <c r="M9" i="61"/>
  <c r="U9" i="61" s="1"/>
  <c r="M15" i="61"/>
  <c r="U15" i="61" s="1"/>
  <c r="M21" i="61"/>
  <c r="U21" i="61" s="1"/>
  <c r="Q6" i="61"/>
  <c r="Q12" i="61"/>
  <c r="Q15" i="61"/>
  <c r="Q18" i="61"/>
  <c r="Q21" i="61"/>
  <c r="AH3" i="62"/>
  <c r="AQ3" i="62" s="1"/>
  <c r="F7" i="62"/>
  <c r="F13" i="62"/>
  <c r="F19" i="62"/>
  <c r="G4" i="62"/>
  <c r="G10" i="62"/>
  <c r="G16" i="62"/>
  <c r="G22" i="62"/>
  <c r="M9" i="62"/>
  <c r="U9" i="62" s="1"/>
  <c r="M15" i="62"/>
  <c r="U15" i="62" s="1"/>
  <c r="M21" i="62"/>
  <c r="U21" i="62" s="1"/>
  <c r="O5" i="62"/>
  <c r="P5" i="62" s="1"/>
  <c r="R7" i="62"/>
  <c r="R8" i="62"/>
  <c r="O11" i="62"/>
  <c r="P11" i="62" s="1"/>
  <c r="R13" i="62"/>
  <c r="R16" i="62"/>
  <c r="R19" i="62"/>
  <c r="R22" i="62"/>
  <c r="V6" i="63"/>
  <c r="Q7" i="63"/>
  <c r="Q8" i="63"/>
  <c r="V12" i="63"/>
  <c r="Q13" i="63"/>
  <c r="V15" i="63"/>
  <c r="Q16" i="63"/>
  <c r="V18" i="63"/>
  <c r="Q19" i="63"/>
  <c r="V21" i="63"/>
  <c r="Q22" i="63"/>
  <c r="M7" i="64"/>
  <c r="U7" i="64" s="1"/>
  <c r="M13" i="64"/>
  <c r="U13" i="64" s="1"/>
  <c r="M19" i="64"/>
  <c r="U19" i="64" s="1"/>
  <c r="Q9" i="64"/>
  <c r="R10" i="64"/>
  <c r="R14" i="64"/>
  <c r="R17" i="64"/>
  <c r="R20" i="64"/>
  <c r="V21" i="64"/>
  <c r="R23" i="64"/>
  <c r="O3" i="65"/>
  <c r="M5" i="65"/>
  <c r="U5" i="65" s="1"/>
  <c r="M12" i="65"/>
  <c r="U12" i="65" s="1"/>
  <c r="M19" i="65"/>
  <c r="U19" i="65" s="1"/>
  <c r="O6" i="65"/>
  <c r="P6" i="65" s="1"/>
  <c r="O16" i="65"/>
  <c r="P16" i="65" s="1"/>
  <c r="O22" i="65"/>
  <c r="P22" i="65" s="1"/>
  <c r="F18" i="66"/>
  <c r="H18" i="66" s="1"/>
  <c r="I18" i="66" s="1"/>
  <c r="J18" i="66" s="1"/>
  <c r="F12" i="66"/>
  <c r="H12" i="66" s="1"/>
  <c r="I12" i="66" s="1"/>
  <c r="J12" i="66" s="1"/>
  <c r="F6" i="66"/>
  <c r="H6" i="66" s="1"/>
  <c r="I6" i="66" s="1"/>
  <c r="J6" i="66" s="1"/>
  <c r="F19" i="66"/>
  <c r="H19" i="66" s="1"/>
  <c r="I19" i="66" s="1"/>
  <c r="J19" i="66" s="1"/>
  <c r="F13" i="66"/>
  <c r="H13" i="66" s="1"/>
  <c r="I13" i="66" s="1"/>
  <c r="J13" i="66" s="1"/>
  <c r="F7" i="66"/>
  <c r="H7" i="66" s="1"/>
  <c r="I7" i="66" s="1"/>
  <c r="J7" i="66" s="1"/>
  <c r="F11" i="66"/>
  <c r="H11" i="66" s="1"/>
  <c r="I11" i="66" s="1"/>
  <c r="J11" i="66" s="1"/>
  <c r="F21" i="66"/>
  <c r="H21" i="66" s="1"/>
  <c r="I21" i="66" s="1"/>
  <c r="J21" i="66" s="1"/>
  <c r="Q11" i="66"/>
  <c r="Q12" i="66"/>
  <c r="V14" i="66"/>
  <c r="Q17" i="66"/>
  <c r="V19" i="66"/>
  <c r="Q21" i="66"/>
  <c r="M4" i="67"/>
  <c r="U4" i="67" s="1"/>
  <c r="X4" i="67" s="1"/>
  <c r="AH4" i="67" s="1"/>
  <c r="M12" i="67"/>
  <c r="U12" i="67" s="1"/>
  <c r="M22" i="67"/>
  <c r="U22" i="67" s="1"/>
  <c r="O8" i="67"/>
  <c r="P8" i="67" s="1"/>
  <c r="O9" i="67"/>
  <c r="P9" i="67" s="1"/>
  <c r="V14" i="67"/>
  <c r="O16" i="67"/>
  <c r="P16" i="67" s="1"/>
  <c r="O22" i="67"/>
  <c r="P22" i="67" s="1"/>
  <c r="M9" i="68"/>
  <c r="U9" i="68" s="1"/>
  <c r="Y4" i="68"/>
  <c r="R13" i="68"/>
  <c r="H5" i="69"/>
  <c r="I5" i="69" s="1"/>
  <c r="J5" i="69" s="1"/>
  <c r="H23" i="69"/>
  <c r="I23" i="69" s="1"/>
  <c r="J23" i="69" s="1"/>
  <c r="O15" i="69"/>
  <c r="P15" i="69" s="1"/>
  <c r="O16" i="71"/>
  <c r="P16" i="71" s="1"/>
  <c r="V16" i="72"/>
  <c r="G39" i="73"/>
  <c r="H7" i="74"/>
  <c r="I7" i="74" s="1"/>
  <c r="J7" i="74" s="1"/>
  <c r="H61" i="74"/>
  <c r="I61" i="74" s="1"/>
  <c r="J61" i="74" s="1"/>
  <c r="H79" i="74"/>
  <c r="I79" i="74" s="1"/>
  <c r="J79" i="74" s="1"/>
  <c r="H25" i="74"/>
  <c r="I25" i="74" s="1"/>
  <c r="J25" i="74" s="1"/>
  <c r="H43" i="74"/>
  <c r="I43" i="74" s="1"/>
  <c r="J43" i="74" s="1"/>
  <c r="H51" i="77"/>
  <c r="I51" i="77" s="1"/>
  <c r="J51" i="77" s="1"/>
  <c r="F8" i="49"/>
  <c r="H8" i="49" s="1"/>
  <c r="I8" i="49" s="1"/>
  <c r="J8" i="49" s="1"/>
  <c r="F14" i="49"/>
  <c r="H14" i="49" s="1"/>
  <c r="I14" i="49" s="1"/>
  <c r="J14" i="49" s="1"/>
  <c r="F20" i="49"/>
  <c r="H20" i="49" s="1"/>
  <c r="I20" i="49" s="1"/>
  <c r="J20" i="49" s="1"/>
  <c r="G5" i="49"/>
  <c r="G11" i="49"/>
  <c r="G17" i="49"/>
  <c r="G23" i="49"/>
  <c r="Q9" i="49"/>
  <c r="M8" i="50"/>
  <c r="U8" i="50" s="1"/>
  <c r="M14" i="50"/>
  <c r="U14" i="50" s="1"/>
  <c r="M20" i="50"/>
  <c r="U20" i="50" s="1"/>
  <c r="O6" i="50"/>
  <c r="P6" i="50" s="1"/>
  <c r="V6" i="50"/>
  <c r="R9" i="50"/>
  <c r="O12" i="50"/>
  <c r="P12" i="50" s="1"/>
  <c r="V12" i="50"/>
  <c r="O15" i="50"/>
  <c r="P15" i="50" s="1"/>
  <c r="V15" i="50"/>
  <c r="O18" i="50"/>
  <c r="P18" i="50" s="1"/>
  <c r="V18" i="50"/>
  <c r="O21" i="50"/>
  <c r="P21" i="50" s="1"/>
  <c r="V21" i="50"/>
  <c r="M7" i="51"/>
  <c r="U7" i="51" s="1"/>
  <c r="M13" i="51"/>
  <c r="U13" i="51" s="1"/>
  <c r="M19" i="51"/>
  <c r="U19" i="51" s="1"/>
  <c r="Q9" i="51"/>
  <c r="R10" i="51"/>
  <c r="R14" i="51"/>
  <c r="R17" i="51"/>
  <c r="R20" i="51"/>
  <c r="R23" i="51"/>
  <c r="M6" i="52"/>
  <c r="U6" i="52" s="1"/>
  <c r="M12" i="52"/>
  <c r="U12" i="52" s="1"/>
  <c r="M18" i="52"/>
  <c r="U18" i="52" s="1"/>
  <c r="R4" i="52"/>
  <c r="R5" i="52"/>
  <c r="Q10" i="52"/>
  <c r="R11" i="52"/>
  <c r="Q14" i="52"/>
  <c r="Q17" i="52"/>
  <c r="Q20" i="52"/>
  <c r="Q23" i="52"/>
  <c r="F9" i="53"/>
  <c r="H9" i="53" s="1"/>
  <c r="I9" i="53" s="1"/>
  <c r="J9" i="53" s="1"/>
  <c r="F15" i="53"/>
  <c r="H15" i="53" s="1"/>
  <c r="I15" i="53" s="1"/>
  <c r="J15" i="53" s="1"/>
  <c r="G6" i="53"/>
  <c r="G12" i="53"/>
  <c r="G18" i="53"/>
  <c r="M5" i="53"/>
  <c r="U5" i="53" s="1"/>
  <c r="M11" i="53"/>
  <c r="U11" i="53" s="1"/>
  <c r="M17" i="53"/>
  <c r="U17" i="53" s="1"/>
  <c r="Q5" i="53"/>
  <c r="Q10" i="53"/>
  <c r="Q14" i="53"/>
  <c r="Q17" i="53"/>
  <c r="Q20" i="53"/>
  <c r="Q23" i="53"/>
  <c r="F9" i="54"/>
  <c r="H9" i="54" s="1"/>
  <c r="I9" i="54" s="1"/>
  <c r="J9" i="54" s="1"/>
  <c r="F15" i="54"/>
  <c r="H15" i="54" s="1"/>
  <c r="I15" i="54" s="1"/>
  <c r="J15" i="54" s="1"/>
  <c r="G6" i="54"/>
  <c r="G12" i="54"/>
  <c r="G18" i="54"/>
  <c r="M5" i="54"/>
  <c r="U5" i="54" s="1"/>
  <c r="M11" i="54"/>
  <c r="U11" i="54" s="1"/>
  <c r="M17" i="54"/>
  <c r="U17" i="54" s="1"/>
  <c r="Q5" i="54"/>
  <c r="R6" i="54"/>
  <c r="O9" i="54"/>
  <c r="P9" i="54" s="1"/>
  <c r="Q11" i="54"/>
  <c r="R12" i="54"/>
  <c r="R15" i="54"/>
  <c r="R18" i="54"/>
  <c r="Q6" i="55"/>
  <c r="V10" i="55"/>
  <c r="Q12" i="55"/>
  <c r="V14" i="55"/>
  <c r="Q15" i="55"/>
  <c r="V17" i="55"/>
  <c r="Q18" i="55"/>
  <c r="V20" i="55"/>
  <c r="Q21" i="55"/>
  <c r="AH3" i="56"/>
  <c r="AQ3" i="56" s="1"/>
  <c r="M9" i="56"/>
  <c r="U9" i="56" s="1"/>
  <c r="M15" i="56"/>
  <c r="U15" i="56" s="1"/>
  <c r="V4" i="56"/>
  <c r="Y4" i="56" s="1"/>
  <c r="Z4" i="56" s="1"/>
  <c r="O5" i="56"/>
  <c r="P5" i="56" s="1"/>
  <c r="V5" i="56"/>
  <c r="R7" i="56"/>
  <c r="R8" i="56"/>
  <c r="O11" i="56"/>
  <c r="P11" i="56" s="1"/>
  <c r="V11" i="56"/>
  <c r="R13" i="56"/>
  <c r="R16" i="56"/>
  <c r="R19" i="56"/>
  <c r="F6" i="57"/>
  <c r="H6" i="57" s="1"/>
  <c r="I6" i="57" s="1"/>
  <c r="J6" i="57" s="1"/>
  <c r="F12" i="57"/>
  <c r="H12" i="57" s="1"/>
  <c r="I12" i="57" s="1"/>
  <c r="J12" i="57" s="1"/>
  <c r="F18" i="57"/>
  <c r="H18" i="57" s="1"/>
  <c r="I18" i="57" s="1"/>
  <c r="J18" i="57" s="1"/>
  <c r="G9" i="57"/>
  <c r="G15" i="57"/>
  <c r="M8" i="57"/>
  <c r="U8" i="57" s="1"/>
  <c r="M14" i="57"/>
  <c r="U14" i="57" s="1"/>
  <c r="M20" i="57"/>
  <c r="U20" i="57" s="1"/>
  <c r="O11" i="57"/>
  <c r="P11" i="57" s="1"/>
  <c r="V11" i="57"/>
  <c r="F6" i="58"/>
  <c r="H6" i="58" s="1"/>
  <c r="I6" i="58" s="1"/>
  <c r="J6" i="58" s="1"/>
  <c r="F12" i="58"/>
  <c r="H12" i="58" s="1"/>
  <c r="I12" i="58" s="1"/>
  <c r="J12" i="58" s="1"/>
  <c r="F18" i="58"/>
  <c r="H18" i="58" s="1"/>
  <c r="I18" i="58" s="1"/>
  <c r="J18" i="58" s="1"/>
  <c r="G9" i="58"/>
  <c r="G15" i="58"/>
  <c r="M8" i="58"/>
  <c r="U8" i="58" s="1"/>
  <c r="M14" i="58"/>
  <c r="U14" i="58" s="1"/>
  <c r="M20" i="58"/>
  <c r="U20" i="58" s="1"/>
  <c r="O6" i="58"/>
  <c r="P6" i="58" s="1"/>
  <c r="V6" i="58"/>
  <c r="R9" i="58"/>
  <c r="O12" i="58"/>
  <c r="P12" i="58" s="1"/>
  <c r="V12" i="58"/>
  <c r="O15" i="58"/>
  <c r="P15" i="58" s="1"/>
  <c r="V15" i="58"/>
  <c r="O18" i="58"/>
  <c r="P18" i="58" s="1"/>
  <c r="V18" i="58"/>
  <c r="O21" i="58"/>
  <c r="P21" i="58" s="1"/>
  <c r="V21" i="58"/>
  <c r="M7" i="59"/>
  <c r="U7" i="59" s="1"/>
  <c r="M13" i="59"/>
  <c r="U13" i="59" s="1"/>
  <c r="M19" i="59"/>
  <c r="U19" i="59" s="1"/>
  <c r="R10" i="59"/>
  <c r="R14" i="59"/>
  <c r="R17" i="59"/>
  <c r="R20" i="59"/>
  <c r="R23" i="59"/>
  <c r="M6" i="60"/>
  <c r="U6" i="60" s="1"/>
  <c r="M12" i="60"/>
  <c r="U12" i="60" s="1"/>
  <c r="M18" i="60"/>
  <c r="U18" i="60" s="1"/>
  <c r="R4" i="60"/>
  <c r="R5" i="60"/>
  <c r="Q10" i="60"/>
  <c r="R11" i="60"/>
  <c r="Q14" i="60"/>
  <c r="Q17" i="60"/>
  <c r="Q20" i="60"/>
  <c r="Q23" i="60"/>
  <c r="F9" i="61"/>
  <c r="H9" i="61" s="1"/>
  <c r="I9" i="61" s="1"/>
  <c r="J9" i="61" s="1"/>
  <c r="F15" i="61"/>
  <c r="H15" i="61" s="1"/>
  <c r="I15" i="61" s="1"/>
  <c r="J15" i="61" s="1"/>
  <c r="G6" i="61"/>
  <c r="G12" i="61"/>
  <c r="G18" i="61"/>
  <c r="M5" i="61"/>
  <c r="U5" i="61" s="1"/>
  <c r="M11" i="61"/>
  <c r="U11" i="61" s="1"/>
  <c r="M17" i="61"/>
  <c r="U17" i="61" s="1"/>
  <c r="Q5" i="61"/>
  <c r="Q10" i="61"/>
  <c r="Q14" i="61"/>
  <c r="Q17" i="61"/>
  <c r="Q20" i="61"/>
  <c r="Q23" i="61"/>
  <c r="F9" i="62"/>
  <c r="F15" i="62"/>
  <c r="H15" i="62" s="1"/>
  <c r="I15" i="62" s="1"/>
  <c r="J15" i="62" s="1"/>
  <c r="G6" i="62"/>
  <c r="G12" i="62"/>
  <c r="G18" i="62"/>
  <c r="M5" i="62"/>
  <c r="U5" i="62" s="1"/>
  <c r="M11" i="62"/>
  <c r="U11" i="62" s="1"/>
  <c r="M17" i="62"/>
  <c r="U17" i="62" s="1"/>
  <c r="Q5" i="62"/>
  <c r="R6" i="62"/>
  <c r="Q11" i="62"/>
  <c r="R12" i="62"/>
  <c r="R15" i="62"/>
  <c r="R18" i="62"/>
  <c r="Q6" i="63"/>
  <c r="V10" i="63"/>
  <c r="Q12" i="63"/>
  <c r="V14" i="63"/>
  <c r="Q15" i="63"/>
  <c r="V17" i="63"/>
  <c r="Q18" i="63"/>
  <c r="V20" i="63"/>
  <c r="Q21" i="63"/>
  <c r="V23" i="63"/>
  <c r="AH3" i="64"/>
  <c r="AQ3" i="64" s="1"/>
  <c r="M9" i="64"/>
  <c r="U9" i="64" s="1"/>
  <c r="M15" i="64"/>
  <c r="U15" i="64" s="1"/>
  <c r="V4" i="64"/>
  <c r="Y4" i="64" s="1"/>
  <c r="Z4" i="64" s="1"/>
  <c r="O5" i="64"/>
  <c r="P5" i="64" s="1"/>
  <c r="V5" i="64"/>
  <c r="R7" i="64"/>
  <c r="R8" i="64"/>
  <c r="O11" i="64"/>
  <c r="P11" i="64" s="1"/>
  <c r="V11" i="64"/>
  <c r="R13" i="64"/>
  <c r="R16" i="64"/>
  <c r="R19" i="64"/>
  <c r="V23" i="64"/>
  <c r="M7" i="65"/>
  <c r="U7" i="65" s="1"/>
  <c r="M15" i="65"/>
  <c r="U15" i="65" s="1"/>
  <c r="Q21" i="65"/>
  <c r="Q18" i="65"/>
  <c r="Q15" i="65"/>
  <c r="Q12" i="65"/>
  <c r="O15" i="65"/>
  <c r="P15" i="65" s="1"/>
  <c r="Q16" i="65"/>
  <c r="O21" i="65"/>
  <c r="P21" i="65" s="1"/>
  <c r="Q22" i="65"/>
  <c r="F5" i="66"/>
  <c r="H5" i="66" s="1"/>
  <c r="I5" i="66" s="1"/>
  <c r="J5" i="66" s="1"/>
  <c r="F15" i="66"/>
  <c r="H15" i="66" s="1"/>
  <c r="I15" i="66" s="1"/>
  <c r="J15" i="66" s="1"/>
  <c r="F23" i="66"/>
  <c r="H23" i="66" s="1"/>
  <c r="I23" i="66" s="1"/>
  <c r="J23" i="66" s="1"/>
  <c r="Q9" i="66"/>
  <c r="V21" i="66"/>
  <c r="V18" i="66"/>
  <c r="V15" i="66"/>
  <c r="V12" i="66"/>
  <c r="V6" i="66"/>
  <c r="V11" i="66"/>
  <c r="V5" i="66"/>
  <c r="V4" i="66"/>
  <c r="Y4" i="66" s="1"/>
  <c r="V13" i="66"/>
  <c r="Q15" i="66"/>
  <c r="V17" i="66"/>
  <c r="V22" i="66"/>
  <c r="M6" i="67"/>
  <c r="U6" i="67" s="1"/>
  <c r="M16" i="67"/>
  <c r="U16" i="67" s="1"/>
  <c r="V21" i="67"/>
  <c r="V18" i="67"/>
  <c r="V15" i="67"/>
  <c r="V12" i="67"/>
  <c r="V6" i="67"/>
  <c r="V11" i="67"/>
  <c r="V13" i="67"/>
  <c r="O14" i="67"/>
  <c r="P14" i="67" s="1"/>
  <c r="V19" i="67"/>
  <c r="O20" i="67"/>
  <c r="P20" i="67" s="1"/>
  <c r="M18" i="68"/>
  <c r="U18" i="68" s="1"/>
  <c r="M12" i="68"/>
  <c r="U12" i="68" s="1"/>
  <c r="M6" i="68"/>
  <c r="U6" i="68" s="1"/>
  <c r="M19" i="68"/>
  <c r="U19" i="68" s="1"/>
  <c r="M13" i="68"/>
  <c r="U13" i="68" s="1"/>
  <c r="M7" i="68"/>
  <c r="U7" i="68" s="1"/>
  <c r="M11" i="68"/>
  <c r="U11" i="68" s="1"/>
  <c r="M21" i="68"/>
  <c r="U21" i="68" s="1"/>
  <c r="R7" i="68"/>
  <c r="H17" i="69"/>
  <c r="I17" i="69" s="1"/>
  <c r="J17" i="69" s="1"/>
  <c r="O22" i="69"/>
  <c r="P22" i="69" s="1"/>
  <c r="O19" i="69"/>
  <c r="P19" i="69" s="1"/>
  <c r="O16" i="69"/>
  <c r="P16" i="69" s="1"/>
  <c r="O13" i="69"/>
  <c r="P13" i="69" s="1"/>
  <c r="O8" i="69"/>
  <c r="P8" i="69" s="1"/>
  <c r="O7" i="69"/>
  <c r="P7" i="69" s="1"/>
  <c r="O9" i="69"/>
  <c r="P9" i="69" s="1"/>
  <c r="O23" i="69"/>
  <c r="P23" i="69" s="1"/>
  <c r="O20" i="69"/>
  <c r="P20" i="69" s="1"/>
  <c r="O17" i="69"/>
  <c r="P17" i="69" s="1"/>
  <c r="O14" i="69"/>
  <c r="P14" i="69" s="1"/>
  <c r="O10" i="69"/>
  <c r="P10" i="69" s="1"/>
  <c r="O5" i="69"/>
  <c r="P5" i="69" s="1"/>
  <c r="O11" i="69"/>
  <c r="P11" i="69" s="1"/>
  <c r="O3" i="69"/>
  <c r="O13" i="72"/>
  <c r="P13" i="72" s="1"/>
  <c r="H31" i="74"/>
  <c r="I31" i="74" s="1"/>
  <c r="J31" i="74" s="1"/>
  <c r="H49" i="74"/>
  <c r="I49" i="74" s="1"/>
  <c r="J49" i="74" s="1"/>
  <c r="H67" i="74"/>
  <c r="I67" i="74" s="1"/>
  <c r="J67" i="74" s="1"/>
  <c r="H85" i="74"/>
  <c r="I85" i="74" s="1"/>
  <c r="J85" i="74" s="1"/>
  <c r="AE3" i="74"/>
  <c r="P3" i="74"/>
  <c r="AF3" i="74" s="1"/>
  <c r="AO3" i="74" s="1"/>
  <c r="F9" i="49"/>
  <c r="H9" i="49" s="1"/>
  <c r="I9" i="49" s="1"/>
  <c r="J9" i="49" s="1"/>
  <c r="F15" i="49"/>
  <c r="H15" i="49" s="1"/>
  <c r="I15" i="49" s="1"/>
  <c r="J15" i="49" s="1"/>
  <c r="G6" i="49"/>
  <c r="G12" i="49"/>
  <c r="O6" i="49"/>
  <c r="P6" i="49" s="1"/>
  <c r="O11" i="49"/>
  <c r="P11" i="49" s="1"/>
  <c r="Q12" i="49"/>
  <c r="O14" i="49"/>
  <c r="P14" i="49" s="1"/>
  <c r="Q15" i="49"/>
  <c r="O17" i="49"/>
  <c r="P17" i="49" s="1"/>
  <c r="Q18" i="49"/>
  <c r="O20" i="49"/>
  <c r="P20" i="49" s="1"/>
  <c r="AH3" i="50"/>
  <c r="AQ3" i="50" s="1"/>
  <c r="M9" i="50"/>
  <c r="U9" i="50" s="1"/>
  <c r="M15" i="50"/>
  <c r="U15" i="50" s="1"/>
  <c r="V4" i="50"/>
  <c r="Y4" i="50" s="1"/>
  <c r="Z4" i="50" s="1"/>
  <c r="O5" i="50"/>
  <c r="P5" i="50" s="1"/>
  <c r="V5" i="50"/>
  <c r="R7" i="50"/>
  <c r="R8" i="50"/>
  <c r="O11" i="50"/>
  <c r="P11" i="50" s="1"/>
  <c r="V11" i="50"/>
  <c r="R13" i="50"/>
  <c r="R16" i="50"/>
  <c r="R19" i="50"/>
  <c r="M8" i="51"/>
  <c r="U8" i="51" s="1"/>
  <c r="M14" i="51"/>
  <c r="U14" i="51" s="1"/>
  <c r="M20" i="51"/>
  <c r="U20" i="51" s="1"/>
  <c r="R9" i="51"/>
  <c r="Q13" i="51"/>
  <c r="V15" i="51"/>
  <c r="Q16" i="51"/>
  <c r="V18" i="51"/>
  <c r="Q19" i="51"/>
  <c r="M7" i="52"/>
  <c r="U7" i="52" s="1"/>
  <c r="M13" i="52"/>
  <c r="U13" i="52" s="1"/>
  <c r="M19" i="52"/>
  <c r="U19" i="52" s="1"/>
  <c r="R10" i="52"/>
  <c r="R14" i="52"/>
  <c r="R17" i="52"/>
  <c r="R20" i="52"/>
  <c r="R23" i="52"/>
  <c r="G7" i="53"/>
  <c r="G13" i="53"/>
  <c r="G19" i="53"/>
  <c r="G7" i="54"/>
  <c r="G13" i="54"/>
  <c r="G19" i="54"/>
  <c r="Q10" i="54"/>
  <c r="Q14" i="54"/>
  <c r="Q17" i="54"/>
  <c r="O19" i="54"/>
  <c r="P19" i="54" s="1"/>
  <c r="Q20" i="54"/>
  <c r="Q23" i="54"/>
  <c r="Q5" i="55"/>
  <c r="Q11" i="55"/>
  <c r="O10" i="56"/>
  <c r="P10" i="56" s="1"/>
  <c r="V10" i="56"/>
  <c r="O14" i="56"/>
  <c r="P14" i="56" s="1"/>
  <c r="V14" i="56"/>
  <c r="O17" i="56"/>
  <c r="P17" i="56" s="1"/>
  <c r="V17" i="56"/>
  <c r="O20" i="56"/>
  <c r="P20" i="56" s="1"/>
  <c r="V20" i="56"/>
  <c r="O23" i="56"/>
  <c r="P23" i="56" s="1"/>
  <c r="AH3" i="57"/>
  <c r="AQ3" i="57" s="1"/>
  <c r="F7" i="57"/>
  <c r="H7" i="57" s="1"/>
  <c r="I7" i="57" s="1"/>
  <c r="J7" i="57" s="1"/>
  <c r="F13" i="57"/>
  <c r="H13" i="57" s="1"/>
  <c r="I13" i="57" s="1"/>
  <c r="J13" i="57" s="1"/>
  <c r="F19" i="57"/>
  <c r="H19" i="57" s="1"/>
  <c r="I19" i="57" s="1"/>
  <c r="J19" i="57" s="1"/>
  <c r="M9" i="57"/>
  <c r="U9" i="57" s="1"/>
  <c r="M15" i="57"/>
  <c r="U15" i="57" s="1"/>
  <c r="V4" i="57"/>
  <c r="Y4" i="57" s="1"/>
  <c r="Z4" i="57" s="1"/>
  <c r="O5" i="57"/>
  <c r="P5" i="57" s="1"/>
  <c r="V5" i="57"/>
  <c r="O10" i="57"/>
  <c r="P10" i="57" s="1"/>
  <c r="V10" i="57"/>
  <c r="O14" i="57"/>
  <c r="P14" i="57" s="1"/>
  <c r="V14" i="57"/>
  <c r="O17" i="57"/>
  <c r="P17" i="57" s="1"/>
  <c r="V17" i="57"/>
  <c r="O20" i="57"/>
  <c r="P20" i="57" s="1"/>
  <c r="V20" i="57"/>
  <c r="O23" i="57"/>
  <c r="P23" i="57" s="1"/>
  <c r="AH3" i="58"/>
  <c r="AQ3" i="58" s="1"/>
  <c r="F7" i="58"/>
  <c r="H7" i="58" s="1"/>
  <c r="I7" i="58" s="1"/>
  <c r="J7" i="58" s="1"/>
  <c r="F13" i="58"/>
  <c r="H13" i="58" s="1"/>
  <c r="I13" i="58" s="1"/>
  <c r="J13" i="58" s="1"/>
  <c r="F19" i="58"/>
  <c r="H19" i="58" s="1"/>
  <c r="I19" i="58" s="1"/>
  <c r="J19" i="58" s="1"/>
  <c r="M9" i="58"/>
  <c r="U9" i="58" s="1"/>
  <c r="M15" i="58"/>
  <c r="U15" i="58" s="1"/>
  <c r="V4" i="58"/>
  <c r="Y4" i="58" s="1"/>
  <c r="Z4" i="58" s="1"/>
  <c r="O5" i="58"/>
  <c r="P5" i="58" s="1"/>
  <c r="V5" i="58"/>
  <c r="R7" i="58"/>
  <c r="R8" i="58"/>
  <c r="O11" i="58"/>
  <c r="P11" i="58" s="1"/>
  <c r="V11" i="58"/>
  <c r="R13" i="58"/>
  <c r="R16" i="58"/>
  <c r="R19" i="58"/>
  <c r="M14" i="59"/>
  <c r="U14" i="59" s="1"/>
  <c r="M20" i="59"/>
  <c r="U20" i="59" s="1"/>
  <c r="R9" i="59"/>
  <c r="M7" i="60"/>
  <c r="U7" i="60" s="1"/>
  <c r="M13" i="60"/>
  <c r="U13" i="60" s="1"/>
  <c r="M19" i="60"/>
  <c r="U19" i="60" s="1"/>
  <c r="Q9" i="60"/>
  <c r="R10" i="60"/>
  <c r="R14" i="60"/>
  <c r="R17" i="60"/>
  <c r="R20" i="60"/>
  <c r="R23" i="60"/>
  <c r="G7" i="61"/>
  <c r="G13" i="61"/>
  <c r="G19" i="61"/>
  <c r="Q9" i="61"/>
  <c r="AE3" i="62"/>
  <c r="G7" i="62"/>
  <c r="G13" i="62"/>
  <c r="G19" i="62"/>
  <c r="Q14" i="62"/>
  <c r="Q17" i="62"/>
  <c r="Q20" i="62"/>
  <c r="Q23" i="62"/>
  <c r="Q11" i="63"/>
  <c r="O10" i="64"/>
  <c r="P10" i="64" s="1"/>
  <c r="O14" i="64"/>
  <c r="P14" i="64" s="1"/>
  <c r="O17" i="64"/>
  <c r="P17" i="64" s="1"/>
  <c r="V17" i="64"/>
  <c r="O20" i="64"/>
  <c r="P20" i="64" s="1"/>
  <c r="V20" i="64"/>
  <c r="O23" i="64"/>
  <c r="P23" i="64" s="1"/>
  <c r="O13" i="65"/>
  <c r="P13" i="65" s="1"/>
  <c r="O19" i="65"/>
  <c r="P19" i="65" s="1"/>
  <c r="H8" i="66"/>
  <c r="I8" i="66" s="1"/>
  <c r="J8" i="66" s="1"/>
  <c r="H16" i="66"/>
  <c r="I16" i="66" s="1"/>
  <c r="J16" i="66" s="1"/>
  <c r="O13" i="67"/>
  <c r="P13" i="67" s="1"/>
  <c r="H18" i="69"/>
  <c r="I18" i="69" s="1"/>
  <c r="J18" i="69" s="1"/>
  <c r="O23" i="71"/>
  <c r="P23" i="71" s="1"/>
  <c r="O20" i="71"/>
  <c r="P20" i="71" s="1"/>
  <c r="O17" i="71"/>
  <c r="P17" i="71" s="1"/>
  <c r="O14" i="71"/>
  <c r="P14" i="71" s="1"/>
  <c r="O10" i="71"/>
  <c r="P10" i="71" s="1"/>
  <c r="O11" i="71"/>
  <c r="P11" i="71" s="1"/>
  <c r="O5" i="71"/>
  <c r="P5" i="71" s="1"/>
  <c r="O21" i="71"/>
  <c r="P21" i="71" s="1"/>
  <c r="O18" i="71"/>
  <c r="P18" i="71" s="1"/>
  <c r="O15" i="71"/>
  <c r="P15" i="71" s="1"/>
  <c r="O12" i="71"/>
  <c r="P12" i="71" s="1"/>
  <c r="O6" i="71"/>
  <c r="P6" i="71" s="1"/>
  <c r="O9" i="71"/>
  <c r="P9" i="71" s="1"/>
  <c r="O23" i="72"/>
  <c r="P23" i="72" s="1"/>
  <c r="O20" i="72"/>
  <c r="P20" i="72" s="1"/>
  <c r="O17" i="72"/>
  <c r="P17" i="72" s="1"/>
  <c r="O14" i="72"/>
  <c r="P14" i="72" s="1"/>
  <c r="O21" i="72"/>
  <c r="P21" i="72" s="1"/>
  <c r="O18" i="72"/>
  <c r="P18" i="72" s="1"/>
  <c r="O15" i="72"/>
  <c r="P15" i="72" s="1"/>
  <c r="O19" i="72"/>
  <c r="P19" i="72" s="1"/>
  <c r="O11" i="72"/>
  <c r="P11" i="72" s="1"/>
  <c r="O5" i="72"/>
  <c r="P5" i="72" s="1"/>
  <c r="O12" i="72"/>
  <c r="P12" i="72" s="1"/>
  <c r="O6" i="72"/>
  <c r="P6" i="72" s="1"/>
  <c r="O16" i="72"/>
  <c r="P16" i="72" s="1"/>
  <c r="O8" i="72"/>
  <c r="P8" i="72" s="1"/>
  <c r="O7" i="72"/>
  <c r="P7" i="72" s="1"/>
  <c r="O3" i="72"/>
  <c r="O10" i="72"/>
  <c r="P10" i="72" s="1"/>
  <c r="G97" i="73"/>
  <c r="G91" i="73"/>
  <c r="G85" i="73"/>
  <c r="G79" i="73"/>
  <c r="G73" i="73"/>
  <c r="G67" i="73"/>
  <c r="G61" i="73"/>
  <c r="G55" i="73"/>
  <c r="G49" i="73"/>
  <c r="G43" i="73"/>
  <c r="G37" i="73"/>
  <c r="G31" i="73"/>
  <c r="G25" i="73"/>
  <c r="G19" i="73"/>
  <c r="G13" i="73"/>
  <c r="G7" i="73"/>
  <c r="G95" i="73"/>
  <c r="G89" i="73"/>
  <c r="G83" i="73"/>
  <c r="G77" i="73"/>
  <c r="G71" i="73"/>
  <c r="G65" i="73"/>
  <c r="G59" i="73"/>
  <c r="G53" i="73"/>
  <c r="G47" i="73"/>
  <c r="G41" i="73"/>
  <c r="G35" i="73"/>
  <c r="G29" i="73"/>
  <c r="G23" i="73"/>
  <c r="G17" i="73"/>
  <c r="G11" i="73"/>
  <c r="G5" i="73"/>
  <c r="G94" i="73"/>
  <c r="G88" i="73"/>
  <c r="G82" i="73"/>
  <c r="G76" i="73"/>
  <c r="G70" i="73"/>
  <c r="G64" i="73"/>
  <c r="G58" i="73"/>
  <c r="G52" i="73"/>
  <c r="G46" i="73"/>
  <c r="G40" i="73"/>
  <c r="G34" i="73"/>
  <c r="G28" i="73"/>
  <c r="G22" i="73"/>
  <c r="G16" i="73"/>
  <c r="G10" i="73"/>
  <c r="G4" i="73"/>
  <c r="G96" i="73"/>
  <c r="G84" i="73"/>
  <c r="G72" i="73"/>
  <c r="G60" i="73"/>
  <c r="G48" i="73"/>
  <c r="G36" i="73"/>
  <c r="G24" i="73"/>
  <c r="G12" i="73"/>
  <c r="G93" i="73"/>
  <c r="G81" i="73"/>
  <c r="G69" i="73"/>
  <c r="G57" i="73"/>
  <c r="G45" i="73"/>
  <c r="G33" i="73"/>
  <c r="G21" i="73"/>
  <c r="G9" i="73"/>
  <c r="G92" i="73"/>
  <c r="G80" i="73"/>
  <c r="G68" i="73"/>
  <c r="G56" i="73"/>
  <c r="G44" i="73"/>
  <c r="G32" i="73"/>
  <c r="G20" i="73"/>
  <c r="G8" i="73"/>
  <c r="G90" i="73"/>
  <c r="G78" i="73"/>
  <c r="G66" i="73"/>
  <c r="G54" i="73"/>
  <c r="G42" i="73"/>
  <c r="G30" i="73"/>
  <c r="G18" i="73"/>
  <c r="G6" i="73"/>
  <c r="G98" i="73"/>
  <c r="G86" i="73"/>
  <c r="G74" i="73"/>
  <c r="G62" i="73"/>
  <c r="G50" i="73"/>
  <c r="G38" i="73"/>
  <c r="G26" i="73"/>
  <c r="G14" i="73"/>
  <c r="G75" i="73"/>
  <c r="O10" i="50"/>
  <c r="P10" i="50" s="1"/>
  <c r="V10" i="50"/>
  <c r="O14" i="50"/>
  <c r="P14" i="50" s="1"/>
  <c r="V14" i="50"/>
  <c r="O17" i="50"/>
  <c r="P17" i="50" s="1"/>
  <c r="V17" i="50"/>
  <c r="O20" i="50"/>
  <c r="P20" i="50" s="1"/>
  <c r="V20" i="50"/>
  <c r="AH3" i="51"/>
  <c r="AQ3" i="51" s="1"/>
  <c r="M9" i="51"/>
  <c r="U9" i="51" s="1"/>
  <c r="M15" i="51"/>
  <c r="U15" i="51" s="1"/>
  <c r="R7" i="51"/>
  <c r="R8" i="51"/>
  <c r="R13" i="51"/>
  <c r="R16" i="51"/>
  <c r="R19" i="51"/>
  <c r="M8" i="52"/>
  <c r="U8" i="52" s="1"/>
  <c r="M14" i="52"/>
  <c r="U14" i="52" s="1"/>
  <c r="G8" i="53"/>
  <c r="G14" i="53"/>
  <c r="G8" i="54"/>
  <c r="G14" i="54"/>
  <c r="Q10" i="55"/>
  <c r="Q14" i="55"/>
  <c r="Q17" i="55"/>
  <c r="Q20" i="55"/>
  <c r="F8" i="57"/>
  <c r="H8" i="57" s="1"/>
  <c r="I8" i="57" s="1"/>
  <c r="J8" i="57" s="1"/>
  <c r="F14" i="57"/>
  <c r="H14" i="57" s="1"/>
  <c r="I14" i="57" s="1"/>
  <c r="J14" i="57" s="1"/>
  <c r="F8" i="58"/>
  <c r="H8" i="58" s="1"/>
  <c r="I8" i="58" s="1"/>
  <c r="J8" i="58" s="1"/>
  <c r="F14" i="58"/>
  <c r="H14" i="58" s="1"/>
  <c r="I14" i="58" s="1"/>
  <c r="J14" i="58" s="1"/>
  <c r="O10" i="58"/>
  <c r="P10" i="58" s="1"/>
  <c r="V10" i="58"/>
  <c r="O14" i="58"/>
  <c r="P14" i="58" s="1"/>
  <c r="V14" i="58"/>
  <c r="O17" i="58"/>
  <c r="P17" i="58" s="1"/>
  <c r="V17" i="58"/>
  <c r="O20" i="58"/>
  <c r="P20" i="58" s="1"/>
  <c r="V20" i="58"/>
  <c r="AH3" i="59"/>
  <c r="AQ3" i="59" s="1"/>
  <c r="M9" i="59"/>
  <c r="U9" i="59" s="1"/>
  <c r="M15" i="59"/>
  <c r="U15" i="59" s="1"/>
  <c r="R7" i="59"/>
  <c r="R8" i="59"/>
  <c r="R13" i="59"/>
  <c r="R16" i="59"/>
  <c r="R19" i="59"/>
  <c r="M8" i="60"/>
  <c r="U8" i="60" s="1"/>
  <c r="M14" i="60"/>
  <c r="U14" i="60" s="1"/>
  <c r="Q7" i="60"/>
  <c r="Q8" i="60"/>
  <c r="Q13" i="60"/>
  <c r="Q16" i="60"/>
  <c r="Q19" i="60"/>
  <c r="G8" i="61"/>
  <c r="G14" i="61"/>
  <c r="Q7" i="61"/>
  <c r="Q8" i="61"/>
  <c r="Q13" i="61"/>
  <c r="Q16" i="61"/>
  <c r="Q19" i="61"/>
  <c r="G8" i="62"/>
  <c r="G14" i="62"/>
  <c r="V8" i="63"/>
  <c r="Q10" i="63"/>
  <c r="V13" i="63"/>
  <c r="Q14" i="63"/>
  <c r="V16" i="63"/>
  <c r="Q17" i="63"/>
  <c r="V19" i="63"/>
  <c r="Q20" i="63"/>
  <c r="M20" i="65"/>
  <c r="U20" i="65" s="1"/>
  <c r="M14" i="65"/>
  <c r="U14" i="65" s="1"/>
  <c r="M8" i="65"/>
  <c r="U8" i="65" s="1"/>
  <c r="M10" i="65"/>
  <c r="U10" i="65" s="1"/>
  <c r="M17" i="65"/>
  <c r="U17" i="65" s="1"/>
  <c r="O7" i="65"/>
  <c r="P7" i="65" s="1"/>
  <c r="Q22" i="66"/>
  <c r="Q19" i="66"/>
  <c r="Q16" i="66"/>
  <c r="Q13" i="66"/>
  <c r="Q8" i="66"/>
  <c r="Q7" i="66"/>
  <c r="Q14" i="66"/>
  <c r="Q18" i="66"/>
  <c r="Q23" i="66"/>
  <c r="O21" i="67"/>
  <c r="P21" i="67" s="1"/>
  <c r="O18" i="67"/>
  <c r="P18" i="67" s="1"/>
  <c r="O15" i="67"/>
  <c r="P15" i="67" s="1"/>
  <c r="O12" i="67"/>
  <c r="P12" i="67" s="1"/>
  <c r="O6" i="67"/>
  <c r="P6" i="67" s="1"/>
  <c r="M10" i="67"/>
  <c r="U10" i="67" s="1"/>
  <c r="M18" i="67"/>
  <c r="U18" i="67" s="1"/>
  <c r="O7" i="67"/>
  <c r="P7" i="67" s="1"/>
  <c r="O11" i="67"/>
  <c r="P11" i="67" s="1"/>
  <c r="R11" i="68"/>
  <c r="R5" i="68"/>
  <c r="R4" i="68"/>
  <c r="R21" i="68"/>
  <c r="R18" i="68"/>
  <c r="R15" i="68"/>
  <c r="R12" i="68"/>
  <c r="R23" i="68"/>
  <c r="R20" i="68"/>
  <c r="R17" i="68"/>
  <c r="R14" i="68"/>
  <c r="R10" i="68"/>
  <c r="R6" i="68"/>
  <c r="R8" i="68"/>
  <c r="R19" i="68"/>
  <c r="H11" i="69"/>
  <c r="I11" i="69" s="1"/>
  <c r="J11" i="69" s="1"/>
  <c r="O7" i="71"/>
  <c r="P7" i="71" s="1"/>
  <c r="H15" i="73"/>
  <c r="I15" i="73" s="1"/>
  <c r="J15" i="73" s="1"/>
  <c r="H87" i="73"/>
  <c r="I87" i="73" s="1"/>
  <c r="J87" i="73" s="1"/>
  <c r="H37" i="74"/>
  <c r="I37" i="74" s="1"/>
  <c r="J37" i="74" s="1"/>
  <c r="H73" i="74"/>
  <c r="I73" i="74" s="1"/>
  <c r="J73" i="74" s="1"/>
  <c r="H55" i="74"/>
  <c r="I55" i="74" s="1"/>
  <c r="J55" i="74" s="1"/>
  <c r="H9" i="75"/>
  <c r="I9" i="75" s="1"/>
  <c r="J9" i="75" s="1"/>
  <c r="AH3" i="66"/>
  <c r="AQ3" i="66" s="1"/>
  <c r="M9" i="66"/>
  <c r="U9" i="66" s="1"/>
  <c r="M15" i="66"/>
  <c r="U15" i="66" s="1"/>
  <c r="M21" i="66"/>
  <c r="U21" i="66" s="1"/>
  <c r="R7" i="66"/>
  <c r="R8" i="66"/>
  <c r="R13" i="66"/>
  <c r="R16" i="66"/>
  <c r="R19" i="66"/>
  <c r="R22" i="66"/>
  <c r="Q9" i="68"/>
  <c r="F4" i="69"/>
  <c r="H4" i="69" s="1"/>
  <c r="I4" i="69" s="1"/>
  <c r="J4" i="69" s="1"/>
  <c r="K4" i="69" s="1"/>
  <c r="F10" i="69"/>
  <c r="H10" i="69" s="1"/>
  <c r="I10" i="69" s="1"/>
  <c r="J10" i="69" s="1"/>
  <c r="F16" i="69"/>
  <c r="H16" i="69" s="1"/>
  <c r="I16" i="69" s="1"/>
  <c r="J16" i="69" s="1"/>
  <c r="F22" i="69"/>
  <c r="H22" i="69" s="1"/>
  <c r="I22" i="69" s="1"/>
  <c r="J22" i="69" s="1"/>
  <c r="M6" i="69"/>
  <c r="U6" i="69" s="1"/>
  <c r="M12" i="69"/>
  <c r="U12" i="69" s="1"/>
  <c r="M18" i="69"/>
  <c r="U18" i="69" s="1"/>
  <c r="Q9" i="69"/>
  <c r="G7" i="70"/>
  <c r="G13" i="70"/>
  <c r="G19" i="70"/>
  <c r="M6" i="70"/>
  <c r="U6" i="70" s="1"/>
  <c r="M12" i="70"/>
  <c r="U12" i="70" s="1"/>
  <c r="M18" i="70"/>
  <c r="U18" i="70" s="1"/>
  <c r="R4" i="70"/>
  <c r="R5" i="70"/>
  <c r="R11" i="70"/>
  <c r="V13" i="70"/>
  <c r="V16" i="70"/>
  <c r="V19" i="70"/>
  <c r="M5" i="71"/>
  <c r="U5" i="71" s="1"/>
  <c r="M11" i="71"/>
  <c r="U11" i="71" s="1"/>
  <c r="M17" i="71"/>
  <c r="U17" i="71" s="1"/>
  <c r="M23" i="71"/>
  <c r="U23" i="71" s="1"/>
  <c r="Q5" i="71"/>
  <c r="R6" i="71"/>
  <c r="Q11" i="71"/>
  <c r="R12" i="71"/>
  <c r="R15" i="71"/>
  <c r="R18" i="71"/>
  <c r="R21" i="71"/>
  <c r="Q6" i="72"/>
  <c r="R20" i="72"/>
  <c r="G6" i="74"/>
  <c r="G12" i="74"/>
  <c r="G18" i="74"/>
  <c r="G24" i="74"/>
  <c r="G30" i="74"/>
  <c r="G36" i="74"/>
  <c r="G42" i="74"/>
  <c r="G48" i="74"/>
  <c r="G54" i="74"/>
  <c r="G60" i="74"/>
  <c r="G66" i="74"/>
  <c r="G72" i="74"/>
  <c r="G78" i="74"/>
  <c r="M12" i="74"/>
  <c r="U12" i="74" s="1"/>
  <c r="M24" i="74"/>
  <c r="U24" i="74" s="1"/>
  <c r="M36" i="74"/>
  <c r="U36" i="74" s="1"/>
  <c r="M48" i="74"/>
  <c r="U48" i="74" s="1"/>
  <c r="M60" i="74"/>
  <c r="U60" i="74" s="1"/>
  <c r="M72" i="74"/>
  <c r="U72" i="74" s="1"/>
  <c r="Q11" i="74"/>
  <c r="Q56" i="74"/>
  <c r="P3" i="77"/>
  <c r="AF3" i="77" s="1"/>
  <c r="AO3" i="77" s="1"/>
  <c r="AE3" i="77"/>
  <c r="H87" i="77"/>
  <c r="I87" i="77" s="1"/>
  <c r="J87" i="77" s="1"/>
  <c r="G9" i="70"/>
  <c r="G15" i="70"/>
  <c r="G21" i="70"/>
  <c r="Q9" i="71"/>
  <c r="M85" i="74"/>
  <c r="U85" i="74" s="1"/>
  <c r="M79" i="74"/>
  <c r="U79" i="74" s="1"/>
  <c r="M73" i="74"/>
  <c r="U73" i="74" s="1"/>
  <c r="M67" i="74"/>
  <c r="U67" i="74" s="1"/>
  <c r="M61" i="74"/>
  <c r="U61" i="74" s="1"/>
  <c r="M55" i="74"/>
  <c r="U55" i="74" s="1"/>
  <c r="M49" i="74"/>
  <c r="U49" i="74" s="1"/>
  <c r="M43" i="74"/>
  <c r="U43" i="74" s="1"/>
  <c r="M37" i="74"/>
  <c r="U37" i="74" s="1"/>
  <c r="M31" i="74"/>
  <c r="U31" i="74" s="1"/>
  <c r="M25" i="74"/>
  <c r="U25" i="74" s="1"/>
  <c r="M19" i="74"/>
  <c r="U19" i="74" s="1"/>
  <c r="M13" i="74"/>
  <c r="U13" i="74" s="1"/>
  <c r="M7" i="74"/>
  <c r="U7" i="74" s="1"/>
  <c r="M89" i="74"/>
  <c r="U89" i="74" s="1"/>
  <c r="M83" i="74"/>
  <c r="U83" i="74" s="1"/>
  <c r="M77" i="74"/>
  <c r="U77" i="74" s="1"/>
  <c r="M71" i="74"/>
  <c r="U71" i="74" s="1"/>
  <c r="M65" i="74"/>
  <c r="U65" i="74" s="1"/>
  <c r="M59" i="74"/>
  <c r="U59" i="74" s="1"/>
  <c r="M53" i="74"/>
  <c r="U53" i="74" s="1"/>
  <c r="M47" i="74"/>
  <c r="U47" i="74" s="1"/>
  <c r="M41" i="74"/>
  <c r="U41" i="74" s="1"/>
  <c r="M35" i="74"/>
  <c r="U35" i="74" s="1"/>
  <c r="M29" i="74"/>
  <c r="U29" i="74" s="1"/>
  <c r="M23" i="74"/>
  <c r="U23" i="74" s="1"/>
  <c r="M17" i="74"/>
  <c r="U17" i="74" s="1"/>
  <c r="M11" i="74"/>
  <c r="U11" i="74" s="1"/>
  <c r="M5" i="74"/>
  <c r="U5" i="74" s="1"/>
  <c r="M88" i="74"/>
  <c r="U88" i="74" s="1"/>
  <c r="M82" i="74"/>
  <c r="U82" i="74" s="1"/>
  <c r="M76" i="74"/>
  <c r="U76" i="74" s="1"/>
  <c r="M70" i="74"/>
  <c r="U70" i="74" s="1"/>
  <c r="M64" i="74"/>
  <c r="U64" i="74" s="1"/>
  <c r="M58" i="74"/>
  <c r="U58" i="74" s="1"/>
  <c r="M52" i="74"/>
  <c r="U52" i="74" s="1"/>
  <c r="M46" i="74"/>
  <c r="U46" i="74" s="1"/>
  <c r="M40" i="74"/>
  <c r="U40" i="74" s="1"/>
  <c r="M34" i="74"/>
  <c r="U34" i="74" s="1"/>
  <c r="M28" i="74"/>
  <c r="U28" i="74" s="1"/>
  <c r="M22" i="74"/>
  <c r="U22" i="74" s="1"/>
  <c r="M16" i="74"/>
  <c r="U16" i="74" s="1"/>
  <c r="M10" i="74"/>
  <c r="U10" i="74" s="1"/>
  <c r="M4" i="74"/>
  <c r="U4" i="74" s="1"/>
  <c r="X4" i="74" s="1"/>
  <c r="AH4" i="74" s="1"/>
  <c r="M15" i="74"/>
  <c r="U15" i="74" s="1"/>
  <c r="M27" i="74"/>
  <c r="U27" i="74" s="1"/>
  <c r="M39" i="74"/>
  <c r="U39" i="74" s="1"/>
  <c r="M51" i="74"/>
  <c r="U51" i="74" s="1"/>
  <c r="M63" i="74"/>
  <c r="U63" i="74" s="1"/>
  <c r="M75" i="74"/>
  <c r="U75" i="74" s="1"/>
  <c r="M87" i="74"/>
  <c r="U87" i="74" s="1"/>
  <c r="Q89" i="74"/>
  <c r="Q80" i="74"/>
  <c r="Q71" i="74"/>
  <c r="Q62" i="74"/>
  <c r="Q53" i="74"/>
  <c r="Q49" i="74"/>
  <c r="Q46" i="74"/>
  <c r="Q43" i="74"/>
  <c r="Q40" i="74"/>
  <c r="Q37" i="74"/>
  <c r="Q34" i="74"/>
  <c r="Q31" i="74"/>
  <c r="Q28" i="74"/>
  <c r="Q25" i="74"/>
  <c r="Q22" i="74"/>
  <c r="Q19" i="74"/>
  <c r="Q16" i="74"/>
  <c r="Q13" i="74"/>
  <c r="Q7" i="74"/>
  <c r="Q84" i="74"/>
  <c r="Q82" i="74"/>
  <c r="Q75" i="74"/>
  <c r="Q73" i="74"/>
  <c r="Q66" i="74"/>
  <c r="Q64" i="74"/>
  <c r="Q57" i="74"/>
  <c r="Q55" i="74"/>
  <c r="Q86" i="74"/>
  <c r="Q77" i="74"/>
  <c r="Q68" i="74"/>
  <c r="Q59" i="74"/>
  <c r="Q48" i="74"/>
  <c r="Q45" i="74"/>
  <c r="Q42" i="74"/>
  <c r="Q39" i="74"/>
  <c r="Q36" i="74"/>
  <c r="Q33" i="74"/>
  <c r="Q30" i="74"/>
  <c r="Q27" i="74"/>
  <c r="Q24" i="74"/>
  <c r="Q21" i="74"/>
  <c r="Q18" i="74"/>
  <c r="Q15" i="74"/>
  <c r="Q12" i="74"/>
  <c r="Q10" i="74"/>
  <c r="Q8" i="74"/>
  <c r="Q6" i="74"/>
  <c r="Q88" i="74"/>
  <c r="Q81" i="74"/>
  <c r="Q79" i="74"/>
  <c r="Q72" i="74"/>
  <c r="Q70" i="74"/>
  <c r="Q63" i="74"/>
  <c r="Q61" i="74"/>
  <c r="Q54" i="74"/>
  <c r="Q52" i="74"/>
  <c r="Q87" i="74"/>
  <c r="Q85" i="74"/>
  <c r="Q78" i="74"/>
  <c r="Q76" i="74"/>
  <c r="Q69" i="74"/>
  <c r="Q67" i="74"/>
  <c r="Q60" i="74"/>
  <c r="Q58" i="74"/>
  <c r="Q51" i="74"/>
  <c r="Q74" i="74"/>
  <c r="AH4" i="75"/>
  <c r="H15" i="77"/>
  <c r="I15" i="77" s="1"/>
  <c r="J15" i="77" s="1"/>
  <c r="V10" i="68"/>
  <c r="V14" i="68"/>
  <c r="V17" i="68"/>
  <c r="V20" i="68"/>
  <c r="V23" i="68"/>
  <c r="AH3" i="69"/>
  <c r="AQ3" i="69" s="1"/>
  <c r="M9" i="69"/>
  <c r="U9" i="69" s="1"/>
  <c r="M15" i="69"/>
  <c r="U15" i="69" s="1"/>
  <c r="M21" i="69"/>
  <c r="U21" i="69" s="1"/>
  <c r="V10" i="69"/>
  <c r="V14" i="69"/>
  <c r="V17" i="69"/>
  <c r="V20" i="69"/>
  <c r="V23" i="69"/>
  <c r="AH3" i="70"/>
  <c r="AQ3" i="70" s="1"/>
  <c r="G4" i="70"/>
  <c r="G10" i="70"/>
  <c r="G16" i="70"/>
  <c r="G22" i="70"/>
  <c r="M9" i="70"/>
  <c r="U9" i="70" s="1"/>
  <c r="M15" i="70"/>
  <c r="U15" i="70" s="1"/>
  <c r="M21" i="70"/>
  <c r="U21" i="70" s="1"/>
  <c r="R7" i="70"/>
  <c r="R8" i="70"/>
  <c r="R13" i="70"/>
  <c r="R16" i="70"/>
  <c r="R19" i="70"/>
  <c r="R22" i="70"/>
  <c r="Q7" i="71"/>
  <c r="Q8" i="71"/>
  <c r="Q13" i="71"/>
  <c r="Q16" i="71"/>
  <c r="Q19" i="71"/>
  <c r="Q22" i="71"/>
  <c r="Q21" i="72"/>
  <c r="Q18" i="72"/>
  <c r="Q15" i="72"/>
  <c r="Q22" i="72"/>
  <c r="Q19" i="72"/>
  <c r="Q16" i="72"/>
  <c r="Q13" i="72"/>
  <c r="Q9" i="72"/>
  <c r="Q17" i="72"/>
  <c r="F88" i="74"/>
  <c r="F85" i="74"/>
  <c r="F82" i="74"/>
  <c r="F79" i="74"/>
  <c r="F76" i="74"/>
  <c r="F73" i="74"/>
  <c r="F70" i="74"/>
  <c r="F67" i="74"/>
  <c r="F64" i="74"/>
  <c r="F61" i="74"/>
  <c r="F58" i="74"/>
  <c r="F55" i="74"/>
  <c r="F52" i="74"/>
  <c r="F49" i="74"/>
  <c r="F46" i="74"/>
  <c r="F43" i="74"/>
  <c r="F40" i="74"/>
  <c r="F37" i="74"/>
  <c r="F34" i="74"/>
  <c r="F31" i="74"/>
  <c r="F28" i="74"/>
  <c r="F25" i="74"/>
  <c r="F22" i="74"/>
  <c r="F19" i="74"/>
  <c r="F16" i="74"/>
  <c r="F13" i="74"/>
  <c r="F10" i="74"/>
  <c r="F7" i="74"/>
  <c r="F4" i="74"/>
  <c r="F87" i="74"/>
  <c r="F84" i="74"/>
  <c r="F81" i="74"/>
  <c r="F78" i="74"/>
  <c r="F75" i="74"/>
  <c r="F72" i="74"/>
  <c r="F69" i="74"/>
  <c r="F66" i="74"/>
  <c r="F63" i="74"/>
  <c r="F60" i="74"/>
  <c r="F57" i="74"/>
  <c r="F54" i="74"/>
  <c r="F51" i="74"/>
  <c r="F48" i="74"/>
  <c r="F45" i="74"/>
  <c r="F42" i="74"/>
  <c r="F39" i="74"/>
  <c r="F36" i="74"/>
  <c r="F33" i="74"/>
  <c r="F30" i="74"/>
  <c r="F27" i="74"/>
  <c r="F24" i="74"/>
  <c r="F21" i="74"/>
  <c r="F18" i="74"/>
  <c r="F15" i="74"/>
  <c r="F12" i="74"/>
  <c r="F9" i="74"/>
  <c r="F6" i="74"/>
  <c r="G89" i="74"/>
  <c r="G86" i="74"/>
  <c r="G83" i="74"/>
  <c r="G80" i="74"/>
  <c r="G77" i="74"/>
  <c r="G74" i="74"/>
  <c r="G71" i="74"/>
  <c r="G68" i="74"/>
  <c r="G65" i="74"/>
  <c r="G62" i="74"/>
  <c r="G59" i="74"/>
  <c r="G56" i="74"/>
  <c r="G53" i="74"/>
  <c r="G50" i="74"/>
  <c r="G47" i="74"/>
  <c r="G44" i="74"/>
  <c r="G41" i="74"/>
  <c r="G38" i="74"/>
  <c r="G35" i="74"/>
  <c r="G32" i="74"/>
  <c r="G29" i="74"/>
  <c r="G26" i="74"/>
  <c r="G23" i="74"/>
  <c r="G20" i="74"/>
  <c r="G17" i="74"/>
  <c r="G14" i="74"/>
  <c r="G11" i="74"/>
  <c r="G8" i="74"/>
  <c r="G5" i="74"/>
  <c r="G9" i="74"/>
  <c r="G15" i="74"/>
  <c r="G21" i="74"/>
  <c r="G27" i="74"/>
  <c r="G33" i="74"/>
  <c r="G39" i="74"/>
  <c r="G45" i="74"/>
  <c r="G51" i="74"/>
  <c r="G57" i="74"/>
  <c r="G63" i="74"/>
  <c r="G69" i="74"/>
  <c r="G75" i="74"/>
  <c r="G81" i="74"/>
  <c r="G87" i="74"/>
  <c r="M6" i="74"/>
  <c r="U6" i="74" s="1"/>
  <c r="M18" i="74"/>
  <c r="U18" i="74" s="1"/>
  <c r="M30" i="74"/>
  <c r="U30" i="74" s="1"/>
  <c r="M42" i="74"/>
  <c r="U42" i="74" s="1"/>
  <c r="M54" i="74"/>
  <c r="U54" i="74" s="1"/>
  <c r="M66" i="74"/>
  <c r="U66" i="74" s="1"/>
  <c r="M78" i="74"/>
  <c r="U78" i="74" s="1"/>
  <c r="Q9" i="74"/>
  <c r="R13" i="74"/>
  <c r="R16" i="74"/>
  <c r="R19" i="74"/>
  <c r="R22" i="74"/>
  <c r="Q32" i="74"/>
  <c r="Q41" i="74"/>
  <c r="Q50" i="74"/>
  <c r="R58" i="74"/>
  <c r="F96" i="77"/>
  <c r="F90" i="77"/>
  <c r="F84" i="77"/>
  <c r="F78" i="77"/>
  <c r="F72" i="77"/>
  <c r="F66" i="77"/>
  <c r="F60" i="77"/>
  <c r="F54" i="77"/>
  <c r="F48" i="77"/>
  <c r="F42" i="77"/>
  <c r="F36" i="77"/>
  <c r="F30" i="77"/>
  <c r="F24" i="77"/>
  <c r="F18" i="77"/>
  <c r="F12" i="77"/>
  <c r="F6" i="77"/>
  <c r="F95" i="77"/>
  <c r="F89" i="77"/>
  <c r="F83" i="77"/>
  <c r="F77" i="77"/>
  <c r="F71" i="77"/>
  <c r="F65" i="77"/>
  <c r="F59" i="77"/>
  <c r="F53" i="77"/>
  <c r="F47" i="77"/>
  <c r="F41" i="77"/>
  <c r="F35" i="77"/>
  <c r="F29" i="77"/>
  <c r="F23" i="77"/>
  <c r="F17" i="77"/>
  <c r="F11" i="77"/>
  <c r="F5" i="77"/>
  <c r="F94" i="77"/>
  <c r="F88" i="77"/>
  <c r="F82" i="77"/>
  <c r="F76" i="77"/>
  <c r="F70" i="77"/>
  <c r="F64" i="77"/>
  <c r="F58" i="77"/>
  <c r="F52" i="77"/>
  <c r="F46" i="77"/>
  <c r="F40" i="77"/>
  <c r="F34" i="77"/>
  <c r="F28" i="77"/>
  <c r="F22" i="77"/>
  <c r="F16" i="77"/>
  <c r="F10" i="77"/>
  <c r="F4" i="77"/>
  <c r="F98" i="77"/>
  <c r="F92" i="77"/>
  <c r="F86" i="77"/>
  <c r="F80" i="77"/>
  <c r="F74" i="77"/>
  <c r="F68" i="77"/>
  <c r="F62" i="77"/>
  <c r="F56" i="77"/>
  <c r="F50" i="77"/>
  <c r="F44" i="77"/>
  <c r="F38" i="77"/>
  <c r="F32" i="77"/>
  <c r="F26" i="77"/>
  <c r="F20" i="77"/>
  <c r="F14" i="77"/>
  <c r="F8" i="77"/>
  <c r="F97" i="77"/>
  <c r="F91" i="77"/>
  <c r="F85" i="77"/>
  <c r="F79" i="77"/>
  <c r="F73" i="77"/>
  <c r="F67" i="77"/>
  <c r="F61" i="77"/>
  <c r="F55" i="77"/>
  <c r="F49" i="77"/>
  <c r="F43" i="77"/>
  <c r="F37" i="77"/>
  <c r="F31" i="77"/>
  <c r="F25" i="77"/>
  <c r="F19" i="77"/>
  <c r="F13" i="77"/>
  <c r="F7" i="77"/>
  <c r="F63" i="77"/>
  <c r="F27" i="77"/>
  <c r="F93" i="77"/>
  <c r="F57" i="77"/>
  <c r="F21" i="77"/>
  <c r="F87" i="77"/>
  <c r="F51" i="77"/>
  <c r="F15" i="77"/>
  <c r="F81" i="77"/>
  <c r="F45" i="77"/>
  <c r="F9" i="77"/>
  <c r="F69" i="77"/>
  <c r="F33" i="77"/>
  <c r="M4" i="69"/>
  <c r="U4" i="69" s="1"/>
  <c r="X4" i="69" s="1"/>
  <c r="M10" i="69"/>
  <c r="U10" i="69" s="1"/>
  <c r="M16" i="69"/>
  <c r="U16" i="69" s="1"/>
  <c r="M22" i="69"/>
  <c r="U22" i="69" s="1"/>
  <c r="G5" i="70"/>
  <c r="G11" i="70"/>
  <c r="G17" i="70"/>
  <c r="G23" i="70"/>
  <c r="M4" i="70"/>
  <c r="U4" i="70" s="1"/>
  <c r="X4" i="70" s="1"/>
  <c r="M10" i="70"/>
  <c r="U10" i="70" s="1"/>
  <c r="M16" i="70"/>
  <c r="U16" i="70" s="1"/>
  <c r="M22" i="70"/>
  <c r="U22" i="70" s="1"/>
  <c r="AH3" i="71"/>
  <c r="AQ3" i="71" s="1"/>
  <c r="M9" i="71"/>
  <c r="U9" i="71" s="1"/>
  <c r="M15" i="71"/>
  <c r="U15" i="71" s="1"/>
  <c r="M21" i="71"/>
  <c r="U21" i="71" s="1"/>
  <c r="R7" i="71"/>
  <c r="R8" i="71"/>
  <c r="R13" i="71"/>
  <c r="R16" i="71"/>
  <c r="R19" i="71"/>
  <c r="R22" i="71"/>
  <c r="Q7" i="72"/>
  <c r="Q8" i="72"/>
  <c r="G4" i="74"/>
  <c r="G10" i="74"/>
  <c r="G16" i="74"/>
  <c r="G22" i="74"/>
  <c r="G28" i="74"/>
  <c r="G34" i="74"/>
  <c r="G40" i="74"/>
  <c r="G46" i="74"/>
  <c r="G52" i="74"/>
  <c r="G58" i="74"/>
  <c r="G64" i="74"/>
  <c r="G70" i="74"/>
  <c r="G76" i="74"/>
  <c r="G82" i="74"/>
  <c r="G88" i="74"/>
  <c r="M8" i="74"/>
  <c r="U8" i="74" s="1"/>
  <c r="M20" i="74"/>
  <c r="U20" i="74" s="1"/>
  <c r="M32" i="74"/>
  <c r="U32" i="74" s="1"/>
  <c r="M44" i="74"/>
  <c r="U44" i="74" s="1"/>
  <c r="M56" i="74"/>
  <c r="U56" i="74" s="1"/>
  <c r="M68" i="74"/>
  <c r="U68" i="74" s="1"/>
  <c r="M80" i="74"/>
  <c r="U80" i="74" s="1"/>
  <c r="R87" i="74"/>
  <c r="R84" i="74"/>
  <c r="R81" i="74"/>
  <c r="R78" i="74"/>
  <c r="R75" i="74"/>
  <c r="R72" i="74"/>
  <c r="R69" i="74"/>
  <c r="R66" i="74"/>
  <c r="R63" i="74"/>
  <c r="R60" i="74"/>
  <c r="R57" i="74"/>
  <c r="R54" i="74"/>
  <c r="R51" i="74"/>
  <c r="R82" i="74"/>
  <c r="R73" i="74"/>
  <c r="R64" i="74"/>
  <c r="R55" i="74"/>
  <c r="R86" i="74"/>
  <c r="R77" i="74"/>
  <c r="R68" i="74"/>
  <c r="R59" i="74"/>
  <c r="R48" i="74"/>
  <c r="R45" i="74"/>
  <c r="R42" i="74"/>
  <c r="R39" i="74"/>
  <c r="R36" i="74"/>
  <c r="R33" i="74"/>
  <c r="R30" i="74"/>
  <c r="R27" i="74"/>
  <c r="R88" i="74"/>
  <c r="R79" i="74"/>
  <c r="R70" i="74"/>
  <c r="R61" i="74"/>
  <c r="R52" i="74"/>
  <c r="R83" i="74"/>
  <c r="R74" i="74"/>
  <c r="R65" i="74"/>
  <c r="R56" i="74"/>
  <c r="R50" i="74"/>
  <c r="R47" i="74"/>
  <c r="R44" i="74"/>
  <c r="R41" i="74"/>
  <c r="R38" i="74"/>
  <c r="R35" i="74"/>
  <c r="R32" i="74"/>
  <c r="R29" i="74"/>
  <c r="R26" i="74"/>
  <c r="R23" i="74"/>
  <c r="R20" i="74"/>
  <c r="R17" i="74"/>
  <c r="R14" i="74"/>
  <c r="R3" i="74"/>
  <c r="R89" i="74"/>
  <c r="R80" i="74"/>
  <c r="R71" i="74"/>
  <c r="R62" i="74"/>
  <c r="R53" i="74"/>
  <c r="R49" i="74"/>
  <c r="R46" i="74"/>
  <c r="R43" i="74"/>
  <c r="R40" i="74"/>
  <c r="R37" i="74"/>
  <c r="R34" i="74"/>
  <c r="R31" i="74"/>
  <c r="R28" i="74"/>
  <c r="R25" i="74"/>
  <c r="R9" i="74"/>
  <c r="Q65" i="74"/>
  <c r="AE3" i="75"/>
  <c r="P3" i="75"/>
  <c r="AF3" i="75" s="1"/>
  <c r="AO3" i="75" s="1"/>
  <c r="H17" i="75"/>
  <c r="I17" i="75" s="1"/>
  <c r="J17" i="75" s="1"/>
  <c r="H69" i="76"/>
  <c r="I69" i="76" s="1"/>
  <c r="J69" i="76" s="1"/>
  <c r="H17" i="76"/>
  <c r="I17" i="76" s="1"/>
  <c r="J17" i="76" s="1"/>
  <c r="H35" i="76"/>
  <c r="I35" i="76" s="1"/>
  <c r="J35" i="76" s="1"/>
  <c r="H53" i="76"/>
  <c r="I53" i="76" s="1"/>
  <c r="J53" i="76" s="1"/>
  <c r="F39" i="77"/>
  <c r="G9" i="65"/>
  <c r="G15" i="65"/>
  <c r="G9" i="66"/>
  <c r="G15" i="66"/>
  <c r="M8" i="66"/>
  <c r="U8" i="66" s="1"/>
  <c r="M14" i="66"/>
  <c r="U14" i="66" s="1"/>
  <c r="V7" i="68"/>
  <c r="V8" i="68"/>
  <c r="Q10" i="68"/>
  <c r="V13" i="68"/>
  <c r="Q14" i="68"/>
  <c r="V16" i="68"/>
  <c r="Q17" i="68"/>
  <c r="V19" i="68"/>
  <c r="Q20" i="68"/>
  <c r="F9" i="69"/>
  <c r="H9" i="69" s="1"/>
  <c r="I9" i="69" s="1"/>
  <c r="J9" i="69" s="1"/>
  <c r="F15" i="69"/>
  <c r="H15" i="69" s="1"/>
  <c r="I15" i="69" s="1"/>
  <c r="J15" i="69" s="1"/>
  <c r="M5" i="69"/>
  <c r="U5" i="69" s="1"/>
  <c r="M11" i="69"/>
  <c r="U11" i="69" s="1"/>
  <c r="M17" i="69"/>
  <c r="U17" i="69" s="1"/>
  <c r="V7" i="69"/>
  <c r="V8" i="69"/>
  <c r="Q10" i="69"/>
  <c r="V13" i="69"/>
  <c r="Q14" i="69"/>
  <c r="V16" i="69"/>
  <c r="Q17" i="69"/>
  <c r="V19" i="69"/>
  <c r="Q20" i="69"/>
  <c r="F9" i="70"/>
  <c r="F15" i="70"/>
  <c r="G6" i="70"/>
  <c r="G12" i="70"/>
  <c r="M5" i="70"/>
  <c r="U5" i="70" s="1"/>
  <c r="M11" i="70"/>
  <c r="U11" i="70" s="1"/>
  <c r="M17" i="70"/>
  <c r="U17" i="70" s="1"/>
  <c r="R6" i="70"/>
  <c r="R12" i="70"/>
  <c r="R15" i="70"/>
  <c r="R18" i="70"/>
  <c r="M4" i="71"/>
  <c r="U4" i="71" s="1"/>
  <c r="X4" i="71" s="1"/>
  <c r="M10" i="71"/>
  <c r="U10" i="71" s="1"/>
  <c r="M16" i="71"/>
  <c r="U16" i="71" s="1"/>
  <c r="Q6" i="71"/>
  <c r="V10" i="71"/>
  <c r="Q12" i="71"/>
  <c r="V14" i="71"/>
  <c r="Q15" i="71"/>
  <c r="V17" i="71"/>
  <c r="Q18" i="71"/>
  <c r="V20" i="71"/>
  <c r="AH3" i="72"/>
  <c r="AQ3" i="72" s="1"/>
  <c r="M9" i="72"/>
  <c r="U9" i="72" s="1"/>
  <c r="M15" i="72"/>
  <c r="U15" i="72" s="1"/>
  <c r="R7" i="72"/>
  <c r="R8" i="72"/>
  <c r="Q20" i="72"/>
  <c r="P3" i="73"/>
  <c r="AF3" i="73" s="1"/>
  <c r="AO3" i="73" s="1"/>
  <c r="AE3" i="73"/>
  <c r="F5" i="74"/>
  <c r="F11" i="74"/>
  <c r="F17" i="74"/>
  <c r="F23" i="74"/>
  <c r="F29" i="74"/>
  <c r="F35" i="74"/>
  <c r="F41" i="74"/>
  <c r="F47" i="74"/>
  <c r="F53" i="74"/>
  <c r="F59" i="74"/>
  <c r="F65" i="74"/>
  <c r="F71" i="74"/>
  <c r="F77" i="74"/>
  <c r="F83" i="74"/>
  <c r="F89" i="74"/>
  <c r="M9" i="74"/>
  <c r="U9" i="74" s="1"/>
  <c r="M21" i="74"/>
  <c r="U21" i="74" s="1"/>
  <c r="M33" i="74"/>
  <c r="U33" i="74" s="1"/>
  <c r="M45" i="74"/>
  <c r="U45" i="74" s="1"/>
  <c r="M57" i="74"/>
  <c r="U57" i="74" s="1"/>
  <c r="M69" i="74"/>
  <c r="U69" i="74" s="1"/>
  <c r="M81" i="74"/>
  <c r="U81" i="74" s="1"/>
  <c r="R7" i="74"/>
  <c r="R8" i="74"/>
  <c r="V81" i="74"/>
  <c r="V72" i="74"/>
  <c r="V63" i="74"/>
  <c r="V54" i="74"/>
  <c r="V50" i="74"/>
  <c r="V47" i="74"/>
  <c r="V44" i="74"/>
  <c r="V41" i="74"/>
  <c r="V38" i="74"/>
  <c r="V35" i="74"/>
  <c r="V32" i="74"/>
  <c r="V29" i="74"/>
  <c r="V26" i="74"/>
  <c r="V23" i="74"/>
  <c r="V20" i="74"/>
  <c r="V17" i="74"/>
  <c r="V14" i="74"/>
  <c r="V85" i="74"/>
  <c r="V83" i="74"/>
  <c r="V76" i="74"/>
  <c r="V74" i="74"/>
  <c r="V67" i="74"/>
  <c r="V65" i="74"/>
  <c r="V58" i="74"/>
  <c r="V56" i="74"/>
  <c r="V87" i="74"/>
  <c r="V78" i="74"/>
  <c r="V69" i="74"/>
  <c r="V60" i="74"/>
  <c r="V51" i="74"/>
  <c r="V49" i="74"/>
  <c r="V46" i="74"/>
  <c r="V43" i="74"/>
  <c r="V40" i="74"/>
  <c r="V37" i="74"/>
  <c r="V34" i="74"/>
  <c r="V31" i="74"/>
  <c r="V28" i="74"/>
  <c r="V25" i="74"/>
  <c r="V22" i="74"/>
  <c r="V19" i="74"/>
  <c r="V16" i="74"/>
  <c r="V13" i="74"/>
  <c r="V7" i="74"/>
  <c r="V89" i="74"/>
  <c r="V82" i="74"/>
  <c r="V80" i="74"/>
  <c r="V73" i="74"/>
  <c r="V71" i="74"/>
  <c r="V64" i="74"/>
  <c r="V62" i="74"/>
  <c r="V55" i="74"/>
  <c r="V53" i="74"/>
  <c r="V88" i="74"/>
  <c r="V86" i="74"/>
  <c r="V79" i="74"/>
  <c r="V77" i="74"/>
  <c r="V70" i="74"/>
  <c r="V68" i="74"/>
  <c r="V61" i="74"/>
  <c r="V59" i="74"/>
  <c r="V52" i="74"/>
  <c r="R12" i="74"/>
  <c r="R15" i="74"/>
  <c r="R18" i="74"/>
  <c r="R21" i="74"/>
  <c r="R24" i="74"/>
  <c r="Q29" i="74"/>
  <c r="V30" i="74"/>
  <c r="Q38" i="74"/>
  <c r="V39" i="74"/>
  <c r="Q47" i="74"/>
  <c r="V48" i="74"/>
  <c r="V57" i="74"/>
  <c r="R76" i="74"/>
  <c r="V84" i="74"/>
  <c r="H29" i="75"/>
  <c r="I29" i="75" s="1"/>
  <c r="J29" i="75" s="1"/>
  <c r="H67" i="75"/>
  <c r="I67" i="75" s="1"/>
  <c r="J67" i="75" s="1"/>
  <c r="F75" i="77"/>
  <c r="H41" i="75"/>
  <c r="I41" i="75" s="1"/>
  <c r="J41" i="75" s="1"/>
  <c r="H66" i="75"/>
  <c r="I66" i="75" s="1"/>
  <c r="J66" i="75" s="1"/>
  <c r="Q11" i="75"/>
  <c r="Q15" i="75"/>
  <c r="H20" i="76"/>
  <c r="I20" i="76" s="1"/>
  <c r="J20" i="76" s="1"/>
  <c r="H38" i="76"/>
  <c r="I38" i="76" s="1"/>
  <c r="J38" i="76" s="1"/>
  <c r="H56" i="76"/>
  <c r="I56" i="76" s="1"/>
  <c r="J56" i="76" s="1"/>
  <c r="H9" i="77"/>
  <c r="I9" i="77" s="1"/>
  <c r="J9" i="77" s="1"/>
  <c r="H45" i="77"/>
  <c r="I45" i="77" s="1"/>
  <c r="J45" i="77" s="1"/>
  <c r="H81" i="77"/>
  <c r="I81" i="77" s="1"/>
  <c r="J81" i="77" s="1"/>
  <c r="H18" i="79"/>
  <c r="I18" i="79" s="1"/>
  <c r="J18" i="79" s="1"/>
  <c r="H72" i="79"/>
  <c r="I72" i="79" s="1"/>
  <c r="J72" i="79" s="1"/>
  <c r="H28" i="75"/>
  <c r="I28" i="75" s="1"/>
  <c r="J28" i="75" s="1"/>
  <c r="H78" i="75"/>
  <c r="I78" i="75" s="1"/>
  <c r="J78" i="75" s="1"/>
  <c r="Q8" i="75"/>
  <c r="Q18" i="75"/>
  <c r="R32" i="75"/>
  <c r="R37" i="75"/>
  <c r="R46" i="75"/>
  <c r="R56" i="75"/>
  <c r="R65" i="75"/>
  <c r="H14" i="76"/>
  <c r="I14" i="76" s="1"/>
  <c r="J14" i="76" s="1"/>
  <c r="H32" i="76"/>
  <c r="I32" i="76" s="1"/>
  <c r="J32" i="76" s="1"/>
  <c r="H50" i="76"/>
  <c r="I50" i="76" s="1"/>
  <c r="J50" i="76" s="1"/>
  <c r="H68" i="76"/>
  <c r="I68" i="76" s="1"/>
  <c r="J68" i="76" s="1"/>
  <c r="H21" i="77"/>
  <c r="I21" i="77" s="1"/>
  <c r="J21" i="77" s="1"/>
  <c r="H57" i="77"/>
  <c r="I57" i="77" s="1"/>
  <c r="J57" i="77" s="1"/>
  <c r="H93" i="77"/>
  <c r="I93" i="77" s="1"/>
  <c r="J93" i="77" s="1"/>
  <c r="H87" i="78"/>
  <c r="I87" i="78" s="1"/>
  <c r="J87" i="78" s="1"/>
  <c r="H36" i="79"/>
  <c r="I36" i="79" s="1"/>
  <c r="J36" i="79" s="1"/>
  <c r="M7" i="73"/>
  <c r="U7" i="73" s="1"/>
  <c r="M13" i="73"/>
  <c r="U13" i="73" s="1"/>
  <c r="M19" i="73"/>
  <c r="U19" i="73" s="1"/>
  <c r="M25" i="73"/>
  <c r="U25" i="73" s="1"/>
  <c r="M31" i="73"/>
  <c r="U31" i="73" s="1"/>
  <c r="M37" i="73"/>
  <c r="U37" i="73" s="1"/>
  <c r="M43" i="73"/>
  <c r="U43" i="73" s="1"/>
  <c r="M49" i="73"/>
  <c r="U49" i="73" s="1"/>
  <c r="M55" i="73"/>
  <c r="U55" i="73" s="1"/>
  <c r="M61" i="73"/>
  <c r="U61" i="73" s="1"/>
  <c r="M67" i="73"/>
  <c r="U67" i="73" s="1"/>
  <c r="M73" i="73"/>
  <c r="U73" i="73" s="1"/>
  <c r="M79" i="73"/>
  <c r="U79" i="73" s="1"/>
  <c r="M85" i="73"/>
  <c r="U85" i="73" s="1"/>
  <c r="M91" i="73"/>
  <c r="U91" i="73" s="1"/>
  <c r="M97" i="73"/>
  <c r="U97" i="73" s="1"/>
  <c r="Q13" i="73"/>
  <c r="Q16" i="73"/>
  <c r="Q19" i="73"/>
  <c r="Q22" i="73"/>
  <c r="Q25" i="73"/>
  <c r="Q28" i="73"/>
  <c r="Q31" i="73"/>
  <c r="Q34" i="73"/>
  <c r="Q37" i="73"/>
  <c r="Q40" i="73"/>
  <c r="Q43" i="73"/>
  <c r="Q46" i="73"/>
  <c r="Q49" i="73"/>
  <c r="Q52" i="73"/>
  <c r="Q55" i="73"/>
  <c r="Q58" i="73"/>
  <c r="Q61" i="73"/>
  <c r="Q64" i="73"/>
  <c r="Q67" i="73"/>
  <c r="Q70" i="73"/>
  <c r="Q73" i="73"/>
  <c r="Q76" i="73"/>
  <c r="Q79" i="73"/>
  <c r="Q82" i="73"/>
  <c r="Q85" i="73"/>
  <c r="Q88" i="73"/>
  <c r="Q91" i="73"/>
  <c r="Q94" i="73"/>
  <c r="Q97" i="73"/>
  <c r="F79" i="75"/>
  <c r="F76" i="75"/>
  <c r="F73" i="75"/>
  <c r="F70" i="75"/>
  <c r="F67" i="75"/>
  <c r="F64" i="75"/>
  <c r="F61" i="75"/>
  <c r="F58" i="75"/>
  <c r="F55" i="75"/>
  <c r="F52" i="75"/>
  <c r="F49" i="75"/>
  <c r="F46" i="75"/>
  <c r="F43" i="75"/>
  <c r="F40" i="75"/>
  <c r="F37" i="75"/>
  <c r="F34" i="75"/>
  <c r="F31" i="75"/>
  <c r="F28" i="75"/>
  <c r="F25" i="75"/>
  <c r="F22" i="75"/>
  <c r="F19" i="75"/>
  <c r="F16" i="75"/>
  <c r="F13" i="75"/>
  <c r="F10" i="75"/>
  <c r="F7" i="75"/>
  <c r="F4" i="75"/>
  <c r="G7" i="75"/>
  <c r="F11" i="75"/>
  <c r="G14" i="75"/>
  <c r="F18" i="75"/>
  <c r="G21" i="75"/>
  <c r="G25" i="75"/>
  <c r="F29" i="75"/>
  <c r="G32" i="75"/>
  <c r="F36" i="75"/>
  <c r="G39" i="75"/>
  <c r="G43" i="75"/>
  <c r="F47" i="75"/>
  <c r="G50" i="75"/>
  <c r="F54" i="75"/>
  <c r="G57" i="75"/>
  <c r="G61" i="75"/>
  <c r="F65" i="75"/>
  <c r="G68" i="75"/>
  <c r="F72" i="75"/>
  <c r="G75" i="75"/>
  <c r="G79" i="75"/>
  <c r="Q5" i="75"/>
  <c r="R78" i="75"/>
  <c r="R75" i="75"/>
  <c r="R72" i="75"/>
  <c r="R69" i="75"/>
  <c r="R66" i="75"/>
  <c r="R63" i="75"/>
  <c r="R60" i="75"/>
  <c r="R57" i="75"/>
  <c r="R54" i="75"/>
  <c r="R51" i="75"/>
  <c r="R48" i="75"/>
  <c r="R45" i="75"/>
  <c r="R42" i="75"/>
  <c r="R39" i="75"/>
  <c r="R36" i="75"/>
  <c r="R79" i="75"/>
  <c r="R76" i="75"/>
  <c r="R73" i="75"/>
  <c r="R70" i="75"/>
  <c r="R67" i="75"/>
  <c r="R64" i="75"/>
  <c r="R61" i="75"/>
  <c r="R58" i="75"/>
  <c r="R55" i="75"/>
  <c r="R52" i="75"/>
  <c r="R49" i="75"/>
  <c r="R8" i="75"/>
  <c r="Q10" i="75"/>
  <c r="Q14" i="75"/>
  <c r="R16" i="75"/>
  <c r="R18" i="75"/>
  <c r="R41" i="75"/>
  <c r="H11" i="76"/>
  <c r="I11" i="76" s="1"/>
  <c r="J11" i="76" s="1"/>
  <c r="H29" i="76"/>
  <c r="I29" i="76" s="1"/>
  <c r="J29" i="76" s="1"/>
  <c r="H47" i="76"/>
  <c r="I47" i="76" s="1"/>
  <c r="J47" i="76" s="1"/>
  <c r="H65" i="76"/>
  <c r="I65" i="76" s="1"/>
  <c r="J65" i="76" s="1"/>
  <c r="H27" i="77"/>
  <c r="I27" i="77" s="1"/>
  <c r="J27" i="77" s="1"/>
  <c r="H63" i="77"/>
  <c r="I63" i="77" s="1"/>
  <c r="J63" i="77" s="1"/>
  <c r="H54" i="75"/>
  <c r="I54" i="75" s="1"/>
  <c r="J54" i="75" s="1"/>
  <c r="Z4" i="75"/>
  <c r="Q79" i="75"/>
  <c r="Q76" i="75"/>
  <c r="Q73" i="75"/>
  <c r="Q70" i="75"/>
  <c r="Q67" i="75"/>
  <c r="Q64" i="75"/>
  <c r="Q61" i="75"/>
  <c r="Q58" i="75"/>
  <c r="Q55" i="75"/>
  <c r="Q52" i="75"/>
  <c r="Q49" i="75"/>
  <c r="Q46" i="75"/>
  <c r="Q43" i="75"/>
  <c r="Q40" i="75"/>
  <c r="Q37" i="75"/>
  <c r="Q34" i="75"/>
  <c r="Q31" i="75"/>
  <c r="Q28" i="75"/>
  <c r="Q25" i="75"/>
  <c r="Q22" i="75"/>
  <c r="Q19" i="75"/>
  <c r="Q16" i="75"/>
  <c r="Q13" i="75"/>
  <c r="Q7" i="75"/>
  <c r="Q78" i="75"/>
  <c r="Q75" i="75"/>
  <c r="Q72" i="75"/>
  <c r="Q69" i="75"/>
  <c r="Q66" i="75"/>
  <c r="Q63" i="75"/>
  <c r="Q60" i="75"/>
  <c r="Q57" i="75"/>
  <c r="Q54" i="75"/>
  <c r="Q51" i="75"/>
  <c r="Q48" i="75"/>
  <c r="Q45" i="75"/>
  <c r="Q42" i="75"/>
  <c r="Q39" i="75"/>
  <c r="Q36" i="75"/>
  <c r="Q33" i="75"/>
  <c r="Q77" i="75"/>
  <c r="Q74" i="75"/>
  <c r="Q71" i="75"/>
  <c r="Q68" i="75"/>
  <c r="Q65" i="75"/>
  <c r="Q62" i="75"/>
  <c r="Q59" i="75"/>
  <c r="Q56" i="75"/>
  <c r="Q53" i="75"/>
  <c r="Q50" i="75"/>
  <c r="Q47" i="75"/>
  <c r="Q44" i="75"/>
  <c r="Q41" i="75"/>
  <c r="Q38" i="75"/>
  <c r="Q35" i="75"/>
  <c r="Q32" i="75"/>
  <c r="Q29" i="75"/>
  <c r="Q26" i="75"/>
  <c r="Q23" i="75"/>
  <c r="Q12" i="75"/>
  <c r="Q21" i="75"/>
  <c r="H26" i="76"/>
  <c r="I26" i="76" s="1"/>
  <c r="J26" i="76" s="1"/>
  <c r="H44" i="76"/>
  <c r="I44" i="76" s="1"/>
  <c r="J44" i="76" s="1"/>
  <c r="H62" i="76"/>
  <c r="I62" i="76" s="1"/>
  <c r="J62" i="76" s="1"/>
  <c r="H33" i="77"/>
  <c r="I33" i="77" s="1"/>
  <c r="J33" i="77" s="1"/>
  <c r="H69" i="77"/>
  <c r="I69" i="77" s="1"/>
  <c r="J69" i="77" s="1"/>
  <c r="H69" i="79"/>
  <c r="I69" i="79" s="1"/>
  <c r="J69" i="79" s="1"/>
  <c r="H54" i="79"/>
  <c r="I54" i="79" s="1"/>
  <c r="J54" i="79" s="1"/>
  <c r="AH3" i="73"/>
  <c r="AQ3" i="73" s="1"/>
  <c r="M9" i="73"/>
  <c r="U9" i="73" s="1"/>
  <c r="M15" i="73"/>
  <c r="U15" i="73" s="1"/>
  <c r="M21" i="73"/>
  <c r="U21" i="73" s="1"/>
  <c r="M27" i="73"/>
  <c r="U27" i="73" s="1"/>
  <c r="M33" i="73"/>
  <c r="U33" i="73" s="1"/>
  <c r="M39" i="73"/>
  <c r="U39" i="73" s="1"/>
  <c r="M45" i="73"/>
  <c r="U45" i="73" s="1"/>
  <c r="M51" i="73"/>
  <c r="U51" i="73" s="1"/>
  <c r="M57" i="73"/>
  <c r="U57" i="73" s="1"/>
  <c r="M63" i="73"/>
  <c r="U63" i="73" s="1"/>
  <c r="M69" i="73"/>
  <c r="U69" i="73" s="1"/>
  <c r="M75" i="73"/>
  <c r="U75" i="73" s="1"/>
  <c r="M81" i="73"/>
  <c r="U81" i="73" s="1"/>
  <c r="M87" i="73"/>
  <c r="U87" i="73" s="1"/>
  <c r="Q9" i="73"/>
  <c r="Q14" i="73"/>
  <c r="Q17" i="73"/>
  <c r="Q20" i="73"/>
  <c r="Q23" i="73"/>
  <c r="Q26" i="73"/>
  <c r="Q29" i="73"/>
  <c r="Q32" i="73"/>
  <c r="Q35" i="73"/>
  <c r="Q38" i="73"/>
  <c r="Q41" i="73"/>
  <c r="Q44" i="73"/>
  <c r="Q47" i="73"/>
  <c r="Q50" i="73"/>
  <c r="Q53" i="73"/>
  <c r="Q56" i="73"/>
  <c r="Q59" i="73"/>
  <c r="Q62" i="73"/>
  <c r="Q65" i="73"/>
  <c r="Q68" i="73"/>
  <c r="Q71" i="73"/>
  <c r="Q74" i="73"/>
  <c r="Q77" i="73"/>
  <c r="Q80" i="73"/>
  <c r="Q83" i="73"/>
  <c r="Q86" i="73"/>
  <c r="Q89" i="73"/>
  <c r="Q92" i="73"/>
  <c r="Q95" i="73"/>
  <c r="F5" i="75"/>
  <c r="G8" i="75"/>
  <c r="F12" i="75"/>
  <c r="G15" i="75"/>
  <c r="G19" i="75"/>
  <c r="F23" i="75"/>
  <c r="G26" i="75"/>
  <c r="F30" i="75"/>
  <c r="G33" i="75"/>
  <c r="G37" i="75"/>
  <c r="F41" i="75"/>
  <c r="G44" i="75"/>
  <c r="F48" i="75"/>
  <c r="G51" i="75"/>
  <c r="G55" i="75"/>
  <c r="F59" i="75"/>
  <c r="G62" i="75"/>
  <c r="F66" i="75"/>
  <c r="G69" i="75"/>
  <c r="G73" i="75"/>
  <c r="F77" i="75"/>
  <c r="Q9" i="75"/>
  <c r="V77" i="75"/>
  <c r="V74" i="75"/>
  <c r="V71" i="75"/>
  <c r="V68" i="75"/>
  <c r="V65" i="75"/>
  <c r="V62" i="75"/>
  <c r="V59" i="75"/>
  <c r="V56" i="75"/>
  <c r="V53" i="75"/>
  <c r="V50" i="75"/>
  <c r="V47" i="75"/>
  <c r="V44" i="75"/>
  <c r="V41" i="75"/>
  <c r="V38" i="75"/>
  <c r="V35" i="75"/>
  <c r="V32" i="75"/>
  <c r="V29" i="75"/>
  <c r="V26" i="75"/>
  <c r="V23" i="75"/>
  <c r="V20" i="75"/>
  <c r="V17" i="75"/>
  <c r="V14" i="75"/>
  <c r="V79" i="75"/>
  <c r="V76" i="75"/>
  <c r="V73" i="75"/>
  <c r="V70" i="75"/>
  <c r="V67" i="75"/>
  <c r="V64" i="75"/>
  <c r="V61" i="75"/>
  <c r="V58" i="75"/>
  <c r="V55" i="75"/>
  <c r="V52" i="75"/>
  <c r="V49" i="75"/>
  <c r="V46" i="75"/>
  <c r="V43" i="75"/>
  <c r="V40" i="75"/>
  <c r="V37" i="75"/>
  <c r="V34" i="75"/>
  <c r="V31" i="75"/>
  <c r="V78" i="75"/>
  <c r="V75" i="75"/>
  <c r="V72" i="75"/>
  <c r="V69" i="75"/>
  <c r="V66" i="75"/>
  <c r="V63" i="75"/>
  <c r="V60" i="75"/>
  <c r="V57" i="75"/>
  <c r="V54" i="75"/>
  <c r="V51" i="75"/>
  <c r="V48" i="75"/>
  <c r="V45" i="75"/>
  <c r="V42" i="75"/>
  <c r="V39" i="75"/>
  <c r="V36" i="75"/>
  <c r="V33" i="75"/>
  <c r="V30" i="75"/>
  <c r="V27" i="75"/>
  <c r="V24" i="75"/>
  <c r="R12" i="75"/>
  <c r="Q17" i="75"/>
  <c r="V18" i="75"/>
  <c r="R19" i="75"/>
  <c r="R21" i="75"/>
  <c r="R28" i="75"/>
  <c r="Q30" i="75"/>
  <c r="R35" i="75"/>
  <c r="R44" i="75"/>
  <c r="H5" i="76"/>
  <c r="I5" i="76" s="1"/>
  <c r="J5" i="76" s="1"/>
  <c r="H23" i="76"/>
  <c r="I23" i="76" s="1"/>
  <c r="J23" i="76" s="1"/>
  <c r="H41" i="76"/>
  <c r="I41" i="76" s="1"/>
  <c r="J41" i="76" s="1"/>
  <c r="H59" i="76"/>
  <c r="I59" i="76" s="1"/>
  <c r="J59" i="76" s="1"/>
  <c r="G96" i="77"/>
  <c r="G90" i="77"/>
  <c r="G84" i="77"/>
  <c r="G78" i="77"/>
  <c r="G72" i="77"/>
  <c r="G66" i="77"/>
  <c r="G60" i="77"/>
  <c r="G54" i="77"/>
  <c r="G48" i="77"/>
  <c r="G42" i="77"/>
  <c r="G36" i="77"/>
  <c r="G30" i="77"/>
  <c r="G24" i="77"/>
  <c r="G18" i="77"/>
  <c r="G12" i="77"/>
  <c r="G6" i="77"/>
  <c r="G95" i="77"/>
  <c r="G89" i="77"/>
  <c r="G83" i="77"/>
  <c r="G77" i="77"/>
  <c r="G71" i="77"/>
  <c r="G65" i="77"/>
  <c r="G59" i="77"/>
  <c r="G53" i="77"/>
  <c r="G47" i="77"/>
  <c r="G41" i="77"/>
  <c r="G35" i="77"/>
  <c r="G29" i="77"/>
  <c r="G23" i="77"/>
  <c r="G17" i="77"/>
  <c r="G11" i="77"/>
  <c r="G5" i="77"/>
  <c r="G94" i="77"/>
  <c r="G88" i="77"/>
  <c r="G82" i="77"/>
  <c r="G76" i="77"/>
  <c r="G70" i="77"/>
  <c r="G64" i="77"/>
  <c r="G58" i="77"/>
  <c r="G52" i="77"/>
  <c r="G46" i="77"/>
  <c r="G40" i="77"/>
  <c r="G34" i="77"/>
  <c r="G28" i="77"/>
  <c r="G22" i="77"/>
  <c r="G16" i="77"/>
  <c r="G10" i="77"/>
  <c r="G4" i="77"/>
  <c r="G98" i="77"/>
  <c r="G92" i="77"/>
  <c r="G86" i="77"/>
  <c r="G80" i="77"/>
  <c r="G74" i="77"/>
  <c r="G68" i="77"/>
  <c r="G62" i="77"/>
  <c r="G56" i="77"/>
  <c r="G50" i="77"/>
  <c r="G44" i="77"/>
  <c r="G38" i="77"/>
  <c r="G32" i="77"/>
  <c r="G26" i="77"/>
  <c r="G20" i="77"/>
  <c r="G14" i="77"/>
  <c r="G8" i="77"/>
  <c r="G97" i="77"/>
  <c r="G91" i="77"/>
  <c r="G85" i="77"/>
  <c r="G79" i="77"/>
  <c r="G73" i="77"/>
  <c r="G67" i="77"/>
  <c r="G61" i="77"/>
  <c r="G55" i="77"/>
  <c r="G49" i="77"/>
  <c r="G43" i="77"/>
  <c r="G37" i="77"/>
  <c r="G31" i="77"/>
  <c r="G25" i="77"/>
  <c r="G19" i="77"/>
  <c r="G13" i="77"/>
  <c r="G7" i="77"/>
  <c r="G39" i="77"/>
  <c r="G75" i="77"/>
  <c r="AH4" i="78"/>
  <c r="Z4" i="78"/>
  <c r="AE3" i="78"/>
  <c r="P3" i="78"/>
  <c r="AF3" i="78" s="1"/>
  <c r="AO3" i="78" s="1"/>
  <c r="AE3" i="76"/>
  <c r="AH3" i="77"/>
  <c r="AQ3" i="77" s="1"/>
  <c r="M9" i="77"/>
  <c r="U9" i="77" s="1"/>
  <c r="M15" i="77"/>
  <c r="U15" i="77" s="1"/>
  <c r="M21" i="77"/>
  <c r="U21" i="77" s="1"/>
  <c r="M27" i="77"/>
  <c r="U27" i="77" s="1"/>
  <c r="M33" i="77"/>
  <c r="U33" i="77" s="1"/>
  <c r="M39" i="77"/>
  <c r="U39" i="77" s="1"/>
  <c r="M45" i="77"/>
  <c r="U45" i="77" s="1"/>
  <c r="M51" i="77"/>
  <c r="U51" i="77" s="1"/>
  <c r="M57" i="77"/>
  <c r="U57" i="77" s="1"/>
  <c r="M63" i="77"/>
  <c r="U63" i="77" s="1"/>
  <c r="M69" i="77"/>
  <c r="U69" i="77" s="1"/>
  <c r="M75" i="77"/>
  <c r="U75" i="77" s="1"/>
  <c r="M81" i="77"/>
  <c r="U81" i="77" s="1"/>
  <c r="M87" i="77"/>
  <c r="U87" i="77" s="1"/>
  <c r="M93" i="77"/>
  <c r="U93" i="77" s="1"/>
  <c r="F6" i="78"/>
  <c r="F10" i="78"/>
  <c r="F15" i="78"/>
  <c r="F19" i="78"/>
  <c r="F24" i="78"/>
  <c r="F28" i="78"/>
  <c r="F33" i="78"/>
  <c r="F37" i="78"/>
  <c r="F42" i="78"/>
  <c r="F46" i="78"/>
  <c r="F51" i="78"/>
  <c r="F55" i="78"/>
  <c r="F60" i="78"/>
  <c r="F64" i="78"/>
  <c r="F69" i="78"/>
  <c r="F73" i="78"/>
  <c r="F78" i="78"/>
  <c r="F82" i="78"/>
  <c r="F87" i="78"/>
  <c r="Q36" i="78"/>
  <c r="Q45" i="78"/>
  <c r="Q54" i="78"/>
  <c r="Q63" i="78"/>
  <c r="Q72" i="78"/>
  <c r="Q81" i="78"/>
  <c r="H12" i="79"/>
  <c r="I12" i="79" s="1"/>
  <c r="J12" i="79" s="1"/>
  <c r="H30" i="79"/>
  <c r="I30" i="79" s="1"/>
  <c r="J30" i="79" s="1"/>
  <c r="H48" i="79"/>
  <c r="I48" i="79" s="1"/>
  <c r="J48" i="79" s="1"/>
  <c r="H66" i="79"/>
  <c r="I66" i="79" s="1"/>
  <c r="J66" i="79" s="1"/>
  <c r="V77" i="79"/>
  <c r="V74" i="79"/>
  <c r="V71" i="79"/>
  <c r="V68" i="79"/>
  <c r="V64" i="79"/>
  <c r="V55" i="79"/>
  <c r="V52" i="79"/>
  <c r="V49" i="79"/>
  <c r="V46" i="79"/>
  <c r="V43" i="79"/>
  <c r="V40" i="79"/>
  <c r="V37" i="79"/>
  <c r="V34" i="79"/>
  <c r="V31" i="79"/>
  <c r="V28" i="79"/>
  <c r="V25" i="79"/>
  <c r="V22" i="79"/>
  <c r="V19" i="79"/>
  <c r="V16" i="79"/>
  <c r="V13" i="79"/>
  <c r="V7" i="79"/>
  <c r="V78" i="79"/>
  <c r="V76" i="79"/>
  <c r="V69" i="79"/>
  <c r="V66" i="79"/>
  <c r="V59" i="79"/>
  <c r="V57" i="79"/>
  <c r="V61" i="79"/>
  <c r="V51" i="79"/>
  <c r="V48" i="79"/>
  <c r="V45" i="79"/>
  <c r="V42" i="79"/>
  <c r="V39" i="79"/>
  <c r="V36" i="79"/>
  <c r="V33" i="79"/>
  <c r="V30" i="79"/>
  <c r="V27" i="79"/>
  <c r="V24" i="79"/>
  <c r="V21" i="79"/>
  <c r="V18" i="79"/>
  <c r="V15" i="79"/>
  <c r="V12" i="79"/>
  <c r="V10" i="79"/>
  <c r="V8" i="79"/>
  <c r="V6" i="79"/>
  <c r="V4" i="79"/>
  <c r="Y4" i="79" s="1"/>
  <c r="V79" i="79"/>
  <c r="V72" i="79"/>
  <c r="V70" i="79"/>
  <c r="V65" i="79"/>
  <c r="V63" i="79"/>
  <c r="V56" i="79"/>
  <c r="V54" i="79"/>
  <c r="V67" i="79"/>
  <c r="V58" i="79"/>
  <c r="V50" i="79"/>
  <c r="V47" i="79"/>
  <c r="V44" i="79"/>
  <c r="V41" i="79"/>
  <c r="V38" i="79"/>
  <c r="V35" i="79"/>
  <c r="V32" i="79"/>
  <c r="V29" i="79"/>
  <c r="V26" i="79"/>
  <c r="V23" i="79"/>
  <c r="V20" i="79"/>
  <c r="V17" i="79"/>
  <c r="V14" i="79"/>
  <c r="M6" i="76"/>
  <c r="U6" i="76" s="1"/>
  <c r="M12" i="76"/>
  <c r="U12" i="76" s="1"/>
  <c r="M18" i="76"/>
  <c r="U18" i="76" s="1"/>
  <c r="M24" i="76"/>
  <c r="U24" i="76" s="1"/>
  <c r="M30" i="76"/>
  <c r="U30" i="76" s="1"/>
  <c r="M36" i="76"/>
  <c r="U36" i="76" s="1"/>
  <c r="M42" i="76"/>
  <c r="U42" i="76" s="1"/>
  <c r="M48" i="76"/>
  <c r="U48" i="76" s="1"/>
  <c r="M54" i="76"/>
  <c r="U54" i="76" s="1"/>
  <c r="M60" i="76"/>
  <c r="U60" i="76" s="1"/>
  <c r="M66" i="76"/>
  <c r="U66" i="76" s="1"/>
  <c r="M4" i="77"/>
  <c r="U4" i="77" s="1"/>
  <c r="X4" i="77" s="1"/>
  <c r="M10" i="77"/>
  <c r="U10" i="77" s="1"/>
  <c r="M16" i="77"/>
  <c r="U16" i="77" s="1"/>
  <c r="M22" i="77"/>
  <c r="U22" i="77" s="1"/>
  <c r="M28" i="77"/>
  <c r="U28" i="77" s="1"/>
  <c r="M34" i="77"/>
  <c r="U34" i="77" s="1"/>
  <c r="M40" i="77"/>
  <c r="U40" i="77" s="1"/>
  <c r="M46" i="77"/>
  <c r="U46" i="77" s="1"/>
  <c r="M52" i="77"/>
  <c r="U52" i="77" s="1"/>
  <c r="M58" i="77"/>
  <c r="U58" i="77" s="1"/>
  <c r="M64" i="77"/>
  <c r="U64" i="77" s="1"/>
  <c r="M70" i="77"/>
  <c r="U70" i="77" s="1"/>
  <c r="M76" i="77"/>
  <c r="U76" i="77" s="1"/>
  <c r="M82" i="77"/>
  <c r="U82" i="77" s="1"/>
  <c r="M88" i="77"/>
  <c r="U88" i="77" s="1"/>
  <c r="M94" i="77"/>
  <c r="U94" i="77" s="1"/>
  <c r="Q92" i="77"/>
  <c r="V96" i="77"/>
  <c r="Q97" i="77"/>
  <c r="G6" i="78"/>
  <c r="G10" i="78"/>
  <c r="G15" i="78"/>
  <c r="G19" i="78"/>
  <c r="G24" i="78"/>
  <c r="G28" i="78"/>
  <c r="G33" i="78"/>
  <c r="G37" i="78"/>
  <c r="G42" i="78"/>
  <c r="G46" i="78"/>
  <c r="G51" i="78"/>
  <c r="G55" i="78"/>
  <c r="G60" i="78"/>
  <c r="G64" i="78"/>
  <c r="G69" i="78"/>
  <c r="G73" i="78"/>
  <c r="G78" i="78"/>
  <c r="G82" i="78"/>
  <c r="Q5" i="78"/>
  <c r="R89" i="78"/>
  <c r="R86" i="78"/>
  <c r="R83" i="78"/>
  <c r="R80" i="78"/>
  <c r="R77" i="78"/>
  <c r="R74" i="78"/>
  <c r="R71" i="78"/>
  <c r="R68" i="78"/>
  <c r="R65" i="78"/>
  <c r="R62" i="78"/>
  <c r="R59" i="78"/>
  <c r="R56" i="78"/>
  <c r="R53" i="78"/>
  <c r="R50" i="78"/>
  <c r="R47" i="78"/>
  <c r="R44" i="78"/>
  <c r="R41" i="78"/>
  <c r="R38" i="78"/>
  <c r="R35" i="78"/>
  <c r="R32" i="78"/>
  <c r="R29" i="78"/>
  <c r="R26" i="78"/>
  <c r="R23" i="78"/>
  <c r="R20" i="78"/>
  <c r="R17" i="78"/>
  <c r="R14" i="78"/>
  <c r="R3" i="78"/>
  <c r="R11" i="78"/>
  <c r="R9" i="78"/>
  <c r="R5" i="78"/>
  <c r="R88" i="78"/>
  <c r="R85" i="78"/>
  <c r="R82" i="78"/>
  <c r="R79" i="78"/>
  <c r="R76" i="78"/>
  <c r="R73" i="78"/>
  <c r="R70" i="78"/>
  <c r="R67" i="78"/>
  <c r="R64" i="78"/>
  <c r="R61" i="78"/>
  <c r="R58" i="78"/>
  <c r="R55" i="78"/>
  <c r="R52" i="78"/>
  <c r="R49" i="78"/>
  <c r="R46" i="78"/>
  <c r="R43" i="78"/>
  <c r="R40" i="78"/>
  <c r="R37" i="78"/>
  <c r="R34" i="78"/>
  <c r="R31" i="78"/>
  <c r="R28" i="78"/>
  <c r="R25" i="78"/>
  <c r="R87" i="78"/>
  <c r="R84" i="78"/>
  <c r="R81" i="78"/>
  <c r="R78" i="78"/>
  <c r="R75" i="78"/>
  <c r="R72" i="78"/>
  <c r="R69" i="78"/>
  <c r="R66" i="78"/>
  <c r="R63" i="78"/>
  <c r="R60" i="78"/>
  <c r="R57" i="78"/>
  <c r="R54" i="78"/>
  <c r="R51" i="78"/>
  <c r="R48" i="78"/>
  <c r="R45" i="78"/>
  <c r="R42" i="78"/>
  <c r="R39" i="78"/>
  <c r="R36" i="78"/>
  <c r="R33" i="78"/>
  <c r="R30" i="78"/>
  <c r="R8" i="78"/>
  <c r="R16" i="78"/>
  <c r="R18" i="78"/>
  <c r="G15" i="79"/>
  <c r="G33" i="79"/>
  <c r="G51" i="79"/>
  <c r="R79" i="79"/>
  <c r="R76" i="79"/>
  <c r="R73" i="79"/>
  <c r="R70" i="79"/>
  <c r="R67" i="79"/>
  <c r="R64" i="79"/>
  <c r="R61" i="79"/>
  <c r="R58" i="79"/>
  <c r="R55" i="79"/>
  <c r="R77" i="79"/>
  <c r="R75" i="79"/>
  <c r="R68" i="79"/>
  <c r="R65" i="79"/>
  <c r="R56" i="79"/>
  <c r="R60" i="79"/>
  <c r="R50" i="79"/>
  <c r="R47" i="79"/>
  <c r="R44" i="79"/>
  <c r="R41" i="79"/>
  <c r="R38" i="79"/>
  <c r="R35" i="79"/>
  <c r="R32" i="79"/>
  <c r="R29" i="79"/>
  <c r="R26" i="79"/>
  <c r="R23" i="79"/>
  <c r="R20" i="79"/>
  <c r="R17" i="79"/>
  <c r="R14" i="79"/>
  <c r="R3" i="79"/>
  <c r="R78" i="79"/>
  <c r="R71" i="79"/>
  <c r="R69" i="79"/>
  <c r="R62" i="79"/>
  <c r="R53" i="79"/>
  <c r="R11" i="79"/>
  <c r="R9" i="79"/>
  <c r="R5" i="79"/>
  <c r="R66" i="79"/>
  <c r="R57" i="79"/>
  <c r="R52" i="79"/>
  <c r="R49" i="79"/>
  <c r="R46" i="79"/>
  <c r="R43" i="79"/>
  <c r="R40" i="79"/>
  <c r="R37" i="79"/>
  <c r="R34" i="79"/>
  <c r="R31" i="79"/>
  <c r="R28" i="79"/>
  <c r="R25" i="79"/>
  <c r="R22" i="79"/>
  <c r="R19" i="79"/>
  <c r="R16" i="79"/>
  <c r="R13" i="79"/>
  <c r="R7" i="79"/>
  <c r="R74" i="79"/>
  <c r="R72" i="79"/>
  <c r="R59" i="79"/>
  <c r="Q79" i="79"/>
  <c r="Q76" i="79"/>
  <c r="Q73" i="79"/>
  <c r="Q70" i="79"/>
  <c r="Q63" i="79"/>
  <c r="Q54" i="79"/>
  <c r="Q51" i="79"/>
  <c r="Q48" i="79"/>
  <c r="Q45" i="79"/>
  <c r="Q42" i="79"/>
  <c r="Q39" i="79"/>
  <c r="Q36" i="79"/>
  <c r="Q33" i="79"/>
  <c r="Q30" i="79"/>
  <c r="Q27" i="79"/>
  <c r="Q24" i="79"/>
  <c r="Q21" i="79"/>
  <c r="Q18" i="79"/>
  <c r="Q15" i="79"/>
  <c r="Q12" i="79"/>
  <c r="Q10" i="79"/>
  <c r="Q8" i="79"/>
  <c r="Q6" i="79"/>
  <c r="Q77" i="79"/>
  <c r="Q75" i="79"/>
  <c r="Q68" i="79"/>
  <c r="Q67" i="79"/>
  <c r="Q65" i="79"/>
  <c r="Q58" i="79"/>
  <c r="Q56" i="79"/>
  <c r="Q60" i="79"/>
  <c r="Q50" i="79"/>
  <c r="Q47" i="79"/>
  <c r="Q44" i="79"/>
  <c r="Q41" i="79"/>
  <c r="Q38" i="79"/>
  <c r="Q35" i="79"/>
  <c r="Q32" i="79"/>
  <c r="Q29" i="79"/>
  <c r="Q26" i="79"/>
  <c r="Q23" i="79"/>
  <c r="Q20" i="79"/>
  <c r="Q17" i="79"/>
  <c r="Q14" i="79"/>
  <c r="Q78" i="79"/>
  <c r="Q71" i="79"/>
  <c r="Q69" i="79"/>
  <c r="Q64" i="79"/>
  <c r="Q62" i="79"/>
  <c r="Q55" i="79"/>
  <c r="Q53" i="79"/>
  <c r="Q11" i="79"/>
  <c r="Q9" i="79"/>
  <c r="Q5" i="79"/>
  <c r="Q66" i="79"/>
  <c r="Q57" i="79"/>
  <c r="Q52" i="79"/>
  <c r="Q49" i="79"/>
  <c r="Q46" i="79"/>
  <c r="Q43" i="79"/>
  <c r="Q40" i="79"/>
  <c r="Q37" i="79"/>
  <c r="Q34" i="79"/>
  <c r="Q31" i="79"/>
  <c r="Q28" i="79"/>
  <c r="Q25" i="79"/>
  <c r="Q22" i="79"/>
  <c r="Q19" i="79"/>
  <c r="Q16" i="79"/>
  <c r="Q13" i="79"/>
  <c r="Q7" i="79"/>
  <c r="R10" i="79"/>
  <c r="V11" i="79"/>
  <c r="R54" i="79"/>
  <c r="V62" i="79"/>
  <c r="M89" i="82"/>
  <c r="U89" i="82" s="1"/>
  <c r="M83" i="82"/>
  <c r="U83" i="82" s="1"/>
  <c r="M77" i="82"/>
  <c r="U77" i="82" s="1"/>
  <c r="M71" i="82"/>
  <c r="U71" i="82" s="1"/>
  <c r="M65" i="82"/>
  <c r="U65" i="82" s="1"/>
  <c r="M59" i="82"/>
  <c r="U59" i="82" s="1"/>
  <c r="M53" i="82"/>
  <c r="U53" i="82" s="1"/>
  <c r="M47" i="82"/>
  <c r="U47" i="82" s="1"/>
  <c r="M41" i="82"/>
  <c r="U41" i="82" s="1"/>
  <c r="M35" i="82"/>
  <c r="U35" i="82" s="1"/>
  <c r="M29" i="82"/>
  <c r="U29" i="82" s="1"/>
  <c r="M23" i="82"/>
  <c r="U23" i="82" s="1"/>
  <c r="M17" i="82"/>
  <c r="U17" i="82" s="1"/>
  <c r="M11" i="82"/>
  <c r="U11" i="82" s="1"/>
  <c r="M5" i="82"/>
  <c r="U5" i="82" s="1"/>
  <c r="M88" i="82"/>
  <c r="U88" i="82" s="1"/>
  <c r="M82" i="82"/>
  <c r="U82" i="82" s="1"/>
  <c r="M76" i="82"/>
  <c r="U76" i="82" s="1"/>
  <c r="M70" i="82"/>
  <c r="U70" i="82" s="1"/>
  <c r="M64" i="82"/>
  <c r="U64" i="82" s="1"/>
  <c r="M58" i="82"/>
  <c r="U58" i="82" s="1"/>
  <c r="M52" i="82"/>
  <c r="U52" i="82" s="1"/>
  <c r="M46" i="82"/>
  <c r="U46" i="82" s="1"/>
  <c r="M40" i="82"/>
  <c r="U40" i="82" s="1"/>
  <c r="M34" i="82"/>
  <c r="U34" i="82" s="1"/>
  <c r="M28" i="82"/>
  <c r="U28" i="82" s="1"/>
  <c r="M22" i="82"/>
  <c r="U22" i="82" s="1"/>
  <c r="M16" i="82"/>
  <c r="U16" i="82" s="1"/>
  <c r="M10" i="82"/>
  <c r="U10" i="82" s="1"/>
  <c r="M4" i="82"/>
  <c r="U4" i="82" s="1"/>
  <c r="X4" i="82" s="1"/>
  <c r="M84" i="82"/>
  <c r="U84" i="82" s="1"/>
  <c r="M74" i="82"/>
  <c r="U74" i="82" s="1"/>
  <c r="M66" i="82"/>
  <c r="U66" i="82" s="1"/>
  <c r="M56" i="82"/>
  <c r="U56" i="82" s="1"/>
  <c r="M48" i="82"/>
  <c r="U48" i="82" s="1"/>
  <c r="M38" i="82"/>
  <c r="U38" i="82" s="1"/>
  <c r="M30" i="82"/>
  <c r="U30" i="82" s="1"/>
  <c r="M20" i="82"/>
  <c r="U20" i="82" s="1"/>
  <c r="M12" i="82"/>
  <c r="U12" i="82" s="1"/>
  <c r="M81" i="82"/>
  <c r="U81" i="82" s="1"/>
  <c r="M73" i="82"/>
  <c r="U73" i="82" s="1"/>
  <c r="M63" i="82"/>
  <c r="U63" i="82" s="1"/>
  <c r="M55" i="82"/>
  <c r="U55" i="82" s="1"/>
  <c r="M45" i="82"/>
  <c r="U45" i="82" s="1"/>
  <c r="M37" i="82"/>
  <c r="U37" i="82" s="1"/>
  <c r="M27" i="82"/>
  <c r="U27" i="82" s="1"/>
  <c r="M19" i="82"/>
  <c r="U19" i="82" s="1"/>
  <c r="M9" i="82"/>
  <c r="U9" i="82" s="1"/>
  <c r="M80" i="82"/>
  <c r="U80" i="82" s="1"/>
  <c r="M72" i="82"/>
  <c r="U72" i="82" s="1"/>
  <c r="M62" i="82"/>
  <c r="U62" i="82" s="1"/>
  <c r="M54" i="82"/>
  <c r="U54" i="82" s="1"/>
  <c r="M44" i="82"/>
  <c r="U44" i="82" s="1"/>
  <c r="M36" i="82"/>
  <c r="U36" i="82" s="1"/>
  <c r="M26" i="82"/>
  <c r="U26" i="82" s="1"/>
  <c r="M18" i="82"/>
  <c r="U18" i="82" s="1"/>
  <c r="M8" i="82"/>
  <c r="U8" i="82" s="1"/>
  <c r="M87" i="82"/>
  <c r="U87" i="82" s="1"/>
  <c r="M79" i="82"/>
  <c r="U79" i="82" s="1"/>
  <c r="M69" i="82"/>
  <c r="U69" i="82" s="1"/>
  <c r="M61" i="82"/>
  <c r="U61" i="82" s="1"/>
  <c r="M51" i="82"/>
  <c r="U51" i="82" s="1"/>
  <c r="M43" i="82"/>
  <c r="U43" i="82" s="1"/>
  <c r="M33" i="82"/>
  <c r="U33" i="82" s="1"/>
  <c r="M25" i="82"/>
  <c r="U25" i="82" s="1"/>
  <c r="M15" i="82"/>
  <c r="U15" i="82" s="1"/>
  <c r="M7" i="82"/>
  <c r="U7" i="82" s="1"/>
  <c r="M86" i="82"/>
  <c r="U86" i="82" s="1"/>
  <c r="M78" i="82"/>
  <c r="U78" i="82" s="1"/>
  <c r="M68" i="82"/>
  <c r="U68" i="82" s="1"/>
  <c r="M60" i="82"/>
  <c r="U60" i="82" s="1"/>
  <c r="M50" i="82"/>
  <c r="U50" i="82" s="1"/>
  <c r="M42" i="82"/>
  <c r="U42" i="82" s="1"/>
  <c r="M32" i="82"/>
  <c r="U32" i="82" s="1"/>
  <c r="M24" i="82"/>
  <c r="U24" i="82" s="1"/>
  <c r="M14" i="82"/>
  <c r="U14" i="82" s="1"/>
  <c r="M6" i="82"/>
  <c r="U6" i="82" s="1"/>
  <c r="M49" i="82"/>
  <c r="U49" i="82" s="1"/>
  <c r="M39" i="82"/>
  <c r="U39" i="82" s="1"/>
  <c r="M85" i="82"/>
  <c r="U85" i="82" s="1"/>
  <c r="M31" i="82"/>
  <c r="U31" i="82" s="1"/>
  <c r="M75" i="82"/>
  <c r="U75" i="82" s="1"/>
  <c r="M21" i="82"/>
  <c r="U21" i="82" s="1"/>
  <c r="M67" i="82"/>
  <c r="U67" i="82" s="1"/>
  <c r="M13" i="82"/>
  <c r="U13" i="82" s="1"/>
  <c r="AH3" i="76"/>
  <c r="AQ3" i="76" s="1"/>
  <c r="M38" i="76"/>
  <c r="U38" i="76" s="1"/>
  <c r="M44" i="76"/>
  <c r="U44" i="76" s="1"/>
  <c r="M50" i="76"/>
  <c r="U50" i="76" s="1"/>
  <c r="M56" i="76"/>
  <c r="U56" i="76" s="1"/>
  <c r="M62" i="76"/>
  <c r="U62" i="76" s="1"/>
  <c r="M68" i="76"/>
  <c r="U68" i="76" s="1"/>
  <c r="M6" i="77"/>
  <c r="U6" i="77" s="1"/>
  <c r="M12" i="77"/>
  <c r="U12" i="77" s="1"/>
  <c r="M18" i="77"/>
  <c r="U18" i="77" s="1"/>
  <c r="M24" i="77"/>
  <c r="U24" i="77" s="1"/>
  <c r="M30" i="77"/>
  <c r="U30" i="77" s="1"/>
  <c r="M36" i="77"/>
  <c r="U36" i="77" s="1"/>
  <c r="M42" i="77"/>
  <c r="U42" i="77" s="1"/>
  <c r="M48" i="77"/>
  <c r="U48" i="77" s="1"/>
  <c r="M54" i="77"/>
  <c r="U54" i="77" s="1"/>
  <c r="M60" i="77"/>
  <c r="U60" i="77" s="1"/>
  <c r="M66" i="77"/>
  <c r="U66" i="77" s="1"/>
  <c r="M72" i="77"/>
  <c r="U72" i="77" s="1"/>
  <c r="M78" i="77"/>
  <c r="U78" i="77" s="1"/>
  <c r="M84" i="77"/>
  <c r="U84" i="77" s="1"/>
  <c r="M90" i="77"/>
  <c r="U90" i="77" s="1"/>
  <c r="M96" i="77"/>
  <c r="U96" i="77" s="1"/>
  <c r="G89" i="78"/>
  <c r="G86" i="78"/>
  <c r="G83" i="78"/>
  <c r="G80" i="78"/>
  <c r="G77" i="78"/>
  <c r="G74" i="78"/>
  <c r="G71" i="78"/>
  <c r="G68" i="78"/>
  <c r="G65" i="78"/>
  <c r="G62" i="78"/>
  <c r="G59" i="78"/>
  <c r="G56" i="78"/>
  <c r="G53" i="78"/>
  <c r="G50" i="78"/>
  <c r="G47" i="78"/>
  <c r="G44" i="78"/>
  <c r="G41" i="78"/>
  <c r="G38" i="78"/>
  <c r="G35" i="78"/>
  <c r="G32" i="78"/>
  <c r="G29" i="78"/>
  <c r="G26" i="78"/>
  <c r="G23" i="78"/>
  <c r="G20" i="78"/>
  <c r="G17" i="78"/>
  <c r="G14" i="78"/>
  <c r="G11" i="78"/>
  <c r="G8" i="78"/>
  <c r="G5" i="78"/>
  <c r="F89" i="78"/>
  <c r="F86" i="78"/>
  <c r="F83" i="78"/>
  <c r="F80" i="78"/>
  <c r="F77" i="78"/>
  <c r="F74" i="78"/>
  <c r="F71" i="78"/>
  <c r="F68" i="78"/>
  <c r="F65" i="78"/>
  <c r="F62" i="78"/>
  <c r="F59" i="78"/>
  <c r="F56" i="78"/>
  <c r="F53" i="78"/>
  <c r="F50" i="78"/>
  <c r="F47" i="78"/>
  <c r="F44" i="78"/>
  <c r="F41" i="78"/>
  <c r="F38" i="78"/>
  <c r="F35" i="78"/>
  <c r="F32" i="78"/>
  <c r="F29" i="78"/>
  <c r="F26" i="78"/>
  <c r="F23" i="78"/>
  <c r="F20" i="78"/>
  <c r="F17" i="78"/>
  <c r="F14" i="78"/>
  <c r="F11" i="78"/>
  <c r="F8" i="78"/>
  <c r="F5" i="78"/>
  <c r="G7" i="78"/>
  <c r="G12" i="78"/>
  <c r="G16" i="78"/>
  <c r="G21" i="78"/>
  <c r="G25" i="78"/>
  <c r="G30" i="78"/>
  <c r="G34" i="78"/>
  <c r="G39" i="78"/>
  <c r="G43" i="78"/>
  <c r="G48" i="78"/>
  <c r="G52" i="78"/>
  <c r="G57" i="78"/>
  <c r="G61" i="78"/>
  <c r="G66" i="78"/>
  <c r="G70" i="78"/>
  <c r="G75" i="78"/>
  <c r="G79" i="78"/>
  <c r="G84" i="78"/>
  <c r="G88" i="78"/>
  <c r="Q89" i="78"/>
  <c r="Q86" i="78"/>
  <c r="Q83" i="78"/>
  <c r="Q80" i="78"/>
  <c r="Q77" i="78"/>
  <c r="Q74" i="78"/>
  <c r="Q71" i="78"/>
  <c r="Q68" i="78"/>
  <c r="Q65" i="78"/>
  <c r="Q62" i="78"/>
  <c r="Q59" i="78"/>
  <c r="Q56" i="78"/>
  <c r="Q53" i="78"/>
  <c r="Q50" i="78"/>
  <c r="Q47" i="78"/>
  <c r="Q44" i="78"/>
  <c r="Q41" i="78"/>
  <c r="Q38" i="78"/>
  <c r="Q35" i="78"/>
  <c r="Q32" i="78"/>
  <c r="Q29" i="78"/>
  <c r="Q26" i="78"/>
  <c r="Q23" i="78"/>
  <c r="Q20" i="78"/>
  <c r="Q17" i="78"/>
  <c r="Q14" i="78"/>
  <c r="Q88" i="78"/>
  <c r="Q85" i="78"/>
  <c r="Q82" i="78"/>
  <c r="Q79" i="78"/>
  <c r="Q76" i="78"/>
  <c r="Q73" i="78"/>
  <c r="Q70" i="78"/>
  <c r="Q67" i="78"/>
  <c r="Q64" i="78"/>
  <c r="Q61" i="78"/>
  <c r="Q58" i="78"/>
  <c r="Q55" i="78"/>
  <c r="Q52" i="78"/>
  <c r="Q49" i="78"/>
  <c r="Q46" i="78"/>
  <c r="Q43" i="78"/>
  <c r="Q40" i="78"/>
  <c r="Q37" i="78"/>
  <c r="Q34" i="78"/>
  <c r="Q31" i="78"/>
  <c r="Q28" i="78"/>
  <c r="Q25" i="78"/>
  <c r="Q22" i="78"/>
  <c r="R10" i="78"/>
  <c r="R13" i="78"/>
  <c r="R15" i="78"/>
  <c r="R24" i="78"/>
  <c r="P3" i="79"/>
  <c r="AF3" i="79" s="1"/>
  <c r="AO3" i="79" s="1"/>
  <c r="AE3" i="79"/>
  <c r="F78" i="79"/>
  <c r="F75" i="79"/>
  <c r="F72" i="79"/>
  <c r="F69" i="79"/>
  <c r="F66" i="79"/>
  <c r="F63" i="79"/>
  <c r="F60" i="79"/>
  <c r="F57" i="79"/>
  <c r="F54" i="79"/>
  <c r="F51" i="79"/>
  <c r="F48" i="79"/>
  <c r="F45" i="79"/>
  <c r="F42" i="79"/>
  <c r="F39" i="79"/>
  <c r="F36" i="79"/>
  <c r="F33" i="79"/>
  <c r="F30" i="79"/>
  <c r="F27" i="79"/>
  <c r="F24" i="79"/>
  <c r="F21" i="79"/>
  <c r="F18" i="79"/>
  <c r="F15" i="79"/>
  <c r="F12" i="79"/>
  <c r="F9" i="79"/>
  <c r="F6" i="79"/>
  <c r="G77" i="79"/>
  <c r="G74" i="79"/>
  <c r="G71" i="79"/>
  <c r="G68" i="79"/>
  <c r="G65" i="79"/>
  <c r="G62" i="79"/>
  <c r="G59" i="79"/>
  <c r="G56" i="79"/>
  <c r="G53" i="79"/>
  <c r="G50" i="79"/>
  <c r="G47" i="79"/>
  <c r="G44" i="79"/>
  <c r="G41" i="79"/>
  <c r="G38" i="79"/>
  <c r="G35" i="79"/>
  <c r="G32" i="79"/>
  <c r="G29" i="79"/>
  <c r="G26" i="79"/>
  <c r="G23" i="79"/>
  <c r="G20" i="79"/>
  <c r="G17" i="79"/>
  <c r="G14" i="79"/>
  <c r="G11" i="79"/>
  <c r="G8" i="79"/>
  <c r="G5" i="79"/>
  <c r="F77" i="79"/>
  <c r="F74" i="79"/>
  <c r="F71" i="79"/>
  <c r="F68" i="79"/>
  <c r="F65" i="79"/>
  <c r="F62" i="79"/>
  <c r="F59" i="79"/>
  <c r="F56" i="79"/>
  <c r="F53" i="79"/>
  <c r="F50" i="79"/>
  <c r="F47" i="79"/>
  <c r="F44" i="79"/>
  <c r="F41" i="79"/>
  <c r="F38" i="79"/>
  <c r="F35" i="79"/>
  <c r="F32" i="79"/>
  <c r="F29" i="79"/>
  <c r="F26" i="79"/>
  <c r="F23" i="79"/>
  <c r="F20" i="79"/>
  <c r="F17" i="79"/>
  <c r="F14" i="79"/>
  <c r="F11" i="79"/>
  <c r="F8" i="79"/>
  <c r="F5" i="79"/>
  <c r="G79" i="79"/>
  <c r="G76" i="79"/>
  <c r="G73" i="79"/>
  <c r="G70" i="79"/>
  <c r="G67" i="79"/>
  <c r="G64" i="79"/>
  <c r="G61" i="79"/>
  <c r="G58" i="79"/>
  <c r="G55" i="79"/>
  <c r="G52" i="79"/>
  <c r="G49" i="79"/>
  <c r="G46" i="79"/>
  <c r="G43" i="79"/>
  <c r="G40" i="79"/>
  <c r="G37" i="79"/>
  <c r="G34" i="79"/>
  <c r="G31" i="79"/>
  <c r="G28" i="79"/>
  <c r="G25" i="79"/>
  <c r="G22" i="79"/>
  <c r="G19" i="79"/>
  <c r="G16" i="79"/>
  <c r="G13" i="79"/>
  <c r="G10" i="79"/>
  <c r="G7" i="79"/>
  <c r="G4" i="79"/>
  <c r="F79" i="79"/>
  <c r="F76" i="79"/>
  <c r="F73" i="79"/>
  <c r="F70" i="79"/>
  <c r="F67" i="79"/>
  <c r="F64" i="79"/>
  <c r="F61" i="79"/>
  <c r="F58" i="79"/>
  <c r="F55" i="79"/>
  <c r="F52" i="79"/>
  <c r="F49" i="79"/>
  <c r="F46" i="79"/>
  <c r="F43" i="79"/>
  <c r="F40" i="79"/>
  <c r="F37" i="79"/>
  <c r="F34" i="79"/>
  <c r="F31" i="79"/>
  <c r="F28" i="79"/>
  <c r="F25" i="79"/>
  <c r="F22" i="79"/>
  <c r="F19" i="79"/>
  <c r="F16" i="79"/>
  <c r="F13" i="79"/>
  <c r="F10" i="79"/>
  <c r="F7" i="79"/>
  <c r="F4" i="79"/>
  <c r="G21" i="79"/>
  <c r="G39" i="79"/>
  <c r="G57" i="79"/>
  <c r="G75" i="79"/>
  <c r="V5" i="79"/>
  <c r="V53" i="79"/>
  <c r="V73" i="79"/>
  <c r="H7" i="80"/>
  <c r="I7" i="80" s="1"/>
  <c r="J7" i="80" s="1"/>
  <c r="M65" i="80"/>
  <c r="U65" i="80" s="1"/>
  <c r="M59" i="80"/>
  <c r="U59" i="80" s="1"/>
  <c r="M53" i="80"/>
  <c r="U53" i="80" s="1"/>
  <c r="M47" i="80"/>
  <c r="U47" i="80" s="1"/>
  <c r="M41" i="80"/>
  <c r="U41" i="80" s="1"/>
  <c r="M35" i="80"/>
  <c r="U35" i="80" s="1"/>
  <c r="M29" i="80"/>
  <c r="U29" i="80" s="1"/>
  <c r="M23" i="80"/>
  <c r="U23" i="80" s="1"/>
  <c r="M17" i="80"/>
  <c r="U17" i="80" s="1"/>
  <c r="M11" i="80"/>
  <c r="U11" i="80" s="1"/>
  <c r="M5" i="80"/>
  <c r="U5" i="80" s="1"/>
  <c r="M64" i="80"/>
  <c r="U64" i="80" s="1"/>
  <c r="M58" i="80"/>
  <c r="U58" i="80" s="1"/>
  <c r="M52" i="80"/>
  <c r="U52" i="80" s="1"/>
  <c r="M46" i="80"/>
  <c r="U46" i="80" s="1"/>
  <c r="M40" i="80"/>
  <c r="U40" i="80" s="1"/>
  <c r="M34" i="80"/>
  <c r="U34" i="80" s="1"/>
  <c r="M28" i="80"/>
  <c r="U28" i="80" s="1"/>
  <c r="M22" i="80"/>
  <c r="U22" i="80" s="1"/>
  <c r="M16" i="80"/>
  <c r="U16" i="80" s="1"/>
  <c r="M10" i="80"/>
  <c r="U10" i="80" s="1"/>
  <c r="M4" i="80"/>
  <c r="U4" i="80" s="1"/>
  <c r="X4" i="80" s="1"/>
  <c r="M66" i="80"/>
  <c r="U66" i="80" s="1"/>
  <c r="M56" i="80"/>
  <c r="U56" i="80" s="1"/>
  <c r="M48" i="80"/>
  <c r="U48" i="80" s="1"/>
  <c r="M38" i="80"/>
  <c r="U38" i="80" s="1"/>
  <c r="M30" i="80"/>
  <c r="U30" i="80" s="1"/>
  <c r="M20" i="80"/>
  <c r="U20" i="80" s="1"/>
  <c r="M12" i="80"/>
  <c r="U12" i="80" s="1"/>
  <c r="M63" i="80"/>
  <c r="U63" i="80" s="1"/>
  <c r="M55" i="80"/>
  <c r="U55" i="80" s="1"/>
  <c r="M45" i="80"/>
  <c r="U45" i="80" s="1"/>
  <c r="M37" i="80"/>
  <c r="U37" i="80" s="1"/>
  <c r="M27" i="80"/>
  <c r="U27" i="80" s="1"/>
  <c r="M19" i="80"/>
  <c r="U19" i="80" s="1"/>
  <c r="M9" i="80"/>
  <c r="U9" i="80" s="1"/>
  <c r="M62" i="80"/>
  <c r="U62" i="80" s="1"/>
  <c r="M54" i="80"/>
  <c r="U54" i="80" s="1"/>
  <c r="M44" i="80"/>
  <c r="U44" i="80" s="1"/>
  <c r="M36" i="80"/>
  <c r="U36" i="80" s="1"/>
  <c r="M26" i="80"/>
  <c r="U26" i="80" s="1"/>
  <c r="M18" i="80"/>
  <c r="U18" i="80" s="1"/>
  <c r="M8" i="80"/>
  <c r="U8" i="80" s="1"/>
  <c r="M69" i="80"/>
  <c r="U69" i="80" s="1"/>
  <c r="M61" i="80"/>
  <c r="U61" i="80" s="1"/>
  <c r="M51" i="80"/>
  <c r="U51" i="80" s="1"/>
  <c r="M43" i="80"/>
  <c r="U43" i="80" s="1"/>
  <c r="M33" i="80"/>
  <c r="U33" i="80" s="1"/>
  <c r="M25" i="80"/>
  <c r="U25" i="80" s="1"/>
  <c r="M15" i="80"/>
  <c r="U15" i="80" s="1"/>
  <c r="M7" i="80"/>
  <c r="U7" i="80" s="1"/>
  <c r="M68" i="80"/>
  <c r="U68" i="80" s="1"/>
  <c r="M60" i="80"/>
  <c r="U60" i="80" s="1"/>
  <c r="M50" i="80"/>
  <c r="U50" i="80" s="1"/>
  <c r="M42" i="80"/>
  <c r="U42" i="80" s="1"/>
  <c r="M32" i="80"/>
  <c r="U32" i="80" s="1"/>
  <c r="M24" i="80"/>
  <c r="U24" i="80" s="1"/>
  <c r="M14" i="80"/>
  <c r="U14" i="80" s="1"/>
  <c r="M6" i="80"/>
  <c r="U6" i="80" s="1"/>
  <c r="M57" i="80"/>
  <c r="U57" i="80" s="1"/>
  <c r="M9" i="76"/>
  <c r="U9" i="76" s="1"/>
  <c r="M15" i="76"/>
  <c r="U15" i="76" s="1"/>
  <c r="M21" i="76"/>
  <c r="U21" i="76" s="1"/>
  <c r="M27" i="76"/>
  <c r="U27" i="76" s="1"/>
  <c r="M33" i="76"/>
  <c r="U33" i="76" s="1"/>
  <c r="M39" i="76"/>
  <c r="U39" i="76" s="1"/>
  <c r="M45" i="76"/>
  <c r="U45" i="76" s="1"/>
  <c r="M51" i="76"/>
  <c r="U51" i="76" s="1"/>
  <c r="M57" i="76"/>
  <c r="U57" i="76" s="1"/>
  <c r="M63" i="76"/>
  <c r="U63" i="76" s="1"/>
  <c r="M69" i="76"/>
  <c r="U69" i="76" s="1"/>
  <c r="M7" i="77"/>
  <c r="U7" i="77" s="1"/>
  <c r="M13" i="77"/>
  <c r="U13" i="77" s="1"/>
  <c r="M19" i="77"/>
  <c r="U19" i="77" s="1"/>
  <c r="M25" i="77"/>
  <c r="U25" i="77" s="1"/>
  <c r="M31" i="77"/>
  <c r="U31" i="77" s="1"/>
  <c r="M37" i="77"/>
  <c r="U37" i="77" s="1"/>
  <c r="M43" i="77"/>
  <c r="U43" i="77" s="1"/>
  <c r="M49" i="77"/>
  <c r="U49" i="77" s="1"/>
  <c r="M55" i="77"/>
  <c r="U55" i="77" s="1"/>
  <c r="M61" i="77"/>
  <c r="U61" i="77" s="1"/>
  <c r="M67" i="77"/>
  <c r="U67" i="77" s="1"/>
  <c r="M73" i="77"/>
  <c r="U73" i="77" s="1"/>
  <c r="M79" i="77"/>
  <c r="U79" i="77" s="1"/>
  <c r="M85" i="77"/>
  <c r="U85" i="77" s="1"/>
  <c r="M91" i="77"/>
  <c r="U91" i="77" s="1"/>
  <c r="M97" i="77"/>
  <c r="U97" i="77" s="1"/>
  <c r="V87" i="77"/>
  <c r="F4" i="78"/>
  <c r="F9" i="78"/>
  <c r="F13" i="78"/>
  <c r="F18" i="78"/>
  <c r="F22" i="78"/>
  <c r="F27" i="78"/>
  <c r="F31" i="78"/>
  <c r="F36" i="78"/>
  <c r="F40" i="78"/>
  <c r="F45" i="78"/>
  <c r="F49" i="78"/>
  <c r="F54" i="78"/>
  <c r="F58" i="78"/>
  <c r="F63" i="78"/>
  <c r="F67" i="78"/>
  <c r="F72" i="78"/>
  <c r="F76" i="78"/>
  <c r="F81" i="78"/>
  <c r="F85" i="78"/>
  <c r="Q6" i="78"/>
  <c r="Q12" i="78"/>
  <c r="Q19" i="78"/>
  <c r="Q21" i="78"/>
  <c r="Q27" i="78"/>
  <c r="Q30" i="78"/>
  <c r="Q39" i="78"/>
  <c r="Q48" i="78"/>
  <c r="Q57" i="78"/>
  <c r="Q66" i="78"/>
  <c r="Q75" i="78"/>
  <c r="Q84" i="78"/>
  <c r="G6" i="79"/>
  <c r="G24" i="79"/>
  <c r="G42" i="79"/>
  <c r="G60" i="79"/>
  <c r="G78" i="79"/>
  <c r="R15" i="79"/>
  <c r="R24" i="79"/>
  <c r="R33" i="79"/>
  <c r="R42" i="79"/>
  <c r="R51" i="79"/>
  <c r="V60" i="79"/>
  <c r="V75" i="79"/>
  <c r="AO3" i="80"/>
  <c r="AI3" i="80"/>
  <c r="M13" i="80"/>
  <c r="U13" i="80" s="1"/>
  <c r="M67" i="80"/>
  <c r="U67" i="80" s="1"/>
  <c r="M9" i="75"/>
  <c r="U9" i="75" s="1"/>
  <c r="M15" i="75"/>
  <c r="U15" i="75" s="1"/>
  <c r="M21" i="75"/>
  <c r="U21" i="75" s="1"/>
  <c r="M27" i="75"/>
  <c r="U27" i="75" s="1"/>
  <c r="M33" i="75"/>
  <c r="U33" i="75" s="1"/>
  <c r="M39" i="75"/>
  <c r="U39" i="75" s="1"/>
  <c r="M45" i="75"/>
  <c r="U45" i="75" s="1"/>
  <c r="M51" i="75"/>
  <c r="U51" i="75" s="1"/>
  <c r="M57" i="75"/>
  <c r="U57" i="75" s="1"/>
  <c r="M63" i="75"/>
  <c r="U63" i="75" s="1"/>
  <c r="M69" i="75"/>
  <c r="U69" i="75" s="1"/>
  <c r="G6" i="76"/>
  <c r="G9" i="76"/>
  <c r="G12" i="76"/>
  <c r="G15" i="76"/>
  <c r="G18" i="76"/>
  <c r="G21" i="76"/>
  <c r="G24" i="76"/>
  <c r="G27" i="76"/>
  <c r="G30" i="76"/>
  <c r="G33" i="76"/>
  <c r="G36" i="76"/>
  <c r="G39" i="76"/>
  <c r="G42" i="76"/>
  <c r="G45" i="76"/>
  <c r="G48" i="76"/>
  <c r="G51" i="76"/>
  <c r="G54" i="76"/>
  <c r="G57" i="76"/>
  <c r="G60" i="76"/>
  <c r="G63" i="76"/>
  <c r="G66" i="76"/>
  <c r="M4" i="76"/>
  <c r="U4" i="76" s="1"/>
  <c r="X4" i="76" s="1"/>
  <c r="M10" i="76"/>
  <c r="U10" i="76" s="1"/>
  <c r="M16" i="76"/>
  <c r="U16" i="76" s="1"/>
  <c r="M22" i="76"/>
  <c r="U22" i="76" s="1"/>
  <c r="M28" i="76"/>
  <c r="U28" i="76" s="1"/>
  <c r="M34" i="76"/>
  <c r="U34" i="76" s="1"/>
  <c r="M40" i="76"/>
  <c r="U40" i="76" s="1"/>
  <c r="M46" i="76"/>
  <c r="U46" i="76" s="1"/>
  <c r="M52" i="76"/>
  <c r="U52" i="76" s="1"/>
  <c r="M58" i="76"/>
  <c r="U58" i="76" s="1"/>
  <c r="R6" i="76"/>
  <c r="R8" i="76"/>
  <c r="R10" i="76"/>
  <c r="R12" i="76"/>
  <c r="R15" i="76"/>
  <c r="R18" i="76"/>
  <c r="R21" i="76"/>
  <c r="R24" i="76"/>
  <c r="R27" i="76"/>
  <c r="R30" i="76"/>
  <c r="R33" i="76"/>
  <c r="R36" i="76"/>
  <c r="R39" i="76"/>
  <c r="R42" i="76"/>
  <c r="R45" i="76"/>
  <c r="R48" i="76"/>
  <c r="R51" i="76"/>
  <c r="R54" i="76"/>
  <c r="R57" i="76"/>
  <c r="R60" i="76"/>
  <c r="R63" i="76"/>
  <c r="R66" i="76"/>
  <c r="M8" i="77"/>
  <c r="U8" i="77" s="1"/>
  <c r="M14" i="77"/>
  <c r="U14" i="77" s="1"/>
  <c r="M20" i="77"/>
  <c r="U20" i="77" s="1"/>
  <c r="M26" i="77"/>
  <c r="U26" i="77" s="1"/>
  <c r="M32" i="77"/>
  <c r="U32" i="77" s="1"/>
  <c r="M38" i="77"/>
  <c r="U38" i="77" s="1"/>
  <c r="M44" i="77"/>
  <c r="U44" i="77" s="1"/>
  <c r="M50" i="77"/>
  <c r="U50" i="77" s="1"/>
  <c r="M56" i="77"/>
  <c r="U56" i="77" s="1"/>
  <c r="M62" i="77"/>
  <c r="U62" i="77" s="1"/>
  <c r="M68" i="77"/>
  <c r="U68" i="77" s="1"/>
  <c r="M74" i="77"/>
  <c r="U74" i="77" s="1"/>
  <c r="M80" i="77"/>
  <c r="U80" i="77" s="1"/>
  <c r="M86" i="77"/>
  <c r="U86" i="77" s="1"/>
  <c r="M92" i="77"/>
  <c r="U92" i="77" s="1"/>
  <c r="Q96" i="77"/>
  <c r="Q93" i="77"/>
  <c r="Q90" i="77"/>
  <c r="Q87" i="77"/>
  <c r="Q84" i="77"/>
  <c r="Q81" i="77"/>
  <c r="Q78" i="77"/>
  <c r="Q75" i="77"/>
  <c r="Q72" i="77"/>
  <c r="Q69" i="77"/>
  <c r="Q66" i="77"/>
  <c r="Q63" i="77"/>
  <c r="Q60" i="77"/>
  <c r="Q57" i="77"/>
  <c r="V97" i="77"/>
  <c r="V94" i="77"/>
  <c r="V91" i="77"/>
  <c r="V88" i="77"/>
  <c r="V85" i="77"/>
  <c r="V82" i="77"/>
  <c r="V79" i="77"/>
  <c r="V76" i="77"/>
  <c r="V73" i="77"/>
  <c r="V70" i="77"/>
  <c r="V67" i="77"/>
  <c r="V64" i="77"/>
  <c r="V61" i="77"/>
  <c r="V58" i="77"/>
  <c r="V11" i="77"/>
  <c r="Q62" i="77"/>
  <c r="V66" i="77"/>
  <c r="Q67" i="77"/>
  <c r="V68" i="77"/>
  <c r="Q80" i="77"/>
  <c r="V84" i="77"/>
  <c r="Q85" i="77"/>
  <c r="V86" i="77"/>
  <c r="Q98" i="77"/>
  <c r="G4" i="78"/>
  <c r="G9" i="78"/>
  <c r="G13" i="78"/>
  <c r="G18" i="78"/>
  <c r="G22" i="78"/>
  <c r="G27" i="78"/>
  <c r="G31" i="78"/>
  <c r="G36" i="78"/>
  <c r="G40" i="78"/>
  <c r="G45" i="78"/>
  <c r="G49" i="78"/>
  <c r="G54" i="78"/>
  <c r="G58" i="78"/>
  <c r="G63" i="78"/>
  <c r="G67" i="78"/>
  <c r="G72" i="78"/>
  <c r="G76" i="78"/>
  <c r="G81" i="78"/>
  <c r="G85" i="78"/>
  <c r="R6" i="78"/>
  <c r="Q9" i="78"/>
  <c r="V87" i="78"/>
  <c r="V84" i="78"/>
  <c r="V81" i="78"/>
  <c r="V78" i="78"/>
  <c r="V75" i="78"/>
  <c r="V72" i="78"/>
  <c r="V69" i="78"/>
  <c r="V66" i="78"/>
  <c r="V63" i="78"/>
  <c r="V60" i="78"/>
  <c r="V57" i="78"/>
  <c r="V54" i="78"/>
  <c r="V51" i="78"/>
  <c r="V48" i="78"/>
  <c r="V45" i="78"/>
  <c r="V42" i="78"/>
  <c r="V39" i="78"/>
  <c r="V36" i="78"/>
  <c r="V33" i="78"/>
  <c r="V30" i="78"/>
  <c r="V27" i="78"/>
  <c r="V24" i="78"/>
  <c r="V21" i="78"/>
  <c r="V18" i="78"/>
  <c r="V15" i="78"/>
  <c r="V12" i="78"/>
  <c r="V10" i="78"/>
  <c r="V8" i="78"/>
  <c r="V6" i="78"/>
  <c r="V4" i="78"/>
  <c r="Y4" i="78" s="1"/>
  <c r="V89" i="78"/>
  <c r="V86" i="78"/>
  <c r="V83" i="78"/>
  <c r="V80" i="78"/>
  <c r="V77" i="78"/>
  <c r="V74" i="78"/>
  <c r="V71" i="78"/>
  <c r="V68" i="78"/>
  <c r="V65" i="78"/>
  <c r="V62" i="78"/>
  <c r="V59" i="78"/>
  <c r="V56" i="78"/>
  <c r="V53" i="78"/>
  <c r="V50" i="78"/>
  <c r="V47" i="78"/>
  <c r="V44" i="78"/>
  <c r="V41" i="78"/>
  <c r="V38" i="78"/>
  <c r="V35" i="78"/>
  <c r="V32" i="78"/>
  <c r="V29" i="78"/>
  <c r="V26" i="78"/>
  <c r="V23" i="78"/>
  <c r="R12" i="78"/>
  <c r="R19" i="78"/>
  <c r="R21" i="78"/>
  <c r="R22" i="78"/>
  <c r="R27" i="78"/>
  <c r="G9" i="79"/>
  <c r="G27" i="79"/>
  <c r="G45" i="79"/>
  <c r="G63" i="79"/>
  <c r="Q59" i="79"/>
  <c r="R63" i="79"/>
  <c r="Q72" i="79"/>
  <c r="H22" i="80"/>
  <c r="I22" i="80" s="1"/>
  <c r="J22" i="80" s="1"/>
  <c r="M21" i="80"/>
  <c r="U21" i="80" s="1"/>
  <c r="M9" i="79"/>
  <c r="U9" i="79" s="1"/>
  <c r="M15" i="79"/>
  <c r="U15" i="79" s="1"/>
  <c r="M21" i="79"/>
  <c r="U21" i="79" s="1"/>
  <c r="M27" i="79"/>
  <c r="U27" i="79" s="1"/>
  <c r="M33" i="79"/>
  <c r="U33" i="79" s="1"/>
  <c r="M39" i="79"/>
  <c r="U39" i="79" s="1"/>
  <c r="M45" i="79"/>
  <c r="U45" i="79" s="1"/>
  <c r="M51" i="79"/>
  <c r="U51" i="79" s="1"/>
  <c r="M57" i="79"/>
  <c r="U57" i="79" s="1"/>
  <c r="M63" i="79"/>
  <c r="U63" i="79" s="1"/>
  <c r="M69" i="79"/>
  <c r="U69" i="79" s="1"/>
  <c r="M75" i="79"/>
  <c r="U75" i="79" s="1"/>
  <c r="H10" i="80"/>
  <c r="I10" i="80" s="1"/>
  <c r="J10" i="80" s="1"/>
  <c r="H14" i="80"/>
  <c r="I14" i="80" s="1"/>
  <c r="J14" i="80" s="1"/>
  <c r="H23" i="80"/>
  <c r="I23" i="80" s="1"/>
  <c r="J23" i="80" s="1"/>
  <c r="H32" i="80"/>
  <c r="I32" i="80" s="1"/>
  <c r="J32" i="80" s="1"/>
  <c r="H37" i="80"/>
  <c r="I37" i="80" s="1"/>
  <c r="J37" i="80" s="1"/>
  <c r="H41" i="80"/>
  <c r="I41" i="80" s="1"/>
  <c r="J41" i="80" s="1"/>
  <c r="H46" i="80"/>
  <c r="I46" i="80" s="1"/>
  <c r="J46" i="80" s="1"/>
  <c r="H50" i="80"/>
  <c r="I50" i="80" s="1"/>
  <c r="J50" i="80" s="1"/>
  <c r="H55" i="80"/>
  <c r="I55" i="80" s="1"/>
  <c r="J55" i="80" s="1"/>
  <c r="H59" i="80"/>
  <c r="I59" i="80" s="1"/>
  <c r="J59" i="80" s="1"/>
  <c r="H64" i="80"/>
  <c r="I64" i="80" s="1"/>
  <c r="J64" i="80" s="1"/>
  <c r="H68" i="80"/>
  <c r="I68" i="80" s="1"/>
  <c r="J68" i="80" s="1"/>
  <c r="P3" i="81"/>
  <c r="AF3" i="81" s="1"/>
  <c r="AO3" i="81" s="1"/>
  <c r="AE3" i="81"/>
  <c r="Z4" i="81"/>
  <c r="M4" i="79"/>
  <c r="U4" i="79" s="1"/>
  <c r="X4" i="79" s="1"/>
  <c r="M10" i="79"/>
  <c r="U10" i="79" s="1"/>
  <c r="M16" i="79"/>
  <c r="U16" i="79" s="1"/>
  <c r="M22" i="79"/>
  <c r="U22" i="79" s="1"/>
  <c r="M28" i="79"/>
  <c r="U28" i="79" s="1"/>
  <c r="M34" i="79"/>
  <c r="U34" i="79" s="1"/>
  <c r="M40" i="79"/>
  <c r="U40" i="79" s="1"/>
  <c r="M46" i="79"/>
  <c r="U46" i="79" s="1"/>
  <c r="M52" i="79"/>
  <c r="U52" i="79" s="1"/>
  <c r="M58" i="79"/>
  <c r="U58" i="79" s="1"/>
  <c r="M64" i="79"/>
  <c r="U64" i="79" s="1"/>
  <c r="M70" i="79"/>
  <c r="U70" i="79" s="1"/>
  <c r="M76" i="79"/>
  <c r="U76" i="79" s="1"/>
  <c r="H28" i="80"/>
  <c r="I28" i="80" s="1"/>
  <c r="J28" i="80" s="1"/>
  <c r="H44" i="81"/>
  <c r="I44" i="81" s="1"/>
  <c r="J44" i="81" s="1"/>
  <c r="M5" i="79"/>
  <c r="U5" i="79" s="1"/>
  <c r="M11" i="79"/>
  <c r="U11" i="79" s="1"/>
  <c r="M17" i="79"/>
  <c r="U17" i="79" s="1"/>
  <c r="M23" i="79"/>
  <c r="U23" i="79" s="1"/>
  <c r="M29" i="79"/>
  <c r="U29" i="79" s="1"/>
  <c r="M35" i="79"/>
  <c r="U35" i="79" s="1"/>
  <c r="M41" i="79"/>
  <c r="U41" i="79" s="1"/>
  <c r="M47" i="79"/>
  <c r="U47" i="79" s="1"/>
  <c r="M53" i="79"/>
  <c r="U53" i="79" s="1"/>
  <c r="M59" i="79"/>
  <c r="U59" i="79" s="1"/>
  <c r="M65" i="79"/>
  <c r="U65" i="79" s="1"/>
  <c r="M71" i="79"/>
  <c r="U71" i="79" s="1"/>
  <c r="M77" i="79"/>
  <c r="U77" i="79" s="1"/>
  <c r="H20" i="80"/>
  <c r="I20" i="80" s="1"/>
  <c r="J20" i="80" s="1"/>
  <c r="H29" i="80"/>
  <c r="I29" i="80" s="1"/>
  <c r="J29" i="80" s="1"/>
  <c r="H38" i="80"/>
  <c r="I38" i="80" s="1"/>
  <c r="J38" i="80" s="1"/>
  <c r="H43" i="80"/>
  <c r="I43" i="80" s="1"/>
  <c r="J43" i="80" s="1"/>
  <c r="H47" i="80"/>
  <c r="I47" i="80" s="1"/>
  <c r="J47" i="80" s="1"/>
  <c r="H52" i="80"/>
  <c r="I52" i="80" s="1"/>
  <c r="J52" i="80" s="1"/>
  <c r="H56" i="80"/>
  <c r="I56" i="80" s="1"/>
  <c r="J56" i="80" s="1"/>
  <c r="H61" i="80"/>
  <c r="I61" i="80" s="1"/>
  <c r="J61" i="80" s="1"/>
  <c r="H65" i="80"/>
  <c r="I65" i="80" s="1"/>
  <c r="J65" i="80" s="1"/>
  <c r="H11" i="80"/>
  <c r="I11" i="80" s="1"/>
  <c r="J11" i="80" s="1"/>
  <c r="H25" i="80"/>
  <c r="I25" i="80" s="1"/>
  <c r="J25" i="80" s="1"/>
  <c r="H50" i="81"/>
  <c r="I50" i="81" s="1"/>
  <c r="J50" i="81" s="1"/>
  <c r="M9" i="78"/>
  <c r="U9" i="78" s="1"/>
  <c r="M15" i="78"/>
  <c r="U15" i="78" s="1"/>
  <c r="M21" i="78"/>
  <c r="U21" i="78" s="1"/>
  <c r="M27" i="78"/>
  <c r="U27" i="78" s="1"/>
  <c r="M33" i="78"/>
  <c r="U33" i="78" s="1"/>
  <c r="M39" i="78"/>
  <c r="U39" i="78" s="1"/>
  <c r="M45" i="78"/>
  <c r="U45" i="78" s="1"/>
  <c r="M51" i="78"/>
  <c r="U51" i="78" s="1"/>
  <c r="M57" i="78"/>
  <c r="U57" i="78" s="1"/>
  <c r="M63" i="78"/>
  <c r="U63" i="78" s="1"/>
  <c r="M69" i="78"/>
  <c r="U69" i="78" s="1"/>
  <c r="M75" i="78"/>
  <c r="U75" i="78" s="1"/>
  <c r="M81" i="78"/>
  <c r="U81" i="78" s="1"/>
  <c r="M87" i="78"/>
  <c r="U87" i="78" s="1"/>
  <c r="M6" i="79"/>
  <c r="U6" i="79" s="1"/>
  <c r="M12" i="79"/>
  <c r="U12" i="79" s="1"/>
  <c r="M18" i="79"/>
  <c r="U18" i="79" s="1"/>
  <c r="M24" i="79"/>
  <c r="U24" i="79" s="1"/>
  <c r="M30" i="79"/>
  <c r="U30" i="79" s="1"/>
  <c r="M36" i="79"/>
  <c r="U36" i="79" s="1"/>
  <c r="M42" i="79"/>
  <c r="U42" i="79" s="1"/>
  <c r="M48" i="79"/>
  <c r="U48" i="79" s="1"/>
  <c r="M54" i="79"/>
  <c r="U54" i="79" s="1"/>
  <c r="M60" i="79"/>
  <c r="U60" i="79" s="1"/>
  <c r="M66" i="79"/>
  <c r="U66" i="79" s="1"/>
  <c r="M72" i="79"/>
  <c r="U72" i="79" s="1"/>
  <c r="M78" i="79"/>
  <c r="U78" i="79" s="1"/>
  <c r="H5" i="80"/>
  <c r="I5" i="80" s="1"/>
  <c r="J5" i="80" s="1"/>
  <c r="M46" i="78"/>
  <c r="U46" i="78" s="1"/>
  <c r="M52" i="78"/>
  <c r="U52" i="78" s="1"/>
  <c r="M58" i="78"/>
  <c r="U58" i="78" s="1"/>
  <c r="M64" i="78"/>
  <c r="U64" i="78" s="1"/>
  <c r="M70" i="78"/>
  <c r="U70" i="78" s="1"/>
  <c r="M76" i="78"/>
  <c r="U76" i="78" s="1"/>
  <c r="M82" i="78"/>
  <c r="U82" i="78" s="1"/>
  <c r="M7" i="79"/>
  <c r="U7" i="79" s="1"/>
  <c r="M13" i="79"/>
  <c r="U13" i="79" s="1"/>
  <c r="M19" i="79"/>
  <c r="U19" i="79" s="1"/>
  <c r="M25" i="79"/>
  <c r="U25" i="79" s="1"/>
  <c r="M31" i="79"/>
  <c r="U31" i="79" s="1"/>
  <c r="M37" i="79"/>
  <c r="U37" i="79" s="1"/>
  <c r="M43" i="79"/>
  <c r="U43" i="79" s="1"/>
  <c r="M49" i="79"/>
  <c r="U49" i="79" s="1"/>
  <c r="M55" i="79"/>
  <c r="U55" i="79" s="1"/>
  <c r="M61" i="79"/>
  <c r="U61" i="79" s="1"/>
  <c r="M67" i="79"/>
  <c r="U67" i="79" s="1"/>
  <c r="M73" i="79"/>
  <c r="U73" i="79" s="1"/>
  <c r="H4" i="80"/>
  <c r="I4" i="80" s="1"/>
  <c r="J4" i="80" s="1"/>
  <c r="K4" i="80" s="1"/>
  <c r="K5" i="80" s="1"/>
  <c r="H8" i="80"/>
  <c r="I8" i="80" s="1"/>
  <c r="J8" i="80" s="1"/>
  <c r="H17" i="80"/>
  <c r="I17" i="80" s="1"/>
  <c r="J17" i="80" s="1"/>
  <c r="H26" i="80"/>
  <c r="I26" i="80" s="1"/>
  <c r="J26" i="80" s="1"/>
  <c r="H35" i="80"/>
  <c r="I35" i="80" s="1"/>
  <c r="J35" i="80" s="1"/>
  <c r="H40" i="80"/>
  <c r="I40" i="80" s="1"/>
  <c r="J40" i="80" s="1"/>
  <c r="H44" i="80"/>
  <c r="I44" i="80" s="1"/>
  <c r="J44" i="80" s="1"/>
  <c r="H49" i="80"/>
  <c r="I49" i="80" s="1"/>
  <c r="J49" i="80" s="1"/>
  <c r="H53" i="80"/>
  <c r="I53" i="80" s="1"/>
  <c r="J53" i="80" s="1"/>
  <c r="H58" i="80"/>
  <c r="I58" i="80" s="1"/>
  <c r="J58" i="80" s="1"/>
  <c r="H62" i="80"/>
  <c r="I62" i="80" s="1"/>
  <c r="J62" i="80" s="1"/>
  <c r="H67" i="80"/>
  <c r="I67" i="80" s="1"/>
  <c r="J67" i="80" s="1"/>
  <c r="Y4" i="80"/>
  <c r="H13" i="80"/>
  <c r="I13" i="80" s="1"/>
  <c r="J13" i="80" s="1"/>
  <c r="H19" i="80"/>
  <c r="I19" i="80" s="1"/>
  <c r="J19" i="80" s="1"/>
  <c r="P3" i="82"/>
  <c r="AF3" i="82" s="1"/>
  <c r="AO3" i="82" s="1"/>
  <c r="AE3" i="82"/>
  <c r="Q68" i="80"/>
  <c r="F9" i="81"/>
  <c r="F15" i="81"/>
  <c r="F21" i="81"/>
  <c r="F27" i="81"/>
  <c r="F33" i="81"/>
  <c r="F39" i="81"/>
  <c r="F45" i="81"/>
  <c r="F51" i="81"/>
  <c r="F57" i="81"/>
  <c r="F63" i="81"/>
  <c r="F69" i="81"/>
  <c r="F75" i="81"/>
  <c r="F81" i="81"/>
  <c r="F87" i="81"/>
  <c r="F93" i="81"/>
  <c r="G9" i="81"/>
  <c r="G15" i="81"/>
  <c r="G21" i="81"/>
  <c r="G27" i="81"/>
  <c r="G33" i="81"/>
  <c r="G39" i="81"/>
  <c r="G45" i="81"/>
  <c r="G51" i="81"/>
  <c r="G57" i="81"/>
  <c r="G63" i="81"/>
  <c r="G69" i="81"/>
  <c r="G75" i="81"/>
  <c r="G81" i="81"/>
  <c r="G87" i="81"/>
  <c r="G93" i="81"/>
  <c r="Q44" i="81"/>
  <c r="V45" i="81"/>
  <c r="Q53" i="81"/>
  <c r="V54" i="81"/>
  <c r="Q62" i="81"/>
  <c r="V63" i="81"/>
  <c r="V70" i="81"/>
  <c r="Q71" i="81"/>
  <c r="V75" i="81"/>
  <c r="Q84" i="81"/>
  <c r="V88" i="81"/>
  <c r="Q89" i="81"/>
  <c r="V93" i="81"/>
  <c r="F87" i="82"/>
  <c r="F84" i="82"/>
  <c r="F81" i="82"/>
  <c r="F78" i="82"/>
  <c r="F75" i="82"/>
  <c r="F72" i="82"/>
  <c r="F69" i="82"/>
  <c r="F66" i="82"/>
  <c r="F63" i="82"/>
  <c r="F60" i="82"/>
  <c r="F57" i="82"/>
  <c r="F54" i="82"/>
  <c r="F51" i="82"/>
  <c r="F48" i="82"/>
  <c r="F45" i="82"/>
  <c r="F42" i="82"/>
  <c r="F39" i="82"/>
  <c r="F36" i="82"/>
  <c r="F33" i="82"/>
  <c r="F30" i="82"/>
  <c r="F27" i="82"/>
  <c r="F24" i="82"/>
  <c r="F21" i="82"/>
  <c r="F18" i="82"/>
  <c r="F15" i="82"/>
  <c r="F12" i="82"/>
  <c r="F9" i="82"/>
  <c r="F6" i="82"/>
  <c r="G89" i="82"/>
  <c r="G86" i="82"/>
  <c r="G83" i="82"/>
  <c r="G80" i="82"/>
  <c r="G77" i="82"/>
  <c r="G74" i="82"/>
  <c r="G71" i="82"/>
  <c r="G68" i="82"/>
  <c r="G65" i="82"/>
  <c r="G62" i="82"/>
  <c r="G59" i="82"/>
  <c r="G56" i="82"/>
  <c r="G53" i="82"/>
  <c r="G50" i="82"/>
  <c r="G47" i="82"/>
  <c r="G44" i="82"/>
  <c r="G41" i="82"/>
  <c r="G38" i="82"/>
  <c r="G35" i="82"/>
  <c r="G32" i="82"/>
  <c r="G29" i="82"/>
  <c r="G26" i="82"/>
  <c r="G23" i="82"/>
  <c r="G20" i="82"/>
  <c r="G17" i="82"/>
  <c r="G14" i="82"/>
  <c r="G11" i="82"/>
  <c r="G8" i="82"/>
  <c r="G5" i="82"/>
  <c r="G7" i="82"/>
  <c r="G12" i="82"/>
  <c r="G16" i="82"/>
  <c r="G21" i="82"/>
  <c r="G25" i="82"/>
  <c r="G30" i="82"/>
  <c r="G34" i="82"/>
  <c r="G39" i="82"/>
  <c r="G43" i="82"/>
  <c r="G48" i="82"/>
  <c r="G52" i="82"/>
  <c r="G57" i="82"/>
  <c r="G61" i="82"/>
  <c r="G66" i="82"/>
  <c r="G70" i="82"/>
  <c r="G75" i="82"/>
  <c r="G79" i="82"/>
  <c r="G84" i="82"/>
  <c r="G88" i="82"/>
  <c r="V89" i="82"/>
  <c r="V86" i="82"/>
  <c r="V83" i="82"/>
  <c r="V80" i="82"/>
  <c r="V77" i="82"/>
  <c r="V74" i="82"/>
  <c r="V71" i="82"/>
  <c r="V68" i="82"/>
  <c r="V65" i="82"/>
  <c r="V62" i="82"/>
  <c r="V59" i="82"/>
  <c r="V56" i="82"/>
  <c r="V53" i="82"/>
  <c r="V50" i="82"/>
  <c r="V47" i="82"/>
  <c r="V44" i="82"/>
  <c r="V41" i="82"/>
  <c r="V38" i="82"/>
  <c r="V35" i="82"/>
  <c r="V32" i="82"/>
  <c r="V29" i="82"/>
  <c r="V26" i="82"/>
  <c r="V23" i="82"/>
  <c r="V20" i="82"/>
  <c r="V17" i="82"/>
  <c r="V14" i="82"/>
  <c r="V88" i="82"/>
  <c r="V85" i="82"/>
  <c r="V82" i="82"/>
  <c r="V79" i="82"/>
  <c r="V76" i="82"/>
  <c r="V73" i="82"/>
  <c r="V70" i="82"/>
  <c r="V67" i="82"/>
  <c r="V64" i="82"/>
  <c r="V61" i="82"/>
  <c r="V58" i="82"/>
  <c r="V55" i="82"/>
  <c r="V52" i="82"/>
  <c r="V49" i="82"/>
  <c r="V46" i="82"/>
  <c r="V43" i="82"/>
  <c r="V40" i="82"/>
  <c r="V37" i="82"/>
  <c r="V34" i="82"/>
  <c r="V31" i="82"/>
  <c r="V28" i="82"/>
  <c r="V25" i="82"/>
  <c r="V22" i="82"/>
  <c r="V19" i="82"/>
  <c r="V16" i="82"/>
  <c r="V13" i="82"/>
  <c r="V84" i="82"/>
  <c r="V75" i="82"/>
  <c r="V66" i="82"/>
  <c r="V7" i="82"/>
  <c r="V12" i="82"/>
  <c r="V87" i="82"/>
  <c r="V78" i="82"/>
  <c r="V69" i="82"/>
  <c r="V60" i="82"/>
  <c r="V57" i="82"/>
  <c r="V54" i="82"/>
  <c r="V51" i="82"/>
  <c r="V48" i="82"/>
  <c r="V45" i="82"/>
  <c r="V42" i="82"/>
  <c r="V39" i="82"/>
  <c r="V36" i="82"/>
  <c r="V33" i="82"/>
  <c r="V30" i="82"/>
  <c r="V27" i="82"/>
  <c r="V24" i="82"/>
  <c r="V21" i="82"/>
  <c r="V18" i="82"/>
  <c r="V15" i="82"/>
  <c r="V10" i="82"/>
  <c r="V8" i="82"/>
  <c r="V81" i="82"/>
  <c r="V72" i="82"/>
  <c r="V63" i="82"/>
  <c r="H79" i="83"/>
  <c r="I79" i="83" s="1"/>
  <c r="J79" i="83" s="1"/>
  <c r="H8" i="83"/>
  <c r="I8" i="83" s="1"/>
  <c r="J8" i="83" s="1"/>
  <c r="H14" i="83"/>
  <c r="I14" i="83" s="1"/>
  <c r="J14" i="83" s="1"/>
  <c r="H20" i="83"/>
  <c r="I20" i="83" s="1"/>
  <c r="J20" i="83" s="1"/>
  <c r="H26" i="83"/>
  <c r="I26" i="83" s="1"/>
  <c r="J26" i="83" s="1"/>
  <c r="H32" i="83"/>
  <c r="I32" i="83" s="1"/>
  <c r="J32" i="83" s="1"/>
  <c r="H38" i="83"/>
  <c r="I38" i="83" s="1"/>
  <c r="J38" i="83" s="1"/>
  <c r="H44" i="83"/>
  <c r="I44" i="83" s="1"/>
  <c r="J44" i="83" s="1"/>
  <c r="H50" i="83"/>
  <c r="I50" i="83" s="1"/>
  <c r="J50" i="83" s="1"/>
  <c r="H56" i="83"/>
  <c r="I56" i="83" s="1"/>
  <c r="J56" i="83" s="1"/>
  <c r="H62" i="83"/>
  <c r="I62" i="83" s="1"/>
  <c r="J62" i="83" s="1"/>
  <c r="H68" i="83"/>
  <c r="I68" i="83" s="1"/>
  <c r="J68" i="83" s="1"/>
  <c r="H74" i="83"/>
  <c r="I74" i="83" s="1"/>
  <c r="J74" i="83" s="1"/>
  <c r="R44" i="80"/>
  <c r="R47" i="80"/>
  <c r="R50" i="80"/>
  <c r="R53" i="80"/>
  <c r="R56" i="80"/>
  <c r="R59" i="80"/>
  <c r="R62" i="80"/>
  <c r="R65" i="80"/>
  <c r="R68" i="80"/>
  <c r="F4" i="81"/>
  <c r="F10" i="81"/>
  <c r="F16" i="81"/>
  <c r="F22" i="81"/>
  <c r="F28" i="81"/>
  <c r="F34" i="81"/>
  <c r="F40" i="81"/>
  <c r="F46" i="81"/>
  <c r="F52" i="81"/>
  <c r="F58" i="81"/>
  <c r="F64" i="81"/>
  <c r="F70" i="81"/>
  <c r="F76" i="81"/>
  <c r="F82" i="81"/>
  <c r="F88" i="81"/>
  <c r="F94" i="81"/>
  <c r="G4" i="81"/>
  <c r="G10" i="81"/>
  <c r="G16" i="81"/>
  <c r="G22" i="81"/>
  <c r="G28" i="81"/>
  <c r="G34" i="81"/>
  <c r="G40" i="81"/>
  <c r="G46" i="81"/>
  <c r="G52" i="81"/>
  <c r="G58" i="81"/>
  <c r="G64" i="81"/>
  <c r="G70" i="81"/>
  <c r="G76" i="81"/>
  <c r="G82" i="81"/>
  <c r="G88" i="81"/>
  <c r="G94" i="81"/>
  <c r="Q42" i="81"/>
  <c r="V43" i="81"/>
  <c r="Q51" i="81"/>
  <c r="V52" i="81"/>
  <c r="Q60" i="81"/>
  <c r="V61" i="81"/>
  <c r="V72" i="81"/>
  <c r="Q81" i="81"/>
  <c r="V85" i="81"/>
  <c r="Q86" i="81"/>
  <c r="V90" i="81"/>
  <c r="F4" i="82"/>
  <c r="F8" i="82"/>
  <c r="F13" i="82"/>
  <c r="F17" i="82"/>
  <c r="F22" i="82"/>
  <c r="F26" i="82"/>
  <c r="F31" i="82"/>
  <c r="F35" i="82"/>
  <c r="F40" i="82"/>
  <c r="F44" i="82"/>
  <c r="F49" i="82"/>
  <c r="F53" i="82"/>
  <c r="F58" i="82"/>
  <c r="F62" i="82"/>
  <c r="F67" i="82"/>
  <c r="F71" i="82"/>
  <c r="F76" i="82"/>
  <c r="F80" i="82"/>
  <c r="F85" i="82"/>
  <c r="F89" i="82"/>
  <c r="R87" i="82"/>
  <c r="R84" i="82"/>
  <c r="R81" i="82"/>
  <c r="R78" i="82"/>
  <c r="R75" i="82"/>
  <c r="R72" i="82"/>
  <c r="R69" i="82"/>
  <c r="R66" i="82"/>
  <c r="R63" i="82"/>
  <c r="R89" i="82"/>
  <c r="R86" i="82"/>
  <c r="R83" i="82"/>
  <c r="R80" i="82"/>
  <c r="R77" i="82"/>
  <c r="R74" i="82"/>
  <c r="R71" i="82"/>
  <c r="R68" i="82"/>
  <c r="R65" i="82"/>
  <c r="R62" i="82"/>
  <c r="R59" i="82"/>
  <c r="R56" i="82"/>
  <c r="R53" i="82"/>
  <c r="R50" i="82"/>
  <c r="R47" i="82"/>
  <c r="R44" i="82"/>
  <c r="R41" i="82"/>
  <c r="R38" i="82"/>
  <c r="R35" i="82"/>
  <c r="R32" i="82"/>
  <c r="R29" i="82"/>
  <c r="R26" i="82"/>
  <c r="R23" i="82"/>
  <c r="R20" i="82"/>
  <c r="R17" i="82"/>
  <c r="R14" i="82"/>
  <c r="R88" i="82"/>
  <c r="R85" i="82"/>
  <c r="R82" i="82"/>
  <c r="R79" i="82"/>
  <c r="R76" i="82"/>
  <c r="R73" i="82"/>
  <c r="R70" i="82"/>
  <c r="R67" i="82"/>
  <c r="R64" i="82"/>
  <c r="R61" i="82"/>
  <c r="R58" i="82"/>
  <c r="R55" i="82"/>
  <c r="R52" i="82"/>
  <c r="R49" i="82"/>
  <c r="R46" i="82"/>
  <c r="R43" i="82"/>
  <c r="R40" i="82"/>
  <c r="R37" i="82"/>
  <c r="R34" i="82"/>
  <c r="R31" i="82"/>
  <c r="R28" i="82"/>
  <c r="R25" i="82"/>
  <c r="R22" i="82"/>
  <c r="R19" i="82"/>
  <c r="R16" i="82"/>
  <c r="R13" i="82"/>
  <c r="R3" i="82"/>
  <c r="R11" i="82"/>
  <c r="R9" i="82"/>
  <c r="R60" i="82"/>
  <c r="R12" i="82"/>
  <c r="R7" i="82"/>
  <c r="R57" i="82"/>
  <c r="R54" i="82"/>
  <c r="R51" i="82"/>
  <c r="R48" i="82"/>
  <c r="R45" i="82"/>
  <c r="R42" i="82"/>
  <c r="R39" i="82"/>
  <c r="R36" i="82"/>
  <c r="R33" i="82"/>
  <c r="R30" i="82"/>
  <c r="R27" i="82"/>
  <c r="R24" i="82"/>
  <c r="R21" i="82"/>
  <c r="R18" i="82"/>
  <c r="R15" i="82"/>
  <c r="Q88" i="82"/>
  <c r="Q85" i="82"/>
  <c r="Q82" i="82"/>
  <c r="Q79" i="82"/>
  <c r="Q76" i="82"/>
  <c r="Q73" i="82"/>
  <c r="Q70" i="82"/>
  <c r="Q67" i="82"/>
  <c r="Q64" i="82"/>
  <c r="Q61" i="82"/>
  <c r="Q58" i="82"/>
  <c r="Q55" i="82"/>
  <c r="Q52" i="82"/>
  <c r="Q49" i="82"/>
  <c r="Q46" i="82"/>
  <c r="Q43" i="82"/>
  <c r="Q40" i="82"/>
  <c r="Q37" i="82"/>
  <c r="Q34" i="82"/>
  <c r="Q31" i="82"/>
  <c r="Q28" i="82"/>
  <c r="Q25" i="82"/>
  <c r="Q22" i="82"/>
  <c r="Q19" i="82"/>
  <c r="Q16" i="82"/>
  <c r="Q13" i="82"/>
  <c r="Q87" i="82"/>
  <c r="Q84" i="82"/>
  <c r="Q81" i="82"/>
  <c r="Q78" i="82"/>
  <c r="Q75" i="82"/>
  <c r="Q72" i="82"/>
  <c r="Q69" i="82"/>
  <c r="Q66" i="82"/>
  <c r="Q63" i="82"/>
  <c r="Q60" i="82"/>
  <c r="Q57" i="82"/>
  <c r="Q54" i="82"/>
  <c r="Q51" i="82"/>
  <c r="Q48" i="82"/>
  <c r="Q45" i="82"/>
  <c r="Q42" i="82"/>
  <c r="Q39" i="82"/>
  <c r="Q36" i="82"/>
  <c r="Q33" i="82"/>
  <c r="Q30" i="82"/>
  <c r="Q27" i="82"/>
  <c r="Q24" i="82"/>
  <c r="Q21" i="82"/>
  <c r="Q18" i="82"/>
  <c r="Q15" i="82"/>
  <c r="Q83" i="82"/>
  <c r="Q74" i="82"/>
  <c r="Q65" i="82"/>
  <c r="Q10" i="82"/>
  <c r="Q8" i="82"/>
  <c r="Q6" i="82"/>
  <c r="Q86" i="82"/>
  <c r="Q77" i="82"/>
  <c r="Q68" i="82"/>
  <c r="Q59" i="82"/>
  <c r="Q56" i="82"/>
  <c r="Q53" i="82"/>
  <c r="Q50" i="82"/>
  <c r="Q47" i="82"/>
  <c r="Q44" i="82"/>
  <c r="Q41" i="82"/>
  <c r="Q38" i="82"/>
  <c r="Q35" i="82"/>
  <c r="Q32" i="82"/>
  <c r="Q29" i="82"/>
  <c r="Q26" i="82"/>
  <c r="Q23" i="82"/>
  <c r="Q20" i="82"/>
  <c r="Q17" i="82"/>
  <c r="Q14" i="82"/>
  <c r="Q11" i="82"/>
  <c r="Q9" i="82"/>
  <c r="Q89" i="82"/>
  <c r="Q80" i="82"/>
  <c r="Q71" i="82"/>
  <c r="Q62" i="82"/>
  <c r="Q12" i="82"/>
  <c r="Q7" i="82"/>
  <c r="R10" i="82"/>
  <c r="V11" i="82"/>
  <c r="Q42" i="80"/>
  <c r="V43" i="80"/>
  <c r="Q45" i="80"/>
  <c r="V46" i="80"/>
  <c r="Q48" i="80"/>
  <c r="V49" i="80"/>
  <c r="Q51" i="80"/>
  <c r="V52" i="80"/>
  <c r="Q54" i="80"/>
  <c r="V55" i="80"/>
  <c r="Q57" i="80"/>
  <c r="V58" i="80"/>
  <c r="Q60" i="80"/>
  <c r="V61" i="80"/>
  <c r="Q63" i="80"/>
  <c r="V64" i="80"/>
  <c r="Q66" i="80"/>
  <c r="V67" i="80"/>
  <c r="Q69" i="80"/>
  <c r="F5" i="81"/>
  <c r="F11" i="81"/>
  <c r="F17" i="81"/>
  <c r="F23" i="81"/>
  <c r="F29" i="81"/>
  <c r="F35" i="81"/>
  <c r="F41" i="81"/>
  <c r="F47" i="81"/>
  <c r="F53" i="81"/>
  <c r="F59" i="81"/>
  <c r="F65" i="81"/>
  <c r="F71" i="81"/>
  <c r="F77" i="81"/>
  <c r="F83" i="81"/>
  <c r="F89" i="81"/>
  <c r="F95" i="81"/>
  <c r="G5" i="81"/>
  <c r="G11" i="81"/>
  <c r="G17" i="81"/>
  <c r="G23" i="81"/>
  <c r="G29" i="81"/>
  <c r="G35" i="81"/>
  <c r="G41" i="81"/>
  <c r="G47" i="81"/>
  <c r="G53" i="81"/>
  <c r="G59" i="81"/>
  <c r="G65" i="81"/>
  <c r="G71" i="81"/>
  <c r="G77" i="81"/>
  <c r="G83" i="81"/>
  <c r="G89" i="81"/>
  <c r="G95" i="81"/>
  <c r="Q36" i="81"/>
  <c r="Q38" i="81"/>
  <c r="V39" i="81"/>
  <c r="Q47" i="81"/>
  <c r="V48" i="81"/>
  <c r="Q56" i="81"/>
  <c r="V57" i="81"/>
  <c r="Q65" i="81"/>
  <c r="V66" i="81"/>
  <c r="V69" i="81"/>
  <c r="Q78" i="81"/>
  <c r="V82" i="81"/>
  <c r="Q83" i="81"/>
  <c r="G4" i="82"/>
  <c r="G9" i="82"/>
  <c r="G13" i="82"/>
  <c r="G18" i="82"/>
  <c r="G22" i="82"/>
  <c r="G27" i="82"/>
  <c r="G31" i="82"/>
  <c r="G36" i="82"/>
  <c r="G40" i="82"/>
  <c r="G45" i="82"/>
  <c r="G49" i="82"/>
  <c r="G54" i="82"/>
  <c r="G58" i="82"/>
  <c r="G63" i="82"/>
  <c r="G67" i="82"/>
  <c r="G72" i="82"/>
  <c r="G76" i="82"/>
  <c r="G81" i="82"/>
  <c r="G85" i="82"/>
  <c r="R8" i="82"/>
  <c r="V9" i="82"/>
  <c r="G6" i="80"/>
  <c r="G9" i="80"/>
  <c r="G12" i="80"/>
  <c r="G15" i="80"/>
  <c r="G18" i="80"/>
  <c r="G21" i="80"/>
  <c r="G24" i="80"/>
  <c r="G27" i="80"/>
  <c r="G30" i="80"/>
  <c r="G33" i="80"/>
  <c r="G36" i="80"/>
  <c r="G39" i="80"/>
  <c r="G42" i="80"/>
  <c r="G45" i="80"/>
  <c r="G48" i="80"/>
  <c r="G51" i="80"/>
  <c r="G54" i="80"/>
  <c r="G57" i="80"/>
  <c r="G60" i="80"/>
  <c r="G63" i="80"/>
  <c r="G66" i="80"/>
  <c r="G69" i="80"/>
  <c r="R6" i="80"/>
  <c r="R8" i="80"/>
  <c r="R10" i="80"/>
  <c r="V11" i="80"/>
  <c r="R12" i="80"/>
  <c r="R15" i="80"/>
  <c r="R18" i="80"/>
  <c r="R21" i="80"/>
  <c r="R24" i="80"/>
  <c r="R27" i="80"/>
  <c r="R30" i="80"/>
  <c r="R33" i="80"/>
  <c r="R36" i="80"/>
  <c r="R39" i="80"/>
  <c r="R42" i="80"/>
  <c r="R45" i="80"/>
  <c r="R48" i="80"/>
  <c r="R51" i="80"/>
  <c r="R54" i="80"/>
  <c r="R57" i="80"/>
  <c r="R60" i="80"/>
  <c r="R63" i="80"/>
  <c r="R66" i="80"/>
  <c r="F6" i="81"/>
  <c r="F12" i="81"/>
  <c r="F18" i="81"/>
  <c r="F24" i="81"/>
  <c r="F30" i="81"/>
  <c r="F36" i="81"/>
  <c r="F42" i="81"/>
  <c r="F48" i="81"/>
  <c r="F54" i="81"/>
  <c r="F60" i="81"/>
  <c r="F66" i="81"/>
  <c r="F72" i="81"/>
  <c r="F78" i="81"/>
  <c r="F84" i="81"/>
  <c r="F90" i="81"/>
  <c r="F96" i="81"/>
  <c r="G6" i="81"/>
  <c r="G12" i="81"/>
  <c r="G18" i="81"/>
  <c r="G24" i="81"/>
  <c r="G30" i="81"/>
  <c r="G36" i="81"/>
  <c r="G42" i="81"/>
  <c r="G48" i="81"/>
  <c r="G54" i="81"/>
  <c r="G60" i="81"/>
  <c r="G66" i="81"/>
  <c r="G72" i="81"/>
  <c r="G78" i="81"/>
  <c r="G84" i="81"/>
  <c r="G90" i="81"/>
  <c r="G96" i="81"/>
  <c r="Q97" i="81"/>
  <c r="Q94" i="81"/>
  <c r="Q91" i="81"/>
  <c r="Q88" i="81"/>
  <c r="Q85" i="81"/>
  <c r="Q82" i="81"/>
  <c r="Q79" i="81"/>
  <c r="Q76" i="81"/>
  <c r="Q73" i="81"/>
  <c r="Q70" i="81"/>
  <c r="Q67" i="81"/>
  <c r="Q64" i="81"/>
  <c r="Q61" i="81"/>
  <c r="Q58" i="81"/>
  <c r="Q55" i="81"/>
  <c r="Q52" i="81"/>
  <c r="Q49" i="81"/>
  <c r="Q46" i="81"/>
  <c r="Q43" i="81"/>
  <c r="Q40" i="81"/>
  <c r="Q37" i="81"/>
  <c r="V98" i="81"/>
  <c r="V95" i="81"/>
  <c r="V92" i="81"/>
  <c r="V89" i="81"/>
  <c r="V86" i="81"/>
  <c r="V83" i="81"/>
  <c r="V80" i="81"/>
  <c r="V77" i="81"/>
  <c r="V74" i="81"/>
  <c r="V71" i="81"/>
  <c r="V68" i="81"/>
  <c r="V65" i="81"/>
  <c r="V62" i="81"/>
  <c r="V59" i="81"/>
  <c r="V56" i="81"/>
  <c r="V53" i="81"/>
  <c r="V50" i="81"/>
  <c r="V47" i="81"/>
  <c r="V44" i="81"/>
  <c r="V41" i="81"/>
  <c r="V38" i="81"/>
  <c r="V11" i="81"/>
  <c r="V37" i="81"/>
  <c r="Q45" i="81"/>
  <c r="V46" i="81"/>
  <c r="Q54" i="81"/>
  <c r="V55" i="81"/>
  <c r="Q63" i="81"/>
  <c r="V64" i="81"/>
  <c r="Q75" i="81"/>
  <c r="V79" i="81"/>
  <c r="Q80" i="81"/>
  <c r="V84" i="81"/>
  <c r="Q93" i="81"/>
  <c r="V97" i="81"/>
  <c r="Q98" i="81"/>
  <c r="F5" i="82"/>
  <c r="F10" i="82"/>
  <c r="F14" i="82"/>
  <c r="F19" i="82"/>
  <c r="F23" i="82"/>
  <c r="F28" i="82"/>
  <c r="F32" i="82"/>
  <c r="F37" i="82"/>
  <c r="F41" i="82"/>
  <c r="F46" i="82"/>
  <c r="F50" i="82"/>
  <c r="F55" i="82"/>
  <c r="F59" i="82"/>
  <c r="F64" i="82"/>
  <c r="F68" i="82"/>
  <c r="F73" i="82"/>
  <c r="F77" i="82"/>
  <c r="F82" i="82"/>
  <c r="F86" i="82"/>
  <c r="V5" i="82"/>
  <c r="F4" i="80"/>
  <c r="F7" i="80"/>
  <c r="F10" i="80"/>
  <c r="F13" i="80"/>
  <c r="F16" i="80"/>
  <c r="F19" i="80"/>
  <c r="F22" i="80"/>
  <c r="F25" i="80"/>
  <c r="F28" i="80"/>
  <c r="F31" i="80"/>
  <c r="F34" i="80"/>
  <c r="F37" i="80"/>
  <c r="F40" i="80"/>
  <c r="F43" i="80"/>
  <c r="F46" i="80"/>
  <c r="F49" i="80"/>
  <c r="F52" i="80"/>
  <c r="F55" i="80"/>
  <c r="F58" i="80"/>
  <c r="F61" i="80"/>
  <c r="F64" i="80"/>
  <c r="Q7" i="80"/>
  <c r="Q13" i="80"/>
  <c r="V14" i="80"/>
  <c r="Q16" i="80"/>
  <c r="V17" i="80"/>
  <c r="Q19" i="80"/>
  <c r="V20" i="80"/>
  <c r="Q22" i="80"/>
  <c r="V23" i="80"/>
  <c r="Q25" i="80"/>
  <c r="V26" i="80"/>
  <c r="Q28" i="80"/>
  <c r="V29" i="80"/>
  <c r="Q31" i="80"/>
  <c r="V32" i="80"/>
  <c r="Q34" i="80"/>
  <c r="V35" i="80"/>
  <c r="Q37" i="80"/>
  <c r="V38" i="80"/>
  <c r="Q40" i="80"/>
  <c r="V41" i="80"/>
  <c r="Q43" i="80"/>
  <c r="V44" i="80"/>
  <c r="Q46" i="80"/>
  <c r="V47" i="80"/>
  <c r="Q49" i="80"/>
  <c r="V50" i="80"/>
  <c r="Q52" i="80"/>
  <c r="V53" i="80"/>
  <c r="Q55" i="80"/>
  <c r="V56" i="80"/>
  <c r="Q58" i="80"/>
  <c r="V59" i="80"/>
  <c r="Q61" i="80"/>
  <c r="V62" i="80"/>
  <c r="Q64" i="80"/>
  <c r="V65" i="80"/>
  <c r="AH3" i="81"/>
  <c r="AQ3" i="81" s="1"/>
  <c r="F7" i="81"/>
  <c r="F13" i="81"/>
  <c r="F19" i="81"/>
  <c r="F25" i="81"/>
  <c r="F31" i="81"/>
  <c r="F37" i="81"/>
  <c r="F43" i="81"/>
  <c r="F49" i="81"/>
  <c r="F55" i="81"/>
  <c r="F61" i="81"/>
  <c r="F67" i="81"/>
  <c r="F73" i="81"/>
  <c r="F79" i="81"/>
  <c r="F85" i="81"/>
  <c r="F91" i="81"/>
  <c r="G7" i="81"/>
  <c r="G13" i="81"/>
  <c r="G19" i="81"/>
  <c r="G25" i="81"/>
  <c r="G31" i="81"/>
  <c r="G37" i="81"/>
  <c r="G43" i="81"/>
  <c r="G49" i="81"/>
  <c r="G55" i="81"/>
  <c r="G61" i="81"/>
  <c r="G67" i="81"/>
  <c r="G73" i="81"/>
  <c r="G79" i="81"/>
  <c r="G85" i="81"/>
  <c r="G91" i="81"/>
  <c r="M9" i="81"/>
  <c r="U9" i="81" s="1"/>
  <c r="M15" i="81"/>
  <c r="U15" i="81" s="1"/>
  <c r="M21" i="81"/>
  <c r="U21" i="81" s="1"/>
  <c r="M27" i="81"/>
  <c r="U27" i="81" s="1"/>
  <c r="M33" i="81"/>
  <c r="U33" i="81" s="1"/>
  <c r="M39" i="81"/>
  <c r="U39" i="81" s="1"/>
  <c r="M45" i="81"/>
  <c r="U45" i="81" s="1"/>
  <c r="M51" i="81"/>
  <c r="U51" i="81" s="1"/>
  <c r="M57" i="81"/>
  <c r="U57" i="81" s="1"/>
  <c r="M63" i="81"/>
  <c r="U63" i="81" s="1"/>
  <c r="M69" i="81"/>
  <c r="U69" i="81" s="1"/>
  <c r="M75" i="81"/>
  <c r="U75" i="81" s="1"/>
  <c r="M81" i="81"/>
  <c r="U81" i="81" s="1"/>
  <c r="M87" i="81"/>
  <c r="U87" i="81" s="1"/>
  <c r="V5" i="81"/>
  <c r="Q7" i="81"/>
  <c r="Q13" i="81"/>
  <c r="V14" i="81"/>
  <c r="Q16" i="81"/>
  <c r="V17" i="81"/>
  <c r="Q19" i="81"/>
  <c r="V20" i="81"/>
  <c r="Q22" i="81"/>
  <c r="V23" i="81"/>
  <c r="Q25" i="81"/>
  <c r="V26" i="81"/>
  <c r="Q28" i="81"/>
  <c r="V29" i="81"/>
  <c r="Q31" i="81"/>
  <c r="V32" i="81"/>
  <c r="Q34" i="81"/>
  <c r="V35" i="81"/>
  <c r="Q41" i="81"/>
  <c r="V42" i="81"/>
  <c r="Q50" i="81"/>
  <c r="V51" i="81"/>
  <c r="Q59" i="81"/>
  <c r="V60" i="81"/>
  <c r="Q68" i="81"/>
  <c r="Q72" i="81"/>
  <c r="V76" i="81"/>
  <c r="Q77" i="81"/>
  <c r="V81" i="81"/>
  <c r="Q90" i="81"/>
  <c r="V94" i="81"/>
  <c r="Q95" i="81"/>
  <c r="G6" i="82"/>
  <c r="G10" i="82"/>
  <c r="G15" i="82"/>
  <c r="G19" i="82"/>
  <c r="G24" i="82"/>
  <c r="G28" i="82"/>
  <c r="G33" i="82"/>
  <c r="G37" i="82"/>
  <c r="G42" i="82"/>
  <c r="G46" i="82"/>
  <c r="G51" i="82"/>
  <c r="G55" i="82"/>
  <c r="G60" i="82"/>
  <c r="G64" i="82"/>
  <c r="G69" i="82"/>
  <c r="G73" i="82"/>
  <c r="G78" i="82"/>
  <c r="G82" i="82"/>
  <c r="G87" i="82"/>
  <c r="H11" i="85"/>
  <c r="I11" i="85" s="1"/>
  <c r="J11" i="85" s="1"/>
  <c r="H23" i="85"/>
  <c r="I23" i="85" s="1"/>
  <c r="J23" i="85" s="1"/>
  <c r="H47" i="85"/>
  <c r="I47" i="85" s="1"/>
  <c r="J47" i="85" s="1"/>
  <c r="H59" i="85"/>
  <c r="I59" i="85" s="1"/>
  <c r="J59" i="85" s="1"/>
  <c r="H71" i="85"/>
  <c r="I71" i="85" s="1"/>
  <c r="J71" i="85" s="1"/>
  <c r="H83" i="85"/>
  <c r="I83" i="85" s="1"/>
  <c r="J83" i="85" s="1"/>
  <c r="H95" i="85"/>
  <c r="I95" i="85" s="1"/>
  <c r="J95" i="85" s="1"/>
  <c r="AH3" i="83"/>
  <c r="AQ3" i="83" s="1"/>
  <c r="P3" i="85"/>
  <c r="AF3" i="85" s="1"/>
  <c r="AO3" i="85" s="1"/>
  <c r="AE3" i="85"/>
  <c r="AQ4" i="85"/>
  <c r="H17" i="83"/>
  <c r="I17" i="83" s="1"/>
  <c r="J17" i="83" s="1"/>
  <c r="H23" i="83"/>
  <c r="I23" i="83" s="1"/>
  <c r="J23" i="83" s="1"/>
  <c r="H29" i="83"/>
  <c r="I29" i="83" s="1"/>
  <c r="J29" i="83" s="1"/>
  <c r="H35" i="83"/>
  <c r="I35" i="83" s="1"/>
  <c r="J35" i="83" s="1"/>
  <c r="H41" i="83"/>
  <c r="I41" i="83" s="1"/>
  <c r="J41" i="83" s="1"/>
  <c r="H47" i="83"/>
  <c r="I47" i="83" s="1"/>
  <c r="J47" i="83" s="1"/>
  <c r="H53" i="83"/>
  <c r="I53" i="83" s="1"/>
  <c r="J53" i="83" s="1"/>
  <c r="H59" i="83"/>
  <c r="I59" i="83" s="1"/>
  <c r="J59" i="83" s="1"/>
  <c r="H65" i="83"/>
  <c r="I65" i="83" s="1"/>
  <c r="J65" i="83" s="1"/>
  <c r="H71" i="83"/>
  <c r="I71" i="83" s="1"/>
  <c r="J71" i="83" s="1"/>
  <c r="H77" i="83"/>
  <c r="I77" i="83" s="1"/>
  <c r="J77" i="83" s="1"/>
  <c r="H5" i="83"/>
  <c r="I5" i="83" s="1"/>
  <c r="J5" i="83" s="1"/>
  <c r="H11" i="83"/>
  <c r="I11" i="83" s="1"/>
  <c r="J11" i="83" s="1"/>
  <c r="AE3" i="84"/>
  <c r="P3" i="84"/>
  <c r="AF3" i="84" s="1"/>
  <c r="AO3" i="84" s="1"/>
  <c r="Z4" i="84"/>
  <c r="H17" i="85"/>
  <c r="I17" i="85" s="1"/>
  <c r="J17" i="85" s="1"/>
  <c r="AG4" i="85"/>
  <c r="AP4" i="85" s="1"/>
  <c r="AF4" i="85"/>
  <c r="AO4" i="85" s="1"/>
  <c r="W5" i="85"/>
  <c r="AE4" i="85"/>
  <c r="M5" i="83"/>
  <c r="U5" i="83" s="1"/>
  <c r="M11" i="83"/>
  <c r="U11" i="83" s="1"/>
  <c r="M17" i="83"/>
  <c r="U17" i="83" s="1"/>
  <c r="M23" i="83"/>
  <c r="U23" i="83" s="1"/>
  <c r="M29" i="83"/>
  <c r="U29" i="83" s="1"/>
  <c r="M35" i="83"/>
  <c r="U35" i="83" s="1"/>
  <c r="M41" i="83"/>
  <c r="U41" i="83" s="1"/>
  <c r="M47" i="83"/>
  <c r="U47" i="83" s="1"/>
  <c r="M53" i="83"/>
  <c r="U53" i="83" s="1"/>
  <c r="M59" i="83"/>
  <c r="U59" i="83" s="1"/>
  <c r="M65" i="83"/>
  <c r="U65" i="83" s="1"/>
  <c r="M71" i="83"/>
  <c r="U71" i="83" s="1"/>
  <c r="M77" i="83"/>
  <c r="U77" i="83" s="1"/>
  <c r="Q47" i="83"/>
  <c r="V48" i="83"/>
  <c r="Q50" i="83"/>
  <c r="V51" i="83"/>
  <c r="Q53" i="83"/>
  <c r="V54" i="83"/>
  <c r="Q56" i="83"/>
  <c r="V57" i="83"/>
  <c r="Q59" i="83"/>
  <c r="V60" i="83"/>
  <c r="Q62" i="83"/>
  <c r="V63" i="83"/>
  <c r="Q65" i="83"/>
  <c r="V66" i="83"/>
  <c r="Q68" i="83"/>
  <c r="V69" i="83"/>
  <c r="Q71" i="83"/>
  <c r="V72" i="83"/>
  <c r="Q74" i="83"/>
  <c r="V75" i="83"/>
  <c r="Q77" i="83"/>
  <c r="V78" i="83"/>
  <c r="G4" i="84"/>
  <c r="G7" i="84"/>
  <c r="G10" i="84"/>
  <c r="G13" i="84"/>
  <c r="G16" i="84"/>
  <c r="G19" i="84"/>
  <c r="G22" i="84"/>
  <c r="G25" i="84"/>
  <c r="G28" i="84"/>
  <c r="G31" i="84"/>
  <c r="G34" i="84"/>
  <c r="G37" i="84"/>
  <c r="G40" i="84"/>
  <c r="G43" i="84"/>
  <c r="G46" i="84"/>
  <c r="G49" i="84"/>
  <c r="G52" i="84"/>
  <c r="G55" i="84"/>
  <c r="G58" i="84"/>
  <c r="G61" i="84"/>
  <c r="G64" i="84"/>
  <c r="G67" i="84"/>
  <c r="R7" i="84"/>
  <c r="Q9" i="84"/>
  <c r="Q11" i="84"/>
  <c r="R13" i="84"/>
  <c r="R16" i="84"/>
  <c r="R19" i="84"/>
  <c r="R22" i="84"/>
  <c r="R25" i="84"/>
  <c r="R28" i="84"/>
  <c r="R31" i="84"/>
  <c r="R34" i="84"/>
  <c r="R37" i="84"/>
  <c r="R40" i="84"/>
  <c r="R43" i="84"/>
  <c r="R46" i="84"/>
  <c r="R49" i="84"/>
  <c r="R52" i="84"/>
  <c r="R55" i="84"/>
  <c r="R58" i="84"/>
  <c r="Q65" i="84"/>
  <c r="Q66" i="84"/>
  <c r="V67" i="84"/>
  <c r="Q68" i="84"/>
  <c r="V69" i="84"/>
  <c r="H10" i="85"/>
  <c r="I10" i="85" s="1"/>
  <c r="J10" i="85" s="1"/>
  <c r="H22" i="85"/>
  <c r="I22" i="85" s="1"/>
  <c r="J22" i="85" s="1"/>
  <c r="H34" i="85"/>
  <c r="I34" i="85" s="1"/>
  <c r="J34" i="85" s="1"/>
  <c r="H46" i="85"/>
  <c r="I46" i="85" s="1"/>
  <c r="J46" i="85" s="1"/>
  <c r="H58" i="85"/>
  <c r="I58" i="85" s="1"/>
  <c r="J58" i="85" s="1"/>
  <c r="H70" i="85"/>
  <c r="I70" i="85" s="1"/>
  <c r="J70" i="85" s="1"/>
  <c r="H82" i="85"/>
  <c r="I82" i="85" s="1"/>
  <c r="J82" i="85" s="1"/>
  <c r="H4" i="87"/>
  <c r="I4" i="87" s="1"/>
  <c r="J4" i="87" s="1"/>
  <c r="K4" i="87" s="1"/>
  <c r="K5" i="87" s="1"/>
  <c r="H11" i="87"/>
  <c r="I11" i="87" s="1"/>
  <c r="J11" i="87" s="1"/>
  <c r="H22" i="87"/>
  <c r="I22" i="87" s="1"/>
  <c r="J22" i="87" s="1"/>
  <c r="H29" i="87"/>
  <c r="I29" i="87" s="1"/>
  <c r="J29" i="87" s="1"/>
  <c r="H34" i="87"/>
  <c r="I34" i="87" s="1"/>
  <c r="J34" i="87" s="1"/>
  <c r="H43" i="87"/>
  <c r="I43" i="87" s="1"/>
  <c r="J43" i="87" s="1"/>
  <c r="H52" i="87"/>
  <c r="I52" i="87" s="1"/>
  <c r="J52" i="87" s="1"/>
  <c r="H61" i="87"/>
  <c r="I61" i="87" s="1"/>
  <c r="J61" i="87" s="1"/>
  <c r="H70" i="87"/>
  <c r="I70" i="87" s="1"/>
  <c r="J70" i="87" s="1"/>
  <c r="H79" i="87"/>
  <c r="I79" i="87" s="1"/>
  <c r="J79" i="87" s="1"/>
  <c r="F6" i="83"/>
  <c r="F9" i="83"/>
  <c r="F12" i="83"/>
  <c r="F15" i="83"/>
  <c r="F18" i="83"/>
  <c r="F21" i="83"/>
  <c r="F24" i="83"/>
  <c r="F27" i="83"/>
  <c r="F30" i="83"/>
  <c r="F33" i="83"/>
  <c r="F36" i="83"/>
  <c r="F39" i="83"/>
  <c r="F42" i="83"/>
  <c r="F45" i="83"/>
  <c r="F48" i="83"/>
  <c r="F51" i="83"/>
  <c r="F54" i="83"/>
  <c r="F57" i="83"/>
  <c r="F60" i="83"/>
  <c r="F63" i="83"/>
  <c r="F66" i="83"/>
  <c r="F69" i="83"/>
  <c r="F72" i="83"/>
  <c r="F75" i="83"/>
  <c r="F78" i="83"/>
  <c r="M7" i="83"/>
  <c r="U7" i="83" s="1"/>
  <c r="M13" i="83"/>
  <c r="U13" i="83" s="1"/>
  <c r="M19" i="83"/>
  <c r="U19" i="83" s="1"/>
  <c r="M25" i="83"/>
  <c r="U25" i="83" s="1"/>
  <c r="M31" i="83"/>
  <c r="U31" i="83" s="1"/>
  <c r="M37" i="83"/>
  <c r="U37" i="83" s="1"/>
  <c r="M43" i="83"/>
  <c r="U43" i="83" s="1"/>
  <c r="M49" i="83"/>
  <c r="U49" i="83" s="1"/>
  <c r="M55" i="83"/>
  <c r="U55" i="83" s="1"/>
  <c r="M61" i="83"/>
  <c r="U61" i="83" s="1"/>
  <c r="M67" i="83"/>
  <c r="U67" i="83" s="1"/>
  <c r="M73" i="83"/>
  <c r="U73" i="83" s="1"/>
  <c r="M79" i="83"/>
  <c r="U79" i="83" s="1"/>
  <c r="Q8" i="83"/>
  <c r="Q10" i="83"/>
  <c r="Q12" i="83"/>
  <c r="V13" i="83"/>
  <c r="Q15" i="83"/>
  <c r="V16" i="83"/>
  <c r="Q18" i="83"/>
  <c r="V19" i="83"/>
  <c r="Q21" i="83"/>
  <c r="V22" i="83"/>
  <c r="Q24" i="83"/>
  <c r="V25" i="83"/>
  <c r="Q27" i="83"/>
  <c r="V28" i="83"/>
  <c r="Q30" i="83"/>
  <c r="V31" i="83"/>
  <c r="Q33" i="83"/>
  <c r="V34" i="83"/>
  <c r="Q36" i="83"/>
  <c r="V37" i="83"/>
  <c r="Q39" i="83"/>
  <c r="V40" i="83"/>
  <c r="Q42" i="83"/>
  <c r="V43" i="83"/>
  <c r="Q45" i="83"/>
  <c r="V46" i="83"/>
  <c r="Q48" i="83"/>
  <c r="V49" i="83"/>
  <c r="Q51" i="83"/>
  <c r="V52" i="83"/>
  <c r="Q54" i="83"/>
  <c r="V55" i="83"/>
  <c r="Q57" i="83"/>
  <c r="V58" i="83"/>
  <c r="Q60" i="83"/>
  <c r="V61" i="83"/>
  <c r="Q63" i="83"/>
  <c r="V64" i="83"/>
  <c r="Q66" i="83"/>
  <c r="V67" i="83"/>
  <c r="Q69" i="83"/>
  <c r="V70" i="83"/>
  <c r="Q72" i="83"/>
  <c r="V73" i="83"/>
  <c r="Q75" i="83"/>
  <c r="V76" i="83"/>
  <c r="Q78" i="83"/>
  <c r="V79" i="83"/>
  <c r="R3" i="84"/>
  <c r="G5" i="84"/>
  <c r="G8" i="84"/>
  <c r="G11" i="84"/>
  <c r="G14" i="84"/>
  <c r="G17" i="84"/>
  <c r="G20" i="84"/>
  <c r="G23" i="84"/>
  <c r="G26" i="84"/>
  <c r="G29" i="84"/>
  <c r="G32" i="84"/>
  <c r="G35" i="84"/>
  <c r="G38" i="84"/>
  <c r="G41" i="84"/>
  <c r="G44" i="84"/>
  <c r="G47" i="84"/>
  <c r="G50" i="84"/>
  <c r="G53" i="84"/>
  <c r="G56" i="84"/>
  <c r="G59" i="84"/>
  <c r="G62" i="84"/>
  <c r="G65" i="84"/>
  <c r="G68" i="84"/>
  <c r="M8" i="84"/>
  <c r="U8" i="84" s="1"/>
  <c r="M14" i="84"/>
  <c r="U14" i="84" s="1"/>
  <c r="M20" i="84"/>
  <c r="U20" i="84" s="1"/>
  <c r="M26" i="84"/>
  <c r="U26" i="84" s="1"/>
  <c r="M32" i="84"/>
  <c r="U32" i="84" s="1"/>
  <c r="M38" i="84"/>
  <c r="U38" i="84" s="1"/>
  <c r="M44" i="84"/>
  <c r="U44" i="84" s="1"/>
  <c r="M50" i="84"/>
  <c r="U50" i="84" s="1"/>
  <c r="M56" i="84"/>
  <c r="U56" i="84" s="1"/>
  <c r="M62" i="84"/>
  <c r="U62" i="84" s="1"/>
  <c r="M68" i="84"/>
  <c r="U68" i="84" s="1"/>
  <c r="R14" i="84"/>
  <c r="R17" i="84"/>
  <c r="R20" i="84"/>
  <c r="R23" i="84"/>
  <c r="R26" i="84"/>
  <c r="R29" i="84"/>
  <c r="R32" i="84"/>
  <c r="R35" i="84"/>
  <c r="R38" i="84"/>
  <c r="R41" i="84"/>
  <c r="R44" i="84"/>
  <c r="R47" i="84"/>
  <c r="R50" i="84"/>
  <c r="R53" i="84"/>
  <c r="R56" i="84"/>
  <c r="R59" i="84"/>
  <c r="V60" i="84"/>
  <c r="R61" i="84"/>
  <c r="V66" i="84"/>
  <c r="H93" i="85"/>
  <c r="I93" i="85" s="1"/>
  <c r="J93" i="85" s="1"/>
  <c r="H26" i="85"/>
  <c r="I26" i="85" s="1"/>
  <c r="J26" i="85" s="1"/>
  <c r="H38" i="85"/>
  <c r="I38" i="85" s="1"/>
  <c r="J38" i="85" s="1"/>
  <c r="H50" i="85"/>
  <c r="I50" i="85" s="1"/>
  <c r="J50" i="85" s="1"/>
  <c r="H62" i="85"/>
  <c r="I62" i="85" s="1"/>
  <c r="J62" i="85" s="1"/>
  <c r="H74" i="85"/>
  <c r="I74" i="85" s="1"/>
  <c r="J74" i="85" s="1"/>
  <c r="H86" i="85"/>
  <c r="I86" i="85" s="1"/>
  <c r="J86" i="85" s="1"/>
  <c r="H98" i="85"/>
  <c r="I98" i="85" s="1"/>
  <c r="J98" i="85" s="1"/>
  <c r="H31" i="87"/>
  <c r="I31" i="87" s="1"/>
  <c r="J31" i="87" s="1"/>
  <c r="AH4" i="87"/>
  <c r="AQ4" i="87" s="1"/>
  <c r="G6" i="83"/>
  <c r="G9" i="83"/>
  <c r="G12" i="83"/>
  <c r="G15" i="83"/>
  <c r="G18" i="83"/>
  <c r="G21" i="83"/>
  <c r="G24" i="83"/>
  <c r="G27" i="83"/>
  <c r="G30" i="83"/>
  <c r="G33" i="83"/>
  <c r="G36" i="83"/>
  <c r="G39" i="83"/>
  <c r="G42" i="83"/>
  <c r="G45" i="83"/>
  <c r="G48" i="83"/>
  <c r="G51" i="83"/>
  <c r="G54" i="83"/>
  <c r="G57" i="83"/>
  <c r="G60" i="83"/>
  <c r="G63" i="83"/>
  <c r="G66" i="83"/>
  <c r="G69" i="83"/>
  <c r="G72" i="83"/>
  <c r="G75" i="83"/>
  <c r="G78" i="83"/>
  <c r="M8" i="83"/>
  <c r="U8" i="83" s="1"/>
  <c r="M14" i="83"/>
  <c r="U14" i="83" s="1"/>
  <c r="M20" i="83"/>
  <c r="U20" i="83" s="1"/>
  <c r="M26" i="83"/>
  <c r="U26" i="83" s="1"/>
  <c r="M32" i="83"/>
  <c r="U32" i="83" s="1"/>
  <c r="M38" i="83"/>
  <c r="U38" i="83" s="1"/>
  <c r="M44" i="83"/>
  <c r="U44" i="83" s="1"/>
  <c r="M50" i="83"/>
  <c r="U50" i="83" s="1"/>
  <c r="M56" i="83"/>
  <c r="U56" i="83" s="1"/>
  <c r="M62" i="83"/>
  <c r="U62" i="83" s="1"/>
  <c r="M68" i="83"/>
  <c r="U68" i="83" s="1"/>
  <c r="M74" i="83"/>
  <c r="U74" i="83" s="1"/>
  <c r="R6" i="83"/>
  <c r="R8" i="83"/>
  <c r="R10" i="83"/>
  <c r="V11" i="83"/>
  <c r="R12" i="83"/>
  <c r="R15" i="83"/>
  <c r="R18" i="83"/>
  <c r="R21" i="83"/>
  <c r="R24" i="83"/>
  <c r="R27" i="83"/>
  <c r="R30" i="83"/>
  <c r="R33" i="83"/>
  <c r="R36" i="83"/>
  <c r="R39" i="83"/>
  <c r="R42" i="83"/>
  <c r="R45" i="83"/>
  <c r="R48" i="83"/>
  <c r="R51" i="83"/>
  <c r="R54" i="83"/>
  <c r="R57" i="83"/>
  <c r="R60" i="83"/>
  <c r="R63" i="83"/>
  <c r="R66" i="83"/>
  <c r="R69" i="83"/>
  <c r="R72" i="83"/>
  <c r="R75" i="83"/>
  <c r="R78" i="83"/>
  <c r="F6" i="84"/>
  <c r="F9" i="84"/>
  <c r="F12" i="84"/>
  <c r="F15" i="84"/>
  <c r="F18" i="84"/>
  <c r="F21" i="84"/>
  <c r="F24" i="84"/>
  <c r="F27" i="84"/>
  <c r="F30" i="84"/>
  <c r="F33" i="84"/>
  <c r="F36" i="84"/>
  <c r="F39" i="84"/>
  <c r="F42" i="84"/>
  <c r="F45" i="84"/>
  <c r="F48" i="84"/>
  <c r="F51" i="84"/>
  <c r="F54" i="84"/>
  <c r="F57" i="84"/>
  <c r="F60" i="84"/>
  <c r="F63" i="84"/>
  <c r="F66" i="84"/>
  <c r="F69" i="84"/>
  <c r="M9" i="84"/>
  <c r="U9" i="84" s="1"/>
  <c r="M15" i="84"/>
  <c r="U15" i="84" s="1"/>
  <c r="M21" i="84"/>
  <c r="U21" i="84" s="1"/>
  <c r="M27" i="84"/>
  <c r="U27" i="84" s="1"/>
  <c r="M33" i="84"/>
  <c r="U33" i="84" s="1"/>
  <c r="M39" i="84"/>
  <c r="U39" i="84" s="1"/>
  <c r="M45" i="84"/>
  <c r="U45" i="84" s="1"/>
  <c r="M51" i="84"/>
  <c r="U51" i="84" s="1"/>
  <c r="M57" i="84"/>
  <c r="U57" i="84" s="1"/>
  <c r="M63" i="84"/>
  <c r="U63" i="84" s="1"/>
  <c r="M69" i="84"/>
  <c r="U69" i="84" s="1"/>
  <c r="Q6" i="84"/>
  <c r="V7" i="84"/>
  <c r="Q8" i="84"/>
  <c r="Q10" i="84"/>
  <c r="Q12" i="84"/>
  <c r="V13" i="84"/>
  <c r="Q15" i="84"/>
  <c r="V16" i="84"/>
  <c r="Q18" i="84"/>
  <c r="V19" i="84"/>
  <c r="Q21" i="84"/>
  <c r="V22" i="84"/>
  <c r="Q24" i="84"/>
  <c r="V25" i="84"/>
  <c r="Q27" i="84"/>
  <c r="V28" i="84"/>
  <c r="Q30" i="84"/>
  <c r="V31" i="84"/>
  <c r="Q33" i="84"/>
  <c r="V34" i="84"/>
  <c r="Q36" i="84"/>
  <c r="V37" i="84"/>
  <c r="Q39" i="84"/>
  <c r="V40" i="84"/>
  <c r="Q42" i="84"/>
  <c r="V43" i="84"/>
  <c r="Q45" i="84"/>
  <c r="V46" i="84"/>
  <c r="Q48" i="84"/>
  <c r="V49" i="84"/>
  <c r="Q51" i="84"/>
  <c r="V52" i="84"/>
  <c r="Q54" i="84"/>
  <c r="V55" i="84"/>
  <c r="Q57" i="84"/>
  <c r="V58" i="84"/>
  <c r="Q64" i="84"/>
  <c r="V65" i="84"/>
  <c r="H4" i="85"/>
  <c r="I4" i="85" s="1"/>
  <c r="J4" i="85" s="1"/>
  <c r="K4" i="85" s="1"/>
  <c r="H16" i="85"/>
  <c r="I16" i="85" s="1"/>
  <c r="J16" i="85" s="1"/>
  <c r="H28" i="85"/>
  <c r="I28" i="85" s="1"/>
  <c r="J28" i="85" s="1"/>
  <c r="H40" i="85"/>
  <c r="I40" i="85" s="1"/>
  <c r="J40" i="85" s="1"/>
  <c r="H52" i="85"/>
  <c r="I52" i="85" s="1"/>
  <c r="J52" i="85" s="1"/>
  <c r="H64" i="85"/>
  <c r="I64" i="85" s="1"/>
  <c r="J64" i="85" s="1"/>
  <c r="H88" i="85"/>
  <c r="I88" i="85" s="1"/>
  <c r="J88" i="85" s="1"/>
  <c r="H5" i="85"/>
  <c r="I5" i="85" s="1"/>
  <c r="J5" i="85" s="1"/>
  <c r="H13" i="87"/>
  <c r="I13" i="87" s="1"/>
  <c r="J13" i="87" s="1"/>
  <c r="AE3" i="83"/>
  <c r="M9" i="83"/>
  <c r="U9" i="83" s="1"/>
  <c r="M15" i="83"/>
  <c r="U15" i="83" s="1"/>
  <c r="M21" i="83"/>
  <c r="U21" i="83" s="1"/>
  <c r="M27" i="83"/>
  <c r="U27" i="83" s="1"/>
  <c r="M33" i="83"/>
  <c r="U33" i="83" s="1"/>
  <c r="M39" i="83"/>
  <c r="U39" i="83" s="1"/>
  <c r="M45" i="83"/>
  <c r="U45" i="83" s="1"/>
  <c r="M51" i="83"/>
  <c r="U51" i="83" s="1"/>
  <c r="M57" i="83"/>
  <c r="U57" i="83" s="1"/>
  <c r="M63" i="83"/>
  <c r="U63" i="83" s="1"/>
  <c r="M69" i="83"/>
  <c r="U69" i="83" s="1"/>
  <c r="M75" i="83"/>
  <c r="U75" i="83" s="1"/>
  <c r="Q52" i="83"/>
  <c r="V53" i="83"/>
  <c r="Q55" i="83"/>
  <c r="V56" i="83"/>
  <c r="Q58" i="83"/>
  <c r="V59" i="83"/>
  <c r="Q61" i="83"/>
  <c r="V62" i="83"/>
  <c r="Q64" i="83"/>
  <c r="V65" i="83"/>
  <c r="Q67" i="83"/>
  <c r="V68" i="83"/>
  <c r="Q70" i="83"/>
  <c r="V71" i="83"/>
  <c r="Q73" i="83"/>
  <c r="V74" i="83"/>
  <c r="Q76" i="83"/>
  <c r="Q79" i="83"/>
  <c r="G6" i="84"/>
  <c r="G9" i="84"/>
  <c r="G12" i="84"/>
  <c r="G15" i="84"/>
  <c r="G18" i="84"/>
  <c r="G21" i="84"/>
  <c r="G24" i="84"/>
  <c r="G27" i="84"/>
  <c r="G30" i="84"/>
  <c r="G33" i="84"/>
  <c r="G36" i="84"/>
  <c r="G39" i="84"/>
  <c r="G42" i="84"/>
  <c r="G45" i="84"/>
  <c r="G48" i="84"/>
  <c r="G51" i="84"/>
  <c r="G54" i="84"/>
  <c r="G57" i="84"/>
  <c r="G60" i="84"/>
  <c r="G63" i="84"/>
  <c r="G66" i="84"/>
  <c r="G69" i="84"/>
  <c r="R69" i="84"/>
  <c r="R66" i="84"/>
  <c r="R63" i="84"/>
  <c r="R60" i="84"/>
  <c r="R6" i="84"/>
  <c r="R8" i="84"/>
  <c r="R10" i="84"/>
  <c r="V11" i="84"/>
  <c r="R12" i="84"/>
  <c r="R15" i="84"/>
  <c r="R18" i="84"/>
  <c r="R21" i="84"/>
  <c r="R24" i="84"/>
  <c r="R27" i="84"/>
  <c r="R30" i="84"/>
  <c r="R33" i="84"/>
  <c r="R36" i="84"/>
  <c r="R39" i="84"/>
  <c r="R42" i="84"/>
  <c r="R45" i="84"/>
  <c r="R48" i="84"/>
  <c r="R51" i="84"/>
  <c r="R54" i="84"/>
  <c r="R57" i="84"/>
  <c r="Q62" i="84"/>
  <c r="V63" i="84"/>
  <c r="R64" i="84"/>
  <c r="Q69" i="84"/>
  <c r="H29" i="85"/>
  <c r="I29" i="85" s="1"/>
  <c r="J29" i="85" s="1"/>
  <c r="H41" i="85"/>
  <c r="I41" i="85" s="1"/>
  <c r="J41" i="85" s="1"/>
  <c r="H65" i="85"/>
  <c r="I65" i="85" s="1"/>
  <c r="J65" i="85" s="1"/>
  <c r="H77" i="85"/>
  <c r="I77" i="85" s="1"/>
  <c r="J77" i="85" s="1"/>
  <c r="H89" i="85"/>
  <c r="I89" i="85" s="1"/>
  <c r="J89" i="85" s="1"/>
  <c r="H53" i="85"/>
  <c r="I53" i="85" s="1"/>
  <c r="J53" i="85" s="1"/>
  <c r="AE3" i="87"/>
  <c r="P3" i="87"/>
  <c r="AF3" i="87" s="1"/>
  <c r="AO3" i="87" s="1"/>
  <c r="H78" i="87"/>
  <c r="I78" i="87" s="1"/>
  <c r="J78" i="87" s="1"/>
  <c r="G4" i="83"/>
  <c r="G7" i="83"/>
  <c r="G10" i="83"/>
  <c r="G13" i="83"/>
  <c r="G16" i="83"/>
  <c r="G19" i="83"/>
  <c r="G22" i="83"/>
  <c r="G25" i="83"/>
  <c r="G28" i="83"/>
  <c r="G31" i="83"/>
  <c r="G34" i="83"/>
  <c r="G37" i="83"/>
  <c r="G40" i="83"/>
  <c r="G43" i="83"/>
  <c r="G46" i="83"/>
  <c r="G49" i="83"/>
  <c r="G52" i="83"/>
  <c r="G55" i="83"/>
  <c r="G58" i="83"/>
  <c r="G61" i="83"/>
  <c r="G64" i="83"/>
  <c r="G67" i="83"/>
  <c r="G70" i="83"/>
  <c r="G73" i="83"/>
  <c r="G76" i="83"/>
  <c r="M4" i="83"/>
  <c r="U4" i="83" s="1"/>
  <c r="X4" i="83" s="1"/>
  <c r="Z4" i="83" s="1"/>
  <c r="M10" i="83"/>
  <c r="U10" i="83" s="1"/>
  <c r="M16" i="83"/>
  <c r="U16" i="83" s="1"/>
  <c r="M22" i="83"/>
  <c r="U22" i="83" s="1"/>
  <c r="M28" i="83"/>
  <c r="U28" i="83" s="1"/>
  <c r="M34" i="83"/>
  <c r="U34" i="83" s="1"/>
  <c r="M40" i="83"/>
  <c r="U40" i="83" s="1"/>
  <c r="M46" i="83"/>
  <c r="U46" i="83" s="1"/>
  <c r="M52" i="83"/>
  <c r="U52" i="83" s="1"/>
  <c r="M58" i="83"/>
  <c r="U58" i="83" s="1"/>
  <c r="M64" i="83"/>
  <c r="U64" i="83" s="1"/>
  <c r="M70" i="83"/>
  <c r="U70" i="83" s="1"/>
  <c r="R7" i="83"/>
  <c r="Q9" i="83"/>
  <c r="R13" i="83"/>
  <c r="R16" i="83"/>
  <c r="R19" i="83"/>
  <c r="R22" i="83"/>
  <c r="R25" i="83"/>
  <c r="R28" i="83"/>
  <c r="R31" i="83"/>
  <c r="R34" i="83"/>
  <c r="R37" i="83"/>
  <c r="R40" i="83"/>
  <c r="R43" i="83"/>
  <c r="R46" i="83"/>
  <c r="R49" i="83"/>
  <c r="R52" i="83"/>
  <c r="R55" i="83"/>
  <c r="R58" i="83"/>
  <c r="R61" i="83"/>
  <c r="R64" i="83"/>
  <c r="R67" i="83"/>
  <c r="R70" i="83"/>
  <c r="R73" i="83"/>
  <c r="R76" i="83"/>
  <c r="F4" i="84"/>
  <c r="F7" i="84"/>
  <c r="F10" i="84"/>
  <c r="F13" i="84"/>
  <c r="F16" i="84"/>
  <c r="F19" i="84"/>
  <c r="F22" i="84"/>
  <c r="F25" i="84"/>
  <c r="F28" i="84"/>
  <c r="F31" i="84"/>
  <c r="F34" i="84"/>
  <c r="F37" i="84"/>
  <c r="F40" i="84"/>
  <c r="F43" i="84"/>
  <c r="F46" i="84"/>
  <c r="F49" i="84"/>
  <c r="F52" i="84"/>
  <c r="F55" i="84"/>
  <c r="F58" i="84"/>
  <c r="F61" i="84"/>
  <c r="F64" i="84"/>
  <c r="M5" i="84"/>
  <c r="U5" i="84" s="1"/>
  <c r="M11" i="84"/>
  <c r="U11" i="84" s="1"/>
  <c r="M17" i="84"/>
  <c r="U17" i="84" s="1"/>
  <c r="M23" i="84"/>
  <c r="U23" i="84" s="1"/>
  <c r="M29" i="84"/>
  <c r="U29" i="84" s="1"/>
  <c r="M35" i="84"/>
  <c r="U35" i="84" s="1"/>
  <c r="M41" i="84"/>
  <c r="U41" i="84" s="1"/>
  <c r="M47" i="84"/>
  <c r="U47" i="84" s="1"/>
  <c r="M53" i="84"/>
  <c r="U53" i="84" s="1"/>
  <c r="M59" i="84"/>
  <c r="U59" i="84" s="1"/>
  <c r="Q7" i="84"/>
  <c r="Q13" i="84"/>
  <c r="V14" i="84"/>
  <c r="Q16" i="84"/>
  <c r="V17" i="84"/>
  <c r="Q19" i="84"/>
  <c r="V20" i="84"/>
  <c r="Q22" i="84"/>
  <c r="V23" i="84"/>
  <c r="Q25" i="84"/>
  <c r="V26" i="84"/>
  <c r="Q28" i="84"/>
  <c r="V29" i="84"/>
  <c r="Q31" i="84"/>
  <c r="V32" i="84"/>
  <c r="Q34" i="84"/>
  <c r="V35" i="84"/>
  <c r="Q37" i="84"/>
  <c r="V38" i="84"/>
  <c r="Q40" i="84"/>
  <c r="V41" i="84"/>
  <c r="Q43" i="84"/>
  <c r="V44" i="84"/>
  <c r="Q46" i="84"/>
  <c r="V47" i="84"/>
  <c r="Q49" i="84"/>
  <c r="V50" i="84"/>
  <c r="Q52" i="84"/>
  <c r="V53" i="84"/>
  <c r="Q55" i="84"/>
  <c r="V56" i="84"/>
  <c r="Q58" i="84"/>
  <c r="V59" i="84"/>
  <c r="Q60" i="84"/>
  <c r="V61" i="84"/>
  <c r="R62" i="84"/>
  <c r="H8" i="85"/>
  <c r="I8" i="85" s="1"/>
  <c r="J8" i="85" s="1"/>
  <c r="H20" i="85"/>
  <c r="I20" i="85" s="1"/>
  <c r="J20" i="85" s="1"/>
  <c r="H32" i="85"/>
  <c r="I32" i="85" s="1"/>
  <c r="J32" i="85" s="1"/>
  <c r="H44" i="85"/>
  <c r="I44" i="85" s="1"/>
  <c r="J44" i="85" s="1"/>
  <c r="H56" i="85"/>
  <c r="I56" i="85" s="1"/>
  <c r="J56" i="85" s="1"/>
  <c r="H68" i="85"/>
  <c r="I68" i="85" s="1"/>
  <c r="J68" i="85" s="1"/>
  <c r="H80" i="85"/>
  <c r="I80" i="85" s="1"/>
  <c r="J80" i="85" s="1"/>
  <c r="H92" i="85"/>
  <c r="I92" i="85" s="1"/>
  <c r="J92" i="85" s="1"/>
  <c r="H14" i="85"/>
  <c r="I14" i="85" s="1"/>
  <c r="J14" i="85" s="1"/>
  <c r="P3" i="88"/>
  <c r="AF3" i="88" s="1"/>
  <c r="AO3" i="88" s="1"/>
  <c r="AE3" i="88"/>
  <c r="V43" i="85"/>
  <c r="Q44" i="85"/>
  <c r="V45" i="85"/>
  <c r="Q57" i="85"/>
  <c r="Q62" i="85"/>
  <c r="Q63" i="85"/>
  <c r="Q71" i="85"/>
  <c r="Q80" i="85"/>
  <c r="Q89" i="85"/>
  <c r="H11" i="86"/>
  <c r="I11" i="86" s="1"/>
  <c r="J11" i="86" s="1"/>
  <c r="H29" i="86"/>
  <c r="I29" i="86" s="1"/>
  <c r="J29" i="86" s="1"/>
  <c r="H47" i="86"/>
  <c r="I47" i="86" s="1"/>
  <c r="J47" i="86" s="1"/>
  <c r="H65" i="86"/>
  <c r="I65" i="86" s="1"/>
  <c r="J65" i="86" s="1"/>
  <c r="H83" i="86"/>
  <c r="I83" i="86" s="1"/>
  <c r="J83" i="86" s="1"/>
  <c r="H14" i="87"/>
  <c r="I14" i="87" s="1"/>
  <c r="J14" i="87" s="1"/>
  <c r="H23" i="88"/>
  <c r="I23" i="88" s="1"/>
  <c r="J23" i="88" s="1"/>
  <c r="H41" i="88"/>
  <c r="I41" i="88" s="1"/>
  <c r="J41" i="88" s="1"/>
  <c r="H59" i="88"/>
  <c r="I59" i="88" s="1"/>
  <c r="J59" i="88" s="1"/>
  <c r="F6" i="85"/>
  <c r="F12" i="85"/>
  <c r="F18" i="85"/>
  <c r="F24" i="85"/>
  <c r="F30" i="85"/>
  <c r="F36" i="85"/>
  <c r="F42" i="85"/>
  <c r="F48" i="85"/>
  <c r="F54" i="85"/>
  <c r="F60" i="85"/>
  <c r="F66" i="85"/>
  <c r="F72" i="85"/>
  <c r="F78" i="85"/>
  <c r="F84" i="85"/>
  <c r="F90" i="85"/>
  <c r="F96" i="85"/>
  <c r="G6" i="85"/>
  <c r="G12" i="85"/>
  <c r="G18" i="85"/>
  <c r="G24" i="85"/>
  <c r="G30" i="85"/>
  <c r="G36" i="85"/>
  <c r="G42" i="85"/>
  <c r="G48" i="85"/>
  <c r="G54" i="85"/>
  <c r="G60" i="85"/>
  <c r="G66" i="85"/>
  <c r="G72" i="85"/>
  <c r="G78" i="85"/>
  <c r="G84" i="85"/>
  <c r="G90" i="85"/>
  <c r="G96" i="85"/>
  <c r="M8" i="85"/>
  <c r="U8" i="85" s="1"/>
  <c r="M14" i="85"/>
  <c r="U14" i="85" s="1"/>
  <c r="M20" i="85"/>
  <c r="U20" i="85" s="1"/>
  <c r="M26" i="85"/>
  <c r="U26" i="85" s="1"/>
  <c r="M32" i="85"/>
  <c r="U32" i="85" s="1"/>
  <c r="M38" i="85"/>
  <c r="U38" i="85" s="1"/>
  <c r="M44" i="85"/>
  <c r="U44" i="85" s="1"/>
  <c r="M50" i="85"/>
  <c r="U50" i="85" s="1"/>
  <c r="M56" i="85"/>
  <c r="U56" i="85" s="1"/>
  <c r="M62" i="85"/>
  <c r="U62" i="85" s="1"/>
  <c r="M68" i="85"/>
  <c r="U68" i="85" s="1"/>
  <c r="M74" i="85"/>
  <c r="U74" i="85" s="1"/>
  <c r="M80" i="85"/>
  <c r="U80" i="85" s="1"/>
  <c r="M86" i="85"/>
  <c r="U86" i="85" s="1"/>
  <c r="M92" i="85"/>
  <c r="U92" i="85" s="1"/>
  <c r="M98" i="85"/>
  <c r="U98" i="85" s="1"/>
  <c r="Q97" i="85"/>
  <c r="Q94" i="85"/>
  <c r="Q91" i="85"/>
  <c r="Q88" i="85"/>
  <c r="Q85" i="85"/>
  <c r="Q82" i="85"/>
  <c r="Q79" i="85"/>
  <c r="Q76" i="85"/>
  <c r="Q73" i="85"/>
  <c r="Q70" i="85"/>
  <c r="Q67" i="85"/>
  <c r="Q64" i="85"/>
  <c r="Q61" i="85"/>
  <c r="Q58" i="85"/>
  <c r="Q55" i="85"/>
  <c r="Q52" i="85"/>
  <c r="Q49" i="85"/>
  <c r="Q46" i="85"/>
  <c r="Q43" i="85"/>
  <c r="Q40" i="85"/>
  <c r="Q37" i="85"/>
  <c r="Q34" i="85"/>
  <c r="Q31" i="85"/>
  <c r="Q28" i="85"/>
  <c r="Q25" i="85"/>
  <c r="Q22" i="85"/>
  <c r="Q19" i="85"/>
  <c r="Q16" i="85"/>
  <c r="Q96" i="85"/>
  <c r="Q93" i="85"/>
  <c r="Q90" i="85"/>
  <c r="Q87" i="85"/>
  <c r="Q84" i="85"/>
  <c r="Q81" i="85"/>
  <c r="Q78" i="85"/>
  <c r="Q75" i="85"/>
  <c r="Q72" i="85"/>
  <c r="Q69" i="85"/>
  <c r="V98" i="85"/>
  <c r="V95" i="85"/>
  <c r="V92" i="85"/>
  <c r="V89" i="85"/>
  <c r="V86" i="85"/>
  <c r="V83" i="85"/>
  <c r="V80" i="85"/>
  <c r="V77" i="85"/>
  <c r="V74" i="85"/>
  <c r="V71" i="85"/>
  <c r="V68" i="85"/>
  <c r="V65" i="85"/>
  <c r="V62" i="85"/>
  <c r="V59" i="85"/>
  <c r="V56" i="85"/>
  <c r="V53" i="85"/>
  <c r="V50" i="85"/>
  <c r="V47" i="85"/>
  <c r="V44" i="85"/>
  <c r="V41" i="85"/>
  <c r="V38" i="85"/>
  <c r="V35" i="85"/>
  <c r="V32" i="85"/>
  <c r="V29" i="85"/>
  <c r="V26" i="85"/>
  <c r="V23" i="85"/>
  <c r="V20" i="85"/>
  <c r="V17" i="85"/>
  <c r="V97" i="85"/>
  <c r="V94" i="85"/>
  <c r="V91" i="85"/>
  <c r="V88" i="85"/>
  <c r="V85" i="85"/>
  <c r="V82" i="85"/>
  <c r="V79" i="85"/>
  <c r="V76" i="85"/>
  <c r="V73" i="85"/>
  <c r="V70" i="85"/>
  <c r="V67" i="85"/>
  <c r="V11" i="85"/>
  <c r="Q15" i="85"/>
  <c r="V19" i="85"/>
  <c r="Q20" i="85"/>
  <c r="V21" i="85"/>
  <c r="Q33" i="85"/>
  <c r="V37" i="85"/>
  <c r="Q38" i="85"/>
  <c r="V39" i="85"/>
  <c r="Q51" i="85"/>
  <c r="V55" i="85"/>
  <c r="Q56" i="85"/>
  <c r="V57" i="85"/>
  <c r="V63" i="85"/>
  <c r="V64" i="85"/>
  <c r="Q66" i="85"/>
  <c r="Q68" i="85"/>
  <c r="Q77" i="85"/>
  <c r="Q86" i="85"/>
  <c r="Q95" i="85"/>
  <c r="H4" i="86"/>
  <c r="I4" i="86" s="1"/>
  <c r="J4" i="86" s="1"/>
  <c r="K4" i="86" s="1"/>
  <c r="H22" i="86"/>
  <c r="I22" i="86" s="1"/>
  <c r="J22" i="86" s="1"/>
  <c r="H40" i="86"/>
  <c r="I40" i="86" s="1"/>
  <c r="J40" i="86" s="1"/>
  <c r="H58" i="86"/>
  <c r="I58" i="86" s="1"/>
  <c r="J58" i="86" s="1"/>
  <c r="H76" i="86"/>
  <c r="I76" i="86" s="1"/>
  <c r="J76" i="86" s="1"/>
  <c r="H26" i="87"/>
  <c r="I26" i="87" s="1"/>
  <c r="J26" i="87" s="1"/>
  <c r="H7" i="87"/>
  <c r="I7" i="87" s="1"/>
  <c r="J7" i="87" s="1"/>
  <c r="H25" i="87"/>
  <c r="I25" i="87" s="1"/>
  <c r="J25" i="87" s="1"/>
  <c r="H37" i="87"/>
  <c r="I37" i="87" s="1"/>
  <c r="J37" i="87" s="1"/>
  <c r="AH3" i="88"/>
  <c r="AQ3" i="88" s="1"/>
  <c r="AH3" i="85"/>
  <c r="AQ3" i="85" s="1"/>
  <c r="F7" i="85"/>
  <c r="F13" i="85"/>
  <c r="F19" i="85"/>
  <c r="F25" i="85"/>
  <c r="F31" i="85"/>
  <c r="F37" i="85"/>
  <c r="F43" i="85"/>
  <c r="F49" i="85"/>
  <c r="F55" i="85"/>
  <c r="F61" i="85"/>
  <c r="F67" i="85"/>
  <c r="F73" i="85"/>
  <c r="F79" i="85"/>
  <c r="F85" i="85"/>
  <c r="F91" i="85"/>
  <c r="F97" i="85"/>
  <c r="G7" i="85"/>
  <c r="G13" i="85"/>
  <c r="G19" i="85"/>
  <c r="G25" i="85"/>
  <c r="G31" i="85"/>
  <c r="G37" i="85"/>
  <c r="G43" i="85"/>
  <c r="G49" i="85"/>
  <c r="G55" i="85"/>
  <c r="G61" i="85"/>
  <c r="G67" i="85"/>
  <c r="G73" i="85"/>
  <c r="G79" i="85"/>
  <c r="G85" i="85"/>
  <c r="G91" i="85"/>
  <c r="G97" i="85"/>
  <c r="M9" i="85"/>
  <c r="U9" i="85" s="1"/>
  <c r="M15" i="85"/>
  <c r="U15" i="85" s="1"/>
  <c r="M21" i="85"/>
  <c r="U21" i="85" s="1"/>
  <c r="M27" i="85"/>
  <c r="U27" i="85" s="1"/>
  <c r="M33" i="85"/>
  <c r="U33" i="85" s="1"/>
  <c r="M39" i="85"/>
  <c r="U39" i="85" s="1"/>
  <c r="M45" i="85"/>
  <c r="U45" i="85" s="1"/>
  <c r="M51" i="85"/>
  <c r="U51" i="85" s="1"/>
  <c r="M57" i="85"/>
  <c r="U57" i="85" s="1"/>
  <c r="M63" i="85"/>
  <c r="U63" i="85" s="1"/>
  <c r="M69" i="85"/>
  <c r="U69" i="85" s="1"/>
  <c r="M75" i="85"/>
  <c r="U75" i="85" s="1"/>
  <c r="M81" i="85"/>
  <c r="U81" i="85" s="1"/>
  <c r="M87" i="85"/>
  <c r="U87" i="85" s="1"/>
  <c r="M93" i="85"/>
  <c r="U93" i="85" s="1"/>
  <c r="Q13" i="85"/>
  <c r="V14" i="85"/>
  <c r="V16" i="85"/>
  <c r="Q17" i="85"/>
  <c r="V18" i="85"/>
  <c r="Q30" i="85"/>
  <c r="V34" i="85"/>
  <c r="Q35" i="85"/>
  <c r="V36" i="85"/>
  <c r="Q48" i="85"/>
  <c r="V52" i="85"/>
  <c r="Q53" i="85"/>
  <c r="V54" i="85"/>
  <c r="Q65" i="85"/>
  <c r="V69" i="85"/>
  <c r="V78" i="85"/>
  <c r="V87" i="85"/>
  <c r="V96" i="85"/>
  <c r="H5" i="87"/>
  <c r="I5" i="87" s="1"/>
  <c r="J5" i="87" s="1"/>
  <c r="H23" i="87"/>
  <c r="I23" i="87" s="1"/>
  <c r="J23" i="87" s="1"/>
  <c r="H40" i="87"/>
  <c r="I40" i="87" s="1"/>
  <c r="J40" i="87" s="1"/>
  <c r="H49" i="87"/>
  <c r="I49" i="87" s="1"/>
  <c r="J49" i="87" s="1"/>
  <c r="H58" i="87"/>
  <c r="I58" i="87" s="1"/>
  <c r="J58" i="87" s="1"/>
  <c r="H67" i="87"/>
  <c r="I67" i="87" s="1"/>
  <c r="J67" i="87" s="1"/>
  <c r="H76" i="87"/>
  <c r="I76" i="87" s="1"/>
  <c r="J76" i="87" s="1"/>
  <c r="Q45" i="85"/>
  <c r="V49" i="85"/>
  <c r="Q50" i="85"/>
  <c r="V51" i="85"/>
  <c r="V66" i="85"/>
  <c r="Q74" i="85"/>
  <c r="Q83" i="85"/>
  <c r="Q92" i="85"/>
  <c r="H19" i="86"/>
  <c r="I19" i="86" s="1"/>
  <c r="J19" i="86" s="1"/>
  <c r="H37" i="86"/>
  <c r="I37" i="86" s="1"/>
  <c r="J37" i="86" s="1"/>
  <c r="H55" i="86"/>
  <c r="I55" i="86" s="1"/>
  <c r="J55" i="86" s="1"/>
  <c r="H73" i="86"/>
  <c r="I73" i="86" s="1"/>
  <c r="J73" i="86" s="1"/>
  <c r="H20" i="87"/>
  <c r="I20" i="87" s="1"/>
  <c r="J20" i="87" s="1"/>
  <c r="H19" i="87"/>
  <c r="I19" i="87" s="1"/>
  <c r="J19" i="87" s="1"/>
  <c r="F9" i="85"/>
  <c r="F15" i="85"/>
  <c r="F21" i="85"/>
  <c r="F27" i="85"/>
  <c r="F33" i="85"/>
  <c r="F39" i="85"/>
  <c r="F45" i="85"/>
  <c r="F51" i="85"/>
  <c r="F57" i="85"/>
  <c r="F63" i="85"/>
  <c r="F69" i="85"/>
  <c r="F75" i="85"/>
  <c r="F81" i="85"/>
  <c r="F87" i="85"/>
  <c r="G9" i="85"/>
  <c r="G15" i="85"/>
  <c r="G21" i="85"/>
  <c r="G27" i="85"/>
  <c r="G33" i="85"/>
  <c r="G39" i="85"/>
  <c r="G45" i="85"/>
  <c r="G51" i="85"/>
  <c r="G57" i="85"/>
  <c r="G63" i="85"/>
  <c r="G69" i="85"/>
  <c r="G75" i="85"/>
  <c r="G81" i="85"/>
  <c r="G87" i="85"/>
  <c r="M5" i="85"/>
  <c r="U5" i="85" s="1"/>
  <c r="M11" i="85"/>
  <c r="U11" i="85" s="1"/>
  <c r="M17" i="85"/>
  <c r="U17" i="85" s="1"/>
  <c r="M23" i="85"/>
  <c r="U23" i="85" s="1"/>
  <c r="M29" i="85"/>
  <c r="U29" i="85" s="1"/>
  <c r="M35" i="85"/>
  <c r="U35" i="85" s="1"/>
  <c r="M41" i="85"/>
  <c r="U41" i="85" s="1"/>
  <c r="M47" i="85"/>
  <c r="U47" i="85" s="1"/>
  <c r="M53" i="85"/>
  <c r="U53" i="85" s="1"/>
  <c r="M59" i="85"/>
  <c r="U59" i="85" s="1"/>
  <c r="M65" i="85"/>
  <c r="U65" i="85" s="1"/>
  <c r="M71" i="85"/>
  <c r="U71" i="85" s="1"/>
  <c r="M77" i="85"/>
  <c r="U77" i="85" s="1"/>
  <c r="M83" i="85"/>
  <c r="U83" i="85" s="1"/>
  <c r="M89" i="85"/>
  <c r="U89" i="85" s="1"/>
  <c r="V12" i="85"/>
  <c r="Q14" i="85"/>
  <c r="Q24" i="85"/>
  <c r="V28" i="85"/>
  <c r="Q29" i="85"/>
  <c r="V30" i="85"/>
  <c r="Q42" i="85"/>
  <c r="V46" i="85"/>
  <c r="Q47" i="85"/>
  <c r="V48" i="85"/>
  <c r="Q60" i="85"/>
  <c r="V75" i="85"/>
  <c r="V84" i="85"/>
  <c r="V93" i="85"/>
  <c r="H10" i="87"/>
  <c r="I10" i="87" s="1"/>
  <c r="J10" i="87" s="1"/>
  <c r="H17" i="87"/>
  <c r="I17" i="87" s="1"/>
  <c r="J17" i="87" s="1"/>
  <c r="H50" i="87"/>
  <c r="I50" i="87" s="1"/>
  <c r="J50" i="87" s="1"/>
  <c r="H55" i="87"/>
  <c r="I55" i="87" s="1"/>
  <c r="J55" i="87" s="1"/>
  <c r="H59" i="87"/>
  <c r="I59" i="87" s="1"/>
  <c r="J59" i="87" s="1"/>
  <c r="H64" i="87"/>
  <c r="I64" i="87" s="1"/>
  <c r="J64" i="87" s="1"/>
  <c r="H68" i="87"/>
  <c r="I68" i="87" s="1"/>
  <c r="J68" i="87" s="1"/>
  <c r="H73" i="87"/>
  <c r="I73" i="87" s="1"/>
  <c r="J73" i="87" s="1"/>
  <c r="Z4" i="87"/>
  <c r="H16" i="87"/>
  <c r="I16" i="87" s="1"/>
  <c r="J16" i="87" s="1"/>
  <c r="H46" i="87"/>
  <c r="I46" i="87" s="1"/>
  <c r="J46" i="87" s="1"/>
  <c r="H67" i="88"/>
  <c r="I67" i="88" s="1"/>
  <c r="J67" i="88" s="1"/>
  <c r="H20" i="88"/>
  <c r="I20" i="88" s="1"/>
  <c r="J20" i="88" s="1"/>
  <c r="H38" i="88"/>
  <c r="I38" i="88" s="1"/>
  <c r="J38" i="88" s="1"/>
  <c r="H56" i="88"/>
  <c r="I56" i="88" s="1"/>
  <c r="J56" i="88" s="1"/>
  <c r="G6" i="86"/>
  <c r="G9" i="86"/>
  <c r="G12" i="86"/>
  <c r="G15" i="86"/>
  <c r="G18" i="86"/>
  <c r="G21" i="86"/>
  <c r="G24" i="86"/>
  <c r="G27" i="86"/>
  <c r="G30" i="86"/>
  <c r="G33" i="86"/>
  <c r="G36" i="86"/>
  <c r="G39" i="86"/>
  <c r="G42" i="86"/>
  <c r="G45" i="86"/>
  <c r="G48" i="86"/>
  <c r="G51" i="86"/>
  <c r="G54" i="86"/>
  <c r="G57" i="86"/>
  <c r="G60" i="86"/>
  <c r="G63" i="86"/>
  <c r="G66" i="86"/>
  <c r="G69" i="86"/>
  <c r="G72" i="86"/>
  <c r="G75" i="86"/>
  <c r="G78" i="86"/>
  <c r="G81" i="86"/>
  <c r="G84" i="86"/>
  <c r="G87" i="86"/>
  <c r="M6" i="86"/>
  <c r="U6" i="86" s="1"/>
  <c r="M12" i="86"/>
  <c r="U12" i="86" s="1"/>
  <c r="M18" i="86"/>
  <c r="U18" i="86" s="1"/>
  <c r="M24" i="86"/>
  <c r="U24" i="86" s="1"/>
  <c r="M30" i="86"/>
  <c r="U30" i="86" s="1"/>
  <c r="M36" i="86"/>
  <c r="U36" i="86" s="1"/>
  <c r="M42" i="86"/>
  <c r="U42" i="86" s="1"/>
  <c r="M48" i="86"/>
  <c r="U48" i="86" s="1"/>
  <c r="M54" i="86"/>
  <c r="U54" i="86" s="1"/>
  <c r="M60" i="86"/>
  <c r="U60" i="86" s="1"/>
  <c r="M66" i="86"/>
  <c r="U66" i="86" s="1"/>
  <c r="M72" i="86"/>
  <c r="U72" i="86" s="1"/>
  <c r="M78" i="86"/>
  <c r="U78" i="86" s="1"/>
  <c r="M84" i="86"/>
  <c r="U84" i="86" s="1"/>
  <c r="R6" i="86"/>
  <c r="R8" i="86"/>
  <c r="R10" i="86"/>
  <c r="V11" i="86"/>
  <c r="R12" i="86"/>
  <c r="R15" i="86"/>
  <c r="R18" i="86"/>
  <c r="R21" i="86"/>
  <c r="R24" i="86"/>
  <c r="R27" i="86"/>
  <c r="R30" i="86"/>
  <c r="R33" i="86"/>
  <c r="R36" i="86"/>
  <c r="R39" i="86"/>
  <c r="R42" i="86"/>
  <c r="R45" i="86"/>
  <c r="R48" i="86"/>
  <c r="R51" i="86"/>
  <c r="R54" i="86"/>
  <c r="R57" i="86"/>
  <c r="R60" i="86"/>
  <c r="R63" i="86"/>
  <c r="R66" i="86"/>
  <c r="R69" i="86"/>
  <c r="R72" i="86"/>
  <c r="R75" i="86"/>
  <c r="R78" i="86"/>
  <c r="R81" i="86"/>
  <c r="R84" i="86"/>
  <c r="R87" i="86"/>
  <c r="F31" i="87"/>
  <c r="F34" i="87"/>
  <c r="F37" i="87"/>
  <c r="F40" i="87"/>
  <c r="F43" i="87"/>
  <c r="F46" i="87"/>
  <c r="F49" i="87"/>
  <c r="F52" i="87"/>
  <c r="F55" i="87"/>
  <c r="F58" i="87"/>
  <c r="F61" i="87"/>
  <c r="F64" i="87"/>
  <c r="F67" i="87"/>
  <c r="F70" i="87"/>
  <c r="F73" i="87"/>
  <c r="F76" i="87"/>
  <c r="F79" i="87"/>
  <c r="M9" i="87"/>
  <c r="U9" i="87" s="1"/>
  <c r="M15" i="87"/>
  <c r="U15" i="87" s="1"/>
  <c r="M21" i="87"/>
  <c r="U21" i="87" s="1"/>
  <c r="M27" i="87"/>
  <c r="U27" i="87" s="1"/>
  <c r="M33" i="87"/>
  <c r="U33" i="87" s="1"/>
  <c r="M39" i="87"/>
  <c r="U39" i="87" s="1"/>
  <c r="M45" i="87"/>
  <c r="U45" i="87" s="1"/>
  <c r="M51" i="87"/>
  <c r="U51" i="87" s="1"/>
  <c r="M57" i="87"/>
  <c r="U57" i="87" s="1"/>
  <c r="M63" i="87"/>
  <c r="U63" i="87" s="1"/>
  <c r="M69" i="87"/>
  <c r="U69" i="87" s="1"/>
  <c r="M75" i="87"/>
  <c r="U75" i="87" s="1"/>
  <c r="H8" i="87"/>
  <c r="I8" i="87" s="1"/>
  <c r="J8" i="87" s="1"/>
  <c r="Q13" i="87"/>
  <c r="V14" i="87"/>
  <c r="Q16" i="87"/>
  <c r="V17" i="87"/>
  <c r="Q19" i="87"/>
  <c r="V20" i="87"/>
  <c r="Q22" i="87"/>
  <c r="V23" i="87"/>
  <c r="Q25" i="87"/>
  <c r="V26" i="87"/>
  <c r="Q28" i="87"/>
  <c r="V29" i="87"/>
  <c r="Q31" i="87"/>
  <c r="V32" i="87"/>
  <c r="Q35" i="87"/>
  <c r="V36" i="87"/>
  <c r="Q37" i="87"/>
  <c r="V38" i="87"/>
  <c r="R39" i="87"/>
  <c r="Q44" i="87"/>
  <c r="V45" i="87"/>
  <c r="Q46" i="87"/>
  <c r="V47" i="87"/>
  <c r="R48" i="87"/>
  <c r="Q49" i="87"/>
  <c r="V50" i="87"/>
  <c r="Q51" i="87"/>
  <c r="V52" i="87"/>
  <c r="Q58" i="87"/>
  <c r="V59" i="87"/>
  <c r="Q60" i="87"/>
  <c r="V61" i="87"/>
  <c r="Q67" i="87"/>
  <c r="V68" i="87"/>
  <c r="Q69" i="87"/>
  <c r="V76" i="87"/>
  <c r="H17" i="88"/>
  <c r="I17" i="88" s="1"/>
  <c r="J17" i="88" s="1"/>
  <c r="H35" i="88"/>
  <c r="I35" i="88" s="1"/>
  <c r="J35" i="88" s="1"/>
  <c r="H53" i="88"/>
  <c r="I53" i="88" s="1"/>
  <c r="J53" i="88" s="1"/>
  <c r="M9" i="86"/>
  <c r="U9" i="86" s="1"/>
  <c r="M15" i="86"/>
  <c r="U15" i="86" s="1"/>
  <c r="M21" i="86"/>
  <c r="U21" i="86" s="1"/>
  <c r="M27" i="86"/>
  <c r="U27" i="86" s="1"/>
  <c r="M33" i="86"/>
  <c r="U33" i="86" s="1"/>
  <c r="M39" i="86"/>
  <c r="U39" i="86" s="1"/>
  <c r="M45" i="86"/>
  <c r="U45" i="86" s="1"/>
  <c r="M51" i="86"/>
  <c r="U51" i="86" s="1"/>
  <c r="M57" i="86"/>
  <c r="U57" i="86" s="1"/>
  <c r="M63" i="86"/>
  <c r="U63" i="86" s="1"/>
  <c r="M69" i="86"/>
  <c r="U69" i="86" s="1"/>
  <c r="M75" i="86"/>
  <c r="U75" i="86" s="1"/>
  <c r="M81" i="86"/>
  <c r="U81" i="86" s="1"/>
  <c r="M87" i="86"/>
  <c r="U87" i="86" s="1"/>
  <c r="Q53" i="86"/>
  <c r="V54" i="86"/>
  <c r="Q56" i="86"/>
  <c r="V57" i="86"/>
  <c r="Q59" i="86"/>
  <c r="V60" i="86"/>
  <c r="Q62" i="86"/>
  <c r="V63" i="86"/>
  <c r="Q65" i="86"/>
  <c r="V66" i="86"/>
  <c r="Q68" i="86"/>
  <c r="V69" i="86"/>
  <c r="Q71" i="86"/>
  <c r="V72" i="86"/>
  <c r="Q74" i="86"/>
  <c r="V75" i="86"/>
  <c r="Q77" i="86"/>
  <c r="V78" i="86"/>
  <c r="Q80" i="86"/>
  <c r="V81" i="86"/>
  <c r="Q83" i="86"/>
  <c r="V84" i="86"/>
  <c r="Q86" i="86"/>
  <c r="V87" i="86"/>
  <c r="Q89" i="86"/>
  <c r="AH3" i="87"/>
  <c r="AQ3" i="87" s="1"/>
  <c r="H35" i="87"/>
  <c r="I35" i="87" s="1"/>
  <c r="J35" i="87" s="1"/>
  <c r="R38" i="87"/>
  <c r="H44" i="87"/>
  <c r="I44" i="87" s="1"/>
  <c r="J44" i="87" s="1"/>
  <c r="Q45" i="87"/>
  <c r="V46" i="87"/>
  <c r="R47" i="87"/>
  <c r="Q50" i="87"/>
  <c r="V51" i="87"/>
  <c r="R57" i="87"/>
  <c r="Q59" i="87"/>
  <c r="V60" i="87"/>
  <c r="R66" i="87"/>
  <c r="Q68" i="87"/>
  <c r="V69" i="87"/>
  <c r="Q70" i="87"/>
  <c r="V71" i="87"/>
  <c r="Q73" i="87"/>
  <c r="V74" i="87"/>
  <c r="H8" i="88"/>
  <c r="I8" i="88" s="1"/>
  <c r="J8" i="88" s="1"/>
  <c r="H26" i="88"/>
  <c r="I26" i="88" s="1"/>
  <c r="J26" i="88" s="1"/>
  <c r="H44" i="88"/>
  <c r="I44" i="88" s="1"/>
  <c r="J44" i="88" s="1"/>
  <c r="H62" i="88"/>
  <c r="I62" i="88" s="1"/>
  <c r="J62" i="88" s="1"/>
  <c r="H12" i="89"/>
  <c r="I12" i="89" s="1"/>
  <c r="J12" i="89" s="1"/>
  <c r="H30" i="89"/>
  <c r="I30" i="89" s="1"/>
  <c r="J30" i="89" s="1"/>
  <c r="H48" i="89"/>
  <c r="I48" i="89" s="1"/>
  <c r="J48" i="89" s="1"/>
  <c r="H66" i="89"/>
  <c r="I66" i="89" s="1"/>
  <c r="J66" i="89" s="1"/>
  <c r="H84" i="89"/>
  <c r="I84" i="89" s="1"/>
  <c r="J84" i="89" s="1"/>
  <c r="AH3" i="86"/>
  <c r="AQ3" i="86" s="1"/>
  <c r="M4" i="86"/>
  <c r="U4" i="86" s="1"/>
  <c r="X4" i="86" s="1"/>
  <c r="M10" i="86"/>
  <c r="U10" i="86" s="1"/>
  <c r="M16" i="86"/>
  <c r="U16" i="86" s="1"/>
  <c r="M22" i="86"/>
  <c r="U22" i="86" s="1"/>
  <c r="M28" i="86"/>
  <c r="U28" i="86" s="1"/>
  <c r="M34" i="86"/>
  <c r="U34" i="86" s="1"/>
  <c r="M40" i="86"/>
  <c r="U40" i="86" s="1"/>
  <c r="M46" i="86"/>
  <c r="U46" i="86" s="1"/>
  <c r="M52" i="86"/>
  <c r="U52" i="86" s="1"/>
  <c r="M58" i="86"/>
  <c r="U58" i="86" s="1"/>
  <c r="M64" i="86"/>
  <c r="U64" i="86" s="1"/>
  <c r="M70" i="86"/>
  <c r="U70" i="86" s="1"/>
  <c r="M76" i="86"/>
  <c r="U76" i="86" s="1"/>
  <c r="M82" i="86"/>
  <c r="U82" i="86" s="1"/>
  <c r="M88" i="86"/>
  <c r="U88" i="86" s="1"/>
  <c r="R50" i="86"/>
  <c r="R53" i="86"/>
  <c r="R56" i="86"/>
  <c r="R59" i="86"/>
  <c r="R62" i="86"/>
  <c r="R65" i="86"/>
  <c r="R68" i="86"/>
  <c r="R71" i="86"/>
  <c r="R74" i="86"/>
  <c r="R77" i="86"/>
  <c r="R80" i="86"/>
  <c r="R83" i="86"/>
  <c r="R86" i="86"/>
  <c r="H32" i="87"/>
  <c r="I32" i="87" s="1"/>
  <c r="J32" i="87" s="1"/>
  <c r="R36" i="87"/>
  <c r="Q41" i="87"/>
  <c r="V42" i="87"/>
  <c r="Q43" i="87"/>
  <c r="V44" i="87"/>
  <c r="Q52" i="87"/>
  <c r="H53" i="87"/>
  <c r="I53" i="87" s="1"/>
  <c r="J53" i="87" s="1"/>
  <c r="V53" i="87"/>
  <c r="Q54" i="87"/>
  <c r="V55" i="87"/>
  <c r="Q61" i="87"/>
  <c r="H62" i="87"/>
  <c r="I62" i="87" s="1"/>
  <c r="J62" i="87" s="1"/>
  <c r="V62" i="87"/>
  <c r="Q63" i="87"/>
  <c r="V64" i="87"/>
  <c r="V70" i="87"/>
  <c r="H71" i="87"/>
  <c r="I71" i="87" s="1"/>
  <c r="J71" i="87" s="1"/>
  <c r="Q72" i="87"/>
  <c r="H74" i="87"/>
  <c r="I74" i="87" s="1"/>
  <c r="J74" i="87" s="1"/>
  <c r="H29" i="88"/>
  <c r="I29" i="88" s="1"/>
  <c r="J29" i="88" s="1"/>
  <c r="H47" i="88"/>
  <c r="I47" i="88" s="1"/>
  <c r="J47" i="88" s="1"/>
  <c r="H65" i="88"/>
  <c r="I65" i="88" s="1"/>
  <c r="J65" i="88" s="1"/>
  <c r="F6" i="86"/>
  <c r="F9" i="86"/>
  <c r="F12" i="86"/>
  <c r="F15" i="86"/>
  <c r="F18" i="86"/>
  <c r="F21" i="86"/>
  <c r="F24" i="86"/>
  <c r="F27" i="86"/>
  <c r="F30" i="86"/>
  <c r="F33" i="86"/>
  <c r="F36" i="86"/>
  <c r="F39" i="86"/>
  <c r="F42" i="86"/>
  <c r="F45" i="86"/>
  <c r="F48" i="86"/>
  <c r="F51" i="86"/>
  <c r="F54" i="86"/>
  <c r="F57" i="86"/>
  <c r="F60" i="86"/>
  <c r="F63" i="86"/>
  <c r="F66" i="86"/>
  <c r="F69" i="86"/>
  <c r="F72" i="86"/>
  <c r="F75" i="86"/>
  <c r="F78" i="86"/>
  <c r="F81" i="86"/>
  <c r="F84" i="86"/>
  <c r="M5" i="86"/>
  <c r="U5" i="86" s="1"/>
  <c r="M11" i="86"/>
  <c r="U11" i="86" s="1"/>
  <c r="M17" i="86"/>
  <c r="U17" i="86" s="1"/>
  <c r="M23" i="86"/>
  <c r="U23" i="86" s="1"/>
  <c r="M29" i="86"/>
  <c r="U29" i="86" s="1"/>
  <c r="M35" i="86"/>
  <c r="U35" i="86" s="1"/>
  <c r="M41" i="86"/>
  <c r="U41" i="86" s="1"/>
  <c r="M47" i="86"/>
  <c r="U47" i="86" s="1"/>
  <c r="M53" i="86"/>
  <c r="U53" i="86" s="1"/>
  <c r="M59" i="86"/>
  <c r="U59" i="86" s="1"/>
  <c r="M65" i="86"/>
  <c r="U65" i="86" s="1"/>
  <c r="M71" i="86"/>
  <c r="U71" i="86" s="1"/>
  <c r="M77" i="86"/>
  <c r="U77" i="86" s="1"/>
  <c r="M83" i="86"/>
  <c r="U83" i="86" s="1"/>
  <c r="Q8" i="86"/>
  <c r="Q10" i="86"/>
  <c r="Q12" i="86"/>
  <c r="V13" i="86"/>
  <c r="Q15" i="86"/>
  <c r="V16" i="86"/>
  <c r="Q18" i="86"/>
  <c r="V19" i="86"/>
  <c r="Q21" i="86"/>
  <c r="V22" i="86"/>
  <c r="Q24" i="86"/>
  <c r="V25" i="86"/>
  <c r="Q27" i="86"/>
  <c r="V28" i="86"/>
  <c r="Q30" i="86"/>
  <c r="V31" i="86"/>
  <c r="Q33" i="86"/>
  <c r="V34" i="86"/>
  <c r="Q36" i="86"/>
  <c r="V37" i="86"/>
  <c r="Q39" i="86"/>
  <c r="V40" i="86"/>
  <c r="Q42" i="86"/>
  <c r="V43" i="86"/>
  <c r="Q45" i="86"/>
  <c r="V46" i="86"/>
  <c r="Q48" i="86"/>
  <c r="V49" i="86"/>
  <c r="Q51" i="86"/>
  <c r="V52" i="86"/>
  <c r="Q54" i="86"/>
  <c r="V55" i="86"/>
  <c r="Q57" i="86"/>
  <c r="V58" i="86"/>
  <c r="Q60" i="86"/>
  <c r="V61" i="86"/>
  <c r="Q63" i="86"/>
  <c r="V64" i="86"/>
  <c r="Q66" i="86"/>
  <c r="V67" i="86"/>
  <c r="Q69" i="86"/>
  <c r="V70" i="86"/>
  <c r="Q72" i="86"/>
  <c r="V73" i="86"/>
  <c r="Q75" i="86"/>
  <c r="V76" i="86"/>
  <c r="Q78" i="86"/>
  <c r="V79" i="86"/>
  <c r="Q81" i="86"/>
  <c r="V82" i="86"/>
  <c r="Q84" i="86"/>
  <c r="V85" i="86"/>
  <c r="G6" i="87"/>
  <c r="G9" i="87"/>
  <c r="G12" i="87"/>
  <c r="G15" i="87"/>
  <c r="G18" i="87"/>
  <c r="G21" i="87"/>
  <c r="G24" i="87"/>
  <c r="G27" i="87"/>
  <c r="G30" i="87"/>
  <c r="G33" i="87"/>
  <c r="G36" i="87"/>
  <c r="G39" i="87"/>
  <c r="G42" i="87"/>
  <c r="G45" i="87"/>
  <c r="G48" i="87"/>
  <c r="G51" i="87"/>
  <c r="G54" i="87"/>
  <c r="G57" i="87"/>
  <c r="G60" i="87"/>
  <c r="G63" i="87"/>
  <c r="G66" i="87"/>
  <c r="G69" i="87"/>
  <c r="G72" i="87"/>
  <c r="G75" i="87"/>
  <c r="M8" i="87"/>
  <c r="U8" i="87" s="1"/>
  <c r="M14" i="87"/>
  <c r="U14" i="87" s="1"/>
  <c r="M20" i="87"/>
  <c r="U20" i="87" s="1"/>
  <c r="M26" i="87"/>
  <c r="U26" i="87" s="1"/>
  <c r="M32" i="87"/>
  <c r="U32" i="87" s="1"/>
  <c r="M38" i="87"/>
  <c r="U38" i="87" s="1"/>
  <c r="M44" i="87"/>
  <c r="U44" i="87" s="1"/>
  <c r="M50" i="87"/>
  <c r="U50" i="87" s="1"/>
  <c r="M56" i="87"/>
  <c r="U56" i="87" s="1"/>
  <c r="M62" i="87"/>
  <c r="U62" i="87" s="1"/>
  <c r="M68" i="87"/>
  <c r="U68" i="87" s="1"/>
  <c r="R79" i="87"/>
  <c r="R76" i="87"/>
  <c r="R73" i="87"/>
  <c r="R70" i="87"/>
  <c r="R67" i="87"/>
  <c r="R64" i="87"/>
  <c r="R61" i="87"/>
  <c r="R58" i="87"/>
  <c r="R55" i="87"/>
  <c r="R52" i="87"/>
  <c r="R49" i="87"/>
  <c r="R46" i="87"/>
  <c r="R43" i="87"/>
  <c r="R40" i="87"/>
  <c r="R37" i="87"/>
  <c r="R34" i="87"/>
  <c r="R78" i="87"/>
  <c r="R77" i="87"/>
  <c r="R74" i="87"/>
  <c r="R71" i="87"/>
  <c r="R68" i="87"/>
  <c r="R65" i="87"/>
  <c r="R62" i="87"/>
  <c r="R59" i="87"/>
  <c r="R56" i="87"/>
  <c r="R53" i="87"/>
  <c r="R50" i="87"/>
  <c r="R6" i="87"/>
  <c r="Q77" i="87"/>
  <c r="Q74" i="87"/>
  <c r="Q71" i="87"/>
  <c r="Q79" i="87"/>
  <c r="R8" i="87"/>
  <c r="V78" i="87"/>
  <c r="V75" i="87"/>
  <c r="V72" i="87"/>
  <c r="R10" i="87"/>
  <c r="V11" i="87"/>
  <c r="R12" i="87"/>
  <c r="R15" i="87"/>
  <c r="R18" i="87"/>
  <c r="R21" i="87"/>
  <c r="R24" i="87"/>
  <c r="R27" i="87"/>
  <c r="R30" i="87"/>
  <c r="H38" i="87"/>
  <c r="I38" i="87" s="1"/>
  <c r="J38" i="87" s="1"/>
  <c r="Q39" i="87"/>
  <c r="V40" i="87"/>
  <c r="R41" i="87"/>
  <c r="H47" i="87"/>
  <c r="I47" i="87" s="1"/>
  <c r="J47" i="87" s="1"/>
  <c r="Q48" i="87"/>
  <c r="R54" i="87"/>
  <c r="Q56" i="87"/>
  <c r="V57" i="87"/>
  <c r="R63" i="87"/>
  <c r="Q65" i="87"/>
  <c r="V66" i="87"/>
  <c r="R72" i="87"/>
  <c r="R75" i="87"/>
  <c r="Q76" i="87"/>
  <c r="V77" i="87"/>
  <c r="H14" i="88"/>
  <c r="I14" i="88" s="1"/>
  <c r="J14" i="88" s="1"/>
  <c r="H32" i="88"/>
  <c r="I32" i="88" s="1"/>
  <c r="J32" i="88" s="1"/>
  <c r="H50" i="88"/>
  <c r="I50" i="88" s="1"/>
  <c r="J50" i="88" s="1"/>
  <c r="H68" i="88"/>
  <c r="I68" i="88" s="1"/>
  <c r="J68" i="88" s="1"/>
  <c r="AH3" i="90"/>
  <c r="AQ3" i="90" s="1"/>
  <c r="F5" i="88"/>
  <c r="F8" i="88"/>
  <c r="F11" i="88"/>
  <c r="F14" i="88"/>
  <c r="F17" i="88"/>
  <c r="F20" i="88"/>
  <c r="F23" i="88"/>
  <c r="F26" i="88"/>
  <c r="F29" i="88"/>
  <c r="F32" i="88"/>
  <c r="F35" i="88"/>
  <c r="F38" i="88"/>
  <c r="F41" i="88"/>
  <c r="F44" i="88"/>
  <c r="F47" i="88"/>
  <c r="F50" i="88"/>
  <c r="F53" i="88"/>
  <c r="F56" i="88"/>
  <c r="F59" i="88"/>
  <c r="F62" i="88"/>
  <c r="F65" i="88"/>
  <c r="F68" i="88"/>
  <c r="M7" i="88"/>
  <c r="U7" i="88" s="1"/>
  <c r="M13" i="88"/>
  <c r="U13" i="88" s="1"/>
  <c r="M19" i="88"/>
  <c r="U19" i="88" s="1"/>
  <c r="M25" i="88"/>
  <c r="U25" i="88" s="1"/>
  <c r="M31" i="88"/>
  <c r="U31" i="88" s="1"/>
  <c r="M37" i="88"/>
  <c r="U37" i="88" s="1"/>
  <c r="M43" i="88"/>
  <c r="U43" i="88" s="1"/>
  <c r="M49" i="88"/>
  <c r="U49" i="88" s="1"/>
  <c r="M55" i="88"/>
  <c r="U55" i="88" s="1"/>
  <c r="M61" i="88"/>
  <c r="U61" i="88" s="1"/>
  <c r="M67" i="88"/>
  <c r="U67" i="88" s="1"/>
  <c r="V4" i="88"/>
  <c r="Y4" i="88" s="1"/>
  <c r="R5" i="88"/>
  <c r="V6" i="88"/>
  <c r="V8" i="88"/>
  <c r="R9" i="88"/>
  <c r="V10" i="88"/>
  <c r="R11" i="88"/>
  <c r="V12" i="88"/>
  <c r="Q14" i="88"/>
  <c r="V15" i="88"/>
  <c r="Q17" i="88"/>
  <c r="V18" i="88"/>
  <c r="Q20" i="88"/>
  <c r="V21" i="88"/>
  <c r="Q23" i="88"/>
  <c r="V24" i="88"/>
  <c r="Q26" i="88"/>
  <c r="V27" i="88"/>
  <c r="Q29" i="88"/>
  <c r="V30" i="88"/>
  <c r="Q32" i="88"/>
  <c r="V33" i="88"/>
  <c r="Q35" i="88"/>
  <c r="V36" i="88"/>
  <c r="Q38" i="88"/>
  <c r="V39" i="88"/>
  <c r="Q41" i="88"/>
  <c r="V42" i="88"/>
  <c r="Q44" i="88"/>
  <c r="V45" i="88"/>
  <c r="R47" i="88"/>
  <c r="R53" i="88"/>
  <c r="R56" i="88"/>
  <c r="R60" i="88"/>
  <c r="R69" i="88"/>
  <c r="H28" i="89"/>
  <c r="I28" i="89" s="1"/>
  <c r="J28" i="89" s="1"/>
  <c r="H46" i="89"/>
  <c r="I46" i="89" s="1"/>
  <c r="J46" i="89" s="1"/>
  <c r="H64" i="89"/>
  <c r="I64" i="89" s="1"/>
  <c r="J64" i="89" s="1"/>
  <c r="H82" i="89"/>
  <c r="I82" i="89" s="1"/>
  <c r="J82" i="89" s="1"/>
  <c r="Q97" i="89"/>
  <c r="Q94" i="89"/>
  <c r="Q91" i="89"/>
  <c r="Q88" i="89"/>
  <c r="Q85" i="89"/>
  <c r="Q96" i="89"/>
  <c r="Q93" i="89"/>
  <c r="Q98" i="89"/>
  <c r="Q87" i="89"/>
  <c r="Q84" i="89"/>
  <c r="Q82" i="89"/>
  <c r="Q80" i="89"/>
  <c r="Q77" i="89"/>
  <c r="Q74" i="89"/>
  <c r="Q71" i="89"/>
  <c r="Q68" i="89"/>
  <c r="Q65" i="89"/>
  <c r="Q62" i="89"/>
  <c r="Q59" i="89"/>
  <c r="Q56" i="89"/>
  <c r="Q53" i="89"/>
  <c r="Q50" i="89"/>
  <c r="Q47" i="89"/>
  <c r="Q44" i="89"/>
  <c r="Q41" i="89"/>
  <c r="Q38" i="89"/>
  <c r="Q35" i="89"/>
  <c r="Q32" i="89"/>
  <c r="Q29" i="89"/>
  <c r="Q26" i="89"/>
  <c r="Q23" i="89"/>
  <c r="Q20" i="89"/>
  <c r="Q17" i="89"/>
  <c r="Q14" i="89"/>
  <c r="Q5" i="89"/>
  <c r="Q11" i="89"/>
  <c r="Q9" i="89"/>
  <c r="Q92" i="89"/>
  <c r="Q89" i="89"/>
  <c r="Q83" i="89"/>
  <c r="Q81" i="89"/>
  <c r="Q79" i="89"/>
  <c r="Q76" i="89"/>
  <c r="Q73" i="89"/>
  <c r="Q70" i="89"/>
  <c r="Q67" i="89"/>
  <c r="Q64" i="89"/>
  <c r="Q61" i="89"/>
  <c r="Q58" i="89"/>
  <c r="Q55" i="89"/>
  <c r="Q52" i="89"/>
  <c r="Q49" i="89"/>
  <c r="Q46" i="89"/>
  <c r="Q43" i="89"/>
  <c r="Q40" i="89"/>
  <c r="Q37" i="89"/>
  <c r="Q34" i="89"/>
  <c r="Q31" i="89"/>
  <c r="Q28" i="89"/>
  <c r="Q25" i="89"/>
  <c r="Q22" i="89"/>
  <c r="Q19" i="89"/>
  <c r="Q16" i="89"/>
  <c r="Q13" i="89"/>
  <c r="Q7" i="89"/>
  <c r="Q90" i="89"/>
  <c r="Q86" i="89"/>
  <c r="Q78" i="89"/>
  <c r="Q75" i="89"/>
  <c r="Q72" i="89"/>
  <c r="Q69" i="89"/>
  <c r="Q66" i="89"/>
  <c r="Q63" i="89"/>
  <c r="Q60" i="89"/>
  <c r="Q57" i="89"/>
  <c r="Q54" i="89"/>
  <c r="Q51" i="89"/>
  <c r="Q48" i="89"/>
  <c r="Q45" i="89"/>
  <c r="Q42" i="89"/>
  <c r="Q39" i="89"/>
  <c r="Q36" i="89"/>
  <c r="Q33" i="89"/>
  <c r="Q30" i="89"/>
  <c r="Q27" i="89"/>
  <c r="Q24" i="89"/>
  <c r="Q21" i="89"/>
  <c r="Q18" i="89"/>
  <c r="Q15" i="89"/>
  <c r="Q12" i="89"/>
  <c r="Q10" i="89"/>
  <c r="Q8" i="89"/>
  <c r="Q6" i="89"/>
  <c r="V98" i="89"/>
  <c r="V95" i="89"/>
  <c r="V92" i="89"/>
  <c r="V89" i="89"/>
  <c r="V86" i="89"/>
  <c r="V97" i="89"/>
  <c r="V94" i="89"/>
  <c r="V91" i="89"/>
  <c r="V85" i="89"/>
  <c r="V83" i="89"/>
  <c r="V4" i="89"/>
  <c r="Y4" i="89" s="1"/>
  <c r="V96" i="89"/>
  <c r="V93" i="89"/>
  <c r="V78" i="89"/>
  <c r="V75" i="89"/>
  <c r="V72" i="89"/>
  <c r="V69" i="89"/>
  <c r="V66" i="89"/>
  <c r="V63" i="89"/>
  <c r="V60" i="89"/>
  <c r="V57" i="89"/>
  <c r="V54" i="89"/>
  <c r="V51" i="89"/>
  <c r="V48" i="89"/>
  <c r="V45" i="89"/>
  <c r="V42" i="89"/>
  <c r="V39" i="89"/>
  <c r="V36" i="89"/>
  <c r="V33" i="89"/>
  <c r="V30" i="89"/>
  <c r="V27" i="89"/>
  <c r="V24" i="89"/>
  <c r="V21" i="89"/>
  <c r="V18" i="89"/>
  <c r="V15" i="89"/>
  <c r="V12" i="89"/>
  <c r="V10" i="89"/>
  <c r="V8" i="89"/>
  <c r="V6" i="89"/>
  <c r="V90" i="89"/>
  <c r="V84" i="89"/>
  <c r="V82" i="89"/>
  <c r="V87" i="89"/>
  <c r="V80" i="89"/>
  <c r="V77" i="89"/>
  <c r="V74" i="89"/>
  <c r="V71" i="89"/>
  <c r="V68" i="89"/>
  <c r="V65" i="89"/>
  <c r="V62" i="89"/>
  <c r="V59" i="89"/>
  <c r="V56" i="89"/>
  <c r="V53" i="89"/>
  <c r="V50" i="89"/>
  <c r="V47" i="89"/>
  <c r="V44" i="89"/>
  <c r="V41" i="89"/>
  <c r="V38" i="89"/>
  <c r="V35" i="89"/>
  <c r="V32" i="89"/>
  <c r="V29" i="89"/>
  <c r="V26" i="89"/>
  <c r="V23" i="89"/>
  <c r="V20" i="89"/>
  <c r="V17" i="89"/>
  <c r="V14" i="89"/>
  <c r="V5" i="89"/>
  <c r="V81" i="89"/>
  <c r="V79" i="89"/>
  <c r="V76" i="89"/>
  <c r="V73" i="89"/>
  <c r="V70" i="89"/>
  <c r="V67" i="89"/>
  <c r="V64" i="89"/>
  <c r="V61" i="89"/>
  <c r="V58" i="89"/>
  <c r="V55" i="89"/>
  <c r="V52" i="89"/>
  <c r="V49" i="89"/>
  <c r="V46" i="89"/>
  <c r="V43" i="89"/>
  <c r="V40" i="89"/>
  <c r="V37" i="89"/>
  <c r="V34" i="89"/>
  <c r="V31" i="89"/>
  <c r="V28" i="89"/>
  <c r="V25" i="89"/>
  <c r="V22" i="89"/>
  <c r="V19" i="89"/>
  <c r="V16" i="89"/>
  <c r="V13" i="89"/>
  <c r="V7" i="89"/>
  <c r="AE3" i="89"/>
  <c r="P3" i="89"/>
  <c r="AF3" i="89" s="1"/>
  <c r="AO3" i="89" s="1"/>
  <c r="F6" i="88"/>
  <c r="F9" i="88"/>
  <c r="F12" i="88"/>
  <c r="F15" i="88"/>
  <c r="F18" i="88"/>
  <c r="F21" i="88"/>
  <c r="F24" i="88"/>
  <c r="F27" i="88"/>
  <c r="F30" i="88"/>
  <c r="F33" i="88"/>
  <c r="F36" i="88"/>
  <c r="F39" i="88"/>
  <c r="F42" i="88"/>
  <c r="F45" i="88"/>
  <c r="F48" i="88"/>
  <c r="F51" i="88"/>
  <c r="F54" i="88"/>
  <c r="F57" i="88"/>
  <c r="F60" i="88"/>
  <c r="F63" i="88"/>
  <c r="F66" i="88"/>
  <c r="F69" i="88"/>
  <c r="M9" i="88"/>
  <c r="U9" i="88" s="1"/>
  <c r="M15" i="88"/>
  <c r="U15" i="88" s="1"/>
  <c r="M21" i="88"/>
  <c r="U21" i="88" s="1"/>
  <c r="M27" i="88"/>
  <c r="U27" i="88" s="1"/>
  <c r="M33" i="88"/>
  <c r="U33" i="88" s="1"/>
  <c r="M39" i="88"/>
  <c r="U39" i="88" s="1"/>
  <c r="M45" i="88"/>
  <c r="U45" i="88" s="1"/>
  <c r="M51" i="88"/>
  <c r="U51" i="88" s="1"/>
  <c r="M57" i="88"/>
  <c r="U57" i="88" s="1"/>
  <c r="M63" i="88"/>
  <c r="U63" i="88" s="1"/>
  <c r="M69" i="88"/>
  <c r="U69" i="88" s="1"/>
  <c r="Q8" i="88"/>
  <c r="Q10" i="88"/>
  <c r="Q12" i="88"/>
  <c r="V13" i="88"/>
  <c r="Q15" i="88"/>
  <c r="V16" i="88"/>
  <c r="Q18" i="88"/>
  <c r="V19" i="88"/>
  <c r="Q21" i="88"/>
  <c r="V22" i="88"/>
  <c r="Q24" i="88"/>
  <c r="V25" i="88"/>
  <c r="Q27" i="88"/>
  <c r="V28" i="88"/>
  <c r="Q30" i="88"/>
  <c r="V31" i="88"/>
  <c r="Q33" i="88"/>
  <c r="V34" i="88"/>
  <c r="Q36" i="88"/>
  <c r="V37" i="88"/>
  <c r="Q39" i="88"/>
  <c r="V40" i="88"/>
  <c r="Q42" i="88"/>
  <c r="V43" i="88"/>
  <c r="Q45" i="88"/>
  <c r="V46" i="88"/>
  <c r="R50" i="88"/>
  <c r="R57" i="88"/>
  <c r="H16" i="89"/>
  <c r="I16" i="89" s="1"/>
  <c r="J16" i="89" s="1"/>
  <c r="H34" i="89"/>
  <c r="I34" i="89" s="1"/>
  <c r="J34" i="89" s="1"/>
  <c r="H52" i="89"/>
  <c r="I52" i="89" s="1"/>
  <c r="J52" i="89" s="1"/>
  <c r="H70" i="89"/>
  <c r="I70" i="89" s="1"/>
  <c r="J70" i="89" s="1"/>
  <c r="G6" i="88"/>
  <c r="G9" i="88"/>
  <c r="G12" i="88"/>
  <c r="G15" i="88"/>
  <c r="G18" i="88"/>
  <c r="G21" i="88"/>
  <c r="G24" i="88"/>
  <c r="G27" i="88"/>
  <c r="G30" i="88"/>
  <c r="G33" i="88"/>
  <c r="G36" i="88"/>
  <c r="G39" i="88"/>
  <c r="G42" i="88"/>
  <c r="G45" i="88"/>
  <c r="G48" i="88"/>
  <c r="G51" i="88"/>
  <c r="G54" i="88"/>
  <c r="G57" i="88"/>
  <c r="G60" i="88"/>
  <c r="G63" i="88"/>
  <c r="G66" i="88"/>
  <c r="G69" i="88"/>
  <c r="M4" i="88"/>
  <c r="U4" i="88" s="1"/>
  <c r="X4" i="88" s="1"/>
  <c r="Z4" i="88" s="1"/>
  <c r="M10" i="88"/>
  <c r="U10" i="88" s="1"/>
  <c r="M16" i="88"/>
  <c r="U16" i="88" s="1"/>
  <c r="M22" i="88"/>
  <c r="U22" i="88" s="1"/>
  <c r="M28" i="88"/>
  <c r="U28" i="88" s="1"/>
  <c r="M34" i="88"/>
  <c r="U34" i="88" s="1"/>
  <c r="M40" i="88"/>
  <c r="U40" i="88" s="1"/>
  <c r="M46" i="88"/>
  <c r="U46" i="88" s="1"/>
  <c r="M52" i="88"/>
  <c r="U52" i="88" s="1"/>
  <c r="M58" i="88"/>
  <c r="U58" i="88" s="1"/>
  <c r="M64" i="88"/>
  <c r="U64" i="88" s="1"/>
  <c r="R68" i="88"/>
  <c r="R65" i="88"/>
  <c r="R62" i="88"/>
  <c r="R59" i="88"/>
  <c r="R67" i="88"/>
  <c r="R64" i="88"/>
  <c r="R61" i="88"/>
  <c r="R58" i="88"/>
  <c r="R55" i="88"/>
  <c r="R52" i="88"/>
  <c r="R49" i="88"/>
  <c r="R6" i="88"/>
  <c r="Q68" i="88"/>
  <c r="Q65" i="88"/>
  <c r="Q62" i="88"/>
  <c r="Q59" i="88"/>
  <c r="Q67" i="88"/>
  <c r="Q64" i="88"/>
  <c r="Q61" i="88"/>
  <c r="Q58" i="88"/>
  <c r="Q55" i="88"/>
  <c r="Q52" i="88"/>
  <c r="Q69" i="88"/>
  <c r="Q66" i="88"/>
  <c r="Q63" i="88"/>
  <c r="Q60" i="88"/>
  <c r="Q57" i="88"/>
  <c r="Q54" i="88"/>
  <c r="R8" i="88"/>
  <c r="V69" i="88"/>
  <c r="V66" i="88"/>
  <c r="V63" i="88"/>
  <c r="V60" i="88"/>
  <c r="V68" i="88"/>
  <c r="V65" i="88"/>
  <c r="V62" i="88"/>
  <c r="V59" i="88"/>
  <c r="V56" i="88"/>
  <c r="V53" i="88"/>
  <c r="V67" i="88"/>
  <c r="V64" i="88"/>
  <c r="V61" i="88"/>
  <c r="V58" i="88"/>
  <c r="V55" i="88"/>
  <c r="R10" i="88"/>
  <c r="V11" i="88"/>
  <c r="R12" i="88"/>
  <c r="R15" i="88"/>
  <c r="R18" i="88"/>
  <c r="R21" i="88"/>
  <c r="R24" i="88"/>
  <c r="R27" i="88"/>
  <c r="R30" i="88"/>
  <c r="R33" i="88"/>
  <c r="R36" i="88"/>
  <c r="R39" i="88"/>
  <c r="R42" i="88"/>
  <c r="R45" i="88"/>
  <c r="V47" i="88"/>
  <c r="R48" i="88"/>
  <c r="V52" i="88"/>
  <c r="V57" i="88"/>
  <c r="H93" i="89"/>
  <c r="I93" i="89" s="1"/>
  <c r="J93" i="89" s="1"/>
  <c r="H18" i="89"/>
  <c r="I18" i="89" s="1"/>
  <c r="J18" i="89" s="1"/>
  <c r="H36" i="89"/>
  <c r="I36" i="89" s="1"/>
  <c r="J36" i="89" s="1"/>
  <c r="H54" i="89"/>
  <c r="I54" i="89" s="1"/>
  <c r="J54" i="89" s="1"/>
  <c r="H72" i="89"/>
  <c r="I72" i="89" s="1"/>
  <c r="J72" i="89" s="1"/>
  <c r="H90" i="89"/>
  <c r="I90" i="89" s="1"/>
  <c r="J90" i="89" s="1"/>
  <c r="H9" i="90"/>
  <c r="I9" i="90" s="1"/>
  <c r="J9" i="90" s="1"/>
  <c r="H15" i="90"/>
  <c r="I15" i="90" s="1"/>
  <c r="J15" i="90" s="1"/>
  <c r="H42" i="90"/>
  <c r="I42" i="90" s="1"/>
  <c r="J42" i="90" s="1"/>
  <c r="F4" i="88"/>
  <c r="F7" i="88"/>
  <c r="F10" i="88"/>
  <c r="F13" i="88"/>
  <c r="F16" i="88"/>
  <c r="F19" i="88"/>
  <c r="F22" i="88"/>
  <c r="F25" i="88"/>
  <c r="F28" i="88"/>
  <c r="F31" i="88"/>
  <c r="F34" i="88"/>
  <c r="F37" i="88"/>
  <c r="F40" i="88"/>
  <c r="F43" i="88"/>
  <c r="F46" i="88"/>
  <c r="F49" i="88"/>
  <c r="F52" i="88"/>
  <c r="F55" i="88"/>
  <c r="F58" i="88"/>
  <c r="F61" i="88"/>
  <c r="F64" i="88"/>
  <c r="F67" i="88"/>
  <c r="M5" i="88"/>
  <c r="U5" i="88" s="1"/>
  <c r="M11" i="88"/>
  <c r="U11" i="88" s="1"/>
  <c r="M17" i="88"/>
  <c r="U17" i="88" s="1"/>
  <c r="M23" i="88"/>
  <c r="U23" i="88" s="1"/>
  <c r="M29" i="88"/>
  <c r="U29" i="88" s="1"/>
  <c r="M35" i="88"/>
  <c r="U35" i="88" s="1"/>
  <c r="M41" i="88"/>
  <c r="U41" i="88" s="1"/>
  <c r="M47" i="88"/>
  <c r="U47" i="88" s="1"/>
  <c r="M53" i="88"/>
  <c r="U53" i="88" s="1"/>
  <c r="M59" i="88"/>
  <c r="U59" i="88" s="1"/>
  <c r="M65" i="88"/>
  <c r="U65" i="88" s="1"/>
  <c r="Q7" i="88"/>
  <c r="Q13" i="88"/>
  <c r="V14" i="88"/>
  <c r="Q16" i="88"/>
  <c r="V17" i="88"/>
  <c r="Q19" i="88"/>
  <c r="V20" i="88"/>
  <c r="Q22" i="88"/>
  <c r="V23" i="88"/>
  <c r="Q25" i="88"/>
  <c r="V26" i="88"/>
  <c r="Q28" i="88"/>
  <c r="V29" i="88"/>
  <c r="Q31" i="88"/>
  <c r="V32" i="88"/>
  <c r="Q34" i="88"/>
  <c r="V35" i="88"/>
  <c r="Q37" i="88"/>
  <c r="V38" i="88"/>
  <c r="Q40" i="88"/>
  <c r="V41" i="88"/>
  <c r="Q43" i="88"/>
  <c r="V44" i="88"/>
  <c r="Q46" i="88"/>
  <c r="Q51" i="88"/>
  <c r="R54" i="88"/>
  <c r="R63" i="88"/>
  <c r="H4" i="89"/>
  <c r="I4" i="89" s="1"/>
  <c r="J4" i="89" s="1"/>
  <c r="K4" i="89" s="1"/>
  <c r="H22" i="89"/>
  <c r="I22" i="89" s="1"/>
  <c r="J22" i="89" s="1"/>
  <c r="H40" i="89"/>
  <c r="I40" i="89" s="1"/>
  <c r="J40" i="89" s="1"/>
  <c r="H58" i="89"/>
  <c r="I58" i="89" s="1"/>
  <c r="J58" i="89" s="1"/>
  <c r="H76" i="89"/>
  <c r="I76" i="89" s="1"/>
  <c r="J76" i="89" s="1"/>
  <c r="Q95" i="89"/>
  <c r="G4" i="88"/>
  <c r="G7" i="88"/>
  <c r="G10" i="88"/>
  <c r="G13" i="88"/>
  <c r="G16" i="88"/>
  <c r="G19" i="88"/>
  <c r="G22" i="88"/>
  <c r="G25" i="88"/>
  <c r="G28" i="88"/>
  <c r="G31" i="88"/>
  <c r="G34" i="88"/>
  <c r="G37" i="88"/>
  <c r="G40" i="88"/>
  <c r="G43" i="88"/>
  <c r="G46" i="88"/>
  <c r="G49" i="88"/>
  <c r="G52" i="88"/>
  <c r="G55" i="88"/>
  <c r="G58" i="88"/>
  <c r="G61" i="88"/>
  <c r="G64" i="88"/>
  <c r="M6" i="88"/>
  <c r="U6" i="88" s="1"/>
  <c r="M12" i="88"/>
  <c r="U12" i="88" s="1"/>
  <c r="M18" i="88"/>
  <c r="U18" i="88" s="1"/>
  <c r="M24" i="88"/>
  <c r="U24" i="88" s="1"/>
  <c r="M30" i="88"/>
  <c r="U30" i="88" s="1"/>
  <c r="M36" i="88"/>
  <c r="U36" i="88" s="1"/>
  <c r="M42" i="88"/>
  <c r="U42" i="88" s="1"/>
  <c r="M48" i="88"/>
  <c r="U48" i="88" s="1"/>
  <c r="M54" i="88"/>
  <c r="U54" i="88" s="1"/>
  <c r="M60" i="88"/>
  <c r="U60" i="88" s="1"/>
  <c r="R7" i="88"/>
  <c r="Q9" i="88"/>
  <c r="Q11" i="88"/>
  <c r="R13" i="88"/>
  <c r="R16" i="88"/>
  <c r="R19" i="88"/>
  <c r="R22" i="88"/>
  <c r="R25" i="88"/>
  <c r="R28" i="88"/>
  <c r="R31" i="88"/>
  <c r="R34" i="88"/>
  <c r="R37" i="88"/>
  <c r="R40" i="88"/>
  <c r="R43" i="88"/>
  <c r="R46" i="88"/>
  <c r="Q47" i="88"/>
  <c r="V48" i="88"/>
  <c r="Q49" i="88"/>
  <c r="V50" i="88"/>
  <c r="R51" i="88"/>
  <c r="Q53" i="88"/>
  <c r="V54" i="88"/>
  <c r="Q56" i="88"/>
  <c r="H6" i="89"/>
  <c r="I6" i="89" s="1"/>
  <c r="J6" i="89" s="1"/>
  <c r="H24" i="89"/>
  <c r="I24" i="89" s="1"/>
  <c r="J24" i="89" s="1"/>
  <c r="H42" i="89"/>
  <c r="I42" i="89" s="1"/>
  <c r="J42" i="89" s="1"/>
  <c r="H60" i="89"/>
  <c r="I60" i="89" s="1"/>
  <c r="J60" i="89" s="1"/>
  <c r="H78" i="89"/>
  <c r="I78" i="89" s="1"/>
  <c r="J78" i="89" s="1"/>
  <c r="H96" i="89"/>
  <c r="I96" i="89" s="1"/>
  <c r="J96" i="89" s="1"/>
  <c r="H4" i="90"/>
  <c r="I4" i="90" s="1"/>
  <c r="J4" i="90" s="1"/>
  <c r="K4" i="90" s="1"/>
  <c r="K5" i="90" s="1"/>
  <c r="K6" i="90" s="1"/>
  <c r="H10" i="90"/>
  <c r="I10" i="90" s="1"/>
  <c r="J10" i="90" s="1"/>
  <c r="H18" i="90"/>
  <c r="I18" i="90" s="1"/>
  <c r="J18" i="90" s="1"/>
  <c r="H24" i="90"/>
  <c r="I24" i="90" s="1"/>
  <c r="J24" i="90" s="1"/>
  <c r="H31" i="90"/>
  <c r="I31" i="90" s="1"/>
  <c r="J31" i="90" s="1"/>
  <c r="H37" i="90"/>
  <c r="I37" i="90" s="1"/>
  <c r="J37" i="90" s="1"/>
  <c r="H45" i="90"/>
  <c r="I45" i="90" s="1"/>
  <c r="J45" i="90" s="1"/>
  <c r="H51" i="90"/>
  <c r="I51" i="90" s="1"/>
  <c r="J51" i="90" s="1"/>
  <c r="H58" i="90"/>
  <c r="I58" i="90" s="1"/>
  <c r="J58" i="90" s="1"/>
  <c r="H64" i="90"/>
  <c r="I64" i="90" s="1"/>
  <c r="J64" i="90" s="1"/>
  <c r="H72" i="90"/>
  <c r="I72" i="90" s="1"/>
  <c r="J72" i="90" s="1"/>
  <c r="H78" i="90"/>
  <c r="I78" i="90" s="1"/>
  <c r="J78" i="90" s="1"/>
  <c r="H85" i="90"/>
  <c r="I85" i="90" s="1"/>
  <c r="J85" i="90" s="1"/>
  <c r="F5" i="89"/>
  <c r="F11" i="89"/>
  <c r="F17" i="89"/>
  <c r="F23" i="89"/>
  <c r="F29" i="89"/>
  <c r="F35" i="89"/>
  <c r="F41" i="89"/>
  <c r="F47" i="89"/>
  <c r="F53" i="89"/>
  <c r="F59" i="89"/>
  <c r="F65" i="89"/>
  <c r="F71" i="89"/>
  <c r="F77" i="89"/>
  <c r="F83" i="89"/>
  <c r="F89" i="89"/>
  <c r="F95" i="89"/>
  <c r="G5" i="89"/>
  <c r="G11" i="89"/>
  <c r="G17" i="89"/>
  <c r="G23" i="89"/>
  <c r="G29" i="89"/>
  <c r="G35" i="89"/>
  <c r="G41" i="89"/>
  <c r="G47" i="89"/>
  <c r="G53" i="89"/>
  <c r="G59" i="89"/>
  <c r="G65" i="89"/>
  <c r="G71" i="89"/>
  <c r="G77" i="89"/>
  <c r="G83" i="89"/>
  <c r="G89" i="89"/>
  <c r="G95" i="89"/>
  <c r="M7" i="89"/>
  <c r="U7" i="89" s="1"/>
  <c r="M13" i="89"/>
  <c r="U13" i="89" s="1"/>
  <c r="M19" i="89"/>
  <c r="U19" i="89" s="1"/>
  <c r="M25" i="89"/>
  <c r="U25" i="89" s="1"/>
  <c r="M31" i="89"/>
  <c r="U31" i="89" s="1"/>
  <c r="M37" i="89"/>
  <c r="U37" i="89" s="1"/>
  <c r="M43" i="89"/>
  <c r="U43" i="89" s="1"/>
  <c r="M49" i="89"/>
  <c r="U49" i="89" s="1"/>
  <c r="M55" i="89"/>
  <c r="U55" i="89" s="1"/>
  <c r="M61" i="89"/>
  <c r="U61" i="89" s="1"/>
  <c r="M67" i="89"/>
  <c r="U67" i="89" s="1"/>
  <c r="M73" i="89"/>
  <c r="U73" i="89" s="1"/>
  <c r="M79" i="89"/>
  <c r="U79" i="89" s="1"/>
  <c r="M85" i="89"/>
  <c r="U85" i="89" s="1"/>
  <c r="M91" i="89"/>
  <c r="U91" i="89" s="1"/>
  <c r="M97" i="89"/>
  <c r="U97" i="89" s="1"/>
  <c r="H23" i="90"/>
  <c r="I23" i="90" s="1"/>
  <c r="J23" i="90" s="1"/>
  <c r="H29" i="90"/>
  <c r="I29" i="90" s="1"/>
  <c r="J29" i="90" s="1"/>
  <c r="H50" i="90"/>
  <c r="I50" i="90" s="1"/>
  <c r="J50" i="90" s="1"/>
  <c r="H56" i="90"/>
  <c r="I56" i="90" s="1"/>
  <c r="J56" i="90" s="1"/>
  <c r="H77" i="90"/>
  <c r="I77" i="90" s="1"/>
  <c r="J77" i="90" s="1"/>
  <c r="H83" i="90"/>
  <c r="I83" i="90" s="1"/>
  <c r="J83" i="90" s="1"/>
  <c r="Q16" i="90"/>
  <c r="AH3" i="89"/>
  <c r="AQ3" i="89" s="1"/>
  <c r="F7" i="89"/>
  <c r="F13" i="89"/>
  <c r="F19" i="89"/>
  <c r="F25" i="89"/>
  <c r="F31" i="89"/>
  <c r="F37" i="89"/>
  <c r="F43" i="89"/>
  <c r="F49" i="89"/>
  <c r="F55" i="89"/>
  <c r="F61" i="89"/>
  <c r="F67" i="89"/>
  <c r="F73" i="89"/>
  <c r="F79" i="89"/>
  <c r="F85" i="89"/>
  <c r="F91" i="89"/>
  <c r="F97" i="89"/>
  <c r="G7" i="89"/>
  <c r="G13" i="89"/>
  <c r="G19" i="89"/>
  <c r="G25" i="89"/>
  <c r="G31" i="89"/>
  <c r="G37" i="89"/>
  <c r="G43" i="89"/>
  <c r="G49" i="89"/>
  <c r="G55" i="89"/>
  <c r="G61" i="89"/>
  <c r="G67" i="89"/>
  <c r="G73" i="89"/>
  <c r="G79" i="89"/>
  <c r="G85" i="89"/>
  <c r="G91" i="89"/>
  <c r="G97" i="89"/>
  <c r="M9" i="89"/>
  <c r="U9" i="89" s="1"/>
  <c r="M15" i="89"/>
  <c r="U15" i="89" s="1"/>
  <c r="M21" i="89"/>
  <c r="U21" i="89" s="1"/>
  <c r="M27" i="89"/>
  <c r="U27" i="89" s="1"/>
  <c r="M33" i="89"/>
  <c r="U33" i="89" s="1"/>
  <c r="M39" i="89"/>
  <c r="U39" i="89" s="1"/>
  <c r="M45" i="89"/>
  <c r="U45" i="89" s="1"/>
  <c r="M51" i="89"/>
  <c r="U51" i="89" s="1"/>
  <c r="M57" i="89"/>
  <c r="U57" i="89" s="1"/>
  <c r="M63" i="89"/>
  <c r="U63" i="89" s="1"/>
  <c r="M69" i="89"/>
  <c r="U69" i="89" s="1"/>
  <c r="M75" i="89"/>
  <c r="U75" i="89" s="1"/>
  <c r="M81" i="89"/>
  <c r="U81" i="89" s="1"/>
  <c r="M87" i="89"/>
  <c r="U87" i="89" s="1"/>
  <c r="M93" i="89"/>
  <c r="U93" i="89" s="1"/>
  <c r="H10" i="89"/>
  <c r="I10" i="89" s="1"/>
  <c r="J10" i="89" s="1"/>
  <c r="H11" i="90"/>
  <c r="I11" i="90" s="1"/>
  <c r="J11" i="90" s="1"/>
  <c r="H32" i="90"/>
  <c r="I32" i="90" s="1"/>
  <c r="J32" i="90" s="1"/>
  <c r="H38" i="90"/>
  <c r="I38" i="90" s="1"/>
  <c r="J38" i="90" s="1"/>
  <c r="H59" i="90"/>
  <c r="I59" i="90" s="1"/>
  <c r="J59" i="90" s="1"/>
  <c r="H65" i="90"/>
  <c r="I65" i="90" s="1"/>
  <c r="J65" i="90" s="1"/>
  <c r="H86" i="90"/>
  <c r="I86" i="90" s="1"/>
  <c r="J86" i="90" s="1"/>
  <c r="AH4" i="90"/>
  <c r="R10" i="90"/>
  <c r="R41" i="90"/>
  <c r="F8" i="89"/>
  <c r="F14" i="89"/>
  <c r="F20" i="89"/>
  <c r="F26" i="89"/>
  <c r="F32" i="89"/>
  <c r="F38" i="89"/>
  <c r="F44" i="89"/>
  <c r="F50" i="89"/>
  <c r="F56" i="89"/>
  <c r="F62" i="89"/>
  <c r="F68" i="89"/>
  <c r="F74" i="89"/>
  <c r="F80" i="89"/>
  <c r="F86" i="89"/>
  <c r="F92" i="89"/>
  <c r="F98" i="89"/>
  <c r="G8" i="89"/>
  <c r="G14" i="89"/>
  <c r="G20" i="89"/>
  <c r="G26" i="89"/>
  <c r="G32" i="89"/>
  <c r="G38" i="89"/>
  <c r="G44" i="89"/>
  <c r="G50" i="89"/>
  <c r="G56" i="89"/>
  <c r="G62" i="89"/>
  <c r="G68" i="89"/>
  <c r="G74" i="89"/>
  <c r="G80" i="89"/>
  <c r="G86" i="89"/>
  <c r="G92" i="89"/>
  <c r="G98" i="89"/>
  <c r="M4" i="89"/>
  <c r="U4" i="89" s="1"/>
  <c r="X4" i="89" s="1"/>
  <c r="M10" i="89"/>
  <c r="U10" i="89" s="1"/>
  <c r="M16" i="89"/>
  <c r="U16" i="89" s="1"/>
  <c r="M22" i="89"/>
  <c r="U22" i="89" s="1"/>
  <c r="M28" i="89"/>
  <c r="U28" i="89" s="1"/>
  <c r="M34" i="89"/>
  <c r="U34" i="89" s="1"/>
  <c r="M40" i="89"/>
  <c r="U40" i="89" s="1"/>
  <c r="M46" i="89"/>
  <c r="U46" i="89" s="1"/>
  <c r="M52" i="89"/>
  <c r="U52" i="89" s="1"/>
  <c r="M58" i="89"/>
  <c r="U58" i="89" s="1"/>
  <c r="M64" i="89"/>
  <c r="U64" i="89" s="1"/>
  <c r="M70" i="89"/>
  <c r="U70" i="89" s="1"/>
  <c r="M76" i="89"/>
  <c r="U76" i="89" s="1"/>
  <c r="M82" i="89"/>
  <c r="U82" i="89" s="1"/>
  <c r="M88" i="89"/>
  <c r="U88" i="89" s="1"/>
  <c r="M94" i="89"/>
  <c r="U94" i="89" s="1"/>
  <c r="H13" i="90"/>
  <c r="I13" i="90" s="1"/>
  <c r="J13" i="90" s="1"/>
  <c r="H19" i="90"/>
  <c r="I19" i="90" s="1"/>
  <c r="J19" i="90" s="1"/>
  <c r="H27" i="90"/>
  <c r="I27" i="90" s="1"/>
  <c r="J27" i="90" s="1"/>
  <c r="H40" i="90"/>
  <c r="I40" i="90" s="1"/>
  <c r="J40" i="90" s="1"/>
  <c r="H46" i="90"/>
  <c r="I46" i="90" s="1"/>
  <c r="J46" i="90" s="1"/>
  <c r="H54" i="90"/>
  <c r="I54" i="90" s="1"/>
  <c r="J54" i="90" s="1"/>
  <c r="H60" i="90"/>
  <c r="I60" i="90" s="1"/>
  <c r="J60" i="90" s="1"/>
  <c r="H67" i="90"/>
  <c r="I67" i="90" s="1"/>
  <c r="J67" i="90" s="1"/>
  <c r="H73" i="90"/>
  <c r="I73" i="90" s="1"/>
  <c r="J73" i="90" s="1"/>
  <c r="H81" i="90"/>
  <c r="I81" i="90" s="1"/>
  <c r="J81" i="90" s="1"/>
  <c r="H87" i="90"/>
  <c r="I87" i="90" s="1"/>
  <c r="J87" i="90" s="1"/>
  <c r="H5" i="90"/>
  <c r="I5" i="90" s="1"/>
  <c r="J5" i="90" s="1"/>
  <c r="Q7" i="90"/>
  <c r="Q25" i="90"/>
  <c r="H33" i="90"/>
  <c r="I33" i="90" s="1"/>
  <c r="J33" i="90" s="1"/>
  <c r="Q67" i="90"/>
  <c r="F9" i="89"/>
  <c r="F15" i="89"/>
  <c r="F21" i="89"/>
  <c r="F27" i="89"/>
  <c r="F33" i="89"/>
  <c r="F39" i="89"/>
  <c r="F45" i="89"/>
  <c r="F51" i="89"/>
  <c r="F57" i="89"/>
  <c r="F63" i="89"/>
  <c r="F69" i="89"/>
  <c r="F75" i="89"/>
  <c r="F81" i="89"/>
  <c r="F87" i="89"/>
  <c r="F93" i="89"/>
  <c r="G9" i="89"/>
  <c r="G15" i="89"/>
  <c r="G21" i="89"/>
  <c r="G27" i="89"/>
  <c r="G33" i="89"/>
  <c r="G39" i="89"/>
  <c r="G45" i="89"/>
  <c r="G51" i="89"/>
  <c r="G57" i="89"/>
  <c r="G63" i="89"/>
  <c r="G69" i="89"/>
  <c r="G75" i="89"/>
  <c r="G81" i="89"/>
  <c r="G87" i="89"/>
  <c r="M5" i="89"/>
  <c r="U5" i="89" s="1"/>
  <c r="M11" i="89"/>
  <c r="U11" i="89" s="1"/>
  <c r="M17" i="89"/>
  <c r="U17" i="89" s="1"/>
  <c r="M23" i="89"/>
  <c r="U23" i="89" s="1"/>
  <c r="M29" i="89"/>
  <c r="U29" i="89" s="1"/>
  <c r="M35" i="89"/>
  <c r="U35" i="89" s="1"/>
  <c r="M41" i="89"/>
  <c r="U41" i="89" s="1"/>
  <c r="M47" i="89"/>
  <c r="U47" i="89" s="1"/>
  <c r="M53" i="89"/>
  <c r="U53" i="89" s="1"/>
  <c r="M59" i="89"/>
  <c r="U59" i="89" s="1"/>
  <c r="M65" i="89"/>
  <c r="U65" i="89" s="1"/>
  <c r="M71" i="89"/>
  <c r="U71" i="89" s="1"/>
  <c r="M77" i="89"/>
  <c r="U77" i="89" s="1"/>
  <c r="M83" i="89"/>
  <c r="U83" i="89" s="1"/>
  <c r="M89" i="89"/>
  <c r="U89" i="89" s="1"/>
  <c r="AI3" i="90"/>
  <c r="H14" i="90"/>
  <c r="I14" i="90" s="1"/>
  <c r="J14" i="90" s="1"/>
  <c r="H20" i="90"/>
  <c r="I20" i="90" s="1"/>
  <c r="J20" i="90" s="1"/>
  <c r="H41" i="90"/>
  <c r="I41" i="90" s="1"/>
  <c r="J41" i="90" s="1"/>
  <c r="H47" i="90"/>
  <c r="I47" i="90" s="1"/>
  <c r="J47" i="90" s="1"/>
  <c r="H68" i="90"/>
  <c r="I68" i="90" s="1"/>
  <c r="J68" i="90" s="1"/>
  <c r="H74" i="90"/>
  <c r="I74" i="90" s="1"/>
  <c r="J74" i="90" s="1"/>
  <c r="Q5" i="90"/>
  <c r="R88" i="90"/>
  <c r="R85" i="90"/>
  <c r="R89" i="90"/>
  <c r="R87" i="90"/>
  <c r="R80" i="90"/>
  <c r="R77" i="90"/>
  <c r="R74" i="90"/>
  <c r="R71" i="90"/>
  <c r="R68" i="90"/>
  <c r="R65" i="90"/>
  <c r="R62" i="90"/>
  <c r="R59" i="90"/>
  <c r="R56" i="90"/>
  <c r="R53" i="90"/>
  <c r="R50" i="90"/>
  <c r="R47" i="90"/>
  <c r="R44" i="90"/>
  <c r="R11" i="90"/>
  <c r="R9" i="90"/>
  <c r="R5" i="90"/>
  <c r="R82" i="90"/>
  <c r="R79" i="90"/>
  <c r="R76" i="90"/>
  <c r="R73" i="90"/>
  <c r="R70" i="90"/>
  <c r="R67" i="90"/>
  <c r="R64" i="90"/>
  <c r="R61" i="90"/>
  <c r="R58" i="90"/>
  <c r="R55" i="90"/>
  <c r="R52" i="90"/>
  <c r="R49" i="90"/>
  <c r="R46" i="90"/>
  <c r="R83" i="90"/>
  <c r="R81" i="90"/>
  <c r="R78" i="90"/>
  <c r="R75" i="90"/>
  <c r="R72" i="90"/>
  <c r="R69" i="90"/>
  <c r="R66" i="90"/>
  <c r="R63" i="90"/>
  <c r="R60" i="90"/>
  <c r="R57" i="90"/>
  <c r="R54" i="90"/>
  <c r="R51" i="90"/>
  <c r="R48" i="90"/>
  <c r="R45" i="90"/>
  <c r="R84" i="90"/>
  <c r="R39" i="90"/>
  <c r="R37" i="90"/>
  <c r="R30" i="90"/>
  <c r="R28" i="90"/>
  <c r="R21" i="90"/>
  <c r="R19" i="90"/>
  <c r="R12" i="90"/>
  <c r="R35" i="90"/>
  <c r="R26" i="90"/>
  <c r="R17" i="90"/>
  <c r="R6" i="90"/>
  <c r="R42" i="90"/>
  <c r="R40" i="90"/>
  <c r="R33" i="90"/>
  <c r="R31" i="90"/>
  <c r="R24" i="90"/>
  <c r="R22" i="90"/>
  <c r="R15" i="90"/>
  <c r="R13" i="90"/>
  <c r="R38" i="90"/>
  <c r="R29" i="90"/>
  <c r="R20" i="90"/>
  <c r="R43" i="90"/>
  <c r="R36" i="90"/>
  <c r="R34" i="90"/>
  <c r="R27" i="90"/>
  <c r="R25" i="90"/>
  <c r="R18" i="90"/>
  <c r="R16" i="90"/>
  <c r="R7" i="90"/>
  <c r="Q11" i="90"/>
  <c r="R32" i="90"/>
  <c r="F4" i="89"/>
  <c r="F10" i="89"/>
  <c r="F16" i="89"/>
  <c r="F22" i="89"/>
  <c r="F28" i="89"/>
  <c r="F34" i="89"/>
  <c r="F40" i="89"/>
  <c r="F46" i="89"/>
  <c r="F52" i="89"/>
  <c r="F58" i="89"/>
  <c r="F64" i="89"/>
  <c r="F70" i="89"/>
  <c r="F76" i="89"/>
  <c r="F82" i="89"/>
  <c r="F88" i="89"/>
  <c r="H94" i="89"/>
  <c r="I94" i="89" s="1"/>
  <c r="J94" i="89" s="1"/>
  <c r="H22" i="90"/>
  <c r="I22" i="90" s="1"/>
  <c r="J22" i="90" s="1"/>
  <c r="H28" i="90"/>
  <c r="I28" i="90" s="1"/>
  <c r="J28" i="90" s="1"/>
  <c r="H36" i="90"/>
  <c r="I36" i="90" s="1"/>
  <c r="J36" i="90" s="1"/>
  <c r="H49" i="90"/>
  <c r="I49" i="90" s="1"/>
  <c r="J49" i="90" s="1"/>
  <c r="H55" i="90"/>
  <c r="I55" i="90" s="1"/>
  <c r="J55" i="90" s="1"/>
  <c r="H63" i="90"/>
  <c r="I63" i="90" s="1"/>
  <c r="J63" i="90" s="1"/>
  <c r="H69" i="90"/>
  <c r="I69" i="90" s="1"/>
  <c r="J69" i="90" s="1"/>
  <c r="H76" i="90"/>
  <c r="I76" i="90" s="1"/>
  <c r="J76" i="90" s="1"/>
  <c r="H82" i="90"/>
  <c r="I82" i="90" s="1"/>
  <c r="J82" i="90" s="1"/>
  <c r="Q88" i="90"/>
  <c r="Q85" i="90"/>
  <c r="Q83" i="90"/>
  <c r="Q81" i="90"/>
  <c r="Q78" i="90"/>
  <c r="Q75" i="90"/>
  <c r="Q72" i="90"/>
  <c r="Q69" i="90"/>
  <c r="Q66" i="90"/>
  <c r="Q63" i="90"/>
  <c r="Q60" i="90"/>
  <c r="Q57" i="90"/>
  <c r="Q54" i="90"/>
  <c r="Q51" i="90"/>
  <c r="Q48" i="90"/>
  <c r="Q45" i="90"/>
  <c r="Q42" i="90"/>
  <c r="Q39" i="90"/>
  <c r="Q36" i="90"/>
  <c r="Q33" i="90"/>
  <c r="Q30" i="90"/>
  <c r="Q27" i="90"/>
  <c r="Q24" i="90"/>
  <c r="Q21" i="90"/>
  <c r="Q18" i="90"/>
  <c r="Q15" i="90"/>
  <c r="Q12" i="90"/>
  <c r="Q10" i="90"/>
  <c r="Q8" i="90"/>
  <c r="Q6" i="90"/>
  <c r="Q89" i="90"/>
  <c r="Q87" i="90"/>
  <c r="Q80" i="90"/>
  <c r="Q77" i="90"/>
  <c r="Q74" i="90"/>
  <c r="Q71" i="90"/>
  <c r="Q68" i="90"/>
  <c r="Q65" i="90"/>
  <c r="Q62" i="90"/>
  <c r="Q59" i="90"/>
  <c r="Q56" i="90"/>
  <c r="Q53" i="90"/>
  <c r="Q50" i="90"/>
  <c r="Q47" i="90"/>
  <c r="Q44" i="90"/>
  <c r="Q41" i="90"/>
  <c r="Q38" i="90"/>
  <c r="Q35" i="90"/>
  <c r="Q32" i="90"/>
  <c r="Q29" i="90"/>
  <c r="Q26" i="90"/>
  <c r="Q23" i="90"/>
  <c r="Q20" i="90"/>
  <c r="Q17" i="90"/>
  <c r="Q14" i="90"/>
  <c r="Q86" i="90"/>
  <c r="Q84" i="90"/>
  <c r="Q9" i="90"/>
  <c r="Q79" i="90"/>
  <c r="Q70" i="90"/>
  <c r="Q61" i="90"/>
  <c r="Q52" i="90"/>
  <c r="Q37" i="90"/>
  <c r="Q28" i="90"/>
  <c r="Q19" i="90"/>
  <c r="Q82" i="90"/>
  <c r="Q73" i="90"/>
  <c r="Q64" i="90"/>
  <c r="Q55" i="90"/>
  <c r="Q46" i="90"/>
  <c r="Q40" i="90"/>
  <c r="Q31" i="90"/>
  <c r="Q22" i="90"/>
  <c r="Q13" i="90"/>
  <c r="Q49" i="90"/>
  <c r="Q76" i="90"/>
  <c r="V47" i="90"/>
  <c r="V56" i="90"/>
  <c r="V65" i="90"/>
  <c r="V74" i="90"/>
  <c r="V78" i="91"/>
  <c r="V75" i="91"/>
  <c r="V72" i="91"/>
  <c r="V69" i="91"/>
  <c r="V66" i="91"/>
  <c r="V63" i="91"/>
  <c r="V60" i="91"/>
  <c r="V57" i="91"/>
  <c r="V54" i="91"/>
  <c r="V51" i="91"/>
  <c r="V48" i="91"/>
  <c r="V45" i="91"/>
  <c r="V42" i="91"/>
  <c r="V39" i="91"/>
  <c r="V36" i="91"/>
  <c r="V33" i="91"/>
  <c r="V30" i="91"/>
  <c r="V27" i="91"/>
  <c r="V24" i="91"/>
  <c r="V21" i="91"/>
  <c r="V18" i="91"/>
  <c r="V15" i="91"/>
  <c r="V12" i="91"/>
  <c r="V10" i="91"/>
  <c r="V8" i="91"/>
  <c r="V6" i="91"/>
  <c r="V4" i="91"/>
  <c r="Y4" i="91" s="1"/>
  <c r="V77" i="91"/>
  <c r="V74" i="91"/>
  <c r="V71" i="91"/>
  <c r="V68" i="91"/>
  <c r="V65" i="91"/>
  <c r="V62" i="91"/>
  <c r="V59" i="91"/>
  <c r="V56" i="91"/>
  <c r="V53" i="91"/>
  <c r="V50" i="91"/>
  <c r="V47" i="91"/>
  <c r="V44" i="91"/>
  <c r="V41" i="91"/>
  <c r="V38" i="91"/>
  <c r="V35" i="91"/>
  <c r="V32" i="91"/>
  <c r="V29" i="91"/>
  <c r="V26" i="91"/>
  <c r="V23" i="91"/>
  <c r="V20" i="91"/>
  <c r="V17" i="91"/>
  <c r="V14" i="91"/>
  <c r="V76" i="91"/>
  <c r="V67" i="91"/>
  <c r="V58" i="91"/>
  <c r="V49" i="91"/>
  <c r="V40" i="91"/>
  <c r="V31" i="91"/>
  <c r="V19" i="91"/>
  <c r="V9" i="91"/>
  <c r="V5" i="91"/>
  <c r="V11" i="91"/>
  <c r="V79" i="91"/>
  <c r="V70" i="91"/>
  <c r="V61" i="91"/>
  <c r="V52" i="91"/>
  <c r="V43" i="91"/>
  <c r="V34" i="91"/>
  <c r="V25" i="91"/>
  <c r="V16" i="91"/>
  <c r="V73" i="91"/>
  <c r="V64" i="91"/>
  <c r="V55" i="91"/>
  <c r="V46" i="91"/>
  <c r="V37" i="91"/>
  <c r="V28" i="91"/>
  <c r="V22" i="91"/>
  <c r="V13" i="91"/>
  <c r="V7" i="91"/>
  <c r="P3" i="92"/>
  <c r="AF3" i="92" s="1"/>
  <c r="AO3" i="92" s="1"/>
  <c r="AE3" i="92"/>
  <c r="Q77" i="91"/>
  <c r="Q74" i="91"/>
  <c r="Q71" i="91"/>
  <c r="Q68" i="91"/>
  <c r="Q65" i="91"/>
  <c r="Q62" i="91"/>
  <c r="Q59" i="91"/>
  <c r="Q56" i="91"/>
  <c r="Q53" i="91"/>
  <c r="Q50" i="91"/>
  <c r="Q47" i="91"/>
  <c r="Q44" i="91"/>
  <c r="Q41" i="91"/>
  <c r="Q38" i="91"/>
  <c r="Q35" i="91"/>
  <c r="Q32" i="91"/>
  <c r="Q29" i="91"/>
  <c r="Q26" i="91"/>
  <c r="Q23" i="91"/>
  <c r="Q20" i="91"/>
  <c r="Q17" i="91"/>
  <c r="Q14" i="91"/>
  <c r="Q11" i="91"/>
  <c r="Q9" i="91"/>
  <c r="Q5" i="91"/>
  <c r="Q79" i="91"/>
  <c r="Q76" i="91"/>
  <c r="Q73" i="91"/>
  <c r="Q70" i="91"/>
  <c r="Q67" i="91"/>
  <c r="Q64" i="91"/>
  <c r="Q61" i="91"/>
  <c r="Q58" i="91"/>
  <c r="Q55" i="91"/>
  <c r="Q52" i="91"/>
  <c r="Q49" i="91"/>
  <c r="Q46" i="91"/>
  <c r="Q43" i="91"/>
  <c r="Q40" i="91"/>
  <c r="Q37" i="91"/>
  <c r="Q34" i="91"/>
  <c r="Q31" i="91"/>
  <c r="Q28" i="91"/>
  <c r="Q25" i="91"/>
  <c r="Q22" i="91"/>
  <c r="Q19" i="91"/>
  <c r="Q16" i="91"/>
  <c r="Q13" i="91"/>
  <c r="Q7" i="91"/>
  <c r="Q75" i="91"/>
  <c r="Q66" i="91"/>
  <c r="Q57" i="91"/>
  <c r="Q48" i="91"/>
  <c r="Q39" i="91"/>
  <c r="Q30" i="91"/>
  <c r="Q18" i="91"/>
  <c r="Q8" i="91"/>
  <c r="Q78" i="91"/>
  <c r="Q69" i="91"/>
  <c r="Q60" i="91"/>
  <c r="Q51" i="91"/>
  <c r="Q42" i="91"/>
  <c r="Q33" i="91"/>
  <c r="Q24" i="91"/>
  <c r="Q15" i="91"/>
  <c r="Q10" i="91"/>
  <c r="Q72" i="91"/>
  <c r="Q63" i="91"/>
  <c r="Q54" i="91"/>
  <c r="Q45" i="91"/>
  <c r="Q36" i="91"/>
  <c r="Q27" i="91"/>
  <c r="Q21" i="91"/>
  <c r="Q12" i="91"/>
  <c r="Q6" i="91"/>
  <c r="F87" i="90"/>
  <c r="F84" i="90"/>
  <c r="F81" i="90"/>
  <c r="F78" i="90"/>
  <c r="F75" i="90"/>
  <c r="F72" i="90"/>
  <c r="F69" i="90"/>
  <c r="F66" i="90"/>
  <c r="F63" i="90"/>
  <c r="F60" i="90"/>
  <c r="F57" i="90"/>
  <c r="F54" i="90"/>
  <c r="F51" i="90"/>
  <c r="F48" i="90"/>
  <c r="F45" i="90"/>
  <c r="F42" i="90"/>
  <c r="F39" i="90"/>
  <c r="F36" i="90"/>
  <c r="F33" i="90"/>
  <c r="F30" i="90"/>
  <c r="F27" i="90"/>
  <c r="F24" i="90"/>
  <c r="F21" i="90"/>
  <c r="F18" i="90"/>
  <c r="F15" i="90"/>
  <c r="F12" i="90"/>
  <c r="F9" i="90"/>
  <c r="F6" i="90"/>
  <c r="F89" i="90"/>
  <c r="F86" i="90"/>
  <c r="F83" i="90"/>
  <c r="F80" i="90"/>
  <c r="F77" i="90"/>
  <c r="F74" i="90"/>
  <c r="F71" i="90"/>
  <c r="F68" i="90"/>
  <c r="F65" i="90"/>
  <c r="F62" i="90"/>
  <c r="F59" i="90"/>
  <c r="F56" i="90"/>
  <c r="F53" i="90"/>
  <c r="F50" i="90"/>
  <c r="F47" i="90"/>
  <c r="F44" i="90"/>
  <c r="F41" i="90"/>
  <c r="F38" i="90"/>
  <c r="F35" i="90"/>
  <c r="F32" i="90"/>
  <c r="F29" i="90"/>
  <c r="F26" i="90"/>
  <c r="F23" i="90"/>
  <c r="F20" i="90"/>
  <c r="F17" i="90"/>
  <c r="F14" i="90"/>
  <c r="F11" i="90"/>
  <c r="F8" i="90"/>
  <c r="F5" i="90"/>
  <c r="G7" i="90"/>
  <c r="G12" i="90"/>
  <c r="G16" i="90"/>
  <c r="G21" i="90"/>
  <c r="G25" i="90"/>
  <c r="G30" i="90"/>
  <c r="G34" i="90"/>
  <c r="G39" i="90"/>
  <c r="G43" i="90"/>
  <c r="G48" i="90"/>
  <c r="G52" i="90"/>
  <c r="G57" i="90"/>
  <c r="G61" i="90"/>
  <c r="G66" i="90"/>
  <c r="G70" i="90"/>
  <c r="G75" i="90"/>
  <c r="G79" i="90"/>
  <c r="G84" i="90"/>
  <c r="G88" i="90"/>
  <c r="V20" i="90"/>
  <c r="V29" i="90"/>
  <c r="V38" i="90"/>
  <c r="V44" i="90"/>
  <c r="V53" i="90"/>
  <c r="V62" i="90"/>
  <c r="V71" i="90"/>
  <c r="F4" i="90"/>
  <c r="G8" i="90"/>
  <c r="F13" i="90"/>
  <c r="G17" i="90"/>
  <c r="F22" i="90"/>
  <c r="G26" i="90"/>
  <c r="F31" i="90"/>
  <c r="G35" i="90"/>
  <c r="F40" i="90"/>
  <c r="G44" i="90"/>
  <c r="F49" i="90"/>
  <c r="G53" i="90"/>
  <c r="F58" i="90"/>
  <c r="G62" i="90"/>
  <c r="F67" i="90"/>
  <c r="G71" i="90"/>
  <c r="F76" i="90"/>
  <c r="G80" i="90"/>
  <c r="F85" i="90"/>
  <c r="G89" i="90"/>
  <c r="V89" i="90"/>
  <c r="V86" i="90"/>
  <c r="V82" i="90"/>
  <c r="V79" i="90"/>
  <c r="V76" i="90"/>
  <c r="V73" i="90"/>
  <c r="V70" i="90"/>
  <c r="V67" i="90"/>
  <c r="V64" i="90"/>
  <c r="V61" i="90"/>
  <c r="V58" i="90"/>
  <c r="V55" i="90"/>
  <c r="V52" i="90"/>
  <c r="V49" i="90"/>
  <c r="V46" i="90"/>
  <c r="V43" i="90"/>
  <c r="V40" i="90"/>
  <c r="V37" i="90"/>
  <c r="V34" i="90"/>
  <c r="V31" i="90"/>
  <c r="V28" i="90"/>
  <c r="V25" i="90"/>
  <c r="V22" i="90"/>
  <c r="V19" i="90"/>
  <c r="V16" i="90"/>
  <c r="V13" i="90"/>
  <c r="V7" i="90"/>
  <c r="V88" i="90"/>
  <c r="V83" i="90"/>
  <c r="V81" i="90"/>
  <c r="V78" i="90"/>
  <c r="V75" i="90"/>
  <c r="V72" i="90"/>
  <c r="V69" i="90"/>
  <c r="V66" i="90"/>
  <c r="V63" i="90"/>
  <c r="V60" i="90"/>
  <c r="V57" i="90"/>
  <c r="V54" i="90"/>
  <c r="V51" i="90"/>
  <c r="V48" i="90"/>
  <c r="V45" i="90"/>
  <c r="V42" i="90"/>
  <c r="V39" i="90"/>
  <c r="V36" i="90"/>
  <c r="V33" i="90"/>
  <c r="V30" i="90"/>
  <c r="V27" i="90"/>
  <c r="V24" i="90"/>
  <c r="V21" i="90"/>
  <c r="V18" i="90"/>
  <c r="V15" i="90"/>
  <c r="V12" i="90"/>
  <c r="V10" i="90"/>
  <c r="V8" i="90"/>
  <c r="V6" i="90"/>
  <c r="V4" i="90"/>
  <c r="Y4" i="90" s="1"/>
  <c r="Z4" i="90" s="1"/>
  <c r="V84" i="90"/>
  <c r="V87" i="90"/>
  <c r="V85" i="90"/>
  <c r="P3" i="91"/>
  <c r="AF3" i="91" s="1"/>
  <c r="AO3" i="91" s="1"/>
  <c r="AE3" i="91"/>
  <c r="H24" i="92"/>
  <c r="I24" i="92" s="1"/>
  <c r="J24" i="92" s="1"/>
  <c r="H51" i="92"/>
  <c r="I51" i="92" s="1"/>
  <c r="J51" i="92" s="1"/>
  <c r="F77" i="91"/>
  <c r="F74" i="91"/>
  <c r="F71" i="91"/>
  <c r="F68" i="91"/>
  <c r="F65" i="91"/>
  <c r="F62" i="91"/>
  <c r="F59" i="91"/>
  <c r="F56" i="91"/>
  <c r="F53" i="91"/>
  <c r="F50" i="91"/>
  <c r="F47" i="91"/>
  <c r="F44" i="91"/>
  <c r="F41" i="91"/>
  <c r="F38" i="91"/>
  <c r="F35" i="91"/>
  <c r="F32" i="91"/>
  <c r="F29" i="91"/>
  <c r="F26" i="91"/>
  <c r="F23" i="91"/>
  <c r="F20" i="91"/>
  <c r="F17" i="91"/>
  <c r="F14" i="91"/>
  <c r="F11" i="91"/>
  <c r="F8" i="91"/>
  <c r="F5" i="91"/>
  <c r="G79" i="91"/>
  <c r="G76" i="91"/>
  <c r="G73" i="91"/>
  <c r="G70" i="91"/>
  <c r="G67" i="91"/>
  <c r="G64" i="91"/>
  <c r="G61" i="91"/>
  <c r="G58" i="91"/>
  <c r="G55" i="91"/>
  <c r="G52" i="91"/>
  <c r="G49" i="91"/>
  <c r="G46" i="91"/>
  <c r="G43" i="91"/>
  <c r="G40" i="91"/>
  <c r="G37" i="91"/>
  <c r="G34" i="91"/>
  <c r="G31" i="91"/>
  <c r="G28" i="91"/>
  <c r="G25" i="91"/>
  <c r="G22" i="91"/>
  <c r="G19" i="91"/>
  <c r="G16" i="91"/>
  <c r="G13" i="91"/>
  <c r="G10" i="91"/>
  <c r="G7" i="91"/>
  <c r="G4" i="91"/>
  <c r="F79" i="91"/>
  <c r="F76" i="91"/>
  <c r="F73" i="91"/>
  <c r="F70" i="91"/>
  <c r="F67" i="91"/>
  <c r="F64" i="91"/>
  <c r="F61" i="91"/>
  <c r="F58" i="91"/>
  <c r="F55" i="91"/>
  <c r="F52" i="91"/>
  <c r="F49" i="91"/>
  <c r="F46" i="91"/>
  <c r="F43" i="91"/>
  <c r="F40" i="91"/>
  <c r="F37" i="91"/>
  <c r="G8" i="91"/>
  <c r="G12" i="91"/>
  <c r="G17" i="91"/>
  <c r="G21" i="91"/>
  <c r="G26" i="91"/>
  <c r="G30" i="91"/>
  <c r="G35" i="91"/>
  <c r="G41" i="91"/>
  <c r="G47" i="91"/>
  <c r="G53" i="91"/>
  <c r="G59" i="91"/>
  <c r="G65" i="91"/>
  <c r="G71" i="91"/>
  <c r="G77" i="91"/>
  <c r="H18" i="91"/>
  <c r="I18" i="91" s="1"/>
  <c r="J18" i="91" s="1"/>
  <c r="H27" i="91"/>
  <c r="I27" i="91" s="1"/>
  <c r="J27" i="91" s="1"/>
  <c r="H36" i="91"/>
  <c r="I36" i="91" s="1"/>
  <c r="J36" i="91" s="1"/>
  <c r="H42" i="91"/>
  <c r="I42" i="91" s="1"/>
  <c r="J42" i="91" s="1"/>
  <c r="H48" i="91"/>
  <c r="I48" i="91" s="1"/>
  <c r="J48" i="91" s="1"/>
  <c r="H54" i="91"/>
  <c r="I54" i="91" s="1"/>
  <c r="J54" i="91" s="1"/>
  <c r="H60" i="91"/>
  <c r="I60" i="91" s="1"/>
  <c r="J60" i="91" s="1"/>
  <c r="H66" i="91"/>
  <c r="I66" i="91" s="1"/>
  <c r="J66" i="91" s="1"/>
  <c r="H72" i="91"/>
  <c r="I72" i="91" s="1"/>
  <c r="J72" i="91" s="1"/>
  <c r="H78" i="91"/>
  <c r="I78" i="91" s="1"/>
  <c r="J78" i="91" s="1"/>
  <c r="H14" i="91"/>
  <c r="I14" i="91" s="1"/>
  <c r="J14" i="91" s="1"/>
  <c r="H23" i="91"/>
  <c r="I23" i="91" s="1"/>
  <c r="J23" i="91" s="1"/>
  <c r="H32" i="91"/>
  <c r="I32" i="91" s="1"/>
  <c r="J32" i="91" s="1"/>
  <c r="H15" i="92"/>
  <c r="I15" i="92" s="1"/>
  <c r="J15" i="92" s="1"/>
  <c r="M9" i="90"/>
  <c r="U9" i="90" s="1"/>
  <c r="M15" i="90"/>
  <c r="U15" i="90" s="1"/>
  <c r="M21" i="90"/>
  <c r="U21" i="90" s="1"/>
  <c r="M27" i="90"/>
  <c r="U27" i="90" s="1"/>
  <c r="M33" i="90"/>
  <c r="U33" i="90" s="1"/>
  <c r="M39" i="90"/>
  <c r="U39" i="90" s="1"/>
  <c r="M45" i="90"/>
  <c r="U45" i="90" s="1"/>
  <c r="M51" i="90"/>
  <c r="U51" i="90" s="1"/>
  <c r="M57" i="90"/>
  <c r="U57" i="90" s="1"/>
  <c r="M63" i="90"/>
  <c r="U63" i="90" s="1"/>
  <c r="M69" i="90"/>
  <c r="U69" i="90" s="1"/>
  <c r="M75" i="90"/>
  <c r="U75" i="90" s="1"/>
  <c r="M81" i="90"/>
  <c r="U81" i="90" s="1"/>
  <c r="M87" i="90"/>
  <c r="U87" i="90" s="1"/>
  <c r="R3" i="91"/>
  <c r="F6" i="91"/>
  <c r="F10" i="91"/>
  <c r="F15" i="91"/>
  <c r="F19" i="91"/>
  <c r="F24" i="91"/>
  <c r="F28" i="91"/>
  <c r="F33" i="91"/>
  <c r="G38" i="91"/>
  <c r="G44" i="91"/>
  <c r="G50" i="91"/>
  <c r="G56" i="91"/>
  <c r="G62" i="91"/>
  <c r="G68" i="91"/>
  <c r="G74" i="91"/>
  <c r="R4" i="91"/>
  <c r="R10" i="91"/>
  <c r="R15" i="91"/>
  <c r="H42" i="92"/>
  <c r="I42" i="92" s="1"/>
  <c r="J42" i="92" s="1"/>
  <c r="H69" i="92"/>
  <c r="I69" i="92" s="1"/>
  <c r="J69" i="92" s="1"/>
  <c r="G6" i="91"/>
  <c r="G11" i="91"/>
  <c r="G15" i="91"/>
  <c r="G20" i="91"/>
  <c r="G24" i="91"/>
  <c r="G29" i="91"/>
  <c r="G33" i="91"/>
  <c r="F39" i="91"/>
  <c r="F45" i="91"/>
  <c r="F51" i="91"/>
  <c r="F57" i="91"/>
  <c r="F63" i="91"/>
  <c r="F69" i="91"/>
  <c r="F75" i="91"/>
  <c r="R11" i="91"/>
  <c r="R9" i="91"/>
  <c r="R5" i="91"/>
  <c r="R79" i="91"/>
  <c r="R76" i="91"/>
  <c r="R73" i="91"/>
  <c r="R70" i="91"/>
  <c r="R67" i="91"/>
  <c r="R64" i="91"/>
  <c r="R61" i="91"/>
  <c r="R58" i="91"/>
  <c r="R55" i="91"/>
  <c r="R52" i="91"/>
  <c r="R49" i="91"/>
  <c r="R46" i="91"/>
  <c r="R43" i="91"/>
  <c r="R40" i="91"/>
  <c r="R37" i="91"/>
  <c r="R34" i="91"/>
  <c r="R31" i="91"/>
  <c r="R28" i="91"/>
  <c r="R25" i="91"/>
  <c r="R22" i="91"/>
  <c r="R19" i="91"/>
  <c r="R16" i="91"/>
  <c r="R13" i="91"/>
  <c r="R7" i="91"/>
  <c r="R78" i="91"/>
  <c r="R75" i="91"/>
  <c r="R72" i="91"/>
  <c r="R69" i="91"/>
  <c r="R66" i="91"/>
  <c r="R63" i="91"/>
  <c r="R60" i="91"/>
  <c r="R57" i="91"/>
  <c r="R54" i="91"/>
  <c r="R51" i="91"/>
  <c r="R48" i="91"/>
  <c r="R45" i="91"/>
  <c r="R42" i="91"/>
  <c r="R39" i="91"/>
  <c r="R36" i="91"/>
  <c r="R33" i="91"/>
  <c r="R30" i="91"/>
  <c r="R27" i="91"/>
  <c r="R77" i="91"/>
  <c r="R74" i="91"/>
  <c r="R71" i="91"/>
  <c r="R68" i="91"/>
  <c r="R65" i="91"/>
  <c r="R62" i="91"/>
  <c r="R59" i="91"/>
  <c r="R56" i="91"/>
  <c r="R53" i="91"/>
  <c r="R50" i="91"/>
  <c r="R47" i="91"/>
  <c r="R44" i="91"/>
  <c r="R41" i="91"/>
  <c r="R38" i="91"/>
  <c r="R35" i="91"/>
  <c r="R32" i="91"/>
  <c r="R29" i="91"/>
  <c r="R26" i="91"/>
  <c r="R23" i="91"/>
  <c r="R20" i="91"/>
  <c r="R17" i="91"/>
  <c r="R14" i="91"/>
  <c r="R8" i="91"/>
  <c r="M5" i="90"/>
  <c r="U5" i="90" s="1"/>
  <c r="M11" i="90"/>
  <c r="U11" i="90" s="1"/>
  <c r="M17" i="90"/>
  <c r="U17" i="90" s="1"/>
  <c r="M23" i="90"/>
  <c r="U23" i="90" s="1"/>
  <c r="M29" i="90"/>
  <c r="U29" i="90" s="1"/>
  <c r="M35" i="90"/>
  <c r="U35" i="90" s="1"/>
  <c r="M41" i="90"/>
  <c r="U41" i="90" s="1"/>
  <c r="M47" i="90"/>
  <c r="U47" i="90" s="1"/>
  <c r="M53" i="90"/>
  <c r="U53" i="90" s="1"/>
  <c r="M59" i="90"/>
  <c r="U59" i="90" s="1"/>
  <c r="M65" i="90"/>
  <c r="U65" i="90" s="1"/>
  <c r="M71" i="90"/>
  <c r="U71" i="90" s="1"/>
  <c r="M77" i="90"/>
  <c r="U77" i="90" s="1"/>
  <c r="M83" i="90"/>
  <c r="U83" i="90" s="1"/>
  <c r="F7" i="91"/>
  <c r="F12" i="91"/>
  <c r="F16" i="91"/>
  <c r="F21" i="91"/>
  <c r="F25" i="91"/>
  <c r="F30" i="91"/>
  <c r="F34" i="91"/>
  <c r="G39" i="91"/>
  <c r="G45" i="91"/>
  <c r="G51" i="91"/>
  <c r="G57" i="91"/>
  <c r="G63" i="91"/>
  <c r="G69" i="91"/>
  <c r="G75" i="91"/>
  <c r="H5" i="91"/>
  <c r="I5" i="91" s="1"/>
  <c r="J5" i="91" s="1"/>
  <c r="H9" i="91"/>
  <c r="I9" i="91" s="1"/>
  <c r="J9" i="91" s="1"/>
  <c r="R18" i="91"/>
  <c r="H33" i="92"/>
  <c r="I33" i="92" s="1"/>
  <c r="J33" i="92" s="1"/>
  <c r="H60" i="92"/>
  <c r="I60" i="92" s="1"/>
  <c r="J60" i="92" s="1"/>
  <c r="H6" i="92"/>
  <c r="I6" i="92" s="1"/>
  <c r="J6" i="92" s="1"/>
  <c r="H6" i="93"/>
  <c r="I6" i="93" s="1"/>
  <c r="J6" i="93" s="1"/>
  <c r="F24" i="92"/>
  <c r="F28" i="92"/>
  <c r="F33" i="92"/>
  <c r="F37" i="92"/>
  <c r="F42" i="92"/>
  <c r="F46" i="92"/>
  <c r="F51" i="92"/>
  <c r="F55" i="92"/>
  <c r="F60" i="92"/>
  <c r="F64" i="92"/>
  <c r="R68" i="92"/>
  <c r="R65" i="92"/>
  <c r="R62" i="92"/>
  <c r="R59" i="92"/>
  <c r="R56" i="92"/>
  <c r="R53" i="92"/>
  <c r="R50" i="92"/>
  <c r="R47" i="92"/>
  <c r="R44" i="92"/>
  <c r="R41" i="92"/>
  <c r="R38" i="92"/>
  <c r="R35" i="92"/>
  <c r="R32" i="92"/>
  <c r="R29" i="92"/>
  <c r="R26" i="92"/>
  <c r="R23" i="92"/>
  <c r="R20" i="92"/>
  <c r="R17" i="92"/>
  <c r="R14" i="92"/>
  <c r="R3" i="92"/>
  <c r="R67" i="92"/>
  <c r="R64" i="92"/>
  <c r="R61" i="92"/>
  <c r="R58" i="92"/>
  <c r="R55" i="92"/>
  <c r="R52" i="92"/>
  <c r="R49" i="92"/>
  <c r="R46" i="92"/>
  <c r="R43" i="92"/>
  <c r="R40" i="92"/>
  <c r="R37" i="92"/>
  <c r="R34" i="92"/>
  <c r="R31" i="92"/>
  <c r="R28" i="92"/>
  <c r="R25" i="92"/>
  <c r="R22" i="92"/>
  <c r="R19" i="92"/>
  <c r="R16" i="92"/>
  <c r="R13" i="92"/>
  <c r="R7" i="92"/>
  <c r="R8" i="92"/>
  <c r="R11" i="92"/>
  <c r="R18" i="92"/>
  <c r="Q20" i="92"/>
  <c r="V21" i="92"/>
  <c r="R24" i="92"/>
  <c r="R27" i="92"/>
  <c r="R30" i="92"/>
  <c r="R33" i="92"/>
  <c r="Q35" i="92"/>
  <c r="V36" i="92"/>
  <c r="V45" i="92"/>
  <c r="R54" i="92"/>
  <c r="R63" i="92"/>
  <c r="AE3" i="93"/>
  <c r="P3" i="93"/>
  <c r="AF3" i="93" s="1"/>
  <c r="AO3" i="93" s="1"/>
  <c r="Q68" i="92"/>
  <c r="Q65" i="92"/>
  <c r="Q62" i="92"/>
  <c r="Q59" i="92"/>
  <c r="Q56" i="92"/>
  <c r="Q53" i="92"/>
  <c r="Q50" i="92"/>
  <c r="Q47" i="92"/>
  <c r="Q11" i="92"/>
  <c r="Q9" i="92"/>
  <c r="Q5" i="92"/>
  <c r="Q67" i="92"/>
  <c r="Q64" i="92"/>
  <c r="Q61" i="92"/>
  <c r="Q58" i="92"/>
  <c r="Q55" i="92"/>
  <c r="Q52" i="92"/>
  <c r="Q49" i="92"/>
  <c r="Q46" i="92"/>
  <c r="Q43" i="92"/>
  <c r="Q40" i="92"/>
  <c r="Q37" i="92"/>
  <c r="Q69" i="92"/>
  <c r="Q66" i="92"/>
  <c r="Q63" i="92"/>
  <c r="Q60" i="92"/>
  <c r="Q57" i="92"/>
  <c r="Q54" i="92"/>
  <c r="Q51" i="92"/>
  <c r="Q48" i="92"/>
  <c r="Q45" i="92"/>
  <c r="Q42" i="92"/>
  <c r="Q39" i="92"/>
  <c r="Q36" i="92"/>
  <c r="Q33" i="92"/>
  <c r="Q30" i="92"/>
  <c r="Q27" i="92"/>
  <c r="Q24" i="92"/>
  <c r="Q17" i="92"/>
  <c r="Q26" i="92"/>
  <c r="Q29" i="92"/>
  <c r="V30" i="92"/>
  <c r="Q32" i="92"/>
  <c r="V33" i="92"/>
  <c r="Q38" i="92"/>
  <c r="V39" i="92"/>
  <c r="R51" i="92"/>
  <c r="R60" i="92"/>
  <c r="R69" i="92"/>
  <c r="M9" i="91"/>
  <c r="U9" i="91" s="1"/>
  <c r="M15" i="91"/>
  <c r="U15" i="91" s="1"/>
  <c r="M21" i="91"/>
  <c r="U21" i="91" s="1"/>
  <c r="M27" i="91"/>
  <c r="U27" i="91" s="1"/>
  <c r="M33" i="91"/>
  <c r="U33" i="91" s="1"/>
  <c r="M39" i="91"/>
  <c r="U39" i="91" s="1"/>
  <c r="M45" i="91"/>
  <c r="U45" i="91" s="1"/>
  <c r="M51" i="91"/>
  <c r="U51" i="91" s="1"/>
  <c r="M57" i="91"/>
  <c r="U57" i="91" s="1"/>
  <c r="M63" i="91"/>
  <c r="U63" i="91" s="1"/>
  <c r="M69" i="91"/>
  <c r="U69" i="91" s="1"/>
  <c r="M75" i="91"/>
  <c r="U75" i="91" s="1"/>
  <c r="G68" i="92"/>
  <c r="G65" i="92"/>
  <c r="G62" i="92"/>
  <c r="G59" i="92"/>
  <c r="G56" i="92"/>
  <c r="G53" i="92"/>
  <c r="G50" i="92"/>
  <c r="G47" i="92"/>
  <c r="G44" i="92"/>
  <c r="G41" i="92"/>
  <c r="G38" i="92"/>
  <c r="G35" i="92"/>
  <c r="G32" i="92"/>
  <c r="G29" i="92"/>
  <c r="G26" i="92"/>
  <c r="G23" i="92"/>
  <c r="G20" i="92"/>
  <c r="G17" i="92"/>
  <c r="G14" i="92"/>
  <c r="G11" i="92"/>
  <c r="G8" i="92"/>
  <c r="G5" i="92"/>
  <c r="G67" i="92"/>
  <c r="G64" i="92"/>
  <c r="G61" i="92"/>
  <c r="G58" i="92"/>
  <c r="G55" i="92"/>
  <c r="G52" i="92"/>
  <c r="G49" i="92"/>
  <c r="G46" i="92"/>
  <c r="G43" i="92"/>
  <c r="G40" i="92"/>
  <c r="G37" i="92"/>
  <c r="G34" i="92"/>
  <c r="G31" i="92"/>
  <c r="G28" i="92"/>
  <c r="G25" i="92"/>
  <c r="G22" i="92"/>
  <c r="G19" i="92"/>
  <c r="G16" i="92"/>
  <c r="G13" i="92"/>
  <c r="G10" i="92"/>
  <c r="G7" i="92"/>
  <c r="G4" i="92"/>
  <c r="F8" i="92"/>
  <c r="G12" i="92"/>
  <c r="F17" i="92"/>
  <c r="G21" i="92"/>
  <c r="F26" i="92"/>
  <c r="G30" i="92"/>
  <c r="F35" i="92"/>
  <c r="G39" i="92"/>
  <c r="F44" i="92"/>
  <c r="G48" i="92"/>
  <c r="F53" i="92"/>
  <c r="G57" i="92"/>
  <c r="F62" i="92"/>
  <c r="G66" i="92"/>
  <c r="M10" i="92"/>
  <c r="U10" i="92" s="1"/>
  <c r="M19" i="92"/>
  <c r="U19" i="92" s="1"/>
  <c r="M28" i="92"/>
  <c r="U28" i="92" s="1"/>
  <c r="M37" i="92"/>
  <c r="U37" i="92" s="1"/>
  <c r="M46" i="92"/>
  <c r="U46" i="92" s="1"/>
  <c r="M55" i="92"/>
  <c r="U55" i="92" s="1"/>
  <c r="Q6" i="92"/>
  <c r="Q12" i="92"/>
  <c r="V13" i="92"/>
  <c r="Q19" i="92"/>
  <c r="V20" i="92"/>
  <c r="Q21" i="92"/>
  <c r="R42" i="92"/>
  <c r="H66" i="93"/>
  <c r="I66" i="93" s="1"/>
  <c r="J66" i="93" s="1"/>
  <c r="M4" i="91"/>
  <c r="U4" i="91" s="1"/>
  <c r="X4" i="91" s="1"/>
  <c r="AH4" i="91" s="1"/>
  <c r="M10" i="91"/>
  <c r="U10" i="91" s="1"/>
  <c r="M16" i="91"/>
  <c r="U16" i="91" s="1"/>
  <c r="M22" i="91"/>
  <c r="U22" i="91" s="1"/>
  <c r="M28" i="91"/>
  <c r="U28" i="91" s="1"/>
  <c r="M34" i="91"/>
  <c r="U34" i="91" s="1"/>
  <c r="M40" i="91"/>
  <c r="U40" i="91" s="1"/>
  <c r="M46" i="91"/>
  <c r="U46" i="91" s="1"/>
  <c r="M52" i="91"/>
  <c r="U52" i="91" s="1"/>
  <c r="M58" i="91"/>
  <c r="U58" i="91" s="1"/>
  <c r="M64" i="91"/>
  <c r="U64" i="91" s="1"/>
  <c r="M70" i="91"/>
  <c r="U70" i="91" s="1"/>
  <c r="M76" i="91"/>
  <c r="U76" i="91" s="1"/>
  <c r="F4" i="92"/>
  <c r="F9" i="92"/>
  <c r="F13" i="92"/>
  <c r="F18" i="92"/>
  <c r="F22" i="92"/>
  <c r="F27" i="92"/>
  <c r="F31" i="92"/>
  <c r="F36" i="92"/>
  <c r="F40" i="92"/>
  <c r="F45" i="92"/>
  <c r="F49" i="92"/>
  <c r="F54" i="92"/>
  <c r="F58" i="92"/>
  <c r="F63" i="92"/>
  <c r="F67" i="92"/>
  <c r="M68" i="92"/>
  <c r="U68" i="92" s="1"/>
  <c r="M62" i="92"/>
  <c r="U62" i="92" s="1"/>
  <c r="M56" i="92"/>
  <c r="U56" i="92" s="1"/>
  <c r="M50" i="92"/>
  <c r="U50" i="92" s="1"/>
  <c r="M44" i="92"/>
  <c r="U44" i="92" s="1"/>
  <c r="M38" i="92"/>
  <c r="U38" i="92" s="1"/>
  <c r="M32" i="92"/>
  <c r="U32" i="92" s="1"/>
  <c r="M26" i="92"/>
  <c r="U26" i="92" s="1"/>
  <c r="M20" i="92"/>
  <c r="U20" i="92" s="1"/>
  <c r="M14" i="92"/>
  <c r="U14" i="92" s="1"/>
  <c r="M8" i="92"/>
  <c r="U8" i="92" s="1"/>
  <c r="M66" i="92"/>
  <c r="U66" i="92" s="1"/>
  <c r="M60" i="92"/>
  <c r="U60" i="92" s="1"/>
  <c r="M54" i="92"/>
  <c r="U54" i="92" s="1"/>
  <c r="M48" i="92"/>
  <c r="U48" i="92" s="1"/>
  <c r="M42" i="92"/>
  <c r="U42" i="92" s="1"/>
  <c r="M36" i="92"/>
  <c r="U36" i="92" s="1"/>
  <c r="M30" i="92"/>
  <c r="U30" i="92" s="1"/>
  <c r="M24" i="92"/>
  <c r="U24" i="92" s="1"/>
  <c r="M18" i="92"/>
  <c r="U18" i="92" s="1"/>
  <c r="M12" i="92"/>
  <c r="U12" i="92" s="1"/>
  <c r="M6" i="92"/>
  <c r="U6" i="92" s="1"/>
  <c r="M11" i="92"/>
  <c r="U11" i="92" s="1"/>
  <c r="M21" i="92"/>
  <c r="U21" i="92" s="1"/>
  <c r="M29" i="92"/>
  <c r="U29" i="92" s="1"/>
  <c r="M39" i="92"/>
  <c r="U39" i="92" s="1"/>
  <c r="M47" i="92"/>
  <c r="U47" i="92" s="1"/>
  <c r="M57" i="92"/>
  <c r="U57" i="92" s="1"/>
  <c r="M65" i="92"/>
  <c r="U65" i="92" s="1"/>
  <c r="R6" i="92"/>
  <c r="R9" i="92"/>
  <c r="V69" i="92"/>
  <c r="V66" i="92"/>
  <c r="V63" i="92"/>
  <c r="V60" i="92"/>
  <c r="V57" i="92"/>
  <c r="V54" i="92"/>
  <c r="V51" i="92"/>
  <c r="V48" i="92"/>
  <c r="V68" i="92"/>
  <c r="V65" i="92"/>
  <c r="V62" i="92"/>
  <c r="V59" i="92"/>
  <c r="V56" i="92"/>
  <c r="V53" i="92"/>
  <c r="V50" i="92"/>
  <c r="V47" i="92"/>
  <c r="V44" i="92"/>
  <c r="V41" i="92"/>
  <c r="V38" i="92"/>
  <c r="V35" i="92"/>
  <c r="V67" i="92"/>
  <c r="V64" i="92"/>
  <c r="V61" i="92"/>
  <c r="V58" i="92"/>
  <c r="V55" i="92"/>
  <c r="V52" i="92"/>
  <c r="V49" i="92"/>
  <c r="V46" i="92"/>
  <c r="V43" i="92"/>
  <c r="V40" i="92"/>
  <c r="V37" i="92"/>
  <c r="V34" i="92"/>
  <c r="V31" i="92"/>
  <c r="V28" i="92"/>
  <c r="V25" i="92"/>
  <c r="V10" i="92"/>
  <c r="R12" i="92"/>
  <c r="Q14" i="92"/>
  <c r="V15" i="92"/>
  <c r="R21" i="92"/>
  <c r="Q23" i="92"/>
  <c r="Q25" i="92"/>
  <c r="V26" i="92"/>
  <c r="Q28" i="92"/>
  <c r="V29" i="92"/>
  <c r="Q31" i="92"/>
  <c r="V32" i="92"/>
  <c r="Q34" i="92"/>
  <c r="Q41" i="92"/>
  <c r="V42" i="92"/>
  <c r="R48" i="92"/>
  <c r="R57" i="92"/>
  <c r="R66" i="92"/>
  <c r="M5" i="91"/>
  <c r="U5" i="91" s="1"/>
  <c r="M11" i="91"/>
  <c r="U11" i="91" s="1"/>
  <c r="M17" i="91"/>
  <c r="U17" i="91" s="1"/>
  <c r="M23" i="91"/>
  <c r="U23" i="91" s="1"/>
  <c r="M29" i="91"/>
  <c r="U29" i="91" s="1"/>
  <c r="M35" i="91"/>
  <c r="U35" i="91" s="1"/>
  <c r="M41" i="91"/>
  <c r="U41" i="91" s="1"/>
  <c r="M47" i="91"/>
  <c r="U47" i="91" s="1"/>
  <c r="M53" i="91"/>
  <c r="U53" i="91" s="1"/>
  <c r="M59" i="91"/>
  <c r="U59" i="91" s="1"/>
  <c r="M65" i="91"/>
  <c r="U65" i="91" s="1"/>
  <c r="M71" i="91"/>
  <c r="U71" i="91" s="1"/>
  <c r="F5" i="92"/>
  <c r="G9" i="92"/>
  <c r="F14" i="92"/>
  <c r="G18" i="92"/>
  <c r="F23" i="92"/>
  <c r="G27" i="92"/>
  <c r="F32" i="92"/>
  <c r="G36" i="92"/>
  <c r="F41" i="92"/>
  <c r="G45" i="92"/>
  <c r="F50" i="92"/>
  <c r="G54" i="92"/>
  <c r="F59" i="92"/>
  <c r="G63" i="92"/>
  <c r="F68" i="92"/>
  <c r="M4" i="92"/>
  <c r="U4" i="92" s="1"/>
  <c r="X4" i="92" s="1"/>
  <c r="M13" i="92"/>
  <c r="U13" i="92" s="1"/>
  <c r="M22" i="92"/>
  <c r="U22" i="92" s="1"/>
  <c r="M31" i="92"/>
  <c r="U31" i="92" s="1"/>
  <c r="M40" i="92"/>
  <c r="U40" i="92" s="1"/>
  <c r="M49" i="92"/>
  <c r="U49" i="92" s="1"/>
  <c r="M58" i="92"/>
  <c r="U58" i="92" s="1"/>
  <c r="M67" i="92"/>
  <c r="U67" i="92" s="1"/>
  <c r="Q8" i="92"/>
  <c r="Q16" i="92"/>
  <c r="V17" i="92"/>
  <c r="Q18" i="92"/>
  <c r="V19" i="92"/>
  <c r="R36" i="92"/>
  <c r="R45" i="92"/>
  <c r="H18" i="93"/>
  <c r="I18" i="93" s="1"/>
  <c r="J18" i="93" s="1"/>
  <c r="F5" i="93"/>
  <c r="F11" i="93"/>
  <c r="F17" i="93"/>
  <c r="F23" i="93"/>
  <c r="F29" i="93"/>
  <c r="F35" i="93"/>
  <c r="F41" i="93"/>
  <c r="F47" i="93"/>
  <c r="F53" i="93"/>
  <c r="F59" i="93"/>
  <c r="F65" i="93"/>
  <c r="F71" i="93"/>
  <c r="F77" i="93"/>
  <c r="F83" i="93"/>
  <c r="F89" i="93"/>
  <c r="F95" i="93"/>
  <c r="G5" i="93"/>
  <c r="G11" i="93"/>
  <c r="G17" i="93"/>
  <c r="G23" i="93"/>
  <c r="G29" i="93"/>
  <c r="G35" i="93"/>
  <c r="G41" i="93"/>
  <c r="G47" i="93"/>
  <c r="G53" i="93"/>
  <c r="G59" i="93"/>
  <c r="G65" i="93"/>
  <c r="G71" i="93"/>
  <c r="G77" i="93"/>
  <c r="G83" i="93"/>
  <c r="G89" i="93"/>
  <c r="G95" i="93"/>
  <c r="M7" i="93"/>
  <c r="U7" i="93" s="1"/>
  <c r="M13" i="93"/>
  <c r="U13" i="93" s="1"/>
  <c r="M19" i="93"/>
  <c r="U19" i="93" s="1"/>
  <c r="M25" i="93"/>
  <c r="U25" i="93" s="1"/>
  <c r="M31" i="93"/>
  <c r="U31" i="93" s="1"/>
  <c r="M37" i="93"/>
  <c r="U37" i="93" s="1"/>
  <c r="M43" i="93"/>
  <c r="U43" i="93" s="1"/>
  <c r="M49" i="93"/>
  <c r="U49" i="93" s="1"/>
  <c r="M55" i="93"/>
  <c r="U55" i="93" s="1"/>
  <c r="M61" i="93"/>
  <c r="U61" i="93" s="1"/>
  <c r="M67" i="93"/>
  <c r="U67" i="93" s="1"/>
  <c r="M73" i="93"/>
  <c r="U73" i="93" s="1"/>
  <c r="M79" i="93"/>
  <c r="U79" i="93" s="1"/>
  <c r="M85" i="93"/>
  <c r="U85" i="93" s="1"/>
  <c r="M91" i="93"/>
  <c r="U91" i="93" s="1"/>
  <c r="M97" i="93"/>
  <c r="U97" i="93" s="1"/>
  <c r="H60" i="94"/>
  <c r="I60" i="94" s="1"/>
  <c r="J60" i="94" s="1"/>
  <c r="H87" i="94"/>
  <c r="I87" i="94" s="1"/>
  <c r="J87" i="94" s="1"/>
  <c r="AH3" i="93"/>
  <c r="AQ3" i="93" s="1"/>
  <c r="F7" i="93"/>
  <c r="F13" i="93"/>
  <c r="F19" i="93"/>
  <c r="F25" i="93"/>
  <c r="F31" i="93"/>
  <c r="F37" i="93"/>
  <c r="F43" i="93"/>
  <c r="F49" i="93"/>
  <c r="F55" i="93"/>
  <c r="F61" i="93"/>
  <c r="F67" i="93"/>
  <c r="F73" i="93"/>
  <c r="F79" i="93"/>
  <c r="F85" i="93"/>
  <c r="F91" i="93"/>
  <c r="F97" i="93"/>
  <c r="H37" i="93"/>
  <c r="I37" i="93" s="1"/>
  <c r="J37" i="93" s="1"/>
  <c r="H55" i="93"/>
  <c r="I55" i="93" s="1"/>
  <c r="J55" i="93" s="1"/>
  <c r="G67" i="93"/>
  <c r="G73" i="93"/>
  <c r="G79" i="93"/>
  <c r="G85" i="93"/>
  <c r="G91" i="93"/>
  <c r="G97" i="93"/>
  <c r="M9" i="93"/>
  <c r="U9" i="93" s="1"/>
  <c r="M15" i="93"/>
  <c r="U15" i="93" s="1"/>
  <c r="M21" i="93"/>
  <c r="U21" i="93" s="1"/>
  <c r="M27" i="93"/>
  <c r="U27" i="93" s="1"/>
  <c r="M33" i="93"/>
  <c r="U33" i="93" s="1"/>
  <c r="M39" i="93"/>
  <c r="U39" i="93" s="1"/>
  <c r="M45" i="93"/>
  <c r="U45" i="93" s="1"/>
  <c r="M51" i="93"/>
  <c r="U51" i="93" s="1"/>
  <c r="M57" i="93"/>
  <c r="U57" i="93" s="1"/>
  <c r="M63" i="93"/>
  <c r="U63" i="93" s="1"/>
  <c r="M69" i="93"/>
  <c r="U69" i="93" s="1"/>
  <c r="M75" i="93"/>
  <c r="U75" i="93" s="1"/>
  <c r="M81" i="93"/>
  <c r="U81" i="93" s="1"/>
  <c r="M87" i="93"/>
  <c r="U87" i="93" s="1"/>
  <c r="M93" i="93"/>
  <c r="U93" i="93" s="1"/>
  <c r="AE3" i="94"/>
  <c r="P3" i="94"/>
  <c r="AF3" i="94" s="1"/>
  <c r="AO3" i="94" s="1"/>
  <c r="F8" i="93"/>
  <c r="F14" i="93"/>
  <c r="F20" i="93"/>
  <c r="F26" i="93"/>
  <c r="F32" i="93"/>
  <c r="F38" i="93"/>
  <c r="F44" i="93"/>
  <c r="F50" i="93"/>
  <c r="F56" i="93"/>
  <c r="F62" i="93"/>
  <c r="F68" i="93"/>
  <c r="F74" i="93"/>
  <c r="F80" i="93"/>
  <c r="F86" i="93"/>
  <c r="F92" i="93"/>
  <c r="F98" i="93"/>
  <c r="G8" i="93"/>
  <c r="G14" i="93"/>
  <c r="G20" i="93"/>
  <c r="G26" i="93"/>
  <c r="G32" i="93"/>
  <c r="G38" i="93"/>
  <c r="G44" i="93"/>
  <c r="G50" i="93"/>
  <c r="G56" i="93"/>
  <c r="G62" i="93"/>
  <c r="G68" i="93"/>
  <c r="G74" i="93"/>
  <c r="G80" i="93"/>
  <c r="G86" i="93"/>
  <c r="G92" i="93"/>
  <c r="G98" i="93"/>
  <c r="M4" i="93"/>
  <c r="U4" i="93" s="1"/>
  <c r="X4" i="93" s="1"/>
  <c r="Z4" i="93" s="1"/>
  <c r="M10" i="93"/>
  <c r="U10" i="93" s="1"/>
  <c r="M16" i="93"/>
  <c r="U16" i="93" s="1"/>
  <c r="M22" i="93"/>
  <c r="U22" i="93" s="1"/>
  <c r="M28" i="93"/>
  <c r="U28" i="93" s="1"/>
  <c r="M34" i="93"/>
  <c r="U34" i="93" s="1"/>
  <c r="M40" i="93"/>
  <c r="U40" i="93" s="1"/>
  <c r="M46" i="93"/>
  <c r="U46" i="93" s="1"/>
  <c r="M52" i="93"/>
  <c r="U52" i="93" s="1"/>
  <c r="M58" i="93"/>
  <c r="U58" i="93" s="1"/>
  <c r="M64" i="93"/>
  <c r="U64" i="93" s="1"/>
  <c r="M70" i="93"/>
  <c r="U70" i="93" s="1"/>
  <c r="M76" i="93"/>
  <c r="U76" i="93" s="1"/>
  <c r="M82" i="93"/>
  <c r="U82" i="93" s="1"/>
  <c r="M88" i="93"/>
  <c r="U88" i="93" s="1"/>
  <c r="M94" i="93"/>
  <c r="U94" i="93" s="1"/>
  <c r="F9" i="93"/>
  <c r="F15" i="93"/>
  <c r="F21" i="93"/>
  <c r="F27" i="93"/>
  <c r="F33" i="93"/>
  <c r="F39" i="93"/>
  <c r="F45" i="93"/>
  <c r="F51" i="93"/>
  <c r="F57" i="93"/>
  <c r="F63" i="93"/>
  <c r="F69" i="93"/>
  <c r="F75" i="93"/>
  <c r="F81" i="93"/>
  <c r="F87" i="93"/>
  <c r="F93" i="93"/>
  <c r="G9" i="93"/>
  <c r="G15" i="93"/>
  <c r="G21" i="93"/>
  <c r="G27" i="93"/>
  <c r="G33" i="93"/>
  <c r="G39" i="93"/>
  <c r="G45" i="93"/>
  <c r="G51" i="93"/>
  <c r="G57" i="93"/>
  <c r="G63" i="93"/>
  <c r="G69" i="93"/>
  <c r="G75" i="93"/>
  <c r="G81" i="93"/>
  <c r="G87" i="93"/>
  <c r="G93" i="93"/>
  <c r="M5" i="93"/>
  <c r="U5" i="93" s="1"/>
  <c r="M11" i="93"/>
  <c r="U11" i="93" s="1"/>
  <c r="M17" i="93"/>
  <c r="U17" i="93" s="1"/>
  <c r="M23" i="93"/>
  <c r="U23" i="93" s="1"/>
  <c r="M29" i="93"/>
  <c r="U29" i="93" s="1"/>
  <c r="M35" i="93"/>
  <c r="U35" i="93" s="1"/>
  <c r="M41" i="93"/>
  <c r="U41" i="93" s="1"/>
  <c r="M47" i="93"/>
  <c r="U47" i="93" s="1"/>
  <c r="M53" i="93"/>
  <c r="U53" i="93" s="1"/>
  <c r="M59" i="93"/>
  <c r="U59" i="93" s="1"/>
  <c r="M65" i="93"/>
  <c r="U65" i="93" s="1"/>
  <c r="M71" i="93"/>
  <c r="U71" i="93" s="1"/>
  <c r="M77" i="93"/>
  <c r="U77" i="93" s="1"/>
  <c r="M83" i="93"/>
  <c r="U83" i="93" s="1"/>
  <c r="M89" i="93"/>
  <c r="U89" i="93" s="1"/>
  <c r="M95" i="93"/>
  <c r="U95" i="93" s="1"/>
  <c r="F4" i="93"/>
  <c r="F10" i="93"/>
  <c r="F16" i="93"/>
  <c r="F22" i="93"/>
  <c r="F28" i="93"/>
  <c r="F34" i="93"/>
  <c r="F40" i="93"/>
  <c r="F46" i="93"/>
  <c r="F52" i="93"/>
  <c r="F58" i="93"/>
  <c r="F64" i="93"/>
  <c r="F70" i="93"/>
  <c r="F76" i="93"/>
  <c r="F82" i="93"/>
  <c r="F88" i="93"/>
  <c r="G4" i="93"/>
  <c r="G10" i="93"/>
  <c r="G16" i="93"/>
  <c r="G22" i="93"/>
  <c r="G28" i="93"/>
  <c r="G34" i="93"/>
  <c r="G40" i="93"/>
  <c r="G46" i="93"/>
  <c r="G52" i="93"/>
  <c r="G58" i="93"/>
  <c r="G64" i="93"/>
  <c r="G70" i="93"/>
  <c r="G76" i="93"/>
  <c r="G82" i="93"/>
  <c r="G88" i="93"/>
  <c r="M6" i="93"/>
  <c r="U6" i="93" s="1"/>
  <c r="M12" i="93"/>
  <c r="U12" i="93" s="1"/>
  <c r="M18" i="93"/>
  <c r="U18" i="93" s="1"/>
  <c r="M24" i="93"/>
  <c r="U24" i="93" s="1"/>
  <c r="M30" i="93"/>
  <c r="U30" i="93" s="1"/>
  <c r="M36" i="93"/>
  <c r="U36" i="93" s="1"/>
  <c r="M42" i="93"/>
  <c r="U42" i="93" s="1"/>
  <c r="M48" i="93"/>
  <c r="U48" i="93" s="1"/>
  <c r="M54" i="93"/>
  <c r="U54" i="93" s="1"/>
  <c r="M60" i="93"/>
  <c r="U60" i="93" s="1"/>
  <c r="M66" i="93"/>
  <c r="U66" i="93" s="1"/>
  <c r="M72" i="93"/>
  <c r="U72" i="93" s="1"/>
  <c r="M78" i="93"/>
  <c r="U78" i="93" s="1"/>
  <c r="M84" i="93"/>
  <c r="U84" i="93" s="1"/>
  <c r="M90" i="93"/>
  <c r="U90" i="93" s="1"/>
  <c r="Q98" i="93"/>
  <c r="Q95" i="93"/>
  <c r="Q92" i="93"/>
  <c r="Q89" i="93"/>
  <c r="Q86" i="93"/>
  <c r="Q83" i="93"/>
  <c r="Q80" i="93"/>
  <c r="Q77" i="93"/>
  <c r="Q74" i="93"/>
  <c r="Q97" i="93"/>
  <c r="Q94" i="93"/>
  <c r="Q91" i="93"/>
  <c r="Q88" i="93"/>
  <c r="Q85" i="93"/>
  <c r="Q82" i="93"/>
  <c r="Q79" i="93"/>
  <c r="Q76" i="93"/>
  <c r="Q73" i="93"/>
  <c r="Q70" i="93"/>
  <c r="Q67" i="93"/>
  <c r="Q64" i="93"/>
  <c r="Q61" i="93"/>
  <c r="Q58" i="93"/>
  <c r="V96" i="93"/>
  <c r="V93" i="93"/>
  <c r="V90" i="93"/>
  <c r="V87" i="93"/>
  <c r="V84" i="93"/>
  <c r="V81" i="93"/>
  <c r="V78" i="93"/>
  <c r="V75" i="93"/>
  <c r="V98" i="93"/>
  <c r="V95" i="93"/>
  <c r="V92" i="93"/>
  <c r="V89" i="93"/>
  <c r="V86" i="93"/>
  <c r="V83" i="93"/>
  <c r="V80" i="93"/>
  <c r="V77" i="93"/>
  <c r="V74" i="93"/>
  <c r="V71" i="93"/>
  <c r="V68" i="93"/>
  <c r="V65" i="93"/>
  <c r="V62" i="93"/>
  <c r="V59" i="93"/>
  <c r="V11" i="93"/>
  <c r="Q63" i="93"/>
  <c r="V67" i="93"/>
  <c r="Q68" i="93"/>
  <c r="V76" i="93"/>
  <c r="Q81" i="93"/>
  <c r="V94" i="93"/>
  <c r="H32" i="94"/>
  <c r="I32" i="94" s="1"/>
  <c r="J32" i="94" s="1"/>
  <c r="H56" i="94"/>
  <c r="I56" i="94" s="1"/>
  <c r="J56" i="94" s="1"/>
  <c r="H83" i="94"/>
  <c r="I83" i="94" s="1"/>
  <c r="J83" i="94" s="1"/>
  <c r="V18" i="94"/>
  <c r="V61" i="93"/>
  <c r="Q62" i="93"/>
  <c r="V66" i="93"/>
  <c r="Q72" i="93"/>
  <c r="V82" i="93"/>
  <c r="Q87" i="93"/>
  <c r="H89" i="94"/>
  <c r="I89" i="94" s="1"/>
  <c r="J89" i="94" s="1"/>
  <c r="H39" i="94"/>
  <c r="I39" i="94" s="1"/>
  <c r="J39" i="94" s="1"/>
  <c r="H65" i="94"/>
  <c r="I65" i="94" s="1"/>
  <c r="J65" i="94" s="1"/>
  <c r="Q32" i="93"/>
  <c r="V33" i="93"/>
  <c r="Q35" i="93"/>
  <c r="V36" i="93"/>
  <c r="Q38" i="93"/>
  <c r="V39" i="93"/>
  <c r="Q41" i="93"/>
  <c r="V42" i="93"/>
  <c r="Q44" i="93"/>
  <c r="V45" i="93"/>
  <c r="Q47" i="93"/>
  <c r="V48" i="93"/>
  <c r="Q50" i="93"/>
  <c r="V51" i="93"/>
  <c r="Q53" i="93"/>
  <c r="V54" i="93"/>
  <c r="Q56" i="93"/>
  <c r="V57" i="93"/>
  <c r="V58" i="93"/>
  <c r="Q59" i="93"/>
  <c r="V63" i="93"/>
  <c r="Q71" i="93"/>
  <c r="V73" i="93"/>
  <c r="V85" i="93"/>
  <c r="Q90" i="93"/>
  <c r="H43" i="94"/>
  <c r="I43" i="94" s="1"/>
  <c r="J43" i="94" s="1"/>
  <c r="H69" i="94"/>
  <c r="I69" i="94" s="1"/>
  <c r="J69" i="94" s="1"/>
  <c r="X4" i="94"/>
  <c r="Z4" i="94" s="1"/>
  <c r="V60" i="93"/>
  <c r="Q69" i="93"/>
  <c r="Q75" i="93"/>
  <c r="V88" i="93"/>
  <c r="Q93" i="93"/>
  <c r="H47" i="94"/>
  <c r="I47" i="94" s="1"/>
  <c r="J47" i="94" s="1"/>
  <c r="H74" i="94"/>
  <c r="I74" i="94" s="1"/>
  <c r="J74" i="94" s="1"/>
  <c r="Q21" i="93"/>
  <c r="Q24" i="93"/>
  <c r="V25" i="93"/>
  <c r="Q27" i="93"/>
  <c r="V28" i="93"/>
  <c r="Q30" i="93"/>
  <c r="V31" i="93"/>
  <c r="Q33" i="93"/>
  <c r="V34" i="93"/>
  <c r="Q36" i="93"/>
  <c r="V37" i="93"/>
  <c r="Q39" i="93"/>
  <c r="V40" i="93"/>
  <c r="Q42" i="93"/>
  <c r="V43" i="93"/>
  <c r="Q45" i="93"/>
  <c r="V46" i="93"/>
  <c r="Q48" i="93"/>
  <c r="V49" i="93"/>
  <c r="Q51" i="93"/>
  <c r="V52" i="93"/>
  <c r="Q54" i="93"/>
  <c r="V55" i="93"/>
  <c r="Q57" i="93"/>
  <c r="Q66" i="93"/>
  <c r="V72" i="93"/>
  <c r="Q78" i="93"/>
  <c r="V91" i="93"/>
  <c r="Q96" i="93"/>
  <c r="H51" i="94"/>
  <c r="I51" i="94" s="1"/>
  <c r="J51" i="94" s="1"/>
  <c r="H78" i="94"/>
  <c r="I78" i="94" s="1"/>
  <c r="J78" i="94" s="1"/>
  <c r="V89" i="94"/>
  <c r="V86" i="94"/>
  <c r="V83" i="94"/>
  <c r="V80" i="94"/>
  <c r="V77" i="94"/>
  <c r="V74" i="94"/>
  <c r="V71" i="94"/>
  <c r="V68" i="94"/>
  <c r="V65" i="94"/>
  <c r="V62" i="94"/>
  <c r="V87" i="94"/>
  <c r="V84" i="94"/>
  <c r="V81" i="94"/>
  <c r="V78" i="94"/>
  <c r="V75" i="94"/>
  <c r="V72" i="94"/>
  <c r="V69" i="94"/>
  <c r="V66" i="94"/>
  <c r="V63" i="94"/>
  <c r="V59" i="94"/>
  <c r="V53" i="94"/>
  <c r="V51" i="94"/>
  <c r="V44" i="94"/>
  <c r="V42" i="94"/>
  <c r="V38" i="94"/>
  <c r="V35" i="94"/>
  <c r="V88" i="94"/>
  <c r="V85" i="94"/>
  <c r="V82" i="94"/>
  <c r="V79" i="94"/>
  <c r="V76" i="94"/>
  <c r="V73" i="94"/>
  <c r="V70" i="94"/>
  <c r="V67" i="94"/>
  <c r="V64" i="94"/>
  <c r="V57" i="94"/>
  <c r="V55" i="94"/>
  <c r="V46" i="94"/>
  <c r="V50" i="94"/>
  <c r="V48" i="94"/>
  <c r="V60" i="94"/>
  <c r="V58" i="94"/>
  <c r="V61" i="94"/>
  <c r="V49" i="94"/>
  <c r="V54" i="94"/>
  <c r="V52" i="94"/>
  <c r="V36" i="94"/>
  <c r="V34" i="94"/>
  <c r="V32" i="94"/>
  <c r="V29" i="94"/>
  <c r="V26" i="94"/>
  <c r="V23" i="94"/>
  <c r="V20" i="94"/>
  <c r="V17" i="94"/>
  <c r="V14" i="94"/>
  <c r="V47" i="94"/>
  <c r="V45" i="94"/>
  <c r="V41" i="94"/>
  <c r="V39" i="94"/>
  <c r="V37" i="94"/>
  <c r="V31" i="94"/>
  <c r="V28" i="94"/>
  <c r="V25" i="94"/>
  <c r="V22" i="94"/>
  <c r="V19" i="94"/>
  <c r="V16" i="94"/>
  <c r="V56" i="94"/>
  <c r="V24" i="94"/>
  <c r="V15" i="94"/>
  <c r="V11" i="94"/>
  <c r="V5" i="94"/>
  <c r="V43" i="94"/>
  <c r="V8" i="94"/>
  <c r="V30" i="94"/>
  <c r="V21" i="94"/>
  <c r="V9" i="94"/>
  <c r="V12" i="94"/>
  <c r="V6" i="94"/>
  <c r="V33" i="94"/>
  <c r="V13" i="94"/>
  <c r="V10" i="94"/>
  <c r="V7" i="94"/>
  <c r="V4" i="94"/>
  <c r="Y4" i="94" s="1"/>
  <c r="V40" i="94"/>
  <c r="G4" i="94"/>
  <c r="G7" i="94"/>
  <c r="G10" i="94"/>
  <c r="G13" i="94"/>
  <c r="G16" i="94"/>
  <c r="G19" i="94"/>
  <c r="G22" i="94"/>
  <c r="G25" i="94"/>
  <c r="G28" i="94"/>
  <c r="F32" i="94"/>
  <c r="G35" i="94"/>
  <c r="F39" i="94"/>
  <c r="G42" i="94"/>
  <c r="F47" i="94"/>
  <c r="F51" i="94"/>
  <c r="F56" i="94"/>
  <c r="F60" i="94"/>
  <c r="F65" i="94"/>
  <c r="F69" i="94"/>
  <c r="F74" i="94"/>
  <c r="F78" i="94"/>
  <c r="F83" i="94"/>
  <c r="F87" i="94"/>
  <c r="M86" i="94"/>
  <c r="U86" i="94" s="1"/>
  <c r="M80" i="94"/>
  <c r="U80" i="94" s="1"/>
  <c r="M74" i="94"/>
  <c r="U74" i="94" s="1"/>
  <c r="M68" i="94"/>
  <c r="U68" i="94" s="1"/>
  <c r="M62" i="94"/>
  <c r="U62" i="94" s="1"/>
  <c r="M56" i="94"/>
  <c r="U56" i="94" s="1"/>
  <c r="M50" i="94"/>
  <c r="U50" i="94" s="1"/>
  <c r="M44" i="94"/>
  <c r="U44" i="94" s="1"/>
  <c r="M38" i="94"/>
  <c r="U38" i="94" s="1"/>
  <c r="M32" i="94"/>
  <c r="U32" i="94" s="1"/>
  <c r="M26" i="94"/>
  <c r="U26" i="94" s="1"/>
  <c r="M20" i="94"/>
  <c r="U20" i="94" s="1"/>
  <c r="M14" i="94"/>
  <c r="U14" i="94" s="1"/>
  <c r="M8" i="94"/>
  <c r="U8" i="94" s="1"/>
  <c r="M85" i="94"/>
  <c r="U85" i="94" s="1"/>
  <c r="M79" i="94"/>
  <c r="U79" i="94" s="1"/>
  <c r="M73" i="94"/>
  <c r="U73" i="94" s="1"/>
  <c r="M67" i="94"/>
  <c r="U67" i="94" s="1"/>
  <c r="M61" i="94"/>
  <c r="U61" i="94" s="1"/>
  <c r="M55" i="94"/>
  <c r="U55" i="94" s="1"/>
  <c r="M49" i="94"/>
  <c r="U49" i="94" s="1"/>
  <c r="M43" i="94"/>
  <c r="U43" i="94" s="1"/>
  <c r="M37" i="94"/>
  <c r="U37" i="94" s="1"/>
  <c r="M31" i="94"/>
  <c r="U31" i="94" s="1"/>
  <c r="M25" i="94"/>
  <c r="U25" i="94" s="1"/>
  <c r="M19" i="94"/>
  <c r="U19" i="94" s="1"/>
  <c r="M13" i="94"/>
  <c r="U13" i="94" s="1"/>
  <c r="M7" i="94"/>
  <c r="U7" i="94" s="1"/>
  <c r="M11" i="94"/>
  <c r="U11" i="94" s="1"/>
  <c r="M21" i="94"/>
  <c r="U21" i="94" s="1"/>
  <c r="M29" i="94"/>
  <c r="U29" i="94" s="1"/>
  <c r="M39" i="94"/>
  <c r="U39" i="94" s="1"/>
  <c r="M47" i="94"/>
  <c r="U47" i="94" s="1"/>
  <c r="M57" i="94"/>
  <c r="U57" i="94" s="1"/>
  <c r="M65" i="94"/>
  <c r="U65" i="94" s="1"/>
  <c r="M75" i="94"/>
  <c r="U75" i="94" s="1"/>
  <c r="M83" i="94"/>
  <c r="U83" i="94" s="1"/>
  <c r="R9" i="94"/>
  <c r="Q12" i="94"/>
  <c r="Q14" i="94"/>
  <c r="R23" i="94"/>
  <c r="R44" i="94"/>
  <c r="AH3" i="94"/>
  <c r="AQ3" i="94" s="1"/>
  <c r="G5" i="94"/>
  <c r="G8" i="94"/>
  <c r="G11" i="94"/>
  <c r="G14" i="94"/>
  <c r="G17" i="94"/>
  <c r="G20" i="94"/>
  <c r="G23" i="94"/>
  <c r="G26" i="94"/>
  <c r="G29" i="94"/>
  <c r="F33" i="94"/>
  <c r="G36" i="94"/>
  <c r="G40" i="94"/>
  <c r="F44" i="94"/>
  <c r="F48" i="94"/>
  <c r="F53" i="94"/>
  <c r="F57" i="94"/>
  <c r="F62" i="94"/>
  <c r="F66" i="94"/>
  <c r="F71" i="94"/>
  <c r="F75" i="94"/>
  <c r="F80" i="94"/>
  <c r="F84" i="94"/>
  <c r="F89" i="94"/>
  <c r="M5" i="94"/>
  <c r="U5" i="94" s="1"/>
  <c r="M15" i="94"/>
  <c r="U15" i="94" s="1"/>
  <c r="M23" i="94"/>
  <c r="U23" i="94" s="1"/>
  <c r="M33" i="94"/>
  <c r="U33" i="94" s="1"/>
  <c r="M41" i="94"/>
  <c r="U41" i="94" s="1"/>
  <c r="M51" i="94"/>
  <c r="U51" i="94" s="1"/>
  <c r="M59" i="94"/>
  <c r="U59" i="94" s="1"/>
  <c r="M69" i="94"/>
  <c r="U69" i="94" s="1"/>
  <c r="M77" i="94"/>
  <c r="U77" i="94" s="1"/>
  <c r="M87" i="94"/>
  <c r="U87" i="94" s="1"/>
  <c r="R11" i="94"/>
  <c r="R17" i="94"/>
  <c r="F6" i="94"/>
  <c r="F9" i="94"/>
  <c r="F12" i="94"/>
  <c r="F15" i="94"/>
  <c r="F18" i="94"/>
  <c r="F21" i="94"/>
  <c r="F24" i="94"/>
  <c r="F27" i="94"/>
  <c r="F30" i="94"/>
  <c r="G33" i="94"/>
  <c r="G37" i="94"/>
  <c r="F41" i="94"/>
  <c r="G44" i="94"/>
  <c r="G48" i="94"/>
  <c r="G53" i="94"/>
  <c r="G57" i="94"/>
  <c r="G62" i="94"/>
  <c r="G66" i="94"/>
  <c r="G71" i="94"/>
  <c r="G75" i="94"/>
  <c r="G80" i="94"/>
  <c r="G84" i="94"/>
  <c r="M6" i="94"/>
  <c r="U6" i="94" s="1"/>
  <c r="M16" i="94"/>
  <c r="U16" i="94" s="1"/>
  <c r="M24" i="94"/>
  <c r="U24" i="94" s="1"/>
  <c r="M34" i="94"/>
  <c r="U34" i="94" s="1"/>
  <c r="M42" i="94"/>
  <c r="U42" i="94" s="1"/>
  <c r="M52" i="94"/>
  <c r="U52" i="94" s="1"/>
  <c r="M60" i="94"/>
  <c r="U60" i="94" s="1"/>
  <c r="M70" i="94"/>
  <c r="U70" i="94" s="1"/>
  <c r="M78" i="94"/>
  <c r="U78" i="94" s="1"/>
  <c r="M88" i="94"/>
  <c r="U88" i="94" s="1"/>
  <c r="R88" i="94"/>
  <c r="R85" i="94"/>
  <c r="R82" i="94"/>
  <c r="R79" i="94"/>
  <c r="R76" i="94"/>
  <c r="R73" i="94"/>
  <c r="R70" i="94"/>
  <c r="R67" i="94"/>
  <c r="R64" i="94"/>
  <c r="R61" i="94"/>
  <c r="R58" i="94"/>
  <c r="R55" i="94"/>
  <c r="R52" i="94"/>
  <c r="R49" i="94"/>
  <c r="R46" i="94"/>
  <c r="R43" i="94"/>
  <c r="R87" i="94"/>
  <c r="R84" i="94"/>
  <c r="R81" i="94"/>
  <c r="R78" i="94"/>
  <c r="R75" i="94"/>
  <c r="R72" i="94"/>
  <c r="R69" i="94"/>
  <c r="R66" i="94"/>
  <c r="R63" i="94"/>
  <c r="R60" i="94"/>
  <c r="R57" i="94"/>
  <c r="R56" i="94"/>
  <c r="R54" i="94"/>
  <c r="R45" i="94"/>
  <c r="R47" i="94"/>
  <c r="R39" i="94"/>
  <c r="R36" i="94"/>
  <c r="R33" i="94"/>
  <c r="R59" i="94"/>
  <c r="R51" i="94"/>
  <c r="R53" i="94"/>
  <c r="R89" i="94"/>
  <c r="R86" i="94"/>
  <c r="R83" i="94"/>
  <c r="R80" i="94"/>
  <c r="R77" i="94"/>
  <c r="R74" i="94"/>
  <c r="R71" i="94"/>
  <c r="R68" i="94"/>
  <c r="R65" i="94"/>
  <c r="R62" i="94"/>
  <c r="R50" i="94"/>
  <c r="R41" i="94"/>
  <c r="R37" i="94"/>
  <c r="R35" i="94"/>
  <c r="R31" i="94"/>
  <c r="R28" i="94"/>
  <c r="R25" i="94"/>
  <c r="R22" i="94"/>
  <c r="R19" i="94"/>
  <c r="R16" i="94"/>
  <c r="R13" i="94"/>
  <c r="R7" i="94"/>
  <c r="R48" i="94"/>
  <c r="R40" i="94"/>
  <c r="R38" i="94"/>
  <c r="R30" i="94"/>
  <c r="R27" i="94"/>
  <c r="R24" i="94"/>
  <c r="R21" i="94"/>
  <c r="R18" i="94"/>
  <c r="R15" i="94"/>
  <c r="R34" i="94"/>
  <c r="R32" i="94"/>
  <c r="R8" i="94"/>
  <c r="Q20" i="94"/>
  <c r="Q29" i="94"/>
  <c r="Q39" i="94"/>
  <c r="G88" i="94"/>
  <c r="G85" i="94"/>
  <c r="G82" i="94"/>
  <c r="G79" i="94"/>
  <c r="G76" i="94"/>
  <c r="G73" i="94"/>
  <c r="G70" i="94"/>
  <c r="G67" i="94"/>
  <c r="G64" i="94"/>
  <c r="G61" i="94"/>
  <c r="G58" i="94"/>
  <c r="G55" i="94"/>
  <c r="G52" i="94"/>
  <c r="G49" i="94"/>
  <c r="G46" i="94"/>
  <c r="F88" i="94"/>
  <c r="F85" i="94"/>
  <c r="F82" i="94"/>
  <c r="F79" i="94"/>
  <c r="F76" i="94"/>
  <c r="F73" i="94"/>
  <c r="F70" i="94"/>
  <c r="F67" i="94"/>
  <c r="F64" i="94"/>
  <c r="F61" i="94"/>
  <c r="F58" i="94"/>
  <c r="F55" i="94"/>
  <c r="F52" i="94"/>
  <c r="F49" i="94"/>
  <c r="F46" i="94"/>
  <c r="F43" i="94"/>
  <c r="F40" i="94"/>
  <c r="F37" i="94"/>
  <c r="F34" i="94"/>
  <c r="F31" i="94"/>
  <c r="G6" i="94"/>
  <c r="G9" i="94"/>
  <c r="G12" i="94"/>
  <c r="G15" i="94"/>
  <c r="G18" i="94"/>
  <c r="G21" i="94"/>
  <c r="G24" i="94"/>
  <c r="G27" i="94"/>
  <c r="G30" i="94"/>
  <c r="G34" i="94"/>
  <c r="F38" i="94"/>
  <c r="G41" i="94"/>
  <c r="F45" i="94"/>
  <c r="F50" i="94"/>
  <c r="F54" i="94"/>
  <c r="F59" i="94"/>
  <c r="F63" i="94"/>
  <c r="F68" i="94"/>
  <c r="F72" i="94"/>
  <c r="F77" i="94"/>
  <c r="F81" i="94"/>
  <c r="F86" i="94"/>
  <c r="M9" i="94"/>
  <c r="U9" i="94" s="1"/>
  <c r="M17" i="94"/>
  <c r="U17" i="94" s="1"/>
  <c r="M27" i="94"/>
  <c r="U27" i="94" s="1"/>
  <c r="M35" i="94"/>
  <c r="U35" i="94" s="1"/>
  <c r="M45" i="94"/>
  <c r="U45" i="94" s="1"/>
  <c r="M53" i="94"/>
  <c r="U53" i="94" s="1"/>
  <c r="M63" i="94"/>
  <c r="U63" i="94" s="1"/>
  <c r="M71" i="94"/>
  <c r="U71" i="94" s="1"/>
  <c r="M81" i="94"/>
  <c r="U81" i="94" s="1"/>
  <c r="M89" i="94"/>
  <c r="U89" i="94" s="1"/>
  <c r="R20" i="94"/>
  <c r="R29" i="94"/>
  <c r="F4" i="94"/>
  <c r="F7" i="94"/>
  <c r="F10" i="94"/>
  <c r="F13" i="94"/>
  <c r="F16" i="94"/>
  <c r="F19" i="94"/>
  <c r="F22" i="94"/>
  <c r="F25" i="94"/>
  <c r="F28" i="94"/>
  <c r="G31" i="94"/>
  <c r="F35" i="94"/>
  <c r="G38" i="94"/>
  <c r="F42" i="94"/>
  <c r="G45" i="94"/>
  <c r="G50" i="94"/>
  <c r="G54" i="94"/>
  <c r="G59" i="94"/>
  <c r="G63" i="94"/>
  <c r="G68" i="94"/>
  <c r="G72" i="94"/>
  <c r="G77" i="94"/>
  <c r="G81" i="94"/>
  <c r="G86" i="94"/>
  <c r="M10" i="94"/>
  <c r="U10" i="94" s="1"/>
  <c r="M18" i="94"/>
  <c r="U18" i="94" s="1"/>
  <c r="M28" i="94"/>
  <c r="U28" i="94" s="1"/>
  <c r="M36" i="94"/>
  <c r="U36" i="94" s="1"/>
  <c r="M46" i="94"/>
  <c r="U46" i="94" s="1"/>
  <c r="M54" i="94"/>
  <c r="U54" i="94" s="1"/>
  <c r="M64" i="94"/>
  <c r="U64" i="94" s="1"/>
  <c r="M72" i="94"/>
  <c r="U72" i="94" s="1"/>
  <c r="M82" i="94"/>
  <c r="U82" i="94" s="1"/>
  <c r="R4" i="94"/>
  <c r="Q88" i="94"/>
  <c r="Q85" i="94"/>
  <c r="Q82" i="94"/>
  <c r="Q79" i="94"/>
  <c r="Q76" i="94"/>
  <c r="Q73" i="94"/>
  <c r="Q70" i="94"/>
  <c r="Q67" i="94"/>
  <c r="Q64" i="94"/>
  <c r="Q89" i="94"/>
  <c r="Q86" i="94"/>
  <c r="Q83" i="94"/>
  <c r="Q80" i="94"/>
  <c r="Q77" i="94"/>
  <c r="Q74" i="94"/>
  <c r="Q71" i="94"/>
  <c r="Q68" i="94"/>
  <c r="Q65" i="94"/>
  <c r="Q62" i="94"/>
  <c r="Q58" i="94"/>
  <c r="Q52" i="94"/>
  <c r="Q50" i="94"/>
  <c r="Q43" i="94"/>
  <c r="Q41" i="94"/>
  <c r="Q40" i="94"/>
  <c r="Q37" i="94"/>
  <c r="Q34" i="94"/>
  <c r="Q87" i="94"/>
  <c r="Q84" i="94"/>
  <c r="Q81" i="94"/>
  <c r="Q78" i="94"/>
  <c r="Q75" i="94"/>
  <c r="Q72" i="94"/>
  <c r="Q69" i="94"/>
  <c r="Q66" i="94"/>
  <c r="Q63" i="94"/>
  <c r="Q56" i="94"/>
  <c r="Q54" i="94"/>
  <c r="Q45" i="94"/>
  <c r="Q61" i="94"/>
  <c r="Q49" i="94"/>
  <c r="Q47" i="94"/>
  <c r="Q59" i="94"/>
  <c r="Q57" i="94"/>
  <c r="Q60" i="94"/>
  <c r="Q48" i="94"/>
  <c r="Q44" i="94"/>
  <c r="Q42" i="94"/>
  <c r="Q11" i="94"/>
  <c r="Q9" i="94"/>
  <c r="Q5" i="94"/>
  <c r="Q35" i="94"/>
  <c r="Q33" i="94"/>
  <c r="Q31" i="94"/>
  <c r="Q28" i="94"/>
  <c r="Q25" i="94"/>
  <c r="Q22" i="94"/>
  <c r="Q19" i="94"/>
  <c r="Q16" i="94"/>
  <c r="Q13" i="94"/>
  <c r="Q7" i="94"/>
  <c r="Q55" i="94"/>
  <c r="Q46" i="94"/>
  <c r="Q38" i="94"/>
  <c r="Q36" i="94"/>
  <c r="Q30" i="94"/>
  <c r="Q27" i="94"/>
  <c r="Q24" i="94"/>
  <c r="Q21" i="94"/>
  <c r="Q18" i="94"/>
  <c r="Q15" i="94"/>
  <c r="Q51" i="94"/>
  <c r="R10" i="94"/>
  <c r="Q23" i="94"/>
  <c r="R79" i="95"/>
  <c r="R76" i="95"/>
  <c r="R73" i="95"/>
  <c r="R74" i="95"/>
  <c r="R70" i="95"/>
  <c r="R67" i="95"/>
  <c r="R64" i="95"/>
  <c r="R61" i="95"/>
  <c r="R58" i="95"/>
  <c r="R55" i="95"/>
  <c r="R78" i="95"/>
  <c r="R75" i="95"/>
  <c r="R77" i="95"/>
  <c r="R71" i="95"/>
  <c r="R65" i="95"/>
  <c r="R63" i="95"/>
  <c r="R56" i="95"/>
  <c r="R72" i="95"/>
  <c r="R69" i="95"/>
  <c r="R68" i="95"/>
  <c r="R66" i="95"/>
  <c r="R59" i="95"/>
  <c r="R57" i="95"/>
  <c r="R53" i="95"/>
  <c r="R50" i="95"/>
  <c r="R47" i="95"/>
  <c r="R44" i="95"/>
  <c r="R41" i="95"/>
  <c r="R38" i="95"/>
  <c r="R35" i="95"/>
  <c r="R32" i="95"/>
  <c r="R29" i="95"/>
  <c r="R26" i="95"/>
  <c r="R23" i="95"/>
  <c r="R20" i="95"/>
  <c r="R17" i="95"/>
  <c r="R11" i="95"/>
  <c r="R9" i="95"/>
  <c r="R5" i="95"/>
  <c r="R60" i="95"/>
  <c r="R52" i="95"/>
  <c r="R49" i="95"/>
  <c r="R46" i="95"/>
  <c r="R43" i="95"/>
  <c r="R40" i="95"/>
  <c r="R37" i="95"/>
  <c r="R34" i="95"/>
  <c r="R31" i="95"/>
  <c r="R28" i="95"/>
  <c r="R25" i="95"/>
  <c r="R22" i="95"/>
  <c r="R19" i="95"/>
  <c r="R16" i="95"/>
  <c r="R13" i="95"/>
  <c r="R7" i="95"/>
  <c r="R62" i="95"/>
  <c r="R54" i="95"/>
  <c r="R30" i="95"/>
  <c r="R27" i="95"/>
  <c r="R24" i="95"/>
  <c r="R21" i="95"/>
  <c r="R18" i="95"/>
  <c r="R15" i="95"/>
  <c r="R14" i="95"/>
  <c r="R12" i="95"/>
  <c r="R48" i="95"/>
  <c r="R39" i="95"/>
  <c r="R45" i="95"/>
  <c r="R36" i="95"/>
  <c r="R51" i="95"/>
  <c r="R42" i="95"/>
  <c r="R33" i="95"/>
  <c r="R6" i="95"/>
  <c r="R10" i="95"/>
  <c r="R3" i="95"/>
  <c r="R4" i="95"/>
  <c r="R8" i="95"/>
  <c r="AE3" i="95"/>
  <c r="P3" i="95"/>
  <c r="AF3" i="95" s="1"/>
  <c r="AO3" i="95" s="1"/>
  <c r="H15" i="95"/>
  <c r="I15" i="95" s="1"/>
  <c r="J15" i="95" s="1"/>
  <c r="H29" i="95"/>
  <c r="I29" i="95" s="1"/>
  <c r="J29" i="95" s="1"/>
  <c r="H42" i="95"/>
  <c r="I42" i="95" s="1"/>
  <c r="J42" i="95" s="1"/>
  <c r="H56" i="95"/>
  <c r="I56" i="95" s="1"/>
  <c r="J56" i="95" s="1"/>
  <c r="H69" i="95"/>
  <c r="I69" i="95" s="1"/>
  <c r="J69" i="95" s="1"/>
  <c r="H6" i="95"/>
  <c r="I6" i="95" s="1"/>
  <c r="J6" i="95" s="1"/>
  <c r="H20" i="95"/>
  <c r="I20" i="95" s="1"/>
  <c r="J20" i="95" s="1"/>
  <c r="H33" i="95"/>
  <c r="I33" i="95" s="1"/>
  <c r="J33" i="95" s="1"/>
  <c r="H47" i="95"/>
  <c r="I47" i="95" s="1"/>
  <c r="J47" i="95" s="1"/>
  <c r="H60" i="95"/>
  <c r="I60" i="95" s="1"/>
  <c r="J60" i="95" s="1"/>
  <c r="H74" i="95"/>
  <c r="I74" i="95" s="1"/>
  <c r="J74" i="95" s="1"/>
  <c r="H11" i="95"/>
  <c r="I11" i="95" s="1"/>
  <c r="J11" i="95" s="1"/>
  <c r="H24" i="95"/>
  <c r="I24" i="95" s="1"/>
  <c r="J24" i="95" s="1"/>
  <c r="H38" i="95"/>
  <c r="I38" i="95" s="1"/>
  <c r="J38" i="95" s="1"/>
  <c r="H51" i="95"/>
  <c r="I51" i="95" s="1"/>
  <c r="J51" i="95" s="1"/>
  <c r="H65" i="95"/>
  <c r="I65" i="95" s="1"/>
  <c r="J65" i="95" s="1"/>
  <c r="H78" i="95"/>
  <c r="I78" i="95" s="1"/>
  <c r="J78" i="95" s="1"/>
  <c r="F77" i="95"/>
  <c r="F74" i="95"/>
  <c r="F71" i="95"/>
  <c r="F68" i="95"/>
  <c r="F65" i="95"/>
  <c r="F62" i="95"/>
  <c r="F59" i="95"/>
  <c r="F56" i="95"/>
  <c r="F53" i="95"/>
  <c r="F50" i="95"/>
  <c r="F47" i="95"/>
  <c r="F44" i="95"/>
  <c r="F41" i="95"/>
  <c r="F38" i="95"/>
  <c r="F35" i="95"/>
  <c r="F32" i="95"/>
  <c r="F29" i="95"/>
  <c r="F26" i="95"/>
  <c r="F23" i="95"/>
  <c r="F20" i="95"/>
  <c r="F17" i="95"/>
  <c r="F14" i="95"/>
  <c r="F11" i="95"/>
  <c r="F8" i="95"/>
  <c r="F5" i="95"/>
  <c r="G79" i="95"/>
  <c r="G76" i="95"/>
  <c r="G73" i="95"/>
  <c r="G70" i="95"/>
  <c r="G67" i="95"/>
  <c r="G64" i="95"/>
  <c r="G61" i="95"/>
  <c r="G58" i="95"/>
  <c r="G55" i="95"/>
  <c r="G52" i="95"/>
  <c r="G49" i="95"/>
  <c r="G46" i="95"/>
  <c r="G43" i="95"/>
  <c r="G40" i="95"/>
  <c r="G37" i="95"/>
  <c r="G34" i="95"/>
  <c r="G31" i="95"/>
  <c r="G28" i="95"/>
  <c r="G25" i="95"/>
  <c r="G22" i="95"/>
  <c r="G19" i="95"/>
  <c r="G16" i="95"/>
  <c r="G13" i="95"/>
  <c r="G10" i="95"/>
  <c r="G7" i="95"/>
  <c r="G4" i="95"/>
  <c r="G8" i="95"/>
  <c r="G12" i="95"/>
  <c r="G17" i="95"/>
  <c r="G21" i="95"/>
  <c r="G26" i="95"/>
  <c r="G30" i="95"/>
  <c r="G35" i="95"/>
  <c r="G39" i="95"/>
  <c r="G44" i="95"/>
  <c r="G48" i="95"/>
  <c r="G53" i="95"/>
  <c r="G57" i="95"/>
  <c r="G62" i="95"/>
  <c r="G66" i="95"/>
  <c r="G71" i="95"/>
  <c r="G75" i="95"/>
  <c r="F4" i="95"/>
  <c r="F9" i="95"/>
  <c r="F13" i="95"/>
  <c r="F18" i="95"/>
  <c r="F22" i="95"/>
  <c r="F27" i="95"/>
  <c r="F31" i="95"/>
  <c r="F36" i="95"/>
  <c r="F40" i="95"/>
  <c r="F45" i="95"/>
  <c r="F49" i="95"/>
  <c r="F54" i="95"/>
  <c r="F58" i="95"/>
  <c r="F63" i="95"/>
  <c r="F67" i="95"/>
  <c r="F72" i="95"/>
  <c r="F76" i="95"/>
  <c r="M9" i="95"/>
  <c r="U9" i="95" s="1"/>
  <c r="M19" i="95"/>
  <c r="U19" i="95" s="1"/>
  <c r="M27" i="95"/>
  <c r="U27" i="95" s="1"/>
  <c r="M37" i="95"/>
  <c r="U37" i="95" s="1"/>
  <c r="M45" i="95"/>
  <c r="U45" i="95" s="1"/>
  <c r="M55" i="95"/>
  <c r="U55" i="95" s="1"/>
  <c r="M63" i="95"/>
  <c r="U63" i="95" s="1"/>
  <c r="M73" i="95"/>
  <c r="U73" i="95" s="1"/>
  <c r="Q76" i="95"/>
  <c r="Q74" i="95"/>
  <c r="Q70" i="95"/>
  <c r="Q67" i="95"/>
  <c r="Q64" i="95"/>
  <c r="Q61" i="95"/>
  <c r="Q58" i="95"/>
  <c r="Q55" i="95"/>
  <c r="Q73" i="95"/>
  <c r="Q72" i="95"/>
  <c r="Q69" i="95"/>
  <c r="Q79" i="95"/>
  <c r="Q78" i="95"/>
  <c r="Q62" i="95"/>
  <c r="Q77" i="95"/>
  <c r="Q71" i="95"/>
  <c r="Q65" i="95"/>
  <c r="Q63" i="95"/>
  <c r="Q56" i="95"/>
  <c r="Q75" i="95"/>
  <c r="Q68" i="95"/>
  <c r="Q54" i="95"/>
  <c r="Q66" i="95"/>
  <c r="Q59" i="95"/>
  <c r="Q53" i="95"/>
  <c r="Q50" i="95"/>
  <c r="Q47" i="95"/>
  <c r="Q44" i="95"/>
  <c r="Q41" i="95"/>
  <c r="Q38" i="95"/>
  <c r="Q35" i="95"/>
  <c r="Q32" i="95"/>
  <c r="Q29" i="95"/>
  <c r="Q26" i="95"/>
  <c r="Q23" i="95"/>
  <c r="Q20" i="95"/>
  <c r="Q17" i="95"/>
  <c r="Q14" i="95"/>
  <c r="Q11" i="95"/>
  <c r="Q9" i="95"/>
  <c r="Q5" i="95"/>
  <c r="Q60" i="95"/>
  <c r="Q52" i="95"/>
  <c r="Q49" i="95"/>
  <c r="Q46" i="95"/>
  <c r="Q43" i="95"/>
  <c r="Q40" i="95"/>
  <c r="Q37" i="95"/>
  <c r="Q34" i="95"/>
  <c r="Q31" i="95"/>
  <c r="Q57" i="95"/>
  <c r="Q51" i="95"/>
  <c r="Q42" i="95"/>
  <c r="Q33" i="95"/>
  <c r="Q30" i="95"/>
  <c r="Q27" i="95"/>
  <c r="Q24" i="95"/>
  <c r="Q21" i="95"/>
  <c r="Q18" i="95"/>
  <c r="Q48" i="95"/>
  <c r="Q39" i="95"/>
  <c r="Q28" i="95"/>
  <c r="Q25" i="95"/>
  <c r="Q22" i="95"/>
  <c r="Q19" i="95"/>
  <c r="Q16" i="95"/>
  <c r="V37" i="95"/>
  <c r="G5" i="95"/>
  <c r="G9" i="95"/>
  <c r="G14" i="95"/>
  <c r="G18" i="95"/>
  <c r="G23" i="95"/>
  <c r="G27" i="95"/>
  <c r="G32" i="95"/>
  <c r="G36" i="95"/>
  <c r="G41" i="95"/>
  <c r="G45" i="95"/>
  <c r="G50" i="95"/>
  <c r="G54" i="95"/>
  <c r="G59" i="95"/>
  <c r="G63" i="95"/>
  <c r="G68" i="95"/>
  <c r="G72" i="95"/>
  <c r="G77" i="95"/>
  <c r="M12" i="95"/>
  <c r="U12" i="95" s="1"/>
  <c r="M20" i="95"/>
  <c r="U20" i="95" s="1"/>
  <c r="M30" i="95"/>
  <c r="U30" i="95" s="1"/>
  <c r="M38" i="95"/>
  <c r="U38" i="95" s="1"/>
  <c r="M48" i="95"/>
  <c r="U48" i="95" s="1"/>
  <c r="M56" i="95"/>
  <c r="U56" i="95" s="1"/>
  <c r="M66" i="95"/>
  <c r="U66" i="95" s="1"/>
  <c r="F6" i="95"/>
  <c r="F10" i="95"/>
  <c r="F15" i="95"/>
  <c r="F19" i="95"/>
  <c r="F24" i="95"/>
  <c r="F28" i="95"/>
  <c r="F33" i="95"/>
  <c r="F37" i="95"/>
  <c r="F42" i="95"/>
  <c r="F46" i="95"/>
  <c r="F51" i="95"/>
  <c r="F55" i="95"/>
  <c r="F60" i="95"/>
  <c r="F64" i="95"/>
  <c r="F69" i="95"/>
  <c r="F73" i="95"/>
  <c r="F78" i="95"/>
  <c r="M77" i="95"/>
  <c r="U77" i="95" s="1"/>
  <c r="M71" i="95"/>
  <c r="U71" i="95" s="1"/>
  <c r="M65" i="95"/>
  <c r="U65" i="95" s="1"/>
  <c r="M59" i="95"/>
  <c r="U59" i="95" s="1"/>
  <c r="M53" i="95"/>
  <c r="U53" i="95" s="1"/>
  <c r="M47" i="95"/>
  <c r="U47" i="95" s="1"/>
  <c r="M41" i="95"/>
  <c r="U41" i="95" s="1"/>
  <c r="M35" i="95"/>
  <c r="U35" i="95" s="1"/>
  <c r="M29" i="95"/>
  <c r="U29" i="95" s="1"/>
  <c r="M23" i="95"/>
  <c r="U23" i="95" s="1"/>
  <c r="M17" i="95"/>
  <c r="U17" i="95" s="1"/>
  <c r="M11" i="95"/>
  <c r="U11" i="95" s="1"/>
  <c r="M5" i="95"/>
  <c r="U5" i="95" s="1"/>
  <c r="M76" i="95"/>
  <c r="U76" i="95" s="1"/>
  <c r="M70" i="95"/>
  <c r="U70" i="95" s="1"/>
  <c r="M64" i="95"/>
  <c r="U64" i="95" s="1"/>
  <c r="M58" i="95"/>
  <c r="U58" i="95" s="1"/>
  <c r="M52" i="95"/>
  <c r="U52" i="95" s="1"/>
  <c r="M46" i="95"/>
  <c r="U46" i="95" s="1"/>
  <c r="M40" i="95"/>
  <c r="U40" i="95" s="1"/>
  <c r="M34" i="95"/>
  <c r="U34" i="95" s="1"/>
  <c r="M28" i="95"/>
  <c r="U28" i="95" s="1"/>
  <c r="M22" i="95"/>
  <c r="U22" i="95" s="1"/>
  <c r="M16" i="95"/>
  <c r="U16" i="95" s="1"/>
  <c r="M10" i="95"/>
  <c r="U10" i="95" s="1"/>
  <c r="M4" i="95"/>
  <c r="U4" i="95" s="1"/>
  <c r="X4" i="95" s="1"/>
  <c r="M13" i="95"/>
  <c r="U13" i="95" s="1"/>
  <c r="M21" i="95"/>
  <c r="U21" i="95" s="1"/>
  <c r="M31" i="95"/>
  <c r="U31" i="95" s="1"/>
  <c r="M39" i="95"/>
  <c r="U39" i="95" s="1"/>
  <c r="M49" i="95"/>
  <c r="U49" i="95" s="1"/>
  <c r="M57" i="95"/>
  <c r="U57" i="95" s="1"/>
  <c r="M67" i="95"/>
  <c r="U67" i="95" s="1"/>
  <c r="M75" i="95"/>
  <c r="U75" i="95" s="1"/>
  <c r="V73" i="95"/>
  <c r="V77" i="95"/>
  <c r="V75" i="95"/>
  <c r="V71" i="95"/>
  <c r="V68" i="95"/>
  <c r="V65" i="95"/>
  <c r="V62" i="95"/>
  <c r="V59" i="95"/>
  <c r="V56" i="95"/>
  <c r="V74" i="95"/>
  <c r="V70" i="95"/>
  <c r="V78" i="95"/>
  <c r="V63" i="95"/>
  <c r="V61" i="95"/>
  <c r="V76" i="95"/>
  <c r="V72" i="95"/>
  <c r="V69" i="95"/>
  <c r="V66" i="95"/>
  <c r="V64" i="95"/>
  <c r="V57" i="95"/>
  <c r="V55" i="95"/>
  <c r="V79" i="95"/>
  <c r="V60" i="95"/>
  <c r="V51" i="95"/>
  <c r="V48" i="95"/>
  <c r="V45" i="95"/>
  <c r="V42" i="95"/>
  <c r="V39" i="95"/>
  <c r="V36" i="95"/>
  <c r="V33" i="95"/>
  <c r="V30" i="95"/>
  <c r="V27" i="95"/>
  <c r="V24" i="95"/>
  <c r="V21" i="95"/>
  <c r="V18" i="95"/>
  <c r="V15" i="95"/>
  <c r="V12" i="95"/>
  <c r="V10" i="95"/>
  <c r="V8" i="95"/>
  <c r="V6" i="95"/>
  <c r="V4" i="95"/>
  <c r="Y4" i="95" s="1"/>
  <c r="V67" i="95"/>
  <c r="V54" i="95"/>
  <c r="V53" i="95"/>
  <c r="V50" i="95"/>
  <c r="V47" i="95"/>
  <c r="V44" i="95"/>
  <c r="V41" i="95"/>
  <c r="V38" i="95"/>
  <c r="V35" i="95"/>
  <c r="V32" i="95"/>
  <c r="V52" i="95"/>
  <c r="V43" i="95"/>
  <c r="V34" i="95"/>
  <c r="V28" i="95"/>
  <c r="V25" i="95"/>
  <c r="V22" i="95"/>
  <c r="V19" i="95"/>
  <c r="V16" i="95"/>
  <c r="V49" i="95"/>
  <c r="V40" i="95"/>
  <c r="V31" i="95"/>
  <c r="V29" i="95"/>
  <c r="V26" i="95"/>
  <c r="V23" i="95"/>
  <c r="V20" i="95"/>
  <c r="V17" i="95"/>
  <c r="Q45" i="95"/>
  <c r="H50" i="96"/>
  <c r="I50" i="96" s="1"/>
  <c r="J50" i="96" s="1"/>
  <c r="AI3" i="96"/>
  <c r="H13" i="96"/>
  <c r="I13" i="96" s="1"/>
  <c r="J13" i="96" s="1"/>
  <c r="H31" i="96"/>
  <c r="I31" i="96" s="1"/>
  <c r="J31" i="96" s="1"/>
  <c r="H59" i="96"/>
  <c r="I59" i="96" s="1"/>
  <c r="J59" i="96" s="1"/>
  <c r="H19" i="96"/>
  <c r="I19" i="96" s="1"/>
  <c r="J19" i="96" s="1"/>
  <c r="H37" i="96"/>
  <c r="I37" i="96" s="1"/>
  <c r="J37" i="96" s="1"/>
  <c r="H68" i="96"/>
  <c r="I68" i="96" s="1"/>
  <c r="J68" i="96" s="1"/>
  <c r="H7" i="96"/>
  <c r="I7" i="96" s="1"/>
  <c r="J7" i="96" s="1"/>
  <c r="H25" i="96"/>
  <c r="I25" i="96" s="1"/>
  <c r="J25" i="96" s="1"/>
  <c r="H43" i="96"/>
  <c r="I43" i="96" s="1"/>
  <c r="J43" i="96" s="1"/>
  <c r="F68" i="96"/>
  <c r="F65" i="96"/>
  <c r="F62" i="96"/>
  <c r="F59" i="96"/>
  <c r="F56" i="96"/>
  <c r="F53" i="96"/>
  <c r="F50" i="96"/>
  <c r="F47" i="96"/>
  <c r="F44" i="96"/>
  <c r="F41" i="96"/>
  <c r="F38" i="96"/>
  <c r="F35" i="96"/>
  <c r="F32" i="96"/>
  <c r="F29" i="96"/>
  <c r="F26" i="96"/>
  <c r="F23" i="96"/>
  <c r="F20" i="96"/>
  <c r="F17" i="96"/>
  <c r="F14" i="96"/>
  <c r="F11" i="96"/>
  <c r="F8" i="96"/>
  <c r="F5" i="96"/>
  <c r="G67" i="96"/>
  <c r="G64" i="96"/>
  <c r="G61" i="96"/>
  <c r="G58" i="96"/>
  <c r="G55" i="96"/>
  <c r="G52" i="96"/>
  <c r="G49" i="96"/>
  <c r="G46" i="96"/>
  <c r="F67" i="96"/>
  <c r="F64" i="96"/>
  <c r="F61" i="96"/>
  <c r="F58" i="96"/>
  <c r="F55" i="96"/>
  <c r="F52" i="96"/>
  <c r="F49" i="96"/>
  <c r="F46" i="96"/>
  <c r="F43" i="96"/>
  <c r="F40" i="96"/>
  <c r="F37" i="96"/>
  <c r="F34" i="96"/>
  <c r="F31" i="96"/>
  <c r="F28" i="96"/>
  <c r="F25" i="96"/>
  <c r="F22" i="96"/>
  <c r="F19" i="96"/>
  <c r="F16" i="96"/>
  <c r="F13" i="96"/>
  <c r="F10" i="96"/>
  <c r="F7" i="96"/>
  <c r="F4" i="96"/>
  <c r="G69" i="96"/>
  <c r="G66" i="96"/>
  <c r="G63" i="96"/>
  <c r="G60" i="96"/>
  <c r="G57" i="96"/>
  <c r="G54" i="96"/>
  <c r="G51" i="96"/>
  <c r="G48" i="96"/>
  <c r="G45" i="96"/>
  <c r="G42" i="96"/>
  <c r="G39" i="96"/>
  <c r="G36" i="96"/>
  <c r="G33" i="96"/>
  <c r="G30" i="96"/>
  <c r="G27" i="96"/>
  <c r="G24" i="96"/>
  <c r="G21" i="96"/>
  <c r="G18" i="96"/>
  <c r="G15" i="96"/>
  <c r="G12" i="96"/>
  <c r="G9" i="96"/>
  <c r="G6" i="96"/>
  <c r="G8" i="96"/>
  <c r="G14" i="96"/>
  <c r="G20" i="96"/>
  <c r="G26" i="96"/>
  <c r="G32" i="96"/>
  <c r="G38" i="96"/>
  <c r="G44" i="96"/>
  <c r="G53" i="96"/>
  <c r="G62" i="96"/>
  <c r="M20" i="96"/>
  <c r="U20" i="96" s="1"/>
  <c r="M38" i="96"/>
  <c r="U38" i="96" s="1"/>
  <c r="F9" i="96"/>
  <c r="F15" i="96"/>
  <c r="F21" i="96"/>
  <c r="F27" i="96"/>
  <c r="F33" i="96"/>
  <c r="F39" i="96"/>
  <c r="F45" i="96"/>
  <c r="F54" i="96"/>
  <c r="F63" i="96"/>
  <c r="M67" i="96"/>
  <c r="U67" i="96" s="1"/>
  <c r="M61" i="96"/>
  <c r="U61" i="96" s="1"/>
  <c r="M55" i="96"/>
  <c r="U55" i="96" s="1"/>
  <c r="M49" i="96"/>
  <c r="U49" i="96" s="1"/>
  <c r="M43" i="96"/>
  <c r="U43" i="96" s="1"/>
  <c r="M37" i="96"/>
  <c r="U37" i="96" s="1"/>
  <c r="M31" i="96"/>
  <c r="U31" i="96" s="1"/>
  <c r="M25" i="96"/>
  <c r="U25" i="96" s="1"/>
  <c r="M19" i="96"/>
  <c r="U19" i="96" s="1"/>
  <c r="M13" i="96"/>
  <c r="U13" i="96" s="1"/>
  <c r="M7" i="96"/>
  <c r="U7" i="96" s="1"/>
  <c r="M66" i="96"/>
  <c r="U66" i="96" s="1"/>
  <c r="M60" i="96"/>
  <c r="U60" i="96" s="1"/>
  <c r="M54" i="96"/>
  <c r="U54" i="96" s="1"/>
  <c r="M48" i="96"/>
  <c r="U48" i="96" s="1"/>
  <c r="M42" i="96"/>
  <c r="U42" i="96" s="1"/>
  <c r="M36" i="96"/>
  <c r="U36" i="96" s="1"/>
  <c r="M30" i="96"/>
  <c r="U30" i="96" s="1"/>
  <c r="M24" i="96"/>
  <c r="U24" i="96" s="1"/>
  <c r="M18" i="96"/>
  <c r="U18" i="96" s="1"/>
  <c r="M12" i="96"/>
  <c r="U12" i="96" s="1"/>
  <c r="M6" i="96"/>
  <c r="U6" i="96" s="1"/>
  <c r="M65" i="96"/>
  <c r="U65" i="96" s="1"/>
  <c r="M59" i="96"/>
  <c r="U59" i="96" s="1"/>
  <c r="M53" i="96"/>
  <c r="U53" i="96" s="1"/>
  <c r="M47" i="96"/>
  <c r="U47" i="96" s="1"/>
  <c r="M41" i="96"/>
  <c r="U41" i="96" s="1"/>
  <c r="M35" i="96"/>
  <c r="U35" i="96" s="1"/>
  <c r="M29" i="96"/>
  <c r="U29" i="96" s="1"/>
  <c r="M23" i="96"/>
  <c r="U23" i="96" s="1"/>
  <c r="M17" i="96"/>
  <c r="U17" i="96" s="1"/>
  <c r="M11" i="96"/>
  <c r="U11" i="96" s="1"/>
  <c r="M5" i="96"/>
  <c r="U5" i="96" s="1"/>
  <c r="M64" i="96"/>
  <c r="U64" i="96" s="1"/>
  <c r="M58" i="96"/>
  <c r="U58" i="96" s="1"/>
  <c r="M52" i="96"/>
  <c r="U52" i="96" s="1"/>
  <c r="M46" i="96"/>
  <c r="U46" i="96" s="1"/>
  <c r="M40" i="96"/>
  <c r="U40" i="96" s="1"/>
  <c r="M34" i="96"/>
  <c r="U34" i="96" s="1"/>
  <c r="M28" i="96"/>
  <c r="U28" i="96" s="1"/>
  <c r="M22" i="96"/>
  <c r="U22" i="96" s="1"/>
  <c r="M16" i="96"/>
  <c r="U16" i="96" s="1"/>
  <c r="M10" i="96"/>
  <c r="U10" i="96" s="1"/>
  <c r="M4" i="96"/>
  <c r="U4" i="96" s="1"/>
  <c r="X4" i="96" s="1"/>
  <c r="M21" i="96"/>
  <c r="U21" i="96" s="1"/>
  <c r="M39" i="96"/>
  <c r="U39" i="96" s="1"/>
  <c r="M57" i="96"/>
  <c r="U57" i="96" s="1"/>
  <c r="G4" i="96"/>
  <c r="G10" i="96"/>
  <c r="G16" i="96"/>
  <c r="G22" i="96"/>
  <c r="G28" i="96"/>
  <c r="G34" i="96"/>
  <c r="G40" i="96"/>
  <c r="G47" i="96"/>
  <c r="G56" i="96"/>
  <c r="G65" i="96"/>
  <c r="M8" i="96"/>
  <c r="U8" i="96" s="1"/>
  <c r="M26" i="96"/>
  <c r="U26" i="96" s="1"/>
  <c r="M44" i="96"/>
  <c r="U44" i="96" s="1"/>
  <c r="M62" i="96"/>
  <c r="U62" i="96" s="1"/>
  <c r="G5" i="96"/>
  <c r="G11" i="96"/>
  <c r="G17" i="96"/>
  <c r="G23" i="96"/>
  <c r="G29" i="96"/>
  <c r="G35" i="96"/>
  <c r="G41" i="96"/>
  <c r="F48" i="96"/>
  <c r="F57" i="96"/>
  <c r="F66" i="96"/>
  <c r="M9" i="96"/>
  <c r="U9" i="96" s="1"/>
  <c r="M27" i="96"/>
  <c r="U27" i="96" s="1"/>
  <c r="M45" i="96"/>
  <c r="U45" i="96" s="1"/>
  <c r="M63" i="96"/>
  <c r="U63" i="96" s="1"/>
  <c r="R69" i="96"/>
  <c r="R66" i="96"/>
  <c r="R63" i="96"/>
  <c r="R60" i="96"/>
  <c r="R57" i="96"/>
  <c r="R68" i="96"/>
  <c r="R65" i="96"/>
  <c r="R62" i="96"/>
  <c r="R59" i="96"/>
  <c r="R56" i="96"/>
  <c r="R54" i="96"/>
  <c r="R51" i="96"/>
  <c r="R48" i="96"/>
  <c r="R45" i="96"/>
  <c r="R42" i="96"/>
  <c r="R39" i="96"/>
  <c r="R36" i="96"/>
  <c r="R33" i="96"/>
  <c r="R53" i="96"/>
  <c r="R50" i="96"/>
  <c r="R67" i="96"/>
  <c r="R64" i="96"/>
  <c r="R61" i="96"/>
  <c r="R58" i="96"/>
  <c r="R55" i="96"/>
  <c r="R52" i="96"/>
  <c r="R49" i="96"/>
  <c r="R47" i="96"/>
  <c r="R40" i="96"/>
  <c r="R38" i="96"/>
  <c r="R43" i="96"/>
  <c r="R41" i="96"/>
  <c r="R32" i="96"/>
  <c r="R31" i="96"/>
  <c r="R34" i="96"/>
  <c r="R44" i="96"/>
  <c r="R29" i="96"/>
  <c r="R26" i="96"/>
  <c r="R23" i="96"/>
  <c r="R20" i="96"/>
  <c r="R17" i="96"/>
  <c r="R37" i="96"/>
  <c r="R28" i="96"/>
  <c r="R25" i="96"/>
  <c r="R22" i="96"/>
  <c r="R19" i="96"/>
  <c r="R35" i="96"/>
  <c r="R27" i="96"/>
  <c r="R24" i="96"/>
  <c r="R6" i="96"/>
  <c r="Q69" i="96"/>
  <c r="Q66" i="96"/>
  <c r="Q63" i="96"/>
  <c r="Q60" i="96"/>
  <c r="Q57" i="96"/>
  <c r="Q67" i="96"/>
  <c r="Q64" i="96"/>
  <c r="Q61" i="96"/>
  <c r="Q58" i="96"/>
  <c r="Q55" i="96"/>
  <c r="Q52" i="96"/>
  <c r="Q49" i="96"/>
  <c r="Q68" i="96"/>
  <c r="Q65" i="96"/>
  <c r="Q62" i="96"/>
  <c r="Q59" i="96"/>
  <c r="Q56" i="96"/>
  <c r="Q54" i="96"/>
  <c r="Q51" i="96"/>
  <c r="Q48" i="96"/>
  <c r="Q45" i="96"/>
  <c r="Q42" i="96"/>
  <c r="Q39" i="96"/>
  <c r="Q47" i="96"/>
  <c r="Q40" i="96"/>
  <c r="Q38" i="96"/>
  <c r="Q35" i="96"/>
  <c r="Q50" i="96"/>
  <c r="Q43" i="96"/>
  <c r="Q41" i="96"/>
  <c r="Q32" i="96"/>
  <c r="Q31" i="96"/>
  <c r="Q34" i="96"/>
  <c r="Q27" i="96"/>
  <c r="Q24" i="96"/>
  <c r="Q21" i="96"/>
  <c r="Q44" i="96"/>
  <c r="Q33" i="96"/>
  <c r="Q29" i="96"/>
  <c r="Q26" i="96"/>
  <c r="Q23" i="96"/>
  <c r="Q20" i="96"/>
  <c r="Q17" i="96"/>
  <c r="Q37" i="96"/>
  <c r="Q46" i="96"/>
  <c r="Q30" i="96"/>
  <c r="R8" i="96"/>
  <c r="V67" i="96"/>
  <c r="V64" i="96"/>
  <c r="V61" i="96"/>
  <c r="V58" i="96"/>
  <c r="V68" i="96"/>
  <c r="V65" i="96"/>
  <c r="V62" i="96"/>
  <c r="V59" i="96"/>
  <c r="V56" i="96"/>
  <c r="V53" i="96"/>
  <c r="V50" i="96"/>
  <c r="V69" i="96"/>
  <c r="V66" i="96"/>
  <c r="V63" i="96"/>
  <c r="V60" i="96"/>
  <c r="V57" i="96"/>
  <c r="V55" i="96"/>
  <c r="V52" i="96"/>
  <c r="V49" i="96"/>
  <c r="V46" i="96"/>
  <c r="V43" i="96"/>
  <c r="V40" i="96"/>
  <c r="V37" i="96"/>
  <c r="V41" i="96"/>
  <c r="V39" i="96"/>
  <c r="V36" i="96"/>
  <c r="V30" i="96"/>
  <c r="V51" i="96"/>
  <c r="V48" i="96"/>
  <c r="V44" i="96"/>
  <c r="V42" i="96"/>
  <c r="V33" i="96"/>
  <c r="V28" i="96"/>
  <c r="V25" i="96"/>
  <c r="V22" i="96"/>
  <c r="V38" i="96"/>
  <c r="V54" i="96"/>
  <c r="V32" i="96"/>
  <c r="V27" i="96"/>
  <c r="V24" i="96"/>
  <c r="V21" i="96"/>
  <c r="V18" i="96"/>
  <c r="V47" i="96"/>
  <c r="V35" i="96"/>
  <c r="V45" i="96"/>
  <c r="V34" i="96"/>
  <c r="R10" i="96"/>
  <c r="V11" i="96"/>
  <c r="R12" i="96"/>
  <c r="R15" i="96"/>
  <c r="Q7" i="96"/>
  <c r="Q13" i="96"/>
  <c r="V14" i="96"/>
  <c r="Q28" i="96"/>
  <c r="V29" i="96"/>
  <c r="Q36" i="96"/>
  <c r="R46" i="96"/>
  <c r="R7" i="96"/>
  <c r="Q9" i="96"/>
  <c r="Q11" i="96"/>
  <c r="R13" i="96"/>
  <c r="V20" i="96"/>
  <c r="V31" i="96"/>
  <c r="R11" i="96"/>
  <c r="Q14" i="96"/>
  <c r="V15" i="96"/>
  <c r="Q16" i="96"/>
  <c r="V17" i="96"/>
  <c r="Q19" i="96"/>
  <c r="Q25" i="96"/>
  <c r="V26" i="96"/>
  <c r="X5" i="85" l="1"/>
  <c r="AH5" i="85" s="1"/>
  <c r="X5" i="51"/>
  <c r="AH5" i="51" s="1"/>
  <c r="Z4" i="53"/>
  <c r="AF4" i="53" s="1"/>
  <c r="AO4" i="53" s="1"/>
  <c r="Z4" i="67"/>
  <c r="Z4" i="62"/>
  <c r="Z4" i="65"/>
  <c r="AG4" i="65" s="1"/>
  <c r="AP4" i="65" s="1"/>
  <c r="AI3" i="32"/>
  <c r="AI3" i="9"/>
  <c r="AE3" i="56"/>
  <c r="AI3" i="8"/>
  <c r="AI3" i="41"/>
  <c r="AR3" i="41" s="1"/>
  <c r="AE3" i="54"/>
  <c r="AN3" i="54" s="1"/>
  <c r="P3" i="54"/>
  <c r="AF3" i="54" s="1"/>
  <c r="AO3" i="54" s="1"/>
  <c r="W5" i="50"/>
  <c r="Y5" i="50" s="1"/>
  <c r="AE4" i="50"/>
  <c r="AG4" i="50"/>
  <c r="AF4" i="50"/>
  <c r="AF4" i="64"/>
  <c r="W5" i="64"/>
  <c r="AE4" i="64"/>
  <c r="AG4" i="64"/>
  <c r="K6" i="1"/>
  <c r="W5" i="94"/>
  <c r="Y5" i="94" s="1"/>
  <c r="AE4" i="94"/>
  <c r="AF4" i="94"/>
  <c r="AG4" i="94"/>
  <c r="AF4" i="20"/>
  <c r="W5" i="20"/>
  <c r="AE4" i="20"/>
  <c r="AG4" i="20"/>
  <c r="AF4" i="19"/>
  <c r="W5" i="19"/>
  <c r="Y5" i="19" s="1"/>
  <c r="AE4" i="19"/>
  <c r="AG4" i="19"/>
  <c r="AF4" i="90"/>
  <c r="AO4" i="90" s="1"/>
  <c r="AE4" i="90"/>
  <c r="W5" i="90"/>
  <c r="AG4" i="90"/>
  <c r="AP4" i="90" s="1"/>
  <c r="W5" i="6"/>
  <c r="AG4" i="6"/>
  <c r="AP4" i="6" s="1"/>
  <c r="AE4" i="6"/>
  <c r="AF4" i="6"/>
  <c r="AO4" i="6" s="1"/>
  <c r="AF4" i="56"/>
  <c r="W5" i="56"/>
  <c r="AE4" i="56"/>
  <c r="AG4" i="56"/>
  <c r="W5" i="30"/>
  <c r="AG4" i="30"/>
  <c r="AF4" i="30"/>
  <c r="AE4" i="30"/>
  <c r="W5" i="7"/>
  <c r="AG4" i="7"/>
  <c r="AF4" i="7"/>
  <c r="AE4" i="7"/>
  <c r="W5" i="58"/>
  <c r="AE4" i="58"/>
  <c r="AG4" i="58"/>
  <c r="AP4" i="58" s="1"/>
  <c r="AF4" i="58"/>
  <c r="AO4" i="58" s="1"/>
  <c r="W5" i="57"/>
  <c r="Y5" i="57" s="1"/>
  <c r="AE4" i="57"/>
  <c r="AG4" i="57"/>
  <c r="AP4" i="57" s="1"/>
  <c r="AF4" i="57"/>
  <c r="AO4" i="57" s="1"/>
  <c r="AG4" i="53"/>
  <c r="AP4" i="53" s="1"/>
  <c r="W5" i="53"/>
  <c r="Y5" i="53" s="1"/>
  <c r="AE4" i="8"/>
  <c r="AG4" i="8"/>
  <c r="AF4" i="8"/>
  <c r="W5" i="8"/>
  <c r="W5" i="28"/>
  <c r="AG4" i="28"/>
  <c r="AP4" i="28" s="1"/>
  <c r="AF4" i="28"/>
  <c r="AO4" i="28" s="1"/>
  <c r="AE4" i="28"/>
  <c r="H46" i="96"/>
  <c r="I46" i="96" s="1"/>
  <c r="J46" i="96" s="1"/>
  <c r="H73" i="94"/>
  <c r="I73" i="94" s="1"/>
  <c r="J73" i="94" s="1"/>
  <c r="H59" i="93"/>
  <c r="I59" i="93" s="1"/>
  <c r="J59" i="93" s="1"/>
  <c r="H9" i="92"/>
  <c r="I9" i="92" s="1"/>
  <c r="J9" i="92" s="1"/>
  <c r="H68" i="92"/>
  <c r="I68" i="92" s="1"/>
  <c r="J68" i="92" s="1"/>
  <c r="AI3" i="93"/>
  <c r="AN3" i="93"/>
  <c r="H69" i="91"/>
  <c r="I69" i="91" s="1"/>
  <c r="J69" i="91" s="1"/>
  <c r="H33" i="89"/>
  <c r="I33" i="89" s="1"/>
  <c r="J33" i="89" s="1"/>
  <c r="H97" i="89"/>
  <c r="I97" i="89" s="1"/>
  <c r="J97" i="89" s="1"/>
  <c r="H75" i="86"/>
  <c r="I75" i="86" s="1"/>
  <c r="J75" i="86" s="1"/>
  <c r="H66" i="85"/>
  <c r="I66" i="85" s="1"/>
  <c r="J66" i="85" s="1"/>
  <c r="H10" i="83"/>
  <c r="I10" i="83" s="1"/>
  <c r="J10" i="83" s="1"/>
  <c r="H45" i="84"/>
  <c r="I45" i="84" s="1"/>
  <c r="J45" i="84" s="1"/>
  <c r="H63" i="83"/>
  <c r="I63" i="83" s="1"/>
  <c r="J63" i="83" s="1"/>
  <c r="H59" i="84"/>
  <c r="I59" i="84" s="1"/>
  <c r="J59" i="84" s="1"/>
  <c r="H23" i="84"/>
  <c r="I23" i="84" s="1"/>
  <c r="J23" i="84" s="1"/>
  <c r="H4" i="84"/>
  <c r="I4" i="84" s="1"/>
  <c r="J4" i="84" s="1"/>
  <c r="K4" i="84" s="1"/>
  <c r="H45" i="80"/>
  <c r="I45" i="80" s="1"/>
  <c r="J45" i="80" s="1"/>
  <c r="H56" i="82"/>
  <c r="I56" i="82" s="1"/>
  <c r="J56" i="82" s="1"/>
  <c r="H87" i="81"/>
  <c r="I87" i="81" s="1"/>
  <c r="J87" i="81" s="1"/>
  <c r="H45" i="79"/>
  <c r="I45" i="79" s="1"/>
  <c r="J45" i="79" s="1"/>
  <c r="H67" i="78"/>
  <c r="I67" i="78" s="1"/>
  <c r="J67" i="78" s="1"/>
  <c r="H13" i="78"/>
  <c r="I13" i="78" s="1"/>
  <c r="J13" i="78" s="1"/>
  <c r="H60" i="78"/>
  <c r="I60" i="78" s="1"/>
  <c r="J60" i="78" s="1"/>
  <c r="H37" i="77"/>
  <c r="I37" i="77" s="1"/>
  <c r="J37" i="77" s="1"/>
  <c r="H19" i="75"/>
  <c r="I19" i="75" s="1"/>
  <c r="J19" i="75" s="1"/>
  <c r="K5" i="57"/>
  <c r="AF4" i="66"/>
  <c r="AO4" i="66" s="1"/>
  <c r="AE4" i="66"/>
  <c r="W5" i="66"/>
  <c r="AG4" i="66"/>
  <c r="AP4" i="66" s="1"/>
  <c r="AH4" i="63"/>
  <c r="Z4" i="63"/>
  <c r="H17" i="96"/>
  <c r="I17" i="96" s="1"/>
  <c r="J17" i="96" s="1"/>
  <c r="H40" i="96"/>
  <c r="I40" i="96" s="1"/>
  <c r="J40" i="96" s="1"/>
  <c r="H4" i="96"/>
  <c r="I4" i="96" s="1"/>
  <c r="J4" i="96" s="1"/>
  <c r="K4" i="96" s="1"/>
  <c r="H32" i="96"/>
  <c r="I32" i="96" s="1"/>
  <c r="J32" i="96" s="1"/>
  <c r="H9" i="96"/>
  <c r="I9" i="96" s="1"/>
  <c r="J9" i="96" s="1"/>
  <c r="H27" i="96"/>
  <c r="I27" i="96" s="1"/>
  <c r="J27" i="96" s="1"/>
  <c r="H45" i="96"/>
  <c r="I45" i="96" s="1"/>
  <c r="J45" i="96" s="1"/>
  <c r="H63" i="96"/>
  <c r="I63" i="96" s="1"/>
  <c r="J63" i="96" s="1"/>
  <c r="H61" i="96"/>
  <c r="I61" i="96" s="1"/>
  <c r="J61" i="96" s="1"/>
  <c r="H54" i="95"/>
  <c r="I54" i="95" s="1"/>
  <c r="J54" i="95" s="1"/>
  <c r="H27" i="95"/>
  <c r="I27" i="95" s="1"/>
  <c r="J27" i="95" s="1"/>
  <c r="H66" i="95"/>
  <c r="I66" i="95" s="1"/>
  <c r="J66" i="95" s="1"/>
  <c r="H39" i="95"/>
  <c r="I39" i="95" s="1"/>
  <c r="J39" i="95" s="1"/>
  <c r="H12" i="95"/>
  <c r="I12" i="95" s="1"/>
  <c r="J12" i="95" s="1"/>
  <c r="H16" i="95"/>
  <c r="I16" i="95" s="1"/>
  <c r="J16" i="95" s="1"/>
  <c r="H34" i="95"/>
  <c r="I34" i="95" s="1"/>
  <c r="J34" i="95" s="1"/>
  <c r="H52" i="95"/>
  <c r="I52" i="95" s="1"/>
  <c r="J52" i="95" s="1"/>
  <c r="H70" i="95"/>
  <c r="I70" i="95" s="1"/>
  <c r="J70" i="95" s="1"/>
  <c r="H81" i="94"/>
  <c r="I81" i="94" s="1"/>
  <c r="J81" i="94" s="1"/>
  <c r="H54" i="94"/>
  <c r="I54" i="94" s="1"/>
  <c r="J54" i="94" s="1"/>
  <c r="H31" i="94"/>
  <c r="I31" i="94" s="1"/>
  <c r="J31" i="94" s="1"/>
  <c r="H27" i="94"/>
  <c r="I27" i="94" s="1"/>
  <c r="J27" i="94" s="1"/>
  <c r="H9" i="94"/>
  <c r="I9" i="94" s="1"/>
  <c r="J9" i="94" s="1"/>
  <c r="H52" i="94"/>
  <c r="I52" i="94" s="1"/>
  <c r="J52" i="94" s="1"/>
  <c r="H70" i="94"/>
  <c r="I70" i="94" s="1"/>
  <c r="J70" i="94" s="1"/>
  <c r="H88" i="94"/>
  <c r="I88" i="94" s="1"/>
  <c r="J88" i="94" s="1"/>
  <c r="H62" i="94"/>
  <c r="I62" i="94" s="1"/>
  <c r="J62" i="94" s="1"/>
  <c r="H37" i="94"/>
  <c r="I37" i="94" s="1"/>
  <c r="J37" i="94" s="1"/>
  <c r="H14" i="94"/>
  <c r="I14" i="94" s="1"/>
  <c r="J14" i="94" s="1"/>
  <c r="H13" i="94"/>
  <c r="I13" i="94" s="1"/>
  <c r="J13" i="94" s="1"/>
  <c r="H64" i="93"/>
  <c r="I64" i="93" s="1"/>
  <c r="J64" i="93" s="1"/>
  <c r="H28" i="93"/>
  <c r="I28" i="93" s="1"/>
  <c r="J28" i="93" s="1"/>
  <c r="H7" i="93"/>
  <c r="I7" i="93" s="1"/>
  <c r="J7" i="93" s="1"/>
  <c r="H87" i="93"/>
  <c r="I87" i="93" s="1"/>
  <c r="J87" i="93" s="1"/>
  <c r="H51" i="93"/>
  <c r="I51" i="93" s="1"/>
  <c r="J51" i="93" s="1"/>
  <c r="H15" i="93"/>
  <c r="I15" i="93" s="1"/>
  <c r="J15" i="93" s="1"/>
  <c r="H86" i="93"/>
  <c r="I86" i="93" s="1"/>
  <c r="J86" i="93" s="1"/>
  <c r="H50" i="93"/>
  <c r="I50" i="93" s="1"/>
  <c r="J50" i="93" s="1"/>
  <c r="H14" i="93"/>
  <c r="I14" i="93" s="1"/>
  <c r="J14" i="93" s="1"/>
  <c r="H85" i="93"/>
  <c r="I85" i="93" s="1"/>
  <c r="J85" i="93" s="1"/>
  <c r="H65" i="93"/>
  <c r="I65" i="93" s="1"/>
  <c r="J65" i="93" s="1"/>
  <c r="H29" i="93"/>
  <c r="I29" i="93" s="1"/>
  <c r="J29" i="93" s="1"/>
  <c r="H12" i="93"/>
  <c r="I12" i="93" s="1"/>
  <c r="J12" i="93" s="1"/>
  <c r="H57" i="92"/>
  <c r="I57" i="92" s="1"/>
  <c r="J57" i="92" s="1"/>
  <c r="H30" i="92"/>
  <c r="I30" i="92" s="1"/>
  <c r="J30" i="92" s="1"/>
  <c r="H4" i="92"/>
  <c r="I4" i="92" s="1"/>
  <c r="J4" i="92" s="1"/>
  <c r="K4" i="92" s="1"/>
  <c r="H22" i="92"/>
  <c r="I22" i="92" s="1"/>
  <c r="J22" i="92" s="1"/>
  <c r="H40" i="92"/>
  <c r="I40" i="92" s="1"/>
  <c r="J40" i="92" s="1"/>
  <c r="H58" i="92"/>
  <c r="I58" i="92" s="1"/>
  <c r="J58" i="92" s="1"/>
  <c r="H11" i="92"/>
  <c r="I11" i="92" s="1"/>
  <c r="J11" i="92" s="1"/>
  <c r="H29" i="92"/>
  <c r="I29" i="92" s="1"/>
  <c r="J29" i="92" s="1"/>
  <c r="H47" i="92"/>
  <c r="I47" i="92" s="1"/>
  <c r="J47" i="92" s="1"/>
  <c r="H65" i="92"/>
  <c r="I65" i="92" s="1"/>
  <c r="J65" i="92" s="1"/>
  <c r="AH3" i="92"/>
  <c r="AQ3" i="92" s="1"/>
  <c r="H90" i="93"/>
  <c r="I90" i="93" s="1"/>
  <c r="J90" i="93" s="1"/>
  <c r="H75" i="91"/>
  <c r="I75" i="91" s="1"/>
  <c r="J75" i="91" s="1"/>
  <c r="H39" i="91"/>
  <c r="I39" i="91" s="1"/>
  <c r="J39" i="91" s="1"/>
  <c r="H24" i="91"/>
  <c r="I24" i="91" s="1"/>
  <c r="J24" i="91" s="1"/>
  <c r="H36" i="93"/>
  <c r="I36" i="93" s="1"/>
  <c r="J36" i="93" s="1"/>
  <c r="H56" i="91"/>
  <c r="I56" i="91" s="1"/>
  <c r="J56" i="91" s="1"/>
  <c r="AH3" i="91"/>
  <c r="AQ3" i="91" s="1"/>
  <c r="H53" i="91"/>
  <c r="I53" i="91" s="1"/>
  <c r="J53" i="91" s="1"/>
  <c r="H21" i="91"/>
  <c r="I21" i="91" s="1"/>
  <c r="J21" i="91" s="1"/>
  <c r="H19" i="91"/>
  <c r="I19" i="91" s="1"/>
  <c r="J19" i="91" s="1"/>
  <c r="H37" i="91"/>
  <c r="I37" i="91" s="1"/>
  <c r="J37" i="91" s="1"/>
  <c r="H55" i="91"/>
  <c r="I55" i="91" s="1"/>
  <c r="J55" i="91" s="1"/>
  <c r="H73" i="91"/>
  <c r="I73" i="91" s="1"/>
  <c r="J73" i="91" s="1"/>
  <c r="H79" i="90"/>
  <c r="I79" i="90" s="1"/>
  <c r="J79" i="90" s="1"/>
  <c r="H52" i="90"/>
  <c r="I52" i="90" s="1"/>
  <c r="J52" i="90" s="1"/>
  <c r="H25" i="90"/>
  <c r="I25" i="90" s="1"/>
  <c r="J25" i="90" s="1"/>
  <c r="AR3" i="90"/>
  <c r="H75" i="89"/>
  <c r="I75" i="89" s="1"/>
  <c r="J75" i="89" s="1"/>
  <c r="H39" i="89"/>
  <c r="I39" i="89" s="1"/>
  <c r="J39" i="89" s="1"/>
  <c r="H86" i="89"/>
  <c r="I86" i="89" s="1"/>
  <c r="J86" i="89" s="1"/>
  <c r="H50" i="89"/>
  <c r="I50" i="89" s="1"/>
  <c r="J50" i="89" s="1"/>
  <c r="H14" i="89"/>
  <c r="I14" i="89" s="1"/>
  <c r="J14" i="89" s="1"/>
  <c r="H67" i="89"/>
  <c r="I67" i="89" s="1"/>
  <c r="J67" i="89" s="1"/>
  <c r="H31" i="89"/>
  <c r="I31" i="89" s="1"/>
  <c r="J31" i="89" s="1"/>
  <c r="H65" i="89"/>
  <c r="I65" i="89" s="1"/>
  <c r="J65" i="89" s="1"/>
  <c r="H29" i="89"/>
  <c r="I29" i="89" s="1"/>
  <c r="J29" i="89" s="1"/>
  <c r="H55" i="88"/>
  <c r="I55" i="88" s="1"/>
  <c r="J55" i="88" s="1"/>
  <c r="H37" i="88"/>
  <c r="I37" i="88" s="1"/>
  <c r="J37" i="88" s="1"/>
  <c r="H19" i="88"/>
  <c r="I19" i="88" s="1"/>
  <c r="J19" i="88" s="1"/>
  <c r="AH4" i="88"/>
  <c r="H54" i="88"/>
  <c r="I54" i="88" s="1"/>
  <c r="J54" i="88" s="1"/>
  <c r="H36" i="88"/>
  <c r="I36" i="88" s="1"/>
  <c r="J36" i="88" s="1"/>
  <c r="H18" i="88"/>
  <c r="I18" i="88" s="1"/>
  <c r="J18" i="88" s="1"/>
  <c r="H66" i="87"/>
  <c r="I66" i="87" s="1"/>
  <c r="J66" i="87" s="1"/>
  <c r="H48" i="87"/>
  <c r="I48" i="87" s="1"/>
  <c r="J48" i="87" s="1"/>
  <c r="H30" i="87"/>
  <c r="I30" i="87" s="1"/>
  <c r="J30" i="87" s="1"/>
  <c r="H12" i="87"/>
  <c r="I12" i="87" s="1"/>
  <c r="J12" i="87" s="1"/>
  <c r="H78" i="86"/>
  <c r="I78" i="86" s="1"/>
  <c r="J78" i="86" s="1"/>
  <c r="H60" i="86"/>
  <c r="I60" i="86" s="1"/>
  <c r="J60" i="86" s="1"/>
  <c r="H42" i="86"/>
  <c r="I42" i="86" s="1"/>
  <c r="J42" i="86" s="1"/>
  <c r="H24" i="86"/>
  <c r="I24" i="86" s="1"/>
  <c r="J24" i="86" s="1"/>
  <c r="H6" i="86"/>
  <c r="I6" i="86" s="1"/>
  <c r="J6" i="86" s="1"/>
  <c r="AG4" i="87"/>
  <c r="AP4" i="87" s="1"/>
  <c r="AF4" i="87"/>
  <c r="AO4" i="87" s="1"/>
  <c r="AE4" i="87"/>
  <c r="W5" i="87"/>
  <c r="H75" i="85"/>
  <c r="I75" i="85" s="1"/>
  <c r="J75" i="85" s="1"/>
  <c r="H39" i="85"/>
  <c r="I39" i="85" s="1"/>
  <c r="J39" i="85" s="1"/>
  <c r="H67" i="85"/>
  <c r="I67" i="85" s="1"/>
  <c r="J67" i="85" s="1"/>
  <c r="H31" i="85"/>
  <c r="I31" i="85" s="1"/>
  <c r="J31" i="85" s="1"/>
  <c r="H72" i="85"/>
  <c r="I72" i="85" s="1"/>
  <c r="J72" i="85" s="1"/>
  <c r="H36" i="85"/>
  <c r="I36" i="85" s="1"/>
  <c r="J36" i="85" s="1"/>
  <c r="H88" i="86"/>
  <c r="I88" i="86" s="1"/>
  <c r="J88" i="86" s="1"/>
  <c r="H70" i="86"/>
  <c r="I70" i="86" s="1"/>
  <c r="J70" i="86" s="1"/>
  <c r="H52" i="86"/>
  <c r="I52" i="86" s="1"/>
  <c r="J52" i="86" s="1"/>
  <c r="H34" i="86"/>
  <c r="I34" i="86" s="1"/>
  <c r="J34" i="86" s="1"/>
  <c r="H16" i="86"/>
  <c r="I16" i="86" s="1"/>
  <c r="J16" i="86" s="1"/>
  <c r="H67" i="83"/>
  <c r="I67" i="83" s="1"/>
  <c r="J67" i="83" s="1"/>
  <c r="H49" i="83"/>
  <c r="I49" i="83" s="1"/>
  <c r="J49" i="83" s="1"/>
  <c r="H31" i="83"/>
  <c r="I31" i="83" s="1"/>
  <c r="J31" i="83" s="1"/>
  <c r="H13" i="83"/>
  <c r="I13" i="83" s="1"/>
  <c r="J13" i="83" s="1"/>
  <c r="H66" i="84"/>
  <c r="I66" i="84" s="1"/>
  <c r="J66" i="84" s="1"/>
  <c r="H48" i="84"/>
  <c r="I48" i="84" s="1"/>
  <c r="J48" i="84" s="1"/>
  <c r="H30" i="84"/>
  <c r="I30" i="84" s="1"/>
  <c r="J30" i="84" s="1"/>
  <c r="H12" i="84"/>
  <c r="I12" i="84" s="1"/>
  <c r="J12" i="84" s="1"/>
  <c r="H66" i="83"/>
  <c r="I66" i="83" s="1"/>
  <c r="J66" i="83" s="1"/>
  <c r="H48" i="83"/>
  <c r="I48" i="83" s="1"/>
  <c r="J48" i="83" s="1"/>
  <c r="H30" i="83"/>
  <c r="I30" i="83" s="1"/>
  <c r="J30" i="83" s="1"/>
  <c r="H12" i="83"/>
  <c r="I12" i="83" s="1"/>
  <c r="J12" i="83" s="1"/>
  <c r="H62" i="84"/>
  <c r="I62" i="84" s="1"/>
  <c r="J62" i="84" s="1"/>
  <c r="H44" i="84"/>
  <c r="I44" i="84" s="1"/>
  <c r="J44" i="84" s="1"/>
  <c r="H26" i="84"/>
  <c r="I26" i="84" s="1"/>
  <c r="J26" i="84" s="1"/>
  <c r="H8" i="84"/>
  <c r="I8" i="84" s="1"/>
  <c r="J8" i="84" s="1"/>
  <c r="H61" i="84"/>
  <c r="I61" i="84" s="1"/>
  <c r="J61" i="84" s="1"/>
  <c r="H43" i="84"/>
  <c r="I43" i="84" s="1"/>
  <c r="J43" i="84" s="1"/>
  <c r="H25" i="84"/>
  <c r="I25" i="84" s="1"/>
  <c r="J25" i="84" s="1"/>
  <c r="H7" i="84"/>
  <c r="I7" i="84" s="1"/>
  <c r="J7" i="84" s="1"/>
  <c r="H87" i="82"/>
  <c r="I87" i="82" s="1"/>
  <c r="J87" i="82" s="1"/>
  <c r="H60" i="82"/>
  <c r="I60" i="82" s="1"/>
  <c r="J60" i="82" s="1"/>
  <c r="H33" i="82"/>
  <c r="I33" i="82" s="1"/>
  <c r="J33" i="82" s="1"/>
  <c r="H6" i="82"/>
  <c r="I6" i="82" s="1"/>
  <c r="J6" i="82" s="1"/>
  <c r="H91" i="81"/>
  <c r="I91" i="81" s="1"/>
  <c r="J91" i="81" s="1"/>
  <c r="H55" i="81"/>
  <c r="I55" i="81" s="1"/>
  <c r="J55" i="81" s="1"/>
  <c r="H19" i="81"/>
  <c r="I19" i="81" s="1"/>
  <c r="J19" i="81" s="1"/>
  <c r="H84" i="81"/>
  <c r="I84" i="81" s="1"/>
  <c r="J84" i="81" s="1"/>
  <c r="H48" i="81"/>
  <c r="I48" i="81" s="1"/>
  <c r="J48" i="81" s="1"/>
  <c r="H12" i="81"/>
  <c r="I12" i="81" s="1"/>
  <c r="J12" i="81" s="1"/>
  <c r="H66" i="80"/>
  <c r="I66" i="80" s="1"/>
  <c r="J66" i="80" s="1"/>
  <c r="H48" i="80"/>
  <c r="I48" i="80" s="1"/>
  <c r="J48" i="80" s="1"/>
  <c r="H30" i="80"/>
  <c r="I30" i="80" s="1"/>
  <c r="J30" i="80" s="1"/>
  <c r="H12" i="80"/>
  <c r="I12" i="80" s="1"/>
  <c r="J12" i="80" s="1"/>
  <c r="H72" i="82"/>
  <c r="I72" i="82" s="1"/>
  <c r="J72" i="82" s="1"/>
  <c r="H45" i="82"/>
  <c r="I45" i="82" s="1"/>
  <c r="J45" i="82" s="1"/>
  <c r="H18" i="82"/>
  <c r="I18" i="82" s="1"/>
  <c r="J18" i="82" s="1"/>
  <c r="H89" i="81"/>
  <c r="I89" i="81" s="1"/>
  <c r="J89" i="81" s="1"/>
  <c r="H53" i="81"/>
  <c r="I53" i="81" s="1"/>
  <c r="J53" i="81" s="1"/>
  <c r="H17" i="81"/>
  <c r="I17" i="81" s="1"/>
  <c r="J17" i="81" s="1"/>
  <c r="H76" i="81"/>
  <c r="I76" i="81" s="1"/>
  <c r="J76" i="81" s="1"/>
  <c r="H40" i="81"/>
  <c r="I40" i="81" s="1"/>
  <c r="J40" i="81" s="1"/>
  <c r="H4" i="81"/>
  <c r="I4" i="81" s="1"/>
  <c r="J4" i="81" s="1"/>
  <c r="K4" i="81" s="1"/>
  <c r="H66" i="82"/>
  <c r="I66" i="82" s="1"/>
  <c r="J66" i="82" s="1"/>
  <c r="H39" i="82"/>
  <c r="I39" i="82" s="1"/>
  <c r="J39" i="82" s="1"/>
  <c r="H12" i="82"/>
  <c r="I12" i="82" s="1"/>
  <c r="J12" i="82" s="1"/>
  <c r="H17" i="82"/>
  <c r="I17" i="82" s="1"/>
  <c r="J17" i="82" s="1"/>
  <c r="H35" i="82"/>
  <c r="I35" i="82" s="1"/>
  <c r="J35" i="82" s="1"/>
  <c r="H53" i="82"/>
  <c r="I53" i="82" s="1"/>
  <c r="J53" i="82" s="1"/>
  <c r="H71" i="82"/>
  <c r="I71" i="82" s="1"/>
  <c r="J71" i="82" s="1"/>
  <c r="H89" i="82"/>
  <c r="I89" i="82" s="1"/>
  <c r="J89" i="82" s="1"/>
  <c r="H93" i="81"/>
  <c r="I93" i="81" s="1"/>
  <c r="J93" i="81" s="1"/>
  <c r="H57" i="81"/>
  <c r="I57" i="81" s="1"/>
  <c r="J57" i="81" s="1"/>
  <c r="H21" i="81"/>
  <c r="I21" i="81" s="1"/>
  <c r="J21" i="81" s="1"/>
  <c r="H98" i="81"/>
  <c r="I98" i="81" s="1"/>
  <c r="J98" i="81" s="1"/>
  <c r="H92" i="81"/>
  <c r="I92" i="81" s="1"/>
  <c r="J92" i="81" s="1"/>
  <c r="H63" i="79"/>
  <c r="I63" i="79" s="1"/>
  <c r="J63" i="79" s="1"/>
  <c r="H72" i="78"/>
  <c r="I72" i="78" s="1"/>
  <c r="J72" i="78" s="1"/>
  <c r="H45" i="78"/>
  <c r="I45" i="78" s="1"/>
  <c r="J45" i="78" s="1"/>
  <c r="H18" i="78"/>
  <c r="I18" i="78" s="1"/>
  <c r="J18" i="78" s="1"/>
  <c r="H63" i="76"/>
  <c r="I63" i="76" s="1"/>
  <c r="J63" i="76" s="1"/>
  <c r="H45" i="76"/>
  <c r="I45" i="76" s="1"/>
  <c r="J45" i="76" s="1"/>
  <c r="H27" i="76"/>
  <c r="I27" i="76" s="1"/>
  <c r="J27" i="76" s="1"/>
  <c r="H9" i="76"/>
  <c r="I9" i="76" s="1"/>
  <c r="J9" i="76" s="1"/>
  <c r="AR3" i="80"/>
  <c r="H42" i="79"/>
  <c r="I42" i="79" s="1"/>
  <c r="J42" i="79" s="1"/>
  <c r="H57" i="79"/>
  <c r="I57" i="79" s="1"/>
  <c r="J57" i="79" s="1"/>
  <c r="H7" i="79"/>
  <c r="I7" i="79" s="1"/>
  <c r="J7" i="79" s="1"/>
  <c r="H25" i="79"/>
  <c r="I25" i="79" s="1"/>
  <c r="J25" i="79" s="1"/>
  <c r="H43" i="79"/>
  <c r="I43" i="79" s="1"/>
  <c r="J43" i="79" s="1"/>
  <c r="H61" i="79"/>
  <c r="I61" i="79" s="1"/>
  <c r="J61" i="79" s="1"/>
  <c r="H79" i="79"/>
  <c r="I79" i="79" s="1"/>
  <c r="J79" i="79" s="1"/>
  <c r="H17" i="79"/>
  <c r="I17" i="79" s="1"/>
  <c r="J17" i="79" s="1"/>
  <c r="H35" i="79"/>
  <c r="I35" i="79" s="1"/>
  <c r="J35" i="79" s="1"/>
  <c r="H53" i="79"/>
  <c r="I53" i="79" s="1"/>
  <c r="J53" i="79" s="1"/>
  <c r="H71" i="79"/>
  <c r="I71" i="79" s="1"/>
  <c r="J71" i="79" s="1"/>
  <c r="H66" i="78"/>
  <c r="I66" i="78" s="1"/>
  <c r="J66" i="78" s="1"/>
  <c r="H39" i="78"/>
  <c r="I39" i="78" s="1"/>
  <c r="J39" i="78" s="1"/>
  <c r="H12" i="78"/>
  <c r="I12" i="78" s="1"/>
  <c r="J12" i="78" s="1"/>
  <c r="H20" i="78"/>
  <c r="I20" i="78" s="1"/>
  <c r="J20" i="78" s="1"/>
  <c r="H38" i="78"/>
  <c r="I38" i="78" s="1"/>
  <c r="J38" i="78" s="1"/>
  <c r="H56" i="78"/>
  <c r="I56" i="78" s="1"/>
  <c r="J56" i="78" s="1"/>
  <c r="H74" i="78"/>
  <c r="I74" i="78" s="1"/>
  <c r="J74" i="78" s="1"/>
  <c r="AH3" i="78"/>
  <c r="AQ3" i="78" s="1"/>
  <c r="H64" i="78"/>
  <c r="I64" i="78" s="1"/>
  <c r="J64" i="78" s="1"/>
  <c r="H37" i="78"/>
  <c r="I37" i="78" s="1"/>
  <c r="J37" i="78" s="1"/>
  <c r="H10" i="78"/>
  <c r="I10" i="78" s="1"/>
  <c r="J10" i="78" s="1"/>
  <c r="H75" i="77"/>
  <c r="I75" i="77" s="1"/>
  <c r="J75" i="77" s="1"/>
  <c r="H31" i="77"/>
  <c r="I31" i="77" s="1"/>
  <c r="J31" i="77" s="1"/>
  <c r="H67" i="77"/>
  <c r="I67" i="77" s="1"/>
  <c r="J67" i="77" s="1"/>
  <c r="H8" i="77"/>
  <c r="I8" i="77" s="1"/>
  <c r="J8" i="77" s="1"/>
  <c r="H44" i="77"/>
  <c r="I44" i="77" s="1"/>
  <c r="J44" i="77" s="1"/>
  <c r="H80" i="77"/>
  <c r="I80" i="77" s="1"/>
  <c r="J80" i="77" s="1"/>
  <c r="H16" i="77"/>
  <c r="I16" i="77" s="1"/>
  <c r="J16" i="77" s="1"/>
  <c r="H52" i="77"/>
  <c r="I52" i="77" s="1"/>
  <c r="J52" i="77" s="1"/>
  <c r="H88" i="77"/>
  <c r="I88" i="77" s="1"/>
  <c r="J88" i="77" s="1"/>
  <c r="H29" i="77"/>
  <c r="I29" i="77" s="1"/>
  <c r="J29" i="77" s="1"/>
  <c r="H65" i="77"/>
  <c r="I65" i="77" s="1"/>
  <c r="J65" i="77" s="1"/>
  <c r="H6" i="77"/>
  <c r="I6" i="77" s="1"/>
  <c r="J6" i="77" s="1"/>
  <c r="H42" i="77"/>
  <c r="I42" i="77" s="1"/>
  <c r="J42" i="77" s="1"/>
  <c r="H78" i="77"/>
  <c r="I78" i="77" s="1"/>
  <c r="J78" i="77" s="1"/>
  <c r="H44" i="75"/>
  <c r="I44" i="75" s="1"/>
  <c r="J44" i="75" s="1"/>
  <c r="H76" i="75"/>
  <c r="I76" i="75" s="1"/>
  <c r="J76" i="75" s="1"/>
  <c r="H18" i="75"/>
  <c r="I18" i="75" s="1"/>
  <c r="J18" i="75" s="1"/>
  <c r="H61" i="75"/>
  <c r="I61" i="75" s="1"/>
  <c r="J61" i="75" s="1"/>
  <c r="H39" i="75"/>
  <c r="I39" i="75" s="1"/>
  <c r="J39" i="75" s="1"/>
  <c r="H60" i="75"/>
  <c r="I60" i="75" s="1"/>
  <c r="J60" i="75" s="1"/>
  <c r="H35" i="75"/>
  <c r="I35" i="75" s="1"/>
  <c r="J35" i="75" s="1"/>
  <c r="H48" i="75"/>
  <c r="I48" i="75" s="1"/>
  <c r="J48" i="75" s="1"/>
  <c r="H45" i="75"/>
  <c r="I45" i="75" s="1"/>
  <c r="J45" i="75" s="1"/>
  <c r="AN3" i="73"/>
  <c r="AI3" i="73"/>
  <c r="AH4" i="71"/>
  <c r="Z4" i="71"/>
  <c r="H64" i="74"/>
  <c r="I64" i="74" s="1"/>
  <c r="J64" i="74" s="1"/>
  <c r="H28" i="74"/>
  <c r="I28" i="74" s="1"/>
  <c r="J28" i="74" s="1"/>
  <c r="H38" i="75"/>
  <c r="I38" i="75" s="1"/>
  <c r="J38" i="75" s="1"/>
  <c r="H87" i="74"/>
  <c r="I87" i="74" s="1"/>
  <c r="J87" i="74" s="1"/>
  <c r="H51" i="74"/>
  <c r="I51" i="74" s="1"/>
  <c r="J51" i="74" s="1"/>
  <c r="H15" i="74"/>
  <c r="I15" i="74" s="1"/>
  <c r="J15" i="74" s="1"/>
  <c r="H17" i="74"/>
  <c r="I17" i="74" s="1"/>
  <c r="J17" i="74" s="1"/>
  <c r="H35" i="74"/>
  <c r="I35" i="74" s="1"/>
  <c r="J35" i="74" s="1"/>
  <c r="H53" i="74"/>
  <c r="I53" i="74" s="1"/>
  <c r="J53" i="74" s="1"/>
  <c r="H71" i="74"/>
  <c r="I71" i="74" s="1"/>
  <c r="J71" i="74" s="1"/>
  <c r="H89" i="74"/>
  <c r="I89" i="74" s="1"/>
  <c r="J89" i="74" s="1"/>
  <c r="H78" i="74"/>
  <c r="I78" i="74" s="1"/>
  <c r="J78" i="74" s="1"/>
  <c r="H42" i="74"/>
  <c r="I42" i="74" s="1"/>
  <c r="J42" i="74" s="1"/>
  <c r="H6" i="74"/>
  <c r="I6" i="74" s="1"/>
  <c r="J6" i="74" s="1"/>
  <c r="H63" i="75"/>
  <c r="I63" i="75" s="1"/>
  <c r="J63" i="75" s="1"/>
  <c r="H20" i="75"/>
  <c r="I20" i="75" s="1"/>
  <c r="J20" i="75" s="1"/>
  <c r="H50" i="73"/>
  <c r="I50" i="73" s="1"/>
  <c r="J50" i="73" s="1"/>
  <c r="H18" i="73"/>
  <c r="I18" i="73" s="1"/>
  <c r="J18" i="73" s="1"/>
  <c r="H90" i="73"/>
  <c r="I90" i="73" s="1"/>
  <c r="J90" i="73" s="1"/>
  <c r="H68" i="73"/>
  <c r="I68" i="73" s="1"/>
  <c r="J68" i="73" s="1"/>
  <c r="H45" i="73"/>
  <c r="I45" i="73" s="1"/>
  <c r="J45" i="73" s="1"/>
  <c r="H24" i="73"/>
  <c r="I24" i="73" s="1"/>
  <c r="J24" i="73" s="1"/>
  <c r="H96" i="73"/>
  <c r="I96" i="73" s="1"/>
  <c r="J96" i="73" s="1"/>
  <c r="H34" i="73"/>
  <c r="I34" i="73" s="1"/>
  <c r="J34" i="73" s="1"/>
  <c r="H70" i="73"/>
  <c r="I70" i="73" s="1"/>
  <c r="J70" i="73" s="1"/>
  <c r="H11" i="73"/>
  <c r="I11" i="73" s="1"/>
  <c r="J11" i="73" s="1"/>
  <c r="H47" i="73"/>
  <c r="I47" i="73" s="1"/>
  <c r="J47" i="73" s="1"/>
  <c r="H83" i="73"/>
  <c r="I83" i="73" s="1"/>
  <c r="J83" i="73" s="1"/>
  <c r="H25" i="73"/>
  <c r="I25" i="73" s="1"/>
  <c r="J25" i="73" s="1"/>
  <c r="H61" i="73"/>
  <c r="I61" i="73" s="1"/>
  <c r="J61" i="73" s="1"/>
  <c r="H97" i="73"/>
  <c r="I97" i="73" s="1"/>
  <c r="J97" i="73" s="1"/>
  <c r="H14" i="70"/>
  <c r="I14" i="70" s="1"/>
  <c r="J14" i="70" s="1"/>
  <c r="Y5" i="56"/>
  <c r="H5" i="70"/>
  <c r="I5" i="70" s="1"/>
  <c r="J5" i="70" s="1"/>
  <c r="K5" i="70" s="1"/>
  <c r="H7" i="62"/>
  <c r="I7" i="62" s="1"/>
  <c r="J7" i="62" s="1"/>
  <c r="AE3" i="70"/>
  <c r="P3" i="70"/>
  <c r="AF3" i="70" s="1"/>
  <c r="AO3" i="70" s="1"/>
  <c r="P3" i="64"/>
  <c r="AF3" i="64" s="1"/>
  <c r="AO3" i="64" s="1"/>
  <c r="AE3" i="64"/>
  <c r="H10" i="62"/>
  <c r="I10" i="62" s="1"/>
  <c r="J10" i="62" s="1"/>
  <c r="AI3" i="49"/>
  <c r="H63" i="48"/>
  <c r="I63" i="48" s="1"/>
  <c r="J63" i="48" s="1"/>
  <c r="H45" i="48"/>
  <c r="I45" i="48" s="1"/>
  <c r="J45" i="48" s="1"/>
  <c r="H27" i="48"/>
  <c r="I27" i="48" s="1"/>
  <c r="J27" i="48" s="1"/>
  <c r="H9" i="48"/>
  <c r="I9" i="48" s="1"/>
  <c r="J9" i="48" s="1"/>
  <c r="H63" i="47"/>
  <c r="I63" i="47" s="1"/>
  <c r="J63" i="47" s="1"/>
  <c r="H45" i="47"/>
  <c r="I45" i="47" s="1"/>
  <c r="J45" i="47" s="1"/>
  <c r="H27" i="47"/>
  <c r="I27" i="47" s="1"/>
  <c r="J27" i="47" s="1"/>
  <c r="H9" i="47"/>
  <c r="I9" i="47" s="1"/>
  <c r="J9" i="47" s="1"/>
  <c r="H8" i="62"/>
  <c r="I8" i="62" s="1"/>
  <c r="J8" i="62" s="1"/>
  <c r="H56" i="48"/>
  <c r="I56" i="48" s="1"/>
  <c r="J56" i="48" s="1"/>
  <c r="H38" i="48"/>
  <c r="I38" i="48" s="1"/>
  <c r="J38" i="48" s="1"/>
  <c r="H20" i="48"/>
  <c r="I20" i="48" s="1"/>
  <c r="J20" i="48" s="1"/>
  <c r="AH3" i="48"/>
  <c r="AQ3" i="48" s="1"/>
  <c r="H77" i="47"/>
  <c r="I77" i="47" s="1"/>
  <c r="J77" i="47" s="1"/>
  <c r="H59" i="47"/>
  <c r="I59" i="47" s="1"/>
  <c r="J59" i="47" s="1"/>
  <c r="H41" i="47"/>
  <c r="I41" i="47" s="1"/>
  <c r="J41" i="47" s="1"/>
  <c r="H23" i="47"/>
  <c r="I23" i="47" s="1"/>
  <c r="J23" i="47" s="1"/>
  <c r="H5" i="47"/>
  <c r="I5" i="47" s="1"/>
  <c r="J5" i="47" s="1"/>
  <c r="H73" i="46"/>
  <c r="I73" i="46" s="1"/>
  <c r="J73" i="46" s="1"/>
  <c r="H55" i="46"/>
  <c r="I55" i="46" s="1"/>
  <c r="J55" i="46" s="1"/>
  <c r="H37" i="46"/>
  <c r="I37" i="46" s="1"/>
  <c r="J37" i="46" s="1"/>
  <c r="H19" i="46"/>
  <c r="I19" i="46" s="1"/>
  <c r="J19" i="46" s="1"/>
  <c r="H69" i="45"/>
  <c r="I69" i="45" s="1"/>
  <c r="J69" i="45" s="1"/>
  <c r="H33" i="45"/>
  <c r="I33" i="45" s="1"/>
  <c r="J33" i="45" s="1"/>
  <c r="H55" i="44"/>
  <c r="I55" i="44" s="1"/>
  <c r="J55" i="44" s="1"/>
  <c r="H37" i="44"/>
  <c r="I37" i="44" s="1"/>
  <c r="J37" i="44" s="1"/>
  <c r="H19" i="44"/>
  <c r="I19" i="44" s="1"/>
  <c r="J19" i="44" s="1"/>
  <c r="H14" i="62"/>
  <c r="I14" i="62" s="1"/>
  <c r="J14" i="62" s="1"/>
  <c r="H86" i="45"/>
  <c r="I86" i="45" s="1"/>
  <c r="J86" i="45" s="1"/>
  <c r="H50" i="45"/>
  <c r="I50" i="45" s="1"/>
  <c r="J50" i="45" s="1"/>
  <c r="H22" i="62"/>
  <c r="I22" i="62" s="1"/>
  <c r="J22" i="62" s="1"/>
  <c r="H67" i="48"/>
  <c r="I67" i="48" s="1"/>
  <c r="J67" i="48" s="1"/>
  <c r="H49" i="48"/>
  <c r="I49" i="48" s="1"/>
  <c r="J49" i="48" s="1"/>
  <c r="H31" i="48"/>
  <c r="I31" i="48" s="1"/>
  <c r="J31" i="48" s="1"/>
  <c r="H13" i="48"/>
  <c r="I13" i="48" s="1"/>
  <c r="J13" i="48" s="1"/>
  <c r="H70" i="47"/>
  <c r="I70" i="47" s="1"/>
  <c r="J70" i="47" s="1"/>
  <c r="H52" i="47"/>
  <c r="I52" i="47" s="1"/>
  <c r="J52" i="47" s="1"/>
  <c r="H34" i="47"/>
  <c r="I34" i="47" s="1"/>
  <c r="J34" i="47" s="1"/>
  <c r="H16" i="47"/>
  <c r="I16" i="47" s="1"/>
  <c r="J16" i="47" s="1"/>
  <c r="H72" i="46"/>
  <c r="I72" i="46" s="1"/>
  <c r="J72" i="46" s="1"/>
  <c r="H54" i="46"/>
  <c r="I54" i="46" s="1"/>
  <c r="J54" i="46" s="1"/>
  <c r="H36" i="46"/>
  <c r="I36" i="46" s="1"/>
  <c r="J36" i="46" s="1"/>
  <c r="H18" i="46"/>
  <c r="I18" i="46" s="1"/>
  <c r="J18" i="46" s="1"/>
  <c r="H60" i="44"/>
  <c r="I60" i="44" s="1"/>
  <c r="J60" i="44" s="1"/>
  <c r="H42" i="44"/>
  <c r="I42" i="44" s="1"/>
  <c r="J42" i="44" s="1"/>
  <c r="H24" i="44"/>
  <c r="I24" i="44" s="1"/>
  <c r="J24" i="44" s="1"/>
  <c r="H6" i="44"/>
  <c r="I6" i="44" s="1"/>
  <c r="J6" i="44" s="1"/>
  <c r="AE4" i="46"/>
  <c r="W5" i="46"/>
  <c r="X5" i="46" s="1"/>
  <c r="AH5" i="46" s="1"/>
  <c r="AG4" i="46"/>
  <c r="AF4" i="46"/>
  <c r="H64" i="41"/>
  <c r="I64" i="41" s="1"/>
  <c r="J64" i="41" s="1"/>
  <c r="H28" i="41"/>
  <c r="I28" i="41" s="1"/>
  <c r="J28" i="41" s="1"/>
  <c r="H73" i="42"/>
  <c r="I73" i="42" s="1"/>
  <c r="J73" i="42" s="1"/>
  <c r="H55" i="42"/>
  <c r="I55" i="42" s="1"/>
  <c r="J55" i="42" s="1"/>
  <c r="H37" i="42"/>
  <c r="I37" i="42" s="1"/>
  <c r="J37" i="42" s="1"/>
  <c r="H19" i="42"/>
  <c r="I19" i="42" s="1"/>
  <c r="J19" i="42" s="1"/>
  <c r="H81" i="41"/>
  <c r="I81" i="41" s="1"/>
  <c r="J81" i="41" s="1"/>
  <c r="H45" i="41"/>
  <c r="I45" i="41" s="1"/>
  <c r="J45" i="41" s="1"/>
  <c r="H9" i="41"/>
  <c r="I9" i="41" s="1"/>
  <c r="J9" i="41" s="1"/>
  <c r="H74" i="41"/>
  <c r="I74" i="41" s="1"/>
  <c r="J74" i="41" s="1"/>
  <c r="H38" i="41"/>
  <c r="I38" i="41" s="1"/>
  <c r="J38" i="41" s="1"/>
  <c r="H78" i="42"/>
  <c r="I78" i="42" s="1"/>
  <c r="J78" i="42" s="1"/>
  <c r="H60" i="42"/>
  <c r="I60" i="42" s="1"/>
  <c r="J60" i="42" s="1"/>
  <c r="H42" i="42"/>
  <c r="I42" i="42" s="1"/>
  <c r="J42" i="42" s="1"/>
  <c r="H24" i="42"/>
  <c r="I24" i="42" s="1"/>
  <c r="J24" i="42" s="1"/>
  <c r="H6" i="42"/>
  <c r="I6" i="42" s="1"/>
  <c r="J6" i="42" s="1"/>
  <c r="H21" i="62"/>
  <c r="I21" i="62" s="1"/>
  <c r="J21" i="62" s="1"/>
  <c r="H69" i="43"/>
  <c r="I69" i="43" s="1"/>
  <c r="J69" i="43" s="1"/>
  <c r="H51" i="43"/>
  <c r="I51" i="43" s="1"/>
  <c r="J51" i="43" s="1"/>
  <c r="H33" i="43"/>
  <c r="I33" i="43" s="1"/>
  <c r="J33" i="43" s="1"/>
  <c r="H15" i="43"/>
  <c r="I15" i="43" s="1"/>
  <c r="J15" i="43" s="1"/>
  <c r="H80" i="42"/>
  <c r="I80" i="42" s="1"/>
  <c r="J80" i="42" s="1"/>
  <c r="H62" i="42"/>
  <c r="I62" i="42" s="1"/>
  <c r="J62" i="42" s="1"/>
  <c r="H44" i="42"/>
  <c r="I44" i="42" s="1"/>
  <c r="J44" i="42" s="1"/>
  <c r="H26" i="42"/>
  <c r="I26" i="42" s="1"/>
  <c r="J26" i="42" s="1"/>
  <c r="H8" i="42"/>
  <c r="I8" i="42" s="1"/>
  <c r="J8" i="42" s="1"/>
  <c r="H65" i="41"/>
  <c r="I65" i="41" s="1"/>
  <c r="J65" i="41" s="1"/>
  <c r="H29" i="41"/>
  <c r="I29" i="41" s="1"/>
  <c r="J29" i="41" s="1"/>
  <c r="H42" i="39"/>
  <c r="I42" i="39" s="1"/>
  <c r="J42" i="39" s="1"/>
  <c r="H65" i="37"/>
  <c r="I65" i="37" s="1"/>
  <c r="J65" i="37" s="1"/>
  <c r="H29" i="37"/>
  <c r="I29" i="37" s="1"/>
  <c r="J29" i="37" s="1"/>
  <c r="H67" i="40"/>
  <c r="I67" i="40" s="1"/>
  <c r="J67" i="40" s="1"/>
  <c r="H40" i="40"/>
  <c r="I40" i="40" s="1"/>
  <c r="J40" i="40" s="1"/>
  <c r="H13" i="40"/>
  <c r="I13" i="40" s="1"/>
  <c r="J13" i="40" s="1"/>
  <c r="H34" i="39"/>
  <c r="I34" i="39" s="1"/>
  <c r="J34" i="39" s="1"/>
  <c r="H94" i="37"/>
  <c r="I94" i="37" s="1"/>
  <c r="J94" i="37" s="1"/>
  <c r="H58" i="37"/>
  <c r="I58" i="37" s="1"/>
  <c r="J58" i="37" s="1"/>
  <c r="H22" i="37"/>
  <c r="I22" i="37" s="1"/>
  <c r="J22" i="37" s="1"/>
  <c r="H73" i="39"/>
  <c r="I73" i="39" s="1"/>
  <c r="J73" i="39" s="1"/>
  <c r="H30" i="39"/>
  <c r="I30" i="39" s="1"/>
  <c r="J30" i="39" s="1"/>
  <c r="H63" i="37"/>
  <c r="I63" i="37" s="1"/>
  <c r="J63" i="37" s="1"/>
  <c r="H27" i="37"/>
  <c r="I27" i="37" s="1"/>
  <c r="J27" i="37" s="1"/>
  <c r="H43" i="40"/>
  <c r="I43" i="40" s="1"/>
  <c r="J43" i="40" s="1"/>
  <c r="H16" i="40"/>
  <c r="I16" i="40" s="1"/>
  <c r="J16" i="40" s="1"/>
  <c r="H14" i="40"/>
  <c r="I14" i="40" s="1"/>
  <c r="J14" i="40" s="1"/>
  <c r="H32" i="40"/>
  <c r="I32" i="40" s="1"/>
  <c r="J32" i="40" s="1"/>
  <c r="H50" i="40"/>
  <c r="I50" i="40" s="1"/>
  <c r="J50" i="40" s="1"/>
  <c r="H68" i="40"/>
  <c r="I68" i="40" s="1"/>
  <c r="J68" i="40" s="1"/>
  <c r="H58" i="39"/>
  <c r="I58" i="39" s="1"/>
  <c r="J58" i="39" s="1"/>
  <c r="H15" i="39"/>
  <c r="I15" i="39" s="1"/>
  <c r="J15" i="39" s="1"/>
  <c r="H74" i="37"/>
  <c r="I74" i="37" s="1"/>
  <c r="J74" i="37" s="1"/>
  <c r="H38" i="37"/>
  <c r="I38" i="37" s="1"/>
  <c r="J38" i="37" s="1"/>
  <c r="AH3" i="40"/>
  <c r="AH3" i="39"/>
  <c r="H75" i="39"/>
  <c r="I75" i="39" s="1"/>
  <c r="J75" i="39" s="1"/>
  <c r="H10" i="39"/>
  <c r="I10" i="39" s="1"/>
  <c r="J10" i="39" s="1"/>
  <c r="H17" i="39"/>
  <c r="I17" i="39" s="1"/>
  <c r="J17" i="39" s="1"/>
  <c r="H35" i="39"/>
  <c r="I35" i="39" s="1"/>
  <c r="J35" i="39" s="1"/>
  <c r="H53" i="39"/>
  <c r="I53" i="39" s="1"/>
  <c r="J53" i="39" s="1"/>
  <c r="H71" i="39"/>
  <c r="I71" i="39" s="1"/>
  <c r="J71" i="39" s="1"/>
  <c r="H90" i="37"/>
  <c r="I90" i="37" s="1"/>
  <c r="J90" i="37" s="1"/>
  <c r="H54" i="37"/>
  <c r="I54" i="37" s="1"/>
  <c r="J54" i="37" s="1"/>
  <c r="H18" i="37"/>
  <c r="I18" i="37" s="1"/>
  <c r="J18" i="37" s="1"/>
  <c r="H81" i="38"/>
  <c r="I81" i="38" s="1"/>
  <c r="J81" i="38" s="1"/>
  <c r="H51" i="35"/>
  <c r="I51" i="35" s="1"/>
  <c r="J51" i="35" s="1"/>
  <c r="H70" i="34"/>
  <c r="I70" i="34" s="1"/>
  <c r="J70" i="34" s="1"/>
  <c r="H52" i="34"/>
  <c r="I52" i="34" s="1"/>
  <c r="J52" i="34" s="1"/>
  <c r="H34" i="34"/>
  <c r="I34" i="34" s="1"/>
  <c r="J34" i="34" s="1"/>
  <c r="H16" i="34"/>
  <c r="I16" i="34" s="1"/>
  <c r="J16" i="34" s="1"/>
  <c r="H69" i="33"/>
  <c r="I69" i="33" s="1"/>
  <c r="J69" i="33" s="1"/>
  <c r="H33" i="33"/>
  <c r="I33" i="33" s="1"/>
  <c r="J33" i="33" s="1"/>
  <c r="H78" i="38"/>
  <c r="I78" i="38" s="1"/>
  <c r="J78" i="38" s="1"/>
  <c r="H34" i="36"/>
  <c r="I34" i="36" s="1"/>
  <c r="J34" i="36" s="1"/>
  <c r="H79" i="35"/>
  <c r="I79" i="35" s="1"/>
  <c r="J79" i="35" s="1"/>
  <c r="H36" i="35"/>
  <c r="I36" i="35" s="1"/>
  <c r="J36" i="35" s="1"/>
  <c r="AH4" i="33"/>
  <c r="AQ4" i="33" s="1"/>
  <c r="H68" i="33"/>
  <c r="I68" i="33" s="1"/>
  <c r="J68" i="33" s="1"/>
  <c r="H32" i="33"/>
  <c r="I32" i="33" s="1"/>
  <c r="J32" i="33" s="1"/>
  <c r="AE4" i="39"/>
  <c r="W5" i="39"/>
  <c r="AG4" i="39"/>
  <c r="AF4" i="39"/>
  <c r="H75" i="38"/>
  <c r="I75" i="38" s="1"/>
  <c r="J75" i="38" s="1"/>
  <c r="H19" i="38"/>
  <c r="I19" i="38" s="1"/>
  <c r="J19" i="38" s="1"/>
  <c r="H37" i="38"/>
  <c r="I37" i="38" s="1"/>
  <c r="J37" i="38" s="1"/>
  <c r="H55" i="38"/>
  <c r="I55" i="38" s="1"/>
  <c r="J55" i="38" s="1"/>
  <c r="H73" i="38"/>
  <c r="I73" i="38" s="1"/>
  <c r="J73" i="38" s="1"/>
  <c r="H8" i="38"/>
  <c r="I8" i="38" s="1"/>
  <c r="J8" i="38" s="1"/>
  <c r="H26" i="38"/>
  <c r="I26" i="38" s="1"/>
  <c r="J26" i="38" s="1"/>
  <c r="H44" i="38"/>
  <c r="I44" i="38" s="1"/>
  <c r="J44" i="38" s="1"/>
  <c r="H62" i="38"/>
  <c r="I62" i="38" s="1"/>
  <c r="J62" i="38" s="1"/>
  <c r="H80" i="38"/>
  <c r="I80" i="38" s="1"/>
  <c r="J80" i="38" s="1"/>
  <c r="H69" i="36"/>
  <c r="I69" i="36" s="1"/>
  <c r="J69" i="36" s="1"/>
  <c r="H33" i="36"/>
  <c r="I33" i="36" s="1"/>
  <c r="J33" i="36" s="1"/>
  <c r="H20" i="36"/>
  <c r="I20" i="36" s="1"/>
  <c r="J20" i="36" s="1"/>
  <c r="H38" i="36"/>
  <c r="I38" i="36" s="1"/>
  <c r="J38" i="36" s="1"/>
  <c r="H56" i="36"/>
  <c r="I56" i="36" s="1"/>
  <c r="J56" i="36" s="1"/>
  <c r="H28" i="35"/>
  <c r="I28" i="35" s="1"/>
  <c r="J28" i="35" s="1"/>
  <c r="H20" i="35"/>
  <c r="I20" i="35" s="1"/>
  <c r="J20" i="35" s="1"/>
  <c r="H38" i="35"/>
  <c r="I38" i="35" s="1"/>
  <c r="J38" i="35" s="1"/>
  <c r="H56" i="35"/>
  <c r="I56" i="35" s="1"/>
  <c r="J56" i="35" s="1"/>
  <c r="H74" i="35"/>
  <c r="I74" i="35" s="1"/>
  <c r="J74" i="35" s="1"/>
  <c r="H72" i="34"/>
  <c r="I72" i="34" s="1"/>
  <c r="J72" i="34" s="1"/>
  <c r="H54" i="34"/>
  <c r="I54" i="34" s="1"/>
  <c r="J54" i="34" s="1"/>
  <c r="H36" i="34"/>
  <c r="I36" i="34" s="1"/>
  <c r="J36" i="34" s="1"/>
  <c r="H18" i="34"/>
  <c r="I18" i="34" s="1"/>
  <c r="J18" i="34" s="1"/>
  <c r="H60" i="32"/>
  <c r="I60" i="32" s="1"/>
  <c r="J60" i="32" s="1"/>
  <c r="H42" i="32"/>
  <c r="I42" i="32" s="1"/>
  <c r="J42" i="32" s="1"/>
  <c r="H24" i="32"/>
  <c r="I24" i="32" s="1"/>
  <c r="J24" i="32" s="1"/>
  <c r="H6" i="32"/>
  <c r="I6" i="32" s="1"/>
  <c r="J6" i="32" s="1"/>
  <c r="H69" i="31"/>
  <c r="I69" i="31" s="1"/>
  <c r="J69" i="31" s="1"/>
  <c r="H51" i="31"/>
  <c r="I51" i="31" s="1"/>
  <c r="J51" i="31" s="1"/>
  <c r="H33" i="31"/>
  <c r="I33" i="31" s="1"/>
  <c r="J33" i="31" s="1"/>
  <c r="H15" i="31"/>
  <c r="I15" i="31" s="1"/>
  <c r="J15" i="31" s="1"/>
  <c r="H82" i="30"/>
  <c r="I82" i="30" s="1"/>
  <c r="J82" i="30" s="1"/>
  <c r="H64" i="30"/>
  <c r="I64" i="30" s="1"/>
  <c r="J64" i="30" s="1"/>
  <c r="H46" i="30"/>
  <c r="I46" i="30" s="1"/>
  <c r="J46" i="30" s="1"/>
  <c r="H28" i="30"/>
  <c r="I28" i="30" s="1"/>
  <c r="J28" i="30" s="1"/>
  <c r="H10" i="30"/>
  <c r="I10" i="30" s="1"/>
  <c r="J10" i="30" s="1"/>
  <c r="H87" i="29"/>
  <c r="I87" i="29" s="1"/>
  <c r="J87" i="29" s="1"/>
  <c r="H51" i="29"/>
  <c r="I51" i="29" s="1"/>
  <c r="J51" i="29" s="1"/>
  <c r="H15" i="29"/>
  <c r="I15" i="29" s="1"/>
  <c r="J15" i="29" s="1"/>
  <c r="H58" i="28"/>
  <c r="I58" i="28" s="1"/>
  <c r="J58" i="28" s="1"/>
  <c r="H40" i="28"/>
  <c r="I40" i="28" s="1"/>
  <c r="J40" i="28" s="1"/>
  <c r="H22" i="28"/>
  <c r="I22" i="28" s="1"/>
  <c r="J22" i="28" s="1"/>
  <c r="H4" i="28"/>
  <c r="I4" i="28" s="1"/>
  <c r="J4" i="28" s="1"/>
  <c r="K4" i="28" s="1"/>
  <c r="AH4" i="27"/>
  <c r="H61" i="27"/>
  <c r="I61" i="27" s="1"/>
  <c r="J61" i="27" s="1"/>
  <c r="H43" i="27"/>
  <c r="I43" i="27" s="1"/>
  <c r="J43" i="27" s="1"/>
  <c r="H25" i="27"/>
  <c r="I25" i="27" s="1"/>
  <c r="J25" i="27" s="1"/>
  <c r="H7" i="27"/>
  <c r="I7" i="27" s="1"/>
  <c r="J7" i="27" s="1"/>
  <c r="H84" i="26"/>
  <c r="I84" i="26" s="1"/>
  <c r="J84" i="26" s="1"/>
  <c r="H66" i="26"/>
  <c r="I66" i="26" s="1"/>
  <c r="J66" i="26" s="1"/>
  <c r="H48" i="26"/>
  <c r="I48" i="26" s="1"/>
  <c r="J48" i="26" s="1"/>
  <c r="H30" i="26"/>
  <c r="I30" i="26" s="1"/>
  <c r="J30" i="26" s="1"/>
  <c r="H12" i="26"/>
  <c r="I12" i="26" s="1"/>
  <c r="J12" i="26" s="1"/>
  <c r="H49" i="36"/>
  <c r="I49" i="36" s="1"/>
  <c r="J49" i="36" s="1"/>
  <c r="H72" i="30"/>
  <c r="I72" i="30" s="1"/>
  <c r="J72" i="30" s="1"/>
  <c r="H54" i="30"/>
  <c r="I54" i="30" s="1"/>
  <c r="J54" i="30" s="1"/>
  <c r="H36" i="30"/>
  <c r="I36" i="30" s="1"/>
  <c r="J36" i="30" s="1"/>
  <c r="H18" i="30"/>
  <c r="I18" i="30" s="1"/>
  <c r="J18" i="30" s="1"/>
  <c r="H73" i="29"/>
  <c r="I73" i="29" s="1"/>
  <c r="J73" i="29" s="1"/>
  <c r="H37" i="29"/>
  <c r="I37" i="29" s="1"/>
  <c r="J37" i="29" s="1"/>
  <c r="H69" i="28"/>
  <c r="I69" i="28" s="1"/>
  <c r="J69" i="28" s="1"/>
  <c r="H51" i="28"/>
  <c r="I51" i="28" s="1"/>
  <c r="J51" i="28" s="1"/>
  <c r="H33" i="28"/>
  <c r="I33" i="28" s="1"/>
  <c r="J33" i="28" s="1"/>
  <c r="H15" i="28"/>
  <c r="I15" i="28" s="1"/>
  <c r="J15" i="28" s="1"/>
  <c r="H63" i="27"/>
  <c r="I63" i="27" s="1"/>
  <c r="J63" i="27" s="1"/>
  <c r="H45" i="27"/>
  <c r="I45" i="27" s="1"/>
  <c r="J45" i="27" s="1"/>
  <c r="H27" i="27"/>
  <c r="I27" i="27" s="1"/>
  <c r="J27" i="27" s="1"/>
  <c r="H9" i="27"/>
  <c r="I9" i="27" s="1"/>
  <c r="J9" i="27" s="1"/>
  <c r="H83" i="26"/>
  <c r="I83" i="26" s="1"/>
  <c r="J83" i="26" s="1"/>
  <c r="H65" i="26"/>
  <c r="I65" i="26" s="1"/>
  <c r="J65" i="26" s="1"/>
  <c r="H47" i="26"/>
  <c r="I47" i="26" s="1"/>
  <c r="J47" i="26" s="1"/>
  <c r="H29" i="26"/>
  <c r="I29" i="26" s="1"/>
  <c r="J29" i="26" s="1"/>
  <c r="H11" i="26"/>
  <c r="I11" i="26" s="1"/>
  <c r="J11" i="26" s="1"/>
  <c r="H43" i="36"/>
  <c r="I43" i="36" s="1"/>
  <c r="J43" i="36" s="1"/>
  <c r="H15" i="21"/>
  <c r="I15" i="21" s="1"/>
  <c r="J15" i="21" s="1"/>
  <c r="I6" i="15"/>
  <c r="J6" i="15" s="1"/>
  <c r="H77" i="31"/>
  <c r="I77" i="31" s="1"/>
  <c r="J77" i="31" s="1"/>
  <c r="H65" i="31"/>
  <c r="I65" i="31" s="1"/>
  <c r="J65" i="31" s="1"/>
  <c r="H56" i="31"/>
  <c r="I56" i="31" s="1"/>
  <c r="J56" i="31" s="1"/>
  <c r="H47" i="31"/>
  <c r="I47" i="31" s="1"/>
  <c r="J47" i="31" s="1"/>
  <c r="H38" i="31"/>
  <c r="I38" i="31" s="1"/>
  <c r="J38" i="31" s="1"/>
  <c r="H29" i="31"/>
  <c r="I29" i="31" s="1"/>
  <c r="J29" i="31" s="1"/>
  <c r="H20" i="31"/>
  <c r="I20" i="31" s="1"/>
  <c r="J20" i="31" s="1"/>
  <c r="H59" i="31"/>
  <c r="I59" i="31" s="1"/>
  <c r="J59" i="31" s="1"/>
  <c r="H52" i="31"/>
  <c r="I52" i="31" s="1"/>
  <c r="J52" i="31" s="1"/>
  <c r="H50" i="31"/>
  <c r="I50" i="31" s="1"/>
  <c r="J50" i="31" s="1"/>
  <c r="H43" i="31"/>
  <c r="I43" i="31" s="1"/>
  <c r="J43" i="31" s="1"/>
  <c r="H41" i="31"/>
  <c r="I41" i="31" s="1"/>
  <c r="J41" i="31" s="1"/>
  <c r="H34" i="31"/>
  <c r="I34" i="31" s="1"/>
  <c r="J34" i="31" s="1"/>
  <c r="H32" i="31"/>
  <c r="I32" i="31" s="1"/>
  <c r="J32" i="31" s="1"/>
  <c r="H25" i="31"/>
  <c r="I25" i="31" s="1"/>
  <c r="J25" i="31" s="1"/>
  <c r="H23" i="31"/>
  <c r="I23" i="31" s="1"/>
  <c r="J23" i="31" s="1"/>
  <c r="H16" i="31"/>
  <c r="I16" i="31" s="1"/>
  <c r="J16" i="31" s="1"/>
  <c r="H14" i="31"/>
  <c r="I14" i="31" s="1"/>
  <c r="J14" i="31" s="1"/>
  <c r="H11" i="31"/>
  <c r="I11" i="31" s="1"/>
  <c r="J11" i="31" s="1"/>
  <c r="H55" i="31"/>
  <c r="I55" i="31" s="1"/>
  <c r="J55" i="31" s="1"/>
  <c r="H46" i="31"/>
  <c r="I46" i="31" s="1"/>
  <c r="J46" i="31" s="1"/>
  <c r="H37" i="31"/>
  <c r="I37" i="31" s="1"/>
  <c r="J37" i="31" s="1"/>
  <c r="H28" i="31"/>
  <c r="I28" i="31" s="1"/>
  <c r="J28" i="31" s="1"/>
  <c r="H19" i="31"/>
  <c r="I19" i="31" s="1"/>
  <c r="J19" i="31" s="1"/>
  <c r="H7" i="31"/>
  <c r="I7" i="31" s="1"/>
  <c r="J7" i="31" s="1"/>
  <c r="H68" i="31"/>
  <c r="I68" i="31" s="1"/>
  <c r="J68" i="31" s="1"/>
  <c r="H31" i="80"/>
  <c r="I31" i="80" s="1"/>
  <c r="J31" i="80" s="1"/>
  <c r="H34" i="80"/>
  <c r="I34" i="80" s="1"/>
  <c r="J34" i="80" s="1"/>
  <c r="H16" i="80"/>
  <c r="I16" i="80" s="1"/>
  <c r="J16" i="80" s="1"/>
  <c r="H77" i="87"/>
  <c r="I77" i="87" s="1"/>
  <c r="J77" i="87" s="1"/>
  <c r="H56" i="87"/>
  <c r="I56" i="87" s="1"/>
  <c r="J56" i="87" s="1"/>
  <c r="H41" i="87"/>
  <c r="I41" i="87" s="1"/>
  <c r="J41" i="87" s="1"/>
  <c r="H65" i="87"/>
  <c r="I65" i="87" s="1"/>
  <c r="J65" i="87" s="1"/>
  <c r="H28" i="87"/>
  <c r="I28" i="87" s="1"/>
  <c r="J28" i="87" s="1"/>
  <c r="I17" i="15"/>
  <c r="J17" i="15" s="1"/>
  <c r="H63" i="25"/>
  <c r="I63" i="25" s="1"/>
  <c r="J63" i="25" s="1"/>
  <c r="H27" i="25"/>
  <c r="I27" i="25" s="1"/>
  <c r="J27" i="25" s="1"/>
  <c r="H14" i="21"/>
  <c r="I14" i="21" s="1"/>
  <c r="J14" i="21" s="1"/>
  <c r="Z4" i="18"/>
  <c r="AH4" i="18"/>
  <c r="I10" i="3"/>
  <c r="J10" i="3" s="1"/>
  <c r="H19" i="29"/>
  <c r="I19" i="29" s="1"/>
  <c r="J19" i="29" s="1"/>
  <c r="H74" i="25"/>
  <c r="I74" i="25" s="1"/>
  <c r="J74" i="25" s="1"/>
  <c r="H38" i="25"/>
  <c r="I38" i="25" s="1"/>
  <c r="J38" i="25" s="1"/>
  <c r="H14" i="22"/>
  <c r="I14" i="22" s="1"/>
  <c r="J14" i="22" s="1"/>
  <c r="I7" i="15"/>
  <c r="J7" i="15" s="1"/>
  <c r="K5" i="6"/>
  <c r="I11" i="4"/>
  <c r="J11" i="4" s="1"/>
  <c r="H8" i="28"/>
  <c r="I8" i="28" s="1"/>
  <c r="J8" i="28" s="1"/>
  <c r="AI3" i="33"/>
  <c r="AN3" i="33"/>
  <c r="H26" i="32"/>
  <c r="I26" i="32" s="1"/>
  <c r="J26" i="32" s="1"/>
  <c r="H53" i="31"/>
  <c r="I53" i="31" s="1"/>
  <c r="J53" i="31" s="1"/>
  <c r="H35" i="31"/>
  <c r="I35" i="31" s="1"/>
  <c r="J35" i="31" s="1"/>
  <c r="H17" i="31"/>
  <c r="I17" i="31" s="1"/>
  <c r="J17" i="31" s="1"/>
  <c r="H59" i="30"/>
  <c r="I59" i="30" s="1"/>
  <c r="J59" i="30" s="1"/>
  <c r="H32" i="30"/>
  <c r="I32" i="30" s="1"/>
  <c r="J32" i="30" s="1"/>
  <c r="H88" i="29"/>
  <c r="I88" i="29" s="1"/>
  <c r="J88" i="29" s="1"/>
  <c r="H34" i="29"/>
  <c r="I34" i="29" s="1"/>
  <c r="J34" i="29" s="1"/>
  <c r="AI3" i="29"/>
  <c r="H77" i="27"/>
  <c r="I77" i="27" s="1"/>
  <c r="J77" i="27" s="1"/>
  <c r="H50" i="27"/>
  <c r="I50" i="27" s="1"/>
  <c r="J50" i="27" s="1"/>
  <c r="H23" i="27"/>
  <c r="I23" i="27" s="1"/>
  <c r="J23" i="27" s="1"/>
  <c r="H6" i="21"/>
  <c r="I6" i="21" s="1"/>
  <c r="J6" i="21" s="1"/>
  <c r="H21" i="6"/>
  <c r="I21" i="6" s="1"/>
  <c r="J21" i="6" s="1"/>
  <c r="H91" i="33"/>
  <c r="I91" i="33" s="1"/>
  <c r="J91" i="33" s="1"/>
  <c r="H37" i="33"/>
  <c r="I37" i="33" s="1"/>
  <c r="J37" i="33" s="1"/>
  <c r="H61" i="31"/>
  <c r="I61" i="31" s="1"/>
  <c r="J61" i="31" s="1"/>
  <c r="H80" i="30"/>
  <c r="I80" i="30" s="1"/>
  <c r="J80" i="30" s="1"/>
  <c r="H84" i="29"/>
  <c r="I84" i="29" s="1"/>
  <c r="J84" i="29" s="1"/>
  <c r="H30" i="29"/>
  <c r="I30" i="29" s="1"/>
  <c r="J30" i="29" s="1"/>
  <c r="H62" i="27"/>
  <c r="I62" i="27" s="1"/>
  <c r="J62" i="27" s="1"/>
  <c r="H35" i="27"/>
  <c r="I35" i="27" s="1"/>
  <c r="J35" i="27" s="1"/>
  <c r="H71" i="25"/>
  <c r="I71" i="25" s="1"/>
  <c r="J71" i="25" s="1"/>
  <c r="H35" i="25"/>
  <c r="I35" i="25" s="1"/>
  <c r="J35" i="25" s="1"/>
  <c r="H17" i="22"/>
  <c r="I17" i="22" s="1"/>
  <c r="J17" i="22" s="1"/>
  <c r="H10" i="21"/>
  <c r="I10" i="21" s="1"/>
  <c r="J10" i="21" s="1"/>
  <c r="H11" i="20"/>
  <c r="H5" i="20"/>
  <c r="H4" i="20"/>
  <c r="H9" i="20"/>
  <c r="H21" i="20"/>
  <c r="H18" i="20"/>
  <c r="H15" i="20"/>
  <c r="H12" i="20"/>
  <c r="H6" i="20"/>
  <c r="H22" i="20"/>
  <c r="H19" i="20"/>
  <c r="H16" i="20"/>
  <c r="H13" i="20"/>
  <c r="H8" i="20"/>
  <c r="H7" i="20"/>
  <c r="H23" i="20"/>
  <c r="H20" i="20"/>
  <c r="H17" i="20"/>
  <c r="H14" i="20"/>
  <c r="H10" i="20"/>
  <c r="H11" i="19"/>
  <c r="H5" i="19"/>
  <c r="H4" i="19"/>
  <c r="H21" i="19"/>
  <c r="H18" i="19"/>
  <c r="H15" i="19"/>
  <c r="H12" i="19"/>
  <c r="H6" i="19"/>
  <c r="H9" i="19"/>
  <c r="H22" i="19"/>
  <c r="H19" i="19"/>
  <c r="H16" i="19"/>
  <c r="H13" i="19"/>
  <c r="H8" i="19"/>
  <c r="H7" i="19"/>
  <c r="H23" i="19"/>
  <c r="H20" i="19"/>
  <c r="H17" i="19"/>
  <c r="H14" i="19"/>
  <c r="H10" i="19"/>
  <c r="H16" i="18"/>
  <c r="I16" i="18" s="1"/>
  <c r="J16" i="18" s="1"/>
  <c r="H9" i="17"/>
  <c r="I9" i="17" s="1"/>
  <c r="J9" i="17" s="1"/>
  <c r="I11" i="16"/>
  <c r="J11" i="16" s="1"/>
  <c r="H13" i="6"/>
  <c r="I13" i="6" s="1"/>
  <c r="J13" i="6" s="1"/>
  <c r="I19" i="2"/>
  <c r="J19" i="2" s="1"/>
  <c r="I13" i="2"/>
  <c r="J13" i="2" s="1"/>
  <c r="H22" i="51"/>
  <c r="H19" i="51"/>
  <c r="H16" i="51"/>
  <c r="H13" i="51"/>
  <c r="H8" i="51"/>
  <c r="H7" i="51"/>
  <c r="H9" i="51"/>
  <c r="H11" i="51"/>
  <c r="H5" i="51"/>
  <c r="H4" i="51"/>
  <c r="H21" i="51"/>
  <c r="H18" i="51"/>
  <c r="H15" i="51"/>
  <c r="H12" i="51"/>
  <c r="H6" i="51"/>
  <c r="H23" i="51"/>
  <c r="H20" i="51"/>
  <c r="H10" i="51"/>
  <c r="H17" i="51"/>
  <c r="H14" i="51"/>
  <c r="H22" i="54"/>
  <c r="I22" i="54" s="1"/>
  <c r="J22" i="54" s="1"/>
  <c r="H16" i="54"/>
  <c r="I16" i="54" s="1"/>
  <c r="J16" i="54" s="1"/>
  <c r="H6" i="54"/>
  <c r="I6" i="54" s="1"/>
  <c r="J6" i="54" s="1"/>
  <c r="H21" i="54"/>
  <c r="I21" i="54" s="1"/>
  <c r="J21" i="54" s="1"/>
  <c r="H12" i="54"/>
  <c r="I12" i="54" s="1"/>
  <c r="J12" i="54" s="1"/>
  <c r="H18" i="54"/>
  <c r="I18" i="54" s="1"/>
  <c r="J18" i="54" s="1"/>
  <c r="H21" i="71"/>
  <c r="H18" i="71"/>
  <c r="H15" i="71"/>
  <c r="H12" i="71"/>
  <c r="H6" i="71"/>
  <c r="H22" i="71"/>
  <c r="H19" i="71"/>
  <c r="H16" i="71"/>
  <c r="H13" i="71"/>
  <c r="H8" i="71"/>
  <c r="H7" i="71"/>
  <c r="H9" i="71"/>
  <c r="H11" i="71"/>
  <c r="H5" i="71"/>
  <c r="H4" i="71"/>
  <c r="H14" i="71"/>
  <c r="H20" i="71"/>
  <c r="H17" i="71"/>
  <c r="H10" i="71"/>
  <c r="H23" i="71"/>
  <c r="AI3" i="14"/>
  <c r="AN3" i="14"/>
  <c r="Z4" i="23"/>
  <c r="H18" i="22"/>
  <c r="I18" i="22" s="1"/>
  <c r="J18" i="22" s="1"/>
  <c r="AI3" i="6"/>
  <c r="AI3" i="15"/>
  <c r="AQ4" i="21"/>
  <c r="H23" i="6"/>
  <c r="I23" i="6" s="1"/>
  <c r="J23" i="6" s="1"/>
  <c r="AQ5" i="1"/>
  <c r="H13" i="17"/>
  <c r="I13" i="17" s="1"/>
  <c r="J13" i="17" s="1"/>
  <c r="AI3" i="2"/>
  <c r="AI3" i="22"/>
  <c r="H17" i="21"/>
  <c r="I17" i="21" s="1"/>
  <c r="J17" i="21" s="1"/>
  <c r="Z4" i="14"/>
  <c r="H6" i="9"/>
  <c r="I6" i="9" s="1"/>
  <c r="J6" i="9" s="1"/>
  <c r="AI3" i="5"/>
  <c r="H4" i="22"/>
  <c r="I4" i="22" s="1"/>
  <c r="J4" i="22" s="1"/>
  <c r="K4" i="22" s="1"/>
  <c r="AQ4" i="22" s="1"/>
  <c r="H17" i="17"/>
  <c r="I17" i="17" s="1"/>
  <c r="J17" i="17" s="1"/>
  <c r="H11" i="96"/>
  <c r="I11" i="96" s="1"/>
  <c r="J11" i="96" s="1"/>
  <c r="H34" i="96"/>
  <c r="I34" i="96" s="1"/>
  <c r="J34" i="96" s="1"/>
  <c r="H12" i="96"/>
  <c r="I12" i="96" s="1"/>
  <c r="J12" i="96" s="1"/>
  <c r="H64" i="96"/>
  <c r="I64" i="96" s="1"/>
  <c r="J64" i="96" s="1"/>
  <c r="H50" i="95"/>
  <c r="I50" i="95" s="1"/>
  <c r="J50" i="95" s="1"/>
  <c r="H8" i="95"/>
  <c r="I8" i="95" s="1"/>
  <c r="J8" i="95" s="1"/>
  <c r="H37" i="95"/>
  <c r="I37" i="95" s="1"/>
  <c r="J37" i="95" s="1"/>
  <c r="H73" i="95"/>
  <c r="I73" i="95" s="1"/>
  <c r="J73" i="95" s="1"/>
  <c r="H77" i="94"/>
  <c r="I77" i="94" s="1"/>
  <c r="J77" i="94" s="1"/>
  <c r="H33" i="94"/>
  <c r="I33" i="94" s="1"/>
  <c r="J33" i="94" s="1"/>
  <c r="H28" i="94"/>
  <c r="I28" i="94" s="1"/>
  <c r="J28" i="94" s="1"/>
  <c r="H8" i="93"/>
  <c r="I8" i="93" s="1"/>
  <c r="J8" i="93" s="1"/>
  <c r="H79" i="93"/>
  <c r="I79" i="93" s="1"/>
  <c r="J79" i="93" s="1"/>
  <c r="H23" i="93"/>
  <c r="I23" i="93" s="1"/>
  <c r="J23" i="93" s="1"/>
  <c r="H63" i="92"/>
  <c r="I63" i="92" s="1"/>
  <c r="J63" i="92" s="1"/>
  <c r="H7" i="92"/>
  <c r="I7" i="92" s="1"/>
  <c r="J7" i="92" s="1"/>
  <c r="H32" i="92"/>
  <c r="I32" i="92" s="1"/>
  <c r="J32" i="92" s="1"/>
  <c r="H4" i="91"/>
  <c r="I4" i="91" s="1"/>
  <c r="J4" i="91" s="1"/>
  <c r="K4" i="91" s="1"/>
  <c r="K5" i="91" s="1"/>
  <c r="H80" i="90"/>
  <c r="I80" i="90" s="1"/>
  <c r="J80" i="90" s="1"/>
  <c r="H48" i="90"/>
  <c r="I48" i="90" s="1"/>
  <c r="J48" i="90" s="1"/>
  <c r="H80" i="89"/>
  <c r="I80" i="89" s="1"/>
  <c r="J80" i="89" s="1"/>
  <c r="H61" i="89"/>
  <c r="I61" i="89" s="1"/>
  <c r="J61" i="89" s="1"/>
  <c r="H33" i="88"/>
  <c r="I33" i="88" s="1"/>
  <c r="J33" i="88" s="1"/>
  <c r="H63" i="87"/>
  <c r="I63" i="87" s="1"/>
  <c r="J63" i="87" s="1"/>
  <c r="H61" i="85"/>
  <c r="I61" i="85" s="1"/>
  <c r="J61" i="85" s="1"/>
  <c r="H30" i="85"/>
  <c r="I30" i="85" s="1"/>
  <c r="J30" i="85" s="1"/>
  <c r="H55" i="82"/>
  <c r="I55" i="82" s="1"/>
  <c r="J55" i="82" s="1"/>
  <c r="H49" i="81"/>
  <c r="I49" i="81" s="1"/>
  <c r="J49" i="81" s="1"/>
  <c r="H13" i="82"/>
  <c r="I13" i="82" s="1"/>
  <c r="J13" i="82" s="1"/>
  <c r="H47" i="81"/>
  <c r="I47" i="81" s="1"/>
  <c r="J47" i="81" s="1"/>
  <c r="H34" i="81"/>
  <c r="I34" i="81" s="1"/>
  <c r="J34" i="81" s="1"/>
  <c r="H34" i="82"/>
  <c r="I34" i="82" s="1"/>
  <c r="J34" i="82" s="1"/>
  <c r="AH4" i="80"/>
  <c r="AQ4" i="80" s="1"/>
  <c r="H39" i="79"/>
  <c r="I39" i="79" s="1"/>
  <c r="J39" i="79" s="1"/>
  <c r="H46" i="79"/>
  <c r="I46" i="79" s="1"/>
  <c r="J46" i="79" s="1"/>
  <c r="H56" i="79"/>
  <c r="I56" i="79" s="1"/>
  <c r="J56" i="79" s="1"/>
  <c r="H88" i="78"/>
  <c r="I88" i="78" s="1"/>
  <c r="J88" i="78" s="1"/>
  <c r="H7" i="78"/>
  <c r="I7" i="78" s="1"/>
  <c r="J7" i="78" s="1"/>
  <c r="H5" i="78"/>
  <c r="I5" i="78" s="1"/>
  <c r="J5" i="78" s="1"/>
  <c r="H59" i="78"/>
  <c r="I59" i="78" s="1"/>
  <c r="J59" i="78" s="1"/>
  <c r="H73" i="77"/>
  <c r="I73" i="77" s="1"/>
  <c r="J73" i="77" s="1"/>
  <c r="H58" i="77"/>
  <c r="I58" i="77" s="1"/>
  <c r="J58" i="77" s="1"/>
  <c r="AH4" i="70"/>
  <c r="AQ4" i="70" s="1"/>
  <c r="Z4" i="70"/>
  <c r="H81" i="74"/>
  <c r="I81" i="74" s="1"/>
  <c r="J81" i="74" s="1"/>
  <c r="H38" i="74"/>
  <c r="I38" i="74" s="1"/>
  <c r="J38" i="74" s="1"/>
  <c r="H72" i="74"/>
  <c r="I72" i="74" s="1"/>
  <c r="J72" i="74" s="1"/>
  <c r="W5" i="67"/>
  <c r="AG4" i="67"/>
  <c r="AF4" i="67"/>
  <c r="AE4" i="67"/>
  <c r="H80" i="73"/>
  <c r="I80" i="73" s="1"/>
  <c r="J80" i="73" s="1"/>
  <c r="H89" i="73"/>
  <c r="I89" i="73" s="1"/>
  <c r="J89" i="73" s="1"/>
  <c r="H42" i="48"/>
  <c r="I42" i="48" s="1"/>
  <c r="J42" i="48" s="1"/>
  <c r="H60" i="47"/>
  <c r="I60" i="47" s="1"/>
  <c r="J60" i="47" s="1"/>
  <c r="H42" i="47"/>
  <c r="I42" i="47" s="1"/>
  <c r="J42" i="47" s="1"/>
  <c r="H24" i="47"/>
  <c r="I24" i="47" s="1"/>
  <c r="J24" i="47" s="1"/>
  <c r="H6" i="47"/>
  <c r="I6" i="47" s="1"/>
  <c r="J6" i="47" s="1"/>
  <c r="H53" i="48"/>
  <c r="I53" i="48" s="1"/>
  <c r="J53" i="48" s="1"/>
  <c r="H35" i="48"/>
  <c r="I35" i="48" s="1"/>
  <c r="J35" i="48" s="1"/>
  <c r="H74" i="47"/>
  <c r="I74" i="47" s="1"/>
  <c r="J74" i="47" s="1"/>
  <c r="H56" i="47"/>
  <c r="I56" i="47" s="1"/>
  <c r="J56" i="47" s="1"/>
  <c r="AH3" i="47"/>
  <c r="AQ3" i="47" s="1"/>
  <c r="H70" i="46"/>
  <c r="I70" i="46" s="1"/>
  <c r="J70" i="46" s="1"/>
  <c r="H27" i="45"/>
  <c r="I27" i="45" s="1"/>
  <c r="J27" i="45" s="1"/>
  <c r="H34" i="44"/>
  <c r="I34" i="44" s="1"/>
  <c r="J34" i="44" s="1"/>
  <c r="H68" i="41"/>
  <c r="I68" i="41" s="1"/>
  <c r="J68" i="41" s="1"/>
  <c r="H57" i="42"/>
  <c r="I57" i="42" s="1"/>
  <c r="J57" i="42" s="1"/>
  <c r="H21" i="42"/>
  <c r="I21" i="42" s="1"/>
  <c r="J21" i="42" s="1"/>
  <c r="H66" i="43"/>
  <c r="I66" i="43" s="1"/>
  <c r="J66" i="43" s="1"/>
  <c r="H12" i="43"/>
  <c r="I12" i="43" s="1"/>
  <c r="J12" i="43" s="1"/>
  <c r="H59" i="42"/>
  <c r="I59" i="42" s="1"/>
  <c r="J59" i="42" s="1"/>
  <c r="H59" i="41"/>
  <c r="I59" i="41" s="1"/>
  <c r="J59" i="41" s="1"/>
  <c r="AH4" i="38"/>
  <c r="AQ4" i="38" s="1"/>
  <c r="Z4" i="38"/>
  <c r="H36" i="40"/>
  <c r="I36" i="40" s="1"/>
  <c r="J36" i="40" s="1"/>
  <c r="H52" i="37"/>
  <c r="I52" i="37" s="1"/>
  <c r="J52" i="37" s="1"/>
  <c r="H16" i="37"/>
  <c r="I16" i="37" s="1"/>
  <c r="J16" i="37" s="1"/>
  <c r="H48" i="39"/>
  <c r="I48" i="39" s="1"/>
  <c r="J48" i="39" s="1"/>
  <c r="H57" i="37"/>
  <c r="I57" i="37" s="1"/>
  <c r="J57" i="37" s="1"/>
  <c r="H66" i="40"/>
  <c r="I66" i="40" s="1"/>
  <c r="J66" i="40" s="1"/>
  <c r="H12" i="40"/>
  <c r="I12" i="40" s="1"/>
  <c r="J12" i="40" s="1"/>
  <c r="H17" i="40"/>
  <c r="I17" i="40" s="1"/>
  <c r="J17" i="40" s="1"/>
  <c r="H53" i="40"/>
  <c r="I53" i="40" s="1"/>
  <c r="J53" i="40" s="1"/>
  <c r="H76" i="39"/>
  <c r="I76" i="39" s="1"/>
  <c r="J76" i="39" s="1"/>
  <c r="H33" i="39"/>
  <c r="I33" i="39" s="1"/>
  <c r="J33" i="39" s="1"/>
  <c r="H32" i="37"/>
  <c r="I32" i="37" s="1"/>
  <c r="J32" i="37" s="1"/>
  <c r="H56" i="39"/>
  <c r="I56" i="39" s="1"/>
  <c r="J56" i="39" s="1"/>
  <c r="H48" i="37"/>
  <c r="I48" i="37" s="1"/>
  <c r="J48" i="37" s="1"/>
  <c r="H63" i="38"/>
  <c r="I63" i="38" s="1"/>
  <c r="J63" i="38" s="1"/>
  <c r="H49" i="34"/>
  <c r="I49" i="34" s="1"/>
  <c r="J49" i="34" s="1"/>
  <c r="H63" i="33"/>
  <c r="I63" i="33" s="1"/>
  <c r="J63" i="33" s="1"/>
  <c r="H28" i="36"/>
  <c r="I28" i="36" s="1"/>
  <c r="J28" i="36" s="1"/>
  <c r="H54" i="35"/>
  <c r="I54" i="35" s="1"/>
  <c r="J54" i="35" s="1"/>
  <c r="H98" i="33"/>
  <c r="I98" i="33" s="1"/>
  <c r="J98" i="33" s="1"/>
  <c r="H26" i="33"/>
  <c r="I26" i="33" s="1"/>
  <c r="J26" i="33" s="1"/>
  <c r="H57" i="38"/>
  <c r="I57" i="38" s="1"/>
  <c r="J57" i="38" s="1"/>
  <c r="H40" i="38"/>
  <c r="I40" i="38" s="1"/>
  <c r="J40" i="38" s="1"/>
  <c r="H65" i="38"/>
  <c r="I65" i="38" s="1"/>
  <c r="J65" i="38" s="1"/>
  <c r="H63" i="36"/>
  <c r="I63" i="36" s="1"/>
  <c r="J63" i="36" s="1"/>
  <c r="H5" i="36"/>
  <c r="I5" i="36" s="1"/>
  <c r="J5" i="36" s="1"/>
  <c r="H46" i="35"/>
  <c r="I46" i="35" s="1"/>
  <c r="J46" i="35" s="1"/>
  <c r="H23" i="35"/>
  <c r="I23" i="35" s="1"/>
  <c r="J23" i="35" s="1"/>
  <c r="H77" i="35"/>
  <c r="I77" i="35" s="1"/>
  <c r="J77" i="35" s="1"/>
  <c r="H69" i="34"/>
  <c r="I69" i="34" s="1"/>
  <c r="J69" i="34" s="1"/>
  <c r="H61" i="30"/>
  <c r="I61" i="30" s="1"/>
  <c r="J61" i="30" s="1"/>
  <c r="H25" i="30"/>
  <c r="I25" i="30" s="1"/>
  <c r="J25" i="30" s="1"/>
  <c r="H81" i="29"/>
  <c r="I81" i="29" s="1"/>
  <c r="J81" i="29" s="1"/>
  <c r="H45" i="29"/>
  <c r="I45" i="29" s="1"/>
  <c r="J45" i="29" s="1"/>
  <c r="H55" i="28"/>
  <c r="I55" i="28" s="1"/>
  <c r="J55" i="28" s="1"/>
  <c r="H37" i="28"/>
  <c r="I37" i="28" s="1"/>
  <c r="J37" i="28" s="1"/>
  <c r="H22" i="27"/>
  <c r="I22" i="27" s="1"/>
  <c r="J22" i="27" s="1"/>
  <c r="H81" i="26"/>
  <c r="I81" i="26" s="1"/>
  <c r="J81" i="26" s="1"/>
  <c r="H27" i="26"/>
  <c r="I27" i="26" s="1"/>
  <c r="J27" i="26" s="1"/>
  <c r="H87" i="30"/>
  <c r="I87" i="30" s="1"/>
  <c r="J87" i="30" s="1"/>
  <c r="H33" i="30"/>
  <c r="I33" i="30" s="1"/>
  <c r="J33" i="30" s="1"/>
  <c r="H30" i="28"/>
  <c r="I30" i="28" s="1"/>
  <c r="J30" i="28" s="1"/>
  <c r="H60" i="27"/>
  <c r="I60" i="27" s="1"/>
  <c r="J60" i="27" s="1"/>
  <c r="H6" i="27"/>
  <c r="I6" i="27" s="1"/>
  <c r="J6" i="27" s="1"/>
  <c r="H44" i="26"/>
  <c r="I44" i="26" s="1"/>
  <c r="J44" i="26" s="1"/>
  <c r="I12" i="16"/>
  <c r="J12" i="16" s="1"/>
  <c r="H21" i="25"/>
  <c r="I21" i="25" s="1"/>
  <c r="J21" i="25" s="1"/>
  <c r="H32" i="25"/>
  <c r="I32" i="25" s="1"/>
  <c r="J32" i="25" s="1"/>
  <c r="H17" i="32"/>
  <c r="I17" i="32" s="1"/>
  <c r="J17" i="32" s="1"/>
  <c r="AH4" i="5"/>
  <c r="Z4" i="5"/>
  <c r="AH4" i="3"/>
  <c r="AQ4" i="3" s="1"/>
  <c r="Z4" i="3"/>
  <c r="I8" i="3"/>
  <c r="J8" i="3" s="1"/>
  <c r="H22" i="52"/>
  <c r="H19" i="52"/>
  <c r="H16" i="52"/>
  <c r="H13" i="52"/>
  <c r="H8" i="52"/>
  <c r="H7" i="52"/>
  <c r="H9" i="52"/>
  <c r="H23" i="52"/>
  <c r="H20" i="52"/>
  <c r="H17" i="52"/>
  <c r="H14" i="52"/>
  <c r="H10" i="52"/>
  <c r="H21" i="52"/>
  <c r="H18" i="52"/>
  <c r="H15" i="52"/>
  <c r="H12" i="52"/>
  <c r="H6" i="52"/>
  <c r="H5" i="52"/>
  <c r="H4" i="52"/>
  <c r="H11" i="52"/>
  <c r="AR3" i="8"/>
  <c r="AN4" i="1"/>
  <c r="AI4" i="1"/>
  <c r="AI4" i="17"/>
  <c r="H41" i="96"/>
  <c r="I41" i="96" s="1"/>
  <c r="J41" i="96" s="1"/>
  <c r="H5" i="96"/>
  <c r="I5" i="96" s="1"/>
  <c r="J5" i="96" s="1"/>
  <c r="H28" i="96"/>
  <c r="I28" i="96" s="1"/>
  <c r="J28" i="96" s="1"/>
  <c r="H62" i="96"/>
  <c r="I62" i="96" s="1"/>
  <c r="J62" i="96" s="1"/>
  <c r="H20" i="96"/>
  <c r="I20" i="96" s="1"/>
  <c r="J20" i="96" s="1"/>
  <c r="H15" i="96"/>
  <c r="I15" i="96" s="1"/>
  <c r="J15" i="96" s="1"/>
  <c r="H33" i="96"/>
  <c r="I33" i="96" s="1"/>
  <c r="J33" i="96" s="1"/>
  <c r="H51" i="96"/>
  <c r="I51" i="96" s="1"/>
  <c r="J51" i="96" s="1"/>
  <c r="H69" i="96"/>
  <c r="I69" i="96" s="1"/>
  <c r="J69" i="96" s="1"/>
  <c r="H49" i="96"/>
  <c r="I49" i="96" s="1"/>
  <c r="J49" i="96" s="1"/>
  <c r="H67" i="96"/>
  <c r="I67" i="96" s="1"/>
  <c r="J67" i="96" s="1"/>
  <c r="AR3" i="96"/>
  <c r="H72" i="95"/>
  <c r="I72" i="95" s="1"/>
  <c r="J72" i="95" s="1"/>
  <c r="H45" i="95"/>
  <c r="I45" i="95" s="1"/>
  <c r="J45" i="95" s="1"/>
  <c r="H18" i="95"/>
  <c r="I18" i="95" s="1"/>
  <c r="J18" i="95" s="1"/>
  <c r="H57" i="95"/>
  <c r="I57" i="95" s="1"/>
  <c r="J57" i="95" s="1"/>
  <c r="H30" i="95"/>
  <c r="I30" i="95" s="1"/>
  <c r="J30" i="95" s="1"/>
  <c r="H4" i="95"/>
  <c r="I4" i="95" s="1"/>
  <c r="J4" i="95" s="1"/>
  <c r="K4" i="95" s="1"/>
  <c r="H22" i="95"/>
  <c r="I22" i="95" s="1"/>
  <c r="J22" i="95" s="1"/>
  <c r="H40" i="95"/>
  <c r="I40" i="95" s="1"/>
  <c r="J40" i="95" s="1"/>
  <c r="H58" i="95"/>
  <c r="I58" i="95" s="1"/>
  <c r="J58" i="95" s="1"/>
  <c r="H76" i="95"/>
  <c r="I76" i="95" s="1"/>
  <c r="J76" i="95" s="1"/>
  <c r="H72" i="94"/>
  <c r="I72" i="94" s="1"/>
  <c r="J72" i="94" s="1"/>
  <c r="H45" i="94"/>
  <c r="I45" i="94" s="1"/>
  <c r="J45" i="94" s="1"/>
  <c r="H41" i="94"/>
  <c r="I41" i="94" s="1"/>
  <c r="J41" i="94" s="1"/>
  <c r="H21" i="94"/>
  <c r="I21" i="94" s="1"/>
  <c r="J21" i="94" s="1"/>
  <c r="H58" i="94"/>
  <c r="I58" i="94" s="1"/>
  <c r="J58" i="94" s="1"/>
  <c r="H76" i="94"/>
  <c r="I76" i="94" s="1"/>
  <c r="J76" i="94" s="1"/>
  <c r="H80" i="94"/>
  <c r="I80" i="94" s="1"/>
  <c r="J80" i="94" s="1"/>
  <c r="H53" i="94"/>
  <c r="I53" i="94" s="1"/>
  <c r="J53" i="94" s="1"/>
  <c r="H26" i="94"/>
  <c r="I26" i="94" s="1"/>
  <c r="J26" i="94" s="1"/>
  <c r="H8" i="94"/>
  <c r="I8" i="94" s="1"/>
  <c r="J8" i="94" s="1"/>
  <c r="H25" i="94"/>
  <c r="I25" i="94" s="1"/>
  <c r="J25" i="94" s="1"/>
  <c r="H7" i="94"/>
  <c r="I7" i="94" s="1"/>
  <c r="J7" i="94" s="1"/>
  <c r="H88" i="93"/>
  <c r="I88" i="93" s="1"/>
  <c r="J88" i="93" s="1"/>
  <c r="H52" i="93"/>
  <c r="I52" i="93" s="1"/>
  <c r="J52" i="93" s="1"/>
  <c r="H16" i="93"/>
  <c r="I16" i="93" s="1"/>
  <c r="J16" i="93" s="1"/>
  <c r="H75" i="93"/>
  <c r="I75" i="93" s="1"/>
  <c r="J75" i="93" s="1"/>
  <c r="H39" i="93"/>
  <c r="I39" i="93" s="1"/>
  <c r="J39" i="93" s="1"/>
  <c r="H25" i="93"/>
  <c r="I25" i="93" s="1"/>
  <c r="J25" i="93" s="1"/>
  <c r="H74" i="93"/>
  <c r="I74" i="93" s="1"/>
  <c r="J74" i="93" s="1"/>
  <c r="H38" i="93"/>
  <c r="I38" i="93" s="1"/>
  <c r="J38" i="93" s="1"/>
  <c r="H73" i="93"/>
  <c r="I73" i="93" s="1"/>
  <c r="J73" i="93" s="1"/>
  <c r="H89" i="93"/>
  <c r="I89" i="93" s="1"/>
  <c r="J89" i="93" s="1"/>
  <c r="H53" i="93"/>
  <c r="I53" i="93" s="1"/>
  <c r="J53" i="93" s="1"/>
  <c r="H17" i="93"/>
  <c r="I17" i="93" s="1"/>
  <c r="J17" i="93" s="1"/>
  <c r="H72" i="93"/>
  <c r="I72" i="93" s="1"/>
  <c r="J72" i="93" s="1"/>
  <c r="H48" i="93"/>
  <c r="I48" i="93" s="1"/>
  <c r="J48" i="93" s="1"/>
  <c r="H48" i="92"/>
  <c r="I48" i="92" s="1"/>
  <c r="J48" i="92" s="1"/>
  <c r="H21" i="92"/>
  <c r="I21" i="92" s="1"/>
  <c r="J21" i="92" s="1"/>
  <c r="H10" i="92"/>
  <c r="I10" i="92" s="1"/>
  <c r="J10" i="92" s="1"/>
  <c r="H28" i="92"/>
  <c r="I28" i="92" s="1"/>
  <c r="J28" i="92" s="1"/>
  <c r="H46" i="92"/>
  <c r="I46" i="92" s="1"/>
  <c r="J46" i="92" s="1"/>
  <c r="H64" i="92"/>
  <c r="I64" i="92" s="1"/>
  <c r="J64" i="92" s="1"/>
  <c r="H17" i="92"/>
  <c r="I17" i="92" s="1"/>
  <c r="J17" i="92" s="1"/>
  <c r="H35" i="92"/>
  <c r="I35" i="92" s="1"/>
  <c r="J35" i="92" s="1"/>
  <c r="H53" i="92"/>
  <c r="I53" i="92" s="1"/>
  <c r="J53" i="92" s="1"/>
  <c r="H60" i="93"/>
  <c r="I60" i="93" s="1"/>
  <c r="J60" i="93" s="1"/>
  <c r="H63" i="91"/>
  <c r="I63" i="91" s="1"/>
  <c r="J63" i="91" s="1"/>
  <c r="Z4" i="91"/>
  <c r="H15" i="91"/>
  <c r="I15" i="91" s="1"/>
  <c r="J15" i="91" s="1"/>
  <c r="H44" i="91"/>
  <c r="I44" i="91" s="1"/>
  <c r="J44" i="91" s="1"/>
  <c r="H77" i="91"/>
  <c r="I77" i="91" s="1"/>
  <c r="J77" i="91" s="1"/>
  <c r="H41" i="91"/>
  <c r="I41" i="91" s="1"/>
  <c r="J41" i="91" s="1"/>
  <c r="H12" i="91"/>
  <c r="I12" i="91" s="1"/>
  <c r="J12" i="91" s="1"/>
  <c r="H7" i="91"/>
  <c r="I7" i="91" s="1"/>
  <c r="J7" i="91" s="1"/>
  <c r="H25" i="91"/>
  <c r="I25" i="91" s="1"/>
  <c r="J25" i="91" s="1"/>
  <c r="H43" i="91"/>
  <c r="I43" i="91" s="1"/>
  <c r="J43" i="91" s="1"/>
  <c r="H61" i="91"/>
  <c r="I61" i="91" s="1"/>
  <c r="J61" i="91" s="1"/>
  <c r="H79" i="91"/>
  <c r="I79" i="91" s="1"/>
  <c r="J79" i="91" s="1"/>
  <c r="H70" i="90"/>
  <c r="I70" i="90" s="1"/>
  <c r="J70" i="90" s="1"/>
  <c r="H43" i="90"/>
  <c r="I43" i="90" s="1"/>
  <c r="J43" i="90" s="1"/>
  <c r="H16" i="90"/>
  <c r="I16" i="90" s="1"/>
  <c r="J16" i="90" s="1"/>
  <c r="AN3" i="92"/>
  <c r="H63" i="89"/>
  <c r="I63" i="89" s="1"/>
  <c r="J63" i="89" s="1"/>
  <c r="H27" i="89"/>
  <c r="I27" i="89" s="1"/>
  <c r="J27" i="89" s="1"/>
  <c r="H74" i="89"/>
  <c r="I74" i="89" s="1"/>
  <c r="J74" i="89" s="1"/>
  <c r="H38" i="89"/>
  <c r="I38" i="89" s="1"/>
  <c r="J38" i="89" s="1"/>
  <c r="H91" i="89"/>
  <c r="I91" i="89" s="1"/>
  <c r="J91" i="89" s="1"/>
  <c r="H55" i="89"/>
  <c r="I55" i="89" s="1"/>
  <c r="J55" i="89" s="1"/>
  <c r="H19" i="89"/>
  <c r="I19" i="89" s="1"/>
  <c r="J19" i="89" s="1"/>
  <c r="H89" i="89"/>
  <c r="I89" i="89" s="1"/>
  <c r="J89" i="89" s="1"/>
  <c r="H53" i="89"/>
  <c r="I53" i="89" s="1"/>
  <c r="J53" i="89" s="1"/>
  <c r="H17" i="89"/>
  <c r="I17" i="89" s="1"/>
  <c r="J17" i="89" s="1"/>
  <c r="H49" i="88"/>
  <c r="I49" i="88" s="1"/>
  <c r="J49" i="88" s="1"/>
  <c r="H31" i="88"/>
  <c r="I31" i="88" s="1"/>
  <c r="J31" i="88" s="1"/>
  <c r="H13" i="88"/>
  <c r="I13" i="88" s="1"/>
  <c r="J13" i="88" s="1"/>
  <c r="H66" i="88"/>
  <c r="I66" i="88" s="1"/>
  <c r="J66" i="88" s="1"/>
  <c r="H48" i="88"/>
  <c r="I48" i="88" s="1"/>
  <c r="J48" i="88" s="1"/>
  <c r="H30" i="88"/>
  <c r="I30" i="88" s="1"/>
  <c r="J30" i="88" s="1"/>
  <c r="H12" i="88"/>
  <c r="I12" i="88" s="1"/>
  <c r="J12" i="88" s="1"/>
  <c r="H60" i="87"/>
  <c r="I60" i="87" s="1"/>
  <c r="J60" i="87" s="1"/>
  <c r="H42" i="87"/>
  <c r="I42" i="87" s="1"/>
  <c r="J42" i="87" s="1"/>
  <c r="H24" i="87"/>
  <c r="I24" i="87" s="1"/>
  <c r="J24" i="87" s="1"/>
  <c r="H6" i="87"/>
  <c r="I6" i="87" s="1"/>
  <c r="J6" i="87" s="1"/>
  <c r="K6" i="87" s="1"/>
  <c r="H72" i="86"/>
  <c r="I72" i="86" s="1"/>
  <c r="J72" i="86" s="1"/>
  <c r="H54" i="86"/>
  <c r="I54" i="86" s="1"/>
  <c r="J54" i="86" s="1"/>
  <c r="H36" i="86"/>
  <c r="I36" i="86" s="1"/>
  <c r="J36" i="86" s="1"/>
  <c r="H18" i="86"/>
  <c r="I18" i="86" s="1"/>
  <c r="J18" i="86" s="1"/>
  <c r="H63" i="85"/>
  <c r="I63" i="85" s="1"/>
  <c r="J63" i="85" s="1"/>
  <c r="H27" i="85"/>
  <c r="I27" i="85" s="1"/>
  <c r="J27" i="85" s="1"/>
  <c r="H86" i="86"/>
  <c r="I86" i="86" s="1"/>
  <c r="J86" i="86" s="1"/>
  <c r="H68" i="86"/>
  <c r="I68" i="86" s="1"/>
  <c r="J68" i="86" s="1"/>
  <c r="H50" i="86"/>
  <c r="I50" i="86" s="1"/>
  <c r="J50" i="86" s="1"/>
  <c r="H32" i="86"/>
  <c r="I32" i="86" s="1"/>
  <c r="J32" i="86" s="1"/>
  <c r="H14" i="86"/>
  <c r="I14" i="86" s="1"/>
  <c r="J14" i="86" s="1"/>
  <c r="H91" i="85"/>
  <c r="I91" i="85" s="1"/>
  <c r="J91" i="85" s="1"/>
  <c r="H55" i="85"/>
  <c r="I55" i="85" s="1"/>
  <c r="J55" i="85" s="1"/>
  <c r="H19" i="85"/>
  <c r="I19" i="85" s="1"/>
  <c r="J19" i="85" s="1"/>
  <c r="H89" i="86"/>
  <c r="I89" i="86" s="1"/>
  <c r="J89" i="86" s="1"/>
  <c r="H71" i="86"/>
  <c r="I71" i="86" s="1"/>
  <c r="J71" i="86" s="1"/>
  <c r="H53" i="86"/>
  <c r="I53" i="86" s="1"/>
  <c r="J53" i="86" s="1"/>
  <c r="H35" i="86"/>
  <c r="I35" i="86" s="1"/>
  <c r="J35" i="86" s="1"/>
  <c r="H17" i="86"/>
  <c r="I17" i="86" s="1"/>
  <c r="J17" i="86" s="1"/>
  <c r="H96" i="85"/>
  <c r="I96" i="85" s="1"/>
  <c r="J96" i="85" s="1"/>
  <c r="H60" i="85"/>
  <c r="I60" i="85" s="1"/>
  <c r="J60" i="85" s="1"/>
  <c r="H24" i="85"/>
  <c r="I24" i="85" s="1"/>
  <c r="J24" i="85" s="1"/>
  <c r="AH4" i="83"/>
  <c r="H61" i="83"/>
  <c r="I61" i="83" s="1"/>
  <c r="J61" i="83" s="1"/>
  <c r="H43" i="83"/>
  <c r="I43" i="83" s="1"/>
  <c r="J43" i="83" s="1"/>
  <c r="H25" i="83"/>
  <c r="I25" i="83" s="1"/>
  <c r="J25" i="83" s="1"/>
  <c r="H7" i="83"/>
  <c r="I7" i="83" s="1"/>
  <c r="J7" i="83" s="1"/>
  <c r="H60" i="84"/>
  <c r="I60" i="84" s="1"/>
  <c r="J60" i="84" s="1"/>
  <c r="H42" i="84"/>
  <c r="I42" i="84" s="1"/>
  <c r="J42" i="84" s="1"/>
  <c r="H24" i="84"/>
  <c r="I24" i="84" s="1"/>
  <c r="J24" i="84" s="1"/>
  <c r="H6" i="84"/>
  <c r="I6" i="84" s="1"/>
  <c r="J6" i="84" s="1"/>
  <c r="H78" i="83"/>
  <c r="I78" i="83" s="1"/>
  <c r="J78" i="83" s="1"/>
  <c r="H60" i="83"/>
  <c r="I60" i="83" s="1"/>
  <c r="J60" i="83" s="1"/>
  <c r="H42" i="83"/>
  <c r="I42" i="83" s="1"/>
  <c r="J42" i="83" s="1"/>
  <c r="H24" i="83"/>
  <c r="I24" i="83" s="1"/>
  <c r="J24" i="83" s="1"/>
  <c r="H6" i="83"/>
  <c r="I6" i="83" s="1"/>
  <c r="J6" i="83" s="1"/>
  <c r="H56" i="84"/>
  <c r="I56" i="84" s="1"/>
  <c r="J56" i="84" s="1"/>
  <c r="H38" i="84"/>
  <c r="I38" i="84" s="1"/>
  <c r="J38" i="84" s="1"/>
  <c r="H20" i="84"/>
  <c r="I20" i="84" s="1"/>
  <c r="J20" i="84" s="1"/>
  <c r="AH3" i="84"/>
  <c r="AQ3" i="84" s="1"/>
  <c r="H55" i="84"/>
  <c r="I55" i="84" s="1"/>
  <c r="J55" i="84" s="1"/>
  <c r="H37" i="84"/>
  <c r="I37" i="84" s="1"/>
  <c r="J37" i="84" s="1"/>
  <c r="H19" i="84"/>
  <c r="I19" i="84" s="1"/>
  <c r="J19" i="84" s="1"/>
  <c r="H78" i="82"/>
  <c r="I78" i="82" s="1"/>
  <c r="J78" i="82" s="1"/>
  <c r="H51" i="82"/>
  <c r="I51" i="82" s="1"/>
  <c r="J51" i="82" s="1"/>
  <c r="H24" i="82"/>
  <c r="I24" i="82" s="1"/>
  <c r="J24" i="82" s="1"/>
  <c r="H79" i="81"/>
  <c r="I79" i="81" s="1"/>
  <c r="J79" i="81" s="1"/>
  <c r="H43" i="81"/>
  <c r="I43" i="81" s="1"/>
  <c r="J43" i="81" s="1"/>
  <c r="H7" i="81"/>
  <c r="I7" i="81" s="1"/>
  <c r="J7" i="81" s="1"/>
  <c r="H72" i="81"/>
  <c r="I72" i="81" s="1"/>
  <c r="J72" i="81" s="1"/>
  <c r="H36" i="81"/>
  <c r="I36" i="81" s="1"/>
  <c r="J36" i="81" s="1"/>
  <c r="H60" i="80"/>
  <c r="I60" i="80" s="1"/>
  <c r="J60" i="80" s="1"/>
  <c r="H42" i="80"/>
  <c r="I42" i="80" s="1"/>
  <c r="J42" i="80" s="1"/>
  <c r="H24" i="80"/>
  <c r="I24" i="80" s="1"/>
  <c r="J24" i="80" s="1"/>
  <c r="H6" i="80"/>
  <c r="I6" i="80" s="1"/>
  <c r="J6" i="80" s="1"/>
  <c r="K6" i="80" s="1"/>
  <c r="H63" i="82"/>
  <c r="I63" i="82" s="1"/>
  <c r="J63" i="82" s="1"/>
  <c r="H36" i="82"/>
  <c r="I36" i="82" s="1"/>
  <c r="J36" i="82" s="1"/>
  <c r="H9" i="82"/>
  <c r="I9" i="82" s="1"/>
  <c r="J9" i="82" s="1"/>
  <c r="H77" i="81"/>
  <c r="I77" i="81" s="1"/>
  <c r="J77" i="81" s="1"/>
  <c r="H41" i="81"/>
  <c r="I41" i="81" s="1"/>
  <c r="J41" i="81" s="1"/>
  <c r="H5" i="81"/>
  <c r="I5" i="81" s="1"/>
  <c r="J5" i="81" s="1"/>
  <c r="H64" i="81"/>
  <c r="I64" i="81" s="1"/>
  <c r="J64" i="81" s="1"/>
  <c r="H28" i="81"/>
  <c r="I28" i="81" s="1"/>
  <c r="J28" i="81" s="1"/>
  <c r="H84" i="82"/>
  <c r="I84" i="82" s="1"/>
  <c r="J84" i="82" s="1"/>
  <c r="H57" i="82"/>
  <c r="I57" i="82" s="1"/>
  <c r="J57" i="82" s="1"/>
  <c r="H30" i="82"/>
  <c r="I30" i="82" s="1"/>
  <c r="J30" i="82" s="1"/>
  <c r="H5" i="82"/>
  <c r="I5" i="82" s="1"/>
  <c r="J5" i="82" s="1"/>
  <c r="H23" i="82"/>
  <c r="I23" i="82" s="1"/>
  <c r="J23" i="82" s="1"/>
  <c r="H41" i="82"/>
  <c r="I41" i="82" s="1"/>
  <c r="J41" i="82" s="1"/>
  <c r="H59" i="82"/>
  <c r="I59" i="82" s="1"/>
  <c r="J59" i="82" s="1"/>
  <c r="H77" i="82"/>
  <c r="I77" i="82" s="1"/>
  <c r="J77" i="82" s="1"/>
  <c r="H81" i="81"/>
  <c r="I81" i="81" s="1"/>
  <c r="J81" i="81" s="1"/>
  <c r="H45" i="81"/>
  <c r="I45" i="81" s="1"/>
  <c r="J45" i="81" s="1"/>
  <c r="H9" i="81"/>
  <c r="I9" i="81" s="1"/>
  <c r="J9" i="81" s="1"/>
  <c r="H14" i="81"/>
  <c r="I14" i="81" s="1"/>
  <c r="J14" i="81" s="1"/>
  <c r="H97" i="81"/>
  <c r="I97" i="81" s="1"/>
  <c r="J97" i="81" s="1"/>
  <c r="H27" i="79"/>
  <c r="I27" i="79" s="1"/>
  <c r="J27" i="79" s="1"/>
  <c r="H63" i="78"/>
  <c r="I63" i="78" s="1"/>
  <c r="J63" i="78" s="1"/>
  <c r="H36" i="78"/>
  <c r="I36" i="78" s="1"/>
  <c r="J36" i="78" s="1"/>
  <c r="H9" i="78"/>
  <c r="I9" i="78" s="1"/>
  <c r="J9" i="78" s="1"/>
  <c r="H57" i="76"/>
  <c r="I57" i="76" s="1"/>
  <c r="J57" i="76" s="1"/>
  <c r="H39" i="76"/>
  <c r="I39" i="76" s="1"/>
  <c r="J39" i="76" s="1"/>
  <c r="H21" i="76"/>
  <c r="I21" i="76" s="1"/>
  <c r="J21" i="76" s="1"/>
  <c r="H6" i="79"/>
  <c r="I6" i="79" s="1"/>
  <c r="J6" i="79" s="1"/>
  <c r="H21" i="79"/>
  <c r="I21" i="79" s="1"/>
  <c r="J21" i="79" s="1"/>
  <c r="H13" i="79"/>
  <c r="I13" i="79" s="1"/>
  <c r="J13" i="79" s="1"/>
  <c r="H31" i="79"/>
  <c r="I31" i="79" s="1"/>
  <c r="J31" i="79" s="1"/>
  <c r="H49" i="79"/>
  <c r="I49" i="79" s="1"/>
  <c r="J49" i="79" s="1"/>
  <c r="H67" i="79"/>
  <c r="I67" i="79" s="1"/>
  <c r="J67" i="79" s="1"/>
  <c r="H5" i="79"/>
  <c r="I5" i="79" s="1"/>
  <c r="J5" i="79" s="1"/>
  <c r="H23" i="79"/>
  <c r="I23" i="79" s="1"/>
  <c r="J23" i="79" s="1"/>
  <c r="H41" i="79"/>
  <c r="I41" i="79" s="1"/>
  <c r="J41" i="79" s="1"/>
  <c r="H59" i="79"/>
  <c r="I59" i="79" s="1"/>
  <c r="J59" i="79" s="1"/>
  <c r="H77" i="79"/>
  <c r="I77" i="79" s="1"/>
  <c r="J77" i="79" s="1"/>
  <c r="H84" i="78"/>
  <c r="I84" i="78" s="1"/>
  <c r="J84" i="78" s="1"/>
  <c r="H57" i="78"/>
  <c r="I57" i="78" s="1"/>
  <c r="J57" i="78" s="1"/>
  <c r="H30" i="78"/>
  <c r="I30" i="78" s="1"/>
  <c r="J30" i="78" s="1"/>
  <c r="H8" i="78"/>
  <c r="I8" i="78" s="1"/>
  <c r="J8" i="78" s="1"/>
  <c r="H26" i="78"/>
  <c r="I26" i="78" s="1"/>
  <c r="J26" i="78" s="1"/>
  <c r="H44" i="78"/>
  <c r="I44" i="78" s="1"/>
  <c r="J44" i="78" s="1"/>
  <c r="H62" i="78"/>
  <c r="I62" i="78" s="1"/>
  <c r="J62" i="78" s="1"/>
  <c r="H80" i="78"/>
  <c r="I80" i="78" s="1"/>
  <c r="J80" i="78" s="1"/>
  <c r="Z4" i="82"/>
  <c r="AH4" i="82"/>
  <c r="H51" i="79"/>
  <c r="I51" i="79" s="1"/>
  <c r="J51" i="79" s="1"/>
  <c r="H82" i="78"/>
  <c r="I82" i="78" s="1"/>
  <c r="J82" i="78" s="1"/>
  <c r="H55" i="78"/>
  <c r="I55" i="78" s="1"/>
  <c r="J55" i="78" s="1"/>
  <c r="H28" i="78"/>
  <c r="I28" i="78" s="1"/>
  <c r="J28" i="78" s="1"/>
  <c r="H68" i="81"/>
  <c r="I68" i="81" s="1"/>
  <c r="J68" i="81" s="1"/>
  <c r="H7" i="77"/>
  <c r="I7" i="77" s="1"/>
  <c r="J7" i="77" s="1"/>
  <c r="H43" i="77"/>
  <c r="I43" i="77" s="1"/>
  <c r="J43" i="77" s="1"/>
  <c r="H79" i="77"/>
  <c r="I79" i="77" s="1"/>
  <c r="J79" i="77" s="1"/>
  <c r="H20" i="77"/>
  <c r="I20" i="77" s="1"/>
  <c r="J20" i="77" s="1"/>
  <c r="H56" i="77"/>
  <c r="I56" i="77" s="1"/>
  <c r="J56" i="77" s="1"/>
  <c r="H92" i="77"/>
  <c r="I92" i="77" s="1"/>
  <c r="J92" i="77" s="1"/>
  <c r="H28" i="77"/>
  <c r="I28" i="77" s="1"/>
  <c r="J28" i="77" s="1"/>
  <c r="H64" i="77"/>
  <c r="I64" i="77" s="1"/>
  <c r="J64" i="77" s="1"/>
  <c r="H5" i="77"/>
  <c r="I5" i="77" s="1"/>
  <c r="J5" i="77" s="1"/>
  <c r="H41" i="77"/>
  <c r="I41" i="77" s="1"/>
  <c r="J41" i="77" s="1"/>
  <c r="H77" i="77"/>
  <c r="I77" i="77" s="1"/>
  <c r="J77" i="77" s="1"/>
  <c r="H18" i="77"/>
  <c r="I18" i="77" s="1"/>
  <c r="J18" i="77" s="1"/>
  <c r="H54" i="77"/>
  <c r="I54" i="77" s="1"/>
  <c r="J54" i="77" s="1"/>
  <c r="H90" i="77"/>
  <c r="I90" i="77" s="1"/>
  <c r="J90" i="77" s="1"/>
  <c r="H37" i="75"/>
  <c r="I37" i="75" s="1"/>
  <c r="J37" i="75" s="1"/>
  <c r="H15" i="75"/>
  <c r="I15" i="75" s="1"/>
  <c r="J15" i="75" s="1"/>
  <c r="W5" i="75"/>
  <c r="AG4" i="75"/>
  <c r="AF4" i="75"/>
  <c r="AE4" i="75"/>
  <c r="H72" i="75"/>
  <c r="I72" i="75" s="1"/>
  <c r="J72" i="75" s="1"/>
  <c r="H47" i="75"/>
  <c r="I47" i="75" s="1"/>
  <c r="J47" i="75" s="1"/>
  <c r="H75" i="75"/>
  <c r="I75" i="75" s="1"/>
  <c r="J75" i="75" s="1"/>
  <c r="H32" i="75"/>
  <c r="I32" i="75" s="1"/>
  <c r="J32" i="75" s="1"/>
  <c r="H53" i="75"/>
  <c r="I53" i="75" s="1"/>
  <c r="J53" i="75" s="1"/>
  <c r="H24" i="75"/>
  <c r="I24" i="75" s="1"/>
  <c r="J24" i="75" s="1"/>
  <c r="H34" i="75"/>
  <c r="I34" i="75" s="1"/>
  <c r="J34" i="75" s="1"/>
  <c r="H13" i="75"/>
  <c r="I13" i="75" s="1"/>
  <c r="J13" i="75" s="1"/>
  <c r="AH3" i="74"/>
  <c r="AQ3" i="74" s="1"/>
  <c r="H88" i="74"/>
  <c r="I88" i="74" s="1"/>
  <c r="J88" i="74" s="1"/>
  <c r="H52" i="74"/>
  <c r="I52" i="74" s="1"/>
  <c r="J52" i="74" s="1"/>
  <c r="H16" i="74"/>
  <c r="I16" i="74" s="1"/>
  <c r="J16" i="74" s="1"/>
  <c r="H27" i="75"/>
  <c r="I27" i="75" s="1"/>
  <c r="J27" i="75" s="1"/>
  <c r="H75" i="74"/>
  <c r="I75" i="74" s="1"/>
  <c r="J75" i="74" s="1"/>
  <c r="H39" i="74"/>
  <c r="I39" i="74" s="1"/>
  <c r="J39" i="74" s="1"/>
  <c r="H5" i="74"/>
  <c r="I5" i="74" s="1"/>
  <c r="J5" i="74" s="1"/>
  <c r="H23" i="74"/>
  <c r="I23" i="74" s="1"/>
  <c r="J23" i="74" s="1"/>
  <c r="H41" i="74"/>
  <c r="I41" i="74" s="1"/>
  <c r="J41" i="74" s="1"/>
  <c r="H59" i="74"/>
  <c r="I59" i="74" s="1"/>
  <c r="J59" i="74" s="1"/>
  <c r="H77" i="74"/>
  <c r="I77" i="74" s="1"/>
  <c r="J77" i="74" s="1"/>
  <c r="H66" i="74"/>
  <c r="I66" i="74" s="1"/>
  <c r="J66" i="74" s="1"/>
  <c r="H30" i="74"/>
  <c r="I30" i="74" s="1"/>
  <c r="J30" i="74" s="1"/>
  <c r="H75" i="73"/>
  <c r="I75" i="73" s="1"/>
  <c r="J75" i="73" s="1"/>
  <c r="H74" i="73"/>
  <c r="I74" i="73" s="1"/>
  <c r="J74" i="73" s="1"/>
  <c r="H42" i="73"/>
  <c r="I42" i="73" s="1"/>
  <c r="J42" i="73" s="1"/>
  <c r="H20" i="73"/>
  <c r="I20" i="73" s="1"/>
  <c r="J20" i="73" s="1"/>
  <c r="H92" i="73"/>
  <c r="I92" i="73" s="1"/>
  <c r="J92" i="73" s="1"/>
  <c r="H69" i="73"/>
  <c r="I69" i="73" s="1"/>
  <c r="J69" i="73" s="1"/>
  <c r="H48" i="73"/>
  <c r="I48" i="73" s="1"/>
  <c r="J48" i="73" s="1"/>
  <c r="H10" i="73"/>
  <c r="I10" i="73" s="1"/>
  <c r="J10" i="73" s="1"/>
  <c r="H46" i="73"/>
  <c r="I46" i="73" s="1"/>
  <c r="J46" i="73" s="1"/>
  <c r="H82" i="73"/>
  <c r="I82" i="73" s="1"/>
  <c r="J82" i="73" s="1"/>
  <c r="H23" i="73"/>
  <c r="I23" i="73" s="1"/>
  <c r="J23" i="73" s="1"/>
  <c r="H59" i="73"/>
  <c r="I59" i="73" s="1"/>
  <c r="J59" i="73" s="1"/>
  <c r="H95" i="73"/>
  <c r="I95" i="73" s="1"/>
  <c r="J95" i="73" s="1"/>
  <c r="H37" i="73"/>
  <c r="I37" i="73" s="1"/>
  <c r="J37" i="73" s="1"/>
  <c r="H73" i="73"/>
  <c r="I73" i="73" s="1"/>
  <c r="J73" i="73" s="1"/>
  <c r="AI3" i="74"/>
  <c r="AN3" i="74"/>
  <c r="H9" i="62"/>
  <c r="I9" i="62" s="1"/>
  <c r="J9" i="62" s="1"/>
  <c r="AH4" i="60"/>
  <c r="Z4" i="60"/>
  <c r="K5" i="58"/>
  <c r="K6" i="58" s="1"/>
  <c r="K7" i="58" s="1"/>
  <c r="AE3" i="57"/>
  <c r="P3" i="57"/>
  <c r="AF3" i="57" s="1"/>
  <c r="AO3" i="57" s="1"/>
  <c r="AQ4" i="65"/>
  <c r="AE3" i="55"/>
  <c r="P3" i="55"/>
  <c r="AF3" i="55" s="1"/>
  <c r="AO3" i="55" s="1"/>
  <c r="H57" i="48"/>
  <c r="I57" i="48" s="1"/>
  <c r="J57" i="48" s="1"/>
  <c r="H39" i="48"/>
  <c r="I39" i="48" s="1"/>
  <c r="J39" i="48" s="1"/>
  <c r="H21" i="48"/>
  <c r="I21" i="48" s="1"/>
  <c r="J21" i="48" s="1"/>
  <c r="H75" i="47"/>
  <c r="I75" i="47" s="1"/>
  <c r="J75" i="47" s="1"/>
  <c r="H57" i="47"/>
  <c r="I57" i="47" s="1"/>
  <c r="J57" i="47" s="1"/>
  <c r="H39" i="47"/>
  <c r="I39" i="47" s="1"/>
  <c r="J39" i="47" s="1"/>
  <c r="H21" i="47"/>
  <c r="I21" i="47" s="1"/>
  <c r="J21" i="47" s="1"/>
  <c r="K5" i="54"/>
  <c r="AQ4" i="62"/>
  <c r="AH3" i="55"/>
  <c r="AQ3" i="55" s="1"/>
  <c r="H68" i="48"/>
  <c r="I68" i="48" s="1"/>
  <c r="J68" i="48" s="1"/>
  <c r="H50" i="48"/>
  <c r="I50" i="48" s="1"/>
  <c r="J50" i="48" s="1"/>
  <c r="H32" i="48"/>
  <c r="I32" i="48" s="1"/>
  <c r="J32" i="48" s="1"/>
  <c r="H14" i="48"/>
  <c r="I14" i="48" s="1"/>
  <c r="J14" i="48" s="1"/>
  <c r="H71" i="47"/>
  <c r="I71" i="47" s="1"/>
  <c r="J71" i="47" s="1"/>
  <c r="H53" i="47"/>
  <c r="I53" i="47" s="1"/>
  <c r="J53" i="47" s="1"/>
  <c r="H35" i="47"/>
  <c r="I35" i="47" s="1"/>
  <c r="J35" i="47" s="1"/>
  <c r="H17" i="47"/>
  <c r="I17" i="47" s="1"/>
  <c r="J17" i="47" s="1"/>
  <c r="H85" i="46"/>
  <c r="I85" i="46" s="1"/>
  <c r="J85" i="46" s="1"/>
  <c r="H67" i="46"/>
  <c r="I67" i="46" s="1"/>
  <c r="J67" i="46" s="1"/>
  <c r="H49" i="46"/>
  <c r="I49" i="46" s="1"/>
  <c r="J49" i="46" s="1"/>
  <c r="H31" i="46"/>
  <c r="I31" i="46" s="1"/>
  <c r="J31" i="46" s="1"/>
  <c r="H13" i="46"/>
  <c r="I13" i="46" s="1"/>
  <c r="J13" i="46" s="1"/>
  <c r="H57" i="45"/>
  <c r="I57" i="45" s="1"/>
  <c r="J57" i="45" s="1"/>
  <c r="H21" i="45"/>
  <c r="I21" i="45" s="1"/>
  <c r="J21" i="45" s="1"/>
  <c r="H49" i="44"/>
  <c r="I49" i="44" s="1"/>
  <c r="J49" i="44" s="1"/>
  <c r="H31" i="44"/>
  <c r="I31" i="44" s="1"/>
  <c r="J31" i="44" s="1"/>
  <c r="H13" i="44"/>
  <c r="I13" i="44" s="1"/>
  <c r="J13" i="44" s="1"/>
  <c r="AH4" i="68"/>
  <c r="AQ4" i="53"/>
  <c r="H74" i="45"/>
  <c r="I74" i="45" s="1"/>
  <c r="J74" i="45" s="1"/>
  <c r="H38" i="45"/>
  <c r="I38" i="45" s="1"/>
  <c r="J38" i="45" s="1"/>
  <c r="AN3" i="44"/>
  <c r="AI3" i="44"/>
  <c r="H61" i="48"/>
  <c r="I61" i="48" s="1"/>
  <c r="J61" i="48" s="1"/>
  <c r="H43" i="48"/>
  <c r="I43" i="48" s="1"/>
  <c r="J43" i="48" s="1"/>
  <c r="H25" i="48"/>
  <c r="I25" i="48" s="1"/>
  <c r="J25" i="48" s="1"/>
  <c r="H7" i="48"/>
  <c r="I7" i="48" s="1"/>
  <c r="J7" i="48" s="1"/>
  <c r="AH4" i="47"/>
  <c r="Z4" i="47"/>
  <c r="H64" i="47"/>
  <c r="I64" i="47" s="1"/>
  <c r="J64" i="47" s="1"/>
  <c r="H46" i="47"/>
  <c r="I46" i="47" s="1"/>
  <c r="J46" i="47" s="1"/>
  <c r="H28" i="47"/>
  <c r="I28" i="47" s="1"/>
  <c r="J28" i="47" s="1"/>
  <c r="H10" i="47"/>
  <c r="I10" i="47" s="1"/>
  <c r="J10" i="47" s="1"/>
  <c r="H84" i="46"/>
  <c r="I84" i="46" s="1"/>
  <c r="J84" i="46" s="1"/>
  <c r="H66" i="46"/>
  <c r="I66" i="46" s="1"/>
  <c r="J66" i="46" s="1"/>
  <c r="H48" i="46"/>
  <c r="I48" i="46" s="1"/>
  <c r="J48" i="46" s="1"/>
  <c r="H30" i="46"/>
  <c r="I30" i="46" s="1"/>
  <c r="J30" i="46" s="1"/>
  <c r="H12" i="46"/>
  <c r="I12" i="46" s="1"/>
  <c r="J12" i="46" s="1"/>
  <c r="H54" i="44"/>
  <c r="I54" i="44" s="1"/>
  <c r="J54" i="44" s="1"/>
  <c r="H36" i="44"/>
  <c r="I36" i="44" s="1"/>
  <c r="J36" i="44" s="1"/>
  <c r="H18" i="44"/>
  <c r="I18" i="44" s="1"/>
  <c r="J18" i="44" s="1"/>
  <c r="H20" i="62"/>
  <c r="I20" i="62" s="1"/>
  <c r="J20" i="62" s="1"/>
  <c r="AQ4" i="61"/>
  <c r="AI3" i="47"/>
  <c r="AN3" i="47"/>
  <c r="H88" i="41"/>
  <c r="I88" i="41" s="1"/>
  <c r="J88" i="41" s="1"/>
  <c r="H52" i="41"/>
  <c r="I52" i="41" s="1"/>
  <c r="J52" i="41" s="1"/>
  <c r="H16" i="41"/>
  <c r="I16" i="41" s="1"/>
  <c r="J16" i="41" s="1"/>
  <c r="H85" i="42"/>
  <c r="I85" i="42" s="1"/>
  <c r="J85" i="42" s="1"/>
  <c r="H67" i="42"/>
  <c r="I67" i="42" s="1"/>
  <c r="J67" i="42" s="1"/>
  <c r="H49" i="42"/>
  <c r="I49" i="42" s="1"/>
  <c r="J49" i="42" s="1"/>
  <c r="H31" i="42"/>
  <c r="I31" i="42" s="1"/>
  <c r="J31" i="42" s="1"/>
  <c r="H13" i="42"/>
  <c r="I13" i="42" s="1"/>
  <c r="J13" i="42" s="1"/>
  <c r="H69" i="41"/>
  <c r="I69" i="41" s="1"/>
  <c r="J69" i="41" s="1"/>
  <c r="H33" i="41"/>
  <c r="I33" i="41" s="1"/>
  <c r="J33" i="41" s="1"/>
  <c r="W5" i="44"/>
  <c r="X5" i="44" s="1"/>
  <c r="AH5" i="44" s="1"/>
  <c r="AG4" i="44"/>
  <c r="AE4" i="44"/>
  <c r="AF4" i="44"/>
  <c r="AH4" i="44"/>
  <c r="AQ4" i="44" s="1"/>
  <c r="H98" i="41"/>
  <c r="I98" i="41" s="1"/>
  <c r="J98" i="41" s="1"/>
  <c r="H62" i="41"/>
  <c r="I62" i="41" s="1"/>
  <c r="J62" i="41" s="1"/>
  <c r="H26" i="41"/>
  <c r="I26" i="41" s="1"/>
  <c r="J26" i="41" s="1"/>
  <c r="K5" i="45"/>
  <c r="H72" i="42"/>
  <c r="I72" i="42" s="1"/>
  <c r="J72" i="42" s="1"/>
  <c r="H54" i="42"/>
  <c r="I54" i="42" s="1"/>
  <c r="J54" i="42" s="1"/>
  <c r="H36" i="42"/>
  <c r="I36" i="42" s="1"/>
  <c r="J36" i="42" s="1"/>
  <c r="H18" i="42"/>
  <c r="I18" i="42" s="1"/>
  <c r="J18" i="42" s="1"/>
  <c r="H63" i="43"/>
  <c r="I63" i="43" s="1"/>
  <c r="J63" i="43" s="1"/>
  <c r="H45" i="43"/>
  <c r="I45" i="43" s="1"/>
  <c r="J45" i="43" s="1"/>
  <c r="H27" i="43"/>
  <c r="I27" i="43" s="1"/>
  <c r="J27" i="43" s="1"/>
  <c r="H9" i="43"/>
  <c r="I9" i="43" s="1"/>
  <c r="J9" i="43" s="1"/>
  <c r="AH4" i="42"/>
  <c r="Z4" i="42"/>
  <c r="H74" i="42"/>
  <c r="I74" i="42" s="1"/>
  <c r="J74" i="42" s="1"/>
  <c r="H56" i="42"/>
  <c r="I56" i="42" s="1"/>
  <c r="J56" i="42" s="1"/>
  <c r="H38" i="42"/>
  <c r="I38" i="42" s="1"/>
  <c r="J38" i="42" s="1"/>
  <c r="H20" i="42"/>
  <c r="I20" i="42" s="1"/>
  <c r="J20" i="42" s="1"/>
  <c r="AH3" i="42"/>
  <c r="AQ3" i="42" s="1"/>
  <c r="H89" i="41"/>
  <c r="I89" i="41" s="1"/>
  <c r="J89" i="41" s="1"/>
  <c r="H53" i="41"/>
  <c r="I53" i="41" s="1"/>
  <c r="J53" i="41" s="1"/>
  <c r="H17" i="41"/>
  <c r="I17" i="41" s="1"/>
  <c r="J17" i="41" s="1"/>
  <c r="H78" i="39"/>
  <c r="I78" i="39" s="1"/>
  <c r="J78" i="39" s="1"/>
  <c r="H13" i="39"/>
  <c r="I13" i="39" s="1"/>
  <c r="J13" i="39" s="1"/>
  <c r="H89" i="37"/>
  <c r="I89" i="37" s="1"/>
  <c r="J89" i="37" s="1"/>
  <c r="H53" i="37"/>
  <c r="I53" i="37" s="1"/>
  <c r="J53" i="37" s="1"/>
  <c r="H17" i="37"/>
  <c r="I17" i="37" s="1"/>
  <c r="J17" i="37" s="1"/>
  <c r="H58" i="40"/>
  <c r="I58" i="40" s="1"/>
  <c r="J58" i="40" s="1"/>
  <c r="H31" i="40"/>
  <c r="I31" i="40" s="1"/>
  <c r="J31" i="40" s="1"/>
  <c r="H4" i="40"/>
  <c r="I4" i="40" s="1"/>
  <c r="J4" i="40" s="1"/>
  <c r="K4" i="40" s="1"/>
  <c r="H70" i="39"/>
  <c r="I70" i="39" s="1"/>
  <c r="J70" i="39" s="1"/>
  <c r="H27" i="39"/>
  <c r="I27" i="39" s="1"/>
  <c r="J27" i="39" s="1"/>
  <c r="H82" i="37"/>
  <c r="I82" i="37" s="1"/>
  <c r="J82" i="37" s="1"/>
  <c r="H46" i="37"/>
  <c r="I46" i="37" s="1"/>
  <c r="J46" i="37" s="1"/>
  <c r="H10" i="37"/>
  <c r="I10" i="37" s="1"/>
  <c r="J10" i="37" s="1"/>
  <c r="AN3" i="37"/>
  <c r="AI3" i="37"/>
  <c r="H66" i="39"/>
  <c r="I66" i="39" s="1"/>
  <c r="J66" i="39" s="1"/>
  <c r="H87" i="37"/>
  <c r="I87" i="37" s="1"/>
  <c r="J87" i="37" s="1"/>
  <c r="H51" i="37"/>
  <c r="I51" i="37" s="1"/>
  <c r="J51" i="37" s="1"/>
  <c r="H15" i="37"/>
  <c r="I15" i="37" s="1"/>
  <c r="J15" i="37" s="1"/>
  <c r="H61" i="40"/>
  <c r="I61" i="40" s="1"/>
  <c r="J61" i="40" s="1"/>
  <c r="H34" i="40"/>
  <c r="I34" i="40" s="1"/>
  <c r="J34" i="40" s="1"/>
  <c r="H7" i="40"/>
  <c r="I7" i="40" s="1"/>
  <c r="J7" i="40" s="1"/>
  <c r="H20" i="40"/>
  <c r="I20" i="40" s="1"/>
  <c r="J20" i="40" s="1"/>
  <c r="H38" i="40"/>
  <c r="I38" i="40" s="1"/>
  <c r="J38" i="40" s="1"/>
  <c r="H56" i="40"/>
  <c r="I56" i="40" s="1"/>
  <c r="J56" i="40" s="1"/>
  <c r="H51" i="39"/>
  <c r="I51" i="39" s="1"/>
  <c r="J51" i="39" s="1"/>
  <c r="H98" i="37"/>
  <c r="I98" i="37" s="1"/>
  <c r="J98" i="37" s="1"/>
  <c r="H62" i="37"/>
  <c r="I62" i="37" s="1"/>
  <c r="J62" i="37" s="1"/>
  <c r="H26" i="37"/>
  <c r="I26" i="37" s="1"/>
  <c r="J26" i="37" s="1"/>
  <c r="H46" i="39"/>
  <c r="I46" i="39" s="1"/>
  <c r="J46" i="39" s="1"/>
  <c r="H5" i="39"/>
  <c r="I5" i="39" s="1"/>
  <c r="J5" i="39" s="1"/>
  <c r="H23" i="39"/>
  <c r="I23" i="39" s="1"/>
  <c r="J23" i="39" s="1"/>
  <c r="H41" i="39"/>
  <c r="I41" i="39" s="1"/>
  <c r="J41" i="39" s="1"/>
  <c r="H59" i="39"/>
  <c r="I59" i="39" s="1"/>
  <c r="J59" i="39" s="1"/>
  <c r="H77" i="39"/>
  <c r="I77" i="39" s="1"/>
  <c r="J77" i="39" s="1"/>
  <c r="H78" i="37"/>
  <c r="I78" i="37" s="1"/>
  <c r="J78" i="37" s="1"/>
  <c r="H42" i="37"/>
  <c r="I42" i="37" s="1"/>
  <c r="J42" i="37" s="1"/>
  <c r="H6" i="37"/>
  <c r="I6" i="37" s="1"/>
  <c r="J6" i="37" s="1"/>
  <c r="H45" i="38"/>
  <c r="I45" i="38" s="1"/>
  <c r="J45" i="38" s="1"/>
  <c r="H22" i="35"/>
  <c r="I22" i="35" s="1"/>
  <c r="J22" i="35" s="1"/>
  <c r="H82" i="34"/>
  <c r="I82" i="34" s="1"/>
  <c r="J82" i="34" s="1"/>
  <c r="H64" i="34"/>
  <c r="I64" i="34" s="1"/>
  <c r="J64" i="34" s="1"/>
  <c r="H46" i="34"/>
  <c r="I46" i="34" s="1"/>
  <c r="J46" i="34" s="1"/>
  <c r="H28" i="34"/>
  <c r="I28" i="34" s="1"/>
  <c r="J28" i="34" s="1"/>
  <c r="H10" i="34"/>
  <c r="I10" i="34" s="1"/>
  <c r="J10" i="34" s="1"/>
  <c r="H57" i="33"/>
  <c r="I57" i="33" s="1"/>
  <c r="J57" i="33" s="1"/>
  <c r="H21" i="33"/>
  <c r="I21" i="33" s="1"/>
  <c r="J21" i="33" s="1"/>
  <c r="H42" i="38"/>
  <c r="I42" i="38" s="1"/>
  <c r="J42" i="38" s="1"/>
  <c r="H58" i="36"/>
  <c r="I58" i="36" s="1"/>
  <c r="J58" i="36" s="1"/>
  <c r="H22" i="36"/>
  <c r="I22" i="36" s="1"/>
  <c r="J22" i="36" s="1"/>
  <c r="H72" i="35"/>
  <c r="I72" i="35" s="1"/>
  <c r="J72" i="35" s="1"/>
  <c r="H7" i="35"/>
  <c r="I7" i="35" s="1"/>
  <c r="J7" i="35" s="1"/>
  <c r="H92" i="33"/>
  <c r="I92" i="33" s="1"/>
  <c r="J92" i="33" s="1"/>
  <c r="H56" i="33"/>
  <c r="I56" i="33" s="1"/>
  <c r="J56" i="33" s="1"/>
  <c r="H20" i="33"/>
  <c r="I20" i="33" s="1"/>
  <c r="J20" i="33" s="1"/>
  <c r="H39" i="38"/>
  <c r="I39" i="38" s="1"/>
  <c r="J39" i="38" s="1"/>
  <c r="H7" i="38"/>
  <c r="I7" i="38" s="1"/>
  <c r="J7" i="38" s="1"/>
  <c r="H25" i="38"/>
  <c r="I25" i="38" s="1"/>
  <c r="J25" i="38" s="1"/>
  <c r="H43" i="38"/>
  <c r="I43" i="38" s="1"/>
  <c r="J43" i="38" s="1"/>
  <c r="H61" i="38"/>
  <c r="I61" i="38" s="1"/>
  <c r="J61" i="38" s="1"/>
  <c r="H79" i="38"/>
  <c r="I79" i="38" s="1"/>
  <c r="J79" i="38" s="1"/>
  <c r="H14" i="38"/>
  <c r="I14" i="38" s="1"/>
  <c r="J14" i="38" s="1"/>
  <c r="H32" i="38"/>
  <c r="I32" i="38" s="1"/>
  <c r="J32" i="38" s="1"/>
  <c r="H50" i="38"/>
  <c r="I50" i="38" s="1"/>
  <c r="J50" i="38" s="1"/>
  <c r="H68" i="38"/>
  <c r="I68" i="38" s="1"/>
  <c r="J68" i="38" s="1"/>
  <c r="H86" i="38"/>
  <c r="I86" i="38" s="1"/>
  <c r="J86" i="38" s="1"/>
  <c r="H57" i="36"/>
  <c r="I57" i="36" s="1"/>
  <c r="J57" i="36" s="1"/>
  <c r="H21" i="36"/>
  <c r="I21" i="36" s="1"/>
  <c r="J21" i="36" s="1"/>
  <c r="H8" i="36"/>
  <c r="I8" i="36" s="1"/>
  <c r="J8" i="36" s="1"/>
  <c r="H26" i="36"/>
  <c r="I26" i="36" s="1"/>
  <c r="J26" i="36" s="1"/>
  <c r="H44" i="36"/>
  <c r="I44" i="36" s="1"/>
  <c r="J44" i="36" s="1"/>
  <c r="H62" i="36"/>
  <c r="I62" i="36" s="1"/>
  <c r="J62" i="36" s="1"/>
  <c r="H64" i="35"/>
  <c r="I64" i="35" s="1"/>
  <c r="J64" i="35" s="1"/>
  <c r="H21" i="35"/>
  <c r="I21" i="35" s="1"/>
  <c r="J21" i="35" s="1"/>
  <c r="H8" i="35"/>
  <c r="I8" i="35" s="1"/>
  <c r="J8" i="35" s="1"/>
  <c r="H26" i="35"/>
  <c r="I26" i="35" s="1"/>
  <c r="J26" i="35" s="1"/>
  <c r="H44" i="35"/>
  <c r="I44" i="35" s="1"/>
  <c r="J44" i="35" s="1"/>
  <c r="H62" i="35"/>
  <c r="I62" i="35" s="1"/>
  <c r="J62" i="35" s="1"/>
  <c r="H84" i="34"/>
  <c r="I84" i="34" s="1"/>
  <c r="J84" i="34" s="1"/>
  <c r="H66" i="34"/>
  <c r="I66" i="34" s="1"/>
  <c r="J66" i="34" s="1"/>
  <c r="H48" i="34"/>
  <c r="I48" i="34" s="1"/>
  <c r="J48" i="34" s="1"/>
  <c r="H30" i="34"/>
  <c r="I30" i="34" s="1"/>
  <c r="J30" i="34" s="1"/>
  <c r="H12" i="34"/>
  <c r="I12" i="34" s="1"/>
  <c r="J12" i="34" s="1"/>
  <c r="H54" i="32"/>
  <c r="I54" i="32" s="1"/>
  <c r="J54" i="32" s="1"/>
  <c r="H36" i="32"/>
  <c r="I36" i="32" s="1"/>
  <c r="J36" i="32" s="1"/>
  <c r="H18" i="32"/>
  <c r="I18" i="32" s="1"/>
  <c r="J18" i="32" s="1"/>
  <c r="H63" i="31"/>
  <c r="I63" i="31" s="1"/>
  <c r="J63" i="31" s="1"/>
  <c r="H45" i="31"/>
  <c r="I45" i="31" s="1"/>
  <c r="J45" i="31" s="1"/>
  <c r="H27" i="31"/>
  <c r="I27" i="31" s="1"/>
  <c r="J27" i="31" s="1"/>
  <c r="H9" i="31"/>
  <c r="I9" i="31" s="1"/>
  <c r="J9" i="31" s="1"/>
  <c r="H8" i="32"/>
  <c r="I8" i="32" s="1"/>
  <c r="J8" i="32" s="1"/>
  <c r="W5" i="31"/>
  <c r="AG4" i="31"/>
  <c r="AF4" i="31"/>
  <c r="AE4" i="31"/>
  <c r="H76" i="30"/>
  <c r="I76" i="30" s="1"/>
  <c r="J76" i="30" s="1"/>
  <c r="H58" i="30"/>
  <c r="I58" i="30" s="1"/>
  <c r="J58" i="30" s="1"/>
  <c r="H40" i="30"/>
  <c r="I40" i="30" s="1"/>
  <c r="J40" i="30" s="1"/>
  <c r="H22" i="30"/>
  <c r="I22" i="30" s="1"/>
  <c r="J22" i="30" s="1"/>
  <c r="H4" i="30"/>
  <c r="I4" i="30" s="1"/>
  <c r="J4" i="30" s="1"/>
  <c r="K4" i="30" s="1"/>
  <c r="H75" i="29"/>
  <c r="I75" i="29" s="1"/>
  <c r="J75" i="29" s="1"/>
  <c r="H39" i="29"/>
  <c r="I39" i="29" s="1"/>
  <c r="J39" i="29" s="1"/>
  <c r="H52" i="28"/>
  <c r="I52" i="28" s="1"/>
  <c r="J52" i="28" s="1"/>
  <c r="H34" i="28"/>
  <c r="I34" i="28" s="1"/>
  <c r="J34" i="28" s="1"/>
  <c r="H16" i="28"/>
  <c r="I16" i="28" s="1"/>
  <c r="J16" i="28" s="1"/>
  <c r="H73" i="27"/>
  <c r="I73" i="27" s="1"/>
  <c r="J73" i="27" s="1"/>
  <c r="H55" i="27"/>
  <c r="I55" i="27" s="1"/>
  <c r="J55" i="27" s="1"/>
  <c r="H37" i="27"/>
  <c r="I37" i="27" s="1"/>
  <c r="J37" i="27" s="1"/>
  <c r="H19" i="27"/>
  <c r="I19" i="27" s="1"/>
  <c r="J19" i="27" s="1"/>
  <c r="H78" i="26"/>
  <c r="I78" i="26" s="1"/>
  <c r="J78" i="26" s="1"/>
  <c r="H60" i="26"/>
  <c r="I60" i="26" s="1"/>
  <c r="J60" i="26" s="1"/>
  <c r="H42" i="26"/>
  <c r="I42" i="26" s="1"/>
  <c r="J42" i="26" s="1"/>
  <c r="H24" i="26"/>
  <c r="I24" i="26" s="1"/>
  <c r="J24" i="26" s="1"/>
  <c r="H6" i="26"/>
  <c r="I6" i="26" s="1"/>
  <c r="J6" i="26" s="1"/>
  <c r="AN3" i="28"/>
  <c r="AI3" i="28"/>
  <c r="AN3" i="27"/>
  <c r="AI3" i="27"/>
  <c r="H84" i="30"/>
  <c r="I84" i="30" s="1"/>
  <c r="J84" i="30" s="1"/>
  <c r="H66" i="30"/>
  <c r="I66" i="30" s="1"/>
  <c r="J66" i="30" s="1"/>
  <c r="H48" i="30"/>
  <c r="I48" i="30" s="1"/>
  <c r="J48" i="30" s="1"/>
  <c r="H30" i="30"/>
  <c r="I30" i="30" s="1"/>
  <c r="J30" i="30" s="1"/>
  <c r="H12" i="30"/>
  <c r="I12" i="30" s="1"/>
  <c r="J12" i="30" s="1"/>
  <c r="H97" i="29"/>
  <c r="I97" i="29" s="1"/>
  <c r="J97" i="29" s="1"/>
  <c r="H61" i="29"/>
  <c r="I61" i="29" s="1"/>
  <c r="J61" i="29" s="1"/>
  <c r="H63" i="28"/>
  <c r="I63" i="28" s="1"/>
  <c r="J63" i="28" s="1"/>
  <c r="H45" i="28"/>
  <c r="I45" i="28" s="1"/>
  <c r="J45" i="28" s="1"/>
  <c r="H27" i="28"/>
  <c r="I27" i="28" s="1"/>
  <c r="J27" i="28" s="1"/>
  <c r="H9" i="28"/>
  <c r="I9" i="28" s="1"/>
  <c r="J9" i="28" s="1"/>
  <c r="H75" i="27"/>
  <c r="I75" i="27" s="1"/>
  <c r="J75" i="27" s="1"/>
  <c r="H57" i="27"/>
  <c r="I57" i="27" s="1"/>
  <c r="J57" i="27" s="1"/>
  <c r="H39" i="27"/>
  <c r="I39" i="27" s="1"/>
  <c r="J39" i="27" s="1"/>
  <c r="H21" i="27"/>
  <c r="I21" i="27" s="1"/>
  <c r="J21" i="27" s="1"/>
  <c r="H77" i="26"/>
  <c r="I77" i="26" s="1"/>
  <c r="J77" i="26" s="1"/>
  <c r="H59" i="26"/>
  <c r="I59" i="26" s="1"/>
  <c r="J59" i="26" s="1"/>
  <c r="H41" i="26"/>
  <c r="I41" i="26" s="1"/>
  <c r="J41" i="26" s="1"/>
  <c r="H23" i="26"/>
  <c r="I23" i="26" s="1"/>
  <c r="J23" i="26" s="1"/>
  <c r="H5" i="26"/>
  <c r="I5" i="26" s="1"/>
  <c r="J5" i="26" s="1"/>
  <c r="K5" i="26" s="1"/>
  <c r="H76" i="33"/>
  <c r="I76" i="33" s="1"/>
  <c r="J76" i="33" s="1"/>
  <c r="H40" i="33"/>
  <c r="I40" i="33" s="1"/>
  <c r="J40" i="33" s="1"/>
  <c r="H31" i="36"/>
  <c r="I31" i="36" s="1"/>
  <c r="J31" i="36" s="1"/>
  <c r="H13" i="35"/>
  <c r="I13" i="35" s="1"/>
  <c r="J13" i="35" s="1"/>
  <c r="Z4" i="33"/>
  <c r="H64" i="33"/>
  <c r="I64" i="33" s="1"/>
  <c r="J64" i="33" s="1"/>
  <c r="H28" i="33"/>
  <c r="I28" i="33" s="1"/>
  <c r="J28" i="33" s="1"/>
  <c r="H23" i="23"/>
  <c r="H20" i="23"/>
  <c r="H17" i="23"/>
  <c r="H14" i="23"/>
  <c r="H10" i="23"/>
  <c r="H16" i="23"/>
  <c r="H13" i="23"/>
  <c r="H7" i="23"/>
  <c r="H11" i="23"/>
  <c r="H5" i="23"/>
  <c r="H4" i="23"/>
  <c r="H21" i="23"/>
  <c r="H18" i="23"/>
  <c r="H15" i="23"/>
  <c r="H12" i="23"/>
  <c r="H6" i="23"/>
  <c r="H22" i="23"/>
  <c r="H9" i="23"/>
  <c r="H19" i="23"/>
  <c r="H8" i="23"/>
  <c r="I6" i="16"/>
  <c r="J6" i="16" s="1"/>
  <c r="I18" i="15"/>
  <c r="J18" i="15" s="1"/>
  <c r="H5" i="27"/>
  <c r="I5" i="27" s="1"/>
  <c r="J5" i="27" s="1"/>
  <c r="H11" i="27"/>
  <c r="I11" i="27" s="1"/>
  <c r="J11" i="27" s="1"/>
  <c r="H89" i="29"/>
  <c r="I89" i="29" s="1"/>
  <c r="J89" i="29" s="1"/>
  <c r="H71" i="29"/>
  <c r="I71" i="29" s="1"/>
  <c r="J71" i="29" s="1"/>
  <c r="H53" i="29"/>
  <c r="I53" i="29" s="1"/>
  <c r="J53" i="29" s="1"/>
  <c r="H35" i="29"/>
  <c r="I35" i="29" s="1"/>
  <c r="J35" i="29" s="1"/>
  <c r="H5" i="29"/>
  <c r="I5" i="29" s="1"/>
  <c r="J5" i="29" s="1"/>
  <c r="H86" i="29"/>
  <c r="I86" i="29" s="1"/>
  <c r="J86" i="29" s="1"/>
  <c r="H68" i="29"/>
  <c r="I68" i="29" s="1"/>
  <c r="J68" i="29" s="1"/>
  <c r="H50" i="29"/>
  <c r="I50" i="29" s="1"/>
  <c r="J50" i="29" s="1"/>
  <c r="H32" i="29"/>
  <c r="I32" i="29" s="1"/>
  <c r="J32" i="29" s="1"/>
  <c r="H20" i="29"/>
  <c r="I20" i="29" s="1"/>
  <c r="J20" i="29" s="1"/>
  <c r="H98" i="29"/>
  <c r="I98" i="29" s="1"/>
  <c r="J98" i="29" s="1"/>
  <c r="H80" i="29"/>
  <c r="I80" i="29" s="1"/>
  <c r="J80" i="29" s="1"/>
  <c r="H62" i="29"/>
  <c r="I62" i="29" s="1"/>
  <c r="J62" i="29" s="1"/>
  <c r="H44" i="29"/>
  <c r="I44" i="29" s="1"/>
  <c r="J44" i="29" s="1"/>
  <c r="H92" i="29"/>
  <c r="I92" i="29" s="1"/>
  <c r="J92" i="29" s="1"/>
  <c r="H74" i="29"/>
  <c r="I74" i="29" s="1"/>
  <c r="J74" i="29" s="1"/>
  <c r="H56" i="29"/>
  <c r="I56" i="29" s="1"/>
  <c r="J56" i="29" s="1"/>
  <c r="H38" i="29"/>
  <c r="I38" i="29" s="1"/>
  <c r="J38" i="29" s="1"/>
  <c r="H26" i="29"/>
  <c r="I26" i="29" s="1"/>
  <c r="J26" i="29" s="1"/>
  <c r="H14" i="29"/>
  <c r="I14" i="29" s="1"/>
  <c r="J14" i="29" s="1"/>
  <c r="H11" i="88"/>
  <c r="I11" i="88" s="1"/>
  <c r="J11" i="88" s="1"/>
  <c r="H5" i="88"/>
  <c r="I5" i="88" s="1"/>
  <c r="J5" i="88" s="1"/>
  <c r="H89" i="33"/>
  <c r="I89" i="33" s="1"/>
  <c r="J89" i="33" s="1"/>
  <c r="H68" i="32"/>
  <c r="I68" i="32" s="1"/>
  <c r="J68" i="32" s="1"/>
  <c r="H50" i="32"/>
  <c r="I50" i="32" s="1"/>
  <c r="J50" i="32" s="1"/>
  <c r="H32" i="32"/>
  <c r="I32" i="32" s="1"/>
  <c r="J32" i="32" s="1"/>
  <c r="H14" i="32"/>
  <c r="I14" i="32" s="1"/>
  <c r="J14" i="32" s="1"/>
  <c r="H47" i="30"/>
  <c r="I47" i="30" s="1"/>
  <c r="J47" i="30" s="1"/>
  <c r="H20" i="30"/>
  <c r="I20" i="30" s="1"/>
  <c r="J20" i="30" s="1"/>
  <c r="H46" i="29"/>
  <c r="I46" i="29" s="1"/>
  <c r="J46" i="29" s="1"/>
  <c r="H65" i="27"/>
  <c r="I65" i="27" s="1"/>
  <c r="J65" i="27" s="1"/>
  <c r="H38" i="27"/>
  <c r="I38" i="27" s="1"/>
  <c r="J38" i="27" s="1"/>
  <c r="H87" i="25"/>
  <c r="I87" i="25" s="1"/>
  <c r="J87" i="25" s="1"/>
  <c r="H51" i="25"/>
  <c r="I51" i="25" s="1"/>
  <c r="J51" i="25" s="1"/>
  <c r="H15" i="25"/>
  <c r="I15" i="25" s="1"/>
  <c r="J15" i="25" s="1"/>
  <c r="I20" i="3"/>
  <c r="J20" i="3" s="1"/>
  <c r="I14" i="3"/>
  <c r="J14" i="3" s="1"/>
  <c r="I10" i="2"/>
  <c r="J10" i="2" s="1"/>
  <c r="H26" i="28"/>
  <c r="I26" i="28" s="1"/>
  <c r="J26" i="28" s="1"/>
  <c r="H54" i="38"/>
  <c r="I54" i="38" s="1"/>
  <c r="J54" i="38" s="1"/>
  <c r="H17" i="29"/>
  <c r="I17" i="29" s="1"/>
  <c r="J17" i="29" s="1"/>
  <c r="H98" i="25"/>
  <c r="I98" i="25" s="1"/>
  <c r="J98" i="25" s="1"/>
  <c r="H62" i="25"/>
  <c r="I62" i="25" s="1"/>
  <c r="J62" i="25" s="1"/>
  <c r="H26" i="25"/>
  <c r="I26" i="25" s="1"/>
  <c r="J26" i="25" s="1"/>
  <c r="Y5" i="20"/>
  <c r="I11" i="2"/>
  <c r="J11" i="2" s="1"/>
  <c r="H93" i="29"/>
  <c r="I93" i="29" s="1"/>
  <c r="J93" i="29" s="1"/>
  <c r="I17" i="16"/>
  <c r="J17" i="16" s="1"/>
  <c r="H50" i="30"/>
  <c r="I50" i="30" s="1"/>
  <c r="J50" i="30" s="1"/>
  <c r="H23" i="30"/>
  <c r="I23" i="30" s="1"/>
  <c r="J23" i="30" s="1"/>
  <c r="H70" i="29"/>
  <c r="I70" i="29" s="1"/>
  <c r="J70" i="29" s="1"/>
  <c r="H18" i="29"/>
  <c r="I18" i="29" s="1"/>
  <c r="J18" i="29" s="1"/>
  <c r="H68" i="27"/>
  <c r="I68" i="27" s="1"/>
  <c r="J68" i="27" s="1"/>
  <c r="H41" i="27"/>
  <c r="I41" i="27" s="1"/>
  <c r="J41" i="27" s="1"/>
  <c r="H14" i="27"/>
  <c r="I14" i="27" s="1"/>
  <c r="J14" i="27" s="1"/>
  <c r="H19" i="22"/>
  <c r="I19" i="22" s="1"/>
  <c r="J19" i="22" s="1"/>
  <c r="I9" i="16"/>
  <c r="J9" i="16" s="1"/>
  <c r="H22" i="10"/>
  <c r="I22" i="10" s="1"/>
  <c r="J22" i="10" s="1"/>
  <c r="H9" i="6"/>
  <c r="I9" i="6" s="1"/>
  <c r="J9" i="6" s="1"/>
  <c r="I18" i="2"/>
  <c r="J18" i="2" s="1"/>
  <c r="I12" i="2"/>
  <c r="J12" i="2" s="1"/>
  <c r="H73" i="33"/>
  <c r="I73" i="33" s="1"/>
  <c r="J73" i="33" s="1"/>
  <c r="H71" i="30"/>
  <c r="I71" i="30" s="1"/>
  <c r="J71" i="30" s="1"/>
  <c r="H23" i="29"/>
  <c r="I23" i="29" s="1"/>
  <c r="J23" i="29" s="1"/>
  <c r="H66" i="29"/>
  <c r="I66" i="29" s="1"/>
  <c r="J66" i="29" s="1"/>
  <c r="H16" i="29"/>
  <c r="I16" i="29" s="1"/>
  <c r="J16" i="29" s="1"/>
  <c r="H67" i="28"/>
  <c r="I67" i="28" s="1"/>
  <c r="J67" i="28" s="1"/>
  <c r="H53" i="27"/>
  <c r="I53" i="27" s="1"/>
  <c r="J53" i="27" s="1"/>
  <c r="H26" i="27"/>
  <c r="I26" i="27" s="1"/>
  <c r="J26" i="27" s="1"/>
  <c r="H95" i="25"/>
  <c r="I95" i="25" s="1"/>
  <c r="J95" i="25" s="1"/>
  <c r="H59" i="25"/>
  <c r="I59" i="25" s="1"/>
  <c r="J59" i="25" s="1"/>
  <c r="H23" i="25"/>
  <c r="I23" i="25" s="1"/>
  <c r="J23" i="25" s="1"/>
  <c r="H5" i="22"/>
  <c r="I5" i="22" s="1"/>
  <c r="J5" i="22" s="1"/>
  <c r="H4" i="18"/>
  <c r="I4" i="18" s="1"/>
  <c r="J4" i="18" s="1"/>
  <c r="K4" i="18" s="1"/>
  <c r="I4" i="16"/>
  <c r="J4" i="16" s="1"/>
  <c r="K4" i="16" s="1"/>
  <c r="AQ4" i="16" s="1"/>
  <c r="I11" i="15"/>
  <c r="J11" i="15" s="1"/>
  <c r="H13" i="9"/>
  <c r="I13" i="9" s="1"/>
  <c r="J13" i="9" s="1"/>
  <c r="I19" i="3"/>
  <c r="J19" i="3" s="1"/>
  <c r="I13" i="3"/>
  <c r="J13" i="3" s="1"/>
  <c r="H11" i="56"/>
  <c r="H5" i="56"/>
  <c r="H4" i="56"/>
  <c r="H21" i="56"/>
  <c r="H18" i="56"/>
  <c r="H15" i="56"/>
  <c r="H12" i="56"/>
  <c r="H6" i="56"/>
  <c r="H9" i="56"/>
  <c r="H23" i="56"/>
  <c r="H20" i="56"/>
  <c r="H17" i="56"/>
  <c r="H14" i="56"/>
  <c r="H10" i="56"/>
  <c r="H19" i="56"/>
  <c r="H13" i="56"/>
  <c r="H7" i="56"/>
  <c r="H22" i="56"/>
  <c r="H16" i="56"/>
  <c r="H8" i="56"/>
  <c r="H22" i="53"/>
  <c r="I22" i="53" s="1"/>
  <c r="J22" i="53" s="1"/>
  <c r="H16" i="53"/>
  <c r="I16" i="53" s="1"/>
  <c r="J16" i="53" s="1"/>
  <c r="H11" i="53"/>
  <c r="I11" i="53" s="1"/>
  <c r="J11" i="53" s="1"/>
  <c r="H21" i="72"/>
  <c r="H18" i="72"/>
  <c r="H15" i="72"/>
  <c r="H22" i="72"/>
  <c r="H19" i="72"/>
  <c r="H16" i="72"/>
  <c r="H13" i="72"/>
  <c r="H17" i="72"/>
  <c r="H8" i="72"/>
  <c r="H7" i="72"/>
  <c r="H23" i="72"/>
  <c r="H14" i="72"/>
  <c r="H9" i="72"/>
  <c r="H10" i="72"/>
  <c r="H12" i="72"/>
  <c r="H6" i="72"/>
  <c r="H4" i="72"/>
  <c r="H20" i="72"/>
  <c r="H11" i="72"/>
  <c r="H5" i="72"/>
  <c r="H62" i="28"/>
  <c r="I62" i="28" s="1"/>
  <c r="J62" i="28" s="1"/>
  <c r="I23" i="16"/>
  <c r="J23" i="16" s="1"/>
  <c r="H21" i="18"/>
  <c r="I21" i="18" s="1"/>
  <c r="J21" i="18" s="1"/>
  <c r="H14" i="17"/>
  <c r="I14" i="17" s="1"/>
  <c r="J14" i="17" s="1"/>
  <c r="Z4" i="15"/>
  <c r="AI3" i="13"/>
  <c r="Y5" i="1"/>
  <c r="Z5" i="1" s="1"/>
  <c r="AI3" i="20"/>
  <c r="H18" i="17"/>
  <c r="I18" i="17" s="1"/>
  <c r="J18" i="17" s="1"/>
  <c r="H29" i="29"/>
  <c r="I29" i="29" s="1"/>
  <c r="J29" i="29" s="1"/>
  <c r="H12" i="22"/>
  <c r="I12" i="22" s="1"/>
  <c r="J12" i="22" s="1"/>
  <c r="AI3" i="10"/>
  <c r="Z4" i="22"/>
  <c r="H11" i="18"/>
  <c r="I11" i="18" s="1"/>
  <c r="J11" i="18" s="1"/>
  <c r="H5" i="5"/>
  <c r="I5" i="5" s="1"/>
  <c r="J5" i="5" s="1"/>
  <c r="H17" i="18"/>
  <c r="I17" i="18" s="1"/>
  <c r="J17" i="18" s="1"/>
  <c r="H19" i="17"/>
  <c r="I19" i="17" s="1"/>
  <c r="J19" i="17" s="1"/>
  <c r="Z4" i="16"/>
  <c r="AI3" i="1"/>
  <c r="H5" i="21"/>
  <c r="I5" i="21" s="1"/>
  <c r="J5" i="21" s="1"/>
  <c r="K5" i="21" s="1"/>
  <c r="Z5" i="17"/>
  <c r="H21" i="17"/>
  <c r="I21" i="17" s="1"/>
  <c r="J21" i="17" s="1"/>
  <c r="H26" i="96"/>
  <c r="I26" i="96" s="1"/>
  <c r="J26" i="96" s="1"/>
  <c r="H30" i="96"/>
  <c r="I30" i="96" s="1"/>
  <c r="J30" i="96" s="1"/>
  <c r="H66" i="96"/>
  <c r="I66" i="96" s="1"/>
  <c r="J66" i="96" s="1"/>
  <c r="H77" i="95"/>
  <c r="I77" i="95" s="1"/>
  <c r="J77" i="95" s="1"/>
  <c r="H62" i="95"/>
  <c r="I62" i="95" s="1"/>
  <c r="J62" i="95" s="1"/>
  <c r="H55" i="95"/>
  <c r="I55" i="95" s="1"/>
  <c r="J55" i="95" s="1"/>
  <c r="AI3" i="94"/>
  <c r="AN3" i="94"/>
  <c r="H25" i="92"/>
  <c r="I25" i="92" s="1"/>
  <c r="J25" i="92" s="1"/>
  <c r="H20" i="91"/>
  <c r="I20" i="91" s="1"/>
  <c r="J20" i="91" s="1"/>
  <c r="H17" i="91"/>
  <c r="I17" i="91" s="1"/>
  <c r="J17" i="91" s="1"/>
  <c r="H40" i="91"/>
  <c r="I40" i="91" s="1"/>
  <c r="J40" i="91" s="1"/>
  <c r="H58" i="91"/>
  <c r="I58" i="91" s="1"/>
  <c r="J58" i="91" s="1"/>
  <c r="H53" i="90"/>
  <c r="I53" i="90" s="1"/>
  <c r="J53" i="90" s="1"/>
  <c r="H75" i="90"/>
  <c r="I75" i="90" s="1"/>
  <c r="J75" i="90" s="1"/>
  <c r="H44" i="89"/>
  <c r="I44" i="89" s="1"/>
  <c r="J44" i="89" s="1"/>
  <c r="H23" i="89"/>
  <c r="I23" i="89" s="1"/>
  <c r="J23" i="89" s="1"/>
  <c r="H16" i="88"/>
  <c r="I16" i="88" s="1"/>
  <c r="J16" i="88" s="1"/>
  <c r="H15" i="88"/>
  <c r="I15" i="88" s="1"/>
  <c r="J15" i="88" s="1"/>
  <c r="H9" i="87"/>
  <c r="I9" i="87" s="1"/>
  <c r="J9" i="87" s="1"/>
  <c r="W5" i="88"/>
  <c r="X5" i="88" s="1"/>
  <c r="AG4" i="88"/>
  <c r="AF4" i="88"/>
  <c r="AE4" i="88"/>
  <c r="H69" i="85"/>
  <c r="I69" i="85" s="1"/>
  <c r="J69" i="85" s="1"/>
  <c r="H97" i="85"/>
  <c r="I97" i="85" s="1"/>
  <c r="J97" i="85" s="1"/>
  <c r="H25" i="85"/>
  <c r="I25" i="85" s="1"/>
  <c r="J25" i="85" s="1"/>
  <c r="H64" i="83"/>
  <c r="I64" i="83" s="1"/>
  <c r="J64" i="83" s="1"/>
  <c r="H28" i="83"/>
  <c r="I28" i="83" s="1"/>
  <c r="J28" i="83" s="1"/>
  <c r="H9" i="84"/>
  <c r="I9" i="84" s="1"/>
  <c r="J9" i="84" s="1"/>
  <c r="H45" i="83"/>
  <c r="I45" i="83" s="1"/>
  <c r="J45" i="83" s="1"/>
  <c r="H9" i="83"/>
  <c r="I9" i="83" s="1"/>
  <c r="J9" i="83" s="1"/>
  <c r="H58" i="84"/>
  <c r="I58" i="84" s="1"/>
  <c r="J58" i="84" s="1"/>
  <c r="H85" i="81"/>
  <c r="I85" i="81" s="1"/>
  <c r="J85" i="81" s="1"/>
  <c r="H78" i="81"/>
  <c r="I78" i="81" s="1"/>
  <c r="J78" i="81" s="1"/>
  <c r="H6" i="81"/>
  <c r="I6" i="81" s="1"/>
  <c r="J6" i="81" s="1"/>
  <c r="H9" i="80"/>
  <c r="I9" i="80" s="1"/>
  <c r="J9" i="80" s="1"/>
  <c r="H61" i="82"/>
  <c r="I61" i="82" s="1"/>
  <c r="J61" i="82" s="1"/>
  <c r="H20" i="82"/>
  <c r="I20" i="82" s="1"/>
  <c r="J20" i="82" s="1"/>
  <c r="H74" i="82"/>
  <c r="I74" i="82" s="1"/>
  <c r="J74" i="82" s="1"/>
  <c r="H15" i="81"/>
  <c r="I15" i="81" s="1"/>
  <c r="J15" i="81" s="1"/>
  <c r="AG4" i="81"/>
  <c r="AF4" i="81"/>
  <c r="AE4" i="81"/>
  <c r="W5" i="81"/>
  <c r="Y5" i="81" s="1"/>
  <c r="H10" i="79"/>
  <c r="I10" i="79" s="1"/>
  <c r="J10" i="79" s="1"/>
  <c r="H28" i="79"/>
  <c r="I28" i="79" s="1"/>
  <c r="J28" i="79" s="1"/>
  <c r="H20" i="79"/>
  <c r="I20" i="79" s="1"/>
  <c r="J20" i="79" s="1"/>
  <c r="H74" i="79"/>
  <c r="I74" i="79" s="1"/>
  <c r="J74" i="79" s="1"/>
  <c r="H34" i="78"/>
  <c r="I34" i="78" s="1"/>
  <c r="J34" i="78" s="1"/>
  <c r="AH3" i="79"/>
  <c r="AQ3" i="79" s="1"/>
  <c r="H6" i="78"/>
  <c r="I6" i="78" s="1"/>
  <c r="J6" i="78" s="1"/>
  <c r="H14" i="77"/>
  <c r="I14" i="77" s="1"/>
  <c r="J14" i="77" s="1"/>
  <c r="H86" i="77"/>
  <c r="I86" i="77" s="1"/>
  <c r="J86" i="77" s="1"/>
  <c r="H35" i="77"/>
  <c r="I35" i="77" s="1"/>
  <c r="J35" i="77" s="1"/>
  <c r="H71" i="77"/>
  <c r="I71" i="77" s="1"/>
  <c r="J71" i="77" s="1"/>
  <c r="H12" i="77"/>
  <c r="I12" i="77" s="1"/>
  <c r="J12" i="77" s="1"/>
  <c r="H84" i="77"/>
  <c r="I84" i="77" s="1"/>
  <c r="J84" i="77" s="1"/>
  <c r="H14" i="75"/>
  <c r="I14" i="75" s="1"/>
  <c r="J14" i="75" s="1"/>
  <c r="H58" i="74"/>
  <c r="I58" i="74" s="1"/>
  <c r="J58" i="74" s="1"/>
  <c r="H20" i="74"/>
  <c r="I20" i="74" s="1"/>
  <c r="J20" i="74" s="1"/>
  <c r="H74" i="74"/>
  <c r="I74" i="74" s="1"/>
  <c r="J74" i="74" s="1"/>
  <c r="H30" i="73"/>
  <c r="I30" i="73" s="1"/>
  <c r="J30" i="73" s="1"/>
  <c r="H57" i="73"/>
  <c r="I57" i="73" s="1"/>
  <c r="J57" i="73" s="1"/>
  <c r="H36" i="73"/>
  <c r="I36" i="73" s="1"/>
  <c r="J36" i="73" s="1"/>
  <c r="H40" i="73"/>
  <c r="I40" i="73" s="1"/>
  <c r="J40" i="73" s="1"/>
  <c r="H76" i="73"/>
  <c r="I76" i="73" s="1"/>
  <c r="J76" i="73" s="1"/>
  <c r="H17" i="73"/>
  <c r="I17" i="73" s="1"/>
  <c r="J17" i="73" s="1"/>
  <c r="H53" i="73"/>
  <c r="I53" i="73" s="1"/>
  <c r="J53" i="73" s="1"/>
  <c r="H67" i="73"/>
  <c r="I67" i="73" s="1"/>
  <c r="J67" i="73" s="1"/>
  <c r="AN3" i="62"/>
  <c r="AI3" i="62"/>
  <c r="Y5" i="58"/>
  <c r="H24" i="48"/>
  <c r="I24" i="48" s="1"/>
  <c r="J24" i="48" s="1"/>
  <c r="W5" i="73"/>
  <c r="AG4" i="73"/>
  <c r="AP4" i="73" s="1"/>
  <c r="AE4" i="73"/>
  <c r="AF4" i="73"/>
  <c r="H17" i="48"/>
  <c r="I17" i="48" s="1"/>
  <c r="J17" i="48" s="1"/>
  <c r="H38" i="47"/>
  <c r="I38" i="47" s="1"/>
  <c r="J38" i="47" s="1"/>
  <c r="H52" i="46"/>
  <c r="I52" i="46" s="1"/>
  <c r="J52" i="46" s="1"/>
  <c r="H16" i="46"/>
  <c r="I16" i="46" s="1"/>
  <c r="J16" i="46" s="1"/>
  <c r="H80" i="45"/>
  <c r="I80" i="45" s="1"/>
  <c r="J80" i="45" s="1"/>
  <c r="H44" i="45"/>
  <c r="I44" i="45" s="1"/>
  <c r="J44" i="45" s="1"/>
  <c r="H64" i="48"/>
  <c r="I64" i="48" s="1"/>
  <c r="J64" i="48" s="1"/>
  <c r="H28" i="48"/>
  <c r="I28" i="48" s="1"/>
  <c r="J28" i="48" s="1"/>
  <c r="H67" i="47"/>
  <c r="I67" i="47" s="1"/>
  <c r="J67" i="47" s="1"/>
  <c r="H31" i="47"/>
  <c r="I31" i="47" s="1"/>
  <c r="J31" i="47" s="1"/>
  <c r="H51" i="46"/>
  <c r="I51" i="46" s="1"/>
  <c r="J51" i="46" s="1"/>
  <c r="H57" i="44"/>
  <c r="I57" i="44" s="1"/>
  <c r="J57" i="44" s="1"/>
  <c r="H21" i="44"/>
  <c r="I21" i="44" s="1"/>
  <c r="J21" i="44" s="1"/>
  <c r="AI3" i="48"/>
  <c r="AN3" i="48"/>
  <c r="H70" i="42"/>
  <c r="I70" i="42" s="1"/>
  <c r="J70" i="42" s="1"/>
  <c r="H34" i="42"/>
  <c r="I34" i="42" s="1"/>
  <c r="J34" i="42" s="1"/>
  <c r="H39" i="42"/>
  <c r="I39" i="42" s="1"/>
  <c r="J39" i="42" s="1"/>
  <c r="H30" i="43"/>
  <c r="I30" i="43" s="1"/>
  <c r="J30" i="43" s="1"/>
  <c r="H41" i="42"/>
  <c r="I41" i="42" s="1"/>
  <c r="J41" i="42" s="1"/>
  <c r="H23" i="41"/>
  <c r="I23" i="41" s="1"/>
  <c r="J23" i="41" s="1"/>
  <c r="H23" i="37"/>
  <c r="I23" i="37" s="1"/>
  <c r="J23" i="37" s="1"/>
  <c r="H63" i="40"/>
  <c r="I63" i="40" s="1"/>
  <c r="J63" i="40" s="1"/>
  <c r="H9" i="40"/>
  <c r="I9" i="40" s="1"/>
  <c r="J9" i="40" s="1"/>
  <c r="H52" i="39"/>
  <c r="I52" i="39" s="1"/>
  <c r="J52" i="39" s="1"/>
  <c r="H9" i="39"/>
  <c r="I9" i="39" s="1"/>
  <c r="J9" i="39" s="1"/>
  <c r="H88" i="37"/>
  <c r="I88" i="37" s="1"/>
  <c r="J88" i="37" s="1"/>
  <c r="H93" i="37"/>
  <c r="I93" i="37" s="1"/>
  <c r="J93" i="37" s="1"/>
  <c r="H21" i="37"/>
  <c r="I21" i="37" s="1"/>
  <c r="J21" i="37" s="1"/>
  <c r="H39" i="40"/>
  <c r="I39" i="40" s="1"/>
  <c r="J39" i="40" s="1"/>
  <c r="H35" i="40"/>
  <c r="I35" i="40" s="1"/>
  <c r="J35" i="40" s="1"/>
  <c r="H68" i="37"/>
  <c r="I68" i="37" s="1"/>
  <c r="J68" i="37" s="1"/>
  <c r="H28" i="39"/>
  <c r="I28" i="39" s="1"/>
  <c r="J28" i="39" s="1"/>
  <c r="H20" i="39"/>
  <c r="I20" i="39" s="1"/>
  <c r="J20" i="39" s="1"/>
  <c r="H38" i="39"/>
  <c r="I38" i="39" s="1"/>
  <c r="J38" i="39" s="1"/>
  <c r="H74" i="39"/>
  <c r="I74" i="39" s="1"/>
  <c r="J74" i="39" s="1"/>
  <c r="H84" i="37"/>
  <c r="I84" i="37" s="1"/>
  <c r="J84" i="37" s="1"/>
  <c r="H69" i="35"/>
  <c r="I69" i="35" s="1"/>
  <c r="J69" i="35" s="1"/>
  <c r="H4" i="35"/>
  <c r="I4" i="35" s="1"/>
  <c r="J4" i="35" s="1"/>
  <c r="K4" i="35" s="1"/>
  <c r="H85" i="34"/>
  <c r="I85" i="34" s="1"/>
  <c r="J85" i="34" s="1"/>
  <c r="H31" i="34"/>
  <c r="I31" i="34" s="1"/>
  <c r="J31" i="34" s="1"/>
  <c r="H76" i="38"/>
  <c r="I76" i="38" s="1"/>
  <c r="J76" i="38" s="1"/>
  <c r="H29" i="38"/>
  <c r="I29" i="38" s="1"/>
  <c r="J29" i="38" s="1"/>
  <c r="H27" i="36"/>
  <c r="I27" i="36" s="1"/>
  <c r="J27" i="36" s="1"/>
  <c r="H41" i="36"/>
  <c r="I41" i="36" s="1"/>
  <c r="J41" i="36" s="1"/>
  <c r="H59" i="36"/>
  <c r="I59" i="36" s="1"/>
  <c r="J59" i="36" s="1"/>
  <c r="H5" i="35"/>
  <c r="I5" i="35" s="1"/>
  <c r="J5" i="35" s="1"/>
  <c r="H59" i="35"/>
  <c r="I59" i="35" s="1"/>
  <c r="J59" i="35" s="1"/>
  <c r="H87" i="34"/>
  <c r="I87" i="34" s="1"/>
  <c r="J87" i="34" s="1"/>
  <c r="H33" i="34"/>
  <c r="I33" i="34" s="1"/>
  <c r="J33" i="34" s="1"/>
  <c r="H21" i="32"/>
  <c r="I21" i="32" s="1"/>
  <c r="J21" i="32" s="1"/>
  <c r="H79" i="30"/>
  <c r="I79" i="30" s="1"/>
  <c r="J79" i="30" s="1"/>
  <c r="H43" i="30"/>
  <c r="I43" i="30" s="1"/>
  <c r="J43" i="30" s="1"/>
  <c r="H7" i="30"/>
  <c r="I7" i="30" s="1"/>
  <c r="J7" i="30" s="1"/>
  <c r="H9" i="29"/>
  <c r="I9" i="29" s="1"/>
  <c r="J9" i="29" s="1"/>
  <c r="H19" i="28"/>
  <c r="I19" i="28" s="1"/>
  <c r="J19" i="28" s="1"/>
  <c r="H76" i="27"/>
  <c r="I76" i="27" s="1"/>
  <c r="J76" i="27" s="1"/>
  <c r="H58" i="27"/>
  <c r="I58" i="27" s="1"/>
  <c r="J58" i="27" s="1"/>
  <c r="H40" i="27"/>
  <c r="I40" i="27" s="1"/>
  <c r="J40" i="27" s="1"/>
  <c r="H4" i="27"/>
  <c r="I4" i="27" s="1"/>
  <c r="J4" i="27" s="1"/>
  <c r="K4" i="27" s="1"/>
  <c r="H63" i="26"/>
  <c r="I63" i="26" s="1"/>
  <c r="J63" i="26" s="1"/>
  <c r="H45" i="26"/>
  <c r="I45" i="26" s="1"/>
  <c r="J45" i="26" s="1"/>
  <c r="H9" i="26"/>
  <c r="I9" i="26" s="1"/>
  <c r="J9" i="26" s="1"/>
  <c r="X5" i="28"/>
  <c r="AH5" i="28" s="1"/>
  <c r="H51" i="30"/>
  <c r="I51" i="30" s="1"/>
  <c r="J51" i="30" s="1"/>
  <c r="H67" i="29"/>
  <c r="I67" i="29" s="1"/>
  <c r="J67" i="29" s="1"/>
  <c r="H66" i="28"/>
  <c r="I66" i="28" s="1"/>
  <c r="J66" i="28" s="1"/>
  <c r="H12" i="28"/>
  <c r="I12" i="28" s="1"/>
  <c r="J12" i="28" s="1"/>
  <c r="H78" i="27"/>
  <c r="I78" i="27" s="1"/>
  <c r="J78" i="27" s="1"/>
  <c r="H24" i="27"/>
  <c r="I24" i="27" s="1"/>
  <c r="J24" i="27" s="1"/>
  <c r="H62" i="26"/>
  <c r="I62" i="26" s="1"/>
  <c r="J62" i="26" s="1"/>
  <c r="H26" i="26"/>
  <c r="I26" i="26" s="1"/>
  <c r="J26" i="26" s="1"/>
  <c r="AH3" i="38"/>
  <c r="H67" i="32"/>
  <c r="I67" i="32" s="1"/>
  <c r="J67" i="32" s="1"/>
  <c r="H64" i="32"/>
  <c r="I64" i="32" s="1"/>
  <c r="J64" i="32" s="1"/>
  <c r="H61" i="32"/>
  <c r="I61" i="32" s="1"/>
  <c r="J61" i="32" s="1"/>
  <c r="H58" i="32"/>
  <c r="I58" i="32" s="1"/>
  <c r="J58" i="32" s="1"/>
  <c r="H55" i="32"/>
  <c r="I55" i="32" s="1"/>
  <c r="J55" i="32" s="1"/>
  <c r="H52" i="32"/>
  <c r="I52" i="32" s="1"/>
  <c r="J52" i="32" s="1"/>
  <c r="H49" i="32"/>
  <c r="I49" i="32" s="1"/>
  <c r="J49" i="32" s="1"/>
  <c r="H46" i="32"/>
  <c r="I46" i="32" s="1"/>
  <c r="J46" i="32" s="1"/>
  <c r="H43" i="32"/>
  <c r="I43" i="32" s="1"/>
  <c r="J43" i="32" s="1"/>
  <c r="H40" i="32"/>
  <c r="I40" i="32" s="1"/>
  <c r="J40" i="32" s="1"/>
  <c r="H37" i="32"/>
  <c r="I37" i="32" s="1"/>
  <c r="J37" i="32" s="1"/>
  <c r="H34" i="32"/>
  <c r="I34" i="32" s="1"/>
  <c r="J34" i="32" s="1"/>
  <c r="H31" i="32"/>
  <c r="I31" i="32" s="1"/>
  <c r="J31" i="32" s="1"/>
  <c r="H28" i="32"/>
  <c r="I28" i="32" s="1"/>
  <c r="J28" i="32" s="1"/>
  <c r="H25" i="32"/>
  <c r="I25" i="32" s="1"/>
  <c r="J25" i="32" s="1"/>
  <c r="H22" i="32"/>
  <c r="I22" i="32" s="1"/>
  <c r="J22" i="32" s="1"/>
  <c r="H19" i="32"/>
  <c r="I19" i="32" s="1"/>
  <c r="J19" i="32" s="1"/>
  <c r="H11" i="32"/>
  <c r="I11" i="32" s="1"/>
  <c r="J11" i="32" s="1"/>
  <c r="H7" i="32"/>
  <c r="I7" i="32" s="1"/>
  <c r="J7" i="32" s="1"/>
  <c r="H16" i="32"/>
  <c r="I16" i="32" s="1"/>
  <c r="J16" i="32" s="1"/>
  <c r="H13" i="32"/>
  <c r="I13" i="32" s="1"/>
  <c r="J13" i="32" s="1"/>
  <c r="I14" i="4"/>
  <c r="J14" i="4" s="1"/>
  <c r="I17" i="2"/>
  <c r="J17" i="2" s="1"/>
  <c r="I23" i="15"/>
  <c r="J23" i="15" s="1"/>
  <c r="H68" i="25"/>
  <c r="I68" i="25" s="1"/>
  <c r="J68" i="25" s="1"/>
  <c r="I13" i="16"/>
  <c r="J13" i="16" s="1"/>
  <c r="I9" i="15"/>
  <c r="J9" i="15" s="1"/>
  <c r="I18" i="4"/>
  <c r="J18" i="4" s="1"/>
  <c r="I12" i="4"/>
  <c r="J12" i="4" s="1"/>
  <c r="I21" i="3"/>
  <c r="J21" i="3" s="1"/>
  <c r="AH4" i="11"/>
  <c r="Z4" i="11"/>
  <c r="H22" i="59"/>
  <c r="H19" i="59"/>
  <c r="H16" i="59"/>
  <c r="H13" i="59"/>
  <c r="H8" i="59"/>
  <c r="H7" i="59"/>
  <c r="H9" i="59"/>
  <c r="H11" i="59"/>
  <c r="H5" i="59"/>
  <c r="H4" i="59"/>
  <c r="H21" i="59"/>
  <c r="H18" i="59"/>
  <c r="H15" i="59"/>
  <c r="H12" i="59"/>
  <c r="H6" i="59"/>
  <c r="H23" i="59"/>
  <c r="H17" i="59"/>
  <c r="H10" i="59"/>
  <c r="H20" i="59"/>
  <c r="H14" i="59"/>
  <c r="H22" i="70"/>
  <c r="I22" i="70" s="1"/>
  <c r="J22" i="70" s="1"/>
  <c r="H19" i="70"/>
  <c r="I19" i="70" s="1"/>
  <c r="J19" i="70" s="1"/>
  <c r="H16" i="70"/>
  <c r="I16" i="70" s="1"/>
  <c r="J16" i="70" s="1"/>
  <c r="H13" i="70"/>
  <c r="I13" i="70" s="1"/>
  <c r="J13" i="70" s="1"/>
  <c r="H8" i="70"/>
  <c r="I8" i="70" s="1"/>
  <c r="J8" i="70" s="1"/>
  <c r="H7" i="70"/>
  <c r="I7" i="70" s="1"/>
  <c r="J7" i="70" s="1"/>
  <c r="AF4" i="21"/>
  <c r="AO4" i="21" s="1"/>
  <c r="W5" i="21"/>
  <c r="AE4" i="21"/>
  <c r="AG4" i="21"/>
  <c r="AP4" i="21" s="1"/>
  <c r="AR3" i="9"/>
  <c r="H35" i="96"/>
  <c r="I35" i="96" s="1"/>
  <c r="J35" i="96" s="1"/>
  <c r="H65" i="96"/>
  <c r="I65" i="96" s="1"/>
  <c r="J65" i="96" s="1"/>
  <c r="H22" i="96"/>
  <c r="I22" i="96" s="1"/>
  <c r="J22" i="96" s="1"/>
  <c r="H53" i="96"/>
  <c r="I53" i="96" s="1"/>
  <c r="J53" i="96" s="1"/>
  <c r="H14" i="96"/>
  <c r="I14" i="96" s="1"/>
  <c r="J14" i="96" s="1"/>
  <c r="H18" i="96"/>
  <c r="I18" i="96" s="1"/>
  <c r="J18" i="96" s="1"/>
  <c r="H36" i="96"/>
  <c r="I36" i="96" s="1"/>
  <c r="J36" i="96" s="1"/>
  <c r="H54" i="96"/>
  <c r="I54" i="96" s="1"/>
  <c r="J54" i="96" s="1"/>
  <c r="H52" i="96"/>
  <c r="I52" i="96" s="1"/>
  <c r="J52" i="96" s="1"/>
  <c r="AH4" i="95"/>
  <c r="AQ4" i="95" s="1"/>
  <c r="Z4" i="95"/>
  <c r="H68" i="95"/>
  <c r="I68" i="95" s="1"/>
  <c r="J68" i="95" s="1"/>
  <c r="H41" i="95"/>
  <c r="I41" i="95" s="1"/>
  <c r="J41" i="95" s="1"/>
  <c r="H14" i="95"/>
  <c r="I14" i="95" s="1"/>
  <c r="J14" i="95" s="1"/>
  <c r="H53" i="95"/>
  <c r="I53" i="95" s="1"/>
  <c r="J53" i="95" s="1"/>
  <c r="H26" i="95"/>
  <c r="I26" i="95" s="1"/>
  <c r="J26" i="95" s="1"/>
  <c r="H7" i="95"/>
  <c r="I7" i="95" s="1"/>
  <c r="J7" i="95" s="1"/>
  <c r="H25" i="95"/>
  <c r="I25" i="95" s="1"/>
  <c r="J25" i="95" s="1"/>
  <c r="H43" i="95"/>
  <c r="I43" i="95" s="1"/>
  <c r="J43" i="95" s="1"/>
  <c r="H61" i="95"/>
  <c r="I61" i="95" s="1"/>
  <c r="J61" i="95" s="1"/>
  <c r="H79" i="95"/>
  <c r="I79" i="95" s="1"/>
  <c r="J79" i="95" s="1"/>
  <c r="AH3" i="95"/>
  <c r="AQ3" i="95" s="1"/>
  <c r="H68" i="94"/>
  <c r="I68" i="94" s="1"/>
  <c r="J68" i="94" s="1"/>
  <c r="H18" i="94"/>
  <c r="I18" i="94" s="1"/>
  <c r="J18" i="94" s="1"/>
  <c r="H61" i="94"/>
  <c r="I61" i="94" s="1"/>
  <c r="J61" i="94" s="1"/>
  <c r="H79" i="94"/>
  <c r="I79" i="94" s="1"/>
  <c r="J79" i="94" s="1"/>
  <c r="H75" i="94"/>
  <c r="I75" i="94" s="1"/>
  <c r="J75" i="94" s="1"/>
  <c r="H48" i="94"/>
  <c r="I48" i="94" s="1"/>
  <c r="J48" i="94" s="1"/>
  <c r="H23" i="94"/>
  <c r="I23" i="94" s="1"/>
  <c r="J23" i="94" s="1"/>
  <c r="H5" i="94"/>
  <c r="I5" i="94" s="1"/>
  <c r="J5" i="94" s="1"/>
  <c r="H42" i="94"/>
  <c r="I42" i="94" s="1"/>
  <c r="J42" i="94" s="1"/>
  <c r="H22" i="94"/>
  <c r="I22" i="94" s="1"/>
  <c r="J22" i="94" s="1"/>
  <c r="H4" i="94"/>
  <c r="I4" i="94" s="1"/>
  <c r="J4" i="94" s="1"/>
  <c r="K4" i="94" s="1"/>
  <c r="H19" i="93"/>
  <c r="I19" i="93" s="1"/>
  <c r="J19" i="93" s="1"/>
  <c r="H82" i="93"/>
  <c r="I82" i="93" s="1"/>
  <c r="J82" i="93" s="1"/>
  <c r="H46" i="93"/>
  <c r="I46" i="93" s="1"/>
  <c r="J46" i="93" s="1"/>
  <c r="H10" i="93"/>
  <c r="I10" i="93" s="1"/>
  <c r="J10" i="93" s="1"/>
  <c r="H69" i="93"/>
  <c r="I69" i="93" s="1"/>
  <c r="J69" i="93" s="1"/>
  <c r="H33" i="93"/>
  <c r="I33" i="93" s="1"/>
  <c r="J33" i="93" s="1"/>
  <c r="AH4" i="93"/>
  <c r="H68" i="93"/>
  <c r="I68" i="93" s="1"/>
  <c r="J68" i="93" s="1"/>
  <c r="H32" i="93"/>
  <c r="I32" i="93" s="1"/>
  <c r="J32" i="93" s="1"/>
  <c r="H67" i="93"/>
  <c r="I67" i="93" s="1"/>
  <c r="J67" i="93" s="1"/>
  <c r="H49" i="93"/>
  <c r="I49" i="93" s="1"/>
  <c r="J49" i="93" s="1"/>
  <c r="H31" i="93"/>
  <c r="I31" i="93" s="1"/>
  <c r="J31" i="93" s="1"/>
  <c r="H83" i="93"/>
  <c r="I83" i="93" s="1"/>
  <c r="J83" i="93" s="1"/>
  <c r="H47" i="93"/>
  <c r="I47" i="93" s="1"/>
  <c r="J47" i="93" s="1"/>
  <c r="H11" i="93"/>
  <c r="I11" i="93" s="1"/>
  <c r="J11" i="93" s="1"/>
  <c r="H54" i="92"/>
  <c r="I54" i="92" s="1"/>
  <c r="J54" i="92" s="1"/>
  <c r="H27" i="92"/>
  <c r="I27" i="92" s="1"/>
  <c r="J27" i="92" s="1"/>
  <c r="H13" i="92"/>
  <c r="I13" i="92" s="1"/>
  <c r="J13" i="92" s="1"/>
  <c r="H31" i="92"/>
  <c r="I31" i="92" s="1"/>
  <c r="J31" i="92" s="1"/>
  <c r="H49" i="92"/>
  <c r="I49" i="92" s="1"/>
  <c r="J49" i="92" s="1"/>
  <c r="H67" i="92"/>
  <c r="I67" i="92" s="1"/>
  <c r="J67" i="92" s="1"/>
  <c r="H20" i="92"/>
  <c r="I20" i="92" s="1"/>
  <c r="J20" i="92" s="1"/>
  <c r="H38" i="92"/>
  <c r="I38" i="92" s="1"/>
  <c r="J38" i="92" s="1"/>
  <c r="H56" i="92"/>
  <c r="I56" i="92" s="1"/>
  <c r="J56" i="92" s="1"/>
  <c r="H84" i="93"/>
  <c r="I84" i="93" s="1"/>
  <c r="J84" i="93" s="1"/>
  <c r="H42" i="93"/>
  <c r="I42" i="93" s="1"/>
  <c r="J42" i="93" s="1"/>
  <c r="H57" i="91"/>
  <c r="I57" i="91" s="1"/>
  <c r="J57" i="91" s="1"/>
  <c r="H11" i="91"/>
  <c r="I11" i="91" s="1"/>
  <c r="J11" i="91" s="1"/>
  <c r="H74" i="91"/>
  <c r="I74" i="91" s="1"/>
  <c r="J74" i="91" s="1"/>
  <c r="H38" i="91"/>
  <c r="I38" i="91" s="1"/>
  <c r="J38" i="91" s="1"/>
  <c r="H71" i="91"/>
  <c r="I71" i="91" s="1"/>
  <c r="J71" i="91" s="1"/>
  <c r="H35" i="91"/>
  <c r="I35" i="91" s="1"/>
  <c r="J35" i="91" s="1"/>
  <c r="H8" i="91"/>
  <c r="I8" i="91" s="1"/>
  <c r="J8" i="91" s="1"/>
  <c r="H10" i="91"/>
  <c r="I10" i="91" s="1"/>
  <c r="J10" i="91" s="1"/>
  <c r="H28" i="91"/>
  <c r="I28" i="91" s="1"/>
  <c r="J28" i="91" s="1"/>
  <c r="H46" i="91"/>
  <c r="I46" i="91" s="1"/>
  <c r="J46" i="91" s="1"/>
  <c r="H64" i="91"/>
  <c r="I64" i="91" s="1"/>
  <c r="J64" i="91" s="1"/>
  <c r="H71" i="90"/>
  <c r="I71" i="90" s="1"/>
  <c r="J71" i="90" s="1"/>
  <c r="H44" i="90"/>
  <c r="I44" i="90" s="1"/>
  <c r="J44" i="90" s="1"/>
  <c r="H17" i="90"/>
  <c r="I17" i="90" s="1"/>
  <c r="J17" i="90" s="1"/>
  <c r="H66" i="90"/>
  <c r="I66" i="90" s="1"/>
  <c r="J66" i="90" s="1"/>
  <c r="H39" i="90"/>
  <c r="I39" i="90" s="1"/>
  <c r="J39" i="90" s="1"/>
  <c r="H12" i="90"/>
  <c r="I12" i="90" s="1"/>
  <c r="J12" i="90" s="1"/>
  <c r="H57" i="89"/>
  <c r="I57" i="89" s="1"/>
  <c r="J57" i="89" s="1"/>
  <c r="H21" i="89"/>
  <c r="I21" i="89" s="1"/>
  <c r="J21" i="89" s="1"/>
  <c r="AH4" i="89"/>
  <c r="AQ4" i="89" s="1"/>
  <c r="H68" i="89"/>
  <c r="I68" i="89" s="1"/>
  <c r="J68" i="89" s="1"/>
  <c r="H32" i="89"/>
  <c r="I32" i="89" s="1"/>
  <c r="J32" i="89" s="1"/>
  <c r="H85" i="89"/>
  <c r="I85" i="89" s="1"/>
  <c r="J85" i="89" s="1"/>
  <c r="H49" i="89"/>
  <c r="I49" i="89" s="1"/>
  <c r="J49" i="89" s="1"/>
  <c r="H13" i="89"/>
  <c r="I13" i="89" s="1"/>
  <c r="J13" i="89" s="1"/>
  <c r="H83" i="89"/>
  <c r="I83" i="89" s="1"/>
  <c r="J83" i="89" s="1"/>
  <c r="H47" i="89"/>
  <c r="I47" i="89" s="1"/>
  <c r="J47" i="89" s="1"/>
  <c r="H11" i="89"/>
  <c r="I11" i="89" s="1"/>
  <c r="J11" i="89" s="1"/>
  <c r="Z4" i="89"/>
  <c r="H64" i="88"/>
  <c r="I64" i="88" s="1"/>
  <c r="J64" i="88" s="1"/>
  <c r="H46" i="88"/>
  <c r="I46" i="88" s="1"/>
  <c r="J46" i="88" s="1"/>
  <c r="H28" i="88"/>
  <c r="I28" i="88" s="1"/>
  <c r="J28" i="88" s="1"/>
  <c r="H10" i="88"/>
  <c r="I10" i="88" s="1"/>
  <c r="J10" i="88" s="1"/>
  <c r="H63" i="88"/>
  <c r="I63" i="88" s="1"/>
  <c r="J63" i="88" s="1"/>
  <c r="H45" i="88"/>
  <c r="I45" i="88" s="1"/>
  <c r="J45" i="88" s="1"/>
  <c r="H27" i="88"/>
  <c r="I27" i="88" s="1"/>
  <c r="J27" i="88" s="1"/>
  <c r="H9" i="88"/>
  <c r="I9" i="88" s="1"/>
  <c r="J9" i="88" s="1"/>
  <c r="H75" i="87"/>
  <c r="I75" i="87" s="1"/>
  <c r="J75" i="87" s="1"/>
  <c r="H57" i="87"/>
  <c r="I57" i="87" s="1"/>
  <c r="J57" i="87" s="1"/>
  <c r="H39" i="87"/>
  <c r="I39" i="87" s="1"/>
  <c r="J39" i="87" s="1"/>
  <c r="H21" i="87"/>
  <c r="I21" i="87" s="1"/>
  <c r="J21" i="87" s="1"/>
  <c r="H87" i="86"/>
  <c r="I87" i="86" s="1"/>
  <c r="J87" i="86" s="1"/>
  <c r="H69" i="86"/>
  <c r="I69" i="86" s="1"/>
  <c r="J69" i="86" s="1"/>
  <c r="H51" i="86"/>
  <c r="I51" i="86" s="1"/>
  <c r="J51" i="86" s="1"/>
  <c r="H33" i="86"/>
  <c r="I33" i="86" s="1"/>
  <c r="J33" i="86" s="1"/>
  <c r="H15" i="86"/>
  <c r="I15" i="86" s="1"/>
  <c r="J15" i="86" s="1"/>
  <c r="AQ5" i="85"/>
  <c r="H57" i="85"/>
  <c r="I57" i="85" s="1"/>
  <c r="J57" i="85" s="1"/>
  <c r="H21" i="85"/>
  <c r="I21" i="85" s="1"/>
  <c r="J21" i="85" s="1"/>
  <c r="H85" i="85"/>
  <c r="I85" i="85" s="1"/>
  <c r="J85" i="85" s="1"/>
  <c r="H49" i="85"/>
  <c r="I49" i="85" s="1"/>
  <c r="J49" i="85" s="1"/>
  <c r="H13" i="85"/>
  <c r="I13" i="85" s="1"/>
  <c r="J13" i="85" s="1"/>
  <c r="H90" i="85"/>
  <c r="I90" i="85" s="1"/>
  <c r="J90" i="85" s="1"/>
  <c r="H54" i="85"/>
  <c r="I54" i="85" s="1"/>
  <c r="J54" i="85" s="1"/>
  <c r="H18" i="85"/>
  <c r="I18" i="85" s="1"/>
  <c r="J18" i="85" s="1"/>
  <c r="H79" i="86"/>
  <c r="I79" i="86" s="1"/>
  <c r="J79" i="86" s="1"/>
  <c r="H61" i="86"/>
  <c r="I61" i="86" s="1"/>
  <c r="J61" i="86" s="1"/>
  <c r="H43" i="86"/>
  <c r="I43" i="86" s="1"/>
  <c r="J43" i="86" s="1"/>
  <c r="H25" i="86"/>
  <c r="I25" i="86" s="1"/>
  <c r="J25" i="86" s="1"/>
  <c r="H7" i="86"/>
  <c r="I7" i="86" s="1"/>
  <c r="J7" i="86" s="1"/>
  <c r="H76" i="83"/>
  <c r="I76" i="83" s="1"/>
  <c r="J76" i="83" s="1"/>
  <c r="H58" i="83"/>
  <c r="I58" i="83" s="1"/>
  <c r="J58" i="83" s="1"/>
  <c r="H40" i="83"/>
  <c r="I40" i="83" s="1"/>
  <c r="J40" i="83" s="1"/>
  <c r="H22" i="83"/>
  <c r="I22" i="83" s="1"/>
  <c r="J22" i="83" s="1"/>
  <c r="H4" i="83"/>
  <c r="I4" i="83" s="1"/>
  <c r="J4" i="83" s="1"/>
  <c r="K4" i="83" s="1"/>
  <c r="H57" i="84"/>
  <c r="I57" i="84" s="1"/>
  <c r="J57" i="84" s="1"/>
  <c r="H39" i="84"/>
  <c r="I39" i="84" s="1"/>
  <c r="J39" i="84" s="1"/>
  <c r="H21" i="84"/>
  <c r="I21" i="84" s="1"/>
  <c r="J21" i="84" s="1"/>
  <c r="AN3" i="83"/>
  <c r="AI3" i="83"/>
  <c r="H75" i="83"/>
  <c r="I75" i="83" s="1"/>
  <c r="J75" i="83" s="1"/>
  <c r="H57" i="83"/>
  <c r="I57" i="83" s="1"/>
  <c r="J57" i="83" s="1"/>
  <c r="H39" i="83"/>
  <c r="I39" i="83" s="1"/>
  <c r="J39" i="83" s="1"/>
  <c r="H21" i="83"/>
  <c r="I21" i="83" s="1"/>
  <c r="J21" i="83" s="1"/>
  <c r="H10" i="86"/>
  <c r="I10" i="86" s="1"/>
  <c r="J10" i="86" s="1"/>
  <c r="H53" i="84"/>
  <c r="I53" i="84" s="1"/>
  <c r="J53" i="84" s="1"/>
  <c r="H35" i="84"/>
  <c r="I35" i="84" s="1"/>
  <c r="J35" i="84" s="1"/>
  <c r="H17" i="84"/>
  <c r="I17" i="84" s="1"/>
  <c r="J17" i="84" s="1"/>
  <c r="H52" i="84"/>
  <c r="I52" i="84" s="1"/>
  <c r="J52" i="84" s="1"/>
  <c r="H34" i="84"/>
  <c r="I34" i="84" s="1"/>
  <c r="J34" i="84" s="1"/>
  <c r="H16" i="84"/>
  <c r="I16" i="84" s="1"/>
  <c r="J16" i="84" s="1"/>
  <c r="AI4" i="85"/>
  <c r="AN4" i="85"/>
  <c r="W5" i="84"/>
  <c r="X5" i="84" s="1"/>
  <c r="AH5" i="84" s="1"/>
  <c r="AG4" i="84"/>
  <c r="AP4" i="84" s="1"/>
  <c r="AF4" i="84"/>
  <c r="AO4" i="84" s="1"/>
  <c r="AE4" i="84"/>
  <c r="AI3" i="85"/>
  <c r="AN3" i="85"/>
  <c r="H73" i="82"/>
  <c r="I73" i="82" s="1"/>
  <c r="J73" i="82" s="1"/>
  <c r="H46" i="82"/>
  <c r="I46" i="82" s="1"/>
  <c r="J46" i="82" s="1"/>
  <c r="H19" i="82"/>
  <c r="I19" i="82" s="1"/>
  <c r="J19" i="82" s="1"/>
  <c r="H73" i="81"/>
  <c r="I73" i="81" s="1"/>
  <c r="J73" i="81" s="1"/>
  <c r="H37" i="81"/>
  <c r="I37" i="81" s="1"/>
  <c r="J37" i="81" s="1"/>
  <c r="H66" i="81"/>
  <c r="I66" i="81" s="1"/>
  <c r="J66" i="81" s="1"/>
  <c r="H30" i="81"/>
  <c r="I30" i="81" s="1"/>
  <c r="J30" i="81" s="1"/>
  <c r="H57" i="80"/>
  <c r="I57" i="80" s="1"/>
  <c r="J57" i="80" s="1"/>
  <c r="H39" i="80"/>
  <c r="I39" i="80" s="1"/>
  <c r="J39" i="80" s="1"/>
  <c r="H21" i="80"/>
  <c r="I21" i="80" s="1"/>
  <c r="J21" i="80" s="1"/>
  <c r="H85" i="82"/>
  <c r="I85" i="82" s="1"/>
  <c r="J85" i="82" s="1"/>
  <c r="H58" i="82"/>
  <c r="I58" i="82" s="1"/>
  <c r="J58" i="82" s="1"/>
  <c r="H31" i="82"/>
  <c r="I31" i="82" s="1"/>
  <c r="J31" i="82" s="1"/>
  <c r="H4" i="82"/>
  <c r="I4" i="82" s="1"/>
  <c r="J4" i="82" s="1"/>
  <c r="K4" i="82" s="1"/>
  <c r="H71" i="81"/>
  <c r="I71" i="81" s="1"/>
  <c r="J71" i="81" s="1"/>
  <c r="H35" i="81"/>
  <c r="I35" i="81" s="1"/>
  <c r="J35" i="81" s="1"/>
  <c r="H94" i="81"/>
  <c r="I94" i="81" s="1"/>
  <c r="J94" i="81" s="1"/>
  <c r="H58" i="81"/>
  <c r="I58" i="81" s="1"/>
  <c r="J58" i="81" s="1"/>
  <c r="H22" i="81"/>
  <c r="I22" i="81" s="1"/>
  <c r="J22" i="81" s="1"/>
  <c r="H79" i="82"/>
  <c r="I79" i="82" s="1"/>
  <c r="J79" i="82" s="1"/>
  <c r="H52" i="82"/>
  <c r="I52" i="82" s="1"/>
  <c r="J52" i="82" s="1"/>
  <c r="H25" i="82"/>
  <c r="I25" i="82" s="1"/>
  <c r="J25" i="82" s="1"/>
  <c r="H8" i="82"/>
  <c r="I8" i="82" s="1"/>
  <c r="J8" i="82" s="1"/>
  <c r="H26" i="82"/>
  <c r="I26" i="82" s="1"/>
  <c r="J26" i="82" s="1"/>
  <c r="H44" i="82"/>
  <c r="I44" i="82" s="1"/>
  <c r="J44" i="82" s="1"/>
  <c r="H62" i="82"/>
  <c r="I62" i="82" s="1"/>
  <c r="J62" i="82" s="1"/>
  <c r="H80" i="82"/>
  <c r="I80" i="82" s="1"/>
  <c r="J80" i="82" s="1"/>
  <c r="H75" i="81"/>
  <c r="I75" i="81" s="1"/>
  <c r="J75" i="81" s="1"/>
  <c r="H39" i="81"/>
  <c r="I39" i="81" s="1"/>
  <c r="J39" i="81" s="1"/>
  <c r="H62" i="81"/>
  <c r="I62" i="81" s="1"/>
  <c r="J62" i="81" s="1"/>
  <c r="H20" i="81"/>
  <c r="I20" i="81" s="1"/>
  <c r="J20" i="81" s="1"/>
  <c r="H8" i="81"/>
  <c r="I8" i="81" s="1"/>
  <c r="J8" i="81" s="1"/>
  <c r="H9" i="79"/>
  <c r="I9" i="79" s="1"/>
  <c r="J9" i="79" s="1"/>
  <c r="H85" i="78"/>
  <c r="I85" i="78" s="1"/>
  <c r="J85" i="78" s="1"/>
  <c r="H58" i="78"/>
  <c r="I58" i="78" s="1"/>
  <c r="J58" i="78" s="1"/>
  <c r="H31" i="78"/>
  <c r="I31" i="78" s="1"/>
  <c r="J31" i="78" s="1"/>
  <c r="H4" i="78"/>
  <c r="I4" i="78" s="1"/>
  <c r="J4" i="78" s="1"/>
  <c r="K4" i="78" s="1"/>
  <c r="H54" i="76"/>
  <c r="I54" i="76" s="1"/>
  <c r="J54" i="76" s="1"/>
  <c r="H36" i="76"/>
  <c r="I36" i="76" s="1"/>
  <c r="J36" i="76" s="1"/>
  <c r="H18" i="76"/>
  <c r="I18" i="76" s="1"/>
  <c r="J18" i="76" s="1"/>
  <c r="H16" i="79"/>
  <c r="I16" i="79" s="1"/>
  <c r="J16" i="79" s="1"/>
  <c r="H34" i="79"/>
  <c r="I34" i="79" s="1"/>
  <c r="J34" i="79" s="1"/>
  <c r="H52" i="79"/>
  <c r="I52" i="79" s="1"/>
  <c r="J52" i="79" s="1"/>
  <c r="H70" i="79"/>
  <c r="I70" i="79" s="1"/>
  <c r="J70" i="79" s="1"/>
  <c r="H8" i="79"/>
  <c r="I8" i="79" s="1"/>
  <c r="J8" i="79" s="1"/>
  <c r="H26" i="79"/>
  <c r="I26" i="79" s="1"/>
  <c r="J26" i="79" s="1"/>
  <c r="H44" i="79"/>
  <c r="I44" i="79" s="1"/>
  <c r="J44" i="79" s="1"/>
  <c r="H62" i="79"/>
  <c r="I62" i="79" s="1"/>
  <c r="J62" i="79" s="1"/>
  <c r="H79" i="78"/>
  <c r="I79" i="78" s="1"/>
  <c r="J79" i="78" s="1"/>
  <c r="H52" i="78"/>
  <c r="I52" i="78" s="1"/>
  <c r="J52" i="78" s="1"/>
  <c r="H25" i="78"/>
  <c r="I25" i="78" s="1"/>
  <c r="J25" i="78" s="1"/>
  <c r="H11" i="78"/>
  <c r="I11" i="78" s="1"/>
  <c r="J11" i="78" s="1"/>
  <c r="H29" i="78"/>
  <c r="I29" i="78" s="1"/>
  <c r="J29" i="78" s="1"/>
  <c r="H47" i="78"/>
  <c r="I47" i="78" s="1"/>
  <c r="J47" i="78" s="1"/>
  <c r="H65" i="78"/>
  <c r="I65" i="78" s="1"/>
  <c r="J65" i="78" s="1"/>
  <c r="H83" i="78"/>
  <c r="I83" i="78" s="1"/>
  <c r="J83" i="78" s="1"/>
  <c r="H33" i="79"/>
  <c r="I33" i="79" s="1"/>
  <c r="J33" i="79" s="1"/>
  <c r="H78" i="78"/>
  <c r="I78" i="78" s="1"/>
  <c r="J78" i="78" s="1"/>
  <c r="H51" i="78"/>
  <c r="I51" i="78" s="1"/>
  <c r="J51" i="78" s="1"/>
  <c r="H24" i="78"/>
  <c r="I24" i="78" s="1"/>
  <c r="J24" i="78" s="1"/>
  <c r="H13" i="77"/>
  <c r="I13" i="77" s="1"/>
  <c r="J13" i="77" s="1"/>
  <c r="H49" i="77"/>
  <c r="I49" i="77" s="1"/>
  <c r="J49" i="77" s="1"/>
  <c r="H85" i="77"/>
  <c r="I85" i="77" s="1"/>
  <c r="J85" i="77" s="1"/>
  <c r="H26" i="77"/>
  <c r="I26" i="77" s="1"/>
  <c r="J26" i="77" s="1"/>
  <c r="H62" i="77"/>
  <c r="I62" i="77" s="1"/>
  <c r="J62" i="77" s="1"/>
  <c r="H98" i="77"/>
  <c r="I98" i="77" s="1"/>
  <c r="J98" i="77" s="1"/>
  <c r="H34" i="77"/>
  <c r="I34" i="77" s="1"/>
  <c r="J34" i="77" s="1"/>
  <c r="H70" i="77"/>
  <c r="I70" i="77" s="1"/>
  <c r="J70" i="77" s="1"/>
  <c r="H11" i="77"/>
  <c r="I11" i="77" s="1"/>
  <c r="J11" i="77" s="1"/>
  <c r="H47" i="77"/>
  <c r="I47" i="77" s="1"/>
  <c r="J47" i="77" s="1"/>
  <c r="H83" i="77"/>
  <c r="I83" i="77" s="1"/>
  <c r="J83" i="77" s="1"/>
  <c r="H24" i="77"/>
  <c r="I24" i="77" s="1"/>
  <c r="J24" i="77" s="1"/>
  <c r="H60" i="77"/>
  <c r="I60" i="77" s="1"/>
  <c r="J60" i="77" s="1"/>
  <c r="H96" i="77"/>
  <c r="I96" i="77" s="1"/>
  <c r="J96" i="77" s="1"/>
  <c r="H16" i="75"/>
  <c r="I16" i="75" s="1"/>
  <c r="J16" i="75" s="1"/>
  <c r="H55" i="75"/>
  <c r="I55" i="75" s="1"/>
  <c r="J55" i="75" s="1"/>
  <c r="H33" i="75"/>
  <c r="I33" i="75" s="1"/>
  <c r="J33" i="75" s="1"/>
  <c r="H40" i="75"/>
  <c r="I40" i="75" s="1"/>
  <c r="J40" i="75" s="1"/>
  <c r="H50" i="75"/>
  <c r="I50" i="75" s="1"/>
  <c r="J50" i="75" s="1"/>
  <c r="H7" i="75"/>
  <c r="I7" i="75" s="1"/>
  <c r="J7" i="75" s="1"/>
  <c r="H71" i="75"/>
  <c r="I71" i="75" s="1"/>
  <c r="J71" i="75" s="1"/>
  <c r="H46" i="75"/>
  <c r="I46" i="75" s="1"/>
  <c r="J46" i="75" s="1"/>
  <c r="H10" i="75"/>
  <c r="I10" i="75" s="1"/>
  <c r="J10" i="75" s="1"/>
  <c r="H59" i="75"/>
  <c r="I59" i="75" s="1"/>
  <c r="J59" i="75" s="1"/>
  <c r="AI3" i="75"/>
  <c r="AN3" i="75"/>
  <c r="H82" i="74"/>
  <c r="I82" i="74" s="1"/>
  <c r="J82" i="74" s="1"/>
  <c r="H46" i="74"/>
  <c r="I46" i="74" s="1"/>
  <c r="J46" i="74" s="1"/>
  <c r="H10" i="74"/>
  <c r="I10" i="74" s="1"/>
  <c r="J10" i="74" s="1"/>
  <c r="Z4" i="69"/>
  <c r="AH4" i="69"/>
  <c r="AQ4" i="69" s="1"/>
  <c r="H49" i="75"/>
  <c r="I49" i="75" s="1"/>
  <c r="J49" i="75" s="1"/>
  <c r="H22" i="75"/>
  <c r="I22" i="75" s="1"/>
  <c r="J22" i="75" s="1"/>
  <c r="H69" i="74"/>
  <c r="I69" i="74" s="1"/>
  <c r="J69" i="74" s="1"/>
  <c r="H33" i="74"/>
  <c r="I33" i="74" s="1"/>
  <c r="J33" i="74" s="1"/>
  <c r="H8" i="74"/>
  <c r="I8" i="74" s="1"/>
  <c r="J8" i="74" s="1"/>
  <c r="H26" i="74"/>
  <c r="I26" i="74" s="1"/>
  <c r="J26" i="74" s="1"/>
  <c r="H44" i="74"/>
  <c r="I44" i="74" s="1"/>
  <c r="J44" i="74" s="1"/>
  <c r="H62" i="74"/>
  <c r="I62" i="74" s="1"/>
  <c r="J62" i="74" s="1"/>
  <c r="H80" i="74"/>
  <c r="I80" i="74" s="1"/>
  <c r="J80" i="74" s="1"/>
  <c r="H60" i="74"/>
  <c r="I60" i="74" s="1"/>
  <c r="J60" i="74" s="1"/>
  <c r="H24" i="74"/>
  <c r="I24" i="74" s="1"/>
  <c r="J24" i="74" s="1"/>
  <c r="H4" i="75"/>
  <c r="I4" i="75" s="1"/>
  <c r="J4" i="75" s="1"/>
  <c r="K4" i="75" s="1"/>
  <c r="H17" i="70"/>
  <c r="I17" i="70" s="1"/>
  <c r="J17" i="70" s="1"/>
  <c r="H14" i="73"/>
  <c r="I14" i="73" s="1"/>
  <c r="J14" i="73" s="1"/>
  <c r="H86" i="73"/>
  <c r="I86" i="73" s="1"/>
  <c r="J86" i="73" s="1"/>
  <c r="H54" i="73"/>
  <c r="I54" i="73" s="1"/>
  <c r="J54" i="73" s="1"/>
  <c r="H32" i="73"/>
  <c r="I32" i="73" s="1"/>
  <c r="J32" i="73" s="1"/>
  <c r="H9" i="73"/>
  <c r="I9" i="73" s="1"/>
  <c r="J9" i="73" s="1"/>
  <c r="H81" i="73"/>
  <c r="I81" i="73" s="1"/>
  <c r="J81" i="73" s="1"/>
  <c r="H60" i="73"/>
  <c r="I60" i="73" s="1"/>
  <c r="J60" i="73" s="1"/>
  <c r="H16" i="73"/>
  <c r="I16" i="73" s="1"/>
  <c r="J16" i="73" s="1"/>
  <c r="H52" i="73"/>
  <c r="I52" i="73" s="1"/>
  <c r="J52" i="73" s="1"/>
  <c r="H88" i="73"/>
  <c r="I88" i="73" s="1"/>
  <c r="J88" i="73" s="1"/>
  <c r="H29" i="73"/>
  <c r="I29" i="73" s="1"/>
  <c r="J29" i="73" s="1"/>
  <c r="H65" i="73"/>
  <c r="I65" i="73" s="1"/>
  <c r="J65" i="73" s="1"/>
  <c r="H7" i="73"/>
  <c r="I7" i="73" s="1"/>
  <c r="J7" i="73" s="1"/>
  <c r="H43" i="73"/>
  <c r="I43" i="73" s="1"/>
  <c r="J43" i="73" s="1"/>
  <c r="H79" i="73"/>
  <c r="I79" i="73" s="1"/>
  <c r="J79" i="73" s="1"/>
  <c r="H23" i="70"/>
  <c r="I23" i="70" s="1"/>
  <c r="J23" i="70" s="1"/>
  <c r="AE3" i="69"/>
  <c r="P3" i="69"/>
  <c r="AF3" i="69" s="1"/>
  <c r="AO3" i="69" s="1"/>
  <c r="Y5" i="64"/>
  <c r="AE3" i="65"/>
  <c r="P3" i="65"/>
  <c r="AF3" i="65" s="1"/>
  <c r="AO3" i="65" s="1"/>
  <c r="AE3" i="58"/>
  <c r="P3" i="58"/>
  <c r="AF3" i="58" s="1"/>
  <c r="AO3" i="58" s="1"/>
  <c r="P3" i="60"/>
  <c r="AF3" i="60" s="1"/>
  <c r="AO3" i="60" s="1"/>
  <c r="AE3" i="60"/>
  <c r="AI3" i="54"/>
  <c r="H54" i="48"/>
  <c r="I54" i="48" s="1"/>
  <c r="J54" i="48" s="1"/>
  <c r="H36" i="48"/>
  <c r="I36" i="48" s="1"/>
  <c r="J36" i="48" s="1"/>
  <c r="H18" i="48"/>
  <c r="I18" i="48" s="1"/>
  <c r="J18" i="48" s="1"/>
  <c r="H72" i="47"/>
  <c r="I72" i="47" s="1"/>
  <c r="J72" i="47" s="1"/>
  <c r="H54" i="47"/>
  <c r="I54" i="47" s="1"/>
  <c r="J54" i="47" s="1"/>
  <c r="H36" i="47"/>
  <c r="I36" i="47" s="1"/>
  <c r="J36" i="47" s="1"/>
  <c r="H18" i="47"/>
  <c r="I18" i="47" s="1"/>
  <c r="J18" i="47" s="1"/>
  <c r="AH4" i="46"/>
  <c r="P3" i="66"/>
  <c r="AF3" i="66" s="1"/>
  <c r="AO3" i="66" s="1"/>
  <c r="AE3" i="66"/>
  <c r="H65" i="48"/>
  <c r="I65" i="48" s="1"/>
  <c r="J65" i="48" s="1"/>
  <c r="H47" i="48"/>
  <c r="I47" i="48" s="1"/>
  <c r="J47" i="48" s="1"/>
  <c r="H29" i="48"/>
  <c r="I29" i="48" s="1"/>
  <c r="J29" i="48" s="1"/>
  <c r="H11" i="48"/>
  <c r="I11" i="48" s="1"/>
  <c r="J11" i="48" s="1"/>
  <c r="H68" i="47"/>
  <c r="I68" i="47" s="1"/>
  <c r="J68" i="47" s="1"/>
  <c r="H50" i="47"/>
  <c r="I50" i="47" s="1"/>
  <c r="J50" i="47" s="1"/>
  <c r="H32" i="47"/>
  <c r="I32" i="47" s="1"/>
  <c r="J32" i="47" s="1"/>
  <c r="H14" i="47"/>
  <c r="I14" i="47" s="1"/>
  <c r="J14" i="47" s="1"/>
  <c r="H82" i="46"/>
  <c r="I82" i="46" s="1"/>
  <c r="J82" i="46" s="1"/>
  <c r="H64" i="46"/>
  <c r="I64" i="46" s="1"/>
  <c r="J64" i="46" s="1"/>
  <c r="H46" i="46"/>
  <c r="I46" i="46" s="1"/>
  <c r="J46" i="46" s="1"/>
  <c r="H28" i="46"/>
  <c r="I28" i="46" s="1"/>
  <c r="J28" i="46" s="1"/>
  <c r="H10" i="46"/>
  <c r="I10" i="46" s="1"/>
  <c r="J10" i="46" s="1"/>
  <c r="H87" i="45"/>
  <c r="I87" i="45" s="1"/>
  <c r="J87" i="45" s="1"/>
  <c r="H51" i="45"/>
  <c r="I51" i="45" s="1"/>
  <c r="J51" i="45" s="1"/>
  <c r="H15" i="45"/>
  <c r="I15" i="45" s="1"/>
  <c r="J15" i="45" s="1"/>
  <c r="H64" i="44"/>
  <c r="I64" i="44" s="1"/>
  <c r="J64" i="44" s="1"/>
  <c r="H46" i="44"/>
  <c r="I46" i="44" s="1"/>
  <c r="J46" i="44" s="1"/>
  <c r="H28" i="44"/>
  <c r="I28" i="44" s="1"/>
  <c r="J28" i="44" s="1"/>
  <c r="H10" i="44"/>
  <c r="I10" i="44" s="1"/>
  <c r="J10" i="44" s="1"/>
  <c r="AE3" i="63"/>
  <c r="P3" i="63"/>
  <c r="AF3" i="63" s="1"/>
  <c r="AO3" i="63" s="1"/>
  <c r="P3" i="61"/>
  <c r="AF3" i="61" s="1"/>
  <c r="AO3" i="61" s="1"/>
  <c r="AE3" i="61"/>
  <c r="AH4" i="45"/>
  <c r="AQ4" i="45" s="1"/>
  <c r="H68" i="45"/>
  <c r="I68" i="45" s="1"/>
  <c r="J68" i="45" s="1"/>
  <c r="H32" i="45"/>
  <c r="I32" i="45" s="1"/>
  <c r="J32" i="45" s="1"/>
  <c r="Z4" i="68"/>
  <c r="H58" i="48"/>
  <c r="I58" i="48" s="1"/>
  <c r="J58" i="48" s="1"/>
  <c r="H40" i="48"/>
  <c r="I40" i="48" s="1"/>
  <c r="J40" i="48" s="1"/>
  <c r="H22" i="48"/>
  <c r="I22" i="48" s="1"/>
  <c r="J22" i="48" s="1"/>
  <c r="H4" i="48"/>
  <c r="I4" i="48" s="1"/>
  <c r="J4" i="48" s="1"/>
  <c r="K4" i="48" s="1"/>
  <c r="H79" i="47"/>
  <c r="I79" i="47" s="1"/>
  <c r="J79" i="47" s="1"/>
  <c r="H61" i="47"/>
  <c r="I61" i="47" s="1"/>
  <c r="J61" i="47" s="1"/>
  <c r="H43" i="47"/>
  <c r="I43" i="47" s="1"/>
  <c r="J43" i="47" s="1"/>
  <c r="H25" i="47"/>
  <c r="I25" i="47" s="1"/>
  <c r="J25" i="47" s="1"/>
  <c r="H7" i="47"/>
  <c r="I7" i="47" s="1"/>
  <c r="J7" i="47" s="1"/>
  <c r="H81" i="46"/>
  <c r="I81" i="46" s="1"/>
  <c r="J81" i="46" s="1"/>
  <c r="H63" i="46"/>
  <c r="I63" i="46" s="1"/>
  <c r="J63" i="46" s="1"/>
  <c r="H45" i="46"/>
  <c r="I45" i="46" s="1"/>
  <c r="J45" i="46" s="1"/>
  <c r="H27" i="46"/>
  <c r="I27" i="46" s="1"/>
  <c r="J27" i="46" s="1"/>
  <c r="H9" i="46"/>
  <c r="I9" i="46" s="1"/>
  <c r="J9" i="46" s="1"/>
  <c r="H69" i="44"/>
  <c r="I69" i="44" s="1"/>
  <c r="J69" i="44" s="1"/>
  <c r="H51" i="44"/>
  <c r="I51" i="44" s="1"/>
  <c r="J51" i="44" s="1"/>
  <c r="H33" i="44"/>
  <c r="I33" i="44" s="1"/>
  <c r="J33" i="44" s="1"/>
  <c r="H15" i="44"/>
  <c r="I15" i="44" s="1"/>
  <c r="J15" i="44" s="1"/>
  <c r="H20" i="70"/>
  <c r="I20" i="70" s="1"/>
  <c r="J20" i="70" s="1"/>
  <c r="AI4" i="51"/>
  <c r="H82" i="41"/>
  <c r="I82" i="41" s="1"/>
  <c r="J82" i="41" s="1"/>
  <c r="H46" i="41"/>
  <c r="I46" i="41" s="1"/>
  <c r="J46" i="41" s="1"/>
  <c r="H10" i="41"/>
  <c r="I10" i="41" s="1"/>
  <c r="J10" i="41" s="1"/>
  <c r="H82" i="42"/>
  <c r="I82" i="42" s="1"/>
  <c r="J82" i="42" s="1"/>
  <c r="H64" i="42"/>
  <c r="I64" i="42" s="1"/>
  <c r="J64" i="42" s="1"/>
  <c r="H46" i="42"/>
  <c r="I46" i="42" s="1"/>
  <c r="J46" i="42" s="1"/>
  <c r="H28" i="42"/>
  <c r="I28" i="42" s="1"/>
  <c r="J28" i="42" s="1"/>
  <c r="H10" i="42"/>
  <c r="I10" i="42" s="1"/>
  <c r="J10" i="42" s="1"/>
  <c r="H63" i="41"/>
  <c r="I63" i="41" s="1"/>
  <c r="J63" i="41" s="1"/>
  <c r="H27" i="41"/>
  <c r="I27" i="41" s="1"/>
  <c r="J27" i="41" s="1"/>
  <c r="Z4" i="45"/>
  <c r="AN3" i="42"/>
  <c r="AI3" i="42"/>
  <c r="H92" i="41"/>
  <c r="I92" i="41" s="1"/>
  <c r="J92" i="41" s="1"/>
  <c r="H56" i="41"/>
  <c r="I56" i="41" s="1"/>
  <c r="J56" i="41" s="1"/>
  <c r="H20" i="41"/>
  <c r="I20" i="41" s="1"/>
  <c r="J20" i="41" s="1"/>
  <c r="H87" i="42"/>
  <c r="I87" i="42" s="1"/>
  <c r="J87" i="42" s="1"/>
  <c r="H69" i="42"/>
  <c r="I69" i="42" s="1"/>
  <c r="J69" i="42" s="1"/>
  <c r="H51" i="42"/>
  <c r="I51" i="42" s="1"/>
  <c r="J51" i="42" s="1"/>
  <c r="H33" i="42"/>
  <c r="I33" i="42" s="1"/>
  <c r="J33" i="42" s="1"/>
  <c r="H15" i="42"/>
  <c r="I15" i="42" s="1"/>
  <c r="J15" i="42" s="1"/>
  <c r="H60" i="43"/>
  <c r="I60" i="43" s="1"/>
  <c r="J60" i="43" s="1"/>
  <c r="H42" i="43"/>
  <c r="I42" i="43" s="1"/>
  <c r="J42" i="43" s="1"/>
  <c r="H24" i="43"/>
  <c r="I24" i="43" s="1"/>
  <c r="J24" i="43" s="1"/>
  <c r="H6" i="43"/>
  <c r="I6" i="43" s="1"/>
  <c r="J6" i="43" s="1"/>
  <c r="H89" i="42"/>
  <c r="I89" i="42" s="1"/>
  <c r="J89" i="42" s="1"/>
  <c r="H71" i="42"/>
  <c r="I71" i="42" s="1"/>
  <c r="J71" i="42" s="1"/>
  <c r="H53" i="42"/>
  <c r="I53" i="42" s="1"/>
  <c r="J53" i="42" s="1"/>
  <c r="H35" i="42"/>
  <c r="I35" i="42" s="1"/>
  <c r="J35" i="42" s="1"/>
  <c r="H17" i="42"/>
  <c r="I17" i="42" s="1"/>
  <c r="J17" i="42" s="1"/>
  <c r="H83" i="41"/>
  <c r="I83" i="41" s="1"/>
  <c r="J83" i="41" s="1"/>
  <c r="H47" i="41"/>
  <c r="I47" i="41" s="1"/>
  <c r="J47" i="41" s="1"/>
  <c r="H11" i="41"/>
  <c r="I11" i="41" s="1"/>
  <c r="J11" i="41" s="1"/>
  <c r="H31" i="39"/>
  <c r="I31" i="39" s="1"/>
  <c r="J31" i="39" s="1"/>
  <c r="H83" i="37"/>
  <c r="I83" i="37" s="1"/>
  <c r="J83" i="37" s="1"/>
  <c r="H47" i="37"/>
  <c r="I47" i="37" s="1"/>
  <c r="J47" i="37" s="1"/>
  <c r="H11" i="37"/>
  <c r="I11" i="37" s="1"/>
  <c r="J11" i="37" s="1"/>
  <c r="H54" i="40"/>
  <c r="I54" i="40" s="1"/>
  <c r="J54" i="40" s="1"/>
  <c r="H27" i="40"/>
  <c r="I27" i="40" s="1"/>
  <c r="J27" i="40" s="1"/>
  <c r="H45" i="39"/>
  <c r="I45" i="39" s="1"/>
  <c r="J45" i="39" s="1"/>
  <c r="H76" i="37"/>
  <c r="I76" i="37" s="1"/>
  <c r="J76" i="37" s="1"/>
  <c r="H40" i="37"/>
  <c r="I40" i="37" s="1"/>
  <c r="J40" i="37" s="1"/>
  <c r="H4" i="37"/>
  <c r="I4" i="37" s="1"/>
  <c r="J4" i="37" s="1"/>
  <c r="K4" i="37" s="1"/>
  <c r="H19" i="39"/>
  <c r="I19" i="39" s="1"/>
  <c r="J19" i="39" s="1"/>
  <c r="H81" i="37"/>
  <c r="I81" i="37" s="1"/>
  <c r="J81" i="37" s="1"/>
  <c r="H45" i="37"/>
  <c r="I45" i="37" s="1"/>
  <c r="J45" i="37" s="1"/>
  <c r="H9" i="37"/>
  <c r="I9" i="37" s="1"/>
  <c r="J9" i="37" s="1"/>
  <c r="H57" i="40"/>
  <c r="I57" i="40" s="1"/>
  <c r="J57" i="40" s="1"/>
  <c r="H30" i="40"/>
  <c r="I30" i="40" s="1"/>
  <c r="J30" i="40" s="1"/>
  <c r="H5" i="40"/>
  <c r="I5" i="40" s="1"/>
  <c r="J5" i="40" s="1"/>
  <c r="H23" i="40"/>
  <c r="I23" i="40" s="1"/>
  <c r="J23" i="40" s="1"/>
  <c r="H41" i="40"/>
  <c r="I41" i="40" s="1"/>
  <c r="J41" i="40" s="1"/>
  <c r="H59" i="40"/>
  <c r="I59" i="40" s="1"/>
  <c r="J59" i="40" s="1"/>
  <c r="H69" i="39"/>
  <c r="I69" i="39" s="1"/>
  <c r="J69" i="39" s="1"/>
  <c r="H4" i="39"/>
  <c r="I4" i="39" s="1"/>
  <c r="J4" i="39" s="1"/>
  <c r="K4" i="39" s="1"/>
  <c r="H92" i="37"/>
  <c r="I92" i="37" s="1"/>
  <c r="J92" i="37" s="1"/>
  <c r="H56" i="37"/>
  <c r="I56" i="37" s="1"/>
  <c r="J56" i="37" s="1"/>
  <c r="H20" i="37"/>
  <c r="I20" i="37" s="1"/>
  <c r="J20" i="37" s="1"/>
  <c r="H64" i="39"/>
  <c r="I64" i="39" s="1"/>
  <c r="J64" i="39" s="1"/>
  <c r="H21" i="39"/>
  <c r="I21" i="39" s="1"/>
  <c r="J21" i="39" s="1"/>
  <c r="H8" i="39"/>
  <c r="I8" i="39" s="1"/>
  <c r="J8" i="39" s="1"/>
  <c r="H26" i="39"/>
  <c r="I26" i="39" s="1"/>
  <c r="J26" i="39" s="1"/>
  <c r="H44" i="39"/>
  <c r="I44" i="39" s="1"/>
  <c r="J44" i="39" s="1"/>
  <c r="H62" i="39"/>
  <c r="I62" i="39" s="1"/>
  <c r="J62" i="39" s="1"/>
  <c r="H72" i="37"/>
  <c r="I72" i="37" s="1"/>
  <c r="J72" i="37" s="1"/>
  <c r="H36" i="37"/>
  <c r="I36" i="37" s="1"/>
  <c r="J36" i="37" s="1"/>
  <c r="H27" i="38"/>
  <c r="I27" i="38" s="1"/>
  <c r="J27" i="38" s="1"/>
  <c r="H40" i="35"/>
  <c r="I40" i="35" s="1"/>
  <c r="J40" i="35" s="1"/>
  <c r="H79" i="34"/>
  <c r="I79" i="34" s="1"/>
  <c r="J79" i="34" s="1"/>
  <c r="H61" i="34"/>
  <c r="I61" i="34" s="1"/>
  <c r="J61" i="34" s="1"/>
  <c r="H43" i="34"/>
  <c r="I43" i="34" s="1"/>
  <c r="J43" i="34" s="1"/>
  <c r="H25" i="34"/>
  <c r="I25" i="34" s="1"/>
  <c r="J25" i="34" s="1"/>
  <c r="H7" i="34"/>
  <c r="I7" i="34" s="1"/>
  <c r="J7" i="34" s="1"/>
  <c r="H87" i="33"/>
  <c r="I87" i="33" s="1"/>
  <c r="J87" i="33" s="1"/>
  <c r="H51" i="33"/>
  <c r="I51" i="33" s="1"/>
  <c r="J51" i="33" s="1"/>
  <c r="H15" i="33"/>
  <c r="I15" i="33" s="1"/>
  <c r="J15" i="33" s="1"/>
  <c r="H24" i="38"/>
  <c r="I24" i="38" s="1"/>
  <c r="J24" i="38" s="1"/>
  <c r="H52" i="36"/>
  <c r="I52" i="36" s="1"/>
  <c r="J52" i="36" s="1"/>
  <c r="H16" i="36"/>
  <c r="I16" i="36" s="1"/>
  <c r="J16" i="36" s="1"/>
  <c r="H25" i="35"/>
  <c r="I25" i="35" s="1"/>
  <c r="J25" i="35" s="1"/>
  <c r="H86" i="33"/>
  <c r="I86" i="33" s="1"/>
  <c r="J86" i="33" s="1"/>
  <c r="H50" i="33"/>
  <c r="I50" i="33" s="1"/>
  <c r="J50" i="33" s="1"/>
  <c r="H14" i="33"/>
  <c r="I14" i="33" s="1"/>
  <c r="J14" i="33" s="1"/>
  <c r="H21" i="38"/>
  <c r="I21" i="38" s="1"/>
  <c r="J21" i="38" s="1"/>
  <c r="H10" i="38"/>
  <c r="I10" i="38" s="1"/>
  <c r="J10" i="38" s="1"/>
  <c r="H28" i="38"/>
  <c r="I28" i="38" s="1"/>
  <c r="J28" i="38" s="1"/>
  <c r="H46" i="38"/>
  <c r="I46" i="38" s="1"/>
  <c r="J46" i="38" s="1"/>
  <c r="H64" i="38"/>
  <c r="I64" i="38" s="1"/>
  <c r="J64" i="38" s="1"/>
  <c r="H82" i="38"/>
  <c r="I82" i="38" s="1"/>
  <c r="J82" i="38" s="1"/>
  <c r="H17" i="38"/>
  <c r="I17" i="38" s="1"/>
  <c r="J17" i="38" s="1"/>
  <c r="H35" i="38"/>
  <c r="I35" i="38" s="1"/>
  <c r="J35" i="38" s="1"/>
  <c r="H53" i="38"/>
  <c r="I53" i="38" s="1"/>
  <c r="J53" i="38" s="1"/>
  <c r="H71" i="38"/>
  <c r="I71" i="38" s="1"/>
  <c r="J71" i="38" s="1"/>
  <c r="H89" i="38"/>
  <c r="I89" i="38" s="1"/>
  <c r="J89" i="38" s="1"/>
  <c r="H51" i="36"/>
  <c r="I51" i="36" s="1"/>
  <c r="J51" i="36" s="1"/>
  <c r="H15" i="36"/>
  <c r="I15" i="36" s="1"/>
  <c r="J15" i="36" s="1"/>
  <c r="H11" i="36"/>
  <c r="I11" i="36" s="1"/>
  <c r="J11" i="36" s="1"/>
  <c r="H29" i="36"/>
  <c r="I29" i="36" s="1"/>
  <c r="J29" i="36" s="1"/>
  <c r="H47" i="36"/>
  <c r="I47" i="36" s="1"/>
  <c r="J47" i="36" s="1"/>
  <c r="H65" i="36"/>
  <c r="I65" i="36" s="1"/>
  <c r="J65" i="36" s="1"/>
  <c r="H39" i="35"/>
  <c r="I39" i="35" s="1"/>
  <c r="J39" i="35" s="1"/>
  <c r="H11" i="35"/>
  <c r="I11" i="35" s="1"/>
  <c r="J11" i="35" s="1"/>
  <c r="H29" i="35"/>
  <c r="I29" i="35" s="1"/>
  <c r="J29" i="35" s="1"/>
  <c r="H47" i="35"/>
  <c r="I47" i="35" s="1"/>
  <c r="J47" i="35" s="1"/>
  <c r="H65" i="35"/>
  <c r="I65" i="35" s="1"/>
  <c r="J65" i="35" s="1"/>
  <c r="H81" i="34"/>
  <c r="I81" i="34" s="1"/>
  <c r="J81" i="34" s="1"/>
  <c r="H63" i="34"/>
  <c r="I63" i="34" s="1"/>
  <c r="J63" i="34" s="1"/>
  <c r="H45" i="34"/>
  <c r="I45" i="34" s="1"/>
  <c r="J45" i="34" s="1"/>
  <c r="H27" i="34"/>
  <c r="I27" i="34" s="1"/>
  <c r="J27" i="34" s="1"/>
  <c r="H9" i="34"/>
  <c r="I9" i="34" s="1"/>
  <c r="J9" i="34" s="1"/>
  <c r="H69" i="32"/>
  <c r="I69" i="32" s="1"/>
  <c r="J69" i="32" s="1"/>
  <c r="H51" i="32"/>
  <c r="I51" i="32" s="1"/>
  <c r="J51" i="32" s="1"/>
  <c r="H33" i="32"/>
  <c r="I33" i="32" s="1"/>
  <c r="J33" i="32" s="1"/>
  <c r="H15" i="32"/>
  <c r="I15" i="32" s="1"/>
  <c r="J15" i="32" s="1"/>
  <c r="H78" i="31"/>
  <c r="I78" i="31" s="1"/>
  <c r="J78" i="31" s="1"/>
  <c r="H60" i="31"/>
  <c r="I60" i="31" s="1"/>
  <c r="J60" i="31" s="1"/>
  <c r="H42" i="31"/>
  <c r="I42" i="31" s="1"/>
  <c r="J42" i="31" s="1"/>
  <c r="H24" i="31"/>
  <c r="I24" i="31" s="1"/>
  <c r="J24" i="31" s="1"/>
  <c r="H6" i="31"/>
  <c r="I6" i="31" s="1"/>
  <c r="J6" i="31" s="1"/>
  <c r="H54" i="36"/>
  <c r="I54" i="36" s="1"/>
  <c r="J54" i="36" s="1"/>
  <c r="H36" i="36"/>
  <c r="I36" i="36" s="1"/>
  <c r="J36" i="36" s="1"/>
  <c r="H18" i="36"/>
  <c r="I18" i="36" s="1"/>
  <c r="J18" i="36" s="1"/>
  <c r="H4" i="32"/>
  <c r="I4" i="32" s="1"/>
  <c r="J4" i="32" s="1"/>
  <c r="K4" i="32" s="1"/>
  <c r="H73" i="30"/>
  <c r="I73" i="30" s="1"/>
  <c r="J73" i="30" s="1"/>
  <c r="H55" i="30"/>
  <c r="I55" i="30" s="1"/>
  <c r="J55" i="30" s="1"/>
  <c r="H37" i="30"/>
  <c r="I37" i="30" s="1"/>
  <c r="J37" i="30" s="1"/>
  <c r="H19" i="30"/>
  <c r="I19" i="30" s="1"/>
  <c r="J19" i="30" s="1"/>
  <c r="H69" i="29"/>
  <c r="I69" i="29" s="1"/>
  <c r="J69" i="29" s="1"/>
  <c r="H33" i="29"/>
  <c r="I33" i="29" s="1"/>
  <c r="J33" i="29" s="1"/>
  <c r="H49" i="28"/>
  <c r="I49" i="28" s="1"/>
  <c r="J49" i="28" s="1"/>
  <c r="H31" i="28"/>
  <c r="I31" i="28" s="1"/>
  <c r="J31" i="28" s="1"/>
  <c r="H13" i="28"/>
  <c r="I13" i="28" s="1"/>
  <c r="J13" i="28" s="1"/>
  <c r="H70" i="27"/>
  <c r="I70" i="27" s="1"/>
  <c r="J70" i="27" s="1"/>
  <c r="H52" i="27"/>
  <c r="I52" i="27" s="1"/>
  <c r="J52" i="27" s="1"/>
  <c r="H34" i="27"/>
  <c r="I34" i="27" s="1"/>
  <c r="J34" i="27" s="1"/>
  <c r="H16" i="27"/>
  <c r="I16" i="27" s="1"/>
  <c r="J16" i="27" s="1"/>
  <c r="H75" i="26"/>
  <c r="I75" i="26" s="1"/>
  <c r="J75" i="26" s="1"/>
  <c r="H57" i="26"/>
  <c r="I57" i="26" s="1"/>
  <c r="J57" i="26" s="1"/>
  <c r="H39" i="26"/>
  <c r="I39" i="26" s="1"/>
  <c r="J39" i="26" s="1"/>
  <c r="H21" i="26"/>
  <c r="I21" i="26" s="1"/>
  <c r="J21" i="26" s="1"/>
  <c r="H25" i="36"/>
  <c r="I25" i="36" s="1"/>
  <c r="J25" i="36" s="1"/>
  <c r="H65" i="32"/>
  <c r="I65" i="32" s="1"/>
  <c r="J65" i="32" s="1"/>
  <c r="H38" i="32"/>
  <c r="I38" i="32" s="1"/>
  <c r="J38" i="32" s="1"/>
  <c r="H81" i="30"/>
  <c r="I81" i="30" s="1"/>
  <c r="J81" i="30" s="1"/>
  <c r="H63" i="30"/>
  <c r="I63" i="30" s="1"/>
  <c r="J63" i="30" s="1"/>
  <c r="H45" i="30"/>
  <c r="I45" i="30" s="1"/>
  <c r="J45" i="30" s="1"/>
  <c r="H27" i="30"/>
  <c r="I27" i="30" s="1"/>
  <c r="J27" i="30" s="1"/>
  <c r="H9" i="30"/>
  <c r="I9" i="30" s="1"/>
  <c r="J9" i="30" s="1"/>
  <c r="H91" i="29"/>
  <c r="I91" i="29" s="1"/>
  <c r="J91" i="29" s="1"/>
  <c r="H55" i="29"/>
  <c r="I55" i="29" s="1"/>
  <c r="J55" i="29" s="1"/>
  <c r="H60" i="28"/>
  <c r="I60" i="28" s="1"/>
  <c r="J60" i="28" s="1"/>
  <c r="H42" i="28"/>
  <c r="I42" i="28" s="1"/>
  <c r="J42" i="28" s="1"/>
  <c r="H24" i="28"/>
  <c r="I24" i="28" s="1"/>
  <c r="J24" i="28" s="1"/>
  <c r="H6" i="28"/>
  <c r="I6" i="28" s="1"/>
  <c r="J6" i="28" s="1"/>
  <c r="H72" i="27"/>
  <c r="I72" i="27" s="1"/>
  <c r="J72" i="27" s="1"/>
  <c r="H54" i="27"/>
  <c r="I54" i="27" s="1"/>
  <c r="J54" i="27" s="1"/>
  <c r="H36" i="27"/>
  <c r="I36" i="27" s="1"/>
  <c r="J36" i="27" s="1"/>
  <c r="H18" i="27"/>
  <c r="I18" i="27" s="1"/>
  <c r="J18" i="27" s="1"/>
  <c r="H74" i="26"/>
  <c r="I74" i="26" s="1"/>
  <c r="J74" i="26" s="1"/>
  <c r="H56" i="26"/>
  <c r="I56" i="26" s="1"/>
  <c r="J56" i="26" s="1"/>
  <c r="H38" i="26"/>
  <c r="I38" i="26" s="1"/>
  <c r="J38" i="26" s="1"/>
  <c r="H20" i="26"/>
  <c r="I20" i="26" s="1"/>
  <c r="J20" i="26" s="1"/>
  <c r="H52" i="35"/>
  <c r="I52" i="35" s="1"/>
  <c r="J52" i="35" s="1"/>
  <c r="H9" i="35"/>
  <c r="I9" i="35" s="1"/>
  <c r="J9" i="35" s="1"/>
  <c r="H67" i="36"/>
  <c r="I67" i="36" s="1"/>
  <c r="J67" i="36" s="1"/>
  <c r="H19" i="36"/>
  <c r="I19" i="36" s="1"/>
  <c r="J19" i="36" s="1"/>
  <c r="H6" i="35"/>
  <c r="I6" i="35" s="1"/>
  <c r="J6" i="35" s="1"/>
  <c r="H18" i="33"/>
  <c r="I18" i="33" s="1"/>
  <c r="J18" i="33" s="1"/>
  <c r="I18" i="16"/>
  <c r="J18" i="16" s="1"/>
  <c r="AI3" i="31"/>
  <c r="H80" i="34"/>
  <c r="I80" i="34" s="1"/>
  <c r="J80" i="34" s="1"/>
  <c r="H62" i="34"/>
  <c r="I62" i="34" s="1"/>
  <c r="J62" i="34" s="1"/>
  <c r="H53" i="34"/>
  <c r="I53" i="34" s="1"/>
  <c r="J53" i="34" s="1"/>
  <c r="H44" i="34"/>
  <c r="I44" i="34" s="1"/>
  <c r="J44" i="34" s="1"/>
  <c r="H35" i="34"/>
  <c r="I35" i="34" s="1"/>
  <c r="J35" i="34" s="1"/>
  <c r="H26" i="34"/>
  <c r="I26" i="34" s="1"/>
  <c r="J26" i="34" s="1"/>
  <c r="H17" i="34"/>
  <c r="I17" i="34" s="1"/>
  <c r="J17" i="34" s="1"/>
  <c r="H86" i="34"/>
  <c r="I86" i="34" s="1"/>
  <c r="J86" i="34" s="1"/>
  <c r="H74" i="34"/>
  <c r="I74" i="34" s="1"/>
  <c r="J74" i="34" s="1"/>
  <c r="H56" i="34"/>
  <c r="I56" i="34" s="1"/>
  <c r="J56" i="34" s="1"/>
  <c r="H38" i="34"/>
  <c r="I38" i="34" s="1"/>
  <c r="J38" i="34" s="1"/>
  <c r="H20" i="34"/>
  <c r="I20" i="34" s="1"/>
  <c r="J20" i="34" s="1"/>
  <c r="H50" i="34"/>
  <c r="I50" i="34" s="1"/>
  <c r="J50" i="34" s="1"/>
  <c r="H32" i="34"/>
  <c r="I32" i="34" s="1"/>
  <c r="J32" i="34" s="1"/>
  <c r="H14" i="34"/>
  <c r="I14" i="34" s="1"/>
  <c r="J14" i="34" s="1"/>
  <c r="H10" i="76"/>
  <c r="I10" i="76" s="1"/>
  <c r="J10" i="76" s="1"/>
  <c r="H8" i="76"/>
  <c r="I8" i="76" s="1"/>
  <c r="J8" i="76" s="1"/>
  <c r="H4" i="76"/>
  <c r="I4" i="76" s="1"/>
  <c r="J4" i="76" s="1"/>
  <c r="K4" i="76" s="1"/>
  <c r="H67" i="76"/>
  <c r="I67" i="76" s="1"/>
  <c r="J67" i="76" s="1"/>
  <c r="H58" i="76"/>
  <c r="I58" i="76" s="1"/>
  <c r="J58" i="76" s="1"/>
  <c r="H49" i="76"/>
  <c r="I49" i="76" s="1"/>
  <c r="J49" i="76" s="1"/>
  <c r="H40" i="76"/>
  <c r="I40" i="76" s="1"/>
  <c r="J40" i="76" s="1"/>
  <c r="H31" i="76"/>
  <c r="I31" i="76" s="1"/>
  <c r="J31" i="76" s="1"/>
  <c r="H22" i="76"/>
  <c r="I22" i="76" s="1"/>
  <c r="J22" i="76" s="1"/>
  <c r="H13" i="76"/>
  <c r="I13" i="76" s="1"/>
  <c r="J13" i="76" s="1"/>
  <c r="H61" i="76"/>
  <c r="I61" i="76" s="1"/>
  <c r="J61" i="76" s="1"/>
  <c r="H52" i="76"/>
  <c r="I52" i="76" s="1"/>
  <c r="J52" i="76" s="1"/>
  <c r="H43" i="76"/>
  <c r="I43" i="76" s="1"/>
  <c r="J43" i="76" s="1"/>
  <c r="H34" i="76"/>
  <c r="I34" i="76" s="1"/>
  <c r="J34" i="76" s="1"/>
  <c r="H25" i="76"/>
  <c r="I25" i="76" s="1"/>
  <c r="J25" i="76" s="1"/>
  <c r="H16" i="76"/>
  <c r="I16" i="76" s="1"/>
  <c r="J16" i="76" s="1"/>
  <c r="H64" i="76"/>
  <c r="I64" i="76" s="1"/>
  <c r="J64" i="76" s="1"/>
  <c r="H55" i="76"/>
  <c r="I55" i="76" s="1"/>
  <c r="J55" i="76" s="1"/>
  <c r="H46" i="76"/>
  <c r="I46" i="76" s="1"/>
  <c r="J46" i="76" s="1"/>
  <c r="H37" i="76"/>
  <c r="I37" i="76" s="1"/>
  <c r="J37" i="76" s="1"/>
  <c r="H28" i="76"/>
  <c r="I28" i="76" s="1"/>
  <c r="J28" i="76" s="1"/>
  <c r="H19" i="76"/>
  <c r="I19" i="76" s="1"/>
  <c r="J19" i="76" s="1"/>
  <c r="H7" i="76"/>
  <c r="I7" i="76" s="1"/>
  <c r="J7" i="76" s="1"/>
  <c r="H83" i="33"/>
  <c r="I83" i="33" s="1"/>
  <c r="J83" i="33" s="1"/>
  <c r="H71" i="33"/>
  <c r="I71" i="33" s="1"/>
  <c r="J71" i="33" s="1"/>
  <c r="H74" i="30"/>
  <c r="I74" i="30" s="1"/>
  <c r="J74" i="30" s="1"/>
  <c r="H90" i="29"/>
  <c r="I90" i="29" s="1"/>
  <c r="J90" i="29" s="1"/>
  <c r="H36" i="29"/>
  <c r="I36" i="29" s="1"/>
  <c r="J36" i="29" s="1"/>
  <c r="H81" i="25"/>
  <c r="I81" i="25" s="1"/>
  <c r="J81" i="25" s="1"/>
  <c r="H45" i="25"/>
  <c r="I45" i="25" s="1"/>
  <c r="J45" i="25" s="1"/>
  <c r="H9" i="25"/>
  <c r="I9" i="25" s="1"/>
  <c r="J9" i="25" s="1"/>
  <c r="H15" i="22"/>
  <c r="I15" i="22" s="1"/>
  <c r="J15" i="22" s="1"/>
  <c r="H47" i="33"/>
  <c r="I47" i="33" s="1"/>
  <c r="J47" i="33" s="1"/>
  <c r="H59" i="28"/>
  <c r="I59" i="28" s="1"/>
  <c r="J59" i="28" s="1"/>
  <c r="H32" i="28"/>
  <c r="I32" i="28" s="1"/>
  <c r="J32" i="28" s="1"/>
  <c r="H92" i="25"/>
  <c r="I92" i="25" s="1"/>
  <c r="J92" i="25" s="1"/>
  <c r="H56" i="25"/>
  <c r="I56" i="25" s="1"/>
  <c r="J56" i="25" s="1"/>
  <c r="H20" i="25"/>
  <c r="I20" i="25" s="1"/>
  <c r="J20" i="25" s="1"/>
  <c r="H19" i="21"/>
  <c r="I19" i="21" s="1"/>
  <c r="J19" i="21" s="1"/>
  <c r="I19" i="16"/>
  <c r="J19" i="16" s="1"/>
  <c r="I8" i="16"/>
  <c r="J8" i="16" s="1"/>
  <c r="I22" i="15"/>
  <c r="J22" i="15" s="1"/>
  <c r="I13" i="15"/>
  <c r="J13" i="15" s="1"/>
  <c r="H22" i="8"/>
  <c r="H19" i="8"/>
  <c r="H16" i="8"/>
  <c r="H13" i="8"/>
  <c r="H8" i="8"/>
  <c r="H7" i="8"/>
  <c r="H18" i="8"/>
  <c r="H6" i="8"/>
  <c r="H9" i="8"/>
  <c r="H23" i="8"/>
  <c r="H20" i="8"/>
  <c r="H17" i="8"/>
  <c r="H14" i="8"/>
  <c r="H10" i="8"/>
  <c r="H21" i="8"/>
  <c r="H15" i="8"/>
  <c r="H11" i="8"/>
  <c r="H5" i="8"/>
  <c r="H4" i="8"/>
  <c r="H12" i="8"/>
  <c r="H22" i="7"/>
  <c r="H19" i="7"/>
  <c r="H16" i="7"/>
  <c r="H13" i="7"/>
  <c r="H8" i="7"/>
  <c r="H7" i="7"/>
  <c r="H9" i="7"/>
  <c r="H23" i="7"/>
  <c r="H20" i="7"/>
  <c r="H17" i="7"/>
  <c r="H14" i="7"/>
  <c r="H10" i="7"/>
  <c r="H15" i="7"/>
  <c r="H12" i="7"/>
  <c r="H6" i="7"/>
  <c r="H11" i="7"/>
  <c r="H5" i="7"/>
  <c r="H4" i="7"/>
  <c r="H21" i="7"/>
  <c r="H18" i="7"/>
  <c r="H18" i="6"/>
  <c r="I18" i="6" s="1"/>
  <c r="J18" i="6" s="1"/>
  <c r="H12" i="6"/>
  <c r="I12" i="6" s="1"/>
  <c r="J12" i="6" s="1"/>
  <c r="H6" i="6"/>
  <c r="I6" i="6" s="1"/>
  <c r="J6" i="6" s="1"/>
  <c r="H22" i="6"/>
  <c r="I22" i="6" s="1"/>
  <c r="J22" i="6" s="1"/>
  <c r="I10" i="16"/>
  <c r="J10" i="16" s="1"/>
  <c r="H53" i="32"/>
  <c r="I53" i="32" s="1"/>
  <c r="J53" i="32" s="1"/>
  <c r="H76" i="31"/>
  <c r="I76" i="31" s="1"/>
  <c r="J76" i="31" s="1"/>
  <c r="H62" i="31"/>
  <c r="I62" i="31" s="1"/>
  <c r="J62" i="31" s="1"/>
  <c r="H44" i="31"/>
  <c r="I44" i="31" s="1"/>
  <c r="J44" i="31" s="1"/>
  <c r="H26" i="31"/>
  <c r="I26" i="31" s="1"/>
  <c r="J26" i="31" s="1"/>
  <c r="H86" i="30"/>
  <c r="I86" i="30" s="1"/>
  <c r="J86" i="30" s="1"/>
  <c r="H60" i="29"/>
  <c r="I60" i="29" s="1"/>
  <c r="J60" i="29" s="1"/>
  <c r="H11" i="29"/>
  <c r="I11" i="29" s="1"/>
  <c r="J11" i="29" s="1"/>
  <c r="H13" i="22"/>
  <c r="I13" i="22" s="1"/>
  <c r="J13" i="22" s="1"/>
  <c r="H22" i="12"/>
  <c r="H19" i="12"/>
  <c r="H16" i="12"/>
  <c r="H13" i="12"/>
  <c r="H8" i="12"/>
  <c r="H7" i="12"/>
  <c r="H4" i="12"/>
  <c r="H9" i="12"/>
  <c r="H5" i="12"/>
  <c r="H23" i="12"/>
  <c r="H20" i="12"/>
  <c r="H17" i="12"/>
  <c r="H14" i="12"/>
  <c r="H10" i="12"/>
  <c r="H11" i="12"/>
  <c r="H21" i="12"/>
  <c r="H18" i="12"/>
  <c r="H15" i="12"/>
  <c r="H12" i="12"/>
  <c r="H6" i="12"/>
  <c r="H22" i="11"/>
  <c r="H19" i="11"/>
  <c r="H16" i="11"/>
  <c r="H13" i="11"/>
  <c r="H8" i="11"/>
  <c r="H7" i="11"/>
  <c r="H9" i="11"/>
  <c r="H11" i="11"/>
  <c r="H5" i="11"/>
  <c r="H23" i="11"/>
  <c r="H20" i="11"/>
  <c r="H17" i="11"/>
  <c r="H14" i="11"/>
  <c r="H10" i="11"/>
  <c r="H4" i="11"/>
  <c r="H21" i="11"/>
  <c r="H18" i="11"/>
  <c r="H15" i="11"/>
  <c r="H12" i="11"/>
  <c r="H6" i="11"/>
  <c r="H16" i="10"/>
  <c r="I16" i="10" s="1"/>
  <c r="J16" i="10" s="1"/>
  <c r="H21" i="9"/>
  <c r="I21" i="9" s="1"/>
  <c r="J21" i="9" s="1"/>
  <c r="AH4" i="4"/>
  <c r="AQ4" i="4" s="1"/>
  <c r="Z4" i="4"/>
  <c r="H53" i="28"/>
  <c r="I53" i="28" s="1"/>
  <c r="J53" i="28" s="1"/>
  <c r="AI3" i="26"/>
  <c r="I14" i="16"/>
  <c r="J14" i="16" s="1"/>
  <c r="H19" i="33"/>
  <c r="I19" i="33" s="1"/>
  <c r="J19" i="33" s="1"/>
  <c r="H74" i="31"/>
  <c r="I74" i="31" s="1"/>
  <c r="J74" i="31" s="1"/>
  <c r="H62" i="30"/>
  <c r="I62" i="30" s="1"/>
  <c r="J62" i="30" s="1"/>
  <c r="H35" i="30"/>
  <c r="I35" i="30" s="1"/>
  <c r="J35" i="30" s="1"/>
  <c r="H8" i="30"/>
  <c r="I8" i="30" s="1"/>
  <c r="J8" i="30" s="1"/>
  <c r="H58" i="29"/>
  <c r="I58" i="29" s="1"/>
  <c r="J58" i="29" s="1"/>
  <c r="H8" i="29"/>
  <c r="I8" i="29" s="1"/>
  <c r="J8" i="29" s="1"/>
  <c r="Z4" i="27"/>
  <c r="H89" i="25"/>
  <c r="I89" i="25" s="1"/>
  <c r="J89" i="25" s="1"/>
  <c r="H53" i="25"/>
  <c r="I53" i="25" s="1"/>
  <c r="J53" i="25" s="1"/>
  <c r="H17" i="25"/>
  <c r="I17" i="25" s="1"/>
  <c r="J17" i="25" s="1"/>
  <c r="I5" i="16"/>
  <c r="J5" i="16" s="1"/>
  <c r="H20" i="10"/>
  <c r="I20" i="10" s="1"/>
  <c r="J20" i="10" s="1"/>
  <c r="H7" i="9"/>
  <c r="I7" i="9" s="1"/>
  <c r="J7" i="9" s="1"/>
  <c r="Y5" i="6"/>
  <c r="H18" i="5"/>
  <c r="I18" i="5" s="1"/>
  <c r="J18" i="5" s="1"/>
  <c r="I8" i="4"/>
  <c r="J8" i="4" s="1"/>
  <c r="I7" i="3"/>
  <c r="J7" i="3" s="1"/>
  <c r="K7" i="3" s="1"/>
  <c r="I22" i="2"/>
  <c r="J22" i="2" s="1"/>
  <c r="I16" i="2"/>
  <c r="J16" i="2" s="1"/>
  <c r="H22" i="60"/>
  <c r="H19" i="60"/>
  <c r="H16" i="60"/>
  <c r="H13" i="60"/>
  <c r="H8" i="60"/>
  <c r="H7" i="60"/>
  <c r="H9" i="60"/>
  <c r="H23" i="60"/>
  <c r="H20" i="60"/>
  <c r="H17" i="60"/>
  <c r="H14" i="60"/>
  <c r="H10" i="60"/>
  <c r="H21" i="60"/>
  <c r="H18" i="60"/>
  <c r="H15" i="60"/>
  <c r="H12" i="60"/>
  <c r="H6" i="60"/>
  <c r="H11" i="60"/>
  <c r="H5" i="60"/>
  <c r="H4" i="60"/>
  <c r="H9" i="67"/>
  <c r="H22" i="67"/>
  <c r="H19" i="67"/>
  <c r="H16" i="67"/>
  <c r="H13" i="67"/>
  <c r="H8" i="67"/>
  <c r="H7" i="67"/>
  <c r="H21" i="67"/>
  <c r="H15" i="67"/>
  <c r="H23" i="67"/>
  <c r="H17" i="67"/>
  <c r="H10" i="67"/>
  <c r="H5" i="67"/>
  <c r="H4" i="67"/>
  <c r="H11" i="67"/>
  <c r="H6" i="67"/>
  <c r="H20" i="67"/>
  <c r="H14" i="67"/>
  <c r="H12" i="67"/>
  <c r="H18" i="67"/>
  <c r="H23" i="68"/>
  <c r="H20" i="68"/>
  <c r="H17" i="68"/>
  <c r="H14" i="68"/>
  <c r="H10" i="68"/>
  <c r="H11" i="68"/>
  <c r="H21" i="68"/>
  <c r="H18" i="68"/>
  <c r="H15" i="68"/>
  <c r="H12" i="68"/>
  <c r="H9" i="68"/>
  <c r="H13" i="68"/>
  <c r="H7" i="68"/>
  <c r="H16" i="68"/>
  <c r="H22" i="68"/>
  <c r="H5" i="68"/>
  <c r="H4" i="68"/>
  <c r="H8" i="68"/>
  <c r="H6" i="68"/>
  <c r="H19" i="68"/>
  <c r="I20" i="16"/>
  <c r="J20" i="16" s="1"/>
  <c r="H21" i="21"/>
  <c r="I21" i="21" s="1"/>
  <c r="J21" i="21" s="1"/>
  <c r="AI3" i="19"/>
  <c r="H23" i="17"/>
  <c r="I23" i="17" s="1"/>
  <c r="J23" i="17" s="1"/>
  <c r="AI3" i="11"/>
  <c r="H14" i="9"/>
  <c r="I14" i="9" s="1"/>
  <c r="J14" i="9" s="1"/>
  <c r="H5" i="30"/>
  <c r="I5" i="30" s="1"/>
  <c r="J5" i="30" s="1"/>
  <c r="AI3" i="24"/>
  <c r="H7" i="17"/>
  <c r="I7" i="17" s="1"/>
  <c r="J7" i="17" s="1"/>
  <c r="H23" i="5"/>
  <c r="I23" i="5" s="1"/>
  <c r="J23" i="5" s="1"/>
  <c r="H4" i="17"/>
  <c r="I4" i="17" s="1"/>
  <c r="J4" i="17" s="1"/>
  <c r="K4" i="17" s="1"/>
  <c r="AN4" i="17" s="1"/>
  <c r="AI3" i="12"/>
  <c r="H20" i="9"/>
  <c r="I20" i="9" s="1"/>
  <c r="J20" i="9" s="1"/>
  <c r="H23" i="21"/>
  <c r="I23" i="21" s="1"/>
  <c r="J23" i="21" s="1"/>
  <c r="AI3" i="4"/>
  <c r="H10" i="22"/>
  <c r="I10" i="22" s="1"/>
  <c r="J10" i="22" s="1"/>
  <c r="H12" i="17"/>
  <c r="I12" i="17" s="1"/>
  <c r="J12" i="17" s="1"/>
  <c r="H11" i="30"/>
  <c r="I11" i="30" s="1"/>
  <c r="J11" i="30" s="1"/>
  <c r="H5" i="18"/>
  <c r="I5" i="18" s="1"/>
  <c r="J5" i="18" s="1"/>
  <c r="AI3" i="16"/>
  <c r="H14" i="5"/>
  <c r="I14" i="5" s="1"/>
  <c r="J14" i="5" s="1"/>
  <c r="AH4" i="96"/>
  <c r="AQ4" i="96" s="1"/>
  <c r="H35" i="95"/>
  <c r="I35" i="95" s="1"/>
  <c r="J35" i="95" s="1"/>
  <c r="H50" i="94"/>
  <c r="I50" i="94" s="1"/>
  <c r="J50" i="94" s="1"/>
  <c r="H24" i="94"/>
  <c r="I24" i="94" s="1"/>
  <c r="J24" i="94" s="1"/>
  <c r="H55" i="94"/>
  <c r="I55" i="94" s="1"/>
  <c r="J55" i="94" s="1"/>
  <c r="H57" i="94"/>
  <c r="I57" i="94" s="1"/>
  <c r="J57" i="94" s="1"/>
  <c r="H58" i="93"/>
  <c r="I58" i="93" s="1"/>
  <c r="J58" i="93" s="1"/>
  <c r="H45" i="93"/>
  <c r="I45" i="93" s="1"/>
  <c r="J45" i="93" s="1"/>
  <c r="H9" i="93"/>
  <c r="I9" i="93" s="1"/>
  <c r="J9" i="93" s="1"/>
  <c r="H44" i="93"/>
  <c r="I44" i="93" s="1"/>
  <c r="J44" i="93" s="1"/>
  <c r="H43" i="92"/>
  <c r="I43" i="92" s="1"/>
  <c r="J43" i="92" s="1"/>
  <c r="H14" i="92"/>
  <c r="I14" i="92" s="1"/>
  <c r="J14" i="92" s="1"/>
  <c r="H50" i="92"/>
  <c r="I50" i="92" s="1"/>
  <c r="J50" i="92" s="1"/>
  <c r="H22" i="91"/>
  <c r="I22" i="91" s="1"/>
  <c r="J22" i="91" s="1"/>
  <c r="H76" i="91"/>
  <c r="I76" i="91" s="1"/>
  <c r="J76" i="91" s="1"/>
  <c r="H21" i="90"/>
  <c r="I21" i="90" s="1"/>
  <c r="J21" i="90" s="1"/>
  <c r="H25" i="89"/>
  <c r="I25" i="89" s="1"/>
  <c r="J25" i="89" s="1"/>
  <c r="H59" i="89"/>
  <c r="I59" i="89" s="1"/>
  <c r="J59" i="89" s="1"/>
  <c r="H34" i="88"/>
  <c r="I34" i="88" s="1"/>
  <c r="J34" i="88" s="1"/>
  <c r="H69" i="88"/>
  <c r="I69" i="88" s="1"/>
  <c r="J69" i="88" s="1"/>
  <c r="H27" i="87"/>
  <c r="I27" i="87" s="1"/>
  <c r="J27" i="87" s="1"/>
  <c r="H57" i="86"/>
  <c r="I57" i="86" s="1"/>
  <c r="J57" i="86" s="1"/>
  <c r="H21" i="86"/>
  <c r="I21" i="86" s="1"/>
  <c r="J21" i="86" s="1"/>
  <c r="H33" i="85"/>
  <c r="I33" i="85" s="1"/>
  <c r="J33" i="85" s="1"/>
  <c r="H46" i="83"/>
  <c r="I46" i="83" s="1"/>
  <c r="J46" i="83" s="1"/>
  <c r="H63" i="84"/>
  <c r="I63" i="84" s="1"/>
  <c r="J63" i="84" s="1"/>
  <c r="H27" i="84"/>
  <c r="I27" i="84" s="1"/>
  <c r="J27" i="84" s="1"/>
  <c r="H27" i="83"/>
  <c r="I27" i="83" s="1"/>
  <c r="J27" i="83" s="1"/>
  <c r="H40" i="84"/>
  <c r="I40" i="84" s="1"/>
  <c r="J40" i="84" s="1"/>
  <c r="H82" i="82"/>
  <c r="I82" i="82" s="1"/>
  <c r="J82" i="82" s="1"/>
  <c r="H42" i="81"/>
  <c r="I42" i="81" s="1"/>
  <c r="J42" i="81" s="1"/>
  <c r="H63" i="80"/>
  <c r="I63" i="80" s="1"/>
  <c r="J63" i="80" s="1"/>
  <c r="H27" i="80"/>
  <c r="I27" i="80" s="1"/>
  <c r="J27" i="80" s="1"/>
  <c r="H40" i="82"/>
  <c r="I40" i="82" s="1"/>
  <c r="J40" i="82" s="1"/>
  <c r="H83" i="81"/>
  <c r="I83" i="81" s="1"/>
  <c r="J83" i="81" s="1"/>
  <c r="H11" i="81"/>
  <c r="I11" i="81" s="1"/>
  <c r="J11" i="81" s="1"/>
  <c r="H70" i="81"/>
  <c r="I70" i="81" s="1"/>
  <c r="J70" i="81" s="1"/>
  <c r="H88" i="82"/>
  <c r="I88" i="82" s="1"/>
  <c r="J88" i="82" s="1"/>
  <c r="H7" i="82"/>
  <c r="I7" i="82" s="1"/>
  <c r="J7" i="82" s="1"/>
  <c r="AN3" i="82"/>
  <c r="H40" i="78"/>
  <c r="I40" i="78" s="1"/>
  <c r="J40" i="78" s="1"/>
  <c r="H60" i="76"/>
  <c r="I60" i="76" s="1"/>
  <c r="J60" i="76" s="1"/>
  <c r="H42" i="76"/>
  <c r="I42" i="76" s="1"/>
  <c r="J42" i="76" s="1"/>
  <c r="H6" i="76"/>
  <c r="I6" i="76" s="1"/>
  <c r="J6" i="76" s="1"/>
  <c r="H64" i="79"/>
  <c r="I64" i="79" s="1"/>
  <c r="J64" i="79" s="1"/>
  <c r="H38" i="79"/>
  <c r="I38" i="79" s="1"/>
  <c r="J38" i="79" s="1"/>
  <c r="H61" i="78"/>
  <c r="I61" i="78" s="1"/>
  <c r="J61" i="78" s="1"/>
  <c r="H41" i="78"/>
  <c r="I41" i="78" s="1"/>
  <c r="J41" i="78" s="1"/>
  <c r="AE4" i="78"/>
  <c r="W5" i="78"/>
  <c r="AG4" i="78"/>
  <c r="AF4" i="78"/>
  <c r="AO4" i="78" s="1"/>
  <c r="H39" i="77"/>
  <c r="I39" i="77" s="1"/>
  <c r="J39" i="77" s="1"/>
  <c r="H50" i="77"/>
  <c r="I50" i="77" s="1"/>
  <c r="J50" i="77" s="1"/>
  <c r="H94" i="77"/>
  <c r="I94" i="77" s="1"/>
  <c r="J94" i="77" s="1"/>
  <c r="H48" i="77"/>
  <c r="I48" i="77" s="1"/>
  <c r="J48" i="77" s="1"/>
  <c r="H79" i="75"/>
  <c r="I79" i="75" s="1"/>
  <c r="J79" i="75" s="1"/>
  <c r="H22" i="74"/>
  <c r="I22" i="74" s="1"/>
  <c r="J22" i="74" s="1"/>
  <c r="H45" i="74"/>
  <c r="I45" i="74" s="1"/>
  <c r="J45" i="74" s="1"/>
  <c r="H56" i="74"/>
  <c r="I56" i="74" s="1"/>
  <c r="J56" i="74" s="1"/>
  <c r="H8" i="73"/>
  <c r="I8" i="73" s="1"/>
  <c r="J8" i="73" s="1"/>
  <c r="H60" i="48"/>
  <c r="I60" i="48" s="1"/>
  <c r="J60" i="48" s="1"/>
  <c r="H6" i="48"/>
  <c r="I6" i="48" s="1"/>
  <c r="J6" i="48" s="1"/>
  <c r="AQ4" i="57"/>
  <c r="AF4" i="59"/>
  <c r="W5" i="59"/>
  <c r="AE4" i="59"/>
  <c r="AG4" i="59"/>
  <c r="H20" i="47"/>
  <c r="I20" i="47" s="1"/>
  <c r="J20" i="47" s="1"/>
  <c r="H34" i="46"/>
  <c r="I34" i="46" s="1"/>
  <c r="J34" i="46" s="1"/>
  <c r="H63" i="45"/>
  <c r="I63" i="45" s="1"/>
  <c r="J63" i="45" s="1"/>
  <c r="H52" i="44"/>
  <c r="I52" i="44" s="1"/>
  <c r="J52" i="44" s="1"/>
  <c r="H16" i="44"/>
  <c r="I16" i="44" s="1"/>
  <c r="J16" i="44" s="1"/>
  <c r="K5" i="62"/>
  <c r="H46" i="48"/>
  <c r="I46" i="48" s="1"/>
  <c r="J46" i="48" s="1"/>
  <c r="H10" i="48"/>
  <c r="I10" i="48" s="1"/>
  <c r="J10" i="48" s="1"/>
  <c r="H49" i="47"/>
  <c r="I49" i="47" s="1"/>
  <c r="J49" i="47" s="1"/>
  <c r="H13" i="47"/>
  <c r="I13" i="47" s="1"/>
  <c r="J13" i="47" s="1"/>
  <c r="H87" i="46"/>
  <c r="I87" i="46" s="1"/>
  <c r="J87" i="46" s="1"/>
  <c r="H69" i="46"/>
  <c r="I69" i="46" s="1"/>
  <c r="J69" i="46" s="1"/>
  <c r="H33" i="46"/>
  <c r="I33" i="46" s="1"/>
  <c r="J33" i="46" s="1"/>
  <c r="H15" i="46"/>
  <c r="I15" i="46" s="1"/>
  <c r="J15" i="46" s="1"/>
  <c r="H39" i="44"/>
  <c r="I39" i="44" s="1"/>
  <c r="J39" i="44" s="1"/>
  <c r="K5" i="53"/>
  <c r="K7" i="49"/>
  <c r="H58" i="41"/>
  <c r="I58" i="41" s="1"/>
  <c r="J58" i="41" s="1"/>
  <c r="H22" i="41"/>
  <c r="I22" i="41" s="1"/>
  <c r="J22" i="41" s="1"/>
  <c r="H88" i="42"/>
  <c r="I88" i="42" s="1"/>
  <c r="J88" i="42" s="1"/>
  <c r="H52" i="42"/>
  <c r="I52" i="42" s="1"/>
  <c r="J52" i="42" s="1"/>
  <c r="H16" i="42"/>
  <c r="I16" i="42" s="1"/>
  <c r="J16" i="42" s="1"/>
  <c r="H75" i="41"/>
  <c r="I75" i="41" s="1"/>
  <c r="J75" i="41" s="1"/>
  <c r="H39" i="41"/>
  <c r="I39" i="41" s="1"/>
  <c r="J39" i="41" s="1"/>
  <c r="AH4" i="41"/>
  <c r="Z4" i="41"/>
  <c r="H32" i="41"/>
  <c r="I32" i="41" s="1"/>
  <c r="J32" i="41" s="1"/>
  <c r="H75" i="42"/>
  <c r="I75" i="42" s="1"/>
  <c r="J75" i="42" s="1"/>
  <c r="H48" i="43"/>
  <c r="I48" i="43" s="1"/>
  <c r="J48" i="43" s="1"/>
  <c r="H77" i="42"/>
  <c r="I77" i="42" s="1"/>
  <c r="J77" i="42" s="1"/>
  <c r="H23" i="42"/>
  <c r="I23" i="42" s="1"/>
  <c r="J23" i="42" s="1"/>
  <c r="H5" i="42"/>
  <c r="I5" i="42" s="1"/>
  <c r="J5" i="42" s="1"/>
  <c r="H95" i="41"/>
  <c r="I95" i="41" s="1"/>
  <c r="J95" i="41" s="1"/>
  <c r="H60" i="39"/>
  <c r="I60" i="39" s="1"/>
  <c r="J60" i="39" s="1"/>
  <c r="H59" i="37"/>
  <c r="I59" i="37" s="1"/>
  <c r="J59" i="37" s="1"/>
  <c r="H12" i="37"/>
  <c r="I12" i="37" s="1"/>
  <c r="J12" i="37" s="1"/>
  <c r="H67" i="34"/>
  <c r="I67" i="34" s="1"/>
  <c r="J67" i="34" s="1"/>
  <c r="H13" i="34"/>
  <c r="I13" i="34" s="1"/>
  <c r="J13" i="34" s="1"/>
  <c r="H27" i="33"/>
  <c r="I27" i="33" s="1"/>
  <c r="J27" i="33" s="1"/>
  <c r="H60" i="38"/>
  <c r="I60" i="38" s="1"/>
  <c r="J60" i="38" s="1"/>
  <c r="H64" i="36"/>
  <c r="I64" i="36" s="1"/>
  <c r="J64" i="36" s="1"/>
  <c r="H62" i="33"/>
  <c r="I62" i="33" s="1"/>
  <c r="J62" i="33" s="1"/>
  <c r="H4" i="38"/>
  <c r="I4" i="38" s="1"/>
  <c r="J4" i="38" s="1"/>
  <c r="K4" i="38" s="1"/>
  <c r="H22" i="38"/>
  <c r="I22" i="38" s="1"/>
  <c r="J22" i="38" s="1"/>
  <c r="H58" i="38"/>
  <c r="I58" i="38" s="1"/>
  <c r="J58" i="38" s="1"/>
  <c r="H11" i="38"/>
  <c r="I11" i="38" s="1"/>
  <c r="J11" i="38" s="1"/>
  <c r="H47" i="38"/>
  <c r="I47" i="38" s="1"/>
  <c r="J47" i="38" s="1"/>
  <c r="H83" i="38"/>
  <c r="I83" i="38" s="1"/>
  <c r="J83" i="38" s="1"/>
  <c r="H23" i="36"/>
  <c r="I23" i="36" s="1"/>
  <c r="J23" i="36" s="1"/>
  <c r="H41" i="35"/>
  <c r="I41" i="35" s="1"/>
  <c r="J41" i="35" s="1"/>
  <c r="H51" i="34"/>
  <c r="I51" i="34" s="1"/>
  <c r="J51" i="34" s="1"/>
  <c r="H15" i="34"/>
  <c r="I15" i="34" s="1"/>
  <c r="J15" i="34" s="1"/>
  <c r="H57" i="32"/>
  <c r="I57" i="32" s="1"/>
  <c r="J57" i="32" s="1"/>
  <c r="H39" i="32"/>
  <c r="I39" i="32" s="1"/>
  <c r="J39" i="32" s="1"/>
  <c r="H66" i="31"/>
  <c r="I66" i="31" s="1"/>
  <c r="J66" i="31" s="1"/>
  <c r="H48" i="31"/>
  <c r="I48" i="31" s="1"/>
  <c r="J48" i="31" s="1"/>
  <c r="H30" i="31"/>
  <c r="I30" i="31" s="1"/>
  <c r="J30" i="31" s="1"/>
  <c r="H12" i="31"/>
  <c r="I12" i="31" s="1"/>
  <c r="J12" i="31" s="1"/>
  <c r="W5" i="34"/>
  <c r="AG4" i="34"/>
  <c r="AF4" i="34"/>
  <c r="AO4" i="34" s="1"/>
  <c r="AE4" i="34"/>
  <c r="AE4" i="36"/>
  <c r="W5" i="36"/>
  <c r="AF4" i="36"/>
  <c r="AO4" i="36" s="1"/>
  <c r="AG4" i="36"/>
  <c r="H69" i="30"/>
  <c r="I69" i="30" s="1"/>
  <c r="J69" i="30" s="1"/>
  <c r="H15" i="30"/>
  <c r="I15" i="30" s="1"/>
  <c r="J15" i="30" s="1"/>
  <c r="H31" i="29"/>
  <c r="I31" i="29" s="1"/>
  <c r="J31" i="29" s="1"/>
  <c r="H48" i="28"/>
  <c r="I48" i="28" s="1"/>
  <c r="J48" i="28" s="1"/>
  <c r="H42" i="27"/>
  <c r="I42" i="27" s="1"/>
  <c r="J42" i="27" s="1"/>
  <c r="H80" i="26"/>
  <c r="I80" i="26" s="1"/>
  <c r="J80" i="26" s="1"/>
  <c r="H8" i="26"/>
  <c r="I8" i="26" s="1"/>
  <c r="J8" i="26" s="1"/>
  <c r="H56" i="81"/>
  <c r="I56" i="81" s="1"/>
  <c r="J56" i="81" s="1"/>
  <c r="H86" i="81"/>
  <c r="I86" i="81" s="1"/>
  <c r="J86" i="81" s="1"/>
  <c r="H38" i="81"/>
  <c r="I38" i="81" s="1"/>
  <c r="J38" i="81" s="1"/>
  <c r="H57" i="25"/>
  <c r="I57" i="25" s="1"/>
  <c r="J57" i="25" s="1"/>
  <c r="I20" i="4"/>
  <c r="J20" i="4" s="1"/>
  <c r="AH4" i="25"/>
  <c r="AQ4" i="25" s="1"/>
  <c r="Z4" i="25"/>
  <c r="I22" i="16"/>
  <c r="J22" i="16" s="1"/>
  <c r="I16" i="15"/>
  <c r="J16" i="15" s="1"/>
  <c r="AR3" i="34"/>
  <c r="AH4" i="30"/>
  <c r="AQ4" i="30" s="1"/>
  <c r="I15" i="3"/>
  <c r="J15" i="3" s="1"/>
  <c r="H65" i="25"/>
  <c r="I65" i="25" s="1"/>
  <c r="J65" i="25" s="1"/>
  <c r="H29" i="25"/>
  <c r="I29" i="25" s="1"/>
  <c r="J29" i="25" s="1"/>
  <c r="AH4" i="13"/>
  <c r="AQ4" i="13" s="1"/>
  <c r="Z4" i="13"/>
  <c r="I22" i="4"/>
  <c r="J22" i="4" s="1"/>
  <c r="I16" i="4"/>
  <c r="J16" i="4" s="1"/>
  <c r="I7" i="2"/>
  <c r="J7" i="2" s="1"/>
  <c r="K7" i="2" s="1"/>
  <c r="H18" i="62"/>
  <c r="I18" i="62" s="1"/>
  <c r="J18" i="62" s="1"/>
  <c r="H6" i="62"/>
  <c r="I6" i="62" s="1"/>
  <c r="J6" i="62" s="1"/>
  <c r="H12" i="62"/>
  <c r="I12" i="62" s="1"/>
  <c r="J12" i="62" s="1"/>
  <c r="AE4" i="9"/>
  <c r="AG4" i="9"/>
  <c r="AP4" i="9" s="1"/>
  <c r="W5" i="9"/>
  <c r="AF4" i="9"/>
  <c r="AO4" i="9" s="1"/>
  <c r="H29" i="96"/>
  <c r="I29" i="96" s="1"/>
  <c r="J29" i="96" s="1"/>
  <c r="Z4" i="96"/>
  <c r="H56" i="96"/>
  <c r="I56" i="96" s="1"/>
  <c r="J56" i="96" s="1"/>
  <c r="H16" i="96"/>
  <c r="I16" i="96" s="1"/>
  <c r="J16" i="96" s="1"/>
  <c r="H44" i="96"/>
  <c r="I44" i="96" s="1"/>
  <c r="J44" i="96" s="1"/>
  <c r="H8" i="96"/>
  <c r="I8" i="96" s="1"/>
  <c r="J8" i="96" s="1"/>
  <c r="H21" i="96"/>
  <c r="I21" i="96" s="1"/>
  <c r="J21" i="96" s="1"/>
  <c r="H39" i="96"/>
  <c r="I39" i="96" s="1"/>
  <c r="J39" i="96" s="1"/>
  <c r="H57" i="96"/>
  <c r="I57" i="96" s="1"/>
  <c r="J57" i="96" s="1"/>
  <c r="H55" i="96"/>
  <c r="I55" i="96" s="1"/>
  <c r="J55" i="96" s="1"/>
  <c r="H63" i="95"/>
  <c r="I63" i="95" s="1"/>
  <c r="J63" i="95" s="1"/>
  <c r="H36" i="95"/>
  <c r="I36" i="95" s="1"/>
  <c r="J36" i="95" s="1"/>
  <c r="H9" i="95"/>
  <c r="I9" i="95" s="1"/>
  <c r="J9" i="95" s="1"/>
  <c r="H75" i="95"/>
  <c r="I75" i="95" s="1"/>
  <c r="J75" i="95" s="1"/>
  <c r="H48" i="95"/>
  <c r="I48" i="95" s="1"/>
  <c r="J48" i="95" s="1"/>
  <c r="H21" i="95"/>
  <c r="I21" i="95" s="1"/>
  <c r="J21" i="95" s="1"/>
  <c r="H10" i="95"/>
  <c r="I10" i="95" s="1"/>
  <c r="J10" i="95" s="1"/>
  <c r="H28" i="95"/>
  <c r="I28" i="95" s="1"/>
  <c r="J28" i="95" s="1"/>
  <c r="H46" i="95"/>
  <c r="I46" i="95" s="1"/>
  <c r="J46" i="95" s="1"/>
  <c r="H64" i="95"/>
  <c r="I64" i="95" s="1"/>
  <c r="J64" i="95" s="1"/>
  <c r="H63" i="94"/>
  <c r="I63" i="94" s="1"/>
  <c r="J63" i="94" s="1"/>
  <c r="H38" i="94"/>
  <c r="I38" i="94" s="1"/>
  <c r="J38" i="94" s="1"/>
  <c r="H34" i="94"/>
  <c r="I34" i="94" s="1"/>
  <c r="J34" i="94" s="1"/>
  <c r="H15" i="94"/>
  <c r="I15" i="94" s="1"/>
  <c r="J15" i="94" s="1"/>
  <c r="H46" i="94"/>
  <c r="I46" i="94" s="1"/>
  <c r="J46" i="94" s="1"/>
  <c r="H64" i="94"/>
  <c r="I64" i="94" s="1"/>
  <c r="J64" i="94" s="1"/>
  <c r="H82" i="94"/>
  <c r="I82" i="94" s="1"/>
  <c r="J82" i="94" s="1"/>
  <c r="H71" i="94"/>
  <c r="I71" i="94" s="1"/>
  <c r="J71" i="94" s="1"/>
  <c r="H44" i="94"/>
  <c r="I44" i="94" s="1"/>
  <c r="J44" i="94" s="1"/>
  <c r="X5" i="94"/>
  <c r="AH5" i="94" s="1"/>
  <c r="H40" i="94"/>
  <c r="I40" i="94" s="1"/>
  <c r="J40" i="94" s="1"/>
  <c r="H20" i="94"/>
  <c r="I20" i="94" s="1"/>
  <c r="J20" i="94" s="1"/>
  <c r="H19" i="94"/>
  <c r="I19" i="94" s="1"/>
  <c r="J19" i="94" s="1"/>
  <c r="AH4" i="94"/>
  <c r="AQ4" i="94" s="1"/>
  <c r="H13" i="93"/>
  <c r="I13" i="93" s="1"/>
  <c r="J13" i="93" s="1"/>
  <c r="H76" i="93"/>
  <c r="I76" i="93" s="1"/>
  <c r="J76" i="93" s="1"/>
  <c r="H40" i="93"/>
  <c r="I40" i="93" s="1"/>
  <c r="J40" i="93" s="1"/>
  <c r="H4" i="93"/>
  <c r="I4" i="93" s="1"/>
  <c r="J4" i="93" s="1"/>
  <c r="K4" i="93" s="1"/>
  <c r="H63" i="93"/>
  <c r="I63" i="93" s="1"/>
  <c r="J63" i="93" s="1"/>
  <c r="H27" i="93"/>
  <c r="I27" i="93" s="1"/>
  <c r="J27" i="93" s="1"/>
  <c r="H98" i="93"/>
  <c r="I98" i="93" s="1"/>
  <c r="J98" i="93" s="1"/>
  <c r="H62" i="93"/>
  <c r="I62" i="93" s="1"/>
  <c r="J62" i="93" s="1"/>
  <c r="H26" i="93"/>
  <c r="I26" i="93" s="1"/>
  <c r="J26" i="93" s="1"/>
  <c r="H97" i="93"/>
  <c r="I97" i="93" s="1"/>
  <c r="J97" i="93" s="1"/>
  <c r="H61" i="93"/>
  <c r="I61" i="93" s="1"/>
  <c r="J61" i="93" s="1"/>
  <c r="H77" i="93"/>
  <c r="I77" i="93" s="1"/>
  <c r="J77" i="93" s="1"/>
  <c r="H41" i="93"/>
  <c r="I41" i="93" s="1"/>
  <c r="J41" i="93" s="1"/>
  <c r="H5" i="93"/>
  <c r="I5" i="93" s="1"/>
  <c r="J5" i="93" s="1"/>
  <c r="H78" i="93"/>
  <c r="I78" i="93" s="1"/>
  <c r="J78" i="93" s="1"/>
  <c r="H30" i="93"/>
  <c r="I30" i="93" s="1"/>
  <c r="J30" i="93" s="1"/>
  <c r="H66" i="92"/>
  <c r="I66" i="92" s="1"/>
  <c r="J66" i="92" s="1"/>
  <c r="H39" i="92"/>
  <c r="I39" i="92" s="1"/>
  <c r="J39" i="92" s="1"/>
  <c r="H12" i="92"/>
  <c r="I12" i="92" s="1"/>
  <c r="J12" i="92" s="1"/>
  <c r="H16" i="92"/>
  <c r="I16" i="92" s="1"/>
  <c r="J16" i="92" s="1"/>
  <c r="H34" i="92"/>
  <c r="I34" i="92" s="1"/>
  <c r="J34" i="92" s="1"/>
  <c r="H52" i="92"/>
  <c r="I52" i="92" s="1"/>
  <c r="J52" i="92" s="1"/>
  <c r="H5" i="92"/>
  <c r="I5" i="92" s="1"/>
  <c r="J5" i="92" s="1"/>
  <c r="H23" i="92"/>
  <c r="I23" i="92" s="1"/>
  <c r="J23" i="92" s="1"/>
  <c r="H41" i="92"/>
  <c r="I41" i="92" s="1"/>
  <c r="J41" i="92" s="1"/>
  <c r="H59" i="92"/>
  <c r="I59" i="92" s="1"/>
  <c r="J59" i="92" s="1"/>
  <c r="H96" i="93"/>
  <c r="I96" i="93" s="1"/>
  <c r="J96" i="93" s="1"/>
  <c r="H51" i="91"/>
  <c r="I51" i="91" s="1"/>
  <c r="J51" i="91" s="1"/>
  <c r="H33" i="91"/>
  <c r="I33" i="91" s="1"/>
  <c r="J33" i="91" s="1"/>
  <c r="H6" i="91"/>
  <c r="I6" i="91" s="1"/>
  <c r="J6" i="91" s="1"/>
  <c r="H68" i="91"/>
  <c r="I68" i="91" s="1"/>
  <c r="J68" i="91" s="1"/>
  <c r="H65" i="91"/>
  <c r="I65" i="91" s="1"/>
  <c r="J65" i="91" s="1"/>
  <c r="H30" i="91"/>
  <c r="I30" i="91" s="1"/>
  <c r="J30" i="91" s="1"/>
  <c r="H13" i="91"/>
  <c r="I13" i="91" s="1"/>
  <c r="J13" i="91" s="1"/>
  <c r="H31" i="91"/>
  <c r="I31" i="91" s="1"/>
  <c r="J31" i="91" s="1"/>
  <c r="H49" i="91"/>
  <c r="I49" i="91" s="1"/>
  <c r="J49" i="91" s="1"/>
  <c r="H67" i="91"/>
  <c r="I67" i="91" s="1"/>
  <c r="J67" i="91" s="1"/>
  <c r="AN3" i="91"/>
  <c r="AI3" i="91"/>
  <c r="H88" i="90"/>
  <c r="I88" i="90" s="1"/>
  <c r="J88" i="90" s="1"/>
  <c r="H61" i="90"/>
  <c r="I61" i="90" s="1"/>
  <c r="J61" i="90" s="1"/>
  <c r="H34" i="90"/>
  <c r="I34" i="90" s="1"/>
  <c r="J34" i="90" s="1"/>
  <c r="H7" i="90"/>
  <c r="I7" i="90" s="1"/>
  <c r="J7" i="90" s="1"/>
  <c r="K7" i="90" s="1"/>
  <c r="H87" i="89"/>
  <c r="I87" i="89" s="1"/>
  <c r="J87" i="89" s="1"/>
  <c r="H51" i="89"/>
  <c r="I51" i="89" s="1"/>
  <c r="J51" i="89" s="1"/>
  <c r="H15" i="89"/>
  <c r="I15" i="89" s="1"/>
  <c r="J15" i="89" s="1"/>
  <c r="H98" i="89"/>
  <c r="I98" i="89" s="1"/>
  <c r="J98" i="89" s="1"/>
  <c r="H62" i="89"/>
  <c r="I62" i="89" s="1"/>
  <c r="J62" i="89" s="1"/>
  <c r="H26" i="89"/>
  <c r="I26" i="89" s="1"/>
  <c r="J26" i="89" s="1"/>
  <c r="H79" i="89"/>
  <c r="I79" i="89" s="1"/>
  <c r="J79" i="89" s="1"/>
  <c r="H43" i="89"/>
  <c r="I43" i="89" s="1"/>
  <c r="J43" i="89" s="1"/>
  <c r="H7" i="89"/>
  <c r="I7" i="89" s="1"/>
  <c r="J7" i="89" s="1"/>
  <c r="H77" i="89"/>
  <c r="I77" i="89" s="1"/>
  <c r="J77" i="89" s="1"/>
  <c r="H41" i="89"/>
  <c r="I41" i="89" s="1"/>
  <c r="J41" i="89" s="1"/>
  <c r="H5" i="89"/>
  <c r="I5" i="89" s="1"/>
  <c r="J5" i="89" s="1"/>
  <c r="K5" i="89" s="1"/>
  <c r="H61" i="88"/>
  <c r="I61" i="88" s="1"/>
  <c r="J61" i="88" s="1"/>
  <c r="H43" i="88"/>
  <c r="I43" i="88" s="1"/>
  <c r="J43" i="88" s="1"/>
  <c r="H25" i="88"/>
  <c r="I25" i="88" s="1"/>
  <c r="J25" i="88" s="1"/>
  <c r="H7" i="88"/>
  <c r="I7" i="88" s="1"/>
  <c r="J7" i="88" s="1"/>
  <c r="H60" i="88"/>
  <c r="I60" i="88" s="1"/>
  <c r="J60" i="88" s="1"/>
  <c r="H42" i="88"/>
  <c r="I42" i="88" s="1"/>
  <c r="J42" i="88" s="1"/>
  <c r="H24" i="88"/>
  <c r="I24" i="88" s="1"/>
  <c r="J24" i="88" s="1"/>
  <c r="H6" i="88"/>
  <c r="I6" i="88" s="1"/>
  <c r="J6" i="88" s="1"/>
  <c r="H72" i="87"/>
  <c r="I72" i="87" s="1"/>
  <c r="J72" i="87" s="1"/>
  <c r="H54" i="87"/>
  <c r="I54" i="87" s="1"/>
  <c r="J54" i="87" s="1"/>
  <c r="H36" i="87"/>
  <c r="I36" i="87" s="1"/>
  <c r="J36" i="87" s="1"/>
  <c r="H18" i="87"/>
  <c r="I18" i="87" s="1"/>
  <c r="J18" i="87" s="1"/>
  <c r="H84" i="86"/>
  <c r="I84" i="86" s="1"/>
  <c r="J84" i="86" s="1"/>
  <c r="H66" i="86"/>
  <c r="I66" i="86" s="1"/>
  <c r="J66" i="86" s="1"/>
  <c r="H48" i="86"/>
  <c r="I48" i="86" s="1"/>
  <c r="J48" i="86" s="1"/>
  <c r="H30" i="86"/>
  <c r="I30" i="86" s="1"/>
  <c r="J30" i="86" s="1"/>
  <c r="H12" i="86"/>
  <c r="I12" i="86" s="1"/>
  <c r="J12" i="86" s="1"/>
  <c r="H87" i="85"/>
  <c r="I87" i="85" s="1"/>
  <c r="J87" i="85" s="1"/>
  <c r="H51" i="85"/>
  <c r="I51" i="85" s="1"/>
  <c r="J51" i="85" s="1"/>
  <c r="H15" i="85"/>
  <c r="I15" i="85" s="1"/>
  <c r="J15" i="85" s="1"/>
  <c r="H82" i="86"/>
  <c r="I82" i="86" s="1"/>
  <c r="J82" i="86" s="1"/>
  <c r="H64" i="86"/>
  <c r="I64" i="86" s="1"/>
  <c r="J64" i="86" s="1"/>
  <c r="H46" i="86"/>
  <c r="I46" i="86" s="1"/>
  <c r="J46" i="86" s="1"/>
  <c r="H28" i="86"/>
  <c r="I28" i="86" s="1"/>
  <c r="J28" i="86" s="1"/>
  <c r="H5" i="86"/>
  <c r="I5" i="86" s="1"/>
  <c r="J5" i="86" s="1"/>
  <c r="K5" i="86" s="1"/>
  <c r="H79" i="85"/>
  <c r="I79" i="85" s="1"/>
  <c r="J79" i="85" s="1"/>
  <c r="H43" i="85"/>
  <c r="I43" i="85" s="1"/>
  <c r="J43" i="85" s="1"/>
  <c r="H7" i="85"/>
  <c r="I7" i="85" s="1"/>
  <c r="J7" i="85" s="1"/>
  <c r="H85" i="86"/>
  <c r="I85" i="86" s="1"/>
  <c r="J85" i="86" s="1"/>
  <c r="H67" i="86"/>
  <c r="I67" i="86" s="1"/>
  <c r="J67" i="86" s="1"/>
  <c r="H49" i="86"/>
  <c r="I49" i="86" s="1"/>
  <c r="J49" i="86" s="1"/>
  <c r="H31" i="86"/>
  <c r="I31" i="86" s="1"/>
  <c r="J31" i="86" s="1"/>
  <c r="H13" i="86"/>
  <c r="I13" i="86" s="1"/>
  <c r="J13" i="86" s="1"/>
  <c r="H84" i="85"/>
  <c r="I84" i="85" s="1"/>
  <c r="J84" i="85" s="1"/>
  <c r="H48" i="85"/>
  <c r="I48" i="85" s="1"/>
  <c r="J48" i="85" s="1"/>
  <c r="H12" i="85"/>
  <c r="I12" i="85" s="1"/>
  <c r="J12" i="85" s="1"/>
  <c r="H74" i="86"/>
  <c r="I74" i="86" s="1"/>
  <c r="J74" i="86" s="1"/>
  <c r="H56" i="86"/>
  <c r="I56" i="86" s="1"/>
  <c r="J56" i="86" s="1"/>
  <c r="H38" i="86"/>
  <c r="I38" i="86" s="1"/>
  <c r="J38" i="86" s="1"/>
  <c r="H20" i="86"/>
  <c r="I20" i="86" s="1"/>
  <c r="J20" i="86" s="1"/>
  <c r="AI3" i="86"/>
  <c r="AN3" i="88"/>
  <c r="AI3" i="88"/>
  <c r="H73" i="83"/>
  <c r="I73" i="83" s="1"/>
  <c r="J73" i="83" s="1"/>
  <c r="H55" i="83"/>
  <c r="I55" i="83" s="1"/>
  <c r="J55" i="83" s="1"/>
  <c r="H37" i="83"/>
  <c r="I37" i="83" s="1"/>
  <c r="J37" i="83" s="1"/>
  <c r="H19" i="83"/>
  <c r="I19" i="83" s="1"/>
  <c r="J19" i="83" s="1"/>
  <c r="H54" i="84"/>
  <c r="I54" i="84" s="1"/>
  <c r="J54" i="84" s="1"/>
  <c r="H36" i="84"/>
  <c r="I36" i="84" s="1"/>
  <c r="J36" i="84" s="1"/>
  <c r="H18" i="84"/>
  <c r="I18" i="84" s="1"/>
  <c r="J18" i="84" s="1"/>
  <c r="K5" i="85"/>
  <c r="H72" i="83"/>
  <c r="I72" i="83" s="1"/>
  <c r="J72" i="83" s="1"/>
  <c r="H54" i="83"/>
  <c r="I54" i="83" s="1"/>
  <c r="J54" i="83" s="1"/>
  <c r="H36" i="83"/>
  <c r="I36" i="83" s="1"/>
  <c r="J36" i="83" s="1"/>
  <c r="H18" i="83"/>
  <c r="I18" i="83" s="1"/>
  <c r="J18" i="83" s="1"/>
  <c r="H68" i="84"/>
  <c r="I68" i="84" s="1"/>
  <c r="J68" i="84" s="1"/>
  <c r="H50" i="84"/>
  <c r="I50" i="84" s="1"/>
  <c r="J50" i="84" s="1"/>
  <c r="H32" i="84"/>
  <c r="I32" i="84" s="1"/>
  <c r="J32" i="84" s="1"/>
  <c r="H14" i="84"/>
  <c r="I14" i="84" s="1"/>
  <c r="J14" i="84" s="1"/>
  <c r="H67" i="84"/>
  <c r="I67" i="84" s="1"/>
  <c r="J67" i="84" s="1"/>
  <c r="H49" i="84"/>
  <c r="I49" i="84" s="1"/>
  <c r="J49" i="84" s="1"/>
  <c r="H31" i="84"/>
  <c r="I31" i="84" s="1"/>
  <c r="J31" i="84" s="1"/>
  <c r="H13" i="84"/>
  <c r="I13" i="84" s="1"/>
  <c r="J13" i="84" s="1"/>
  <c r="Y5" i="85"/>
  <c r="Z5" i="85" s="1"/>
  <c r="H69" i="82"/>
  <c r="I69" i="82" s="1"/>
  <c r="J69" i="82" s="1"/>
  <c r="H42" i="82"/>
  <c r="I42" i="82" s="1"/>
  <c r="J42" i="82" s="1"/>
  <c r="H15" i="82"/>
  <c r="I15" i="82" s="1"/>
  <c r="J15" i="82" s="1"/>
  <c r="H67" i="81"/>
  <c r="I67" i="81" s="1"/>
  <c r="J67" i="81" s="1"/>
  <c r="H31" i="81"/>
  <c r="I31" i="81" s="1"/>
  <c r="J31" i="81" s="1"/>
  <c r="H96" i="81"/>
  <c r="I96" i="81" s="1"/>
  <c r="J96" i="81" s="1"/>
  <c r="H60" i="81"/>
  <c r="I60" i="81" s="1"/>
  <c r="J60" i="81" s="1"/>
  <c r="H24" i="81"/>
  <c r="I24" i="81" s="1"/>
  <c r="J24" i="81" s="1"/>
  <c r="H54" i="80"/>
  <c r="I54" i="80" s="1"/>
  <c r="J54" i="80" s="1"/>
  <c r="H36" i="80"/>
  <c r="I36" i="80" s="1"/>
  <c r="J36" i="80" s="1"/>
  <c r="H18" i="80"/>
  <c r="I18" i="80" s="1"/>
  <c r="J18" i="80" s="1"/>
  <c r="H81" i="82"/>
  <c r="I81" i="82" s="1"/>
  <c r="J81" i="82" s="1"/>
  <c r="H54" i="82"/>
  <c r="I54" i="82" s="1"/>
  <c r="J54" i="82" s="1"/>
  <c r="H27" i="82"/>
  <c r="I27" i="82" s="1"/>
  <c r="J27" i="82" s="1"/>
  <c r="H65" i="81"/>
  <c r="I65" i="81" s="1"/>
  <c r="J65" i="81" s="1"/>
  <c r="H29" i="81"/>
  <c r="I29" i="81" s="1"/>
  <c r="J29" i="81" s="1"/>
  <c r="H88" i="81"/>
  <c r="I88" i="81" s="1"/>
  <c r="J88" i="81" s="1"/>
  <c r="H52" i="81"/>
  <c r="I52" i="81" s="1"/>
  <c r="J52" i="81" s="1"/>
  <c r="H16" i="81"/>
  <c r="I16" i="81" s="1"/>
  <c r="J16" i="81" s="1"/>
  <c r="H75" i="82"/>
  <c r="I75" i="82" s="1"/>
  <c r="J75" i="82" s="1"/>
  <c r="H48" i="82"/>
  <c r="I48" i="82" s="1"/>
  <c r="J48" i="82" s="1"/>
  <c r="H21" i="82"/>
  <c r="I21" i="82" s="1"/>
  <c r="J21" i="82" s="1"/>
  <c r="H11" i="82"/>
  <c r="I11" i="82" s="1"/>
  <c r="J11" i="82" s="1"/>
  <c r="H29" i="82"/>
  <c r="I29" i="82" s="1"/>
  <c r="J29" i="82" s="1"/>
  <c r="H47" i="82"/>
  <c r="I47" i="82" s="1"/>
  <c r="J47" i="82" s="1"/>
  <c r="H65" i="82"/>
  <c r="I65" i="82" s="1"/>
  <c r="J65" i="82" s="1"/>
  <c r="H83" i="82"/>
  <c r="I83" i="82" s="1"/>
  <c r="J83" i="82" s="1"/>
  <c r="H69" i="81"/>
  <c r="I69" i="81" s="1"/>
  <c r="J69" i="81" s="1"/>
  <c r="H33" i="81"/>
  <c r="I33" i="81" s="1"/>
  <c r="J33" i="81" s="1"/>
  <c r="H26" i="81"/>
  <c r="I26" i="81" s="1"/>
  <c r="J26" i="81" s="1"/>
  <c r="H80" i="81"/>
  <c r="I80" i="81" s="1"/>
  <c r="J80" i="81" s="1"/>
  <c r="AN3" i="81"/>
  <c r="AI3" i="81"/>
  <c r="H81" i="78"/>
  <c r="I81" i="78" s="1"/>
  <c r="J81" i="78" s="1"/>
  <c r="H54" i="78"/>
  <c r="I54" i="78" s="1"/>
  <c r="J54" i="78" s="1"/>
  <c r="H27" i="78"/>
  <c r="I27" i="78" s="1"/>
  <c r="J27" i="78" s="1"/>
  <c r="AH4" i="76"/>
  <c r="Z4" i="76"/>
  <c r="H51" i="76"/>
  <c r="I51" i="76" s="1"/>
  <c r="J51" i="76" s="1"/>
  <c r="H33" i="76"/>
  <c r="I33" i="76" s="1"/>
  <c r="J33" i="76" s="1"/>
  <c r="H15" i="76"/>
  <c r="I15" i="76" s="1"/>
  <c r="J15" i="76" s="1"/>
  <c r="H78" i="79"/>
  <c r="I78" i="79" s="1"/>
  <c r="J78" i="79" s="1"/>
  <c r="H19" i="79"/>
  <c r="I19" i="79" s="1"/>
  <c r="J19" i="79" s="1"/>
  <c r="H37" i="79"/>
  <c r="I37" i="79" s="1"/>
  <c r="J37" i="79" s="1"/>
  <c r="H55" i="79"/>
  <c r="I55" i="79" s="1"/>
  <c r="J55" i="79" s="1"/>
  <c r="H73" i="79"/>
  <c r="I73" i="79" s="1"/>
  <c r="J73" i="79" s="1"/>
  <c r="H11" i="79"/>
  <c r="I11" i="79" s="1"/>
  <c r="J11" i="79" s="1"/>
  <c r="H29" i="79"/>
  <c r="I29" i="79" s="1"/>
  <c r="J29" i="79" s="1"/>
  <c r="H47" i="79"/>
  <c r="I47" i="79" s="1"/>
  <c r="J47" i="79" s="1"/>
  <c r="H65" i="79"/>
  <c r="I65" i="79" s="1"/>
  <c r="J65" i="79" s="1"/>
  <c r="AI3" i="79"/>
  <c r="AN3" i="79"/>
  <c r="H75" i="78"/>
  <c r="I75" i="78" s="1"/>
  <c r="J75" i="78" s="1"/>
  <c r="H48" i="78"/>
  <c r="I48" i="78" s="1"/>
  <c r="J48" i="78" s="1"/>
  <c r="H21" i="78"/>
  <c r="I21" i="78" s="1"/>
  <c r="J21" i="78" s="1"/>
  <c r="H14" i="78"/>
  <c r="I14" i="78" s="1"/>
  <c r="J14" i="78" s="1"/>
  <c r="H32" i="78"/>
  <c r="I32" i="78" s="1"/>
  <c r="J32" i="78" s="1"/>
  <c r="H50" i="78"/>
  <c r="I50" i="78" s="1"/>
  <c r="J50" i="78" s="1"/>
  <c r="H68" i="78"/>
  <c r="I68" i="78" s="1"/>
  <c r="J68" i="78" s="1"/>
  <c r="H86" i="78"/>
  <c r="I86" i="78" s="1"/>
  <c r="J86" i="78" s="1"/>
  <c r="Z4" i="80"/>
  <c r="H15" i="79"/>
  <c r="I15" i="79" s="1"/>
  <c r="J15" i="79" s="1"/>
  <c r="H73" i="78"/>
  <c r="I73" i="78" s="1"/>
  <c r="J73" i="78" s="1"/>
  <c r="H46" i="78"/>
  <c r="I46" i="78" s="1"/>
  <c r="J46" i="78" s="1"/>
  <c r="H19" i="78"/>
  <c r="I19" i="78" s="1"/>
  <c r="J19" i="78" s="1"/>
  <c r="AI3" i="76"/>
  <c r="AN3" i="76"/>
  <c r="H19" i="77"/>
  <c r="I19" i="77" s="1"/>
  <c r="J19" i="77" s="1"/>
  <c r="H55" i="77"/>
  <c r="I55" i="77" s="1"/>
  <c r="J55" i="77" s="1"/>
  <c r="H91" i="77"/>
  <c r="I91" i="77" s="1"/>
  <c r="J91" i="77" s="1"/>
  <c r="H32" i="77"/>
  <c r="I32" i="77" s="1"/>
  <c r="J32" i="77" s="1"/>
  <c r="H68" i="77"/>
  <c r="I68" i="77" s="1"/>
  <c r="J68" i="77" s="1"/>
  <c r="H4" i="77"/>
  <c r="I4" i="77" s="1"/>
  <c r="J4" i="77" s="1"/>
  <c r="K4" i="77" s="1"/>
  <c r="H40" i="77"/>
  <c r="I40" i="77" s="1"/>
  <c r="J40" i="77" s="1"/>
  <c r="H76" i="77"/>
  <c r="I76" i="77" s="1"/>
  <c r="J76" i="77" s="1"/>
  <c r="H17" i="77"/>
  <c r="I17" i="77" s="1"/>
  <c r="J17" i="77" s="1"/>
  <c r="H53" i="77"/>
  <c r="I53" i="77" s="1"/>
  <c r="J53" i="77" s="1"/>
  <c r="H89" i="77"/>
  <c r="I89" i="77" s="1"/>
  <c r="J89" i="77" s="1"/>
  <c r="H30" i="77"/>
  <c r="I30" i="77" s="1"/>
  <c r="J30" i="77" s="1"/>
  <c r="H66" i="77"/>
  <c r="I66" i="77" s="1"/>
  <c r="J66" i="77" s="1"/>
  <c r="H73" i="75"/>
  <c r="I73" i="75" s="1"/>
  <c r="J73" i="75" s="1"/>
  <c r="H51" i="75"/>
  <c r="I51" i="75" s="1"/>
  <c r="J51" i="75" s="1"/>
  <c r="H8" i="75"/>
  <c r="I8" i="75" s="1"/>
  <c r="J8" i="75" s="1"/>
  <c r="H65" i="75"/>
  <c r="I65" i="75" s="1"/>
  <c r="J65" i="75" s="1"/>
  <c r="H68" i="75"/>
  <c r="I68" i="75" s="1"/>
  <c r="J68" i="75" s="1"/>
  <c r="H25" i="75"/>
  <c r="I25" i="75" s="1"/>
  <c r="J25" i="75" s="1"/>
  <c r="H64" i="75"/>
  <c r="I64" i="75" s="1"/>
  <c r="J64" i="75" s="1"/>
  <c r="H6" i="75"/>
  <c r="I6" i="75" s="1"/>
  <c r="J6" i="75" s="1"/>
  <c r="H77" i="75"/>
  <c r="I77" i="75" s="1"/>
  <c r="J77" i="75" s="1"/>
  <c r="H52" i="75"/>
  <c r="I52" i="75" s="1"/>
  <c r="J52" i="75" s="1"/>
  <c r="H30" i="75"/>
  <c r="I30" i="75" s="1"/>
  <c r="J30" i="75" s="1"/>
  <c r="H56" i="75"/>
  <c r="I56" i="75" s="1"/>
  <c r="J56" i="75" s="1"/>
  <c r="H15" i="70"/>
  <c r="I15" i="70" s="1"/>
  <c r="J15" i="70" s="1"/>
  <c r="H76" i="74"/>
  <c r="I76" i="74" s="1"/>
  <c r="J76" i="74" s="1"/>
  <c r="H40" i="74"/>
  <c r="I40" i="74" s="1"/>
  <c r="J40" i="74" s="1"/>
  <c r="H4" i="74"/>
  <c r="I4" i="74" s="1"/>
  <c r="J4" i="74" s="1"/>
  <c r="K4" i="74" s="1"/>
  <c r="K5" i="74" s="1"/>
  <c r="H11" i="75"/>
  <c r="I11" i="75" s="1"/>
  <c r="J11" i="75" s="1"/>
  <c r="H63" i="74"/>
  <c r="I63" i="74" s="1"/>
  <c r="J63" i="74" s="1"/>
  <c r="H27" i="74"/>
  <c r="I27" i="74" s="1"/>
  <c r="J27" i="74" s="1"/>
  <c r="H11" i="74"/>
  <c r="I11" i="74" s="1"/>
  <c r="J11" i="74" s="1"/>
  <c r="H29" i="74"/>
  <c r="I29" i="74" s="1"/>
  <c r="J29" i="74" s="1"/>
  <c r="H47" i="74"/>
  <c r="I47" i="74" s="1"/>
  <c r="J47" i="74" s="1"/>
  <c r="H65" i="74"/>
  <c r="I65" i="74" s="1"/>
  <c r="J65" i="74" s="1"/>
  <c r="H83" i="74"/>
  <c r="I83" i="74" s="1"/>
  <c r="J83" i="74" s="1"/>
  <c r="AQ4" i="75"/>
  <c r="H54" i="74"/>
  <c r="I54" i="74" s="1"/>
  <c r="J54" i="74" s="1"/>
  <c r="H18" i="74"/>
  <c r="I18" i="74" s="1"/>
  <c r="J18" i="74" s="1"/>
  <c r="K5" i="69"/>
  <c r="H74" i="75"/>
  <c r="I74" i="75" s="1"/>
  <c r="J74" i="75" s="1"/>
  <c r="H31" i="75"/>
  <c r="I31" i="75" s="1"/>
  <c r="J31" i="75" s="1"/>
  <c r="H10" i="70"/>
  <c r="I10" i="70" s="1"/>
  <c r="J10" i="70" s="1"/>
  <c r="H26" i="73"/>
  <c r="I26" i="73" s="1"/>
  <c r="J26" i="73" s="1"/>
  <c r="H98" i="73"/>
  <c r="I98" i="73" s="1"/>
  <c r="J98" i="73" s="1"/>
  <c r="H66" i="73"/>
  <c r="I66" i="73" s="1"/>
  <c r="J66" i="73" s="1"/>
  <c r="H44" i="73"/>
  <c r="I44" i="73" s="1"/>
  <c r="J44" i="73" s="1"/>
  <c r="H21" i="73"/>
  <c r="I21" i="73" s="1"/>
  <c r="J21" i="73" s="1"/>
  <c r="H93" i="73"/>
  <c r="I93" i="73" s="1"/>
  <c r="J93" i="73" s="1"/>
  <c r="H72" i="73"/>
  <c r="I72" i="73" s="1"/>
  <c r="J72" i="73" s="1"/>
  <c r="H22" i="73"/>
  <c r="I22" i="73" s="1"/>
  <c r="J22" i="73" s="1"/>
  <c r="H58" i="73"/>
  <c r="I58" i="73" s="1"/>
  <c r="J58" i="73" s="1"/>
  <c r="H94" i="73"/>
  <c r="I94" i="73" s="1"/>
  <c r="J94" i="73" s="1"/>
  <c r="H35" i="73"/>
  <c r="I35" i="73" s="1"/>
  <c r="J35" i="73" s="1"/>
  <c r="H71" i="73"/>
  <c r="I71" i="73" s="1"/>
  <c r="J71" i="73" s="1"/>
  <c r="H13" i="73"/>
  <c r="I13" i="73" s="1"/>
  <c r="J13" i="73" s="1"/>
  <c r="H49" i="73"/>
  <c r="I49" i="73" s="1"/>
  <c r="J49" i="73" s="1"/>
  <c r="H85" i="73"/>
  <c r="I85" i="73" s="1"/>
  <c r="J85" i="73" s="1"/>
  <c r="H19" i="62"/>
  <c r="I19" i="62" s="1"/>
  <c r="J19" i="62" s="1"/>
  <c r="AH4" i="58"/>
  <c r="AQ4" i="58" s="1"/>
  <c r="AE3" i="50"/>
  <c r="P3" i="50"/>
  <c r="AF3" i="50" s="1"/>
  <c r="AO3" i="50" s="1"/>
  <c r="P3" i="71"/>
  <c r="AF3" i="71" s="1"/>
  <c r="AO3" i="71" s="1"/>
  <c r="AE3" i="71"/>
  <c r="H18" i="70"/>
  <c r="I18" i="70" s="1"/>
  <c r="J18" i="70" s="1"/>
  <c r="AI3" i="59"/>
  <c r="AH4" i="48"/>
  <c r="AQ4" i="48" s="1"/>
  <c r="Z4" i="48"/>
  <c r="H51" i="48"/>
  <c r="I51" i="48" s="1"/>
  <c r="J51" i="48" s="1"/>
  <c r="H33" i="48"/>
  <c r="I33" i="48" s="1"/>
  <c r="J33" i="48" s="1"/>
  <c r="H15" i="48"/>
  <c r="I15" i="48" s="1"/>
  <c r="J15" i="48" s="1"/>
  <c r="H69" i="47"/>
  <c r="I69" i="47" s="1"/>
  <c r="J69" i="47" s="1"/>
  <c r="H51" i="47"/>
  <c r="I51" i="47" s="1"/>
  <c r="J51" i="47" s="1"/>
  <c r="H33" i="47"/>
  <c r="I33" i="47" s="1"/>
  <c r="J33" i="47" s="1"/>
  <c r="H15" i="47"/>
  <c r="I15" i="47" s="1"/>
  <c r="J15" i="47" s="1"/>
  <c r="K5" i="66"/>
  <c r="H16" i="62"/>
  <c r="I16" i="62" s="1"/>
  <c r="J16" i="62" s="1"/>
  <c r="AG4" i="54"/>
  <c r="AP4" i="54" s="1"/>
  <c r="AF4" i="54"/>
  <c r="AO4" i="54" s="1"/>
  <c r="AE4" i="54"/>
  <c r="W5" i="54"/>
  <c r="X5" i="54" s="1"/>
  <c r="AH5" i="54" s="1"/>
  <c r="AQ5" i="54" s="1"/>
  <c r="P3" i="51"/>
  <c r="AF3" i="51" s="1"/>
  <c r="AO3" i="51" s="1"/>
  <c r="AE3" i="51"/>
  <c r="H62" i="48"/>
  <c r="I62" i="48" s="1"/>
  <c r="J62" i="48" s="1"/>
  <c r="H44" i="48"/>
  <c r="I44" i="48" s="1"/>
  <c r="J44" i="48" s="1"/>
  <c r="H26" i="48"/>
  <c r="I26" i="48" s="1"/>
  <c r="J26" i="48" s="1"/>
  <c r="H8" i="48"/>
  <c r="I8" i="48" s="1"/>
  <c r="J8" i="48" s="1"/>
  <c r="H65" i="47"/>
  <c r="I65" i="47" s="1"/>
  <c r="J65" i="47" s="1"/>
  <c r="H47" i="47"/>
  <c r="I47" i="47" s="1"/>
  <c r="J47" i="47" s="1"/>
  <c r="H29" i="47"/>
  <c r="I29" i="47" s="1"/>
  <c r="J29" i="47" s="1"/>
  <c r="H11" i="47"/>
  <c r="I11" i="47" s="1"/>
  <c r="J11" i="47" s="1"/>
  <c r="H79" i="46"/>
  <c r="I79" i="46" s="1"/>
  <c r="J79" i="46" s="1"/>
  <c r="H61" i="46"/>
  <c r="I61" i="46" s="1"/>
  <c r="J61" i="46" s="1"/>
  <c r="H43" i="46"/>
  <c r="I43" i="46" s="1"/>
  <c r="J43" i="46" s="1"/>
  <c r="H25" i="46"/>
  <c r="I25" i="46" s="1"/>
  <c r="J25" i="46" s="1"/>
  <c r="H7" i="46"/>
  <c r="I7" i="46" s="1"/>
  <c r="J7" i="46" s="1"/>
  <c r="H81" i="45"/>
  <c r="I81" i="45" s="1"/>
  <c r="J81" i="45" s="1"/>
  <c r="H45" i="45"/>
  <c r="I45" i="45" s="1"/>
  <c r="J45" i="45" s="1"/>
  <c r="H9" i="45"/>
  <c r="I9" i="45" s="1"/>
  <c r="J9" i="45" s="1"/>
  <c r="H61" i="44"/>
  <c r="I61" i="44" s="1"/>
  <c r="J61" i="44" s="1"/>
  <c r="H43" i="44"/>
  <c r="I43" i="44" s="1"/>
  <c r="J43" i="44" s="1"/>
  <c r="H25" i="44"/>
  <c r="I25" i="44" s="1"/>
  <c r="J25" i="44" s="1"/>
  <c r="H7" i="44"/>
  <c r="I7" i="44" s="1"/>
  <c r="J7" i="44" s="1"/>
  <c r="AG4" i="61"/>
  <c r="AP4" i="61" s="1"/>
  <c r="AF4" i="61"/>
  <c r="AO4" i="61" s="1"/>
  <c r="W5" i="61"/>
  <c r="AE4" i="61"/>
  <c r="H98" i="45"/>
  <c r="I98" i="45" s="1"/>
  <c r="J98" i="45" s="1"/>
  <c r="H62" i="45"/>
  <c r="I62" i="45" s="1"/>
  <c r="J62" i="45" s="1"/>
  <c r="H26" i="45"/>
  <c r="I26" i="45" s="1"/>
  <c r="J26" i="45" s="1"/>
  <c r="P3" i="52"/>
  <c r="AF3" i="52" s="1"/>
  <c r="AO3" i="52" s="1"/>
  <c r="AE3" i="52"/>
  <c r="H55" i="48"/>
  <c r="I55" i="48" s="1"/>
  <c r="J55" i="48" s="1"/>
  <c r="H37" i="48"/>
  <c r="I37" i="48" s="1"/>
  <c r="J37" i="48" s="1"/>
  <c r="H19" i="48"/>
  <c r="I19" i="48" s="1"/>
  <c r="J19" i="48" s="1"/>
  <c r="H76" i="47"/>
  <c r="I76" i="47" s="1"/>
  <c r="J76" i="47" s="1"/>
  <c r="H58" i="47"/>
  <c r="I58" i="47" s="1"/>
  <c r="J58" i="47" s="1"/>
  <c r="H40" i="47"/>
  <c r="I40" i="47" s="1"/>
  <c r="J40" i="47" s="1"/>
  <c r="H22" i="47"/>
  <c r="I22" i="47" s="1"/>
  <c r="J22" i="47" s="1"/>
  <c r="H4" i="47"/>
  <c r="I4" i="47" s="1"/>
  <c r="J4" i="47" s="1"/>
  <c r="K4" i="47" s="1"/>
  <c r="K5" i="47" s="1"/>
  <c r="H78" i="46"/>
  <c r="I78" i="46" s="1"/>
  <c r="J78" i="46" s="1"/>
  <c r="H60" i="46"/>
  <c r="I60" i="46" s="1"/>
  <c r="J60" i="46" s="1"/>
  <c r="H42" i="46"/>
  <c r="I42" i="46" s="1"/>
  <c r="J42" i="46" s="1"/>
  <c r="H24" i="46"/>
  <c r="I24" i="46" s="1"/>
  <c r="J24" i="46" s="1"/>
  <c r="H6" i="46"/>
  <c r="I6" i="46" s="1"/>
  <c r="J6" i="46" s="1"/>
  <c r="H66" i="44"/>
  <c r="I66" i="44" s="1"/>
  <c r="J66" i="44" s="1"/>
  <c r="H48" i="44"/>
  <c r="I48" i="44" s="1"/>
  <c r="J48" i="44" s="1"/>
  <c r="H30" i="44"/>
  <c r="I30" i="44" s="1"/>
  <c r="J30" i="44" s="1"/>
  <c r="H12" i="44"/>
  <c r="I12" i="44" s="1"/>
  <c r="J12" i="44" s="1"/>
  <c r="H6" i="70"/>
  <c r="I6" i="70" s="1"/>
  <c r="J6" i="70" s="1"/>
  <c r="AE3" i="68"/>
  <c r="P3" i="68"/>
  <c r="AF3" i="68" s="1"/>
  <c r="AO3" i="68" s="1"/>
  <c r="Y5" i="51"/>
  <c r="Z5" i="51" s="1"/>
  <c r="H76" i="41"/>
  <c r="I76" i="41" s="1"/>
  <c r="J76" i="41" s="1"/>
  <c r="H40" i="41"/>
  <c r="I40" i="41" s="1"/>
  <c r="J40" i="41" s="1"/>
  <c r="H4" i="41"/>
  <c r="I4" i="41" s="1"/>
  <c r="J4" i="41" s="1"/>
  <c r="K4" i="41" s="1"/>
  <c r="H79" i="42"/>
  <c r="I79" i="42" s="1"/>
  <c r="J79" i="42" s="1"/>
  <c r="H61" i="42"/>
  <c r="I61" i="42" s="1"/>
  <c r="J61" i="42" s="1"/>
  <c r="H43" i="42"/>
  <c r="I43" i="42" s="1"/>
  <c r="J43" i="42" s="1"/>
  <c r="H25" i="42"/>
  <c r="I25" i="42" s="1"/>
  <c r="J25" i="42" s="1"/>
  <c r="H7" i="42"/>
  <c r="I7" i="42" s="1"/>
  <c r="J7" i="42" s="1"/>
  <c r="H93" i="41"/>
  <c r="I93" i="41" s="1"/>
  <c r="J93" i="41" s="1"/>
  <c r="H57" i="41"/>
  <c r="I57" i="41" s="1"/>
  <c r="J57" i="41" s="1"/>
  <c r="H21" i="41"/>
  <c r="I21" i="41" s="1"/>
  <c r="J21" i="41" s="1"/>
  <c r="H86" i="41"/>
  <c r="I86" i="41" s="1"/>
  <c r="J86" i="41" s="1"/>
  <c r="H50" i="41"/>
  <c r="I50" i="41" s="1"/>
  <c r="J50" i="41" s="1"/>
  <c r="H14" i="41"/>
  <c r="I14" i="41" s="1"/>
  <c r="J14" i="41" s="1"/>
  <c r="H84" i="42"/>
  <c r="I84" i="42" s="1"/>
  <c r="J84" i="42" s="1"/>
  <c r="H66" i="42"/>
  <c r="I66" i="42" s="1"/>
  <c r="J66" i="42" s="1"/>
  <c r="H48" i="42"/>
  <c r="I48" i="42" s="1"/>
  <c r="J48" i="42" s="1"/>
  <c r="H30" i="42"/>
  <c r="I30" i="42" s="1"/>
  <c r="J30" i="42" s="1"/>
  <c r="H12" i="42"/>
  <c r="I12" i="42" s="1"/>
  <c r="J12" i="42" s="1"/>
  <c r="H75" i="43"/>
  <c r="I75" i="43" s="1"/>
  <c r="J75" i="43" s="1"/>
  <c r="H57" i="43"/>
  <c r="I57" i="43" s="1"/>
  <c r="J57" i="43" s="1"/>
  <c r="H39" i="43"/>
  <c r="I39" i="43" s="1"/>
  <c r="J39" i="43" s="1"/>
  <c r="H21" i="43"/>
  <c r="I21" i="43" s="1"/>
  <c r="J21" i="43" s="1"/>
  <c r="H86" i="42"/>
  <c r="I86" i="42" s="1"/>
  <c r="J86" i="42" s="1"/>
  <c r="H68" i="42"/>
  <c r="I68" i="42" s="1"/>
  <c r="J68" i="42" s="1"/>
  <c r="H50" i="42"/>
  <c r="I50" i="42" s="1"/>
  <c r="J50" i="42" s="1"/>
  <c r="H32" i="42"/>
  <c r="I32" i="42" s="1"/>
  <c r="J32" i="42" s="1"/>
  <c r="H14" i="42"/>
  <c r="I14" i="42" s="1"/>
  <c r="J14" i="42" s="1"/>
  <c r="H77" i="41"/>
  <c r="I77" i="41" s="1"/>
  <c r="J77" i="41" s="1"/>
  <c r="H41" i="41"/>
  <c r="I41" i="41" s="1"/>
  <c r="J41" i="41" s="1"/>
  <c r="H5" i="41"/>
  <c r="I5" i="41" s="1"/>
  <c r="J5" i="41" s="1"/>
  <c r="H49" i="39"/>
  <c r="I49" i="39" s="1"/>
  <c r="J49" i="39" s="1"/>
  <c r="H6" i="39"/>
  <c r="I6" i="39" s="1"/>
  <c r="J6" i="39" s="1"/>
  <c r="H77" i="37"/>
  <c r="I77" i="37" s="1"/>
  <c r="J77" i="37" s="1"/>
  <c r="H41" i="37"/>
  <c r="I41" i="37" s="1"/>
  <c r="J41" i="37" s="1"/>
  <c r="H5" i="37"/>
  <c r="I5" i="37" s="1"/>
  <c r="J5" i="37" s="1"/>
  <c r="H49" i="40"/>
  <c r="I49" i="40" s="1"/>
  <c r="J49" i="40" s="1"/>
  <c r="H22" i="40"/>
  <c r="I22" i="40" s="1"/>
  <c r="J22" i="40" s="1"/>
  <c r="H63" i="39"/>
  <c r="I63" i="39" s="1"/>
  <c r="J63" i="39" s="1"/>
  <c r="H70" i="37"/>
  <c r="I70" i="37" s="1"/>
  <c r="J70" i="37" s="1"/>
  <c r="H34" i="37"/>
  <c r="I34" i="37" s="1"/>
  <c r="J34" i="37" s="1"/>
  <c r="AI3" i="45"/>
  <c r="AN3" i="45"/>
  <c r="H37" i="39"/>
  <c r="I37" i="39" s="1"/>
  <c r="J37" i="39" s="1"/>
  <c r="H75" i="37"/>
  <c r="I75" i="37" s="1"/>
  <c r="J75" i="37" s="1"/>
  <c r="H39" i="37"/>
  <c r="I39" i="37" s="1"/>
  <c r="J39" i="37" s="1"/>
  <c r="H52" i="40"/>
  <c r="I52" i="40" s="1"/>
  <c r="J52" i="40" s="1"/>
  <c r="H25" i="40"/>
  <c r="I25" i="40" s="1"/>
  <c r="J25" i="40" s="1"/>
  <c r="H8" i="40"/>
  <c r="I8" i="40" s="1"/>
  <c r="J8" i="40" s="1"/>
  <c r="H26" i="40"/>
  <c r="I26" i="40" s="1"/>
  <c r="J26" i="40" s="1"/>
  <c r="H44" i="40"/>
  <c r="I44" i="40" s="1"/>
  <c r="J44" i="40" s="1"/>
  <c r="H62" i="40"/>
  <c r="I62" i="40" s="1"/>
  <c r="J62" i="40" s="1"/>
  <c r="H22" i="39"/>
  <c r="I22" i="39" s="1"/>
  <c r="J22" i="39" s="1"/>
  <c r="H86" i="37"/>
  <c r="I86" i="37" s="1"/>
  <c r="J86" i="37" s="1"/>
  <c r="H50" i="37"/>
  <c r="I50" i="37" s="1"/>
  <c r="J50" i="37" s="1"/>
  <c r="H14" i="37"/>
  <c r="I14" i="37" s="1"/>
  <c r="J14" i="37" s="1"/>
  <c r="H39" i="39"/>
  <c r="I39" i="39" s="1"/>
  <c r="J39" i="39" s="1"/>
  <c r="H11" i="39"/>
  <c r="I11" i="39" s="1"/>
  <c r="J11" i="39" s="1"/>
  <c r="H29" i="39"/>
  <c r="I29" i="39" s="1"/>
  <c r="J29" i="39" s="1"/>
  <c r="H47" i="39"/>
  <c r="I47" i="39" s="1"/>
  <c r="J47" i="39" s="1"/>
  <c r="H65" i="39"/>
  <c r="I65" i="39" s="1"/>
  <c r="J65" i="39" s="1"/>
  <c r="H66" i="37"/>
  <c r="I66" i="37" s="1"/>
  <c r="J66" i="37" s="1"/>
  <c r="H30" i="37"/>
  <c r="I30" i="37" s="1"/>
  <c r="J30" i="37" s="1"/>
  <c r="H9" i="38"/>
  <c r="I9" i="38" s="1"/>
  <c r="J9" i="38" s="1"/>
  <c r="AH4" i="37"/>
  <c r="Z4" i="37"/>
  <c r="H58" i="35"/>
  <c r="I58" i="35" s="1"/>
  <c r="J58" i="35" s="1"/>
  <c r="H15" i="35"/>
  <c r="I15" i="35" s="1"/>
  <c r="J15" i="35" s="1"/>
  <c r="H76" i="34"/>
  <c r="I76" i="34" s="1"/>
  <c r="J76" i="34" s="1"/>
  <c r="H58" i="34"/>
  <c r="I58" i="34" s="1"/>
  <c r="J58" i="34" s="1"/>
  <c r="H40" i="34"/>
  <c r="I40" i="34" s="1"/>
  <c r="J40" i="34" s="1"/>
  <c r="H22" i="34"/>
  <c r="I22" i="34" s="1"/>
  <c r="J22" i="34" s="1"/>
  <c r="H4" i="34"/>
  <c r="I4" i="34" s="1"/>
  <c r="J4" i="34" s="1"/>
  <c r="K4" i="34" s="1"/>
  <c r="H81" i="33"/>
  <c r="I81" i="33" s="1"/>
  <c r="J81" i="33" s="1"/>
  <c r="H45" i="33"/>
  <c r="I45" i="33" s="1"/>
  <c r="J45" i="33" s="1"/>
  <c r="H9" i="33"/>
  <c r="I9" i="33" s="1"/>
  <c r="J9" i="33" s="1"/>
  <c r="H6" i="38"/>
  <c r="I6" i="38" s="1"/>
  <c r="J6" i="38" s="1"/>
  <c r="H46" i="36"/>
  <c r="I46" i="36" s="1"/>
  <c r="J46" i="36" s="1"/>
  <c r="H10" i="36"/>
  <c r="I10" i="36" s="1"/>
  <c r="J10" i="36" s="1"/>
  <c r="H43" i="35"/>
  <c r="I43" i="35" s="1"/>
  <c r="J43" i="35" s="1"/>
  <c r="H80" i="33"/>
  <c r="I80" i="33" s="1"/>
  <c r="J80" i="33" s="1"/>
  <c r="H44" i="33"/>
  <c r="I44" i="33" s="1"/>
  <c r="J44" i="33" s="1"/>
  <c r="H8" i="33"/>
  <c r="I8" i="33" s="1"/>
  <c r="J8" i="33" s="1"/>
  <c r="H13" i="38"/>
  <c r="I13" i="38" s="1"/>
  <c r="J13" i="38" s="1"/>
  <c r="H31" i="38"/>
  <c r="I31" i="38" s="1"/>
  <c r="J31" i="38" s="1"/>
  <c r="H49" i="38"/>
  <c r="I49" i="38" s="1"/>
  <c r="J49" i="38" s="1"/>
  <c r="H67" i="38"/>
  <c r="I67" i="38" s="1"/>
  <c r="J67" i="38" s="1"/>
  <c r="H85" i="38"/>
  <c r="I85" i="38" s="1"/>
  <c r="J85" i="38" s="1"/>
  <c r="H20" i="38"/>
  <c r="I20" i="38" s="1"/>
  <c r="J20" i="38" s="1"/>
  <c r="H38" i="38"/>
  <c r="I38" i="38" s="1"/>
  <c r="J38" i="38" s="1"/>
  <c r="H56" i="38"/>
  <c r="I56" i="38" s="1"/>
  <c r="J56" i="38" s="1"/>
  <c r="H74" i="38"/>
  <c r="I74" i="38" s="1"/>
  <c r="J74" i="38" s="1"/>
  <c r="H45" i="36"/>
  <c r="I45" i="36" s="1"/>
  <c r="J45" i="36" s="1"/>
  <c r="H9" i="36"/>
  <c r="I9" i="36" s="1"/>
  <c r="J9" i="36" s="1"/>
  <c r="H14" i="36"/>
  <c r="I14" i="36" s="1"/>
  <c r="J14" i="36" s="1"/>
  <c r="H32" i="36"/>
  <c r="I32" i="36" s="1"/>
  <c r="J32" i="36" s="1"/>
  <c r="H50" i="36"/>
  <c r="I50" i="36" s="1"/>
  <c r="J50" i="36" s="1"/>
  <c r="H68" i="36"/>
  <c r="I68" i="36" s="1"/>
  <c r="J68" i="36" s="1"/>
  <c r="H57" i="35"/>
  <c r="I57" i="35" s="1"/>
  <c r="J57" i="35" s="1"/>
  <c r="H14" i="35"/>
  <c r="I14" i="35" s="1"/>
  <c r="J14" i="35" s="1"/>
  <c r="H32" i="35"/>
  <c r="I32" i="35" s="1"/>
  <c r="J32" i="35" s="1"/>
  <c r="H50" i="35"/>
  <c r="I50" i="35" s="1"/>
  <c r="J50" i="35" s="1"/>
  <c r="H68" i="35"/>
  <c r="I68" i="35" s="1"/>
  <c r="J68" i="35" s="1"/>
  <c r="H78" i="34"/>
  <c r="I78" i="34" s="1"/>
  <c r="J78" i="34" s="1"/>
  <c r="H60" i="34"/>
  <c r="I60" i="34" s="1"/>
  <c r="J60" i="34" s="1"/>
  <c r="H42" i="34"/>
  <c r="I42" i="34" s="1"/>
  <c r="J42" i="34" s="1"/>
  <c r="H24" i="34"/>
  <c r="I24" i="34" s="1"/>
  <c r="J24" i="34" s="1"/>
  <c r="H6" i="34"/>
  <c r="I6" i="34" s="1"/>
  <c r="J6" i="34" s="1"/>
  <c r="H66" i="32"/>
  <c r="I66" i="32" s="1"/>
  <c r="J66" i="32" s="1"/>
  <c r="H48" i="32"/>
  <c r="I48" i="32" s="1"/>
  <c r="J48" i="32" s="1"/>
  <c r="H30" i="32"/>
  <c r="I30" i="32" s="1"/>
  <c r="J30" i="32" s="1"/>
  <c r="H12" i="32"/>
  <c r="I12" i="32" s="1"/>
  <c r="J12" i="32" s="1"/>
  <c r="H75" i="31"/>
  <c r="I75" i="31" s="1"/>
  <c r="J75" i="31" s="1"/>
  <c r="H57" i="31"/>
  <c r="I57" i="31" s="1"/>
  <c r="J57" i="31" s="1"/>
  <c r="H39" i="31"/>
  <c r="I39" i="31" s="1"/>
  <c r="J39" i="31" s="1"/>
  <c r="H21" i="31"/>
  <c r="I21" i="31" s="1"/>
  <c r="J21" i="31" s="1"/>
  <c r="AH3" i="36"/>
  <c r="W5" i="32"/>
  <c r="X5" i="32" s="1"/>
  <c r="AH5" i="32" s="1"/>
  <c r="AG4" i="32"/>
  <c r="AP4" i="32" s="1"/>
  <c r="AF4" i="32"/>
  <c r="AO4" i="32" s="1"/>
  <c r="AE4" i="32"/>
  <c r="AH4" i="32"/>
  <c r="AQ4" i="32" s="1"/>
  <c r="H70" i="30"/>
  <c r="I70" i="30" s="1"/>
  <c r="J70" i="30" s="1"/>
  <c r="H52" i="30"/>
  <c r="I52" i="30" s="1"/>
  <c r="J52" i="30" s="1"/>
  <c r="H34" i="30"/>
  <c r="I34" i="30" s="1"/>
  <c r="J34" i="30" s="1"/>
  <c r="H16" i="30"/>
  <c r="I16" i="30" s="1"/>
  <c r="J16" i="30" s="1"/>
  <c r="H63" i="29"/>
  <c r="I63" i="29" s="1"/>
  <c r="J63" i="29" s="1"/>
  <c r="H27" i="29"/>
  <c r="I27" i="29" s="1"/>
  <c r="J27" i="29" s="1"/>
  <c r="H64" i="28"/>
  <c r="I64" i="28" s="1"/>
  <c r="J64" i="28" s="1"/>
  <c r="H46" i="28"/>
  <c r="I46" i="28" s="1"/>
  <c r="J46" i="28" s="1"/>
  <c r="H28" i="28"/>
  <c r="I28" i="28" s="1"/>
  <c r="J28" i="28" s="1"/>
  <c r="H10" i="28"/>
  <c r="I10" i="28" s="1"/>
  <c r="J10" i="28" s="1"/>
  <c r="H67" i="27"/>
  <c r="I67" i="27" s="1"/>
  <c r="J67" i="27" s="1"/>
  <c r="H49" i="27"/>
  <c r="I49" i="27" s="1"/>
  <c r="J49" i="27" s="1"/>
  <c r="H31" i="27"/>
  <c r="I31" i="27" s="1"/>
  <c r="J31" i="27" s="1"/>
  <c r="H13" i="27"/>
  <c r="I13" i="27" s="1"/>
  <c r="J13" i="27" s="1"/>
  <c r="H72" i="26"/>
  <c r="I72" i="26" s="1"/>
  <c r="J72" i="26" s="1"/>
  <c r="H54" i="26"/>
  <c r="I54" i="26" s="1"/>
  <c r="J54" i="26" s="1"/>
  <c r="H36" i="26"/>
  <c r="I36" i="26" s="1"/>
  <c r="J36" i="26" s="1"/>
  <c r="H18" i="26"/>
  <c r="I18" i="26" s="1"/>
  <c r="J18" i="26" s="1"/>
  <c r="H61" i="36"/>
  <c r="I61" i="36" s="1"/>
  <c r="J61" i="36" s="1"/>
  <c r="H78" i="30"/>
  <c r="I78" i="30" s="1"/>
  <c r="J78" i="30" s="1"/>
  <c r="H60" i="30"/>
  <c r="I60" i="30" s="1"/>
  <c r="J60" i="30" s="1"/>
  <c r="H42" i="30"/>
  <c r="I42" i="30" s="1"/>
  <c r="J42" i="30" s="1"/>
  <c r="H24" i="30"/>
  <c r="I24" i="30" s="1"/>
  <c r="J24" i="30" s="1"/>
  <c r="H6" i="30"/>
  <c r="I6" i="30" s="1"/>
  <c r="J6" i="30" s="1"/>
  <c r="H85" i="29"/>
  <c r="I85" i="29" s="1"/>
  <c r="J85" i="29" s="1"/>
  <c r="H49" i="29"/>
  <c r="I49" i="29" s="1"/>
  <c r="J49" i="29" s="1"/>
  <c r="H57" i="28"/>
  <c r="I57" i="28" s="1"/>
  <c r="J57" i="28" s="1"/>
  <c r="H39" i="28"/>
  <c r="I39" i="28" s="1"/>
  <c r="J39" i="28" s="1"/>
  <c r="H21" i="28"/>
  <c r="I21" i="28" s="1"/>
  <c r="J21" i="28" s="1"/>
  <c r="H69" i="27"/>
  <c r="I69" i="27" s="1"/>
  <c r="J69" i="27" s="1"/>
  <c r="H51" i="27"/>
  <c r="I51" i="27" s="1"/>
  <c r="J51" i="27" s="1"/>
  <c r="H33" i="27"/>
  <c r="I33" i="27" s="1"/>
  <c r="J33" i="27" s="1"/>
  <c r="H15" i="27"/>
  <c r="I15" i="27" s="1"/>
  <c r="J15" i="27" s="1"/>
  <c r="H89" i="26"/>
  <c r="I89" i="26" s="1"/>
  <c r="J89" i="26" s="1"/>
  <c r="H71" i="26"/>
  <c r="I71" i="26" s="1"/>
  <c r="J71" i="26" s="1"/>
  <c r="H53" i="26"/>
  <c r="I53" i="26" s="1"/>
  <c r="J53" i="26" s="1"/>
  <c r="H35" i="26"/>
  <c r="I35" i="26" s="1"/>
  <c r="J35" i="26" s="1"/>
  <c r="H17" i="26"/>
  <c r="I17" i="26" s="1"/>
  <c r="J17" i="26" s="1"/>
  <c r="H66" i="33"/>
  <c r="I66" i="33" s="1"/>
  <c r="J66" i="33" s="1"/>
  <c r="H30" i="33"/>
  <c r="I30" i="33" s="1"/>
  <c r="J30" i="33" s="1"/>
  <c r="AR3" i="32"/>
  <c r="X5" i="30"/>
  <c r="AH5" i="30" s="1"/>
  <c r="H55" i="36"/>
  <c r="I55" i="36" s="1"/>
  <c r="J55" i="36" s="1"/>
  <c r="H7" i="36"/>
  <c r="I7" i="36" s="1"/>
  <c r="J7" i="36" s="1"/>
  <c r="H90" i="33"/>
  <c r="I90" i="33" s="1"/>
  <c r="J90" i="33" s="1"/>
  <c r="H54" i="33"/>
  <c r="I54" i="33" s="1"/>
  <c r="J54" i="33" s="1"/>
  <c r="H10" i="33"/>
  <c r="I10" i="33" s="1"/>
  <c r="J10" i="33" s="1"/>
  <c r="H23" i="24"/>
  <c r="H20" i="24"/>
  <c r="H17" i="24"/>
  <c r="H14" i="24"/>
  <c r="H10" i="24"/>
  <c r="H11" i="24"/>
  <c r="H5" i="24"/>
  <c r="H4" i="24"/>
  <c r="H16" i="24"/>
  <c r="H7" i="24"/>
  <c r="H21" i="24"/>
  <c r="H18" i="24"/>
  <c r="H15" i="24"/>
  <c r="H12" i="24"/>
  <c r="H6" i="24"/>
  <c r="H19" i="24"/>
  <c r="H13" i="24"/>
  <c r="H8" i="24"/>
  <c r="H9" i="24"/>
  <c r="H22" i="24"/>
  <c r="I15" i="15"/>
  <c r="J15" i="15" s="1"/>
  <c r="H67" i="44"/>
  <c r="I67" i="44" s="1"/>
  <c r="J67" i="44" s="1"/>
  <c r="H11" i="44"/>
  <c r="I11" i="44" s="1"/>
  <c r="J11" i="44" s="1"/>
  <c r="H65" i="43"/>
  <c r="I65" i="43" s="1"/>
  <c r="J65" i="43" s="1"/>
  <c r="H10" i="43"/>
  <c r="I10" i="43" s="1"/>
  <c r="J10" i="43" s="1"/>
  <c r="H68" i="43"/>
  <c r="I68" i="43" s="1"/>
  <c r="J68" i="43" s="1"/>
  <c r="H58" i="43"/>
  <c r="I58" i="43" s="1"/>
  <c r="J58" i="43" s="1"/>
  <c r="H71" i="43"/>
  <c r="I71" i="43" s="1"/>
  <c r="J71" i="43" s="1"/>
  <c r="H74" i="43"/>
  <c r="I74" i="43" s="1"/>
  <c r="J74" i="43" s="1"/>
  <c r="H62" i="43"/>
  <c r="I62" i="43" s="1"/>
  <c r="J62" i="43" s="1"/>
  <c r="H8" i="43"/>
  <c r="I8" i="43" s="1"/>
  <c r="J8" i="43" s="1"/>
  <c r="H77" i="43"/>
  <c r="I77" i="43" s="1"/>
  <c r="J77" i="43" s="1"/>
  <c r="H14" i="45"/>
  <c r="I14" i="45" s="1"/>
  <c r="J14" i="45" s="1"/>
  <c r="H20" i="45"/>
  <c r="I20" i="45" s="1"/>
  <c r="J20" i="45" s="1"/>
  <c r="H41" i="45"/>
  <c r="I41" i="45" s="1"/>
  <c r="J41" i="45" s="1"/>
  <c r="H23" i="45"/>
  <c r="I23" i="45" s="1"/>
  <c r="J23" i="45" s="1"/>
  <c r="H11" i="45"/>
  <c r="I11" i="45" s="1"/>
  <c r="J11" i="45" s="1"/>
  <c r="H59" i="45"/>
  <c r="I59" i="45" s="1"/>
  <c r="J59" i="45" s="1"/>
  <c r="H65" i="33"/>
  <c r="I65" i="33" s="1"/>
  <c r="J65" i="33" s="1"/>
  <c r="H53" i="33"/>
  <c r="I53" i="33" s="1"/>
  <c r="J53" i="33" s="1"/>
  <c r="H10" i="32"/>
  <c r="I10" i="32" s="1"/>
  <c r="J10" i="32" s="1"/>
  <c r="H64" i="31"/>
  <c r="I64" i="31" s="1"/>
  <c r="J64" i="31" s="1"/>
  <c r="H65" i="30"/>
  <c r="I65" i="30" s="1"/>
  <c r="J65" i="30" s="1"/>
  <c r="H38" i="30"/>
  <c r="I38" i="30" s="1"/>
  <c r="J38" i="30" s="1"/>
  <c r="H82" i="29"/>
  <c r="I82" i="29" s="1"/>
  <c r="J82" i="29" s="1"/>
  <c r="H28" i="29"/>
  <c r="I28" i="29" s="1"/>
  <c r="J28" i="29" s="1"/>
  <c r="H56" i="27"/>
  <c r="I56" i="27" s="1"/>
  <c r="J56" i="27" s="1"/>
  <c r="H29" i="27"/>
  <c r="I29" i="27" s="1"/>
  <c r="J29" i="27" s="1"/>
  <c r="H75" i="25"/>
  <c r="I75" i="25" s="1"/>
  <c r="J75" i="25" s="1"/>
  <c r="H39" i="25"/>
  <c r="I39" i="25" s="1"/>
  <c r="J39" i="25" s="1"/>
  <c r="H9" i="22"/>
  <c r="I9" i="22" s="1"/>
  <c r="J9" i="22" s="1"/>
  <c r="I17" i="4"/>
  <c r="J17" i="4" s="1"/>
  <c r="I20" i="2"/>
  <c r="J20" i="2" s="1"/>
  <c r="I14" i="2"/>
  <c r="J14" i="2" s="1"/>
  <c r="H17" i="28"/>
  <c r="I17" i="28" s="1"/>
  <c r="J17" i="28" s="1"/>
  <c r="H86" i="25"/>
  <c r="I86" i="25" s="1"/>
  <c r="J86" i="25" s="1"/>
  <c r="H50" i="25"/>
  <c r="I50" i="25" s="1"/>
  <c r="J50" i="25" s="1"/>
  <c r="H14" i="25"/>
  <c r="I14" i="25" s="1"/>
  <c r="J14" i="25" s="1"/>
  <c r="H13" i="21"/>
  <c r="I13" i="21" s="1"/>
  <c r="J13" i="21" s="1"/>
  <c r="I7" i="16"/>
  <c r="J7" i="16" s="1"/>
  <c r="H35" i="28"/>
  <c r="I35" i="28" s="1"/>
  <c r="J35" i="28" s="1"/>
  <c r="I10" i="15"/>
  <c r="J10" i="15" s="1"/>
  <c r="H44" i="32"/>
  <c r="I44" i="32" s="1"/>
  <c r="J44" i="32" s="1"/>
  <c r="H58" i="31"/>
  <c r="I58" i="31" s="1"/>
  <c r="J58" i="31" s="1"/>
  <c r="H40" i="31"/>
  <c r="I40" i="31" s="1"/>
  <c r="J40" i="31" s="1"/>
  <c r="H22" i="31"/>
  <c r="I22" i="31" s="1"/>
  <c r="J22" i="31" s="1"/>
  <c r="H8" i="31"/>
  <c r="I8" i="31" s="1"/>
  <c r="J8" i="31" s="1"/>
  <c r="H77" i="30"/>
  <c r="I77" i="30" s="1"/>
  <c r="J77" i="30" s="1"/>
  <c r="H41" i="30"/>
  <c r="I41" i="30" s="1"/>
  <c r="J41" i="30" s="1"/>
  <c r="H14" i="30"/>
  <c r="I14" i="30" s="1"/>
  <c r="J14" i="30" s="1"/>
  <c r="H52" i="29"/>
  <c r="I52" i="29" s="1"/>
  <c r="J52" i="29" s="1"/>
  <c r="H59" i="27"/>
  <c r="I59" i="27" s="1"/>
  <c r="J59" i="27" s="1"/>
  <c r="H32" i="27"/>
  <c r="I32" i="27" s="1"/>
  <c r="J32" i="27" s="1"/>
  <c r="H7" i="22"/>
  <c r="I7" i="22" s="1"/>
  <c r="J7" i="22" s="1"/>
  <c r="H18" i="21"/>
  <c r="I18" i="21" s="1"/>
  <c r="J18" i="21" s="1"/>
  <c r="K5" i="13"/>
  <c r="H10" i="10"/>
  <c r="I10" i="10" s="1"/>
  <c r="J10" i="10" s="1"/>
  <c r="H15" i="9"/>
  <c r="I15" i="9" s="1"/>
  <c r="J15" i="9" s="1"/>
  <c r="I21" i="4"/>
  <c r="J21" i="4" s="1"/>
  <c r="I15" i="4"/>
  <c r="J15" i="4" s="1"/>
  <c r="I18" i="3"/>
  <c r="J18" i="3" s="1"/>
  <c r="I12" i="3"/>
  <c r="J12" i="3" s="1"/>
  <c r="AH4" i="2"/>
  <c r="AQ4" i="2" s="1"/>
  <c r="Z4" i="2"/>
  <c r="H55" i="33"/>
  <c r="I55" i="33" s="1"/>
  <c r="J55" i="33" s="1"/>
  <c r="H70" i="31"/>
  <c r="I70" i="31" s="1"/>
  <c r="J70" i="31" s="1"/>
  <c r="H89" i="30"/>
  <c r="I89" i="30" s="1"/>
  <c r="J89" i="30" s="1"/>
  <c r="AQ4" i="29"/>
  <c r="H48" i="29"/>
  <c r="I48" i="29" s="1"/>
  <c r="J48" i="29" s="1"/>
  <c r="H71" i="27"/>
  <c r="I71" i="27" s="1"/>
  <c r="J71" i="27" s="1"/>
  <c r="H44" i="27"/>
  <c r="I44" i="27" s="1"/>
  <c r="J44" i="27" s="1"/>
  <c r="H17" i="27"/>
  <c r="I17" i="27" s="1"/>
  <c r="J17" i="27" s="1"/>
  <c r="H83" i="25"/>
  <c r="I83" i="25" s="1"/>
  <c r="J83" i="25" s="1"/>
  <c r="H47" i="25"/>
  <c r="I47" i="25" s="1"/>
  <c r="J47" i="25" s="1"/>
  <c r="H11" i="25"/>
  <c r="I11" i="25" s="1"/>
  <c r="J11" i="25" s="1"/>
  <c r="H22" i="21"/>
  <c r="I22" i="21" s="1"/>
  <c r="J22" i="21" s="1"/>
  <c r="I4" i="15"/>
  <c r="J4" i="15" s="1"/>
  <c r="K4" i="15" s="1"/>
  <c r="AQ4" i="15" s="1"/>
  <c r="AH4" i="12"/>
  <c r="Z4" i="12"/>
  <c r="AH4" i="10"/>
  <c r="AQ4" i="10" s="1"/>
  <c r="Z4" i="10"/>
  <c r="H14" i="10"/>
  <c r="I14" i="10" s="1"/>
  <c r="J14" i="10" s="1"/>
  <c r="H12" i="5"/>
  <c r="I12" i="5" s="1"/>
  <c r="J12" i="5" s="1"/>
  <c r="I19" i="4"/>
  <c r="J19" i="4" s="1"/>
  <c r="I13" i="4"/>
  <c r="J13" i="4" s="1"/>
  <c r="H11" i="64"/>
  <c r="H5" i="64"/>
  <c r="H4" i="64"/>
  <c r="H21" i="64"/>
  <c r="H18" i="64"/>
  <c r="H15" i="64"/>
  <c r="H12" i="64"/>
  <c r="H6" i="64"/>
  <c r="H22" i="64"/>
  <c r="H23" i="64"/>
  <c r="H9" i="64"/>
  <c r="H20" i="64"/>
  <c r="H17" i="64"/>
  <c r="H14" i="64"/>
  <c r="H10" i="64"/>
  <c r="H19" i="64"/>
  <c r="H16" i="64"/>
  <c r="H8" i="64"/>
  <c r="H13" i="64"/>
  <c r="H7" i="64"/>
  <c r="H23" i="55"/>
  <c r="H20" i="55"/>
  <c r="H17" i="55"/>
  <c r="H14" i="55"/>
  <c r="H10" i="55"/>
  <c r="H11" i="55"/>
  <c r="H5" i="55"/>
  <c r="H4" i="55"/>
  <c r="H21" i="55"/>
  <c r="H18" i="55"/>
  <c r="H15" i="55"/>
  <c r="H12" i="55"/>
  <c r="H6" i="55"/>
  <c r="H22" i="55"/>
  <c r="H19" i="55"/>
  <c r="H16" i="55"/>
  <c r="H13" i="55"/>
  <c r="H8" i="55"/>
  <c r="H7" i="55"/>
  <c r="H9" i="55"/>
  <c r="H19" i="69"/>
  <c r="I19" i="69" s="1"/>
  <c r="J19" i="69" s="1"/>
  <c r="H13" i="69"/>
  <c r="I13" i="69" s="1"/>
  <c r="J13" i="69" s="1"/>
  <c r="H7" i="69"/>
  <c r="I7" i="69" s="1"/>
  <c r="J7" i="69" s="1"/>
  <c r="H8" i="69"/>
  <c r="I8" i="69" s="1"/>
  <c r="J8" i="69" s="1"/>
  <c r="H95" i="29"/>
  <c r="I95" i="29" s="1"/>
  <c r="J95" i="29" s="1"/>
  <c r="I20" i="15"/>
  <c r="J20" i="15" s="1"/>
  <c r="AI3" i="18"/>
  <c r="H16" i="17"/>
  <c r="I16" i="17" s="1"/>
  <c r="J16" i="17" s="1"/>
  <c r="AQ4" i="6"/>
  <c r="H13" i="5"/>
  <c r="I13" i="5" s="1"/>
  <c r="J13" i="5" s="1"/>
  <c r="AI3" i="17"/>
  <c r="H12" i="9"/>
  <c r="I12" i="9" s="1"/>
  <c r="J12" i="9" s="1"/>
  <c r="H11" i="5"/>
  <c r="I11" i="5" s="1"/>
  <c r="J11" i="5" s="1"/>
  <c r="AR3" i="3"/>
  <c r="H11" i="28"/>
  <c r="I11" i="28" s="1"/>
  <c r="J11" i="28" s="1"/>
  <c r="H20" i="5"/>
  <c r="I20" i="5" s="1"/>
  <c r="J20" i="5" s="1"/>
  <c r="AH4" i="20"/>
  <c r="K9" i="14"/>
  <c r="K10" i="14" s="1"/>
  <c r="K11" i="14" s="1"/>
  <c r="K12" i="14" s="1"/>
  <c r="Z4" i="24"/>
  <c r="H5" i="17"/>
  <c r="I5" i="17" s="1"/>
  <c r="J5" i="17" s="1"/>
  <c r="H19" i="5"/>
  <c r="I19" i="5" s="1"/>
  <c r="J19" i="5" s="1"/>
  <c r="H17" i="5"/>
  <c r="I17" i="5" s="1"/>
  <c r="J17" i="5" s="1"/>
  <c r="AI3" i="23"/>
  <c r="AI3" i="21"/>
  <c r="H18" i="9"/>
  <c r="I18" i="9" s="1"/>
  <c r="J18" i="9" s="1"/>
  <c r="H4" i="5"/>
  <c r="I4" i="5" s="1"/>
  <c r="J4" i="5" s="1"/>
  <c r="K4" i="5" s="1"/>
  <c r="H48" i="96"/>
  <c r="I48" i="96" s="1"/>
  <c r="J48" i="96" s="1"/>
  <c r="H23" i="95"/>
  <c r="I23" i="95" s="1"/>
  <c r="J23" i="95" s="1"/>
  <c r="H19" i="95"/>
  <c r="I19" i="95" s="1"/>
  <c r="J19" i="95" s="1"/>
  <c r="H6" i="94"/>
  <c r="I6" i="94" s="1"/>
  <c r="J6" i="94" s="1"/>
  <c r="H84" i="94"/>
  <c r="I84" i="94" s="1"/>
  <c r="J84" i="94" s="1"/>
  <c r="H29" i="94"/>
  <c r="I29" i="94" s="1"/>
  <c r="J29" i="94" s="1"/>
  <c r="H11" i="94"/>
  <c r="I11" i="94" s="1"/>
  <c r="J11" i="94" s="1"/>
  <c r="H10" i="94"/>
  <c r="I10" i="94" s="1"/>
  <c r="J10" i="94" s="1"/>
  <c r="H22" i="93"/>
  <c r="I22" i="93" s="1"/>
  <c r="J22" i="93" s="1"/>
  <c r="H81" i="93"/>
  <c r="I81" i="93" s="1"/>
  <c r="J81" i="93" s="1"/>
  <c r="H80" i="93"/>
  <c r="I80" i="93" s="1"/>
  <c r="J80" i="93" s="1"/>
  <c r="H95" i="93"/>
  <c r="I95" i="93" s="1"/>
  <c r="J95" i="93" s="1"/>
  <c r="H36" i="92"/>
  <c r="I36" i="92" s="1"/>
  <c r="J36" i="92" s="1"/>
  <c r="H61" i="92"/>
  <c r="I61" i="92" s="1"/>
  <c r="J61" i="92" s="1"/>
  <c r="H50" i="91"/>
  <c r="I50" i="91" s="1"/>
  <c r="J50" i="91" s="1"/>
  <c r="H47" i="91"/>
  <c r="I47" i="91" s="1"/>
  <c r="J47" i="91" s="1"/>
  <c r="H26" i="90"/>
  <c r="I26" i="90" s="1"/>
  <c r="J26" i="90" s="1"/>
  <c r="H69" i="89"/>
  <c r="I69" i="89" s="1"/>
  <c r="J69" i="89" s="1"/>
  <c r="H8" i="89"/>
  <c r="I8" i="89" s="1"/>
  <c r="J8" i="89" s="1"/>
  <c r="H95" i="89"/>
  <c r="I95" i="89" s="1"/>
  <c r="J95" i="89" s="1"/>
  <c r="H52" i="88"/>
  <c r="I52" i="88" s="1"/>
  <c r="J52" i="88" s="1"/>
  <c r="H51" i="88"/>
  <c r="I51" i="88" s="1"/>
  <c r="J51" i="88" s="1"/>
  <c r="H45" i="87"/>
  <c r="I45" i="87" s="1"/>
  <c r="J45" i="87" s="1"/>
  <c r="H39" i="86"/>
  <c r="I39" i="86" s="1"/>
  <c r="J39" i="86" s="1"/>
  <c r="H41" i="84"/>
  <c r="I41" i="84" s="1"/>
  <c r="J41" i="84" s="1"/>
  <c r="H5" i="84"/>
  <c r="I5" i="84" s="1"/>
  <c r="J5" i="84" s="1"/>
  <c r="H22" i="84"/>
  <c r="I22" i="84" s="1"/>
  <c r="J22" i="84" s="1"/>
  <c r="H28" i="82"/>
  <c r="I28" i="82" s="1"/>
  <c r="J28" i="82" s="1"/>
  <c r="H13" i="81"/>
  <c r="I13" i="81" s="1"/>
  <c r="J13" i="81" s="1"/>
  <c r="H67" i="82"/>
  <c r="I67" i="82" s="1"/>
  <c r="J67" i="82" s="1"/>
  <c r="H38" i="82"/>
  <c r="I38" i="82" s="1"/>
  <c r="J38" i="82" s="1"/>
  <c r="H51" i="81"/>
  <c r="I51" i="81" s="1"/>
  <c r="J51" i="81" s="1"/>
  <c r="H24" i="76"/>
  <c r="I24" i="76" s="1"/>
  <c r="J24" i="76" s="1"/>
  <c r="H24" i="79"/>
  <c r="I24" i="79" s="1"/>
  <c r="J24" i="79" s="1"/>
  <c r="H23" i="78"/>
  <c r="I23" i="78" s="1"/>
  <c r="J23" i="78" s="1"/>
  <c r="H77" i="78"/>
  <c r="I77" i="78" s="1"/>
  <c r="J77" i="78" s="1"/>
  <c r="H33" i="78"/>
  <c r="I33" i="78" s="1"/>
  <c r="J33" i="78" s="1"/>
  <c r="H22" i="77"/>
  <c r="I22" i="77" s="1"/>
  <c r="J22" i="77" s="1"/>
  <c r="H62" i="75"/>
  <c r="I62" i="75" s="1"/>
  <c r="J62" i="75" s="1"/>
  <c r="H57" i="75"/>
  <c r="I57" i="75" s="1"/>
  <c r="J57" i="75" s="1"/>
  <c r="H9" i="74"/>
  <c r="I9" i="74" s="1"/>
  <c r="J9" i="74" s="1"/>
  <c r="H36" i="74"/>
  <c r="I36" i="74" s="1"/>
  <c r="J36" i="74" s="1"/>
  <c r="H62" i="73"/>
  <c r="I62" i="73" s="1"/>
  <c r="J62" i="73" s="1"/>
  <c r="H4" i="73"/>
  <c r="I4" i="73" s="1"/>
  <c r="J4" i="73" s="1"/>
  <c r="K4" i="73" s="1"/>
  <c r="AQ4" i="73" s="1"/>
  <c r="H31" i="73"/>
  <c r="I31" i="73" s="1"/>
  <c r="J31" i="73" s="1"/>
  <c r="X5" i="59"/>
  <c r="AH5" i="59" s="1"/>
  <c r="K5" i="61"/>
  <c r="H23" i="96"/>
  <c r="I23" i="96" s="1"/>
  <c r="J23" i="96" s="1"/>
  <c r="H47" i="96"/>
  <c r="I47" i="96" s="1"/>
  <c r="J47" i="96" s="1"/>
  <c r="H10" i="96"/>
  <c r="I10" i="96" s="1"/>
  <c r="J10" i="96" s="1"/>
  <c r="H38" i="96"/>
  <c r="I38" i="96" s="1"/>
  <c r="J38" i="96" s="1"/>
  <c r="H6" i="96"/>
  <c r="I6" i="96" s="1"/>
  <c r="J6" i="96" s="1"/>
  <c r="H24" i="96"/>
  <c r="I24" i="96" s="1"/>
  <c r="J24" i="96" s="1"/>
  <c r="H42" i="96"/>
  <c r="I42" i="96" s="1"/>
  <c r="J42" i="96" s="1"/>
  <c r="H60" i="96"/>
  <c r="I60" i="96" s="1"/>
  <c r="J60" i="96" s="1"/>
  <c r="H58" i="96"/>
  <c r="I58" i="96" s="1"/>
  <c r="J58" i="96" s="1"/>
  <c r="H59" i="95"/>
  <c r="I59" i="95" s="1"/>
  <c r="J59" i="95" s="1"/>
  <c r="H32" i="95"/>
  <c r="I32" i="95" s="1"/>
  <c r="J32" i="95" s="1"/>
  <c r="H5" i="95"/>
  <c r="I5" i="95" s="1"/>
  <c r="J5" i="95" s="1"/>
  <c r="H71" i="95"/>
  <c r="I71" i="95" s="1"/>
  <c r="J71" i="95" s="1"/>
  <c r="H44" i="95"/>
  <c r="I44" i="95" s="1"/>
  <c r="J44" i="95" s="1"/>
  <c r="H17" i="95"/>
  <c r="I17" i="95" s="1"/>
  <c r="J17" i="95" s="1"/>
  <c r="H13" i="95"/>
  <c r="I13" i="95" s="1"/>
  <c r="J13" i="95" s="1"/>
  <c r="H31" i="95"/>
  <c r="I31" i="95" s="1"/>
  <c r="J31" i="95" s="1"/>
  <c r="H49" i="95"/>
  <c r="I49" i="95" s="1"/>
  <c r="J49" i="95" s="1"/>
  <c r="H67" i="95"/>
  <c r="I67" i="95" s="1"/>
  <c r="J67" i="95" s="1"/>
  <c r="AN3" i="95"/>
  <c r="H86" i="94"/>
  <c r="I86" i="94" s="1"/>
  <c r="J86" i="94" s="1"/>
  <c r="H59" i="94"/>
  <c r="I59" i="94" s="1"/>
  <c r="J59" i="94" s="1"/>
  <c r="H30" i="94"/>
  <c r="I30" i="94" s="1"/>
  <c r="J30" i="94" s="1"/>
  <c r="H12" i="94"/>
  <c r="I12" i="94" s="1"/>
  <c r="J12" i="94" s="1"/>
  <c r="H49" i="94"/>
  <c r="I49" i="94" s="1"/>
  <c r="J49" i="94" s="1"/>
  <c r="H67" i="94"/>
  <c r="I67" i="94" s="1"/>
  <c r="J67" i="94" s="1"/>
  <c r="H85" i="94"/>
  <c r="I85" i="94" s="1"/>
  <c r="J85" i="94" s="1"/>
  <c r="H66" i="94"/>
  <c r="I66" i="94" s="1"/>
  <c r="J66" i="94" s="1"/>
  <c r="H36" i="94"/>
  <c r="I36" i="94" s="1"/>
  <c r="J36" i="94" s="1"/>
  <c r="H17" i="94"/>
  <c r="I17" i="94" s="1"/>
  <c r="J17" i="94" s="1"/>
  <c r="H35" i="94"/>
  <c r="I35" i="94" s="1"/>
  <c r="J35" i="94" s="1"/>
  <c r="H16" i="94"/>
  <c r="I16" i="94" s="1"/>
  <c r="J16" i="94" s="1"/>
  <c r="H70" i="93"/>
  <c r="I70" i="93" s="1"/>
  <c r="J70" i="93" s="1"/>
  <c r="H34" i="93"/>
  <c r="I34" i="93" s="1"/>
  <c r="J34" i="93" s="1"/>
  <c r="H93" i="93"/>
  <c r="I93" i="93" s="1"/>
  <c r="J93" i="93" s="1"/>
  <c r="H57" i="93"/>
  <c r="I57" i="93" s="1"/>
  <c r="J57" i="93" s="1"/>
  <c r="H21" i="93"/>
  <c r="I21" i="93" s="1"/>
  <c r="J21" i="93" s="1"/>
  <c r="H92" i="93"/>
  <c r="I92" i="93" s="1"/>
  <c r="J92" i="93" s="1"/>
  <c r="H56" i="93"/>
  <c r="I56" i="93" s="1"/>
  <c r="J56" i="93" s="1"/>
  <c r="H20" i="93"/>
  <c r="I20" i="93" s="1"/>
  <c r="J20" i="93" s="1"/>
  <c r="H91" i="93"/>
  <c r="I91" i="93" s="1"/>
  <c r="J91" i="93" s="1"/>
  <c r="H43" i="93"/>
  <c r="I43" i="93" s="1"/>
  <c r="J43" i="93" s="1"/>
  <c r="H71" i="93"/>
  <c r="I71" i="93" s="1"/>
  <c r="J71" i="93" s="1"/>
  <c r="H35" i="93"/>
  <c r="I35" i="93" s="1"/>
  <c r="J35" i="93" s="1"/>
  <c r="W5" i="93"/>
  <c r="X5" i="93" s="1"/>
  <c r="AH5" i="93" s="1"/>
  <c r="AG4" i="93"/>
  <c r="AP4" i="93" s="1"/>
  <c r="AE4" i="93"/>
  <c r="AF4" i="93"/>
  <c r="AH4" i="92"/>
  <c r="AQ4" i="92" s="1"/>
  <c r="Z4" i="92"/>
  <c r="H45" i="92"/>
  <c r="I45" i="92" s="1"/>
  <c r="J45" i="92" s="1"/>
  <c r="H18" i="92"/>
  <c r="I18" i="92" s="1"/>
  <c r="J18" i="92" s="1"/>
  <c r="H19" i="92"/>
  <c r="I19" i="92" s="1"/>
  <c r="J19" i="92" s="1"/>
  <c r="H37" i="92"/>
  <c r="I37" i="92" s="1"/>
  <c r="J37" i="92" s="1"/>
  <c r="H55" i="92"/>
  <c r="I55" i="92" s="1"/>
  <c r="J55" i="92" s="1"/>
  <c r="H8" i="92"/>
  <c r="I8" i="92" s="1"/>
  <c r="J8" i="92" s="1"/>
  <c r="H26" i="92"/>
  <c r="I26" i="92" s="1"/>
  <c r="J26" i="92" s="1"/>
  <c r="H44" i="92"/>
  <c r="I44" i="92" s="1"/>
  <c r="J44" i="92" s="1"/>
  <c r="H62" i="92"/>
  <c r="I62" i="92" s="1"/>
  <c r="J62" i="92" s="1"/>
  <c r="H94" i="93"/>
  <c r="I94" i="93" s="1"/>
  <c r="J94" i="93" s="1"/>
  <c r="H24" i="93"/>
  <c r="I24" i="93" s="1"/>
  <c r="J24" i="93" s="1"/>
  <c r="H45" i="91"/>
  <c r="I45" i="91" s="1"/>
  <c r="J45" i="91" s="1"/>
  <c r="H29" i="91"/>
  <c r="I29" i="91" s="1"/>
  <c r="J29" i="91" s="1"/>
  <c r="H62" i="91"/>
  <c r="I62" i="91" s="1"/>
  <c r="J62" i="91" s="1"/>
  <c r="H59" i="91"/>
  <c r="I59" i="91" s="1"/>
  <c r="J59" i="91" s="1"/>
  <c r="H26" i="91"/>
  <c r="I26" i="91" s="1"/>
  <c r="J26" i="91" s="1"/>
  <c r="H16" i="91"/>
  <c r="I16" i="91" s="1"/>
  <c r="J16" i="91" s="1"/>
  <c r="H34" i="91"/>
  <c r="I34" i="91" s="1"/>
  <c r="J34" i="91" s="1"/>
  <c r="H52" i="91"/>
  <c r="I52" i="91" s="1"/>
  <c r="J52" i="91" s="1"/>
  <c r="H70" i="91"/>
  <c r="I70" i="91" s="1"/>
  <c r="J70" i="91" s="1"/>
  <c r="H89" i="90"/>
  <c r="I89" i="90" s="1"/>
  <c r="J89" i="90" s="1"/>
  <c r="H62" i="90"/>
  <c r="I62" i="90" s="1"/>
  <c r="J62" i="90" s="1"/>
  <c r="H35" i="90"/>
  <c r="I35" i="90" s="1"/>
  <c r="J35" i="90" s="1"/>
  <c r="H8" i="90"/>
  <c r="I8" i="90" s="1"/>
  <c r="J8" i="90" s="1"/>
  <c r="H84" i="90"/>
  <c r="I84" i="90" s="1"/>
  <c r="J84" i="90" s="1"/>
  <c r="H57" i="90"/>
  <c r="I57" i="90" s="1"/>
  <c r="J57" i="90" s="1"/>
  <c r="H30" i="90"/>
  <c r="I30" i="90" s="1"/>
  <c r="J30" i="90" s="1"/>
  <c r="H81" i="89"/>
  <c r="I81" i="89" s="1"/>
  <c r="J81" i="89" s="1"/>
  <c r="H45" i="89"/>
  <c r="I45" i="89" s="1"/>
  <c r="J45" i="89" s="1"/>
  <c r="H9" i="89"/>
  <c r="I9" i="89" s="1"/>
  <c r="J9" i="89" s="1"/>
  <c r="H92" i="89"/>
  <c r="I92" i="89" s="1"/>
  <c r="J92" i="89" s="1"/>
  <c r="H56" i="89"/>
  <c r="I56" i="89" s="1"/>
  <c r="J56" i="89" s="1"/>
  <c r="H20" i="89"/>
  <c r="I20" i="89" s="1"/>
  <c r="J20" i="89" s="1"/>
  <c r="AQ4" i="90"/>
  <c r="H73" i="89"/>
  <c r="I73" i="89" s="1"/>
  <c r="J73" i="89" s="1"/>
  <c r="H37" i="89"/>
  <c r="I37" i="89" s="1"/>
  <c r="J37" i="89" s="1"/>
  <c r="H71" i="89"/>
  <c r="I71" i="89" s="1"/>
  <c r="J71" i="89" s="1"/>
  <c r="H35" i="89"/>
  <c r="I35" i="89" s="1"/>
  <c r="J35" i="89" s="1"/>
  <c r="H58" i="88"/>
  <c r="I58" i="88" s="1"/>
  <c r="J58" i="88" s="1"/>
  <c r="H40" i="88"/>
  <c r="I40" i="88" s="1"/>
  <c r="J40" i="88" s="1"/>
  <c r="H22" i="88"/>
  <c r="I22" i="88" s="1"/>
  <c r="J22" i="88" s="1"/>
  <c r="H4" i="88"/>
  <c r="I4" i="88" s="1"/>
  <c r="J4" i="88" s="1"/>
  <c r="K4" i="88" s="1"/>
  <c r="H57" i="88"/>
  <c r="I57" i="88" s="1"/>
  <c r="J57" i="88" s="1"/>
  <c r="H39" i="88"/>
  <c r="I39" i="88" s="1"/>
  <c r="J39" i="88" s="1"/>
  <c r="H21" i="88"/>
  <c r="I21" i="88" s="1"/>
  <c r="J21" i="88" s="1"/>
  <c r="AI3" i="89"/>
  <c r="AN3" i="89"/>
  <c r="H69" i="87"/>
  <c r="I69" i="87" s="1"/>
  <c r="J69" i="87" s="1"/>
  <c r="H51" i="87"/>
  <c r="I51" i="87" s="1"/>
  <c r="J51" i="87" s="1"/>
  <c r="H33" i="87"/>
  <c r="I33" i="87" s="1"/>
  <c r="J33" i="87" s="1"/>
  <c r="H15" i="87"/>
  <c r="I15" i="87" s="1"/>
  <c r="J15" i="87" s="1"/>
  <c r="AH4" i="86"/>
  <c r="AQ4" i="86" s="1"/>
  <c r="Z4" i="86"/>
  <c r="H81" i="86"/>
  <c r="I81" i="86" s="1"/>
  <c r="J81" i="86" s="1"/>
  <c r="H63" i="86"/>
  <c r="I63" i="86" s="1"/>
  <c r="J63" i="86" s="1"/>
  <c r="H45" i="86"/>
  <c r="I45" i="86" s="1"/>
  <c r="J45" i="86" s="1"/>
  <c r="H27" i="86"/>
  <c r="I27" i="86" s="1"/>
  <c r="J27" i="86" s="1"/>
  <c r="H9" i="86"/>
  <c r="I9" i="86" s="1"/>
  <c r="J9" i="86" s="1"/>
  <c r="H81" i="85"/>
  <c r="I81" i="85" s="1"/>
  <c r="J81" i="85" s="1"/>
  <c r="H45" i="85"/>
  <c r="I45" i="85" s="1"/>
  <c r="J45" i="85" s="1"/>
  <c r="H9" i="85"/>
  <c r="I9" i="85" s="1"/>
  <c r="J9" i="85" s="1"/>
  <c r="H77" i="86"/>
  <c r="I77" i="86" s="1"/>
  <c r="J77" i="86" s="1"/>
  <c r="H59" i="86"/>
  <c r="I59" i="86" s="1"/>
  <c r="J59" i="86" s="1"/>
  <c r="H41" i="86"/>
  <c r="I41" i="86" s="1"/>
  <c r="J41" i="86" s="1"/>
  <c r="H23" i="86"/>
  <c r="I23" i="86" s="1"/>
  <c r="J23" i="86" s="1"/>
  <c r="H73" i="85"/>
  <c r="I73" i="85" s="1"/>
  <c r="J73" i="85" s="1"/>
  <c r="H37" i="85"/>
  <c r="I37" i="85" s="1"/>
  <c r="J37" i="85" s="1"/>
  <c r="H80" i="86"/>
  <c r="I80" i="86" s="1"/>
  <c r="J80" i="86" s="1"/>
  <c r="H62" i="86"/>
  <c r="I62" i="86" s="1"/>
  <c r="J62" i="86" s="1"/>
  <c r="H44" i="86"/>
  <c r="I44" i="86" s="1"/>
  <c r="J44" i="86" s="1"/>
  <c r="H26" i="86"/>
  <c r="I26" i="86" s="1"/>
  <c r="J26" i="86" s="1"/>
  <c r="H78" i="85"/>
  <c r="I78" i="85" s="1"/>
  <c r="J78" i="85" s="1"/>
  <c r="H42" i="85"/>
  <c r="I42" i="85" s="1"/>
  <c r="J42" i="85" s="1"/>
  <c r="H6" i="85"/>
  <c r="I6" i="85" s="1"/>
  <c r="J6" i="85" s="1"/>
  <c r="H70" i="83"/>
  <c r="I70" i="83" s="1"/>
  <c r="J70" i="83" s="1"/>
  <c r="H52" i="83"/>
  <c r="I52" i="83" s="1"/>
  <c r="J52" i="83" s="1"/>
  <c r="H34" i="83"/>
  <c r="I34" i="83" s="1"/>
  <c r="J34" i="83" s="1"/>
  <c r="H16" i="83"/>
  <c r="I16" i="83" s="1"/>
  <c r="J16" i="83" s="1"/>
  <c r="AI3" i="87"/>
  <c r="AN3" i="87"/>
  <c r="H69" i="84"/>
  <c r="I69" i="84" s="1"/>
  <c r="J69" i="84" s="1"/>
  <c r="H51" i="84"/>
  <c r="I51" i="84" s="1"/>
  <c r="J51" i="84" s="1"/>
  <c r="H33" i="84"/>
  <c r="I33" i="84" s="1"/>
  <c r="J33" i="84" s="1"/>
  <c r="H15" i="84"/>
  <c r="I15" i="84" s="1"/>
  <c r="J15" i="84" s="1"/>
  <c r="H69" i="83"/>
  <c r="I69" i="83" s="1"/>
  <c r="J69" i="83" s="1"/>
  <c r="H51" i="83"/>
  <c r="I51" i="83" s="1"/>
  <c r="J51" i="83" s="1"/>
  <c r="H33" i="83"/>
  <c r="I33" i="83" s="1"/>
  <c r="J33" i="83" s="1"/>
  <c r="H15" i="83"/>
  <c r="I15" i="83" s="1"/>
  <c r="J15" i="83" s="1"/>
  <c r="H65" i="84"/>
  <c r="I65" i="84" s="1"/>
  <c r="J65" i="84" s="1"/>
  <c r="H47" i="84"/>
  <c r="I47" i="84" s="1"/>
  <c r="J47" i="84" s="1"/>
  <c r="H29" i="84"/>
  <c r="I29" i="84" s="1"/>
  <c r="J29" i="84" s="1"/>
  <c r="H11" i="84"/>
  <c r="I11" i="84" s="1"/>
  <c r="J11" i="84" s="1"/>
  <c r="H64" i="84"/>
  <c r="I64" i="84" s="1"/>
  <c r="J64" i="84" s="1"/>
  <c r="H46" i="84"/>
  <c r="I46" i="84" s="1"/>
  <c r="J46" i="84" s="1"/>
  <c r="H28" i="84"/>
  <c r="I28" i="84" s="1"/>
  <c r="J28" i="84" s="1"/>
  <c r="H10" i="84"/>
  <c r="I10" i="84" s="1"/>
  <c r="J10" i="84" s="1"/>
  <c r="AI3" i="84"/>
  <c r="AN3" i="84"/>
  <c r="W5" i="83"/>
  <c r="AG4" i="83"/>
  <c r="AP4" i="83" s="1"/>
  <c r="AF4" i="83"/>
  <c r="AO4" i="83" s="1"/>
  <c r="AE4" i="83"/>
  <c r="H64" i="82"/>
  <c r="I64" i="82" s="1"/>
  <c r="J64" i="82" s="1"/>
  <c r="H37" i="82"/>
  <c r="I37" i="82" s="1"/>
  <c r="J37" i="82" s="1"/>
  <c r="H10" i="82"/>
  <c r="I10" i="82" s="1"/>
  <c r="J10" i="82" s="1"/>
  <c r="H61" i="81"/>
  <c r="I61" i="81" s="1"/>
  <c r="J61" i="81" s="1"/>
  <c r="H25" i="81"/>
  <c r="I25" i="81" s="1"/>
  <c r="J25" i="81" s="1"/>
  <c r="H90" i="81"/>
  <c r="I90" i="81" s="1"/>
  <c r="J90" i="81" s="1"/>
  <c r="H54" i="81"/>
  <c r="I54" i="81" s="1"/>
  <c r="J54" i="81" s="1"/>
  <c r="H18" i="81"/>
  <c r="I18" i="81" s="1"/>
  <c r="J18" i="81" s="1"/>
  <c r="H69" i="80"/>
  <c r="I69" i="80" s="1"/>
  <c r="J69" i="80" s="1"/>
  <c r="H51" i="80"/>
  <c r="I51" i="80" s="1"/>
  <c r="J51" i="80" s="1"/>
  <c r="H33" i="80"/>
  <c r="I33" i="80" s="1"/>
  <c r="J33" i="80" s="1"/>
  <c r="H15" i="80"/>
  <c r="I15" i="80" s="1"/>
  <c r="J15" i="80" s="1"/>
  <c r="H76" i="82"/>
  <c r="I76" i="82" s="1"/>
  <c r="J76" i="82" s="1"/>
  <c r="H49" i="82"/>
  <c r="I49" i="82" s="1"/>
  <c r="J49" i="82" s="1"/>
  <c r="H22" i="82"/>
  <c r="I22" i="82" s="1"/>
  <c r="J22" i="82" s="1"/>
  <c r="H95" i="81"/>
  <c r="I95" i="81" s="1"/>
  <c r="J95" i="81" s="1"/>
  <c r="H59" i="81"/>
  <c r="I59" i="81" s="1"/>
  <c r="J59" i="81" s="1"/>
  <c r="H23" i="81"/>
  <c r="I23" i="81" s="1"/>
  <c r="J23" i="81" s="1"/>
  <c r="AH3" i="82"/>
  <c r="AQ3" i="82" s="1"/>
  <c r="H82" i="81"/>
  <c r="I82" i="81" s="1"/>
  <c r="J82" i="81" s="1"/>
  <c r="H46" i="81"/>
  <c r="I46" i="81" s="1"/>
  <c r="J46" i="81" s="1"/>
  <c r="H10" i="81"/>
  <c r="I10" i="81" s="1"/>
  <c r="J10" i="81" s="1"/>
  <c r="H70" i="82"/>
  <c r="I70" i="82" s="1"/>
  <c r="J70" i="82" s="1"/>
  <c r="H43" i="82"/>
  <c r="I43" i="82" s="1"/>
  <c r="J43" i="82" s="1"/>
  <c r="H16" i="82"/>
  <c r="I16" i="82" s="1"/>
  <c r="J16" i="82" s="1"/>
  <c r="H14" i="82"/>
  <c r="I14" i="82" s="1"/>
  <c r="J14" i="82" s="1"/>
  <c r="H32" i="82"/>
  <c r="I32" i="82" s="1"/>
  <c r="J32" i="82" s="1"/>
  <c r="H50" i="82"/>
  <c r="I50" i="82" s="1"/>
  <c r="J50" i="82" s="1"/>
  <c r="H68" i="82"/>
  <c r="I68" i="82" s="1"/>
  <c r="J68" i="82" s="1"/>
  <c r="H86" i="82"/>
  <c r="I86" i="82" s="1"/>
  <c r="J86" i="82" s="1"/>
  <c r="H63" i="81"/>
  <c r="I63" i="81" s="1"/>
  <c r="J63" i="81" s="1"/>
  <c r="H27" i="81"/>
  <c r="I27" i="81" s="1"/>
  <c r="J27" i="81" s="1"/>
  <c r="AH4" i="79"/>
  <c r="Z4" i="79"/>
  <c r="H74" i="81"/>
  <c r="I74" i="81" s="1"/>
  <c r="J74" i="81" s="1"/>
  <c r="H76" i="78"/>
  <c r="I76" i="78" s="1"/>
  <c r="J76" i="78" s="1"/>
  <c r="H49" i="78"/>
  <c r="I49" i="78" s="1"/>
  <c r="J49" i="78" s="1"/>
  <c r="H22" i="78"/>
  <c r="I22" i="78" s="1"/>
  <c r="J22" i="78" s="1"/>
  <c r="H66" i="76"/>
  <c r="I66" i="76" s="1"/>
  <c r="J66" i="76" s="1"/>
  <c r="H48" i="76"/>
  <c r="I48" i="76" s="1"/>
  <c r="J48" i="76" s="1"/>
  <c r="H30" i="76"/>
  <c r="I30" i="76" s="1"/>
  <c r="J30" i="76" s="1"/>
  <c r="H12" i="76"/>
  <c r="I12" i="76" s="1"/>
  <c r="J12" i="76" s="1"/>
  <c r="H60" i="79"/>
  <c r="I60" i="79" s="1"/>
  <c r="J60" i="79" s="1"/>
  <c r="H75" i="79"/>
  <c r="I75" i="79" s="1"/>
  <c r="J75" i="79" s="1"/>
  <c r="H4" i="79"/>
  <c r="I4" i="79" s="1"/>
  <c r="J4" i="79" s="1"/>
  <c r="K4" i="79" s="1"/>
  <c r="H22" i="79"/>
  <c r="I22" i="79" s="1"/>
  <c r="J22" i="79" s="1"/>
  <c r="H40" i="79"/>
  <c r="I40" i="79" s="1"/>
  <c r="J40" i="79" s="1"/>
  <c r="H58" i="79"/>
  <c r="I58" i="79" s="1"/>
  <c r="J58" i="79" s="1"/>
  <c r="H76" i="79"/>
  <c r="I76" i="79" s="1"/>
  <c r="J76" i="79" s="1"/>
  <c r="H14" i="79"/>
  <c r="I14" i="79" s="1"/>
  <c r="J14" i="79" s="1"/>
  <c r="H32" i="79"/>
  <c r="I32" i="79" s="1"/>
  <c r="J32" i="79" s="1"/>
  <c r="H50" i="79"/>
  <c r="I50" i="79" s="1"/>
  <c r="J50" i="79" s="1"/>
  <c r="H68" i="79"/>
  <c r="I68" i="79" s="1"/>
  <c r="J68" i="79" s="1"/>
  <c r="H70" i="78"/>
  <c r="I70" i="78" s="1"/>
  <c r="J70" i="78" s="1"/>
  <c r="H43" i="78"/>
  <c r="I43" i="78" s="1"/>
  <c r="J43" i="78" s="1"/>
  <c r="H16" i="78"/>
  <c r="I16" i="78" s="1"/>
  <c r="J16" i="78" s="1"/>
  <c r="H17" i="78"/>
  <c r="I17" i="78" s="1"/>
  <c r="J17" i="78" s="1"/>
  <c r="H35" i="78"/>
  <c r="I35" i="78" s="1"/>
  <c r="J35" i="78" s="1"/>
  <c r="H53" i="78"/>
  <c r="I53" i="78" s="1"/>
  <c r="J53" i="78" s="1"/>
  <c r="H71" i="78"/>
  <c r="I71" i="78" s="1"/>
  <c r="J71" i="78" s="1"/>
  <c r="H89" i="78"/>
  <c r="I89" i="78" s="1"/>
  <c r="J89" i="78" s="1"/>
  <c r="H69" i="78"/>
  <c r="I69" i="78" s="1"/>
  <c r="J69" i="78" s="1"/>
  <c r="H42" i="78"/>
  <c r="I42" i="78" s="1"/>
  <c r="J42" i="78" s="1"/>
  <c r="H15" i="78"/>
  <c r="I15" i="78" s="1"/>
  <c r="J15" i="78" s="1"/>
  <c r="AH4" i="77"/>
  <c r="AQ4" i="77" s="1"/>
  <c r="AN3" i="78"/>
  <c r="AI3" i="78"/>
  <c r="H25" i="77"/>
  <c r="I25" i="77" s="1"/>
  <c r="J25" i="77" s="1"/>
  <c r="H61" i="77"/>
  <c r="I61" i="77" s="1"/>
  <c r="J61" i="77" s="1"/>
  <c r="H97" i="77"/>
  <c r="I97" i="77" s="1"/>
  <c r="J97" i="77" s="1"/>
  <c r="H38" i="77"/>
  <c r="I38" i="77" s="1"/>
  <c r="J38" i="77" s="1"/>
  <c r="H74" i="77"/>
  <c r="I74" i="77" s="1"/>
  <c r="J74" i="77" s="1"/>
  <c r="H10" i="77"/>
  <c r="I10" i="77" s="1"/>
  <c r="J10" i="77" s="1"/>
  <c r="H46" i="77"/>
  <c r="I46" i="77" s="1"/>
  <c r="J46" i="77" s="1"/>
  <c r="H82" i="77"/>
  <c r="I82" i="77" s="1"/>
  <c r="J82" i="77" s="1"/>
  <c r="H23" i="77"/>
  <c r="I23" i="77" s="1"/>
  <c r="J23" i="77" s="1"/>
  <c r="H59" i="77"/>
  <c r="I59" i="77" s="1"/>
  <c r="J59" i="77" s="1"/>
  <c r="H95" i="77"/>
  <c r="I95" i="77" s="1"/>
  <c r="J95" i="77" s="1"/>
  <c r="H36" i="77"/>
  <c r="I36" i="77" s="1"/>
  <c r="J36" i="77" s="1"/>
  <c r="H72" i="77"/>
  <c r="I72" i="77" s="1"/>
  <c r="J72" i="77" s="1"/>
  <c r="H69" i="75"/>
  <c r="I69" i="75" s="1"/>
  <c r="J69" i="75" s="1"/>
  <c r="H26" i="75"/>
  <c r="I26" i="75" s="1"/>
  <c r="J26" i="75" s="1"/>
  <c r="H58" i="75"/>
  <c r="I58" i="75" s="1"/>
  <c r="J58" i="75" s="1"/>
  <c r="H36" i="75"/>
  <c r="I36" i="75" s="1"/>
  <c r="J36" i="75" s="1"/>
  <c r="H23" i="75"/>
  <c r="I23" i="75" s="1"/>
  <c r="J23" i="75" s="1"/>
  <c r="H43" i="75"/>
  <c r="I43" i="75" s="1"/>
  <c r="J43" i="75" s="1"/>
  <c r="H21" i="75"/>
  <c r="I21" i="75" s="1"/>
  <c r="J21" i="75" s="1"/>
  <c r="H42" i="75"/>
  <c r="I42" i="75" s="1"/>
  <c r="J42" i="75" s="1"/>
  <c r="Z4" i="77"/>
  <c r="H5" i="75"/>
  <c r="I5" i="75" s="1"/>
  <c r="J5" i="75" s="1"/>
  <c r="H70" i="75"/>
  <c r="I70" i="75" s="1"/>
  <c r="J70" i="75" s="1"/>
  <c r="H9" i="70"/>
  <c r="I9" i="70" s="1"/>
  <c r="J9" i="70" s="1"/>
  <c r="H70" i="74"/>
  <c r="I70" i="74" s="1"/>
  <c r="J70" i="74" s="1"/>
  <c r="H34" i="74"/>
  <c r="I34" i="74" s="1"/>
  <c r="J34" i="74" s="1"/>
  <c r="H57" i="74"/>
  <c r="I57" i="74" s="1"/>
  <c r="J57" i="74" s="1"/>
  <c r="H21" i="74"/>
  <c r="I21" i="74" s="1"/>
  <c r="J21" i="74" s="1"/>
  <c r="H14" i="74"/>
  <c r="I14" i="74" s="1"/>
  <c r="J14" i="74" s="1"/>
  <c r="H32" i="74"/>
  <c r="I32" i="74" s="1"/>
  <c r="J32" i="74" s="1"/>
  <c r="H50" i="74"/>
  <c r="I50" i="74" s="1"/>
  <c r="J50" i="74" s="1"/>
  <c r="H68" i="74"/>
  <c r="I68" i="74" s="1"/>
  <c r="J68" i="74" s="1"/>
  <c r="H86" i="74"/>
  <c r="I86" i="74" s="1"/>
  <c r="J86" i="74" s="1"/>
  <c r="AN3" i="77"/>
  <c r="AI3" i="77"/>
  <c r="Z4" i="74"/>
  <c r="H48" i="74"/>
  <c r="I48" i="74" s="1"/>
  <c r="J48" i="74" s="1"/>
  <c r="H12" i="74"/>
  <c r="I12" i="74" s="1"/>
  <c r="J12" i="74" s="1"/>
  <c r="H21" i="70"/>
  <c r="I21" i="70" s="1"/>
  <c r="J21" i="70" s="1"/>
  <c r="H38" i="73"/>
  <c r="I38" i="73" s="1"/>
  <c r="J38" i="73" s="1"/>
  <c r="H6" i="73"/>
  <c r="I6" i="73" s="1"/>
  <c r="J6" i="73" s="1"/>
  <c r="H78" i="73"/>
  <c r="I78" i="73" s="1"/>
  <c r="J78" i="73" s="1"/>
  <c r="H56" i="73"/>
  <c r="I56" i="73" s="1"/>
  <c r="J56" i="73" s="1"/>
  <c r="H33" i="73"/>
  <c r="I33" i="73" s="1"/>
  <c r="J33" i="73" s="1"/>
  <c r="H12" i="73"/>
  <c r="I12" i="73" s="1"/>
  <c r="J12" i="73" s="1"/>
  <c r="H84" i="73"/>
  <c r="I84" i="73" s="1"/>
  <c r="J84" i="73" s="1"/>
  <c r="H28" i="73"/>
  <c r="I28" i="73" s="1"/>
  <c r="J28" i="73" s="1"/>
  <c r="H64" i="73"/>
  <c r="I64" i="73" s="1"/>
  <c r="J64" i="73" s="1"/>
  <c r="H5" i="73"/>
  <c r="I5" i="73" s="1"/>
  <c r="J5" i="73" s="1"/>
  <c r="H41" i="73"/>
  <c r="I41" i="73" s="1"/>
  <c r="J41" i="73" s="1"/>
  <c r="H77" i="73"/>
  <c r="I77" i="73" s="1"/>
  <c r="J77" i="73" s="1"/>
  <c r="H19" i="73"/>
  <c r="I19" i="73" s="1"/>
  <c r="J19" i="73" s="1"/>
  <c r="H55" i="73"/>
  <c r="I55" i="73" s="1"/>
  <c r="J55" i="73" s="1"/>
  <c r="H91" i="73"/>
  <c r="I91" i="73" s="1"/>
  <c r="J91" i="73" s="1"/>
  <c r="P3" i="72"/>
  <c r="AF3" i="72" s="1"/>
  <c r="AO3" i="72" s="1"/>
  <c r="AE3" i="72"/>
  <c r="Y5" i="66"/>
  <c r="H39" i="73"/>
  <c r="I39" i="73" s="1"/>
  <c r="J39" i="73" s="1"/>
  <c r="H12" i="70"/>
  <c r="I12" i="70" s="1"/>
  <c r="J12" i="70" s="1"/>
  <c r="H13" i="62"/>
  <c r="I13" i="62" s="1"/>
  <c r="J13" i="62" s="1"/>
  <c r="AH4" i="52"/>
  <c r="Z4" i="52"/>
  <c r="H11" i="70"/>
  <c r="I11" i="70" s="1"/>
  <c r="J11" i="70" s="1"/>
  <c r="AI3" i="56"/>
  <c r="AN3" i="56"/>
  <c r="K5" i="65"/>
  <c r="H66" i="48"/>
  <c r="I66" i="48" s="1"/>
  <c r="J66" i="48" s="1"/>
  <c r="H48" i="48"/>
  <c r="I48" i="48" s="1"/>
  <c r="J48" i="48" s="1"/>
  <c r="H30" i="48"/>
  <c r="I30" i="48" s="1"/>
  <c r="J30" i="48" s="1"/>
  <c r="H12" i="48"/>
  <c r="I12" i="48" s="1"/>
  <c r="J12" i="48" s="1"/>
  <c r="H66" i="47"/>
  <c r="I66" i="47" s="1"/>
  <c r="J66" i="47" s="1"/>
  <c r="H48" i="47"/>
  <c r="I48" i="47" s="1"/>
  <c r="J48" i="47" s="1"/>
  <c r="H30" i="47"/>
  <c r="I30" i="47" s="1"/>
  <c r="J30" i="47" s="1"/>
  <c r="H12" i="47"/>
  <c r="I12" i="47" s="1"/>
  <c r="J12" i="47" s="1"/>
  <c r="H17" i="62"/>
  <c r="I17" i="62" s="1"/>
  <c r="J17" i="62" s="1"/>
  <c r="AH4" i="49"/>
  <c r="AQ4" i="49" s="1"/>
  <c r="Z4" i="49"/>
  <c r="AH3" i="67"/>
  <c r="AQ3" i="67" s="1"/>
  <c r="H59" i="48"/>
  <c r="I59" i="48" s="1"/>
  <c r="J59" i="48" s="1"/>
  <c r="H41" i="48"/>
  <c r="I41" i="48" s="1"/>
  <c r="J41" i="48" s="1"/>
  <c r="H23" i="48"/>
  <c r="I23" i="48" s="1"/>
  <c r="J23" i="48" s="1"/>
  <c r="H5" i="48"/>
  <c r="I5" i="48" s="1"/>
  <c r="J5" i="48" s="1"/>
  <c r="H62" i="47"/>
  <c r="I62" i="47" s="1"/>
  <c r="J62" i="47" s="1"/>
  <c r="H44" i="47"/>
  <c r="I44" i="47" s="1"/>
  <c r="J44" i="47" s="1"/>
  <c r="H26" i="47"/>
  <c r="I26" i="47" s="1"/>
  <c r="J26" i="47" s="1"/>
  <c r="H8" i="47"/>
  <c r="I8" i="47" s="1"/>
  <c r="J8" i="47" s="1"/>
  <c r="H76" i="46"/>
  <c r="I76" i="46" s="1"/>
  <c r="J76" i="46" s="1"/>
  <c r="H58" i="46"/>
  <c r="I58" i="46" s="1"/>
  <c r="J58" i="46" s="1"/>
  <c r="H40" i="46"/>
  <c r="I40" i="46" s="1"/>
  <c r="J40" i="46" s="1"/>
  <c r="H22" i="46"/>
  <c r="I22" i="46" s="1"/>
  <c r="J22" i="46" s="1"/>
  <c r="H4" i="46"/>
  <c r="I4" i="46" s="1"/>
  <c r="J4" i="46" s="1"/>
  <c r="K4" i="46" s="1"/>
  <c r="H75" i="45"/>
  <c r="I75" i="45" s="1"/>
  <c r="J75" i="45" s="1"/>
  <c r="H39" i="45"/>
  <c r="I39" i="45" s="1"/>
  <c r="J39" i="45" s="1"/>
  <c r="H58" i="44"/>
  <c r="I58" i="44" s="1"/>
  <c r="J58" i="44" s="1"/>
  <c r="H40" i="44"/>
  <c r="I40" i="44" s="1"/>
  <c r="J40" i="44" s="1"/>
  <c r="H22" i="44"/>
  <c r="I22" i="44" s="1"/>
  <c r="J22" i="44" s="1"/>
  <c r="H4" i="44"/>
  <c r="I4" i="44" s="1"/>
  <c r="J4" i="44" s="1"/>
  <c r="K4" i="44" s="1"/>
  <c r="AG4" i="72"/>
  <c r="W5" i="72"/>
  <c r="AE4" i="72"/>
  <c r="AF4" i="72"/>
  <c r="H23" i="62"/>
  <c r="I23" i="62" s="1"/>
  <c r="J23" i="62" s="1"/>
  <c r="AH4" i="55"/>
  <c r="Z4" i="55"/>
  <c r="AN3" i="46"/>
  <c r="AI3" i="46"/>
  <c r="H92" i="45"/>
  <c r="I92" i="45" s="1"/>
  <c r="J92" i="45" s="1"/>
  <c r="H56" i="45"/>
  <c r="I56" i="45" s="1"/>
  <c r="J56" i="45" s="1"/>
  <c r="H52" i="48"/>
  <c r="I52" i="48" s="1"/>
  <c r="J52" i="48" s="1"/>
  <c r="H34" i="48"/>
  <c r="I34" i="48" s="1"/>
  <c r="J34" i="48" s="1"/>
  <c r="H16" i="48"/>
  <c r="I16" i="48" s="1"/>
  <c r="J16" i="48" s="1"/>
  <c r="H73" i="47"/>
  <c r="I73" i="47" s="1"/>
  <c r="J73" i="47" s="1"/>
  <c r="H55" i="47"/>
  <c r="I55" i="47" s="1"/>
  <c r="J55" i="47" s="1"/>
  <c r="H37" i="47"/>
  <c r="I37" i="47" s="1"/>
  <c r="J37" i="47" s="1"/>
  <c r="H19" i="47"/>
  <c r="I19" i="47" s="1"/>
  <c r="J19" i="47" s="1"/>
  <c r="H75" i="46"/>
  <c r="I75" i="46" s="1"/>
  <c r="J75" i="46" s="1"/>
  <c r="H57" i="46"/>
  <c r="I57" i="46" s="1"/>
  <c r="J57" i="46" s="1"/>
  <c r="H39" i="46"/>
  <c r="I39" i="46" s="1"/>
  <c r="J39" i="46" s="1"/>
  <c r="H21" i="46"/>
  <c r="I21" i="46" s="1"/>
  <c r="J21" i="46" s="1"/>
  <c r="H63" i="44"/>
  <c r="I63" i="44" s="1"/>
  <c r="J63" i="44" s="1"/>
  <c r="H45" i="44"/>
  <c r="I45" i="44" s="1"/>
  <c r="J45" i="44" s="1"/>
  <c r="H27" i="44"/>
  <c r="I27" i="44" s="1"/>
  <c r="J27" i="44" s="1"/>
  <c r="H9" i="44"/>
  <c r="I9" i="44" s="1"/>
  <c r="J9" i="44" s="1"/>
  <c r="AG4" i="62"/>
  <c r="AP4" i="62" s="1"/>
  <c r="AF4" i="62"/>
  <c r="AO4" i="62" s="1"/>
  <c r="W5" i="62"/>
  <c r="AE4" i="62"/>
  <c r="P3" i="53"/>
  <c r="AF3" i="53" s="1"/>
  <c r="AO3" i="53" s="1"/>
  <c r="AE3" i="53"/>
  <c r="H70" i="41"/>
  <c r="I70" i="41" s="1"/>
  <c r="J70" i="41" s="1"/>
  <c r="H34" i="41"/>
  <c r="I34" i="41" s="1"/>
  <c r="J34" i="41" s="1"/>
  <c r="H76" i="42"/>
  <c r="I76" i="42" s="1"/>
  <c r="J76" i="42" s="1"/>
  <c r="H58" i="42"/>
  <c r="I58" i="42" s="1"/>
  <c r="J58" i="42" s="1"/>
  <c r="H40" i="42"/>
  <c r="I40" i="42" s="1"/>
  <c r="J40" i="42" s="1"/>
  <c r="H22" i="42"/>
  <c r="I22" i="42" s="1"/>
  <c r="J22" i="42" s="1"/>
  <c r="H4" i="42"/>
  <c r="I4" i="42" s="1"/>
  <c r="J4" i="42" s="1"/>
  <c r="K4" i="42" s="1"/>
  <c r="K5" i="42" s="1"/>
  <c r="H87" i="41"/>
  <c r="I87" i="41" s="1"/>
  <c r="J87" i="41" s="1"/>
  <c r="H51" i="41"/>
  <c r="I51" i="41" s="1"/>
  <c r="J51" i="41" s="1"/>
  <c r="H15" i="41"/>
  <c r="I15" i="41" s="1"/>
  <c r="J15" i="41" s="1"/>
  <c r="K6" i="43"/>
  <c r="K7" i="43" s="1"/>
  <c r="H80" i="41"/>
  <c r="I80" i="41" s="1"/>
  <c r="J80" i="41" s="1"/>
  <c r="H44" i="41"/>
  <c r="I44" i="41" s="1"/>
  <c r="J44" i="41" s="1"/>
  <c r="H8" i="41"/>
  <c r="I8" i="41" s="1"/>
  <c r="J8" i="41" s="1"/>
  <c r="H81" i="42"/>
  <c r="I81" i="42" s="1"/>
  <c r="J81" i="42" s="1"/>
  <c r="H63" i="42"/>
  <c r="I63" i="42" s="1"/>
  <c r="J63" i="42" s="1"/>
  <c r="H45" i="42"/>
  <c r="I45" i="42" s="1"/>
  <c r="J45" i="42" s="1"/>
  <c r="H27" i="42"/>
  <c r="I27" i="42" s="1"/>
  <c r="J27" i="42" s="1"/>
  <c r="H9" i="42"/>
  <c r="I9" i="42" s="1"/>
  <c r="J9" i="42" s="1"/>
  <c r="H72" i="43"/>
  <c r="I72" i="43" s="1"/>
  <c r="J72" i="43" s="1"/>
  <c r="H54" i="43"/>
  <c r="I54" i="43" s="1"/>
  <c r="J54" i="43" s="1"/>
  <c r="H36" i="43"/>
  <c r="I36" i="43" s="1"/>
  <c r="J36" i="43" s="1"/>
  <c r="H18" i="43"/>
  <c r="I18" i="43" s="1"/>
  <c r="J18" i="43" s="1"/>
  <c r="H83" i="42"/>
  <c r="I83" i="42" s="1"/>
  <c r="J83" i="42" s="1"/>
  <c r="H65" i="42"/>
  <c r="I65" i="42" s="1"/>
  <c r="J65" i="42" s="1"/>
  <c r="H47" i="42"/>
  <c r="I47" i="42" s="1"/>
  <c r="J47" i="42" s="1"/>
  <c r="H29" i="42"/>
  <c r="I29" i="42" s="1"/>
  <c r="J29" i="42" s="1"/>
  <c r="H11" i="42"/>
  <c r="I11" i="42" s="1"/>
  <c r="J11" i="42" s="1"/>
  <c r="H71" i="41"/>
  <c r="I71" i="41" s="1"/>
  <c r="J71" i="41" s="1"/>
  <c r="H35" i="41"/>
  <c r="I35" i="41" s="1"/>
  <c r="J35" i="41" s="1"/>
  <c r="H67" i="39"/>
  <c r="I67" i="39" s="1"/>
  <c r="J67" i="39" s="1"/>
  <c r="H24" i="39"/>
  <c r="I24" i="39" s="1"/>
  <c r="J24" i="39" s="1"/>
  <c r="H71" i="37"/>
  <c r="I71" i="37" s="1"/>
  <c r="J71" i="37" s="1"/>
  <c r="H35" i="37"/>
  <c r="I35" i="37" s="1"/>
  <c r="J35" i="37" s="1"/>
  <c r="AH4" i="40"/>
  <c r="AQ4" i="40" s="1"/>
  <c r="Z4" i="40"/>
  <c r="H45" i="40"/>
  <c r="I45" i="40" s="1"/>
  <c r="J45" i="40" s="1"/>
  <c r="H18" i="40"/>
  <c r="I18" i="40" s="1"/>
  <c r="J18" i="40" s="1"/>
  <c r="H16" i="39"/>
  <c r="I16" i="39" s="1"/>
  <c r="J16" i="39" s="1"/>
  <c r="H64" i="37"/>
  <c r="I64" i="37" s="1"/>
  <c r="J64" i="37" s="1"/>
  <c r="H28" i="37"/>
  <c r="I28" i="37" s="1"/>
  <c r="J28" i="37" s="1"/>
  <c r="H55" i="39"/>
  <c r="I55" i="39" s="1"/>
  <c r="J55" i="39" s="1"/>
  <c r="H12" i="39"/>
  <c r="I12" i="39" s="1"/>
  <c r="J12" i="39" s="1"/>
  <c r="H69" i="37"/>
  <c r="I69" i="37" s="1"/>
  <c r="J69" i="37" s="1"/>
  <c r="H33" i="37"/>
  <c r="I33" i="37" s="1"/>
  <c r="J33" i="37" s="1"/>
  <c r="H48" i="40"/>
  <c r="I48" i="40" s="1"/>
  <c r="J48" i="40" s="1"/>
  <c r="H21" i="40"/>
  <c r="I21" i="40" s="1"/>
  <c r="J21" i="40" s="1"/>
  <c r="H11" i="40"/>
  <c r="I11" i="40" s="1"/>
  <c r="J11" i="40" s="1"/>
  <c r="H29" i="40"/>
  <c r="I29" i="40" s="1"/>
  <c r="J29" i="40" s="1"/>
  <c r="H47" i="40"/>
  <c r="I47" i="40" s="1"/>
  <c r="J47" i="40" s="1"/>
  <c r="H65" i="40"/>
  <c r="I65" i="40" s="1"/>
  <c r="J65" i="40" s="1"/>
  <c r="H40" i="39"/>
  <c r="I40" i="39" s="1"/>
  <c r="J40" i="39" s="1"/>
  <c r="H80" i="37"/>
  <c r="I80" i="37" s="1"/>
  <c r="J80" i="37" s="1"/>
  <c r="H44" i="37"/>
  <c r="I44" i="37" s="1"/>
  <c r="J44" i="37" s="1"/>
  <c r="H8" i="37"/>
  <c r="I8" i="37" s="1"/>
  <c r="J8" i="37" s="1"/>
  <c r="Z4" i="43"/>
  <c r="AH4" i="43"/>
  <c r="AQ4" i="43" s="1"/>
  <c r="AI3" i="43"/>
  <c r="H57" i="39"/>
  <c r="I57" i="39" s="1"/>
  <c r="J57" i="39" s="1"/>
  <c r="H14" i="39"/>
  <c r="I14" i="39" s="1"/>
  <c r="J14" i="39" s="1"/>
  <c r="H32" i="39"/>
  <c r="I32" i="39" s="1"/>
  <c r="J32" i="39" s="1"/>
  <c r="H50" i="39"/>
  <c r="I50" i="39" s="1"/>
  <c r="J50" i="39" s="1"/>
  <c r="H68" i="39"/>
  <c r="I68" i="39" s="1"/>
  <c r="J68" i="39" s="1"/>
  <c r="H96" i="37"/>
  <c r="I96" i="37" s="1"/>
  <c r="J96" i="37" s="1"/>
  <c r="H60" i="37"/>
  <c r="I60" i="37" s="1"/>
  <c r="J60" i="37" s="1"/>
  <c r="H24" i="37"/>
  <c r="I24" i="37" s="1"/>
  <c r="J24" i="37" s="1"/>
  <c r="H76" i="35"/>
  <c r="I76" i="35" s="1"/>
  <c r="J76" i="35" s="1"/>
  <c r="H33" i="35"/>
  <c r="I33" i="35" s="1"/>
  <c r="J33" i="35" s="1"/>
  <c r="H73" i="34"/>
  <c r="I73" i="34" s="1"/>
  <c r="J73" i="34" s="1"/>
  <c r="H55" i="34"/>
  <c r="I55" i="34" s="1"/>
  <c r="J55" i="34" s="1"/>
  <c r="H37" i="34"/>
  <c r="I37" i="34" s="1"/>
  <c r="J37" i="34" s="1"/>
  <c r="H19" i="34"/>
  <c r="I19" i="34" s="1"/>
  <c r="J19" i="34" s="1"/>
  <c r="H75" i="33"/>
  <c r="I75" i="33" s="1"/>
  <c r="J75" i="33" s="1"/>
  <c r="H39" i="33"/>
  <c r="I39" i="33" s="1"/>
  <c r="J39" i="33" s="1"/>
  <c r="H40" i="36"/>
  <c r="I40" i="36" s="1"/>
  <c r="J40" i="36" s="1"/>
  <c r="H4" i="36"/>
  <c r="I4" i="36" s="1"/>
  <c r="J4" i="36" s="1"/>
  <c r="K4" i="36" s="1"/>
  <c r="H61" i="35"/>
  <c r="I61" i="35" s="1"/>
  <c r="J61" i="35" s="1"/>
  <c r="H18" i="35"/>
  <c r="I18" i="35" s="1"/>
  <c r="J18" i="35" s="1"/>
  <c r="H74" i="33"/>
  <c r="I74" i="33" s="1"/>
  <c r="J74" i="33" s="1"/>
  <c r="H38" i="33"/>
  <c r="I38" i="33" s="1"/>
  <c r="J38" i="33" s="1"/>
  <c r="AQ4" i="39"/>
  <c r="H16" i="38"/>
  <c r="I16" i="38" s="1"/>
  <c r="J16" i="38" s="1"/>
  <c r="H34" i="38"/>
  <c r="I34" i="38" s="1"/>
  <c r="J34" i="38" s="1"/>
  <c r="H52" i="38"/>
  <c r="I52" i="38" s="1"/>
  <c r="J52" i="38" s="1"/>
  <c r="H70" i="38"/>
  <c r="I70" i="38" s="1"/>
  <c r="J70" i="38" s="1"/>
  <c r="H88" i="38"/>
  <c r="I88" i="38" s="1"/>
  <c r="J88" i="38" s="1"/>
  <c r="H5" i="38"/>
  <c r="I5" i="38" s="1"/>
  <c r="J5" i="38" s="1"/>
  <c r="H23" i="38"/>
  <c r="I23" i="38" s="1"/>
  <c r="J23" i="38" s="1"/>
  <c r="H41" i="38"/>
  <c r="I41" i="38" s="1"/>
  <c r="J41" i="38" s="1"/>
  <c r="H59" i="38"/>
  <c r="I59" i="38" s="1"/>
  <c r="J59" i="38" s="1"/>
  <c r="H77" i="38"/>
  <c r="I77" i="38" s="1"/>
  <c r="J77" i="38" s="1"/>
  <c r="H39" i="36"/>
  <c r="I39" i="36" s="1"/>
  <c r="J39" i="36" s="1"/>
  <c r="H17" i="36"/>
  <c r="I17" i="36" s="1"/>
  <c r="J17" i="36" s="1"/>
  <c r="H35" i="36"/>
  <c r="I35" i="36" s="1"/>
  <c r="J35" i="36" s="1"/>
  <c r="H53" i="36"/>
  <c r="I53" i="36" s="1"/>
  <c r="J53" i="36" s="1"/>
  <c r="AH3" i="35"/>
  <c r="AQ3" i="35" s="1"/>
  <c r="H75" i="35"/>
  <c r="I75" i="35" s="1"/>
  <c r="J75" i="35" s="1"/>
  <c r="H10" i="35"/>
  <c r="I10" i="35" s="1"/>
  <c r="J10" i="35" s="1"/>
  <c r="H17" i="35"/>
  <c r="I17" i="35" s="1"/>
  <c r="J17" i="35" s="1"/>
  <c r="H35" i="35"/>
  <c r="I35" i="35" s="1"/>
  <c r="J35" i="35" s="1"/>
  <c r="H53" i="35"/>
  <c r="I53" i="35" s="1"/>
  <c r="J53" i="35" s="1"/>
  <c r="H71" i="35"/>
  <c r="I71" i="35" s="1"/>
  <c r="J71" i="35" s="1"/>
  <c r="H75" i="34"/>
  <c r="I75" i="34" s="1"/>
  <c r="J75" i="34" s="1"/>
  <c r="H57" i="34"/>
  <c r="I57" i="34" s="1"/>
  <c r="J57" i="34" s="1"/>
  <c r="H39" i="34"/>
  <c r="I39" i="34" s="1"/>
  <c r="J39" i="34" s="1"/>
  <c r="H21" i="34"/>
  <c r="I21" i="34" s="1"/>
  <c r="J21" i="34" s="1"/>
  <c r="H63" i="32"/>
  <c r="I63" i="32" s="1"/>
  <c r="J63" i="32" s="1"/>
  <c r="H45" i="32"/>
  <c r="I45" i="32" s="1"/>
  <c r="J45" i="32" s="1"/>
  <c r="H27" i="32"/>
  <c r="I27" i="32" s="1"/>
  <c r="J27" i="32" s="1"/>
  <c r="H9" i="32"/>
  <c r="I9" i="32" s="1"/>
  <c r="J9" i="32" s="1"/>
  <c r="H72" i="31"/>
  <c r="I72" i="31" s="1"/>
  <c r="J72" i="31" s="1"/>
  <c r="H54" i="31"/>
  <c r="I54" i="31" s="1"/>
  <c r="J54" i="31" s="1"/>
  <c r="H36" i="31"/>
  <c r="I36" i="31" s="1"/>
  <c r="J36" i="31" s="1"/>
  <c r="H18" i="31"/>
  <c r="I18" i="31" s="1"/>
  <c r="J18" i="31" s="1"/>
  <c r="H66" i="36"/>
  <c r="I66" i="36" s="1"/>
  <c r="J66" i="36" s="1"/>
  <c r="H48" i="36"/>
  <c r="I48" i="36" s="1"/>
  <c r="J48" i="36" s="1"/>
  <c r="H30" i="36"/>
  <c r="I30" i="36" s="1"/>
  <c r="J30" i="36" s="1"/>
  <c r="H12" i="36"/>
  <c r="I12" i="36" s="1"/>
  <c r="J12" i="36" s="1"/>
  <c r="H85" i="30"/>
  <c r="I85" i="30" s="1"/>
  <c r="J85" i="30" s="1"/>
  <c r="H67" i="30"/>
  <c r="I67" i="30" s="1"/>
  <c r="J67" i="30" s="1"/>
  <c r="H49" i="30"/>
  <c r="I49" i="30" s="1"/>
  <c r="J49" i="30" s="1"/>
  <c r="H31" i="30"/>
  <c r="I31" i="30" s="1"/>
  <c r="J31" i="30" s="1"/>
  <c r="H13" i="30"/>
  <c r="I13" i="30" s="1"/>
  <c r="J13" i="30" s="1"/>
  <c r="H57" i="29"/>
  <c r="I57" i="29" s="1"/>
  <c r="J57" i="29" s="1"/>
  <c r="H21" i="29"/>
  <c r="I21" i="29" s="1"/>
  <c r="J21" i="29" s="1"/>
  <c r="H61" i="28"/>
  <c r="I61" i="28" s="1"/>
  <c r="J61" i="28" s="1"/>
  <c r="H43" i="28"/>
  <c r="I43" i="28" s="1"/>
  <c r="J43" i="28" s="1"/>
  <c r="H25" i="28"/>
  <c r="I25" i="28" s="1"/>
  <c r="J25" i="28" s="1"/>
  <c r="H7" i="28"/>
  <c r="I7" i="28" s="1"/>
  <c r="J7" i="28" s="1"/>
  <c r="H64" i="27"/>
  <c r="I64" i="27" s="1"/>
  <c r="J64" i="27" s="1"/>
  <c r="H46" i="27"/>
  <c r="I46" i="27" s="1"/>
  <c r="J46" i="27" s="1"/>
  <c r="H28" i="27"/>
  <c r="I28" i="27" s="1"/>
  <c r="J28" i="27" s="1"/>
  <c r="H10" i="27"/>
  <c r="I10" i="27" s="1"/>
  <c r="J10" i="27" s="1"/>
  <c r="H69" i="26"/>
  <c r="I69" i="26" s="1"/>
  <c r="J69" i="26" s="1"/>
  <c r="H51" i="26"/>
  <c r="I51" i="26" s="1"/>
  <c r="J51" i="26" s="1"/>
  <c r="H33" i="26"/>
  <c r="I33" i="26" s="1"/>
  <c r="J33" i="26" s="1"/>
  <c r="H15" i="26"/>
  <c r="I15" i="26" s="1"/>
  <c r="J15" i="26" s="1"/>
  <c r="AN3" i="30"/>
  <c r="AI3" i="30"/>
  <c r="H47" i="32"/>
  <c r="I47" i="32" s="1"/>
  <c r="J47" i="32" s="1"/>
  <c r="H20" i="32"/>
  <c r="I20" i="32" s="1"/>
  <c r="J20" i="32" s="1"/>
  <c r="H75" i="30"/>
  <c r="I75" i="30" s="1"/>
  <c r="J75" i="30" s="1"/>
  <c r="H57" i="30"/>
  <c r="I57" i="30" s="1"/>
  <c r="J57" i="30" s="1"/>
  <c r="H39" i="30"/>
  <c r="I39" i="30" s="1"/>
  <c r="J39" i="30" s="1"/>
  <c r="H21" i="30"/>
  <c r="I21" i="30" s="1"/>
  <c r="J21" i="30" s="1"/>
  <c r="H79" i="29"/>
  <c r="I79" i="29" s="1"/>
  <c r="J79" i="29" s="1"/>
  <c r="H43" i="29"/>
  <c r="I43" i="29" s="1"/>
  <c r="J43" i="29" s="1"/>
  <c r="AH4" i="28"/>
  <c r="AQ4" i="28" s="1"/>
  <c r="H54" i="28"/>
  <c r="I54" i="28" s="1"/>
  <c r="J54" i="28" s="1"/>
  <c r="H36" i="28"/>
  <c r="I36" i="28" s="1"/>
  <c r="J36" i="28" s="1"/>
  <c r="H18" i="28"/>
  <c r="I18" i="28" s="1"/>
  <c r="J18" i="28" s="1"/>
  <c r="H66" i="27"/>
  <c r="I66" i="27" s="1"/>
  <c r="J66" i="27" s="1"/>
  <c r="H48" i="27"/>
  <c r="I48" i="27" s="1"/>
  <c r="J48" i="27" s="1"/>
  <c r="H30" i="27"/>
  <c r="I30" i="27" s="1"/>
  <c r="J30" i="27" s="1"/>
  <c r="H12" i="27"/>
  <c r="I12" i="27" s="1"/>
  <c r="J12" i="27" s="1"/>
  <c r="H86" i="26"/>
  <c r="I86" i="26" s="1"/>
  <c r="J86" i="26" s="1"/>
  <c r="H68" i="26"/>
  <c r="I68" i="26" s="1"/>
  <c r="J68" i="26" s="1"/>
  <c r="H50" i="26"/>
  <c r="I50" i="26" s="1"/>
  <c r="J50" i="26" s="1"/>
  <c r="H32" i="26"/>
  <c r="I32" i="26" s="1"/>
  <c r="J32" i="26" s="1"/>
  <c r="H14" i="26"/>
  <c r="I14" i="26" s="1"/>
  <c r="J14" i="26" s="1"/>
  <c r="AH4" i="35"/>
  <c r="AQ4" i="35" s="1"/>
  <c r="Z4" i="35"/>
  <c r="H22" i="22"/>
  <c r="I22" i="22" s="1"/>
  <c r="J22" i="22" s="1"/>
  <c r="H16" i="22"/>
  <c r="I16" i="22" s="1"/>
  <c r="J16" i="22" s="1"/>
  <c r="I15" i="16"/>
  <c r="J15" i="16" s="1"/>
  <c r="I12" i="15"/>
  <c r="J12" i="15" s="1"/>
  <c r="H30" i="35"/>
  <c r="I30" i="35" s="1"/>
  <c r="J30" i="35" s="1"/>
  <c r="H48" i="35"/>
  <c r="I48" i="35" s="1"/>
  <c r="J48" i="35" s="1"/>
  <c r="H12" i="35"/>
  <c r="I12" i="35" s="1"/>
  <c r="J12" i="35" s="1"/>
  <c r="H73" i="35"/>
  <c r="I73" i="35" s="1"/>
  <c r="J73" i="35" s="1"/>
  <c r="H55" i="35"/>
  <c r="I55" i="35" s="1"/>
  <c r="J55" i="35" s="1"/>
  <c r="H66" i="35"/>
  <c r="I66" i="35" s="1"/>
  <c r="J66" i="35" s="1"/>
  <c r="H37" i="35"/>
  <c r="I37" i="35" s="1"/>
  <c r="J37" i="35" s="1"/>
  <c r="H19" i="35"/>
  <c r="I19" i="35" s="1"/>
  <c r="J19" i="35" s="1"/>
  <c r="H23" i="33"/>
  <c r="I23" i="33" s="1"/>
  <c r="J23" i="33" s="1"/>
  <c r="H17" i="33"/>
  <c r="I17" i="33" s="1"/>
  <c r="J17" i="33" s="1"/>
  <c r="H5" i="33"/>
  <c r="I5" i="33" s="1"/>
  <c r="J5" i="33" s="1"/>
  <c r="K5" i="33" s="1"/>
  <c r="H76" i="85"/>
  <c r="I76" i="85" s="1"/>
  <c r="J76" i="85" s="1"/>
  <c r="H94" i="85"/>
  <c r="I94" i="85" s="1"/>
  <c r="J94" i="85" s="1"/>
  <c r="H35" i="85"/>
  <c r="I35" i="85" s="1"/>
  <c r="J35" i="85" s="1"/>
  <c r="H35" i="33"/>
  <c r="I35" i="33" s="1"/>
  <c r="J35" i="33" s="1"/>
  <c r="H59" i="32"/>
  <c r="I59" i="32" s="1"/>
  <c r="J59" i="32" s="1"/>
  <c r="H41" i="32"/>
  <c r="I41" i="32" s="1"/>
  <c r="J41" i="32" s="1"/>
  <c r="H23" i="32"/>
  <c r="I23" i="32" s="1"/>
  <c r="J23" i="32" s="1"/>
  <c r="H5" i="32"/>
  <c r="I5" i="32" s="1"/>
  <c r="J5" i="32" s="1"/>
  <c r="AH4" i="26"/>
  <c r="AQ4" i="26" s="1"/>
  <c r="Z4" i="26"/>
  <c r="H69" i="25"/>
  <c r="I69" i="25" s="1"/>
  <c r="J69" i="25" s="1"/>
  <c r="H33" i="25"/>
  <c r="I33" i="25" s="1"/>
  <c r="J33" i="25" s="1"/>
  <c r="H20" i="21"/>
  <c r="I20" i="21" s="1"/>
  <c r="J20" i="21" s="1"/>
  <c r="I10" i="4"/>
  <c r="J10" i="4" s="1"/>
  <c r="I17" i="3"/>
  <c r="J17" i="3" s="1"/>
  <c r="AI3" i="35"/>
  <c r="AN3" i="35"/>
  <c r="H50" i="28"/>
  <c r="I50" i="28" s="1"/>
  <c r="J50" i="28" s="1"/>
  <c r="H23" i="28"/>
  <c r="I23" i="28" s="1"/>
  <c r="J23" i="28" s="1"/>
  <c r="H80" i="25"/>
  <c r="I80" i="25" s="1"/>
  <c r="J80" i="25" s="1"/>
  <c r="H44" i="25"/>
  <c r="I44" i="25" s="1"/>
  <c r="J44" i="25" s="1"/>
  <c r="H8" i="25"/>
  <c r="I8" i="25" s="1"/>
  <c r="J8" i="25" s="1"/>
  <c r="H20" i="22"/>
  <c r="I20" i="22" s="1"/>
  <c r="J20" i="22" s="1"/>
  <c r="H7" i="21"/>
  <c r="I7" i="21" s="1"/>
  <c r="J7" i="21" s="1"/>
  <c r="I16" i="16"/>
  <c r="J16" i="16" s="1"/>
  <c r="I19" i="15"/>
  <c r="J19" i="15" s="1"/>
  <c r="I8" i="15"/>
  <c r="J8" i="15" s="1"/>
  <c r="K5" i="9"/>
  <c r="H35" i="32"/>
  <c r="I35" i="32" s="1"/>
  <c r="J35" i="32" s="1"/>
  <c r="H71" i="31"/>
  <c r="I71" i="31" s="1"/>
  <c r="J71" i="31" s="1"/>
  <c r="H4" i="31"/>
  <c r="I4" i="31" s="1"/>
  <c r="J4" i="31" s="1"/>
  <c r="K4" i="31" s="1"/>
  <c r="H68" i="30"/>
  <c r="I68" i="30" s="1"/>
  <c r="J68" i="30" s="1"/>
  <c r="H96" i="29"/>
  <c r="I96" i="29" s="1"/>
  <c r="J96" i="29" s="1"/>
  <c r="H42" i="29"/>
  <c r="I42" i="29" s="1"/>
  <c r="J42" i="29" s="1"/>
  <c r="H4" i="29"/>
  <c r="I4" i="29" s="1"/>
  <c r="J4" i="29" s="1"/>
  <c r="K4" i="29" s="1"/>
  <c r="H12" i="21"/>
  <c r="I12" i="21" s="1"/>
  <c r="J12" i="21" s="1"/>
  <c r="K6" i="10"/>
  <c r="K7" i="10" s="1"/>
  <c r="I21" i="2"/>
  <c r="J21" i="2" s="1"/>
  <c r="I15" i="2"/>
  <c r="J15" i="2" s="1"/>
  <c r="H44" i="28"/>
  <c r="I44" i="28" s="1"/>
  <c r="J44" i="28" s="1"/>
  <c r="H53" i="30"/>
  <c r="I53" i="30" s="1"/>
  <c r="J53" i="30" s="1"/>
  <c r="W5" i="29"/>
  <c r="AG4" i="29"/>
  <c r="AP4" i="29" s="1"/>
  <c r="AF4" i="29"/>
  <c r="AO4" i="29" s="1"/>
  <c r="AE4" i="29"/>
  <c r="H94" i="29"/>
  <c r="I94" i="29" s="1"/>
  <c r="J94" i="29" s="1"/>
  <c r="H40" i="29"/>
  <c r="I40" i="29" s="1"/>
  <c r="J40" i="29" s="1"/>
  <c r="H77" i="25"/>
  <c r="I77" i="25" s="1"/>
  <c r="J77" i="25" s="1"/>
  <c r="H41" i="25"/>
  <c r="I41" i="25" s="1"/>
  <c r="J41" i="25" s="1"/>
  <c r="H5" i="25"/>
  <c r="I5" i="25" s="1"/>
  <c r="J5" i="25" s="1"/>
  <c r="K5" i="25" s="1"/>
  <c r="H23" i="22"/>
  <c r="I23" i="22" s="1"/>
  <c r="J23" i="22" s="1"/>
  <c r="H16" i="21"/>
  <c r="I16" i="21" s="1"/>
  <c r="J16" i="21" s="1"/>
  <c r="H22" i="18"/>
  <c r="I22" i="18" s="1"/>
  <c r="J22" i="18" s="1"/>
  <c r="H15" i="17"/>
  <c r="I15" i="17" s="1"/>
  <c r="J15" i="17" s="1"/>
  <c r="I5" i="15"/>
  <c r="J5" i="15" s="1"/>
  <c r="H8" i="10"/>
  <c r="I8" i="10" s="1"/>
  <c r="J8" i="10" s="1"/>
  <c r="Y5" i="8"/>
  <c r="H19" i="6"/>
  <c r="I19" i="6" s="1"/>
  <c r="J19" i="6" s="1"/>
  <c r="H6" i="5"/>
  <c r="I6" i="5" s="1"/>
  <c r="J6" i="5" s="1"/>
  <c r="I7" i="4"/>
  <c r="J7" i="4" s="1"/>
  <c r="K7" i="4" s="1"/>
  <c r="I22" i="3"/>
  <c r="J22" i="3" s="1"/>
  <c r="I16" i="3"/>
  <c r="J16" i="3" s="1"/>
  <c r="I8" i="2"/>
  <c r="J8" i="2" s="1"/>
  <c r="H21" i="50"/>
  <c r="H18" i="50"/>
  <c r="H15" i="50"/>
  <c r="H12" i="50"/>
  <c r="H6" i="50"/>
  <c r="H22" i="50"/>
  <c r="H19" i="50"/>
  <c r="H16" i="50"/>
  <c r="H13" i="50"/>
  <c r="H8" i="50"/>
  <c r="H7" i="50"/>
  <c r="H23" i="50"/>
  <c r="H20" i="50"/>
  <c r="H17" i="50"/>
  <c r="H14" i="50"/>
  <c r="H10" i="50"/>
  <c r="H11" i="50"/>
  <c r="H5" i="50"/>
  <c r="H4" i="50"/>
  <c r="H9" i="50"/>
  <c r="H23" i="63"/>
  <c r="H20" i="63"/>
  <c r="H17" i="63"/>
  <c r="H14" i="63"/>
  <c r="H10" i="63"/>
  <c r="H11" i="63"/>
  <c r="H5" i="63"/>
  <c r="H4" i="63"/>
  <c r="H21" i="63"/>
  <c r="H18" i="63"/>
  <c r="H15" i="63"/>
  <c r="H12" i="63"/>
  <c r="H6" i="63"/>
  <c r="H22" i="63"/>
  <c r="H19" i="63"/>
  <c r="H16" i="63"/>
  <c r="H13" i="63"/>
  <c r="H8" i="63"/>
  <c r="H7" i="63"/>
  <c r="H9" i="63"/>
  <c r="I14" i="15"/>
  <c r="J14" i="15" s="1"/>
  <c r="H8" i="17"/>
  <c r="I8" i="17" s="1"/>
  <c r="J8" i="17" s="1"/>
  <c r="H22" i="5"/>
  <c r="I22" i="5" s="1"/>
  <c r="J22" i="5" s="1"/>
  <c r="H20" i="6"/>
  <c r="I20" i="6" s="1"/>
  <c r="J20" i="6" s="1"/>
  <c r="H83" i="29"/>
  <c r="I83" i="29" s="1"/>
  <c r="J83" i="29" s="1"/>
  <c r="AI3" i="25"/>
  <c r="AI3" i="7"/>
  <c r="H7" i="5"/>
  <c r="I7" i="5" s="1"/>
  <c r="J7" i="5" s="1"/>
  <c r="AO4" i="17"/>
  <c r="AF4" i="65" l="1"/>
  <c r="AO4" i="65" s="1"/>
  <c r="AE4" i="53"/>
  <c r="W5" i="65"/>
  <c r="X5" i="65" s="1"/>
  <c r="AH5" i="65" s="1"/>
  <c r="AQ5" i="65" s="1"/>
  <c r="AE4" i="65"/>
  <c r="AI4" i="65" s="1"/>
  <c r="X5" i="53"/>
  <c r="AH5" i="53" s="1"/>
  <c r="AQ5" i="53" s="1"/>
  <c r="K6" i="89"/>
  <c r="K7" i="89" s="1"/>
  <c r="K8" i="89" s="1"/>
  <c r="K9" i="89" s="1"/>
  <c r="K10" i="89" s="1"/>
  <c r="K11" i="89" s="1"/>
  <c r="K12" i="89" s="1"/>
  <c r="K13" i="89" s="1"/>
  <c r="K14" i="89" s="1"/>
  <c r="K15" i="89" s="1"/>
  <c r="K16" i="89" s="1"/>
  <c r="K17" i="89" s="1"/>
  <c r="K18" i="89" s="1"/>
  <c r="K19" i="89" s="1"/>
  <c r="K20" i="89" s="1"/>
  <c r="K21" i="89" s="1"/>
  <c r="K22" i="89" s="1"/>
  <c r="K23" i="89" s="1"/>
  <c r="K24" i="89" s="1"/>
  <c r="K25" i="89" s="1"/>
  <c r="K26" i="89" s="1"/>
  <c r="K27" i="89" s="1"/>
  <c r="K28" i="89" s="1"/>
  <c r="K29" i="89" s="1"/>
  <c r="K30" i="89" s="1"/>
  <c r="K31" i="89" s="1"/>
  <c r="K32" i="89" s="1"/>
  <c r="K33" i="89" s="1"/>
  <c r="K34" i="89" s="1"/>
  <c r="K35" i="89" s="1"/>
  <c r="K36" i="89" s="1"/>
  <c r="K37" i="89" s="1"/>
  <c r="K38" i="89" s="1"/>
  <c r="K39" i="89" s="1"/>
  <c r="K40" i="89" s="1"/>
  <c r="K41" i="89" s="1"/>
  <c r="K42" i="89" s="1"/>
  <c r="K43" i="89" s="1"/>
  <c r="K44" i="89" s="1"/>
  <c r="K45" i="89" s="1"/>
  <c r="K46" i="89" s="1"/>
  <c r="K47" i="89" s="1"/>
  <c r="K48" i="89" s="1"/>
  <c r="K49" i="89" s="1"/>
  <c r="K50" i="89" s="1"/>
  <c r="K51" i="89" s="1"/>
  <c r="K52" i="89" s="1"/>
  <c r="K53" i="89" s="1"/>
  <c r="K54" i="89" s="1"/>
  <c r="K55" i="89" s="1"/>
  <c r="K56" i="89" s="1"/>
  <c r="K57" i="89" s="1"/>
  <c r="K58" i="89" s="1"/>
  <c r="K59" i="89" s="1"/>
  <c r="K60" i="89" s="1"/>
  <c r="K61" i="89" s="1"/>
  <c r="K62" i="89" s="1"/>
  <c r="K63" i="89" s="1"/>
  <c r="K64" i="89" s="1"/>
  <c r="K65" i="89" s="1"/>
  <c r="K66" i="89" s="1"/>
  <c r="K67" i="89" s="1"/>
  <c r="K68" i="89" s="1"/>
  <c r="K69" i="89" s="1"/>
  <c r="K70" i="89" s="1"/>
  <c r="K71" i="89" s="1"/>
  <c r="K72" i="89" s="1"/>
  <c r="K73" i="89" s="1"/>
  <c r="K74" i="89" s="1"/>
  <c r="K75" i="89" s="1"/>
  <c r="K76" i="89" s="1"/>
  <c r="K77" i="89" s="1"/>
  <c r="K78" i="89" s="1"/>
  <c r="K79" i="89" s="1"/>
  <c r="K80" i="89" s="1"/>
  <c r="K81" i="89" s="1"/>
  <c r="K82" i="89" s="1"/>
  <c r="K83" i="89" s="1"/>
  <c r="K84" i="89" s="1"/>
  <c r="K85" i="89" s="1"/>
  <c r="K86" i="89" s="1"/>
  <c r="K87" i="89" s="1"/>
  <c r="K88" i="89" s="1"/>
  <c r="K89" i="89" s="1"/>
  <c r="K90" i="89" s="1"/>
  <c r="K91" i="89" s="1"/>
  <c r="K92" i="89" s="1"/>
  <c r="K93" i="89" s="1"/>
  <c r="K94" i="89" s="1"/>
  <c r="K95" i="89" s="1"/>
  <c r="K96" i="89" s="1"/>
  <c r="K97" i="89" s="1"/>
  <c r="K98" i="89" s="1"/>
  <c r="K8" i="90"/>
  <c r="K9" i="90" s="1"/>
  <c r="K10" i="90" s="1"/>
  <c r="K11" i="90" s="1"/>
  <c r="K12" i="90" s="1"/>
  <c r="K13" i="90" s="1"/>
  <c r="K14" i="90" s="1"/>
  <c r="K15" i="90" s="1"/>
  <c r="K16" i="90" s="1"/>
  <c r="K17" i="90" s="1"/>
  <c r="K18" i="90" s="1"/>
  <c r="K19" i="90" s="1"/>
  <c r="K20" i="90" s="1"/>
  <c r="K21" i="90" s="1"/>
  <c r="K22" i="90" s="1"/>
  <c r="K23" i="90" s="1"/>
  <c r="K24" i="90" s="1"/>
  <c r="K25" i="90" s="1"/>
  <c r="K26" i="90" s="1"/>
  <c r="K27" i="90" s="1"/>
  <c r="K28" i="90" s="1"/>
  <c r="K29" i="90" s="1"/>
  <c r="K30" i="90" s="1"/>
  <c r="K31" i="90" s="1"/>
  <c r="K32" i="90" s="1"/>
  <c r="K33" i="90" s="1"/>
  <c r="K34" i="90" s="1"/>
  <c r="K35" i="90" s="1"/>
  <c r="K36" i="90" s="1"/>
  <c r="K37" i="90" s="1"/>
  <c r="K38" i="90" s="1"/>
  <c r="K39" i="90" s="1"/>
  <c r="K40" i="90" s="1"/>
  <c r="K41" i="90" s="1"/>
  <c r="K42" i="90" s="1"/>
  <c r="K43" i="90" s="1"/>
  <c r="K44" i="90" s="1"/>
  <c r="K45" i="90" s="1"/>
  <c r="K46" i="90" s="1"/>
  <c r="K47" i="90" s="1"/>
  <c r="K48" i="90" s="1"/>
  <c r="K49" i="90" s="1"/>
  <c r="K50" i="90" s="1"/>
  <c r="K51" i="90" s="1"/>
  <c r="K52" i="90" s="1"/>
  <c r="K53" i="90" s="1"/>
  <c r="K54" i="90" s="1"/>
  <c r="K55" i="90" s="1"/>
  <c r="K56" i="90" s="1"/>
  <c r="K57" i="90" s="1"/>
  <c r="K58" i="90" s="1"/>
  <c r="K59" i="90" s="1"/>
  <c r="K60" i="90" s="1"/>
  <c r="K61" i="90" s="1"/>
  <c r="K62" i="90" s="1"/>
  <c r="K63" i="90" s="1"/>
  <c r="K64" i="90" s="1"/>
  <c r="K65" i="90" s="1"/>
  <c r="K66" i="90" s="1"/>
  <c r="K67" i="90" s="1"/>
  <c r="K68" i="90" s="1"/>
  <c r="K69" i="90" s="1"/>
  <c r="K70" i="90" s="1"/>
  <c r="K71" i="90" s="1"/>
  <c r="K72" i="90" s="1"/>
  <c r="K73" i="90" s="1"/>
  <c r="K74" i="90" s="1"/>
  <c r="K75" i="90" s="1"/>
  <c r="K76" i="90" s="1"/>
  <c r="K77" i="90" s="1"/>
  <c r="K78" i="90" s="1"/>
  <c r="K79" i="90" s="1"/>
  <c r="K80" i="90" s="1"/>
  <c r="K81" i="90" s="1"/>
  <c r="K82" i="90" s="1"/>
  <c r="K83" i="90" s="1"/>
  <c r="K84" i="90" s="1"/>
  <c r="K85" i="90" s="1"/>
  <c r="K86" i="90" s="1"/>
  <c r="K87" i="90" s="1"/>
  <c r="K88" i="90" s="1"/>
  <c r="K89" i="90" s="1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24" i="33" s="1"/>
  <c r="K25" i="33" s="1"/>
  <c r="K26" i="33" s="1"/>
  <c r="K27" i="33" s="1"/>
  <c r="K28" i="33" s="1"/>
  <c r="K29" i="33" s="1"/>
  <c r="K30" i="33" s="1"/>
  <c r="K31" i="33" s="1"/>
  <c r="K32" i="33" s="1"/>
  <c r="K33" i="33" s="1"/>
  <c r="K34" i="33" s="1"/>
  <c r="K35" i="33" s="1"/>
  <c r="K36" i="33" s="1"/>
  <c r="K37" i="33" s="1"/>
  <c r="K38" i="33" s="1"/>
  <c r="K39" i="33" s="1"/>
  <c r="K40" i="33" s="1"/>
  <c r="K41" i="33" s="1"/>
  <c r="K42" i="33" s="1"/>
  <c r="K43" i="33" s="1"/>
  <c r="K44" i="33" s="1"/>
  <c r="K45" i="33" s="1"/>
  <c r="K46" i="33" s="1"/>
  <c r="K47" i="33" s="1"/>
  <c r="K48" i="33" s="1"/>
  <c r="K49" i="33" s="1"/>
  <c r="K50" i="33" s="1"/>
  <c r="K51" i="33" s="1"/>
  <c r="K52" i="33" s="1"/>
  <c r="K53" i="33" s="1"/>
  <c r="K54" i="33" s="1"/>
  <c r="K55" i="33" s="1"/>
  <c r="K56" i="33" s="1"/>
  <c r="K57" i="33" s="1"/>
  <c r="K58" i="33" s="1"/>
  <c r="K59" i="33" s="1"/>
  <c r="K60" i="33" s="1"/>
  <c r="K61" i="33" s="1"/>
  <c r="K62" i="33" s="1"/>
  <c r="K63" i="33" s="1"/>
  <c r="K64" i="33" s="1"/>
  <c r="K65" i="33" s="1"/>
  <c r="K66" i="33" s="1"/>
  <c r="K67" i="33" s="1"/>
  <c r="K68" i="33" s="1"/>
  <c r="K69" i="33" s="1"/>
  <c r="K70" i="33" s="1"/>
  <c r="K71" i="33" s="1"/>
  <c r="K72" i="33" s="1"/>
  <c r="K73" i="33" s="1"/>
  <c r="K74" i="33" s="1"/>
  <c r="K75" i="33" s="1"/>
  <c r="K76" i="33" s="1"/>
  <c r="K77" i="33" s="1"/>
  <c r="K78" i="33" s="1"/>
  <c r="K79" i="33" s="1"/>
  <c r="K80" i="33" s="1"/>
  <c r="K81" i="33" s="1"/>
  <c r="K82" i="33" s="1"/>
  <c r="K83" i="33" s="1"/>
  <c r="K84" i="33" s="1"/>
  <c r="K85" i="33" s="1"/>
  <c r="K86" i="33" s="1"/>
  <c r="K87" i="33" s="1"/>
  <c r="K88" i="33" s="1"/>
  <c r="K89" i="33" s="1"/>
  <c r="K90" i="33" s="1"/>
  <c r="K91" i="33" s="1"/>
  <c r="K92" i="33" s="1"/>
  <c r="K93" i="33" s="1"/>
  <c r="K94" i="33" s="1"/>
  <c r="K95" i="33" s="1"/>
  <c r="K96" i="33" s="1"/>
  <c r="K97" i="33" s="1"/>
  <c r="K98" i="33" s="1"/>
  <c r="AF5" i="85"/>
  <c r="AO5" i="85" s="1"/>
  <c r="W6" i="85"/>
  <c r="AE5" i="85"/>
  <c r="AG5" i="85"/>
  <c r="AP5" i="85" s="1"/>
  <c r="K8" i="3"/>
  <c r="K6" i="26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K24" i="26" s="1"/>
  <c r="K25" i="26" s="1"/>
  <c r="K26" i="26" s="1"/>
  <c r="K27" i="26" s="1"/>
  <c r="K28" i="26" s="1"/>
  <c r="K29" i="26" s="1"/>
  <c r="K30" i="26" s="1"/>
  <c r="K31" i="26" s="1"/>
  <c r="K32" i="26" s="1"/>
  <c r="K33" i="26" s="1"/>
  <c r="K34" i="26" s="1"/>
  <c r="K35" i="26" s="1"/>
  <c r="K36" i="26" s="1"/>
  <c r="K37" i="26" s="1"/>
  <c r="K38" i="26" s="1"/>
  <c r="K39" i="26" s="1"/>
  <c r="K40" i="26" s="1"/>
  <c r="K41" i="26" s="1"/>
  <c r="K42" i="26" s="1"/>
  <c r="K43" i="26" s="1"/>
  <c r="K44" i="26" s="1"/>
  <c r="K45" i="26" s="1"/>
  <c r="K46" i="26" s="1"/>
  <c r="K47" i="26" s="1"/>
  <c r="K48" i="26" s="1"/>
  <c r="K49" i="26" s="1"/>
  <c r="K50" i="26" s="1"/>
  <c r="K51" i="26" s="1"/>
  <c r="K52" i="26" s="1"/>
  <c r="K53" i="26" s="1"/>
  <c r="K54" i="26" s="1"/>
  <c r="K55" i="26" s="1"/>
  <c r="K56" i="26" s="1"/>
  <c r="K57" i="26" s="1"/>
  <c r="K58" i="26" s="1"/>
  <c r="K59" i="26" s="1"/>
  <c r="K60" i="26" s="1"/>
  <c r="K61" i="26" s="1"/>
  <c r="K62" i="26" s="1"/>
  <c r="K63" i="26" s="1"/>
  <c r="K64" i="26" s="1"/>
  <c r="K65" i="26" s="1"/>
  <c r="K66" i="26" s="1"/>
  <c r="K67" i="26" s="1"/>
  <c r="K68" i="26" s="1"/>
  <c r="K69" i="26" s="1"/>
  <c r="K70" i="26" s="1"/>
  <c r="K71" i="26" s="1"/>
  <c r="K72" i="26" s="1"/>
  <c r="K73" i="26" s="1"/>
  <c r="K74" i="26" s="1"/>
  <c r="K75" i="26" s="1"/>
  <c r="K76" i="26" s="1"/>
  <c r="K77" i="26" s="1"/>
  <c r="K78" i="26" s="1"/>
  <c r="K79" i="26" s="1"/>
  <c r="K80" i="26" s="1"/>
  <c r="K81" i="26" s="1"/>
  <c r="K82" i="26" s="1"/>
  <c r="K83" i="26" s="1"/>
  <c r="K84" i="26" s="1"/>
  <c r="K85" i="26" s="1"/>
  <c r="K86" i="26" s="1"/>
  <c r="K87" i="26" s="1"/>
  <c r="K88" i="26" s="1"/>
  <c r="K89" i="26" s="1"/>
  <c r="K6" i="21"/>
  <c r="AH5" i="88"/>
  <c r="W6" i="1"/>
  <c r="AG5" i="1"/>
  <c r="AP5" i="1" s="1"/>
  <c r="AF5" i="1"/>
  <c r="AO5" i="1" s="1"/>
  <c r="AE5" i="1"/>
  <c r="K7" i="80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K24" i="80" s="1"/>
  <c r="K25" i="80" s="1"/>
  <c r="K26" i="80" s="1"/>
  <c r="K27" i="80" s="1"/>
  <c r="K28" i="80" s="1"/>
  <c r="K29" i="80" s="1"/>
  <c r="K30" i="80" s="1"/>
  <c r="K31" i="80" s="1"/>
  <c r="K32" i="80" s="1"/>
  <c r="K33" i="80" s="1"/>
  <c r="K34" i="80" s="1"/>
  <c r="K35" i="80" s="1"/>
  <c r="K36" i="80" s="1"/>
  <c r="K37" i="80" s="1"/>
  <c r="K38" i="80" s="1"/>
  <c r="K39" i="80" s="1"/>
  <c r="K40" i="80" s="1"/>
  <c r="K41" i="80" s="1"/>
  <c r="K42" i="80" s="1"/>
  <c r="K43" i="80" s="1"/>
  <c r="K44" i="80" s="1"/>
  <c r="K45" i="80" s="1"/>
  <c r="K46" i="80" s="1"/>
  <c r="K47" i="80" s="1"/>
  <c r="K48" i="80" s="1"/>
  <c r="K49" i="80" s="1"/>
  <c r="K50" i="80" s="1"/>
  <c r="K51" i="80" s="1"/>
  <c r="K52" i="80" s="1"/>
  <c r="K53" i="80" s="1"/>
  <c r="K54" i="80" s="1"/>
  <c r="K55" i="80" s="1"/>
  <c r="K56" i="80" s="1"/>
  <c r="K57" i="80" s="1"/>
  <c r="K58" i="80" s="1"/>
  <c r="K59" i="80" s="1"/>
  <c r="K60" i="80" s="1"/>
  <c r="K61" i="80" s="1"/>
  <c r="K62" i="80" s="1"/>
  <c r="K63" i="80" s="1"/>
  <c r="K64" i="80" s="1"/>
  <c r="K65" i="80" s="1"/>
  <c r="K66" i="80" s="1"/>
  <c r="K67" i="80" s="1"/>
  <c r="K68" i="80" s="1"/>
  <c r="K69" i="80" s="1"/>
  <c r="K6" i="70"/>
  <c r="K6" i="86"/>
  <c r="K7" i="86" s="1"/>
  <c r="K8" i="86" s="1"/>
  <c r="K9" i="86" s="1"/>
  <c r="K10" i="86" s="1"/>
  <c r="K11" i="86" s="1"/>
  <c r="K12" i="86" s="1"/>
  <c r="K13" i="86" s="1"/>
  <c r="K14" i="86" s="1"/>
  <c r="K15" i="86" s="1"/>
  <c r="K16" i="86" s="1"/>
  <c r="K17" i="86" s="1"/>
  <c r="K18" i="86" s="1"/>
  <c r="K19" i="86" s="1"/>
  <c r="K20" i="86" s="1"/>
  <c r="K21" i="86" s="1"/>
  <c r="K22" i="86" s="1"/>
  <c r="K23" i="86" s="1"/>
  <c r="K24" i="86" s="1"/>
  <c r="K25" i="86" s="1"/>
  <c r="K26" i="86" s="1"/>
  <c r="K27" i="86" s="1"/>
  <c r="K28" i="86" s="1"/>
  <c r="K29" i="86" s="1"/>
  <c r="K30" i="86" s="1"/>
  <c r="K31" i="86" s="1"/>
  <c r="K32" i="86" s="1"/>
  <c r="K33" i="86" s="1"/>
  <c r="K34" i="86" s="1"/>
  <c r="K35" i="86" s="1"/>
  <c r="K36" i="86" s="1"/>
  <c r="K37" i="86" s="1"/>
  <c r="K38" i="86" s="1"/>
  <c r="K39" i="86" s="1"/>
  <c r="K40" i="86" s="1"/>
  <c r="K41" i="86" s="1"/>
  <c r="K42" i="86" s="1"/>
  <c r="K43" i="86" s="1"/>
  <c r="K44" i="86" s="1"/>
  <c r="K45" i="86" s="1"/>
  <c r="K46" i="86" s="1"/>
  <c r="K47" i="86" s="1"/>
  <c r="K48" i="86" s="1"/>
  <c r="K49" i="86" s="1"/>
  <c r="K50" i="86" s="1"/>
  <c r="K51" i="86" s="1"/>
  <c r="K52" i="86" s="1"/>
  <c r="K53" i="86" s="1"/>
  <c r="K54" i="86" s="1"/>
  <c r="K55" i="86" s="1"/>
  <c r="K56" i="86" s="1"/>
  <c r="K57" i="86" s="1"/>
  <c r="K58" i="86" s="1"/>
  <c r="K59" i="86" s="1"/>
  <c r="K60" i="86" s="1"/>
  <c r="K61" i="86" s="1"/>
  <c r="K62" i="86" s="1"/>
  <c r="K63" i="86" s="1"/>
  <c r="K64" i="86" s="1"/>
  <c r="K65" i="86" s="1"/>
  <c r="K66" i="86" s="1"/>
  <c r="K67" i="86" s="1"/>
  <c r="K68" i="86" s="1"/>
  <c r="K69" i="86" s="1"/>
  <c r="K70" i="86" s="1"/>
  <c r="K71" i="86" s="1"/>
  <c r="K72" i="86" s="1"/>
  <c r="K73" i="86" s="1"/>
  <c r="K74" i="86" s="1"/>
  <c r="K75" i="86" s="1"/>
  <c r="K76" i="86" s="1"/>
  <c r="K77" i="86" s="1"/>
  <c r="K78" i="86" s="1"/>
  <c r="K79" i="86" s="1"/>
  <c r="K80" i="86" s="1"/>
  <c r="K81" i="86" s="1"/>
  <c r="K82" i="86" s="1"/>
  <c r="K83" i="86" s="1"/>
  <c r="K84" i="86" s="1"/>
  <c r="K85" i="86" s="1"/>
  <c r="K86" i="86" s="1"/>
  <c r="K87" i="86" s="1"/>
  <c r="K88" i="86" s="1"/>
  <c r="K89" i="86" s="1"/>
  <c r="K7" i="87"/>
  <c r="K8" i="87" s="1"/>
  <c r="K9" i="87" s="1"/>
  <c r="K10" i="87" s="1"/>
  <c r="K11" i="87" s="1"/>
  <c r="K12" i="87" s="1"/>
  <c r="K13" i="87" s="1"/>
  <c r="K14" i="87" s="1"/>
  <c r="K15" i="87" s="1"/>
  <c r="K16" i="87" s="1"/>
  <c r="K17" i="87" s="1"/>
  <c r="K18" i="87" s="1"/>
  <c r="K19" i="87" s="1"/>
  <c r="K20" i="87" s="1"/>
  <c r="K21" i="87" s="1"/>
  <c r="K22" i="87" s="1"/>
  <c r="K23" i="87" s="1"/>
  <c r="K24" i="87" s="1"/>
  <c r="K25" i="87" s="1"/>
  <c r="K26" i="87" s="1"/>
  <c r="K27" i="87" s="1"/>
  <c r="K28" i="87" s="1"/>
  <c r="K29" i="87" s="1"/>
  <c r="K30" i="87" s="1"/>
  <c r="K31" i="87" s="1"/>
  <c r="K32" i="87" s="1"/>
  <c r="K33" i="87" s="1"/>
  <c r="K34" i="87" s="1"/>
  <c r="K35" i="87" s="1"/>
  <c r="K36" i="87" s="1"/>
  <c r="K37" i="87" s="1"/>
  <c r="K38" i="87" s="1"/>
  <c r="K39" i="87" s="1"/>
  <c r="K40" i="87" s="1"/>
  <c r="K41" i="87" s="1"/>
  <c r="K42" i="87" s="1"/>
  <c r="K43" i="87" s="1"/>
  <c r="K44" i="87" s="1"/>
  <c r="K45" i="87" s="1"/>
  <c r="K46" i="87" s="1"/>
  <c r="K47" i="87" s="1"/>
  <c r="K48" i="87" s="1"/>
  <c r="K49" i="87" s="1"/>
  <c r="K50" i="87" s="1"/>
  <c r="K51" i="87" s="1"/>
  <c r="K52" i="87" s="1"/>
  <c r="K53" i="87" s="1"/>
  <c r="K54" i="87" s="1"/>
  <c r="K55" i="87" s="1"/>
  <c r="K56" i="87" s="1"/>
  <c r="K57" i="87" s="1"/>
  <c r="K58" i="87" s="1"/>
  <c r="K59" i="87" s="1"/>
  <c r="K60" i="87" s="1"/>
  <c r="K61" i="87" s="1"/>
  <c r="K62" i="87" s="1"/>
  <c r="K63" i="87" s="1"/>
  <c r="K64" i="87" s="1"/>
  <c r="K65" i="87" s="1"/>
  <c r="K66" i="87" s="1"/>
  <c r="K67" i="87" s="1"/>
  <c r="K68" i="87" s="1"/>
  <c r="K69" i="87" s="1"/>
  <c r="K70" i="87" s="1"/>
  <c r="K71" i="87" s="1"/>
  <c r="K72" i="87" s="1"/>
  <c r="K73" i="87" s="1"/>
  <c r="K74" i="87" s="1"/>
  <c r="K75" i="87" s="1"/>
  <c r="K76" i="87" s="1"/>
  <c r="K77" i="87" s="1"/>
  <c r="K78" i="87" s="1"/>
  <c r="K79" i="87" s="1"/>
  <c r="K6" i="9"/>
  <c r="AR3" i="30"/>
  <c r="I11" i="55"/>
  <c r="J11" i="55" s="1"/>
  <c r="I5" i="64"/>
  <c r="J5" i="64" s="1"/>
  <c r="I9" i="24"/>
  <c r="J9" i="24" s="1"/>
  <c r="AI3" i="71"/>
  <c r="AN3" i="71"/>
  <c r="I19" i="63"/>
  <c r="J19" i="63" s="1"/>
  <c r="I11" i="50"/>
  <c r="J11" i="50" s="1"/>
  <c r="I6" i="50"/>
  <c r="J6" i="50" s="1"/>
  <c r="I13" i="63"/>
  <c r="J13" i="63" s="1"/>
  <c r="I15" i="63"/>
  <c r="J15" i="63" s="1"/>
  <c r="I10" i="63"/>
  <c r="J10" i="63" s="1"/>
  <c r="I4" i="50"/>
  <c r="J4" i="50" s="1"/>
  <c r="K4" i="50" s="1"/>
  <c r="I20" i="50"/>
  <c r="J20" i="50" s="1"/>
  <c r="I19" i="50"/>
  <c r="J19" i="50" s="1"/>
  <c r="I21" i="50"/>
  <c r="J21" i="50" s="1"/>
  <c r="X5" i="29"/>
  <c r="AH5" i="29" s="1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K24" i="36" s="1"/>
  <c r="K25" i="36" s="1"/>
  <c r="K26" i="36" s="1"/>
  <c r="K27" i="36" s="1"/>
  <c r="K28" i="36" s="1"/>
  <c r="K29" i="36" s="1"/>
  <c r="K30" i="36" s="1"/>
  <c r="K31" i="36" s="1"/>
  <c r="K32" i="36" s="1"/>
  <c r="K33" i="36" s="1"/>
  <c r="K34" i="36" s="1"/>
  <c r="K35" i="36" s="1"/>
  <c r="K36" i="36" s="1"/>
  <c r="K37" i="36" s="1"/>
  <c r="K38" i="36" s="1"/>
  <c r="K39" i="36" s="1"/>
  <c r="K40" i="36" s="1"/>
  <c r="K41" i="36" s="1"/>
  <c r="K42" i="36" s="1"/>
  <c r="K43" i="36" s="1"/>
  <c r="K44" i="36" s="1"/>
  <c r="K45" i="36" s="1"/>
  <c r="K46" i="36" s="1"/>
  <c r="K47" i="36" s="1"/>
  <c r="K48" i="36" s="1"/>
  <c r="K49" i="36" s="1"/>
  <c r="K50" i="36" s="1"/>
  <c r="K51" i="36" s="1"/>
  <c r="K52" i="36" s="1"/>
  <c r="K53" i="36" s="1"/>
  <c r="K54" i="36" s="1"/>
  <c r="K55" i="36" s="1"/>
  <c r="K56" i="36" s="1"/>
  <c r="K57" i="36" s="1"/>
  <c r="K58" i="36" s="1"/>
  <c r="K59" i="36" s="1"/>
  <c r="K60" i="36" s="1"/>
  <c r="K61" i="36" s="1"/>
  <c r="K62" i="36" s="1"/>
  <c r="K63" i="36" s="1"/>
  <c r="K64" i="36" s="1"/>
  <c r="K65" i="36" s="1"/>
  <c r="K66" i="36" s="1"/>
  <c r="K67" i="36" s="1"/>
  <c r="K68" i="36" s="1"/>
  <c r="K69" i="36" s="1"/>
  <c r="AE4" i="40"/>
  <c r="W5" i="40"/>
  <c r="AG4" i="40"/>
  <c r="AP4" i="40" s="1"/>
  <c r="AF4" i="40"/>
  <c r="AO4" i="40" s="1"/>
  <c r="Y5" i="62"/>
  <c r="AI4" i="72"/>
  <c r="AN4" i="72"/>
  <c r="AG4" i="49"/>
  <c r="AP4" i="49" s="1"/>
  <c r="AF4" i="49"/>
  <c r="AO4" i="49" s="1"/>
  <c r="AE4" i="49"/>
  <c r="W5" i="49"/>
  <c r="AF4" i="77"/>
  <c r="AO4" i="77" s="1"/>
  <c r="AE4" i="77"/>
  <c r="W5" i="77"/>
  <c r="AG4" i="77"/>
  <c r="AP4" i="77" s="1"/>
  <c r="K5" i="79"/>
  <c r="K6" i="79" s="1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K24" i="79" s="1"/>
  <c r="K25" i="79" s="1"/>
  <c r="K26" i="79" s="1"/>
  <c r="K27" i="79" s="1"/>
  <c r="K28" i="79" s="1"/>
  <c r="K29" i="79" s="1"/>
  <c r="K30" i="79" s="1"/>
  <c r="K31" i="79" s="1"/>
  <c r="K32" i="79" s="1"/>
  <c r="K33" i="79" s="1"/>
  <c r="K34" i="79" s="1"/>
  <c r="K35" i="79" s="1"/>
  <c r="K36" i="79" s="1"/>
  <c r="K37" i="79" s="1"/>
  <c r="K38" i="79" s="1"/>
  <c r="K39" i="79" s="1"/>
  <c r="K40" i="79" s="1"/>
  <c r="K41" i="79" s="1"/>
  <c r="K42" i="79" s="1"/>
  <c r="K43" i="79" s="1"/>
  <c r="K44" i="79" s="1"/>
  <c r="K45" i="79" s="1"/>
  <c r="K46" i="79" s="1"/>
  <c r="K47" i="79" s="1"/>
  <c r="K48" i="79" s="1"/>
  <c r="K49" i="79" s="1"/>
  <c r="K50" i="79" s="1"/>
  <c r="K51" i="79" s="1"/>
  <c r="K52" i="79" s="1"/>
  <c r="K53" i="79" s="1"/>
  <c r="K54" i="79" s="1"/>
  <c r="K55" i="79" s="1"/>
  <c r="K56" i="79" s="1"/>
  <c r="K57" i="79" s="1"/>
  <c r="K58" i="79" s="1"/>
  <c r="K59" i="79" s="1"/>
  <c r="K60" i="79" s="1"/>
  <c r="K61" i="79" s="1"/>
  <c r="K62" i="79" s="1"/>
  <c r="K63" i="79" s="1"/>
  <c r="K64" i="79" s="1"/>
  <c r="K65" i="79" s="1"/>
  <c r="K66" i="79" s="1"/>
  <c r="K67" i="79" s="1"/>
  <c r="K68" i="79" s="1"/>
  <c r="K69" i="79" s="1"/>
  <c r="K70" i="79" s="1"/>
  <c r="K71" i="79" s="1"/>
  <c r="K72" i="79" s="1"/>
  <c r="K73" i="79" s="1"/>
  <c r="K74" i="79" s="1"/>
  <c r="K75" i="79" s="1"/>
  <c r="K76" i="79" s="1"/>
  <c r="K77" i="79" s="1"/>
  <c r="K78" i="79" s="1"/>
  <c r="K79" i="79" s="1"/>
  <c r="Y5" i="83"/>
  <c r="AF4" i="86"/>
  <c r="AO4" i="86" s="1"/>
  <c r="AE4" i="86"/>
  <c r="AG4" i="86"/>
  <c r="AP4" i="86" s="1"/>
  <c r="W5" i="86"/>
  <c r="K5" i="88"/>
  <c r="K6" i="88" s="1"/>
  <c r="K7" i="88" s="1"/>
  <c r="K8" i="88" s="1"/>
  <c r="K9" i="88" s="1"/>
  <c r="K10" i="88" s="1"/>
  <c r="K11" i="88" s="1"/>
  <c r="K12" i="88" s="1"/>
  <c r="K13" i="88" s="1"/>
  <c r="K14" i="88" s="1"/>
  <c r="K15" i="88" s="1"/>
  <c r="K16" i="88" s="1"/>
  <c r="K17" i="88" s="1"/>
  <c r="K18" i="88" s="1"/>
  <c r="K19" i="88" s="1"/>
  <c r="K20" i="88" s="1"/>
  <c r="K21" i="88" s="1"/>
  <c r="K22" i="88" s="1"/>
  <c r="K23" i="88" s="1"/>
  <c r="K24" i="88" s="1"/>
  <c r="K25" i="88" s="1"/>
  <c r="K26" i="88" s="1"/>
  <c r="K27" i="88" s="1"/>
  <c r="K28" i="88" s="1"/>
  <c r="K29" i="88" s="1"/>
  <c r="K30" i="88" s="1"/>
  <c r="K31" i="88" s="1"/>
  <c r="K32" i="88" s="1"/>
  <c r="K33" i="88" s="1"/>
  <c r="K34" i="88" s="1"/>
  <c r="K35" i="88" s="1"/>
  <c r="K36" i="88" s="1"/>
  <c r="K37" i="88" s="1"/>
  <c r="K38" i="88" s="1"/>
  <c r="K39" i="88" s="1"/>
  <c r="K40" i="88" s="1"/>
  <c r="K41" i="88" s="1"/>
  <c r="K42" i="88" s="1"/>
  <c r="K43" i="88" s="1"/>
  <c r="K44" i="88" s="1"/>
  <c r="K45" i="88" s="1"/>
  <c r="K46" i="88" s="1"/>
  <c r="K47" i="88" s="1"/>
  <c r="K48" i="88" s="1"/>
  <c r="K49" i="88" s="1"/>
  <c r="K50" i="88" s="1"/>
  <c r="K51" i="88" s="1"/>
  <c r="K52" i="88" s="1"/>
  <c r="K53" i="88" s="1"/>
  <c r="K54" i="88" s="1"/>
  <c r="K55" i="88" s="1"/>
  <c r="K56" i="88" s="1"/>
  <c r="K57" i="88" s="1"/>
  <c r="K58" i="88" s="1"/>
  <c r="K59" i="88" s="1"/>
  <c r="K60" i="88" s="1"/>
  <c r="K61" i="88" s="1"/>
  <c r="K62" i="88" s="1"/>
  <c r="K63" i="88" s="1"/>
  <c r="K64" i="88" s="1"/>
  <c r="K65" i="88" s="1"/>
  <c r="K66" i="88" s="1"/>
  <c r="K67" i="88" s="1"/>
  <c r="K68" i="88" s="1"/>
  <c r="K69" i="88" s="1"/>
  <c r="AE4" i="92"/>
  <c r="AG4" i="92"/>
  <c r="AP4" i="92" s="1"/>
  <c r="W5" i="92"/>
  <c r="AF4" i="92"/>
  <c r="AO4" i="92" s="1"/>
  <c r="AI4" i="93"/>
  <c r="AN4" i="93"/>
  <c r="AR3" i="23"/>
  <c r="I7" i="55"/>
  <c r="J7" i="55" s="1"/>
  <c r="I6" i="55"/>
  <c r="J6" i="55" s="1"/>
  <c r="I5" i="55"/>
  <c r="J5" i="55" s="1"/>
  <c r="I23" i="55"/>
  <c r="J23" i="55" s="1"/>
  <c r="I10" i="64"/>
  <c r="J10" i="64" s="1"/>
  <c r="I22" i="64"/>
  <c r="J22" i="64" s="1"/>
  <c r="I4" i="64"/>
  <c r="J4" i="64" s="1"/>
  <c r="K4" i="64" s="1"/>
  <c r="AO4" i="64" s="1"/>
  <c r="I22" i="24"/>
  <c r="J22" i="24" s="1"/>
  <c r="I12" i="24"/>
  <c r="J12" i="24" s="1"/>
  <c r="I4" i="24"/>
  <c r="J4" i="24" s="1"/>
  <c r="K4" i="24" s="1"/>
  <c r="I20" i="24"/>
  <c r="J20" i="24" s="1"/>
  <c r="AQ4" i="37"/>
  <c r="K5" i="41"/>
  <c r="K6" i="41" s="1"/>
  <c r="K7" i="41" s="1"/>
  <c r="K8" i="41" s="1"/>
  <c r="K9" i="41" s="1"/>
  <c r="K10" i="41" s="1"/>
  <c r="K11" i="41" s="1"/>
  <c r="K12" i="41" s="1"/>
  <c r="K13" i="41" s="1"/>
  <c r="K14" i="41" s="1"/>
  <c r="K15" i="41" s="1"/>
  <c r="K16" i="41" s="1"/>
  <c r="K17" i="41" s="1"/>
  <c r="K18" i="41" s="1"/>
  <c r="K19" i="41" s="1"/>
  <c r="K20" i="41" s="1"/>
  <c r="K21" i="41" s="1"/>
  <c r="K22" i="41" s="1"/>
  <c r="K23" i="41" s="1"/>
  <c r="K24" i="41" s="1"/>
  <c r="K25" i="41" s="1"/>
  <c r="K26" i="41" s="1"/>
  <c r="K27" i="41" s="1"/>
  <c r="K28" i="41" s="1"/>
  <c r="K29" i="41" s="1"/>
  <c r="K30" i="41" s="1"/>
  <c r="K31" i="41" s="1"/>
  <c r="K32" i="41" s="1"/>
  <c r="K33" i="41" s="1"/>
  <c r="K34" i="41" s="1"/>
  <c r="K35" i="41" s="1"/>
  <c r="K36" i="41" s="1"/>
  <c r="K37" i="41" s="1"/>
  <c r="K38" i="41" s="1"/>
  <c r="K39" i="41" s="1"/>
  <c r="K40" i="41" s="1"/>
  <c r="K41" i="41" s="1"/>
  <c r="K42" i="41" s="1"/>
  <c r="K43" i="41" s="1"/>
  <c r="K44" i="41" s="1"/>
  <c r="K45" i="41" s="1"/>
  <c r="K46" i="41" s="1"/>
  <c r="K47" i="41" s="1"/>
  <c r="K48" i="41" s="1"/>
  <c r="K49" i="41" s="1"/>
  <c r="K50" i="41" s="1"/>
  <c r="K51" i="41" s="1"/>
  <c r="K52" i="41" s="1"/>
  <c r="K53" i="41" s="1"/>
  <c r="K54" i="41" s="1"/>
  <c r="K55" i="41" s="1"/>
  <c r="K56" i="41" s="1"/>
  <c r="K57" i="41" s="1"/>
  <c r="K58" i="41" s="1"/>
  <c r="K59" i="41" s="1"/>
  <c r="K60" i="41" s="1"/>
  <c r="K61" i="41" s="1"/>
  <c r="K62" i="41" s="1"/>
  <c r="K63" i="41" s="1"/>
  <c r="K64" i="41" s="1"/>
  <c r="K65" i="41" s="1"/>
  <c r="K66" i="41" s="1"/>
  <c r="K67" i="41" s="1"/>
  <c r="K68" i="41" s="1"/>
  <c r="K69" i="41" s="1"/>
  <c r="K70" i="41" s="1"/>
  <c r="K71" i="41" s="1"/>
  <c r="K72" i="41" s="1"/>
  <c r="K73" i="41" s="1"/>
  <c r="K74" i="41" s="1"/>
  <c r="K75" i="41" s="1"/>
  <c r="K76" i="41" s="1"/>
  <c r="K77" i="41" s="1"/>
  <c r="K78" i="41" s="1"/>
  <c r="K79" i="41" s="1"/>
  <c r="K80" i="41" s="1"/>
  <c r="K81" i="41" s="1"/>
  <c r="K82" i="41" s="1"/>
  <c r="K83" i="41" s="1"/>
  <c r="K84" i="41" s="1"/>
  <c r="K85" i="41" s="1"/>
  <c r="K86" i="41" s="1"/>
  <c r="K87" i="41" s="1"/>
  <c r="K88" i="41" s="1"/>
  <c r="K89" i="41" s="1"/>
  <c r="K90" i="41" s="1"/>
  <c r="K91" i="41" s="1"/>
  <c r="K92" i="41" s="1"/>
  <c r="K93" i="41" s="1"/>
  <c r="K94" i="41" s="1"/>
  <c r="K95" i="41" s="1"/>
  <c r="K96" i="41" s="1"/>
  <c r="K97" i="41" s="1"/>
  <c r="K98" i="41" s="1"/>
  <c r="W6" i="51"/>
  <c r="AF5" i="51"/>
  <c r="AE5" i="51"/>
  <c r="AG5" i="51"/>
  <c r="K6" i="47"/>
  <c r="K7" i="47" s="1"/>
  <c r="K8" i="47" s="1"/>
  <c r="K9" i="47" s="1"/>
  <c r="K10" i="47" s="1"/>
  <c r="K11" i="47" s="1"/>
  <c r="K12" i="47" s="1"/>
  <c r="K13" i="47" s="1"/>
  <c r="K14" i="47" s="1"/>
  <c r="K15" i="47" s="1"/>
  <c r="K16" i="47" s="1"/>
  <c r="K17" i="47" s="1"/>
  <c r="K18" i="47" s="1"/>
  <c r="K19" i="47" s="1"/>
  <c r="K20" i="47" s="1"/>
  <c r="K21" i="47" s="1"/>
  <c r="K22" i="47" s="1"/>
  <c r="K23" i="47" s="1"/>
  <c r="K24" i="47" s="1"/>
  <c r="K25" i="47" s="1"/>
  <c r="K26" i="47" s="1"/>
  <c r="K27" i="47" s="1"/>
  <c r="K28" i="47" s="1"/>
  <c r="K29" i="47" s="1"/>
  <c r="K30" i="47" s="1"/>
  <c r="K31" i="47" s="1"/>
  <c r="K32" i="47" s="1"/>
  <c r="K33" i="47" s="1"/>
  <c r="K34" i="47" s="1"/>
  <c r="K35" i="47" s="1"/>
  <c r="K36" i="47" s="1"/>
  <c r="K37" i="47" s="1"/>
  <c r="K38" i="47" s="1"/>
  <c r="K39" i="47" s="1"/>
  <c r="K40" i="47" s="1"/>
  <c r="K41" i="47" s="1"/>
  <c r="K42" i="47" s="1"/>
  <c r="K43" i="47" s="1"/>
  <c r="K44" i="47" s="1"/>
  <c r="K45" i="47" s="1"/>
  <c r="K46" i="47" s="1"/>
  <c r="K47" i="47" s="1"/>
  <c r="K48" i="47" s="1"/>
  <c r="K49" i="47" s="1"/>
  <c r="K50" i="47" s="1"/>
  <c r="K51" i="47" s="1"/>
  <c r="K52" i="47" s="1"/>
  <c r="K53" i="47" s="1"/>
  <c r="K54" i="47" s="1"/>
  <c r="K55" i="47" s="1"/>
  <c r="K56" i="47" s="1"/>
  <c r="K57" i="47" s="1"/>
  <c r="K58" i="47" s="1"/>
  <c r="K59" i="47" s="1"/>
  <c r="K60" i="47" s="1"/>
  <c r="K61" i="47" s="1"/>
  <c r="K62" i="47" s="1"/>
  <c r="K63" i="47" s="1"/>
  <c r="K64" i="47" s="1"/>
  <c r="K65" i="47" s="1"/>
  <c r="K66" i="47" s="1"/>
  <c r="K67" i="47" s="1"/>
  <c r="K68" i="47" s="1"/>
  <c r="K69" i="47" s="1"/>
  <c r="K70" i="47" s="1"/>
  <c r="K71" i="47" s="1"/>
  <c r="K72" i="47" s="1"/>
  <c r="K73" i="47" s="1"/>
  <c r="K74" i="47" s="1"/>
  <c r="K75" i="47" s="1"/>
  <c r="K76" i="47" s="1"/>
  <c r="K77" i="47" s="1"/>
  <c r="K78" i="47" s="1"/>
  <c r="K79" i="47" s="1"/>
  <c r="AN4" i="61"/>
  <c r="AI4" i="61"/>
  <c r="AR3" i="59"/>
  <c r="AR3" i="88"/>
  <c r="AR3" i="91"/>
  <c r="K5" i="93"/>
  <c r="AQ5" i="93" s="1"/>
  <c r="W5" i="96"/>
  <c r="AG4" i="96"/>
  <c r="AP4" i="96" s="1"/>
  <c r="AF4" i="96"/>
  <c r="AO4" i="96" s="1"/>
  <c r="AE4" i="96"/>
  <c r="AP4" i="36"/>
  <c r="AI4" i="34"/>
  <c r="AN4" i="34"/>
  <c r="AR3" i="11"/>
  <c r="I4" i="68"/>
  <c r="J4" i="68" s="1"/>
  <c r="K4" i="68" s="1"/>
  <c r="I9" i="68"/>
  <c r="J9" i="68" s="1"/>
  <c r="I10" i="68"/>
  <c r="J10" i="68" s="1"/>
  <c r="I12" i="67"/>
  <c r="J12" i="67" s="1"/>
  <c r="I5" i="67"/>
  <c r="J5" i="67" s="1"/>
  <c r="I7" i="67"/>
  <c r="J7" i="67" s="1"/>
  <c r="I9" i="67"/>
  <c r="J9" i="67" s="1"/>
  <c r="I15" i="60"/>
  <c r="J15" i="60" s="1"/>
  <c r="I20" i="60"/>
  <c r="J20" i="60" s="1"/>
  <c r="I16" i="60"/>
  <c r="J16" i="60" s="1"/>
  <c r="I4" i="11"/>
  <c r="J4" i="11" s="1"/>
  <c r="K4" i="11" s="1"/>
  <c r="I5" i="11"/>
  <c r="J5" i="11" s="1"/>
  <c r="I16" i="11"/>
  <c r="J16" i="11" s="1"/>
  <c r="I15" i="12"/>
  <c r="J15" i="12" s="1"/>
  <c r="I17" i="12"/>
  <c r="J17" i="12" s="1"/>
  <c r="I7" i="12"/>
  <c r="J7" i="12" s="1"/>
  <c r="I18" i="7"/>
  <c r="J18" i="7" s="1"/>
  <c r="I12" i="7"/>
  <c r="J12" i="7" s="1"/>
  <c r="I23" i="7"/>
  <c r="J23" i="7" s="1"/>
  <c r="I19" i="7"/>
  <c r="J19" i="7" s="1"/>
  <c r="I11" i="8"/>
  <c r="J11" i="8" s="1"/>
  <c r="I20" i="8"/>
  <c r="J20" i="8" s="1"/>
  <c r="I8" i="8"/>
  <c r="J8" i="8" s="1"/>
  <c r="AN3" i="61"/>
  <c r="AI3" i="61"/>
  <c r="AR3" i="54"/>
  <c r="AI3" i="69"/>
  <c r="AN3" i="69"/>
  <c r="W5" i="95"/>
  <c r="AG4" i="95"/>
  <c r="AP4" i="95" s="1"/>
  <c r="AF4" i="95"/>
  <c r="AO4" i="95" s="1"/>
  <c r="AE4" i="95"/>
  <c r="AI4" i="21"/>
  <c r="AN4" i="21"/>
  <c r="I17" i="59"/>
  <c r="J17" i="59" s="1"/>
  <c r="I21" i="59"/>
  <c r="J21" i="59" s="1"/>
  <c r="I8" i="59"/>
  <c r="J8" i="59" s="1"/>
  <c r="AN4" i="73"/>
  <c r="AI4" i="73"/>
  <c r="AP4" i="81"/>
  <c r="AP4" i="88"/>
  <c r="W5" i="15"/>
  <c r="AE4" i="15"/>
  <c r="AG4" i="15"/>
  <c r="AP4" i="15" s="1"/>
  <c r="AF4" i="15"/>
  <c r="AO4" i="15" s="1"/>
  <c r="I5" i="72"/>
  <c r="J5" i="72" s="1"/>
  <c r="I10" i="72"/>
  <c r="J10" i="72" s="1"/>
  <c r="I17" i="72"/>
  <c r="J17" i="72" s="1"/>
  <c r="I18" i="72"/>
  <c r="J18" i="72" s="1"/>
  <c r="I16" i="56"/>
  <c r="J16" i="56" s="1"/>
  <c r="I14" i="56"/>
  <c r="J14" i="56" s="1"/>
  <c r="I12" i="56"/>
  <c r="J12" i="56" s="1"/>
  <c r="I11" i="56"/>
  <c r="J11" i="56" s="1"/>
  <c r="I6" i="23"/>
  <c r="J6" i="23" s="1"/>
  <c r="I5" i="23"/>
  <c r="J5" i="23" s="1"/>
  <c r="I14" i="23"/>
  <c r="J14" i="23" s="1"/>
  <c r="Y5" i="31"/>
  <c r="X5" i="31"/>
  <c r="AH5" i="31" s="1"/>
  <c r="Y5" i="44"/>
  <c r="Z5" i="44" s="1"/>
  <c r="AI3" i="55"/>
  <c r="AN3" i="55"/>
  <c r="AI3" i="57"/>
  <c r="AN3" i="57"/>
  <c r="AR3" i="74"/>
  <c r="AP4" i="75"/>
  <c r="AR4" i="1"/>
  <c r="I4" i="52"/>
  <c r="J4" i="52" s="1"/>
  <c r="K4" i="52" s="1"/>
  <c r="AQ4" i="52" s="1"/>
  <c r="I21" i="52"/>
  <c r="J21" i="52" s="1"/>
  <c r="I9" i="52"/>
  <c r="J9" i="52" s="1"/>
  <c r="I22" i="52"/>
  <c r="J22" i="52" s="1"/>
  <c r="AQ4" i="5"/>
  <c r="AE4" i="38"/>
  <c r="W5" i="38"/>
  <c r="AF4" i="38"/>
  <c r="AO4" i="38" s="1"/>
  <c r="AG4" i="38"/>
  <c r="AP4" i="38" s="1"/>
  <c r="AR3" i="22"/>
  <c r="AR3" i="15"/>
  <c r="AR3" i="14"/>
  <c r="I14" i="71"/>
  <c r="J14" i="71" s="1"/>
  <c r="I8" i="71"/>
  <c r="J8" i="71" s="1"/>
  <c r="I12" i="71"/>
  <c r="J12" i="71" s="1"/>
  <c r="I10" i="51"/>
  <c r="J10" i="51" s="1"/>
  <c r="I18" i="51"/>
  <c r="J18" i="51" s="1"/>
  <c r="I7" i="51"/>
  <c r="J7" i="51" s="1"/>
  <c r="I7" i="19"/>
  <c r="J7" i="19" s="1"/>
  <c r="I9" i="19"/>
  <c r="J9" i="19" s="1"/>
  <c r="I4" i="19"/>
  <c r="J4" i="19" s="1"/>
  <c r="K4" i="19" s="1"/>
  <c r="I17" i="20"/>
  <c r="J17" i="20" s="1"/>
  <c r="I16" i="20"/>
  <c r="J16" i="20" s="1"/>
  <c r="I18" i="20"/>
  <c r="J18" i="20" s="1"/>
  <c r="AQ4" i="27"/>
  <c r="AP4" i="46"/>
  <c r="Y5" i="87"/>
  <c r="X5" i="87"/>
  <c r="AI4" i="66"/>
  <c r="AN4" i="66"/>
  <c r="K6" i="57"/>
  <c r="AI4" i="28"/>
  <c r="AN4" i="28"/>
  <c r="AI4" i="19"/>
  <c r="AN4" i="19"/>
  <c r="X5" i="64"/>
  <c r="AH5" i="64" s="1"/>
  <c r="AF4" i="43"/>
  <c r="AO4" i="43" s="1"/>
  <c r="AE4" i="43"/>
  <c r="AG4" i="43"/>
  <c r="AP4" i="43" s="1"/>
  <c r="W5" i="43"/>
  <c r="AG4" i="55"/>
  <c r="AF4" i="55"/>
  <c r="W5" i="55"/>
  <c r="AE4" i="55"/>
  <c r="AN3" i="72"/>
  <c r="AI3" i="72"/>
  <c r="I8" i="55"/>
  <c r="J8" i="55" s="1"/>
  <c r="I15" i="24"/>
  <c r="J15" i="24" s="1"/>
  <c r="K6" i="69"/>
  <c r="I14" i="68"/>
  <c r="J14" i="68" s="1"/>
  <c r="I8" i="67"/>
  <c r="J8" i="67" s="1"/>
  <c r="I23" i="60"/>
  <c r="J23" i="60" s="1"/>
  <c r="I10" i="11"/>
  <c r="J10" i="11" s="1"/>
  <c r="I18" i="12"/>
  <c r="J18" i="12" s="1"/>
  <c r="I8" i="12"/>
  <c r="J8" i="12" s="1"/>
  <c r="I15" i="7"/>
  <c r="J15" i="7" s="1"/>
  <c r="I23" i="8"/>
  <c r="J23" i="8" s="1"/>
  <c r="AN3" i="60"/>
  <c r="AI3" i="60"/>
  <c r="I23" i="59"/>
  <c r="J23" i="59" s="1"/>
  <c r="I13" i="59"/>
  <c r="J13" i="59" s="1"/>
  <c r="AR3" i="1"/>
  <c r="I9" i="72"/>
  <c r="J9" i="72" s="1"/>
  <c r="I22" i="56"/>
  <c r="J22" i="56" s="1"/>
  <c r="I15" i="56"/>
  <c r="J15" i="56" s="1"/>
  <c r="K5" i="18"/>
  <c r="I12" i="23"/>
  <c r="J12" i="23" s="1"/>
  <c r="AR3" i="28"/>
  <c r="AR3" i="37"/>
  <c r="K6" i="45"/>
  <c r="K7" i="45" s="1"/>
  <c r="K8" i="45" s="1"/>
  <c r="K9" i="45" s="1"/>
  <c r="K10" i="45" s="1"/>
  <c r="K11" i="45" s="1"/>
  <c r="K12" i="45" s="1"/>
  <c r="K13" i="45" s="1"/>
  <c r="K14" i="45" s="1"/>
  <c r="K15" i="45" s="1"/>
  <c r="K16" i="45" s="1"/>
  <c r="K17" i="45" s="1"/>
  <c r="K18" i="45" s="1"/>
  <c r="K19" i="45" s="1"/>
  <c r="K20" i="45" s="1"/>
  <c r="K21" i="45" s="1"/>
  <c r="K22" i="45" s="1"/>
  <c r="K23" i="45" s="1"/>
  <c r="K24" i="45" s="1"/>
  <c r="K25" i="45" s="1"/>
  <c r="K26" i="45" s="1"/>
  <c r="K27" i="45" s="1"/>
  <c r="K28" i="45" s="1"/>
  <c r="K29" i="45" s="1"/>
  <c r="K30" i="45" s="1"/>
  <c r="K31" i="45" s="1"/>
  <c r="K32" i="45" s="1"/>
  <c r="K33" i="45" s="1"/>
  <c r="K34" i="45" s="1"/>
  <c r="K35" i="45" s="1"/>
  <c r="K36" i="45" s="1"/>
  <c r="K37" i="45" s="1"/>
  <c r="K38" i="45" s="1"/>
  <c r="K39" i="45" s="1"/>
  <c r="K40" i="45" s="1"/>
  <c r="K41" i="45" s="1"/>
  <c r="K42" i="45" s="1"/>
  <c r="K43" i="45" s="1"/>
  <c r="K44" i="45" s="1"/>
  <c r="K45" i="45" s="1"/>
  <c r="K46" i="45" s="1"/>
  <c r="K47" i="45" s="1"/>
  <c r="K48" i="45" s="1"/>
  <c r="K49" i="45" s="1"/>
  <c r="K50" i="45" s="1"/>
  <c r="K51" i="45" s="1"/>
  <c r="K52" i="45" s="1"/>
  <c r="K53" i="45" s="1"/>
  <c r="K54" i="45" s="1"/>
  <c r="K55" i="45" s="1"/>
  <c r="K56" i="45" s="1"/>
  <c r="K57" i="45" s="1"/>
  <c r="K58" i="45" s="1"/>
  <c r="K59" i="45" s="1"/>
  <c r="K60" i="45" s="1"/>
  <c r="K61" i="45" s="1"/>
  <c r="K62" i="45" s="1"/>
  <c r="K63" i="45" s="1"/>
  <c r="K64" i="45" s="1"/>
  <c r="K65" i="45" s="1"/>
  <c r="K66" i="45" s="1"/>
  <c r="K67" i="45" s="1"/>
  <c r="K68" i="45" s="1"/>
  <c r="K69" i="45" s="1"/>
  <c r="K70" i="45" s="1"/>
  <c r="K71" i="45" s="1"/>
  <c r="K72" i="45" s="1"/>
  <c r="K73" i="45" s="1"/>
  <c r="K74" i="45" s="1"/>
  <c r="K75" i="45" s="1"/>
  <c r="K76" i="45" s="1"/>
  <c r="K77" i="45" s="1"/>
  <c r="K78" i="45" s="1"/>
  <c r="K79" i="45" s="1"/>
  <c r="K80" i="45" s="1"/>
  <c r="K81" i="45" s="1"/>
  <c r="K82" i="45" s="1"/>
  <c r="K83" i="45" s="1"/>
  <c r="K84" i="45" s="1"/>
  <c r="K85" i="45" s="1"/>
  <c r="K86" i="45" s="1"/>
  <c r="K87" i="45" s="1"/>
  <c r="K88" i="45" s="1"/>
  <c r="K89" i="45" s="1"/>
  <c r="K90" i="45" s="1"/>
  <c r="K91" i="45" s="1"/>
  <c r="K92" i="45" s="1"/>
  <c r="K93" i="45" s="1"/>
  <c r="K94" i="45" s="1"/>
  <c r="K95" i="45" s="1"/>
  <c r="K96" i="45" s="1"/>
  <c r="K97" i="45" s="1"/>
  <c r="K98" i="45" s="1"/>
  <c r="AG4" i="60"/>
  <c r="W5" i="60"/>
  <c r="AE4" i="60"/>
  <c r="AF4" i="60"/>
  <c r="I7" i="52"/>
  <c r="J7" i="52" s="1"/>
  <c r="K6" i="91"/>
  <c r="K7" i="91" s="1"/>
  <c r="K8" i="91" s="1"/>
  <c r="K9" i="91" s="1"/>
  <c r="K10" i="91" s="1"/>
  <c r="K11" i="91" s="1"/>
  <c r="K12" i="91" s="1"/>
  <c r="K13" i="91" s="1"/>
  <c r="K14" i="91" s="1"/>
  <c r="K15" i="91" s="1"/>
  <c r="K16" i="91" s="1"/>
  <c r="K17" i="91" s="1"/>
  <c r="K18" i="91" s="1"/>
  <c r="K19" i="91" s="1"/>
  <c r="K20" i="91" s="1"/>
  <c r="K21" i="91" s="1"/>
  <c r="K22" i="91" s="1"/>
  <c r="K23" i="91" s="1"/>
  <c r="K24" i="91" s="1"/>
  <c r="K25" i="91" s="1"/>
  <c r="K26" i="91" s="1"/>
  <c r="K27" i="91" s="1"/>
  <c r="K28" i="91" s="1"/>
  <c r="K29" i="91" s="1"/>
  <c r="K30" i="91" s="1"/>
  <c r="K31" i="91" s="1"/>
  <c r="K32" i="91" s="1"/>
  <c r="K33" i="91" s="1"/>
  <c r="K34" i="91" s="1"/>
  <c r="K35" i="91" s="1"/>
  <c r="K36" i="91" s="1"/>
  <c r="K37" i="91" s="1"/>
  <c r="K38" i="91" s="1"/>
  <c r="K39" i="91" s="1"/>
  <c r="K40" i="91" s="1"/>
  <c r="K41" i="91" s="1"/>
  <c r="K42" i="91" s="1"/>
  <c r="K43" i="91" s="1"/>
  <c r="K44" i="91" s="1"/>
  <c r="K45" i="91" s="1"/>
  <c r="K46" i="91" s="1"/>
  <c r="K47" i="91" s="1"/>
  <c r="K48" i="91" s="1"/>
  <c r="K49" i="91" s="1"/>
  <c r="K50" i="91" s="1"/>
  <c r="K51" i="91" s="1"/>
  <c r="K52" i="91" s="1"/>
  <c r="K53" i="91" s="1"/>
  <c r="K54" i="91" s="1"/>
  <c r="K55" i="91" s="1"/>
  <c r="K56" i="91" s="1"/>
  <c r="K57" i="91" s="1"/>
  <c r="K58" i="91" s="1"/>
  <c r="K59" i="91" s="1"/>
  <c r="K60" i="91" s="1"/>
  <c r="K61" i="91" s="1"/>
  <c r="K62" i="91" s="1"/>
  <c r="K63" i="91" s="1"/>
  <c r="K64" i="91" s="1"/>
  <c r="K65" i="91" s="1"/>
  <c r="K66" i="91" s="1"/>
  <c r="K67" i="91" s="1"/>
  <c r="K68" i="91" s="1"/>
  <c r="K69" i="91" s="1"/>
  <c r="K70" i="91" s="1"/>
  <c r="K71" i="91" s="1"/>
  <c r="K72" i="91" s="1"/>
  <c r="K73" i="91" s="1"/>
  <c r="K74" i="91" s="1"/>
  <c r="K75" i="91" s="1"/>
  <c r="K76" i="91" s="1"/>
  <c r="K77" i="91" s="1"/>
  <c r="K78" i="91" s="1"/>
  <c r="K79" i="91" s="1"/>
  <c r="I8" i="51"/>
  <c r="J8" i="51" s="1"/>
  <c r="I10" i="19"/>
  <c r="J10" i="19" s="1"/>
  <c r="I5" i="19"/>
  <c r="J5" i="19" s="1"/>
  <c r="I19" i="20"/>
  <c r="J19" i="20" s="1"/>
  <c r="Y5" i="39"/>
  <c r="X5" i="39"/>
  <c r="AH5" i="39" s="1"/>
  <c r="AN4" i="87"/>
  <c r="AI4" i="87"/>
  <c r="Y5" i="90"/>
  <c r="I17" i="63"/>
  <c r="J17" i="63" s="1"/>
  <c r="AN3" i="53"/>
  <c r="AI3" i="53"/>
  <c r="AG4" i="52"/>
  <c r="W5" i="52"/>
  <c r="AE4" i="52"/>
  <c r="AF4" i="52"/>
  <c r="I10" i="55"/>
  <c r="J10" i="55" s="1"/>
  <c r="I12" i="64"/>
  <c r="J12" i="64" s="1"/>
  <c r="AG4" i="12"/>
  <c r="AF4" i="12"/>
  <c r="W5" i="12"/>
  <c r="AE4" i="12"/>
  <c r="I8" i="24"/>
  <c r="J8" i="24" s="1"/>
  <c r="AI4" i="32"/>
  <c r="AN4" i="32"/>
  <c r="AN4" i="54"/>
  <c r="AI4" i="54"/>
  <c r="AR3" i="24"/>
  <c r="I22" i="68"/>
  <c r="J22" i="68" s="1"/>
  <c r="I15" i="68"/>
  <c r="J15" i="68" s="1"/>
  <c r="I17" i="68"/>
  <c r="J17" i="68" s="1"/>
  <c r="I20" i="67"/>
  <c r="J20" i="67" s="1"/>
  <c r="I17" i="67"/>
  <c r="J17" i="67" s="1"/>
  <c r="I13" i="67"/>
  <c r="J13" i="67" s="1"/>
  <c r="I5" i="60"/>
  <c r="J5" i="60" s="1"/>
  <c r="I21" i="60"/>
  <c r="J21" i="60" s="1"/>
  <c r="I9" i="60"/>
  <c r="J9" i="60" s="1"/>
  <c r="I22" i="60"/>
  <c r="J22" i="60" s="1"/>
  <c r="I12" i="11"/>
  <c r="J12" i="11" s="1"/>
  <c r="I14" i="11"/>
  <c r="J14" i="11" s="1"/>
  <c r="I9" i="11"/>
  <c r="J9" i="11" s="1"/>
  <c r="I22" i="11"/>
  <c r="J22" i="11" s="1"/>
  <c r="I21" i="12"/>
  <c r="J21" i="12" s="1"/>
  <c r="I23" i="12"/>
  <c r="J23" i="12" s="1"/>
  <c r="I13" i="12"/>
  <c r="J13" i="12" s="1"/>
  <c r="I4" i="7"/>
  <c r="J4" i="7" s="1"/>
  <c r="K4" i="7" s="1"/>
  <c r="I10" i="7"/>
  <c r="J10" i="7" s="1"/>
  <c r="I7" i="7"/>
  <c r="J7" i="7" s="1"/>
  <c r="I21" i="8"/>
  <c r="J21" i="8" s="1"/>
  <c r="I9" i="8"/>
  <c r="J9" i="8" s="1"/>
  <c r="I16" i="8"/>
  <c r="J16" i="8" s="1"/>
  <c r="K5" i="37"/>
  <c r="K6" i="37" s="1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24" i="37" s="1"/>
  <c r="K25" i="37" s="1"/>
  <c r="K26" i="37" s="1"/>
  <c r="K27" i="37" s="1"/>
  <c r="K28" i="37" s="1"/>
  <c r="K29" i="37" s="1"/>
  <c r="K30" i="37" s="1"/>
  <c r="K31" i="37" s="1"/>
  <c r="K32" i="37" s="1"/>
  <c r="K33" i="37" s="1"/>
  <c r="K34" i="37" s="1"/>
  <c r="K35" i="37" s="1"/>
  <c r="K36" i="37" s="1"/>
  <c r="K37" i="37" s="1"/>
  <c r="K38" i="37" s="1"/>
  <c r="K39" i="37" s="1"/>
  <c r="K40" i="37" s="1"/>
  <c r="K41" i="37" s="1"/>
  <c r="K42" i="37" s="1"/>
  <c r="K43" i="37" s="1"/>
  <c r="K44" i="37" s="1"/>
  <c r="K45" i="37" s="1"/>
  <c r="K46" i="37" s="1"/>
  <c r="K47" i="37" s="1"/>
  <c r="K48" i="37" s="1"/>
  <c r="K49" i="37" s="1"/>
  <c r="K50" i="37" s="1"/>
  <c r="K51" i="37" s="1"/>
  <c r="K52" i="37" s="1"/>
  <c r="K53" i="37" s="1"/>
  <c r="K54" i="37" s="1"/>
  <c r="K55" i="37" s="1"/>
  <c r="K56" i="37" s="1"/>
  <c r="K57" i="37" s="1"/>
  <c r="K58" i="37" s="1"/>
  <c r="K59" i="37" s="1"/>
  <c r="K60" i="37" s="1"/>
  <c r="K61" i="37" s="1"/>
  <c r="K62" i="37" s="1"/>
  <c r="K63" i="37" s="1"/>
  <c r="K64" i="37" s="1"/>
  <c r="K65" i="37" s="1"/>
  <c r="K66" i="37" s="1"/>
  <c r="K67" i="37" s="1"/>
  <c r="K68" i="37" s="1"/>
  <c r="K69" i="37" s="1"/>
  <c r="K70" i="37" s="1"/>
  <c r="K71" i="37" s="1"/>
  <c r="K72" i="37" s="1"/>
  <c r="K73" i="37" s="1"/>
  <c r="K74" i="37" s="1"/>
  <c r="K75" i="37" s="1"/>
  <c r="K76" i="37" s="1"/>
  <c r="K77" i="37" s="1"/>
  <c r="K78" i="37" s="1"/>
  <c r="K79" i="37" s="1"/>
  <c r="K80" i="37" s="1"/>
  <c r="K81" i="37" s="1"/>
  <c r="K82" i="37" s="1"/>
  <c r="K83" i="37" s="1"/>
  <c r="K84" i="37" s="1"/>
  <c r="K85" i="37" s="1"/>
  <c r="K86" i="37" s="1"/>
  <c r="K87" i="37" s="1"/>
  <c r="K88" i="37" s="1"/>
  <c r="K89" i="37" s="1"/>
  <c r="K90" i="37" s="1"/>
  <c r="K91" i="37" s="1"/>
  <c r="K92" i="37" s="1"/>
  <c r="K93" i="37" s="1"/>
  <c r="K94" i="37" s="1"/>
  <c r="K95" i="37" s="1"/>
  <c r="K96" i="37" s="1"/>
  <c r="K97" i="37" s="1"/>
  <c r="K98" i="37" s="1"/>
  <c r="W5" i="45"/>
  <c r="AG4" i="45"/>
  <c r="AP4" i="45" s="1"/>
  <c r="AE4" i="45"/>
  <c r="AF4" i="45"/>
  <c r="AO4" i="45" s="1"/>
  <c r="Y5" i="61"/>
  <c r="AI3" i="66"/>
  <c r="AN3" i="66"/>
  <c r="AI3" i="58"/>
  <c r="AN3" i="58"/>
  <c r="AI3" i="65"/>
  <c r="AN3" i="65"/>
  <c r="AF4" i="69"/>
  <c r="AO4" i="69" s="1"/>
  <c r="W5" i="69"/>
  <c r="AE4" i="69"/>
  <c r="AG4" i="69"/>
  <c r="AP4" i="69" s="1"/>
  <c r="AR3" i="75"/>
  <c r="K5" i="78"/>
  <c r="Y5" i="84"/>
  <c r="Z5" i="84" s="1"/>
  <c r="AR3" i="83"/>
  <c r="K5" i="94"/>
  <c r="K6" i="94" s="1"/>
  <c r="K7" i="94" s="1"/>
  <c r="K8" i="94" s="1"/>
  <c r="K9" i="94" s="1"/>
  <c r="K10" i="94" s="1"/>
  <c r="K11" i="94" s="1"/>
  <c r="K12" i="94" s="1"/>
  <c r="K13" i="94" s="1"/>
  <c r="K14" i="94" s="1"/>
  <c r="K15" i="94" s="1"/>
  <c r="K16" i="94" s="1"/>
  <c r="K17" i="94" s="1"/>
  <c r="K18" i="94" s="1"/>
  <c r="K19" i="94" s="1"/>
  <c r="K20" i="94" s="1"/>
  <c r="K21" i="94" s="1"/>
  <c r="K22" i="94" s="1"/>
  <c r="K23" i="94" s="1"/>
  <c r="K24" i="94" s="1"/>
  <c r="K25" i="94" s="1"/>
  <c r="K26" i="94" s="1"/>
  <c r="K27" i="94" s="1"/>
  <c r="K28" i="94" s="1"/>
  <c r="K29" i="94" s="1"/>
  <c r="K30" i="94" s="1"/>
  <c r="K31" i="94" s="1"/>
  <c r="K32" i="94" s="1"/>
  <c r="K33" i="94" s="1"/>
  <c r="K34" i="94" s="1"/>
  <c r="K35" i="94" s="1"/>
  <c r="K36" i="94" s="1"/>
  <c r="K37" i="94" s="1"/>
  <c r="K38" i="94" s="1"/>
  <c r="K39" i="94" s="1"/>
  <c r="K40" i="94" s="1"/>
  <c r="K41" i="94" s="1"/>
  <c r="K42" i="94" s="1"/>
  <c r="K43" i="94" s="1"/>
  <c r="K44" i="94" s="1"/>
  <c r="K45" i="94" s="1"/>
  <c r="K46" i="94" s="1"/>
  <c r="K47" i="94" s="1"/>
  <c r="K48" i="94" s="1"/>
  <c r="K49" i="94" s="1"/>
  <c r="K50" i="94" s="1"/>
  <c r="K51" i="94" s="1"/>
  <c r="K52" i="94" s="1"/>
  <c r="K53" i="94" s="1"/>
  <c r="K54" i="94" s="1"/>
  <c r="K55" i="94" s="1"/>
  <c r="K56" i="94" s="1"/>
  <c r="K57" i="94" s="1"/>
  <c r="K58" i="94" s="1"/>
  <c r="K59" i="94" s="1"/>
  <c r="K60" i="94" s="1"/>
  <c r="K61" i="94" s="1"/>
  <c r="K62" i="94" s="1"/>
  <c r="K63" i="94" s="1"/>
  <c r="K64" i="94" s="1"/>
  <c r="K65" i="94" s="1"/>
  <c r="K66" i="94" s="1"/>
  <c r="K67" i="94" s="1"/>
  <c r="K68" i="94" s="1"/>
  <c r="K69" i="94" s="1"/>
  <c r="K70" i="94" s="1"/>
  <c r="K71" i="94" s="1"/>
  <c r="K72" i="94" s="1"/>
  <c r="K73" i="94" s="1"/>
  <c r="K74" i="94" s="1"/>
  <c r="K75" i="94" s="1"/>
  <c r="K76" i="94" s="1"/>
  <c r="K77" i="94" s="1"/>
  <c r="K78" i="94" s="1"/>
  <c r="K79" i="94" s="1"/>
  <c r="K80" i="94" s="1"/>
  <c r="K81" i="94" s="1"/>
  <c r="K82" i="94" s="1"/>
  <c r="K83" i="94" s="1"/>
  <c r="K84" i="94" s="1"/>
  <c r="K85" i="94" s="1"/>
  <c r="K86" i="94" s="1"/>
  <c r="K87" i="94" s="1"/>
  <c r="K88" i="94" s="1"/>
  <c r="K89" i="94" s="1"/>
  <c r="I6" i="59"/>
  <c r="J6" i="59" s="1"/>
  <c r="I5" i="59"/>
  <c r="J5" i="59" s="1"/>
  <c r="I16" i="59"/>
  <c r="J16" i="59" s="1"/>
  <c r="Y5" i="73"/>
  <c r="X5" i="73"/>
  <c r="AH5" i="73" s="1"/>
  <c r="AQ5" i="73" s="1"/>
  <c r="X5" i="81"/>
  <c r="AH5" i="81" s="1"/>
  <c r="AR3" i="20"/>
  <c r="I20" i="72"/>
  <c r="J20" i="72" s="1"/>
  <c r="I14" i="72"/>
  <c r="J14" i="72" s="1"/>
  <c r="I16" i="72"/>
  <c r="J16" i="72" s="1"/>
  <c r="I7" i="56"/>
  <c r="J7" i="56" s="1"/>
  <c r="I20" i="56"/>
  <c r="J20" i="56" s="1"/>
  <c r="I18" i="56"/>
  <c r="J18" i="56" s="1"/>
  <c r="I8" i="23"/>
  <c r="J8" i="23" s="1"/>
  <c r="I15" i="23"/>
  <c r="J15" i="23" s="1"/>
  <c r="I7" i="23"/>
  <c r="J7" i="23" s="1"/>
  <c r="I20" i="23"/>
  <c r="J20" i="23" s="1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K24" i="30" s="1"/>
  <c r="K25" i="30" s="1"/>
  <c r="K26" i="30" s="1"/>
  <c r="K27" i="30" s="1"/>
  <c r="K28" i="30" s="1"/>
  <c r="K29" i="30" s="1"/>
  <c r="K30" i="30" s="1"/>
  <c r="K31" i="30" s="1"/>
  <c r="K32" i="30" s="1"/>
  <c r="K33" i="30" s="1"/>
  <c r="K34" i="30" s="1"/>
  <c r="K35" i="30" s="1"/>
  <c r="K36" i="30" s="1"/>
  <c r="K37" i="30" s="1"/>
  <c r="K38" i="30" s="1"/>
  <c r="K39" i="30" s="1"/>
  <c r="K40" i="30" s="1"/>
  <c r="K41" i="30" s="1"/>
  <c r="K42" i="30" s="1"/>
  <c r="K43" i="30" s="1"/>
  <c r="K44" i="30" s="1"/>
  <c r="K45" i="30" s="1"/>
  <c r="K46" i="30" s="1"/>
  <c r="K47" i="30" s="1"/>
  <c r="K48" i="30" s="1"/>
  <c r="K49" i="30" s="1"/>
  <c r="K50" i="30" s="1"/>
  <c r="K51" i="30" s="1"/>
  <c r="K52" i="30" s="1"/>
  <c r="K53" i="30" s="1"/>
  <c r="K54" i="30" s="1"/>
  <c r="K55" i="30" s="1"/>
  <c r="K56" i="30" s="1"/>
  <c r="K57" i="30" s="1"/>
  <c r="K58" i="30" s="1"/>
  <c r="K59" i="30" s="1"/>
  <c r="K60" i="30" s="1"/>
  <c r="K61" i="30" s="1"/>
  <c r="K62" i="30" s="1"/>
  <c r="K63" i="30" s="1"/>
  <c r="K64" i="30" s="1"/>
  <c r="K65" i="30" s="1"/>
  <c r="K66" i="30" s="1"/>
  <c r="K67" i="30" s="1"/>
  <c r="K68" i="30" s="1"/>
  <c r="K69" i="30" s="1"/>
  <c r="K70" i="30" s="1"/>
  <c r="K71" i="30" s="1"/>
  <c r="K72" i="30" s="1"/>
  <c r="K73" i="30" s="1"/>
  <c r="K74" i="30" s="1"/>
  <c r="K75" i="30" s="1"/>
  <c r="K76" i="30" s="1"/>
  <c r="K77" i="30" s="1"/>
  <c r="K78" i="30" s="1"/>
  <c r="K79" i="30" s="1"/>
  <c r="K80" i="30" s="1"/>
  <c r="K81" i="30" s="1"/>
  <c r="K82" i="30" s="1"/>
  <c r="K83" i="30" s="1"/>
  <c r="K84" i="30" s="1"/>
  <c r="K85" i="30" s="1"/>
  <c r="K86" i="30" s="1"/>
  <c r="K87" i="30" s="1"/>
  <c r="K88" i="30" s="1"/>
  <c r="K89" i="30" s="1"/>
  <c r="K6" i="54"/>
  <c r="K8" i="58"/>
  <c r="AI3" i="92"/>
  <c r="I6" i="52"/>
  <c r="J6" i="52" s="1"/>
  <c r="I14" i="52"/>
  <c r="J14" i="52" s="1"/>
  <c r="I8" i="52"/>
  <c r="J8" i="52" s="1"/>
  <c r="AG4" i="3"/>
  <c r="AP4" i="3" s="1"/>
  <c r="AF4" i="3"/>
  <c r="AO4" i="3" s="1"/>
  <c r="W5" i="3"/>
  <c r="AE4" i="3"/>
  <c r="Y5" i="67"/>
  <c r="X5" i="67"/>
  <c r="AH5" i="67" s="1"/>
  <c r="I23" i="71"/>
  <c r="J23" i="71" s="1"/>
  <c r="I5" i="71"/>
  <c r="J5" i="71" s="1"/>
  <c r="I16" i="71"/>
  <c r="J16" i="71" s="1"/>
  <c r="I18" i="71"/>
  <c r="J18" i="71" s="1"/>
  <c r="I23" i="51"/>
  <c r="J23" i="51" s="1"/>
  <c r="I4" i="51"/>
  <c r="J4" i="51" s="1"/>
  <c r="K4" i="51" s="1"/>
  <c r="I13" i="51"/>
  <c r="J13" i="51" s="1"/>
  <c r="I14" i="19"/>
  <c r="J14" i="19" s="1"/>
  <c r="I13" i="19"/>
  <c r="J13" i="19" s="1"/>
  <c r="I12" i="19"/>
  <c r="J12" i="19" s="1"/>
  <c r="I11" i="19"/>
  <c r="J11" i="19" s="1"/>
  <c r="I23" i="20"/>
  <c r="J23" i="20" s="1"/>
  <c r="I22" i="20"/>
  <c r="J22" i="20" s="1"/>
  <c r="I9" i="20"/>
  <c r="J9" i="20" s="1"/>
  <c r="AI4" i="39"/>
  <c r="AN4" i="39"/>
  <c r="AQ3" i="39"/>
  <c r="AI3" i="39"/>
  <c r="AR3" i="49"/>
  <c r="AI3" i="64"/>
  <c r="AN3" i="64"/>
  <c r="AI3" i="70"/>
  <c r="AN3" i="70"/>
  <c r="X5" i="83"/>
  <c r="AH5" i="83" s="1"/>
  <c r="AQ4" i="88"/>
  <c r="K5" i="92"/>
  <c r="AG4" i="63"/>
  <c r="AF4" i="63"/>
  <c r="W5" i="63"/>
  <c r="AE4" i="63"/>
  <c r="AI4" i="8"/>
  <c r="AI4" i="58"/>
  <c r="AN4" i="58"/>
  <c r="AI4" i="30"/>
  <c r="AN4" i="30"/>
  <c r="AI4" i="56"/>
  <c r="AI4" i="90"/>
  <c r="AN4" i="90"/>
  <c r="AO4" i="19"/>
  <c r="AP4" i="94"/>
  <c r="AO4" i="50"/>
  <c r="I18" i="63"/>
  <c r="J18" i="63" s="1"/>
  <c r="I5" i="50"/>
  <c r="J5" i="50" s="1"/>
  <c r="AE4" i="35"/>
  <c r="AG4" i="35"/>
  <c r="AP4" i="35" s="1"/>
  <c r="AF4" i="35"/>
  <c r="AO4" i="35" s="1"/>
  <c r="W5" i="35"/>
  <c r="X5" i="72"/>
  <c r="AH5" i="72" s="1"/>
  <c r="I7" i="64"/>
  <c r="J7" i="64" s="1"/>
  <c r="I6" i="64"/>
  <c r="J6" i="64" s="1"/>
  <c r="I5" i="24"/>
  <c r="J5" i="24" s="1"/>
  <c r="AQ5" i="94"/>
  <c r="I12" i="68"/>
  <c r="J12" i="68" s="1"/>
  <c r="I10" i="67"/>
  <c r="J10" i="67" s="1"/>
  <c r="I18" i="60"/>
  <c r="J18" i="60" s="1"/>
  <c r="I6" i="11"/>
  <c r="J6" i="11" s="1"/>
  <c r="I19" i="11"/>
  <c r="J19" i="11" s="1"/>
  <c r="I20" i="12"/>
  <c r="J20" i="12" s="1"/>
  <c r="I15" i="8"/>
  <c r="J15" i="8" s="1"/>
  <c r="K5" i="76"/>
  <c r="K6" i="76" s="1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K24" i="76" s="1"/>
  <c r="K25" i="76" s="1"/>
  <c r="K26" i="76" s="1"/>
  <c r="K27" i="76" s="1"/>
  <c r="K28" i="76" s="1"/>
  <c r="K29" i="76" s="1"/>
  <c r="K30" i="76" s="1"/>
  <c r="K31" i="76" s="1"/>
  <c r="K32" i="76" s="1"/>
  <c r="K33" i="76" s="1"/>
  <c r="K34" i="76" s="1"/>
  <c r="K35" i="76" s="1"/>
  <c r="K36" i="76" s="1"/>
  <c r="K37" i="76" s="1"/>
  <c r="K38" i="76" s="1"/>
  <c r="K39" i="76" s="1"/>
  <c r="K40" i="76" s="1"/>
  <c r="K41" i="76" s="1"/>
  <c r="K42" i="76" s="1"/>
  <c r="K43" i="76" s="1"/>
  <c r="K44" i="76" s="1"/>
  <c r="K45" i="76" s="1"/>
  <c r="K46" i="76" s="1"/>
  <c r="K47" i="76" s="1"/>
  <c r="K48" i="76" s="1"/>
  <c r="K49" i="76" s="1"/>
  <c r="K50" i="76" s="1"/>
  <c r="K51" i="76" s="1"/>
  <c r="K52" i="76" s="1"/>
  <c r="K53" i="76" s="1"/>
  <c r="K54" i="76" s="1"/>
  <c r="K55" i="76" s="1"/>
  <c r="K56" i="76" s="1"/>
  <c r="K57" i="76" s="1"/>
  <c r="K58" i="76" s="1"/>
  <c r="K59" i="76" s="1"/>
  <c r="K60" i="76" s="1"/>
  <c r="K61" i="76" s="1"/>
  <c r="K62" i="76" s="1"/>
  <c r="K63" i="76" s="1"/>
  <c r="K64" i="76" s="1"/>
  <c r="K65" i="76" s="1"/>
  <c r="K66" i="76" s="1"/>
  <c r="K67" i="76" s="1"/>
  <c r="K68" i="76" s="1"/>
  <c r="K69" i="76" s="1"/>
  <c r="AR3" i="31"/>
  <c r="AR3" i="48"/>
  <c r="I11" i="72"/>
  <c r="J11" i="72" s="1"/>
  <c r="I21" i="72"/>
  <c r="J21" i="72" s="1"/>
  <c r="K5" i="16"/>
  <c r="I11" i="23"/>
  <c r="J11" i="23" s="1"/>
  <c r="AR3" i="47"/>
  <c r="X5" i="75"/>
  <c r="AH5" i="75" s="1"/>
  <c r="Y5" i="75"/>
  <c r="I5" i="52"/>
  <c r="J5" i="52" s="1"/>
  <c r="AR3" i="2"/>
  <c r="I13" i="71"/>
  <c r="J13" i="71" s="1"/>
  <c r="I20" i="51"/>
  <c r="J20" i="51" s="1"/>
  <c r="I8" i="19"/>
  <c r="J8" i="19" s="1"/>
  <c r="I20" i="20"/>
  <c r="J20" i="20" s="1"/>
  <c r="AR3" i="25"/>
  <c r="I7" i="50"/>
  <c r="J7" i="50" s="1"/>
  <c r="AR3" i="87"/>
  <c r="AR3" i="89"/>
  <c r="K5" i="73"/>
  <c r="K6" i="73" s="1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24" i="73" s="1"/>
  <c r="K25" i="73" s="1"/>
  <c r="K26" i="73" s="1"/>
  <c r="K27" i="73" s="1"/>
  <c r="K28" i="73" s="1"/>
  <c r="K29" i="73" s="1"/>
  <c r="K30" i="73" s="1"/>
  <c r="K31" i="73" s="1"/>
  <c r="K32" i="73" s="1"/>
  <c r="K33" i="73" s="1"/>
  <c r="K34" i="73" s="1"/>
  <c r="K35" i="73" s="1"/>
  <c r="K36" i="73" s="1"/>
  <c r="K37" i="73" s="1"/>
  <c r="K38" i="73" s="1"/>
  <c r="K39" i="73" s="1"/>
  <c r="K40" i="73" s="1"/>
  <c r="K41" i="73" s="1"/>
  <c r="K42" i="73" s="1"/>
  <c r="K43" i="73" s="1"/>
  <c r="K44" i="73" s="1"/>
  <c r="K45" i="73" s="1"/>
  <c r="K46" i="73" s="1"/>
  <c r="K47" i="73" s="1"/>
  <c r="K48" i="73" s="1"/>
  <c r="K49" i="73" s="1"/>
  <c r="K50" i="73" s="1"/>
  <c r="K51" i="73" s="1"/>
  <c r="K52" i="73" s="1"/>
  <c r="K53" i="73" s="1"/>
  <c r="K54" i="73" s="1"/>
  <c r="K55" i="73" s="1"/>
  <c r="K56" i="73" s="1"/>
  <c r="K57" i="73" s="1"/>
  <c r="K58" i="73" s="1"/>
  <c r="K59" i="73" s="1"/>
  <c r="K60" i="73" s="1"/>
  <c r="K61" i="73" s="1"/>
  <c r="K62" i="73" s="1"/>
  <c r="K63" i="73" s="1"/>
  <c r="K64" i="73" s="1"/>
  <c r="K65" i="73" s="1"/>
  <c r="K66" i="73" s="1"/>
  <c r="K67" i="73" s="1"/>
  <c r="K68" i="73" s="1"/>
  <c r="K69" i="73" s="1"/>
  <c r="K70" i="73" s="1"/>
  <c r="K71" i="73" s="1"/>
  <c r="K72" i="73" s="1"/>
  <c r="K73" i="73" s="1"/>
  <c r="K74" i="73" s="1"/>
  <c r="K75" i="73" s="1"/>
  <c r="K76" i="73" s="1"/>
  <c r="K77" i="73" s="1"/>
  <c r="K78" i="73" s="1"/>
  <c r="K79" i="73" s="1"/>
  <c r="K80" i="73" s="1"/>
  <c r="K81" i="73" s="1"/>
  <c r="K82" i="73" s="1"/>
  <c r="K83" i="73" s="1"/>
  <c r="K84" i="73" s="1"/>
  <c r="K85" i="73" s="1"/>
  <c r="K86" i="73" s="1"/>
  <c r="K87" i="73" s="1"/>
  <c r="K88" i="73" s="1"/>
  <c r="K89" i="73" s="1"/>
  <c r="K90" i="73" s="1"/>
  <c r="K91" i="73" s="1"/>
  <c r="K92" i="73" s="1"/>
  <c r="K93" i="73" s="1"/>
  <c r="K94" i="73" s="1"/>
  <c r="K95" i="73" s="1"/>
  <c r="K96" i="73" s="1"/>
  <c r="K97" i="73" s="1"/>
  <c r="K98" i="73" s="1"/>
  <c r="AR3" i="17"/>
  <c r="I13" i="55"/>
  <c r="J13" i="55" s="1"/>
  <c r="I13" i="64"/>
  <c r="J13" i="64" s="1"/>
  <c r="I11" i="64"/>
  <c r="J11" i="64" s="1"/>
  <c r="K5" i="15"/>
  <c r="I18" i="24"/>
  <c r="J18" i="24" s="1"/>
  <c r="K5" i="34"/>
  <c r="K6" i="34" s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K24" i="34" s="1"/>
  <c r="K25" i="34" s="1"/>
  <c r="K26" i="34" s="1"/>
  <c r="K27" i="34" s="1"/>
  <c r="K28" i="34" s="1"/>
  <c r="K29" i="34" s="1"/>
  <c r="K30" i="34" s="1"/>
  <c r="K31" i="34" s="1"/>
  <c r="K32" i="34" s="1"/>
  <c r="K33" i="34" s="1"/>
  <c r="K34" i="34" s="1"/>
  <c r="K35" i="34" s="1"/>
  <c r="K36" i="34" s="1"/>
  <c r="K37" i="34" s="1"/>
  <c r="K38" i="34" s="1"/>
  <c r="K39" i="34" s="1"/>
  <c r="K40" i="34" s="1"/>
  <c r="K41" i="34" s="1"/>
  <c r="K42" i="34" s="1"/>
  <c r="K43" i="34" s="1"/>
  <c r="K44" i="34" s="1"/>
  <c r="K45" i="34" s="1"/>
  <c r="K46" i="34" s="1"/>
  <c r="K47" i="34" s="1"/>
  <c r="K48" i="34" s="1"/>
  <c r="K49" i="34" s="1"/>
  <c r="K50" i="34" s="1"/>
  <c r="K51" i="34" s="1"/>
  <c r="K52" i="34" s="1"/>
  <c r="K53" i="34" s="1"/>
  <c r="K54" i="34" s="1"/>
  <c r="K55" i="34" s="1"/>
  <c r="K56" i="34" s="1"/>
  <c r="K57" i="34" s="1"/>
  <c r="K58" i="34" s="1"/>
  <c r="K59" i="34" s="1"/>
  <c r="K60" i="34" s="1"/>
  <c r="K61" i="34" s="1"/>
  <c r="K62" i="34" s="1"/>
  <c r="K63" i="34" s="1"/>
  <c r="K64" i="34" s="1"/>
  <c r="K65" i="34" s="1"/>
  <c r="K66" i="34" s="1"/>
  <c r="K67" i="34" s="1"/>
  <c r="K68" i="34" s="1"/>
  <c r="K69" i="34" s="1"/>
  <c r="K70" i="34" s="1"/>
  <c r="K71" i="34" s="1"/>
  <c r="K72" i="34" s="1"/>
  <c r="K73" i="34" s="1"/>
  <c r="K74" i="34" s="1"/>
  <c r="K75" i="34" s="1"/>
  <c r="K76" i="34" s="1"/>
  <c r="K77" i="34" s="1"/>
  <c r="K78" i="34" s="1"/>
  <c r="K79" i="34" s="1"/>
  <c r="K80" i="34" s="1"/>
  <c r="K81" i="34" s="1"/>
  <c r="K82" i="34" s="1"/>
  <c r="K83" i="34" s="1"/>
  <c r="K84" i="34" s="1"/>
  <c r="K85" i="34" s="1"/>
  <c r="K86" i="34" s="1"/>
  <c r="K87" i="34" s="1"/>
  <c r="K88" i="34" s="1"/>
  <c r="K89" i="34" s="1"/>
  <c r="AQ4" i="34"/>
  <c r="AN3" i="52"/>
  <c r="AI3" i="52"/>
  <c r="K6" i="66"/>
  <c r="AR3" i="79"/>
  <c r="Y5" i="36"/>
  <c r="I9" i="63"/>
  <c r="J9" i="63" s="1"/>
  <c r="I4" i="63"/>
  <c r="J4" i="63" s="1"/>
  <c r="K4" i="63" s="1"/>
  <c r="I10" i="50"/>
  <c r="J10" i="50" s="1"/>
  <c r="I12" i="50"/>
  <c r="J12" i="50" s="1"/>
  <c r="AR3" i="43"/>
  <c r="K6" i="42"/>
  <c r="K7" i="42" s="1"/>
  <c r="K8" i="42" s="1"/>
  <c r="K9" i="42" s="1"/>
  <c r="K10" i="42" s="1"/>
  <c r="K11" i="42" s="1"/>
  <c r="K12" i="42" s="1"/>
  <c r="K13" i="42" s="1"/>
  <c r="K14" i="42" s="1"/>
  <c r="K15" i="42" s="1"/>
  <c r="K16" i="42" s="1"/>
  <c r="K17" i="42" s="1"/>
  <c r="K18" i="42" s="1"/>
  <c r="K19" i="42" s="1"/>
  <c r="K20" i="42" s="1"/>
  <c r="K21" i="42" s="1"/>
  <c r="K22" i="42" s="1"/>
  <c r="K23" i="42" s="1"/>
  <c r="K24" i="42" s="1"/>
  <c r="K25" i="42" s="1"/>
  <c r="K26" i="42" s="1"/>
  <c r="K27" i="42" s="1"/>
  <c r="K28" i="42" s="1"/>
  <c r="K29" i="42" s="1"/>
  <c r="K30" i="42" s="1"/>
  <c r="K31" i="42" s="1"/>
  <c r="K32" i="42" s="1"/>
  <c r="K33" i="42" s="1"/>
  <c r="K34" i="42" s="1"/>
  <c r="K35" i="42" s="1"/>
  <c r="K36" i="42" s="1"/>
  <c r="K37" i="42" s="1"/>
  <c r="K38" i="42" s="1"/>
  <c r="K39" i="42" s="1"/>
  <c r="K40" i="42" s="1"/>
  <c r="K41" i="42" s="1"/>
  <c r="K42" i="42" s="1"/>
  <c r="K43" i="42" s="1"/>
  <c r="K44" i="42" s="1"/>
  <c r="K45" i="42" s="1"/>
  <c r="K46" i="42" s="1"/>
  <c r="K47" i="42" s="1"/>
  <c r="K48" i="42" s="1"/>
  <c r="K49" i="42" s="1"/>
  <c r="K50" i="42" s="1"/>
  <c r="K51" i="42" s="1"/>
  <c r="K52" i="42" s="1"/>
  <c r="K53" i="42" s="1"/>
  <c r="K54" i="42" s="1"/>
  <c r="K55" i="42" s="1"/>
  <c r="K56" i="42" s="1"/>
  <c r="K57" i="42" s="1"/>
  <c r="K58" i="42" s="1"/>
  <c r="K59" i="42" s="1"/>
  <c r="K60" i="42" s="1"/>
  <c r="K61" i="42" s="1"/>
  <c r="K62" i="42" s="1"/>
  <c r="K63" i="42" s="1"/>
  <c r="K64" i="42" s="1"/>
  <c r="K65" i="42" s="1"/>
  <c r="K66" i="42" s="1"/>
  <c r="K67" i="42" s="1"/>
  <c r="K68" i="42" s="1"/>
  <c r="K69" i="42" s="1"/>
  <c r="K70" i="42" s="1"/>
  <c r="K71" i="42" s="1"/>
  <c r="K72" i="42" s="1"/>
  <c r="K73" i="42" s="1"/>
  <c r="K74" i="42" s="1"/>
  <c r="K75" i="42" s="1"/>
  <c r="K76" i="42" s="1"/>
  <c r="K77" i="42" s="1"/>
  <c r="K78" i="42" s="1"/>
  <c r="K79" i="42" s="1"/>
  <c r="K80" i="42" s="1"/>
  <c r="K81" i="42" s="1"/>
  <c r="K82" i="42" s="1"/>
  <c r="K83" i="42" s="1"/>
  <c r="K84" i="42" s="1"/>
  <c r="K85" i="42" s="1"/>
  <c r="K86" i="42" s="1"/>
  <c r="K87" i="42" s="1"/>
  <c r="K88" i="42" s="1"/>
  <c r="K89" i="42" s="1"/>
  <c r="AR3" i="56"/>
  <c r="AR3" i="77"/>
  <c r="AI4" i="83"/>
  <c r="AN4" i="83"/>
  <c r="AR3" i="84"/>
  <c r="K5" i="5"/>
  <c r="AQ4" i="20"/>
  <c r="I16" i="55"/>
  <c r="J16" i="55" s="1"/>
  <c r="I18" i="55"/>
  <c r="J18" i="55" s="1"/>
  <c r="I14" i="55"/>
  <c r="J14" i="55" s="1"/>
  <c r="I8" i="64"/>
  <c r="J8" i="64" s="1"/>
  <c r="I20" i="64"/>
  <c r="J20" i="64" s="1"/>
  <c r="I15" i="64"/>
  <c r="J15" i="64" s="1"/>
  <c r="I13" i="24"/>
  <c r="J13" i="24" s="1"/>
  <c r="I21" i="24"/>
  <c r="J21" i="24" s="1"/>
  <c r="I10" i="24"/>
  <c r="J10" i="24" s="1"/>
  <c r="AQ3" i="36"/>
  <c r="AI3" i="36"/>
  <c r="AN3" i="68"/>
  <c r="AI3" i="68"/>
  <c r="K5" i="77"/>
  <c r="K6" i="77" s="1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K24" i="77" s="1"/>
  <c r="K25" i="77" s="1"/>
  <c r="K26" i="77" s="1"/>
  <c r="K27" i="77" s="1"/>
  <c r="K28" i="77" s="1"/>
  <c r="K29" i="77" s="1"/>
  <c r="K30" i="77" s="1"/>
  <c r="K31" i="77" s="1"/>
  <c r="K32" i="77" s="1"/>
  <c r="K33" i="77" s="1"/>
  <c r="K34" i="77" s="1"/>
  <c r="K35" i="77" s="1"/>
  <c r="K36" i="77" s="1"/>
  <c r="K37" i="77" s="1"/>
  <c r="K38" i="77" s="1"/>
  <c r="K39" i="77" s="1"/>
  <c r="K40" i="77" s="1"/>
  <c r="K41" i="77" s="1"/>
  <c r="K42" i="77" s="1"/>
  <c r="K43" i="77" s="1"/>
  <c r="K44" i="77" s="1"/>
  <c r="K45" i="77" s="1"/>
  <c r="K46" i="77" s="1"/>
  <c r="K47" i="77" s="1"/>
  <c r="K48" i="77" s="1"/>
  <c r="K49" i="77" s="1"/>
  <c r="K50" i="77" s="1"/>
  <c r="K51" i="77" s="1"/>
  <c r="K52" i="77" s="1"/>
  <c r="K53" i="77" s="1"/>
  <c r="K54" i="77" s="1"/>
  <c r="K55" i="77" s="1"/>
  <c r="K56" i="77" s="1"/>
  <c r="K57" i="77" s="1"/>
  <c r="K58" i="77" s="1"/>
  <c r="K59" i="77" s="1"/>
  <c r="K60" i="77" s="1"/>
  <c r="K61" i="77" s="1"/>
  <c r="K62" i="77" s="1"/>
  <c r="K63" i="77" s="1"/>
  <c r="K64" i="77" s="1"/>
  <c r="K65" i="77" s="1"/>
  <c r="K66" i="77" s="1"/>
  <c r="K67" i="77" s="1"/>
  <c r="K68" i="77" s="1"/>
  <c r="K69" i="77" s="1"/>
  <c r="K70" i="77" s="1"/>
  <c r="K71" i="77" s="1"/>
  <c r="K72" i="77" s="1"/>
  <c r="K73" i="77" s="1"/>
  <c r="K74" i="77" s="1"/>
  <c r="K75" i="77" s="1"/>
  <c r="K76" i="77" s="1"/>
  <c r="K77" i="77" s="1"/>
  <c r="K78" i="77" s="1"/>
  <c r="K79" i="77" s="1"/>
  <c r="K80" i="77" s="1"/>
  <c r="K81" i="77" s="1"/>
  <c r="K82" i="77" s="1"/>
  <c r="K83" i="77" s="1"/>
  <c r="K84" i="77" s="1"/>
  <c r="K85" i="77" s="1"/>
  <c r="K86" i="77" s="1"/>
  <c r="K87" i="77" s="1"/>
  <c r="K88" i="77" s="1"/>
  <c r="K89" i="77" s="1"/>
  <c r="K90" i="77" s="1"/>
  <c r="K91" i="77" s="1"/>
  <c r="K92" i="77" s="1"/>
  <c r="K93" i="77" s="1"/>
  <c r="K94" i="77" s="1"/>
  <c r="K95" i="77" s="1"/>
  <c r="K96" i="77" s="1"/>
  <c r="K97" i="77" s="1"/>
  <c r="K98" i="77" s="1"/>
  <c r="AQ4" i="76"/>
  <c r="X5" i="9"/>
  <c r="AH5" i="9" s="1"/>
  <c r="AQ5" i="9" s="1"/>
  <c r="AF4" i="13"/>
  <c r="AO4" i="13" s="1"/>
  <c r="AG4" i="13"/>
  <c r="AP4" i="13" s="1"/>
  <c r="W5" i="13"/>
  <c r="AE4" i="13"/>
  <c r="AN4" i="36"/>
  <c r="AI4" i="36"/>
  <c r="Y5" i="34"/>
  <c r="X5" i="34"/>
  <c r="AH5" i="34" s="1"/>
  <c r="AQ5" i="34" s="1"/>
  <c r="K5" i="38"/>
  <c r="K6" i="38" s="1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24" i="38" s="1"/>
  <c r="K25" i="38" s="1"/>
  <c r="K26" i="38" s="1"/>
  <c r="K27" i="38" s="1"/>
  <c r="K28" i="38" s="1"/>
  <c r="K29" i="38" s="1"/>
  <c r="K30" i="38" s="1"/>
  <c r="K31" i="38" s="1"/>
  <c r="K32" i="38" s="1"/>
  <c r="K33" i="38" s="1"/>
  <c r="K34" i="38" s="1"/>
  <c r="K35" i="38" s="1"/>
  <c r="K36" i="38" s="1"/>
  <c r="K37" i="38" s="1"/>
  <c r="K38" i="38" s="1"/>
  <c r="K39" i="38" s="1"/>
  <c r="K40" i="38" s="1"/>
  <c r="K41" i="38" s="1"/>
  <c r="K42" i="38" s="1"/>
  <c r="K43" i="38" s="1"/>
  <c r="K44" i="38" s="1"/>
  <c r="K45" i="38" s="1"/>
  <c r="K46" i="38" s="1"/>
  <c r="K47" i="38" s="1"/>
  <c r="K48" i="38" s="1"/>
  <c r="K49" i="38" s="1"/>
  <c r="K50" i="38" s="1"/>
  <c r="K51" i="38" s="1"/>
  <c r="K52" i="38" s="1"/>
  <c r="K53" i="38" s="1"/>
  <c r="K54" i="38" s="1"/>
  <c r="K55" i="38" s="1"/>
  <c r="K56" i="38" s="1"/>
  <c r="K57" i="38" s="1"/>
  <c r="K58" i="38" s="1"/>
  <c r="K59" i="38" s="1"/>
  <c r="K60" i="38" s="1"/>
  <c r="K61" i="38" s="1"/>
  <c r="K62" i="38" s="1"/>
  <c r="K63" i="38" s="1"/>
  <c r="K64" i="38" s="1"/>
  <c r="K65" i="38" s="1"/>
  <c r="K66" i="38" s="1"/>
  <c r="K67" i="38" s="1"/>
  <c r="K68" i="38" s="1"/>
  <c r="K69" i="38" s="1"/>
  <c r="K70" i="38" s="1"/>
  <c r="K71" i="38" s="1"/>
  <c r="K72" i="38" s="1"/>
  <c r="K73" i="38" s="1"/>
  <c r="K74" i="38" s="1"/>
  <c r="K75" i="38" s="1"/>
  <c r="K76" i="38" s="1"/>
  <c r="K77" i="38" s="1"/>
  <c r="K78" i="38" s="1"/>
  <c r="K79" i="38" s="1"/>
  <c r="K80" i="38" s="1"/>
  <c r="K81" i="38" s="1"/>
  <c r="K82" i="38" s="1"/>
  <c r="K83" i="38" s="1"/>
  <c r="K84" i="38" s="1"/>
  <c r="K85" i="38" s="1"/>
  <c r="K86" i="38" s="1"/>
  <c r="K87" i="38" s="1"/>
  <c r="K88" i="38" s="1"/>
  <c r="K89" i="38" s="1"/>
  <c r="AP4" i="78"/>
  <c r="AI3" i="82"/>
  <c r="AR3" i="16"/>
  <c r="AR3" i="12"/>
  <c r="AR3" i="19"/>
  <c r="I19" i="68"/>
  <c r="J19" i="68" s="1"/>
  <c r="I16" i="68"/>
  <c r="J16" i="68" s="1"/>
  <c r="I18" i="68"/>
  <c r="J18" i="68" s="1"/>
  <c r="I20" i="68"/>
  <c r="J20" i="68" s="1"/>
  <c r="I6" i="67"/>
  <c r="J6" i="67" s="1"/>
  <c r="I23" i="67"/>
  <c r="J23" i="67" s="1"/>
  <c r="I16" i="67"/>
  <c r="J16" i="67" s="1"/>
  <c r="I11" i="60"/>
  <c r="J11" i="60" s="1"/>
  <c r="I10" i="60"/>
  <c r="J10" i="60" s="1"/>
  <c r="I7" i="60"/>
  <c r="J7" i="60" s="1"/>
  <c r="W5" i="27"/>
  <c r="AG4" i="27"/>
  <c r="AP4" i="27" s="1"/>
  <c r="AF4" i="27"/>
  <c r="AO4" i="27" s="1"/>
  <c r="AE4" i="27"/>
  <c r="AR3" i="26"/>
  <c r="I15" i="11"/>
  <c r="J15" i="11" s="1"/>
  <c r="I17" i="11"/>
  <c r="J17" i="11" s="1"/>
  <c r="I7" i="11"/>
  <c r="J7" i="11" s="1"/>
  <c r="I11" i="12"/>
  <c r="J11" i="12" s="1"/>
  <c r="I5" i="12"/>
  <c r="J5" i="12" s="1"/>
  <c r="I16" i="12"/>
  <c r="J16" i="12" s="1"/>
  <c r="I5" i="7"/>
  <c r="J5" i="7" s="1"/>
  <c r="I14" i="7"/>
  <c r="J14" i="7" s="1"/>
  <c r="I8" i="7"/>
  <c r="J8" i="7" s="1"/>
  <c r="I12" i="8"/>
  <c r="J12" i="8" s="1"/>
  <c r="I10" i="8"/>
  <c r="J10" i="8" s="1"/>
  <c r="I6" i="8"/>
  <c r="J6" i="8" s="1"/>
  <c r="I19" i="8"/>
  <c r="J19" i="8" s="1"/>
  <c r="AR4" i="51"/>
  <c r="AI3" i="63"/>
  <c r="AN3" i="63"/>
  <c r="K5" i="75"/>
  <c r="K6" i="75" s="1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K24" i="75" s="1"/>
  <c r="K25" i="75" s="1"/>
  <c r="K26" i="75" s="1"/>
  <c r="K27" i="75" s="1"/>
  <c r="K28" i="75" s="1"/>
  <c r="K29" i="75" s="1"/>
  <c r="K30" i="75" s="1"/>
  <c r="K31" i="75" s="1"/>
  <c r="K32" i="75" s="1"/>
  <c r="K33" i="75" s="1"/>
  <c r="K34" i="75" s="1"/>
  <c r="K35" i="75" s="1"/>
  <c r="K36" i="75" s="1"/>
  <c r="K37" i="75" s="1"/>
  <c r="K38" i="75" s="1"/>
  <c r="K39" i="75" s="1"/>
  <c r="K40" i="75" s="1"/>
  <c r="K41" i="75" s="1"/>
  <c r="K42" i="75" s="1"/>
  <c r="K43" i="75" s="1"/>
  <c r="K44" i="75" s="1"/>
  <c r="K45" i="75" s="1"/>
  <c r="K46" i="75" s="1"/>
  <c r="K47" i="75" s="1"/>
  <c r="K48" i="75" s="1"/>
  <c r="K49" i="75" s="1"/>
  <c r="K50" i="75" s="1"/>
  <c r="K51" i="75" s="1"/>
  <c r="K52" i="75" s="1"/>
  <c r="K53" i="75" s="1"/>
  <c r="K54" i="75" s="1"/>
  <c r="K55" i="75" s="1"/>
  <c r="K56" i="75" s="1"/>
  <c r="K57" i="75" s="1"/>
  <c r="K58" i="75" s="1"/>
  <c r="K59" i="75" s="1"/>
  <c r="K60" i="75" s="1"/>
  <c r="K61" i="75" s="1"/>
  <c r="K62" i="75" s="1"/>
  <c r="K63" i="75" s="1"/>
  <c r="K64" i="75" s="1"/>
  <c r="K65" i="75" s="1"/>
  <c r="K66" i="75" s="1"/>
  <c r="K67" i="75" s="1"/>
  <c r="K68" i="75" s="1"/>
  <c r="K69" i="75" s="1"/>
  <c r="K70" i="75" s="1"/>
  <c r="K71" i="75" s="1"/>
  <c r="K72" i="75" s="1"/>
  <c r="K73" i="75" s="1"/>
  <c r="K74" i="75" s="1"/>
  <c r="K75" i="75" s="1"/>
  <c r="K76" i="75" s="1"/>
  <c r="K77" i="75" s="1"/>
  <c r="K78" i="75" s="1"/>
  <c r="K79" i="75" s="1"/>
  <c r="K5" i="82"/>
  <c r="AR3" i="85"/>
  <c r="W5" i="89"/>
  <c r="AG4" i="89"/>
  <c r="AP4" i="89" s="1"/>
  <c r="AE4" i="89"/>
  <c r="AF4" i="89"/>
  <c r="AO4" i="89" s="1"/>
  <c r="I14" i="59"/>
  <c r="J14" i="59" s="1"/>
  <c r="I12" i="59"/>
  <c r="J12" i="59" s="1"/>
  <c r="I11" i="59"/>
  <c r="J11" i="59" s="1"/>
  <c r="I19" i="59"/>
  <c r="J19" i="59" s="1"/>
  <c r="K5" i="27"/>
  <c r="K6" i="27" s="1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24" i="27" s="1"/>
  <c r="K25" i="27" s="1"/>
  <c r="K26" i="27" s="1"/>
  <c r="K27" i="27" s="1"/>
  <c r="K28" i="27" s="1"/>
  <c r="K29" i="27" s="1"/>
  <c r="K30" i="27" s="1"/>
  <c r="K31" i="27" s="1"/>
  <c r="K32" i="27" s="1"/>
  <c r="K33" i="27" s="1"/>
  <c r="K34" i="27" s="1"/>
  <c r="K35" i="27" s="1"/>
  <c r="K36" i="27" s="1"/>
  <c r="K37" i="27" s="1"/>
  <c r="K38" i="27" s="1"/>
  <c r="K39" i="27" s="1"/>
  <c r="K40" i="27" s="1"/>
  <c r="K41" i="27" s="1"/>
  <c r="K42" i="27" s="1"/>
  <c r="K43" i="27" s="1"/>
  <c r="K44" i="27" s="1"/>
  <c r="K45" i="27" s="1"/>
  <c r="K46" i="27" s="1"/>
  <c r="K47" i="27" s="1"/>
  <c r="K48" i="27" s="1"/>
  <c r="K49" i="27" s="1"/>
  <c r="K50" i="27" s="1"/>
  <c r="K51" i="27" s="1"/>
  <c r="K52" i="27" s="1"/>
  <c r="K53" i="27" s="1"/>
  <c r="K54" i="27" s="1"/>
  <c r="K55" i="27" s="1"/>
  <c r="K56" i="27" s="1"/>
  <c r="K57" i="27" s="1"/>
  <c r="K58" i="27" s="1"/>
  <c r="K59" i="27" s="1"/>
  <c r="K60" i="27" s="1"/>
  <c r="K61" i="27" s="1"/>
  <c r="K62" i="27" s="1"/>
  <c r="K63" i="27" s="1"/>
  <c r="K64" i="27" s="1"/>
  <c r="K65" i="27" s="1"/>
  <c r="K66" i="27" s="1"/>
  <c r="K67" i="27" s="1"/>
  <c r="K68" i="27" s="1"/>
  <c r="K69" i="27" s="1"/>
  <c r="K70" i="27" s="1"/>
  <c r="K71" i="27" s="1"/>
  <c r="K72" i="27" s="1"/>
  <c r="K73" i="27" s="1"/>
  <c r="K74" i="27" s="1"/>
  <c r="K75" i="27" s="1"/>
  <c r="K76" i="27" s="1"/>
  <c r="K77" i="27" s="1"/>
  <c r="K78" i="27" s="1"/>
  <c r="K79" i="27" s="1"/>
  <c r="AR3" i="62"/>
  <c r="AG4" i="22"/>
  <c r="AP4" i="22" s="1"/>
  <c r="AF4" i="22"/>
  <c r="AO4" i="22" s="1"/>
  <c r="W5" i="22"/>
  <c r="AE4" i="22"/>
  <c r="I4" i="72"/>
  <c r="J4" i="72" s="1"/>
  <c r="K4" i="72" s="1"/>
  <c r="I23" i="72"/>
  <c r="J23" i="72" s="1"/>
  <c r="I19" i="72"/>
  <c r="J19" i="72" s="1"/>
  <c r="I13" i="56"/>
  <c r="J13" i="56" s="1"/>
  <c r="I23" i="56"/>
  <c r="J23" i="56" s="1"/>
  <c r="I21" i="56"/>
  <c r="J21" i="56" s="1"/>
  <c r="I19" i="23"/>
  <c r="J19" i="23" s="1"/>
  <c r="I18" i="23"/>
  <c r="J18" i="23" s="1"/>
  <c r="I13" i="23"/>
  <c r="J13" i="23" s="1"/>
  <c r="I23" i="23"/>
  <c r="J23" i="23" s="1"/>
  <c r="AR3" i="27"/>
  <c r="AN4" i="31"/>
  <c r="AI4" i="31"/>
  <c r="X5" i="36"/>
  <c r="AH5" i="36" s="1"/>
  <c r="AQ5" i="36" s="1"/>
  <c r="AO4" i="44"/>
  <c r="AQ4" i="68"/>
  <c r="AN4" i="75"/>
  <c r="AI4" i="75"/>
  <c r="AQ4" i="82"/>
  <c r="W5" i="91"/>
  <c r="AG4" i="91"/>
  <c r="AP4" i="91" s="1"/>
  <c r="AF4" i="91"/>
  <c r="AO4" i="91" s="1"/>
  <c r="AE4" i="91"/>
  <c r="I12" i="52"/>
  <c r="J12" i="52" s="1"/>
  <c r="I17" i="52"/>
  <c r="J17" i="52" s="1"/>
  <c r="I13" i="52"/>
  <c r="J13" i="52" s="1"/>
  <c r="AG4" i="23"/>
  <c r="AF4" i="23"/>
  <c r="W5" i="23"/>
  <c r="AE4" i="23"/>
  <c r="I10" i="71"/>
  <c r="J10" i="71" s="1"/>
  <c r="I11" i="71"/>
  <c r="J11" i="71" s="1"/>
  <c r="I19" i="71"/>
  <c r="J19" i="71" s="1"/>
  <c r="I21" i="71"/>
  <c r="J21" i="71" s="1"/>
  <c r="I6" i="51"/>
  <c r="J6" i="51" s="1"/>
  <c r="I5" i="51"/>
  <c r="J5" i="51" s="1"/>
  <c r="I16" i="51"/>
  <c r="J16" i="51" s="1"/>
  <c r="I17" i="19"/>
  <c r="J17" i="19" s="1"/>
  <c r="I16" i="19"/>
  <c r="J16" i="19" s="1"/>
  <c r="I15" i="19"/>
  <c r="J15" i="19" s="1"/>
  <c r="I7" i="20"/>
  <c r="J7" i="20" s="1"/>
  <c r="I6" i="20"/>
  <c r="J6" i="20" s="1"/>
  <c r="I4" i="20"/>
  <c r="J4" i="20" s="1"/>
  <c r="K4" i="20" s="1"/>
  <c r="AR3" i="33"/>
  <c r="AQ4" i="18"/>
  <c r="K5" i="28"/>
  <c r="K6" i="28" s="1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24" i="28" s="1"/>
  <c r="K25" i="28" s="1"/>
  <c r="K26" i="28" s="1"/>
  <c r="K27" i="28" s="1"/>
  <c r="K28" i="28" s="1"/>
  <c r="K29" i="28" s="1"/>
  <c r="K30" i="28" s="1"/>
  <c r="K31" i="28" s="1"/>
  <c r="K32" i="28" s="1"/>
  <c r="K33" i="28" s="1"/>
  <c r="K34" i="28" s="1"/>
  <c r="K35" i="28" s="1"/>
  <c r="K36" i="28" s="1"/>
  <c r="K37" i="28" s="1"/>
  <c r="K38" i="28" s="1"/>
  <c r="K39" i="28" s="1"/>
  <c r="K40" i="28" s="1"/>
  <c r="K41" i="28" s="1"/>
  <c r="K42" i="28" s="1"/>
  <c r="K43" i="28" s="1"/>
  <c r="K44" i="28" s="1"/>
  <c r="K45" i="28" s="1"/>
  <c r="K46" i="28" s="1"/>
  <c r="K47" i="28" s="1"/>
  <c r="K48" i="28" s="1"/>
  <c r="K49" i="28" s="1"/>
  <c r="K50" i="28" s="1"/>
  <c r="K51" i="28" s="1"/>
  <c r="K52" i="28" s="1"/>
  <c r="K53" i="28" s="1"/>
  <c r="K54" i="28" s="1"/>
  <c r="K55" i="28" s="1"/>
  <c r="K56" i="28" s="1"/>
  <c r="K57" i="28" s="1"/>
  <c r="K58" i="28" s="1"/>
  <c r="K59" i="28" s="1"/>
  <c r="K60" i="28" s="1"/>
  <c r="K61" i="28" s="1"/>
  <c r="K62" i="28" s="1"/>
  <c r="K63" i="28" s="1"/>
  <c r="K64" i="28" s="1"/>
  <c r="K65" i="28" s="1"/>
  <c r="K66" i="28" s="1"/>
  <c r="K67" i="28" s="1"/>
  <c r="K68" i="28" s="1"/>
  <c r="K69" i="28" s="1"/>
  <c r="AI4" i="46"/>
  <c r="AN4" i="46"/>
  <c r="AR3" i="73"/>
  <c r="Y5" i="28"/>
  <c r="Z5" i="28" s="1"/>
  <c r="X5" i="58"/>
  <c r="AO4" i="30"/>
  <c r="X5" i="56"/>
  <c r="AH5" i="56" s="1"/>
  <c r="X5" i="6"/>
  <c r="AH5" i="6" s="1"/>
  <c r="AQ5" i="6" s="1"/>
  <c r="AP4" i="20"/>
  <c r="AO4" i="94"/>
  <c r="K7" i="1"/>
  <c r="AP4" i="50"/>
  <c r="AR3" i="7"/>
  <c r="I14" i="63"/>
  <c r="J14" i="63" s="1"/>
  <c r="I22" i="50"/>
  <c r="J22" i="50" s="1"/>
  <c r="I12" i="55"/>
  <c r="J12" i="55" s="1"/>
  <c r="K6" i="13"/>
  <c r="I23" i="24"/>
  <c r="J23" i="24" s="1"/>
  <c r="Y5" i="54"/>
  <c r="Z5" i="54" s="1"/>
  <c r="AI3" i="50"/>
  <c r="AN3" i="50"/>
  <c r="I5" i="68"/>
  <c r="J5" i="68" s="1"/>
  <c r="I14" i="67"/>
  <c r="J14" i="67" s="1"/>
  <c r="I4" i="60"/>
  <c r="J4" i="60" s="1"/>
  <c r="K4" i="60" s="1"/>
  <c r="I19" i="60"/>
  <c r="J19" i="60" s="1"/>
  <c r="I11" i="11"/>
  <c r="J11" i="11" s="1"/>
  <c r="I21" i="7"/>
  <c r="J21" i="7" s="1"/>
  <c r="I9" i="7"/>
  <c r="J9" i="7" s="1"/>
  <c r="I22" i="7"/>
  <c r="J22" i="7" s="1"/>
  <c r="I13" i="8"/>
  <c r="J13" i="8" s="1"/>
  <c r="AG4" i="68"/>
  <c r="AP4" i="68" s="1"/>
  <c r="AF4" i="68"/>
  <c r="AO4" i="68" s="1"/>
  <c r="AE4" i="68"/>
  <c r="W5" i="68"/>
  <c r="X5" i="21"/>
  <c r="AH5" i="21" s="1"/>
  <c r="AQ5" i="21" s="1"/>
  <c r="I4" i="59"/>
  <c r="J4" i="59" s="1"/>
  <c r="K4" i="59" s="1"/>
  <c r="Y5" i="88"/>
  <c r="Z5" i="88" s="1"/>
  <c r="I13" i="72"/>
  <c r="J13" i="72" s="1"/>
  <c r="I17" i="56"/>
  <c r="J17" i="56" s="1"/>
  <c r="I17" i="23"/>
  <c r="J17" i="23" s="1"/>
  <c r="K5" i="95"/>
  <c r="K6" i="95" s="1"/>
  <c r="K7" i="95" s="1"/>
  <c r="K8" i="95" s="1"/>
  <c r="K9" i="95" s="1"/>
  <c r="K10" i="95" s="1"/>
  <c r="K11" i="95" s="1"/>
  <c r="K12" i="95" s="1"/>
  <c r="K13" i="95" s="1"/>
  <c r="K14" i="95" s="1"/>
  <c r="K15" i="95" s="1"/>
  <c r="K16" i="95" s="1"/>
  <c r="K17" i="95" s="1"/>
  <c r="K18" i="95" s="1"/>
  <c r="K19" i="95" s="1"/>
  <c r="K20" i="95" s="1"/>
  <c r="K21" i="95" s="1"/>
  <c r="K22" i="95" s="1"/>
  <c r="K23" i="95" s="1"/>
  <c r="K24" i="95" s="1"/>
  <c r="K25" i="95" s="1"/>
  <c r="K26" i="95" s="1"/>
  <c r="K27" i="95" s="1"/>
  <c r="K28" i="95" s="1"/>
  <c r="K29" i="95" s="1"/>
  <c r="K30" i="95" s="1"/>
  <c r="K31" i="95" s="1"/>
  <c r="K32" i="95" s="1"/>
  <c r="K33" i="95" s="1"/>
  <c r="K34" i="95" s="1"/>
  <c r="K35" i="95" s="1"/>
  <c r="K36" i="95" s="1"/>
  <c r="K37" i="95" s="1"/>
  <c r="K38" i="95" s="1"/>
  <c r="K39" i="95" s="1"/>
  <c r="K40" i="95" s="1"/>
  <c r="K41" i="95" s="1"/>
  <c r="K42" i="95" s="1"/>
  <c r="K43" i="95" s="1"/>
  <c r="K44" i="95" s="1"/>
  <c r="K45" i="95" s="1"/>
  <c r="K46" i="95" s="1"/>
  <c r="K47" i="95" s="1"/>
  <c r="K48" i="95" s="1"/>
  <c r="K49" i="95" s="1"/>
  <c r="K50" i="95" s="1"/>
  <c r="K51" i="95" s="1"/>
  <c r="K52" i="95" s="1"/>
  <c r="K53" i="95" s="1"/>
  <c r="K54" i="95" s="1"/>
  <c r="K55" i="95" s="1"/>
  <c r="K56" i="95" s="1"/>
  <c r="K57" i="95" s="1"/>
  <c r="K58" i="95" s="1"/>
  <c r="K59" i="95" s="1"/>
  <c r="K60" i="95" s="1"/>
  <c r="K61" i="95" s="1"/>
  <c r="K62" i="95" s="1"/>
  <c r="K63" i="95" s="1"/>
  <c r="K64" i="95" s="1"/>
  <c r="K65" i="95" s="1"/>
  <c r="K66" i="95" s="1"/>
  <c r="K67" i="95" s="1"/>
  <c r="K68" i="95" s="1"/>
  <c r="K69" i="95" s="1"/>
  <c r="K70" i="95" s="1"/>
  <c r="K71" i="95" s="1"/>
  <c r="K72" i="95" s="1"/>
  <c r="K73" i="95" s="1"/>
  <c r="K74" i="95" s="1"/>
  <c r="K75" i="95" s="1"/>
  <c r="K76" i="95" s="1"/>
  <c r="K77" i="95" s="1"/>
  <c r="K78" i="95" s="1"/>
  <c r="K79" i="95" s="1"/>
  <c r="I10" i="52"/>
  <c r="J10" i="52" s="1"/>
  <c r="AR3" i="5"/>
  <c r="AR3" i="6"/>
  <c r="I4" i="71"/>
  <c r="J4" i="71" s="1"/>
  <c r="K4" i="71" s="1"/>
  <c r="I15" i="71"/>
  <c r="J15" i="71" s="1"/>
  <c r="I21" i="51"/>
  <c r="J21" i="51" s="1"/>
  <c r="I6" i="19"/>
  <c r="J6" i="19" s="1"/>
  <c r="I21" i="20"/>
  <c r="J21" i="20" s="1"/>
  <c r="Y5" i="46"/>
  <c r="Z5" i="46" s="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K24" i="81" s="1"/>
  <c r="K25" i="81" s="1"/>
  <c r="K26" i="81" s="1"/>
  <c r="K27" i="81" s="1"/>
  <c r="K28" i="81" s="1"/>
  <c r="K29" i="81" s="1"/>
  <c r="K30" i="81" s="1"/>
  <c r="K31" i="81" s="1"/>
  <c r="K32" i="81" s="1"/>
  <c r="K33" i="81" s="1"/>
  <c r="K34" i="81" s="1"/>
  <c r="K35" i="81" s="1"/>
  <c r="K36" i="81" s="1"/>
  <c r="K37" i="81" s="1"/>
  <c r="K38" i="81" s="1"/>
  <c r="K39" i="81" s="1"/>
  <c r="K40" i="81" s="1"/>
  <c r="K41" i="81" s="1"/>
  <c r="K42" i="81" s="1"/>
  <c r="K43" i="81" s="1"/>
  <c r="K44" i="81" s="1"/>
  <c r="K45" i="81" s="1"/>
  <c r="K46" i="81" s="1"/>
  <c r="K47" i="81" s="1"/>
  <c r="K48" i="81" s="1"/>
  <c r="K49" i="81" s="1"/>
  <c r="K50" i="81" s="1"/>
  <c r="K51" i="81" s="1"/>
  <c r="K52" i="81" s="1"/>
  <c r="K53" i="81" s="1"/>
  <c r="K54" i="81" s="1"/>
  <c r="K55" i="81" s="1"/>
  <c r="K56" i="81" s="1"/>
  <c r="K57" i="81" s="1"/>
  <c r="K58" i="81" s="1"/>
  <c r="K59" i="81" s="1"/>
  <c r="K60" i="81" s="1"/>
  <c r="K61" i="81" s="1"/>
  <c r="K62" i="81" s="1"/>
  <c r="K63" i="81" s="1"/>
  <c r="K64" i="81" s="1"/>
  <c r="K65" i="81" s="1"/>
  <c r="K66" i="81" s="1"/>
  <c r="K67" i="81" s="1"/>
  <c r="K68" i="81" s="1"/>
  <c r="K69" i="81" s="1"/>
  <c r="K70" i="81" s="1"/>
  <c r="K71" i="81" s="1"/>
  <c r="K72" i="81" s="1"/>
  <c r="K73" i="81" s="1"/>
  <c r="K74" i="81" s="1"/>
  <c r="K75" i="81" s="1"/>
  <c r="K76" i="81" s="1"/>
  <c r="K77" i="81" s="1"/>
  <c r="K78" i="81" s="1"/>
  <c r="K79" i="81" s="1"/>
  <c r="K80" i="81" s="1"/>
  <c r="K81" i="81" s="1"/>
  <c r="K82" i="81" s="1"/>
  <c r="K83" i="81" s="1"/>
  <c r="K84" i="81" s="1"/>
  <c r="K85" i="81" s="1"/>
  <c r="K86" i="81" s="1"/>
  <c r="K87" i="81" s="1"/>
  <c r="K88" i="81" s="1"/>
  <c r="K89" i="81" s="1"/>
  <c r="K90" i="81" s="1"/>
  <c r="K91" i="81" s="1"/>
  <c r="K92" i="81" s="1"/>
  <c r="K93" i="81" s="1"/>
  <c r="K94" i="81" s="1"/>
  <c r="K95" i="81" s="1"/>
  <c r="K96" i="81" s="1"/>
  <c r="K97" i="81" s="1"/>
  <c r="K98" i="81" s="1"/>
  <c r="AQ4" i="81"/>
  <c r="AR3" i="93"/>
  <c r="X5" i="7"/>
  <c r="AH5" i="7" s="1"/>
  <c r="AI4" i="6"/>
  <c r="AN4" i="6"/>
  <c r="I21" i="63"/>
  <c r="J21" i="63" s="1"/>
  <c r="Y5" i="93"/>
  <c r="Z5" i="93" s="1"/>
  <c r="K13" i="14"/>
  <c r="AR3" i="18"/>
  <c r="I15" i="55"/>
  <c r="J15" i="55" s="1"/>
  <c r="I17" i="64"/>
  <c r="J17" i="64" s="1"/>
  <c r="I11" i="24"/>
  <c r="J11" i="24" s="1"/>
  <c r="AR3" i="45"/>
  <c r="W5" i="80"/>
  <c r="AG4" i="80"/>
  <c r="AP4" i="80" s="1"/>
  <c r="AF4" i="80"/>
  <c r="AO4" i="80" s="1"/>
  <c r="AE4" i="80"/>
  <c r="AG4" i="76"/>
  <c r="AP4" i="76" s="1"/>
  <c r="AF4" i="76"/>
  <c r="AO4" i="76" s="1"/>
  <c r="AE4" i="76"/>
  <c r="W5" i="76"/>
  <c r="K6" i="85"/>
  <c r="K7" i="85" s="1"/>
  <c r="K8" i="85" s="1"/>
  <c r="K9" i="85" s="1"/>
  <c r="K10" i="85" s="1"/>
  <c r="K11" i="85" s="1"/>
  <c r="K12" i="85" s="1"/>
  <c r="K13" i="85" s="1"/>
  <c r="K14" i="85" s="1"/>
  <c r="K15" i="85" s="1"/>
  <c r="K16" i="85" s="1"/>
  <c r="K17" i="85" s="1"/>
  <c r="K18" i="85" s="1"/>
  <c r="K19" i="85" s="1"/>
  <c r="K20" i="85" s="1"/>
  <c r="K21" i="85" s="1"/>
  <c r="K22" i="85" s="1"/>
  <c r="K23" i="85" s="1"/>
  <c r="K24" i="85" s="1"/>
  <c r="K25" i="85" s="1"/>
  <c r="K26" i="85" s="1"/>
  <c r="K27" i="85" s="1"/>
  <c r="K28" i="85" s="1"/>
  <c r="K29" i="85" s="1"/>
  <c r="K30" i="85" s="1"/>
  <c r="K31" i="85" s="1"/>
  <c r="K32" i="85" s="1"/>
  <c r="K33" i="85" s="1"/>
  <c r="K34" i="85" s="1"/>
  <c r="K35" i="85" s="1"/>
  <c r="K36" i="85" s="1"/>
  <c r="K37" i="85" s="1"/>
  <c r="K38" i="85" s="1"/>
  <c r="K39" i="85" s="1"/>
  <c r="K40" i="85" s="1"/>
  <c r="K41" i="85" s="1"/>
  <c r="K42" i="85" s="1"/>
  <c r="K43" i="85" s="1"/>
  <c r="K44" i="85" s="1"/>
  <c r="K45" i="85" s="1"/>
  <c r="K46" i="85" s="1"/>
  <c r="K47" i="85" s="1"/>
  <c r="K48" i="85" s="1"/>
  <c r="K49" i="85" s="1"/>
  <c r="K50" i="85" s="1"/>
  <c r="K51" i="85" s="1"/>
  <c r="K52" i="85" s="1"/>
  <c r="K53" i="85" s="1"/>
  <c r="K54" i="85" s="1"/>
  <c r="K55" i="85" s="1"/>
  <c r="K56" i="85" s="1"/>
  <c r="K57" i="85" s="1"/>
  <c r="K58" i="85" s="1"/>
  <c r="K59" i="85" s="1"/>
  <c r="K60" i="85" s="1"/>
  <c r="K61" i="85" s="1"/>
  <c r="K62" i="85" s="1"/>
  <c r="K63" i="85" s="1"/>
  <c r="K64" i="85" s="1"/>
  <c r="K65" i="85" s="1"/>
  <c r="K66" i="85" s="1"/>
  <c r="K67" i="85" s="1"/>
  <c r="K68" i="85" s="1"/>
  <c r="K69" i="85" s="1"/>
  <c r="K70" i="85" s="1"/>
  <c r="K71" i="85" s="1"/>
  <c r="K72" i="85" s="1"/>
  <c r="K73" i="85" s="1"/>
  <c r="K74" i="85" s="1"/>
  <c r="K75" i="85" s="1"/>
  <c r="K76" i="85" s="1"/>
  <c r="K77" i="85" s="1"/>
  <c r="K78" i="85" s="1"/>
  <c r="K79" i="85" s="1"/>
  <c r="K80" i="85" s="1"/>
  <c r="K81" i="85" s="1"/>
  <c r="K82" i="85" s="1"/>
  <c r="K83" i="85" s="1"/>
  <c r="K84" i="85" s="1"/>
  <c r="K85" i="85" s="1"/>
  <c r="K86" i="85" s="1"/>
  <c r="K87" i="85" s="1"/>
  <c r="K88" i="85" s="1"/>
  <c r="K89" i="85" s="1"/>
  <c r="K90" i="85" s="1"/>
  <c r="K91" i="85" s="1"/>
  <c r="K92" i="85" s="1"/>
  <c r="K93" i="85" s="1"/>
  <c r="K94" i="85" s="1"/>
  <c r="K95" i="85" s="1"/>
  <c r="K96" i="85" s="1"/>
  <c r="K97" i="85" s="1"/>
  <c r="K98" i="85" s="1"/>
  <c r="AR3" i="86"/>
  <c r="AF4" i="25"/>
  <c r="AO4" i="25" s="1"/>
  <c r="W5" i="25"/>
  <c r="AG4" i="25"/>
  <c r="AP4" i="25" s="1"/>
  <c r="AE4" i="25"/>
  <c r="AP4" i="34"/>
  <c r="K8" i="49"/>
  <c r="I22" i="63"/>
  <c r="J22" i="63" s="1"/>
  <c r="I20" i="63"/>
  <c r="J20" i="63" s="1"/>
  <c r="I8" i="50"/>
  <c r="J8" i="50" s="1"/>
  <c r="K8" i="4"/>
  <c r="K6" i="25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K24" i="25" s="1"/>
  <c r="K25" i="25" s="1"/>
  <c r="K26" i="25" s="1"/>
  <c r="K27" i="25" s="1"/>
  <c r="K28" i="25" s="1"/>
  <c r="K29" i="25" s="1"/>
  <c r="K30" i="25" s="1"/>
  <c r="K31" i="25" s="1"/>
  <c r="K32" i="25" s="1"/>
  <c r="K33" i="25" s="1"/>
  <c r="K34" i="25" s="1"/>
  <c r="K35" i="25" s="1"/>
  <c r="K36" i="25" s="1"/>
  <c r="K37" i="25" s="1"/>
  <c r="K38" i="25" s="1"/>
  <c r="K39" i="25" s="1"/>
  <c r="K40" i="25" s="1"/>
  <c r="K41" i="25" s="1"/>
  <c r="K42" i="25" s="1"/>
  <c r="K43" i="25" s="1"/>
  <c r="K44" i="25" s="1"/>
  <c r="K45" i="25" s="1"/>
  <c r="K46" i="25" s="1"/>
  <c r="K47" i="25" s="1"/>
  <c r="K48" i="25" s="1"/>
  <c r="K49" i="25" s="1"/>
  <c r="K50" i="25" s="1"/>
  <c r="K51" i="25" s="1"/>
  <c r="K52" i="25" s="1"/>
  <c r="K53" i="25" s="1"/>
  <c r="K54" i="25" s="1"/>
  <c r="K55" i="25" s="1"/>
  <c r="K56" i="25" s="1"/>
  <c r="K57" i="25" s="1"/>
  <c r="K58" i="25" s="1"/>
  <c r="K59" i="25" s="1"/>
  <c r="K60" i="25" s="1"/>
  <c r="K61" i="25" s="1"/>
  <c r="K62" i="25" s="1"/>
  <c r="K63" i="25" s="1"/>
  <c r="K64" i="25" s="1"/>
  <c r="K65" i="25" s="1"/>
  <c r="K66" i="25" s="1"/>
  <c r="K67" i="25" s="1"/>
  <c r="K68" i="25" s="1"/>
  <c r="K69" i="25" s="1"/>
  <c r="K70" i="25" s="1"/>
  <c r="K71" i="25" s="1"/>
  <c r="K72" i="25" s="1"/>
  <c r="K73" i="25" s="1"/>
  <c r="K74" i="25" s="1"/>
  <c r="K75" i="25" s="1"/>
  <c r="K76" i="25" s="1"/>
  <c r="K77" i="25" s="1"/>
  <c r="K78" i="25" s="1"/>
  <c r="K79" i="25" s="1"/>
  <c r="K80" i="25" s="1"/>
  <c r="K81" i="25" s="1"/>
  <c r="K82" i="25" s="1"/>
  <c r="K83" i="25" s="1"/>
  <c r="K84" i="25" s="1"/>
  <c r="K85" i="25" s="1"/>
  <c r="K86" i="25" s="1"/>
  <c r="K87" i="25" s="1"/>
  <c r="K88" i="25" s="1"/>
  <c r="K89" i="25" s="1"/>
  <c r="K90" i="25" s="1"/>
  <c r="K91" i="25" s="1"/>
  <c r="K92" i="25" s="1"/>
  <c r="K93" i="25" s="1"/>
  <c r="K94" i="25" s="1"/>
  <c r="K95" i="25" s="1"/>
  <c r="K96" i="25" s="1"/>
  <c r="K97" i="25" s="1"/>
  <c r="K98" i="25" s="1"/>
  <c r="AI4" i="29"/>
  <c r="AN4" i="29"/>
  <c r="AR3" i="35"/>
  <c r="I7" i="63"/>
  <c r="J7" i="63" s="1"/>
  <c r="I6" i="63"/>
  <c r="J6" i="63" s="1"/>
  <c r="I5" i="63"/>
  <c r="J5" i="63" s="1"/>
  <c r="I23" i="63"/>
  <c r="J23" i="63" s="1"/>
  <c r="I14" i="50"/>
  <c r="J14" i="50" s="1"/>
  <c r="I13" i="50"/>
  <c r="J13" i="50" s="1"/>
  <c r="I15" i="50"/>
  <c r="J15" i="50" s="1"/>
  <c r="Y5" i="9"/>
  <c r="Z5" i="9" s="1"/>
  <c r="K5" i="29"/>
  <c r="AG4" i="26"/>
  <c r="AP4" i="26" s="1"/>
  <c r="AF4" i="26"/>
  <c r="AO4" i="26" s="1"/>
  <c r="AE4" i="26"/>
  <c r="W5" i="26"/>
  <c r="AR3" i="46"/>
  <c r="K5" i="44"/>
  <c r="K6" i="65"/>
  <c r="X5" i="61"/>
  <c r="AH5" i="61" s="1"/>
  <c r="AQ5" i="61" s="1"/>
  <c r="AF4" i="79"/>
  <c r="AO4" i="79" s="1"/>
  <c r="AE4" i="79"/>
  <c r="W5" i="79"/>
  <c r="AG4" i="79"/>
  <c r="AP4" i="79" s="1"/>
  <c r="I19" i="55"/>
  <c r="J19" i="55" s="1"/>
  <c r="I21" i="55"/>
  <c r="J21" i="55" s="1"/>
  <c r="I17" i="55"/>
  <c r="J17" i="55" s="1"/>
  <c r="I16" i="64"/>
  <c r="J16" i="64" s="1"/>
  <c r="I9" i="64"/>
  <c r="J9" i="64" s="1"/>
  <c r="I18" i="64"/>
  <c r="J18" i="64" s="1"/>
  <c r="Y5" i="7"/>
  <c r="AG4" i="10"/>
  <c r="AP4" i="10" s="1"/>
  <c r="AF4" i="10"/>
  <c r="AO4" i="10" s="1"/>
  <c r="W5" i="10"/>
  <c r="AE4" i="10"/>
  <c r="AG4" i="2"/>
  <c r="AP4" i="2" s="1"/>
  <c r="AF4" i="2"/>
  <c r="AO4" i="2" s="1"/>
  <c r="W5" i="2"/>
  <c r="AE4" i="2"/>
  <c r="I19" i="24"/>
  <c r="J19" i="24" s="1"/>
  <c r="I7" i="24"/>
  <c r="J7" i="24" s="1"/>
  <c r="I14" i="24"/>
  <c r="J14" i="24" s="1"/>
  <c r="Y5" i="29"/>
  <c r="AG4" i="48"/>
  <c r="AP4" i="48" s="1"/>
  <c r="AF4" i="48"/>
  <c r="AO4" i="48" s="1"/>
  <c r="AE4" i="48"/>
  <c r="W5" i="48"/>
  <c r="AI3" i="67"/>
  <c r="K6" i="74"/>
  <c r="AR3" i="81"/>
  <c r="X5" i="90"/>
  <c r="W5" i="41"/>
  <c r="AG4" i="41"/>
  <c r="AP4" i="41" s="1"/>
  <c r="AE4" i="41"/>
  <c r="AF4" i="41"/>
  <c r="AO4" i="41" s="1"/>
  <c r="K6" i="62"/>
  <c r="AI4" i="59"/>
  <c r="AN4" i="59"/>
  <c r="Y5" i="78"/>
  <c r="X5" i="78"/>
  <c r="AH5" i="78" s="1"/>
  <c r="AQ5" i="78" s="1"/>
  <c r="AR3" i="4"/>
  <c r="K5" i="17"/>
  <c r="AQ4" i="17"/>
  <c r="I6" i="68"/>
  <c r="J6" i="68" s="1"/>
  <c r="I7" i="68"/>
  <c r="J7" i="68" s="1"/>
  <c r="I21" i="68"/>
  <c r="J21" i="68" s="1"/>
  <c r="I23" i="68"/>
  <c r="J23" i="68" s="1"/>
  <c r="I11" i="67"/>
  <c r="J11" i="67" s="1"/>
  <c r="I15" i="67"/>
  <c r="J15" i="67" s="1"/>
  <c r="I19" i="67"/>
  <c r="J19" i="67" s="1"/>
  <c r="I6" i="60"/>
  <c r="J6" i="60" s="1"/>
  <c r="I14" i="60"/>
  <c r="J14" i="60" s="1"/>
  <c r="I8" i="60"/>
  <c r="J8" i="60" s="1"/>
  <c r="I18" i="11"/>
  <c r="J18" i="11" s="1"/>
  <c r="I20" i="11"/>
  <c r="J20" i="11" s="1"/>
  <c r="I8" i="11"/>
  <c r="J8" i="11" s="1"/>
  <c r="I6" i="12"/>
  <c r="J6" i="12" s="1"/>
  <c r="I10" i="12"/>
  <c r="J10" i="12" s="1"/>
  <c r="I9" i="12"/>
  <c r="J9" i="12" s="1"/>
  <c r="I19" i="12"/>
  <c r="J19" i="12" s="1"/>
  <c r="I11" i="7"/>
  <c r="J11" i="7" s="1"/>
  <c r="I17" i="7"/>
  <c r="J17" i="7" s="1"/>
  <c r="I13" i="7"/>
  <c r="J13" i="7" s="1"/>
  <c r="I4" i="8"/>
  <c r="J4" i="8" s="1"/>
  <c r="K4" i="8" s="1"/>
  <c r="AP4" i="8" s="1"/>
  <c r="I14" i="8"/>
  <c r="J14" i="8" s="1"/>
  <c r="I18" i="8"/>
  <c r="J18" i="8" s="1"/>
  <c r="I22" i="8"/>
  <c r="J22" i="8" s="1"/>
  <c r="Y5" i="72"/>
  <c r="AR4" i="85"/>
  <c r="AQ4" i="93"/>
  <c r="I20" i="59"/>
  <c r="J20" i="59" s="1"/>
  <c r="I15" i="59"/>
  <c r="J15" i="59" s="1"/>
  <c r="I9" i="59"/>
  <c r="J9" i="59" s="1"/>
  <c r="I22" i="59"/>
  <c r="J22" i="59" s="1"/>
  <c r="AG4" i="11"/>
  <c r="AP4" i="11" s="1"/>
  <c r="AF4" i="11"/>
  <c r="AO4" i="11" s="1"/>
  <c r="W5" i="11"/>
  <c r="AE4" i="11"/>
  <c r="K5" i="35"/>
  <c r="AN4" i="81"/>
  <c r="AI4" i="81"/>
  <c r="AI4" i="88"/>
  <c r="AN4" i="88"/>
  <c r="AR3" i="94"/>
  <c r="W5" i="16"/>
  <c r="AE4" i="16"/>
  <c r="AG4" i="16"/>
  <c r="AP4" i="16" s="1"/>
  <c r="AF4" i="16"/>
  <c r="AO4" i="16" s="1"/>
  <c r="AR3" i="10"/>
  <c r="I6" i="72"/>
  <c r="J6" i="72" s="1"/>
  <c r="I7" i="72"/>
  <c r="J7" i="72" s="1"/>
  <c r="I22" i="72"/>
  <c r="J22" i="72" s="1"/>
  <c r="I19" i="56"/>
  <c r="J19" i="56" s="1"/>
  <c r="I9" i="56"/>
  <c r="J9" i="56" s="1"/>
  <c r="I4" i="56"/>
  <c r="J4" i="56" s="1"/>
  <c r="K4" i="56" s="1"/>
  <c r="I9" i="23"/>
  <c r="J9" i="23" s="1"/>
  <c r="I21" i="23"/>
  <c r="J21" i="23" s="1"/>
  <c r="I16" i="23"/>
  <c r="J16" i="23" s="1"/>
  <c r="AO4" i="31"/>
  <c r="K5" i="40"/>
  <c r="K6" i="40" s="1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K24" i="40" s="1"/>
  <c r="K25" i="40" s="1"/>
  <c r="K26" i="40" s="1"/>
  <c r="K27" i="40" s="1"/>
  <c r="K28" i="40" s="1"/>
  <c r="K29" i="40" s="1"/>
  <c r="K30" i="40" s="1"/>
  <c r="K31" i="40" s="1"/>
  <c r="K32" i="40" s="1"/>
  <c r="K33" i="40" s="1"/>
  <c r="K34" i="40" s="1"/>
  <c r="K35" i="40" s="1"/>
  <c r="K36" i="40" s="1"/>
  <c r="K37" i="40" s="1"/>
  <c r="K38" i="40" s="1"/>
  <c r="K39" i="40" s="1"/>
  <c r="K40" i="40" s="1"/>
  <c r="K41" i="40" s="1"/>
  <c r="K42" i="40" s="1"/>
  <c r="K43" i="40" s="1"/>
  <c r="K44" i="40" s="1"/>
  <c r="K45" i="40" s="1"/>
  <c r="K46" i="40" s="1"/>
  <c r="K47" i="40" s="1"/>
  <c r="K48" i="40" s="1"/>
  <c r="K49" i="40" s="1"/>
  <c r="K50" i="40" s="1"/>
  <c r="K51" i="40" s="1"/>
  <c r="K52" i="40" s="1"/>
  <c r="K53" i="40" s="1"/>
  <c r="K54" i="40" s="1"/>
  <c r="K55" i="40" s="1"/>
  <c r="K56" i="40" s="1"/>
  <c r="K57" i="40" s="1"/>
  <c r="K58" i="40" s="1"/>
  <c r="K59" i="40" s="1"/>
  <c r="K60" i="40" s="1"/>
  <c r="K61" i="40" s="1"/>
  <c r="K62" i="40" s="1"/>
  <c r="K63" i="40" s="1"/>
  <c r="K64" i="40" s="1"/>
  <c r="K65" i="40" s="1"/>
  <c r="K66" i="40" s="1"/>
  <c r="K67" i="40" s="1"/>
  <c r="K68" i="40" s="1"/>
  <c r="K69" i="40" s="1"/>
  <c r="W5" i="42"/>
  <c r="AG4" i="42"/>
  <c r="AP4" i="42" s="1"/>
  <c r="AE4" i="42"/>
  <c r="AF4" i="42"/>
  <c r="AO4" i="42" s="1"/>
  <c r="AI4" i="44"/>
  <c r="AN4" i="44"/>
  <c r="AG4" i="47"/>
  <c r="AP4" i="47" s="1"/>
  <c r="AF4" i="47"/>
  <c r="AO4" i="47" s="1"/>
  <c r="AE4" i="47"/>
  <c r="W5" i="47"/>
  <c r="AR3" i="44"/>
  <c r="AO4" i="75"/>
  <c r="AF4" i="82"/>
  <c r="AO4" i="82" s="1"/>
  <c r="AE4" i="82"/>
  <c r="W5" i="82"/>
  <c r="AG4" i="82"/>
  <c r="AP4" i="82" s="1"/>
  <c r="AQ4" i="83"/>
  <c r="AR4" i="17"/>
  <c r="I15" i="52"/>
  <c r="J15" i="52" s="1"/>
  <c r="I20" i="52"/>
  <c r="J20" i="52" s="1"/>
  <c r="I16" i="52"/>
  <c r="J16" i="52" s="1"/>
  <c r="AF4" i="70"/>
  <c r="AO4" i="70" s="1"/>
  <c r="W5" i="70"/>
  <c r="AE4" i="70"/>
  <c r="AG4" i="70"/>
  <c r="AP4" i="70" s="1"/>
  <c r="AP4" i="17"/>
  <c r="W5" i="14"/>
  <c r="AE4" i="14"/>
  <c r="AG4" i="14"/>
  <c r="AP4" i="14" s="1"/>
  <c r="AF4" i="14"/>
  <c r="AO4" i="14" s="1"/>
  <c r="I17" i="71"/>
  <c r="J17" i="71" s="1"/>
  <c r="I9" i="71"/>
  <c r="J9" i="71" s="1"/>
  <c r="I22" i="71"/>
  <c r="J22" i="71" s="1"/>
  <c r="I14" i="51"/>
  <c r="J14" i="51" s="1"/>
  <c r="I12" i="51"/>
  <c r="J12" i="51" s="1"/>
  <c r="I11" i="51"/>
  <c r="J11" i="51" s="1"/>
  <c r="I19" i="51"/>
  <c r="J19" i="51" s="1"/>
  <c r="I20" i="19"/>
  <c r="J20" i="19" s="1"/>
  <c r="I19" i="19"/>
  <c r="J19" i="19" s="1"/>
  <c r="I18" i="19"/>
  <c r="J18" i="19" s="1"/>
  <c r="I10" i="20"/>
  <c r="J10" i="20" s="1"/>
  <c r="I8" i="20"/>
  <c r="J8" i="20" s="1"/>
  <c r="I12" i="20"/>
  <c r="J12" i="20" s="1"/>
  <c r="I5" i="20"/>
  <c r="J5" i="20" s="1"/>
  <c r="AF4" i="18"/>
  <c r="AO4" i="18" s="1"/>
  <c r="W5" i="18"/>
  <c r="AE4" i="18"/>
  <c r="AG4" i="18"/>
  <c r="AP4" i="18" s="1"/>
  <c r="AO4" i="39"/>
  <c r="AQ3" i="40"/>
  <c r="AI3" i="40"/>
  <c r="K5" i="96"/>
  <c r="K6" i="96" s="1"/>
  <c r="K7" i="96" s="1"/>
  <c r="K8" i="96" s="1"/>
  <c r="K9" i="96" s="1"/>
  <c r="K10" i="96" s="1"/>
  <c r="K11" i="96" s="1"/>
  <c r="K12" i="96" s="1"/>
  <c r="K13" i="96" s="1"/>
  <c r="K14" i="96" s="1"/>
  <c r="K15" i="96" s="1"/>
  <c r="K16" i="96" s="1"/>
  <c r="K17" i="96" s="1"/>
  <c r="K18" i="96" s="1"/>
  <c r="K19" i="96" s="1"/>
  <c r="K20" i="96" s="1"/>
  <c r="K21" i="96" s="1"/>
  <c r="K22" i="96" s="1"/>
  <c r="K23" i="96" s="1"/>
  <c r="K24" i="96" s="1"/>
  <c r="K25" i="96" s="1"/>
  <c r="K26" i="96" s="1"/>
  <c r="K27" i="96" s="1"/>
  <c r="K28" i="96" s="1"/>
  <c r="K29" i="96" s="1"/>
  <c r="K30" i="96" s="1"/>
  <c r="K31" i="96" s="1"/>
  <c r="K32" i="96" s="1"/>
  <c r="K33" i="96" s="1"/>
  <c r="K34" i="96" s="1"/>
  <c r="K35" i="96" s="1"/>
  <c r="K36" i="96" s="1"/>
  <c r="K37" i="96" s="1"/>
  <c r="K38" i="96" s="1"/>
  <c r="K39" i="96" s="1"/>
  <c r="K40" i="96" s="1"/>
  <c r="K41" i="96" s="1"/>
  <c r="K42" i="96" s="1"/>
  <c r="K43" i="96" s="1"/>
  <c r="K44" i="96" s="1"/>
  <c r="K45" i="96" s="1"/>
  <c r="K46" i="96" s="1"/>
  <c r="K47" i="96" s="1"/>
  <c r="K48" i="96" s="1"/>
  <c r="K49" i="96" s="1"/>
  <c r="K50" i="96" s="1"/>
  <c r="K51" i="96" s="1"/>
  <c r="K52" i="96" s="1"/>
  <c r="K53" i="96" s="1"/>
  <c r="K54" i="96" s="1"/>
  <c r="K55" i="96" s="1"/>
  <c r="K56" i="96" s="1"/>
  <c r="K57" i="96" s="1"/>
  <c r="K58" i="96" s="1"/>
  <c r="K59" i="96" s="1"/>
  <c r="K60" i="96" s="1"/>
  <c r="K61" i="96" s="1"/>
  <c r="K62" i="96" s="1"/>
  <c r="K63" i="96" s="1"/>
  <c r="K64" i="96" s="1"/>
  <c r="K65" i="96" s="1"/>
  <c r="K66" i="96" s="1"/>
  <c r="K67" i="96" s="1"/>
  <c r="K68" i="96" s="1"/>
  <c r="K69" i="96" s="1"/>
  <c r="K5" i="84"/>
  <c r="AQ5" i="84" s="1"/>
  <c r="AQ4" i="84"/>
  <c r="AN4" i="53"/>
  <c r="AI4" i="53"/>
  <c r="AI4" i="57"/>
  <c r="AN4" i="57"/>
  <c r="AI4" i="7"/>
  <c r="AN4" i="7"/>
  <c r="AP4" i="30"/>
  <c r="AQ4" i="36"/>
  <c r="AI4" i="20"/>
  <c r="AN4" i="20"/>
  <c r="AI4" i="94"/>
  <c r="AN4" i="94"/>
  <c r="AP4" i="64"/>
  <c r="AI4" i="50"/>
  <c r="AN4" i="50"/>
  <c r="I16" i="63"/>
  <c r="J16" i="63" s="1"/>
  <c r="I23" i="50"/>
  <c r="J23" i="50" s="1"/>
  <c r="K6" i="61"/>
  <c r="I14" i="64"/>
  <c r="J14" i="64" s="1"/>
  <c r="K8" i="2"/>
  <c r="X5" i="19"/>
  <c r="AH5" i="19" s="1"/>
  <c r="K8" i="10"/>
  <c r="K5" i="31"/>
  <c r="K6" i="31" s="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24" i="31" s="1"/>
  <c r="K25" i="31" s="1"/>
  <c r="K26" i="31" s="1"/>
  <c r="K27" i="31" s="1"/>
  <c r="K28" i="31" s="1"/>
  <c r="K29" i="31" s="1"/>
  <c r="K30" i="31" s="1"/>
  <c r="K31" i="31" s="1"/>
  <c r="K32" i="31" s="1"/>
  <c r="K33" i="31" s="1"/>
  <c r="K34" i="31" s="1"/>
  <c r="K35" i="31" s="1"/>
  <c r="K36" i="31" s="1"/>
  <c r="K37" i="31" s="1"/>
  <c r="K38" i="31" s="1"/>
  <c r="K39" i="31" s="1"/>
  <c r="K40" i="31" s="1"/>
  <c r="K41" i="31" s="1"/>
  <c r="K42" i="31" s="1"/>
  <c r="K43" i="31" s="1"/>
  <c r="K44" i="31" s="1"/>
  <c r="K45" i="31" s="1"/>
  <c r="K46" i="31" s="1"/>
  <c r="K47" i="31" s="1"/>
  <c r="K48" i="31" s="1"/>
  <c r="K49" i="31" s="1"/>
  <c r="K50" i="31" s="1"/>
  <c r="K51" i="31" s="1"/>
  <c r="K52" i="31" s="1"/>
  <c r="K53" i="31" s="1"/>
  <c r="K54" i="31" s="1"/>
  <c r="K55" i="31" s="1"/>
  <c r="K56" i="31" s="1"/>
  <c r="K57" i="31" s="1"/>
  <c r="K58" i="31" s="1"/>
  <c r="K59" i="31" s="1"/>
  <c r="K60" i="31" s="1"/>
  <c r="K61" i="31" s="1"/>
  <c r="K62" i="31" s="1"/>
  <c r="K63" i="31" s="1"/>
  <c r="K64" i="31" s="1"/>
  <c r="K65" i="31" s="1"/>
  <c r="K66" i="31" s="1"/>
  <c r="K67" i="31" s="1"/>
  <c r="K68" i="31" s="1"/>
  <c r="K69" i="31" s="1"/>
  <c r="K70" i="31" s="1"/>
  <c r="K71" i="31" s="1"/>
  <c r="K72" i="31" s="1"/>
  <c r="K73" i="31" s="1"/>
  <c r="K74" i="31" s="1"/>
  <c r="K75" i="31" s="1"/>
  <c r="K76" i="31" s="1"/>
  <c r="K77" i="31" s="1"/>
  <c r="K78" i="31" s="1"/>
  <c r="K79" i="31" s="1"/>
  <c r="W5" i="74"/>
  <c r="AF4" i="74"/>
  <c r="AO4" i="74" s="1"/>
  <c r="AE4" i="74"/>
  <c r="AG4" i="74"/>
  <c r="AP4" i="74" s="1"/>
  <c r="AI3" i="95"/>
  <c r="I8" i="63"/>
  <c r="J8" i="63" s="1"/>
  <c r="I12" i="63"/>
  <c r="J12" i="63" s="1"/>
  <c r="I11" i="63"/>
  <c r="J11" i="63" s="1"/>
  <c r="I9" i="50"/>
  <c r="J9" i="50" s="1"/>
  <c r="I17" i="50"/>
  <c r="J17" i="50" s="1"/>
  <c r="I16" i="50"/>
  <c r="J16" i="50" s="1"/>
  <c r="I18" i="50"/>
  <c r="J18" i="50" s="1"/>
  <c r="K8" i="43"/>
  <c r="AN4" i="62"/>
  <c r="AI4" i="62"/>
  <c r="AO4" i="72"/>
  <c r="K5" i="46"/>
  <c r="K6" i="46" s="1"/>
  <c r="K7" i="46" s="1"/>
  <c r="K8" i="46" s="1"/>
  <c r="K9" i="46" s="1"/>
  <c r="K10" i="46" s="1"/>
  <c r="K11" i="46" s="1"/>
  <c r="K12" i="46" s="1"/>
  <c r="K13" i="46" s="1"/>
  <c r="K14" i="46" s="1"/>
  <c r="K15" i="46" s="1"/>
  <c r="K16" i="46" s="1"/>
  <c r="K17" i="46" s="1"/>
  <c r="K18" i="46" s="1"/>
  <c r="K19" i="46" s="1"/>
  <c r="K20" i="46" s="1"/>
  <c r="K21" i="46" s="1"/>
  <c r="K22" i="46" s="1"/>
  <c r="K23" i="46" s="1"/>
  <c r="K24" i="46" s="1"/>
  <c r="K25" i="46" s="1"/>
  <c r="K26" i="46" s="1"/>
  <c r="K27" i="46" s="1"/>
  <c r="K28" i="46" s="1"/>
  <c r="K29" i="46" s="1"/>
  <c r="K30" i="46" s="1"/>
  <c r="K31" i="46" s="1"/>
  <c r="K32" i="46" s="1"/>
  <c r="K33" i="46" s="1"/>
  <c r="K34" i="46" s="1"/>
  <c r="K35" i="46" s="1"/>
  <c r="K36" i="46" s="1"/>
  <c r="K37" i="46" s="1"/>
  <c r="K38" i="46" s="1"/>
  <c r="K39" i="46" s="1"/>
  <c r="K40" i="46" s="1"/>
  <c r="K41" i="46" s="1"/>
  <c r="K42" i="46" s="1"/>
  <c r="K43" i="46" s="1"/>
  <c r="K44" i="46" s="1"/>
  <c r="K45" i="46" s="1"/>
  <c r="K46" i="46" s="1"/>
  <c r="K47" i="46" s="1"/>
  <c r="K48" i="46" s="1"/>
  <c r="K49" i="46" s="1"/>
  <c r="K50" i="46" s="1"/>
  <c r="K51" i="46" s="1"/>
  <c r="K52" i="46" s="1"/>
  <c r="K53" i="46" s="1"/>
  <c r="K54" i="46" s="1"/>
  <c r="K55" i="46" s="1"/>
  <c r="K56" i="46" s="1"/>
  <c r="K57" i="46" s="1"/>
  <c r="K58" i="46" s="1"/>
  <c r="K59" i="46" s="1"/>
  <c r="K60" i="46" s="1"/>
  <c r="K61" i="46" s="1"/>
  <c r="K62" i="46" s="1"/>
  <c r="K63" i="46" s="1"/>
  <c r="K64" i="46" s="1"/>
  <c r="K65" i="46" s="1"/>
  <c r="K66" i="46" s="1"/>
  <c r="K67" i="46" s="1"/>
  <c r="K68" i="46" s="1"/>
  <c r="K69" i="46" s="1"/>
  <c r="K70" i="46" s="1"/>
  <c r="K71" i="46" s="1"/>
  <c r="K72" i="46" s="1"/>
  <c r="K73" i="46" s="1"/>
  <c r="K74" i="46" s="1"/>
  <c r="K75" i="46" s="1"/>
  <c r="K76" i="46" s="1"/>
  <c r="K77" i="46" s="1"/>
  <c r="K78" i="46" s="1"/>
  <c r="K79" i="46" s="1"/>
  <c r="K80" i="46" s="1"/>
  <c r="K81" i="46" s="1"/>
  <c r="K82" i="46" s="1"/>
  <c r="K83" i="46" s="1"/>
  <c r="K84" i="46" s="1"/>
  <c r="K85" i="46" s="1"/>
  <c r="K86" i="46" s="1"/>
  <c r="K87" i="46" s="1"/>
  <c r="K88" i="46" s="1"/>
  <c r="K89" i="46" s="1"/>
  <c r="AR3" i="78"/>
  <c r="AQ4" i="79"/>
  <c r="AO4" i="93"/>
  <c r="AR3" i="21"/>
  <c r="AG4" i="24"/>
  <c r="AP4" i="24" s="1"/>
  <c r="AF4" i="24"/>
  <c r="AO4" i="24" s="1"/>
  <c r="W5" i="24"/>
  <c r="AE4" i="24"/>
  <c r="I9" i="55"/>
  <c r="J9" i="55" s="1"/>
  <c r="I22" i="55"/>
  <c r="J22" i="55" s="1"/>
  <c r="I4" i="55"/>
  <c r="J4" i="55" s="1"/>
  <c r="K4" i="55" s="1"/>
  <c r="I20" i="55"/>
  <c r="J20" i="55" s="1"/>
  <c r="I19" i="64"/>
  <c r="J19" i="64" s="1"/>
  <c r="I23" i="64"/>
  <c r="J23" i="64" s="1"/>
  <c r="I21" i="64"/>
  <c r="J21" i="64" s="1"/>
  <c r="I6" i="24"/>
  <c r="J6" i="24" s="1"/>
  <c r="I16" i="24"/>
  <c r="J16" i="24" s="1"/>
  <c r="I17" i="24"/>
  <c r="J17" i="24" s="1"/>
  <c r="Y5" i="32"/>
  <c r="Z5" i="32" s="1"/>
  <c r="AE4" i="37"/>
  <c r="W5" i="37"/>
  <c r="AF4" i="37"/>
  <c r="AO4" i="37" s="1"/>
  <c r="AG4" i="37"/>
  <c r="AP4" i="37" s="1"/>
  <c r="AN3" i="51"/>
  <c r="AI3" i="51"/>
  <c r="AR3" i="76"/>
  <c r="AI4" i="9"/>
  <c r="AN4" i="9"/>
  <c r="AQ4" i="41"/>
  <c r="K6" i="53"/>
  <c r="Y5" i="59"/>
  <c r="Z5" i="59" s="1"/>
  <c r="AN4" i="65"/>
  <c r="AI4" i="78"/>
  <c r="AN4" i="78"/>
  <c r="I8" i="68"/>
  <c r="J8" i="68" s="1"/>
  <c r="I13" i="68"/>
  <c r="J13" i="68" s="1"/>
  <c r="I11" i="68"/>
  <c r="J11" i="68" s="1"/>
  <c r="I18" i="67"/>
  <c r="J18" i="67" s="1"/>
  <c r="I4" i="67"/>
  <c r="J4" i="67" s="1"/>
  <c r="K4" i="67" s="1"/>
  <c r="AP4" i="67" s="1"/>
  <c r="I21" i="67"/>
  <c r="J21" i="67" s="1"/>
  <c r="I22" i="67"/>
  <c r="J22" i="67" s="1"/>
  <c r="I12" i="60"/>
  <c r="J12" i="60" s="1"/>
  <c r="I17" i="60"/>
  <c r="J17" i="60" s="1"/>
  <c r="I13" i="60"/>
  <c r="J13" i="60" s="1"/>
  <c r="AG4" i="4"/>
  <c r="AP4" i="4" s="1"/>
  <c r="AF4" i="4"/>
  <c r="AO4" i="4" s="1"/>
  <c r="W5" i="4"/>
  <c r="AE4" i="4"/>
  <c r="I21" i="11"/>
  <c r="J21" i="11" s="1"/>
  <c r="I23" i="11"/>
  <c r="J23" i="11" s="1"/>
  <c r="I13" i="11"/>
  <c r="J13" i="11" s="1"/>
  <c r="I12" i="12"/>
  <c r="J12" i="12" s="1"/>
  <c r="I14" i="12"/>
  <c r="J14" i="12" s="1"/>
  <c r="I4" i="12"/>
  <c r="J4" i="12" s="1"/>
  <c r="K4" i="12" s="1"/>
  <c r="AQ4" i="12" s="1"/>
  <c r="I22" i="12"/>
  <c r="J22" i="12" s="1"/>
  <c r="I6" i="7"/>
  <c r="J6" i="7" s="1"/>
  <c r="I20" i="7"/>
  <c r="J20" i="7" s="1"/>
  <c r="I16" i="7"/>
  <c r="J16" i="7" s="1"/>
  <c r="I5" i="8"/>
  <c r="J5" i="8" s="1"/>
  <c r="I17" i="8"/>
  <c r="J17" i="8" s="1"/>
  <c r="I7" i="8"/>
  <c r="J7" i="8" s="1"/>
  <c r="K5" i="32"/>
  <c r="K5" i="39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K24" i="39" s="1"/>
  <c r="K25" i="39" s="1"/>
  <c r="K26" i="39" s="1"/>
  <c r="K27" i="39" s="1"/>
  <c r="K28" i="39" s="1"/>
  <c r="K29" i="39" s="1"/>
  <c r="K30" i="39" s="1"/>
  <c r="K31" i="39" s="1"/>
  <c r="K32" i="39" s="1"/>
  <c r="K33" i="39" s="1"/>
  <c r="K34" i="39" s="1"/>
  <c r="K35" i="39" s="1"/>
  <c r="K36" i="39" s="1"/>
  <c r="K37" i="39" s="1"/>
  <c r="K38" i="39" s="1"/>
  <c r="K39" i="39" s="1"/>
  <c r="K40" i="39" s="1"/>
  <c r="K41" i="39" s="1"/>
  <c r="K42" i="39" s="1"/>
  <c r="K43" i="39" s="1"/>
  <c r="K44" i="39" s="1"/>
  <c r="K45" i="39" s="1"/>
  <c r="K46" i="39" s="1"/>
  <c r="K47" i="39" s="1"/>
  <c r="K48" i="39" s="1"/>
  <c r="K49" i="39" s="1"/>
  <c r="K50" i="39" s="1"/>
  <c r="K51" i="39" s="1"/>
  <c r="K52" i="39" s="1"/>
  <c r="K53" i="39" s="1"/>
  <c r="K54" i="39" s="1"/>
  <c r="K55" i="39" s="1"/>
  <c r="K56" i="39" s="1"/>
  <c r="K57" i="39" s="1"/>
  <c r="K58" i="39" s="1"/>
  <c r="K59" i="39" s="1"/>
  <c r="K60" i="39" s="1"/>
  <c r="K61" i="39" s="1"/>
  <c r="K62" i="39" s="1"/>
  <c r="K63" i="39" s="1"/>
  <c r="K64" i="39" s="1"/>
  <c r="K65" i="39" s="1"/>
  <c r="K66" i="39" s="1"/>
  <c r="K67" i="39" s="1"/>
  <c r="K68" i="39" s="1"/>
  <c r="K69" i="39" s="1"/>
  <c r="K70" i="39" s="1"/>
  <c r="K71" i="39" s="1"/>
  <c r="K72" i="39" s="1"/>
  <c r="K73" i="39" s="1"/>
  <c r="K74" i="39" s="1"/>
  <c r="K75" i="39" s="1"/>
  <c r="K76" i="39" s="1"/>
  <c r="K77" i="39" s="1"/>
  <c r="K78" i="39" s="1"/>
  <c r="K79" i="39" s="1"/>
  <c r="AR3" i="42"/>
  <c r="K5" i="48"/>
  <c r="Y5" i="65"/>
  <c r="Z5" i="65" s="1"/>
  <c r="AQ4" i="46"/>
  <c r="X5" i="62"/>
  <c r="AH5" i="62" s="1"/>
  <c r="AQ5" i="62" s="1"/>
  <c r="AN4" i="84"/>
  <c r="AI4" i="84"/>
  <c r="K5" i="83"/>
  <c r="I10" i="59"/>
  <c r="J10" i="59" s="1"/>
  <c r="I18" i="59"/>
  <c r="J18" i="59" s="1"/>
  <c r="I7" i="59"/>
  <c r="J7" i="59" s="1"/>
  <c r="AQ4" i="11"/>
  <c r="AQ3" i="38"/>
  <c r="AI3" i="38"/>
  <c r="AO4" i="73"/>
  <c r="AO4" i="81"/>
  <c r="AO4" i="88"/>
  <c r="AE5" i="17"/>
  <c r="W6" i="17"/>
  <c r="AF5" i="17"/>
  <c r="AO5" i="17" s="1"/>
  <c r="AG5" i="17"/>
  <c r="AP5" i="17" s="1"/>
  <c r="AR3" i="13"/>
  <c r="I12" i="72"/>
  <c r="J12" i="72" s="1"/>
  <c r="I8" i="72"/>
  <c r="J8" i="72" s="1"/>
  <c r="I15" i="72"/>
  <c r="J15" i="72" s="1"/>
  <c r="I8" i="56"/>
  <c r="J8" i="56" s="1"/>
  <c r="I10" i="56"/>
  <c r="J10" i="56" s="1"/>
  <c r="I6" i="56"/>
  <c r="J6" i="56" s="1"/>
  <c r="I5" i="56"/>
  <c r="J5" i="56" s="1"/>
  <c r="Y5" i="21"/>
  <c r="Z5" i="21" s="1"/>
  <c r="I22" i="23"/>
  <c r="J22" i="23" s="1"/>
  <c r="I4" i="23"/>
  <c r="J4" i="23" s="1"/>
  <c r="K4" i="23" s="1"/>
  <c r="I10" i="23"/>
  <c r="J10" i="23" s="1"/>
  <c r="W5" i="33"/>
  <c r="AG4" i="33"/>
  <c r="AP4" i="33" s="1"/>
  <c r="AF4" i="33"/>
  <c r="AO4" i="33" s="1"/>
  <c r="AE4" i="33"/>
  <c r="AP4" i="31"/>
  <c r="AQ4" i="42"/>
  <c r="AP4" i="44"/>
  <c r="AQ4" i="47"/>
  <c r="AQ4" i="78"/>
  <c r="I11" i="52"/>
  <c r="J11" i="52" s="1"/>
  <c r="I18" i="52"/>
  <c r="J18" i="52" s="1"/>
  <c r="I23" i="52"/>
  <c r="J23" i="52" s="1"/>
  <c r="I19" i="52"/>
  <c r="J19" i="52" s="1"/>
  <c r="AG4" i="5"/>
  <c r="AP4" i="5" s="1"/>
  <c r="AF4" i="5"/>
  <c r="AO4" i="5" s="1"/>
  <c r="W5" i="5"/>
  <c r="AE4" i="5"/>
  <c r="AQ4" i="31"/>
  <c r="AI4" i="67"/>
  <c r="AN4" i="67"/>
  <c r="K5" i="22"/>
  <c r="I20" i="71"/>
  <c r="J20" i="71" s="1"/>
  <c r="I7" i="71"/>
  <c r="J7" i="71" s="1"/>
  <c r="I6" i="71"/>
  <c r="J6" i="71" s="1"/>
  <c r="I17" i="51"/>
  <c r="J17" i="51" s="1"/>
  <c r="I15" i="51"/>
  <c r="J15" i="51" s="1"/>
  <c r="I9" i="51"/>
  <c r="J9" i="51" s="1"/>
  <c r="I22" i="51"/>
  <c r="J22" i="51" s="1"/>
  <c r="I23" i="19"/>
  <c r="J23" i="19" s="1"/>
  <c r="I22" i="19"/>
  <c r="J22" i="19" s="1"/>
  <c r="I21" i="19"/>
  <c r="J21" i="19" s="1"/>
  <c r="I14" i="20"/>
  <c r="J14" i="20" s="1"/>
  <c r="I13" i="20"/>
  <c r="J13" i="20" s="1"/>
  <c r="I15" i="20"/>
  <c r="J15" i="20" s="1"/>
  <c r="I11" i="20"/>
  <c r="J11" i="20" s="1"/>
  <c r="AR3" i="29"/>
  <c r="K6" i="6"/>
  <c r="AP4" i="39"/>
  <c r="AO4" i="46"/>
  <c r="AQ4" i="74"/>
  <c r="W5" i="71"/>
  <c r="AE4" i="71"/>
  <c r="AF4" i="71"/>
  <c r="AO4" i="71" s="1"/>
  <c r="AG4" i="71"/>
  <c r="AP4" i="71" s="1"/>
  <c r="AQ4" i="91"/>
  <c r="X5" i="66"/>
  <c r="AH5" i="66" s="1"/>
  <c r="AQ5" i="66" s="1"/>
  <c r="X5" i="8"/>
  <c r="AH5" i="8" s="1"/>
  <c r="X5" i="57"/>
  <c r="AH5" i="57" s="1"/>
  <c r="AQ5" i="57" s="1"/>
  <c r="AO4" i="7"/>
  <c r="Y5" i="30"/>
  <c r="Z5" i="30" s="1"/>
  <c r="AP4" i="19"/>
  <c r="X5" i="20"/>
  <c r="AH5" i="20" s="1"/>
  <c r="Z5" i="94"/>
  <c r="AN4" i="64"/>
  <c r="AI4" i="64"/>
  <c r="X5" i="50"/>
  <c r="AH5" i="50" s="1"/>
  <c r="Z5" i="53" l="1"/>
  <c r="Z5" i="29"/>
  <c r="Z5" i="72"/>
  <c r="Z5" i="81"/>
  <c r="AE5" i="81" s="1"/>
  <c r="Z5" i="78"/>
  <c r="AF5" i="78" s="1"/>
  <c r="AO5" i="78" s="1"/>
  <c r="Z5" i="57"/>
  <c r="W6" i="57" s="1"/>
  <c r="Z5" i="20"/>
  <c r="W6" i="20" s="1"/>
  <c r="Z5" i="67"/>
  <c r="W6" i="67" s="1"/>
  <c r="Z5" i="50"/>
  <c r="AG5" i="50" s="1"/>
  <c r="Z5" i="66"/>
  <c r="W6" i="66" s="1"/>
  <c r="Z5" i="75"/>
  <c r="AE5" i="75" s="1"/>
  <c r="Z5" i="19"/>
  <c r="AF5" i="19" s="1"/>
  <c r="Z5" i="7"/>
  <c r="AE5" i="7" s="1"/>
  <c r="Z5" i="6"/>
  <c r="AG5" i="6" s="1"/>
  <c r="AP5" i="6" s="1"/>
  <c r="Z5" i="36"/>
  <c r="W6" i="36" s="1"/>
  <c r="AF5" i="30"/>
  <c r="AO5" i="30" s="1"/>
  <c r="AE5" i="30"/>
  <c r="AG5" i="30"/>
  <c r="AP5" i="30" s="1"/>
  <c r="W6" i="30"/>
  <c r="W6" i="46"/>
  <c r="AG5" i="46"/>
  <c r="AP5" i="46" s="1"/>
  <c r="AF5" i="46"/>
  <c r="AO5" i="46" s="1"/>
  <c r="AE5" i="46"/>
  <c r="AF5" i="21"/>
  <c r="AO5" i="21" s="1"/>
  <c r="AE5" i="21"/>
  <c r="W6" i="21"/>
  <c r="AG5" i="21"/>
  <c r="AP5" i="21" s="1"/>
  <c r="W6" i="72"/>
  <c r="AG5" i="72"/>
  <c r="AE5" i="72"/>
  <c r="AF5" i="72"/>
  <c r="W6" i="9"/>
  <c r="AG5" i="9"/>
  <c r="AP5" i="9" s="1"/>
  <c r="AF5" i="9"/>
  <c r="AO5" i="9" s="1"/>
  <c r="AE5" i="9"/>
  <c r="AF5" i="88"/>
  <c r="AO5" i="88" s="1"/>
  <c r="AE5" i="88"/>
  <c r="AG5" i="88"/>
  <c r="AP5" i="88" s="1"/>
  <c r="W6" i="88"/>
  <c r="AF5" i="28"/>
  <c r="AO5" i="28" s="1"/>
  <c r="AE5" i="28"/>
  <c r="AG5" i="28"/>
  <c r="AP5" i="28" s="1"/>
  <c r="W6" i="28"/>
  <c r="W6" i="93"/>
  <c r="AG5" i="93"/>
  <c r="AP5" i="93" s="1"/>
  <c r="AF5" i="93"/>
  <c r="AO5" i="93" s="1"/>
  <c r="AE5" i="93"/>
  <c r="AF5" i="44"/>
  <c r="AO5" i="44" s="1"/>
  <c r="AE5" i="44"/>
  <c r="W6" i="44"/>
  <c r="AG5" i="44"/>
  <c r="AP5" i="44" s="1"/>
  <c r="AF5" i="32"/>
  <c r="AO5" i="32" s="1"/>
  <c r="AE5" i="32"/>
  <c r="W6" i="32"/>
  <c r="AG5" i="32"/>
  <c r="AP5" i="32" s="1"/>
  <c r="AF5" i="29"/>
  <c r="AO5" i="29" s="1"/>
  <c r="AE5" i="29"/>
  <c r="W6" i="29"/>
  <c r="AG5" i="29"/>
  <c r="AP5" i="29" s="1"/>
  <c r="K7" i="6"/>
  <c r="K6" i="22"/>
  <c r="Y5" i="5"/>
  <c r="X5" i="5"/>
  <c r="AH5" i="5" s="1"/>
  <c r="AQ5" i="5" s="1"/>
  <c r="AN5" i="17"/>
  <c r="AI5" i="17"/>
  <c r="K5" i="55"/>
  <c r="X5" i="24"/>
  <c r="AH5" i="24" s="1"/>
  <c r="Y5" i="24"/>
  <c r="K9" i="43"/>
  <c r="K10" i="43" s="1"/>
  <c r="K11" i="43" s="1"/>
  <c r="K12" i="43" s="1"/>
  <c r="K13" i="43" s="1"/>
  <c r="K14" i="43" s="1"/>
  <c r="K15" i="43" s="1"/>
  <c r="K16" i="43" s="1"/>
  <c r="K17" i="43" s="1"/>
  <c r="K18" i="43" s="1"/>
  <c r="K19" i="43" s="1"/>
  <c r="K20" i="43" s="1"/>
  <c r="K21" i="43" s="1"/>
  <c r="K22" i="43" s="1"/>
  <c r="K23" i="43" s="1"/>
  <c r="K24" i="43" s="1"/>
  <c r="K25" i="43" s="1"/>
  <c r="K26" i="43" s="1"/>
  <c r="K27" i="43" s="1"/>
  <c r="K28" i="43" s="1"/>
  <c r="K29" i="43" s="1"/>
  <c r="K30" i="43" s="1"/>
  <c r="K31" i="43" s="1"/>
  <c r="K32" i="43" s="1"/>
  <c r="K33" i="43" s="1"/>
  <c r="K34" i="43" s="1"/>
  <c r="K35" i="43" s="1"/>
  <c r="K36" i="43" s="1"/>
  <c r="K37" i="43" s="1"/>
  <c r="K38" i="43" s="1"/>
  <c r="K39" i="43" s="1"/>
  <c r="K40" i="43" s="1"/>
  <c r="K41" i="43" s="1"/>
  <c r="K42" i="43" s="1"/>
  <c r="K43" i="43" s="1"/>
  <c r="K44" i="43" s="1"/>
  <c r="K45" i="43" s="1"/>
  <c r="K46" i="43" s="1"/>
  <c r="K47" i="43" s="1"/>
  <c r="K48" i="43" s="1"/>
  <c r="K49" i="43" s="1"/>
  <c r="K50" i="43" s="1"/>
  <c r="K51" i="43" s="1"/>
  <c r="K52" i="43" s="1"/>
  <c r="K53" i="43" s="1"/>
  <c r="K54" i="43" s="1"/>
  <c r="K55" i="43" s="1"/>
  <c r="K56" i="43" s="1"/>
  <c r="K57" i="43" s="1"/>
  <c r="K58" i="43" s="1"/>
  <c r="K59" i="43" s="1"/>
  <c r="K60" i="43" s="1"/>
  <c r="K61" i="43" s="1"/>
  <c r="K62" i="43" s="1"/>
  <c r="K63" i="43" s="1"/>
  <c r="K64" i="43" s="1"/>
  <c r="K65" i="43" s="1"/>
  <c r="K66" i="43" s="1"/>
  <c r="K67" i="43" s="1"/>
  <c r="K68" i="43" s="1"/>
  <c r="K69" i="43" s="1"/>
  <c r="K70" i="43" s="1"/>
  <c r="K71" i="43" s="1"/>
  <c r="K72" i="43" s="1"/>
  <c r="K73" i="43" s="1"/>
  <c r="K74" i="43" s="1"/>
  <c r="K75" i="43" s="1"/>
  <c r="K76" i="43" s="1"/>
  <c r="K77" i="43" s="1"/>
  <c r="K78" i="43" s="1"/>
  <c r="K79" i="43" s="1"/>
  <c r="AR4" i="94"/>
  <c r="AI4" i="18"/>
  <c r="AN4" i="18"/>
  <c r="AN4" i="47"/>
  <c r="AI4" i="47"/>
  <c r="AI4" i="42"/>
  <c r="AN4" i="42"/>
  <c r="Y5" i="16"/>
  <c r="X5" i="16"/>
  <c r="AH5" i="16" s="1"/>
  <c r="AQ5" i="16" s="1"/>
  <c r="X5" i="11"/>
  <c r="AH5" i="11" s="1"/>
  <c r="Y5" i="11"/>
  <c r="K6" i="17"/>
  <c r="AQ5" i="17"/>
  <c r="AI4" i="25"/>
  <c r="AN4" i="25"/>
  <c r="AQ5" i="7"/>
  <c r="Z5" i="56"/>
  <c r="X5" i="23"/>
  <c r="AH5" i="23" s="1"/>
  <c r="AQ5" i="23" s="1"/>
  <c r="Y5" i="23"/>
  <c r="AR4" i="75"/>
  <c r="K5" i="72"/>
  <c r="AQ4" i="72"/>
  <c r="AI4" i="13"/>
  <c r="AN4" i="13"/>
  <c r="AR3" i="52"/>
  <c r="AQ5" i="75"/>
  <c r="AR4" i="90"/>
  <c r="Y5" i="63"/>
  <c r="X5" i="63"/>
  <c r="AH5" i="63" s="1"/>
  <c r="AQ5" i="63" s="1"/>
  <c r="AR4" i="39"/>
  <c r="K5" i="51"/>
  <c r="AQ4" i="51"/>
  <c r="AO4" i="51"/>
  <c r="AP4" i="51"/>
  <c r="AN4" i="51"/>
  <c r="AQ5" i="67"/>
  <c r="AQ5" i="81"/>
  <c r="AE5" i="84"/>
  <c r="W6" i="84"/>
  <c r="AF5" i="84"/>
  <c r="AO5" i="84" s="1"/>
  <c r="AG5" i="84"/>
  <c r="AP5" i="84" s="1"/>
  <c r="K5" i="7"/>
  <c r="AQ4" i="7"/>
  <c r="AO4" i="12"/>
  <c r="AO4" i="52"/>
  <c r="AP4" i="60"/>
  <c r="K7" i="69"/>
  <c r="Y5" i="55"/>
  <c r="X5" i="55"/>
  <c r="AH5" i="55" s="1"/>
  <c r="AQ5" i="55" s="1"/>
  <c r="AI4" i="43"/>
  <c r="AN4" i="43"/>
  <c r="AR4" i="19"/>
  <c r="AR4" i="66"/>
  <c r="AR3" i="55"/>
  <c r="Z5" i="31"/>
  <c r="AR4" i="21"/>
  <c r="Y5" i="86"/>
  <c r="X5" i="86"/>
  <c r="AN4" i="77"/>
  <c r="AI4" i="77"/>
  <c r="AQ5" i="29"/>
  <c r="AP4" i="72"/>
  <c r="K5" i="23"/>
  <c r="AQ4" i="23"/>
  <c r="AR4" i="9"/>
  <c r="Y5" i="18"/>
  <c r="X5" i="18"/>
  <c r="AH5" i="18" s="1"/>
  <c r="AQ5" i="18" s="1"/>
  <c r="K5" i="56"/>
  <c r="AQ4" i="56"/>
  <c r="W6" i="65"/>
  <c r="AG5" i="65"/>
  <c r="AP5" i="65" s="1"/>
  <c r="AE5" i="65"/>
  <c r="AF5" i="65"/>
  <c r="AO5" i="65" s="1"/>
  <c r="AI4" i="41"/>
  <c r="AN4" i="41"/>
  <c r="K7" i="74"/>
  <c r="AI4" i="10"/>
  <c r="AN4" i="10"/>
  <c r="AN4" i="76"/>
  <c r="AI4" i="76"/>
  <c r="K5" i="60"/>
  <c r="AO4" i="23"/>
  <c r="Y5" i="91"/>
  <c r="X5" i="91"/>
  <c r="AR4" i="31"/>
  <c r="AN4" i="22"/>
  <c r="AI4" i="22"/>
  <c r="AI4" i="27"/>
  <c r="AN4" i="27"/>
  <c r="Y5" i="13"/>
  <c r="X5" i="13"/>
  <c r="AR3" i="68"/>
  <c r="K5" i="63"/>
  <c r="AR4" i="58"/>
  <c r="AO4" i="63"/>
  <c r="K7" i="54"/>
  <c r="W6" i="81"/>
  <c r="AG5" i="81"/>
  <c r="AP5" i="81" s="1"/>
  <c r="AF5" i="81"/>
  <c r="AO5" i="81" s="1"/>
  <c r="AN4" i="69"/>
  <c r="AI4" i="69"/>
  <c r="AR3" i="58"/>
  <c r="AR4" i="32"/>
  <c r="AP4" i="12"/>
  <c r="AI4" i="52"/>
  <c r="AN4" i="52"/>
  <c r="AQ5" i="39"/>
  <c r="AO4" i="55"/>
  <c r="AR4" i="28"/>
  <c r="K5" i="52"/>
  <c r="AQ5" i="31"/>
  <c r="AI4" i="95"/>
  <c r="AN4" i="95"/>
  <c r="AR3" i="69"/>
  <c r="AI4" i="96"/>
  <c r="AN4" i="96"/>
  <c r="K6" i="93"/>
  <c r="K7" i="93" s="1"/>
  <c r="K8" i="93" s="1"/>
  <c r="K9" i="93" s="1"/>
  <c r="K10" i="93" s="1"/>
  <c r="K11" i="93" s="1"/>
  <c r="K12" i="93" s="1"/>
  <c r="K13" i="93" s="1"/>
  <c r="K14" i="93" s="1"/>
  <c r="K15" i="93" s="1"/>
  <c r="K16" i="93" s="1"/>
  <c r="K17" i="93" s="1"/>
  <c r="K18" i="93" s="1"/>
  <c r="K19" i="93" s="1"/>
  <c r="K20" i="93" s="1"/>
  <c r="K21" i="93" s="1"/>
  <c r="K22" i="93" s="1"/>
  <c r="K23" i="93" s="1"/>
  <c r="K24" i="93" s="1"/>
  <c r="K25" i="93" s="1"/>
  <c r="K26" i="93" s="1"/>
  <c r="K27" i="93" s="1"/>
  <c r="K28" i="93" s="1"/>
  <c r="K29" i="93" s="1"/>
  <c r="K30" i="93" s="1"/>
  <c r="K31" i="93" s="1"/>
  <c r="K32" i="93" s="1"/>
  <c r="K33" i="93" s="1"/>
  <c r="K34" i="93" s="1"/>
  <c r="K35" i="93" s="1"/>
  <c r="K36" i="93" s="1"/>
  <c r="K37" i="93" s="1"/>
  <c r="K38" i="93" s="1"/>
  <c r="K39" i="93" s="1"/>
  <c r="K40" i="93" s="1"/>
  <c r="K41" i="93" s="1"/>
  <c r="K42" i="93" s="1"/>
  <c r="K43" i="93" s="1"/>
  <c r="K44" i="93" s="1"/>
  <c r="K45" i="93" s="1"/>
  <c r="K46" i="93" s="1"/>
  <c r="K47" i="93" s="1"/>
  <c r="K48" i="93" s="1"/>
  <c r="K49" i="93" s="1"/>
  <c r="K50" i="93" s="1"/>
  <c r="K51" i="93" s="1"/>
  <c r="K52" i="93" s="1"/>
  <c r="K53" i="93" s="1"/>
  <c r="K54" i="93" s="1"/>
  <c r="K55" i="93" s="1"/>
  <c r="K56" i="93" s="1"/>
  <c r="K57" i="93" s="1"/>
  <c r="K58" i="93" s="1"/>
  <c r="K59" i="93" s="1"/>
  <c r="K60" i="93" s="1"/>
  <c r="K61" i="93" s="1"/>
  <c r="K62" i="93" s="1"/>
  <c r="K63" i="93" s="1"/>
  <c r="K64" i="93" s="1"/>
  <c r="K65" i="93" s="1"/>
  <c r="K66" i="93" s="1"/>
  <c r="K67" i="93" s="1"/>
  <c r="K68" i="93" s="1"/>
  <c r="K69" i="93" s="1"/>
  <c r="K70" i="93" s="1"/>
  <c r="K71" i="93" s="1"/>
  <c r="K72" i="93" s="1"/>
  <c r="K73" i="93" s="1"/>
  <c r="K74" i="93" s="1"/>
  <c r="K75" i="93" s="1"/>
  <c r="K76" i="93" s="1"/>
  <c r="K77" i="93" s="1"/>
  <c r="K78" i="93" s="1"/>
  <c r="K79" i="93" s="1"/>
  <c r="K80" i="93" s="1"/>
  <c r="K81" i="93" s="1"/>
  <c r="K82" i="93" s="1"/>
  <c r="K83" i="93" s="1"/>
  <c r="K84" i="93" s="1"/>
  <c r="K85" i="93" s="1"/>
  <c r="K86" i="93" s="1"/>
  <c r="K87" i="93" s="1"/>
  <c r="K88" i="93" s="1"/>
  <c r="K89" i="93" s="1"/>
  <c r="K90" i="93" s="1"/>
  <c r="K91" i="93" s="1"/>
  <c r="K92" i="93" s="1"/>
  <c r="K93" i="93" s="1"/>
  <c r="K94" i="93" s="1"/>
  <c r="K95" i="93" s="1"/>
  <c r="K96" i="93" s="1"/>
  <c r="K97" i="93" s="1"/>
  <c r="K98" i="93" s="1"/>
  <c r="AP5" i="51"/>
  <c r="Y6" i="1"/>
  <c r="X6" i="1"/>
  <c r="AI5" i="85"/>
  <c r="AN5" i="85"/>
  <c r="AN4" i="4"/>
  <c r="AI4" i="4"/>
  <c r="AR4" i="64"/>
  <c r="AR4" i="67"/>
  <c r="X5" i="33"/>
  <c r="Y5" i="33"/>
  <c r="K5" i="12"/>
  <c r="Y5" i="4"/>
  <c r="X5" i="4"/>
  <c r="AI4" i="74"/>
  <c r="AN4" i="74"/>
  <c r="K9" i="2"/>
  <c r="K7" i="61"/>
  <c r="AR4" i="20"/>
  <c r="AR3" i="40"/>
  <c r="AI4" i="70"/>
  <c r="AN4" i="70"/>
  <c r="X5" i="42"/>
  <c r="Y5" i="42"/>
  <c r="AH5" i="90"/>
  <c r="AQ5" i="90" s="1"/>
  <c r="AR3" i="67"/>
  <c r="X5" i="10"/>
  <c r="Y5" i="10"/>
  <c r="X5" i="79"/>
  <c r="Y5" i="79"/>
  <c r="K9" i="4"/>
  <c r="Y5" i="25"/>
  <c r="X5" i="25"/>
  <c r="Y5" i="80"/>
  <c r="X5" i="80"/>
  <c r="Z5" i="80" s="1"/>
  <c r="K5" i="59"/>
  <c r="AQ4" i="59"/>
  <c r="X5" i="68"/>
  <c r="AH5" i="68" s="1"/>
  <c r="Y5" i="68"/>
  <c r="AH5" i="58"/>
  <c r="AQ5" i="58" s="1"/>
  <c r="AQ4" i="63"/>
  <c r="AP4" i="23"/>
  <c r="Y5" i="22"/>
  <c r="X5" i="22"/>
  <c r="AH5" i="22" s="1"/>
  <c r="AQ5" i="22" s="1"/>
  <c r="AQ5" i="32"/>
  <c r="AR3" i="82"/>
  <c r="Z5" i="34"/>
  <c r="AR4" i="56"/>
  <c r="AN4" i="8"/>
  <c r="AP4" i="63"/>
  <c r="AR3" i="92"/>
  <c r="Y5" i="69"/>
  <c r="X5" i="69"/>
  <c r="Z5" i="69" s="1"/>
  <c r="AI4" i="45"/>
  <c r="AN4" i="45"/>
  <c r="X5" i="52"/>
  <c r="AH5" i="52" s="1"/>
  <c r="AQ5" i="52" s="1"/>
  <c r="Y5" i="52"/>
  <c r="AQ5" i="28"/>
  <c r="Z5" i="61"/>
  <c r="AP4" i="55"/>
  <c r="AH5" i="87"/>
  <c r="AQ5" i="87" s="1"/>
  <c r="X5" i="38"/>
  <c r="Y5" i="38"/>
  <c r="AR4" i="73"/>
  <c r="K5" i="11"/>
  <c r="AO4" i="59"/>
  <c r="AI5" i="51"/>
  <c r="AN5" i="51"/>
  <c r="AI4" i="92"/>
  <c r="AN4" i="92"/>
  <c r="AN4" i="86"/>
  <c r="AI4" i="86"/>
  <c r="Y5" i="49"/>
  <c r="X5" i="49"/>
  <c r="AR4" i="72"/>
  <c r="Y5" i="40"/>
  <c r="X5" i="40"/>
  <c r="X6" i="85"/>
  <c r="Y6" i="85"/>
  <c r="AR4" i="7"/>
  <c r="Z5" i="8"/>
  <c r="K6" i="83"/>
  <c r="AR4" i="78"/>
  <c r="K7" i="53"/>
  <c r="Y5" i="37"/>
  <c r="X5" i="37"/>
  <c r="AR4" i="50"/>
  <c r="AR4" i="57"/>
  <c r="K6" i="84"/>
  <c r="K7" i="84" s="1"/>
  <c r="K8" i="84" s="1"/>
  <c r="K9" i="84" s="1"/>
  <c r="K10" i="84" s="1"/>
  <c r="K11" i="84" s="1"/>
  <c r="K12" i="84" s="1"/>
  <c r="K13" i="84" s="1"/>
  <c r="K14" i="84" s="1"/>
  <c r="K15" i="84" s="1"/>
  <c r="K16" i="84" s="1"/>
  <c r="K17" i="84" s="1"/>
  <c r="K18" i="84" s="1"/>
  <c r="K19" i="84" s="1"/>
  <c r="K20" i="84" s="1"/>
  <c r="K21" i="84" s="1"/>
  <c r="K22" i="84" s="1"/>
  <c r="K23" i="84" s="1"/>
  <c r="K24" i="84" s="1"/>
  <c r="K25" i="84" s="1"/>
  <c r="K26" i="84" s="1"/>
  <c r="K27" i="84" s="1"/>
  <c r="K28" i="84" s="1"/>
  <c r="K29" i="84" s="1"/>
  <c r="K30" i="84" s="1"/>
  <c r="K31" i="84" s="1"/>
  <c r="K32" i="84" s="1"/>
  <c r="K33" i="84" s="1"/>
  <c r="K34" i="84" s="1"/>
  <c r="K35" i="84" s="1"/>
  <c r="K36" i="84" s="1"/>
  <c r="K37" i="84" s="1"/>
  <c r="K38" i="84" s="1"/>
  <c r="K39" i="84" s="1"/>
  <c r="K40" i="84" s="1"/>
  <c r="K41" i="84" s="1"/>
  <c r="K42" i="84" s="1"/>
  <c r="K43" i="84" s="1"/>
  <c r="K44" i="84" s="1"/>
  <c r="K45" i="84" s="1"/>
  <c r="K46" i="84" s="1"/>
  <c r="K47" i="84" s="1"/>
  <c r="K48" i="84" s="1"/>
  <c r="K49" i="84" s="1"/>
  <c r="K50" i="84" s="1"/>
  <c r="K51" i="84" s="1"/>
  <c r="K52" i="84" s="1"/>
  <c r="K53" i="84" s="1"/>
  <c r="K54" i="84" s="1"/>
  <c r="K55" i="84" s="1"/>
  <c r="K56" i="84" s="1"/>
  <c r="K57" i="84" s="1"/>
  <c r="K58" i="84" s="1"/>
  <c r="K59" i="84" s="1"/>
  <c r="K60" i="84" s="1"/>
  <c r="K61" i="84" s="1"/>
  <c r="K62" i="84" s="1"/>
  <c r="K63" i="84" s="1"/>
  <c r="K64" i="84" s="1"/>
  <c r="K65" i="84" s="1"/>
  <c r="K66" i="84" s="1"/>
  <c r="K67" i="84" s="1"/>
  <c r="K68" i="84" s="1"/>
  <c r="K69" i="84" s="1"/>
  <c r="Y5" i="70"/>
  <c r="X5" i="70"/>
  <c r="AR4" i="59"/>
  <c r="Y5" i="41"/>
  <c r="X5" i="41"/>
  <c r="Y5" i="48"/>
  <c r="X5" i="48"/>
  <c r="AN4" i="2"/>
  <c r="AI4" i="2"/>
  <c r="K7" i="65"/>
  <c r="Y5" i="26"/>
  <c r="X5" i="26"/>
  <c r="K6" i="29"/>
  <c r="AN4" i="68"/>
  <c r="AI4" i="68"/>
  <c r="AR3" i="50"/>
  <c r="K7" i="13"/>
  <c r="Z5" i="58"/>
  <c r="AR4" i="46"/>
  <c r="K5" i="20"/>
  <c r="AI4" i="89"/>
  <c r="AN4" i="89"/>
  <c r="AR3" i="36"/>
  <c r="AR4" i="83"/>
  <c r="K6" i="15"/>
  <c r="K6" i="16"/>
  <c r="AQ5" i="72"/>
  <c r="AN4" i="35"/>
  <c r="AI4" i="35"/>
  <c r="AN4" i="56"/>
  <c r="AR4" i="8"/>
  <c r="K6" i="92"/>
  <c r="AR3" i="70"/>
  <c r="AR3" i="39"/>
  <c r="AN4" i="3"/>
  <c r="AI4" i="3"/>
  <c r="AQ4" i="60"/>
  <c r="K6" i="78"/>
  <c r="AP4" i="52"/>
  <c r="Z5" i="39"/>
  <c r="AO4" i="60"/>
  <c r="AR3" i="72"/>
  <c r="Y5" i="43"/>
  <c r="X5" i="43"/>
  <c r="Z5" i="64"/>
  <c r="AP4" i="7"/>
  <c r="K5" i="19"/>
  <c r="AQ4" i="19"/>
  <c r="AO5" i="51"/>
  <c r="AR4" i="93"/>
  <c r="AN4" i="49"/>
  <c r="AI4" i="49"/>
  <c r="AI4" i="40"/>
  <c r="AN4" i="40"/>
  <c r="K5" i="50"/>
  <c r="AQ5" i="50" s="1"/>
  <c r="AQ4" i="50"/>
  <c r="AQ5" i="88"/>
  <c r="W6" i="59"/>
  <c r="AF5" i="59"/>
  <c r="AE5" i="59"/>
  <c r="AG5" i="59"/>
  <c r="AF5" i="94"/>
  <c r="AO5" i="94" s="1"/>
  <c r="AE5" i="94"/>
  <c r="AG5" i="94"/>
  <c r="AP5" i="94" s="1"/>
  <c r="W6" i="94"/>
  <c r="AI4" i="71"/>
  <c r="AN4" i="71"/>
  <c r="AR3" i="38"/>
  <c r="AR4" i="84"/>
  <c r="K6" i="48"/>
  <c r="K7" i="48" s="1"/>
  <c r="K8" i="48" s="1"/>
  <c r="K9" i="48" s="1"/>
  <c r="K10" i="48" s="1"/>
  <c r="K11" i="48" s="1"/>
  <c r="K12" i="48" s="1"/>
  <c r="K13" i="48" s="1"/>
  <c r="K14" i="48" s="1"/>
  <c r="K15" i="48" s="1"/>
  <c r="K16" i="48" s="1"/>
  <c r="K17" i="48" s="1"/>
  <c r="K18" i="48" s="1"/>
  <c r="K19" i="48" s="1"/>
  <c r="K20" i="48" s="1"/>
  <c r="K21" i="48" s="1"/>
  <c r="K22" i="48" s="1"/>
  <c r="K23" i="48" s="1"/>
  <c r="K24" i="48" s="1"/>
  <c r="K25" i="48" s="1"/>
  <c r="K26" i="48" s="1"/>
  <c r="K27" i="48" s="1"/>
  <c r="K28" i="48" s="1"/>
  <c r="K29" i="48" s="1"/>
  <c r="K30" i="48" s="1"/>
  <c r="K31" i="48" s="1"/>
  <c r="K32" i="48" s="1"/>
  <c r="K33" i="48" s="1"/>
  <c r="K34" i="48" s="1"/>
  <c r="K35" i="48" s="1"/>
  <c r="K36" i="48" s="1"/>
  <c r="K37" i="48" s="1"/>
  <c r="K38" i="48" s="1"/>
  <c r="K39" i="48" s="1"/>
  <c r="K40" i="48" s="1"/>
  <c r="K41" i="48" s="1"/>
  <c r="K42" i="48" s="1"/>
  <c r="K43" i="48" s="1"/>
  <c r="K44" i="48" s="1"/>
  <c r="K45" i="48" s="1"/>
  <c r="K46" i="48" s="1"/>
  <c r="K47" i="48" s="1"/>
  <c r="K48" i="48" s="1"/>
  <c r="K49" i="48" s="1"/>
  <c r="K50" i="48" s="1"/>
  <c r="K51" i="48" s="1"/>
  <c r="K52" i="48" s="1"/>
  <c r="K53" i="48" s="1"/>
  <c r="K54" i="48" s="1"/>
  <c r="K55" i="48" s="1"/>
  <c r="K56" i="48" s="1"/>
  <c r="K57" i="48" s="1"/>
  <c r="K58" i="48" s="1"/>
  <c r="K59" i="48" s="1"/>
  <c r="K60" i="48" s="1"/>
  <c r="K61" i="48" s="1"/>
  <c r="K62" i="48" s="1"/>
  <c r="K63" i="48" s="1"/>
  <c r="K64" i="48" s="1"/>
  <c r="K65" i="48" s="1"/>
  <c r="K66" i="48" s="1"/>
  <c r="K67" i="48" s="1"/>
  <c r="K68" i="48" s="1"/>
  <c r="K69" i="48" s="1"/>
  <c r="K6" i="32"/>
  <c r="K7" i="32" s="1"/>
  <c r="K8" i="32" s="1"/>
  <c r="K9" i="32" s="1"/>
  <c r="K10" i="32" s="1"/>
  <c r="K11" i="32" s="1"/>
  <c r="K12" i="32" s="1"/>
  <c r="K13" i="32" s="1"/>
  <c r="K14" i="32" s="1"/>
  <c r="K15" i="32" s="1"/>
  <c r="K16" i="32" s="1"/>
  <c r="K17" i="32" s="1"/>
  <c r="K18" i="32" s="1"/>
  <c r="K19" i="32" s="1"/>
  <c r="K20" i="32" s="1"/>
  <c r="K21" i="32" s="1"/>
  <c r="K22" i="32" s="1"/>
  <c r="K23" i="32" s="1"/>
  <c r="K24" i="32" s="1"/>
  <c r="K25" i="32" s="1"/>
  <c r="K26" i="32" s="1"/>
  <c r="K27" i="32" s="1"/>
  <c r="K28" i="32" s="1"/>
  <c r="K29" i="32" s="1"/>
  <c r="K30" i="32" s="1"/>
  <c r="K31" i="32" s="1"/>
  <c r="K32" i="32" s="1"/>
  <c r="K33" i="32" s="1"/>
  <c r="K34" i="32" s="1"/>
  <c r="K35" i="32" s="1"/>
  <c r="K36" i="32" s="1"/>
  <c r="K37" i="32" s="1"/>
  <c r="K38" i="32" s="1"/>
  <c r="K39" i="32" s="1"/>
  <c r="K40" i="32" s="1"/>
  <c r="K41" i="32" s="1"/>
  <c r="K42" i="32" s="1"/>
  <c r="K43" i="32" s="1"/>
  <c r="K44" i="32" s="1"/>
  <c r="K45" i="32" s="1"/>
  <c r="K46" i="32" s="1"/>
  <c r="K47" i="32" s="1"/>
  <c r="K48" i="32" s="1"/>
  <c r="K49" i="32" s="1"/>
  <c r="K50" i="32" s="1"/>
  <c r="K51" i="32" s="1"/>
  <c r="K52" i="32" s="1"/>
  <c r="K53" i="32" s="1"/>
  <c r="K54" i="32" s="1"/>
  <c r="K55" i="32" s="1"/>
  <c r="K56" i="32" s="1"/>
  <c r="K57" i="32" s="1"/>
  <c r="K58" i="32" s="1"/>
  <c r="K59" i="32" s="1"/>
  <c r="K60" i="32" s="1"/>
  <c r="K61" i="32" s="1"/>
  <c r="K62" i="32" s="1"/>
  <c r="K63" i="32" s="1"/>
  <c r="K64" i="32" s="1"/>
  <c r="K65" i="32" s="1"/>
  <c r="K66" i="32" s="1"/>
  <c r="K67" i="32" s="1"/>
  <c r="K68" i="32" s="1"/>
  <c r="K69" i="32" s="1"/>
  <c r="K5" i="67"/>
  <c r="AQ4" i="67"/>
  <c r="AR4" i="62"/>
  <c r="Y5" i="74"/>
  <c r="X5" i="74"/>
  <c r="K9" i="10"/>
  <c r="AO4" i="56"/>
  <c r="AR4" i="53"/>
  <c r="AI4" i="14"/>
  <c r="AN4" i="14"/>
  <c r="X5" i="82"/>
  <c r="Y5" i="82"/>
  <c r="Y5" i="47"/>
  <c r="X5" i="47"/>
  <c r="AR4" i="44"/>
  <c r="AR4" i="88"/>
  <c r="K6" i="35"/>
  <c r="K7" i="35" s="1"/>
  <c r="K8" i="35" s="1"/>
  <c r="K9" i="35" s="1"/>
  <c r="K10" i="35" s="1"/>
  <c r="K11" i="35" s="1"/>
  <c r="K12" i="35" s="1"/>
  <c r="K13" i="35" s="1"/>
  <c r="K14" i="35" s="1"/>
  <c r="K15" i="35" s="1"/>
  <c r="K16" i="35" s="1"/>
  <c r="K17" i="35" s="1"/>
  <c r="K18" i="35" s="1"/>
  <c r="K19" i="35" s="1"/>
  <c r="K20" i="35" s="1"/>
  <c r="K21" i="35" s="1"/>
  <c r="K22" i="35" s="1"/>
  <c r="K23" i="35" s="1"/>
  <c r="K24" i="35" s="1"/>
  <c r="K25" i="35" s="1"/>
  <c r="K26" i="35" s="1"/>
  <c r="K27" i="35" s="1"/>
  <c r="K28" i="35" s="1"/>
  <c r="K29" i="35" s="1"/>
  <c r="K30" i="35" s="1"/>
  <c r="K31" i="35" s="1"/>
  <c r="K32" i="35" s="1"/>
  <c r="K33" i="35" s="1"/>
  <c r="K34" i="35" s="1"/>
  <c r="K35" i="35" s="1"/>
  <c r="K36" i="35" s="1"/>
  <c r="K37" i="35" s="1"/>
  <c r="K38" i="35" s="1"/>
  <c r="K39" i="35" s="1"/>
  <c r="K40" i="35" s="1"/>
  <c r="K41" i="35" s="1"/>
  <c r="K42" i="35" s="1"/>
  <c r="K43" i="35" s="1"/>
  <c r="K44" i="35" s="1"/>
  <c r="K45" i="35" s="1"/>
  <c r="K46" i="35" s="1"/>
  <c r="K47" i="35" s="1"/>
  <c r="K48" i="35" s="1"/>
  <c r="K49" i="35" s="1"/>
  <c r="K50" i="35" s="1"/>
  <c r="K51" i="35" s="1"/>
  <c r="K52" i="35" s="1"/>
  <c r="K53" i="35" s="1"/>
  <c r="K54" i="35" s="1"/>
  <c r="K55" i="35" s="1"/>
  <c r="K56" i="35" s="1"/>
  <c r="K57" i="35" s="1"/>
  <c r="K58" i="35" s="1"/>
  <c r="K59" i="35" s="1"/>
  <c r="K60" i="35" s="1"/>
  <c r="K61" i="35" s="1"/>
  <c r="K62" i="35" s="1"/>
  <c r="K63" i="35" s="1"/>
  <c r="K64" i="35" s="1"/>
  <c r="K65" i="35" s="1"/>
  <c r="K66" i="35" s="1"/>
  <c r="K67" i="35" s="1"/>
  <c r="K68" i="35" s="1"/>
  <c r="K69" i="35" s="1"/>
  <c r="K70" i="35" s="1"/>
  <c r="K71" i="35" s="1"/>
  <c r="K72" i="35" s="1"/>
  <c r="K73" i="35" s="1"/>
  <c r="K74" i="35" s="1"/>
  <c r="K75" i="35" s="1"/>
  <c r="K76" i="35" s="1"/>
  <c r="K77" i="35" s="1"/>
  <c r="K78" i="35" s="1"/>
  <c r="K79" i="35" s="1"/>
  <c r="Y5" i="2"/>
  <c r="X5" i="2"/>
  <c r="AI4" i="79"/>
  <c r="AN4" i="79"/>
  <c r="AN4" i="26"/>
  <c r="AI4" i="26"/>
  <c r="K9" i="49"/>
  <c r="K14" i="14"/>
  <c r="AR4" i="6"/>
  <c r="K8" i="1"/>
  <c r="W6" i="6"/>
  <c r="AI4" i="91"/>
  <c r="AN4" i="91"/>
  <c r="Y5" i="27"/>
  <c r="X5" i="27"/>
  <c r="AP4" i="59"/>
  <c r="AR4" i="36"/>
  <c r="K6" i="5"/>
  <c r="Y5" i="3"/>
  <c r="X5" i="3"/>
  <c r="Z5" i="73"/>
  <c r="AR3" i="66"/>
  <c r="X5" i="45"/>
  <c r="Y5" i="45"/>
  <c r="AR4" i="54"/>
  <c r="AI4" i="12"/>
  <c r="AN4" i="12"/>
  <c r="AR3" i="53"/>
  <c r="Z5" i="90"/>
  <c r="AI4" i="60"/>
  <c r="AN4" i="60"/>
  <c r="K6" i="18"/>
  <c r="AR3" i="60"/>
  <c r="AQ5" i="30"/>
  <c r="AO4" i="20"/>
  <c r="K7" i="57"/>
  <c r="Z5" i="87"/>
  <c r="AO4" i="67"/>
  <c r="AI4" i="38"/>
  <c r="AN4" i="38"/>
  <c r="AR3" i="57"/>
  <c r="AI4" i="15"/>
  <c r="AN4" i="15"/>
  <c r="Y5" i="95"/>
  <c r="X5" i="95"/>
  <c r="AR3" i="61"/>
  <c r="K5" i="68"/>
  <c r="AR4" i="34"/>
  <c r="Y5" i="96"/>
  <c r="X5" i="96"/>
  <c r="AR4" i="61"/>
  <c r="X6" i="51"/>
  <c r="AH6" i="51" s="1"/>
  <c r="Y6" i="51"/>
  <c r="K5" i="64"/>
  <c r="AQ4" i="64"/>
  <c r="Z5" i="83"/>
  <c r="Z5" i="62"/>
  <c r="K7" i="9"/>
  <c r="K7" i="70"/>
  <c r="AI5" i="1"/>
  <c r="AN5" i="1"/>
  <c r="K7" i="21"/>
  <c r="AQ5" i="20"/>
  <c r="AE5" i="66"/>
  <c r="AG5" i="66"/>
  <c r="AP5" i="66" s="1"/>
  <c r="AF5" i="66"/>
  <c r="AO5" i="66" s="1"/>
  <c r="Y5" i="71"/>
  <c r="X5" i="71"/>
  <c r="AH5" i="71" s="1"/>
  <c r="AQ5" i="71" s="1"/>
  <c r="AN4" i="5"/>
  <c r="AI4" i="5"/>
  <c r="AI4" i="33"/>
  <c r="AN4" i="33"/>
  <c r="X6" i="17"/>
  <c r="AH6" i="17" s="1"/>
  <c r="AQ6" i="17" s="1"/>
  <c r="Y6" i="17"/>
  <c r="AR4" i="65"/>
  <c r="AR3" i="51"/>
  <c r="AI4" i="37"/>
  <c r="AN4" i="37"/>
  <c r="AN4" i="24"/>
  <c r="AI4" i="24"/>
  <c r="AR3" i="95"/>
  <c r="AQ4" i="55"/>
  <c r="AQ5" i="19"/>
  <c r="Y5" i="14"/>
  <c r="X5" i="14"/>
  <c r="AN4" i="82"/>
  <c r="AI4" i="82"/>
  <c r="AN4" i="16"/>
  <c r="AI4" i="16"/>
  <c r="AR4" i="81"/>
  <c r="AI4" i="11"/>
  <c r="AN4" i="11"/>
  <c r="K5" i="8"/>
  <c r="AQ4" i="8"/>
  <c r="K7" i="62"/>
  <c r="AN4" i="48"/>
  <c r="AI4" i="48"/>
  <c r="K6" i="44"/>
  <c r="K7" i="44" s="1"/>
  <c r="K8" i="44" s="1"/>
  <c r="K9" i="44" s="1"/>
  <c r="K10" i="44" s="1"/>
  <c r="K11" i="44" s="1"/>
  <c r="K12" i="44" s="1"/>
  <c r="K13" i="44" s="1"/>
  <c r="K14" i="44" s="1"/>
  <c r="K15" i="44" s="1"/>
  <c r="K16" i="44" s="1"/>
  <c r="K17" i="44" s="1"/>
  <c r="K18" i="44" s="1"/>
  <c r="K19" i="44" s="1"/>
  <c r="K20" i="44" s="1"/>
  <c r="K21" i="44" s="1"/>
  <c r="K22" i="44" s="1"/>
  <c r="K23" i="44" s="1"/>
  <c r="K24" i="44" s="1"/>
  <c r="K25" i="44" s="1"/>
  <c r="K26" i="44" s="1"/>
  <c r="K27" i="44" s="1"/>
  <c r="K28" i="44" s="1"/>
  <c r="K29" i="44" s="1"/>
  <c r="K30" i="44" s="1"/>
  <c r="K31" i="44" s="1"/>
  <c r="K32" i="44" s="1"/>
  <c r="K33" i="44" s="1"/>
  <c r="K34" i="44" s="1"/>
  <c r="K35" i="44" s="1"/>
  <c r="K36" i="44" s="1"/>
  <c r="K37" i="44" s="1"/>
  <c r="K38" i="44" s="1"/>
  <c r="K39" i="44" s="1"/>
  <c r="K40" i="44" s="1"/>
  <c r="K41" i="44" s="1"/>
  <c r="K42" i="44" s="1"/>
  <c r="K43" i="44" s="1"/>
  <c r="K44" i="44" s="1"/>
  <c r="K45" i="44" s="1"/>
  <c r="K46" i="44" s="1"/>
  <c r="K47" i="44" s="1"/>
  <c r="K48" i="44" s="1"/>
  <c r="K49" i="44" s="1"/>
  <c r="K50" i="44" s="1"/>
  <c r="K51" i="44" s="1"/>
  <c r="K52" i="44" s="1"/>
  <c r="K53" i="44" s="1"/>
  <c r="K54" i="44" s="1"/>
  <c r="K55" i="44" s="1"/>
  <c r="K56" i="44" s="1"/>
  <c r="K57" i="44" s="1"/>
  <c r="K58" i="44" s="1"/>
  <c r="K59" i="44" s="1"/>
  <c r="K60" i="44" s="1"/>
  <c r="K61" i="44" s="1"/>
  <c r="K62" i="44" s="1"/>
  <c r="K63" i="44" s="1"/>
  <c r="K64" i="44" s="1"/>
  <c r="K65" i="44" s="1"/>
  <c r="K66" i="44" s="1"/>
  <c r="K67" i="44" s="1"/>
  <c r="K68" i="44" s="1"/>
  <c r="K69" i="44" s="1"/>
  <c r="AR4" i="29"/>
  <c r="Y5" i="76"/>
  <c r="X5" i="76"/>
  <c r="AN4" i="80"/>
  <c r="AI4" i="80"/>
  <c r="AP4" i="56"/>
  <c r="K5" i="71"/>
  <c r="AG5" i="54"/>
  <c r="AP5" i="54" s="1"/>
  <c r="AF5" i="54"/>
  <c r="AO5" i="54" s="1"/>
  <c r="W6" i="54"/>
  <c r="AE5" i="54"/>
  <c r="AG5" i="53"/>
  <c r="AP5" i="53" s="1"/>
  <c r="AF5" i="53"/>
  <c r="AO5" i="53" s="1"/>
  <c r="W6" i="53"/>
  <c r="AE5" i="53"/>
  <c r="AN4" i="23"/>
  <c r="AI4" i="23"/>
  <c r="X5" i="89"/>
  <c r="Y5" i="89"/>
  <c r="K6" i="82"/>
  <c r="AR3" i="63"/>
  <c r="K7" i="66"/>
  <c r="AQ5" i="44"/>
  <c r="Y5" i="35"/>
  <c r="X5" i="35"/>
  <c r="AR4" i="30"/>
  <c r="AN4" i="63"/>
  <c r="AI4" i="63"/>
  <c r="AQ5" i="83"/>
  <c r="AR3" i="64"/>
  <c r="K9" i="58"/>
  <c r="AR3" i="65"/>
  <c r="X5" i="12"/>
  <c r="AH5" i="12" s="1"/>
  <c r="AQ5" i="12" s="1"/>
  <c r="Y5" i="12"/>
  <c r="AR4" i="87"/>
  <c r="X5" i="60"/>
  <c r="AH5" i="60" s="1"/>
  <c r="AQ5" i="60" s="1"/>
  <c r="Y5" i="60"/>
  <c r="AN4" i="55"/>
  <c r="AI4" i="55"/>
  <c r="AO4" i="8"/>
  <c r="AQ4" i="71"/>
  <c r="Y5" i="15"/>
  <c r="X5" i="15"/>
  <c r="AH5" i="15" s="1"/>
  <c r="AQ5" i="15" s="1"/>
  <c r="K5" i="24"/>
  <c r="AQ4" i="24"/>
  <c r="Y5" i="92"/>
  <c r="X5" i="92"/>
  <c r="X5" i="77"/>
  <c r="Y5" i="77"/>
  <c r="AR3" i="71"/>
  <c r="AQ5" i="46"/>
  <c r="K9" i="3"/>
  <c r="AE5" i="57" l="1"/>
  <c r="Z5" i="35"/>
  <c r="AF5" i="20"/>
  <c r="AO5" i="20" s="1"/>
  <c r="W6" i="7"/>
  <c r="Y6" i="7" s="1"/>
  <c r="AG5" i="19"/>
  <c r="AP5" i="19" s="1"/>
  <c r="AE5" i="20"/>
  <c r="AF5" i="57"/>
  <c r="AO5" i="57" s="1"/>
  <c r="AF5" i="7"/>
  <c r="AO5" i="7" s="1"/>
  <c r="W6" i="19"/>
  <c r="AG5" i="57"/>
  <c r="AP5" i="57" s="1"/>
  <c r="AG5" i="7"/>
  <c r="AP5" i="7" s="1"/>
  <c r="AE5" i="19"/>
  <c r="AG5" i="20"/>
  <c r="Z5" i="42"/>
  <c r="AF5" i="36"/>
  <c r="AO5" i="36" s="1"/>
  <c r="AE5" i="50"/>
  <c r="AN5" i="50" s="1"/>
  <c r="AE5" i="36"/>
  <c r="AN5" i="36" s="1"/>
  <c r="AG5" i="36"/>
  <c r="AP5" i="36" s="1"/>
  <c r="AF5" i="50"/>
  <c r="W6" i="50"/>
  <c r="AF5" i="75"/>
  <c r="AO5" i="75" s="1"/>
  <c r="Z5" i="24"/>
  <c r="AF5" i="24" s="1"/>
  <c r="AO5" i="24" s="1"/>
  <c r="AG5" i="78"/>
  <c r="AP5" i="78" s="1"/>
  <c r="AG5" i="75"/>
  <c r="AP5" i="75" s="1"/>
  <c r="W6" i="78"/>
  <c r="X6" i="78" s="1"/>
  <c r="W6" i="75"/>
  <c r="Z5" i="37"/>
  <c r="AE5" i="37" s="1"/>
  <c r="Z5" i="49"/>
  <c r="W6" i="49" s="1"/>
  <c r="Z5" i="4"/>
  <c r="AG5" i="4" s="1"/>
  <c r="AP5" i="4" s="1"/>
  <c r="Z5" i="43"/>
  <c r="W6" i="43" s="1"/>
  <c r="Z6" i="85"/>
  <c r="AE6" i="85" s="1"/>
  <c r="Z5" i="91"/>
  <c r="Z5" i="16"/>
  <c r="W6" i="16" s="1"/>
  <c r="AE5" i="78"/>
  <c r="Z5" i="45"/>
  <c r="AE5" i="45" s="1"/>
  <c r="Z5" i="79"/>
  <c r="W6" i="79" s="1"/>
  <c r="AF5" i="6"/>
  <c r="AO5" i="6" s="1"/>
  <c r="Z5" i="33"/>
  <c r="AE5" i="6"/>
  <c r="Z5" i="74"/>
  <c r="AF5" i="74" s="1"/>
  <c r="AO5" i="74" s="1"/>
  <c r="Z5" i="10"/>
  <c r="AG5" i="10" s="1"/>
  <c r="AP5" i="10" s="1"/>
  <c r="AE5" i="67"/>
  <c r="AF5" i="67"/>
  <c r="AO5" i="67" s="1"/>
  <c r="Z5" i="70"/>
  <c r="AG5" i="67"/>
  <c r="AP5" i="67" s="1"/>
  <c r="Z6" i="1"/>
  <c r="AE6" i="1" s="1"/>
  <c r="Z5" i="5"/>
  <c r="W6" i="5" s="1"/>
  <c r="Z5" i="89"/>
  <c r="W6" i="89" s="1"/>
  <c r="Z5" i="60"/>
  <c r="AE5" i="60" s="1"/>
  <c r="Z5" i="92"/>
  <c r="Z5" i="47"/>
  <c r="AE5" i="47" s="1"/>
  <c r="Z5" i="77"/>
  <c r="AE5" i="77" s="1"/>
  <c r="Z6" i="51"/>
  <c r="AE6" i="51" s="1"/>
  <c r="Z5" i="2"/>
  <c r="AG5" i="2" s="1"/>
  <c r="AP5" i="2" s="1"/>
  <c r="Z5" i="41"/>
  <c r="AE5" i="41" s="1"/>
  <c r="Z5" i="40"/>
  <c r="Z5" i="27"/>
  <c r="AF5" i="27" s="1"/>
  <c r="AO5" i="27" s="1"/>
  <c r="Z5" i="25"/>
  <c r="AG5" i="25" s="1"/>
  <c r="AP5" i="25" s="1"/>
  <c r="Z5" i="11"/>
  <c r="AE5" i="11" s="1"/>
  <c r="Z5" i="82"/>
  <c r="W6" i="82" s="1"/>
  <c r="Z5" i="26"/>
  <c r="AG5" i="26" s="1"/>
  <c r="AP5" i="26" s="1"/>
  <c r="Z5" i="96"/>
  <c r="AG5" i="96" s="1"/>
  <c r="AP5" i="96" s="1"/>
  <c r="Z5" i="12"/>
  <c r="W6" i="12" s="1"/>
  <c r="Z5" i="14"/>
  <c r="W6" i="14" s="1"/>
  <c r="Z5" i="76"/>
  <c r="AF5" i="76" s="1"/>
  <c r="AO5" i="76" s="1"/>
  <c r="Z5" i="52"/>
  <c r="AG5" i="52" s="1"/>
  <c r="AP5" i="52" s="1"/>
  <c r="Z5" i="68"/>
  <c r="AE5" i="68" s="1"/>
  <c r="AE5" i="96"/>
  <c r="W6" i="96"/>
  <c r="W6" i="74"/>
  <c r="AE5" i="16"/>
  <c r="AE5" i="14"/>
  <c r="AN5" i="54"/>
  <c r="AI5" i="54"/>
  <c r="AR4" i="11"/>
  <c r="X6" i="66"/>
  <c r="Y6" i="66"/>
  <c r="AF5" i="64"/>
  <c r="AO5" i="64" s="1"/>
  <c r="AE5" i="64"/>
  <c r="W6" i="64"/>
  <c r="AG5" i="64"/>
  <c r="AP5" i="64" s="1"/>
  <c r="K7" i="29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K24" i="29" s="1"/>
  <c r="K25" i="29" s="1"/>
  <c r="K26" i="29" s="1"/>
  <c r="K27" i="29" s="1"/>
  <c r="K28" i="29" s="1"/>
  <c r="K29" i="29" s="1"/>
  <c r="K30" i="29" s="1"/>
  <c r="K31" i="29" s="1"/>
  <c r="K32" i="29" s="1"/>
  <c r="K33" i="29" s="1"/>
  <c r="K34" i="29" s="1"/>
  <c r="K35" i="29" s="1"/>
  <c r="K36" i="29" s="1"/>
  <c r="K37" i="29" s="1"/>
  <c r="K38" i="29" s="1"/>
  <c r="K39" i="29" s="1"/>
  <c r="K40" i="29" s="1"/>
  <c r="K41" i="29" s="1"/>
  <c r="K42" i="29" s="1"/>
  <c r="K43" i="29" s="1"/>
  <c r="K44" i="29" s="1"/>
  <c r="K45" i="29" s="1"/>
  <c r="K46" i="29" s="1"/>
  <c r="K47" i="29" s="1"/>
  <c r="K48" i="29" s="1"/>
  <c r="K49" i="29" s="1"/>
  <c r="K50" i="29" s="1"/>
  <c r="K51" i="29" s="1"/>
  <c r="K52" i="29" s="1"/>
  <c r="K53" i="29" s="1"/>
  <c r="K54" i="29" s="1"/>
  <c r="K55" i="29" s="1"/>
  <c r="K56" i="29" s="1"/>
  <c r="K57" i="29" s="1"/>
  <c r="K58" i="29" s="1"/>
  <c r="K59" i="29" s="1"/>
  <c r="K60" i="29" s="1"/>
  <c r="K61" i="29" s="1"/>
  <c r="K62" i="29" s="1"/>
  <c r="K63" i="29" s="1"/>
  <c r="K64" i="29" s="1"/>
  <c r="K65" i="29" s="1"/>
  <c r="K66" i="29" s="1"/>
  <c r="K67" i="29" s="1"/>
  <c r="K68" i="29" s="1"/>
  <c r="K69" i="29" s="1"/>
  <c r="K70" i="29" s="1"/>
  <c r="K71" i="29" s="1"/>
  <c r="K72" i="29" s="1"/>
  <c r="K73" i="29" s="1"/>
  <c r="K74" i="29" s="1"/>
  <c r="K75" i="29" s="1"/>
  <c r="K76" i="29" s="1"/>
  <c r="K77" i="29" s="1"/>
  <c r="K78" i="29" s="1"/>
  <c r="K79" i="29" s="1"/>
  <c r="K80" i="29" s="1"/>
  <c r="K81" i="29" s="1"/>
  <c r="K82" i="29" s="1"/>
  <c r="K83" i="29" s="1"/>
  <c r="K84" i="29" s="1"/>
  <c r="K85" i="29" s="1"/>
  <c r="K86" i="29" s="1"/>
  <c r="K87" i="29" s="1"/>
  <c r="K88" i="29" s="1"/>
  <c r="K89" i="29" s="1"/>
  <c r="K90" i="29" s="1"/>
  <c r="K91" i="29" s="1"/>
  <c r="K92" i="29" s="1"/>
  <c r="K93" i="29" s="1"/>
  <c r="K94" i="29" s="1"/>
  <c r="K95" i="29" s="1"/>
  <c r="K96" i="29" s="1"/>
  <c r="K97" i="29" s="1"/>
  <c r="K98" i="29" s="1"/>
  <c r="K6" i="59"/>
  <c r="AQ5" i="59"/>
  <c r="AR5" i="17"/>
  <c r="X6" i="20"/>
  <c r="AH6" i="20" s="1"/>
  <c r="AQ6" i="20" s="1"/>
  <c r="Y6" i="20"/>
  <c r="AH5" i="35"/>
  <c r="AQ5" i="35" s="1"/>
  <c r="X6" i="53"/>
  <c r="Y6" i="53"/>
  <c r="Z5" i="71"/>
  <c r="Y6" i="57"/>
  <c r="X6" i="57"/>
  <c r="AF5" i="83"/>
  <c r="AO5" i="83" s="1"/>
  <c r="AE5" i="83"/>
  <c r="AG5" i="83"/>
  <c r="AP5" i="83" s="1"/>
  <c r="W6" i="83"/>
  <c r="AH5" i="96"/>
  <c r="AQ5" i="96" s="1"/>
  <c r="K6" i="68"/>
  <c r="Z5" i="95"/>
  <c r="AR4" i="38"/>
  <c r="AH5" i="45"/>
  <c r="AQ5" i="45" s="1"/>
  <c r="AE5" i="73"/>
  <c r="W6" i="73"/>
  <c r="AG5" i="73"/>
  <c r="AP5" i="73" s="1"/>
  <c r="AF5" i="73"/>
  <c r="AO5" i="73" s="1"/>
  <c r="AR4" i="79"/>
  <c r="AH5" i="82"/>
  <c r="AQ5" i="82" s="1"/>
  <c r="AI5" i="59"/>
  <c r="AN5" i="59"/>
  <c r="AR4" i="40"/>
  <c r="K6" i="19"/>
  <c r="W6" i="39"/>
  <c r="AF5" i="39"/>
  <c r="AO5" i="39" s="1"/>
  <c r="AE5" i="39"/>
  <c r="AG5" i="39"/>
  <c r="AP5" i="39" s="1"/>
  <c r="K7" i="16"/>
  <c r="AE5" i="58"/>
  <c r="W6" i="58"/>
  <c r="AG5" i="58"/>
  <c r="AP5" i="58" s="1"/>
  <c r="AF5" i="58"/>
  <c r="AO5" i="58" s="1"/>
  <c r="AR4" i="68"/>
  <c r="K8" i="53"/>
  <c r="K7" i="83"/>
  <c r="K8" i="83" s="1"/>
  <c r="K9" i="83" s="1"/>
  <c r="K10" i="83" s="1"/>
  <c r="K11" i="83" s="1"/>
  <c r="K12" i="83" s="1"/>
  <c r="K13" i="83" s="1"/>
  <c r="K14" i="83" s="1"/>
  <c r="K15" i="83" s="1"/>
  <c r="K16" i="83" s="1"/>
  <c r="K17" i="83" s="1"/>
  <c r="K18" i="83" s="1"/>
  <c r="K19" i="83" s="1"/>
  <c r="K20" i="83" s="1"/>
  <c r="K21" i="83" s="1"/>
  <c r="K22" i="83" s="1"/>
  <c r="K23" i="83" s="1"/>
  <c r="K24" i="83" s="1"/>
  <c r="K25" i="83" s="1"/>
  <c r="K26" i="83" s="1"/>
  <c r="K27" i="83" s="1"/>
  <c r="K28" i="83" s="1"/>
  <c r="K29" i="83" s="1"/>
  <c r="K30" i="83" s="1"/>
  <c r="K31" i="83" s="1"/>
  <c r="K32" i="83" s="1"/>
  <c r="K33" i="83" s="1"/>
  <c r="K34" i="83" s="1"/>
  <c r="K35" i="83" s="1"/>
  <c r="K36" i="83" s="1"/>
  <c r="K37" i="83" s="1"/>
  <c r="K38" i="83" s="1"/>
  <c r="K39" i="83" s="1"/>
  <c r="K40" i="83" s="1"/>
  <c r="K41" i="83" s="1"/>
  <c r="K42" i="83" s="1"/>
  <c r="K43" i="83" s="1"/>
  <c r="K44" i="83" s="1"/>
  <c r="K45" i="83" s="1"/>
  <c r="K46" i="83" s="1"/>
  <c r="K47" i="83" s="1"/>
  <c r="K48" i="83" s="1"/>
  <c r="K49" i="83" s="1"/>
  <c r="K50" i="83" s="1"/>
  <c r="K51" i="83" s="1"/>
  <c r="K52" i="83" s="1"/>
  <c r="K53" i="83" s="1"/>
  <c r="K54" i="83" s="1"/>
  <c r="K55" i="83" s="1"/>
  <c r="K56" i="83" s="1"/>
  <c r="K57" i="83" s="1"/>
  <c r="K58" i="83" s="1"/>
  <c r="K59" i="83" s="1"/>
  <c r="K60" i="83" s="1"/>
  <c r="K61" i="83" s="1"/>
  <c r="K62" i="83" s="1"/>
  <c r="K63" i="83" s="1"/>
  <c r="K64" i="83" s="1"/>
  <c r="K65" i="83" s="1"/>
  <c r="K66" i="83" s="1"/>
  <c r="K67" i="83" s="1"/>
  <c r="K68" i="83" s="1"/>
  <c r="K69" i="83" s="1"/>
  <c r="K70" i="83" s="1"/>
  <c r="K71" i="83" s="1"/>
  <c r="K72" i="83" s="1"/>
  <c r="K73" i="83" s="1"/>
  <c r="K74" i="83" s="1"/>
  <c r="K75" i="83" s="1"/>
  <c r="K76" i="83" s="1"/>
  <c r="K77" i="83" s="1"/>
  <c r="K78" i="83" s="1"/>
  <c r="K79" i="83" s="1"/>
  <c r="AH5" i="49"/>
  <c r="AQ5" i="49" s="1"/>
  <c r="AR4" i="92"/>
  <c r="AH5" i="69"/>
  <c r="AQ5" i="69" s="1"/>
  <c r="AF5" i="34"/>
  <c r="AO5" i="34" s="1"/>
  <c r="AE5" i="34"/>
  <c r="AG5" i="34"/>
  <c r="AP5" i="34" s="1"/>
  <c r="W6" i="34"/>
  <c r="W7" i="1"/>
  <c r="AG6" i="1"/>
  <c r="AP6" i="1" s="1"/>
  <c r="K6" i="63"/>
  <c r="AR4" i="76"/>
  <c r="AR4" i="41"/>
  <c r="K6" i="23"/>
  <c r="Z5" i="86"/>
  <c r="AR4" i="13"/>
  <c r="AQ5" i="11"/>
  <c r="AR4" i="42"/>
  <c r="AR4" i="18"/>
  <c r="K6" i="55"/>
  <c r="K8" i="6"/>
  <c r="Y6" i="32"/>
  <c r="X6" i="32"/>
  <c r="X6" i="67"/>
  <c r="AH6" i="67" s="1"/>
  <c r="Y6" i="67"/>
  <c r="AI5" i="28"/>
  <c r="AN5" i="28"/>
  <c r="AI5" i="88"/>
  <c r="AN5" i="88"/>
  <c r="AO5" i="72"/>
  <c r="AN5" i="78"/>
  <c r="AI5" i="78"/>
  <c r="K6" i="64"/>
  <c r="AH5" i="4"/>
  <c r="AQ5" i="4" s="1"/>
  <c r="AG5" i="91"/>
  <c r="AP5" i="91" s="1"/>
  <c r="AF5" i="91"/>
  <c r="AO5" i="91" s="1"/>
  <c r="AE5" i="91"/>
  <c r="W6" i="91"/>
  <c r="AN5" i="7"/>
  <c r="K8" i="74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24" i="74" s="1"/>
  <c r="K25" i="74" s="1"/>
  <c r="K26" i="74" s="1"/>
  <c r="K27" i="74" s="1"/>
  <c r="K28" i="74" s="1"/>
  <c r="K29" i="74" s="1"/>
  <c r="K30" i="74" s="1"/>
  <c r="K31" i="74" s="1"/>
  <c r="K32" i="74" s="1"/>
  <c r="K33" i="74" s="1"/>
  <c r="K34" i="74" s="1"/>
  <c r="K35" i="74" s="1"/>
  <c r="K36" i="74" s="1"/>
  <c r="K37" i="74" s="1"/>
  <c r="K38" i="74" s="1"/>
  <c r="K39" i="74" s="1"/>
  <c r="K40" i="74" s="1"/>
  <c r="K41" i="74" s="1"/>
  <c r="K42" i="74" s="1"/>
  <c r="K43" i="74" s="1"/>
  <c r="K44" i="74" s="1"/>
  <c r="K45" i="74" s="1"/>
  <c r="K46" i="74" s="1"/>
  <c r="K47" i="74" s="1"/>
  <c r="K48" i="74" s="1"/>
  <c r="K49" i="74" s="1"/>
  <c r="K50" i="74" s="1"/>
  <c r="K51" i="74" s="1"/>
  <c r="K52" i="74" s="1"/>
  <c r="K53" i="74" s="1"/>
  <c r="K54" i="74" s="1"/>
  <c r="K55" i="74" s="1"/>
  <c r="K56" i="74" s="1"/>
  <c r="K57" i="74" s="1"/>
  <c r="K58" i="74" s="1"/>
  <c r="K59" i="74" s="1"/>
  <c r="K60" i="74" s="1"/>
  <c r="K61" i="74" s="1"/>
  <c r="K62" i="74" s="1"/>
  <c r="K63" i="74" s="1"/>
  <c r="K64" i="74" s="1"/>
  <c r="K65" i="74" s="1"/>
  <c r="K66" i="74" s="1"/>
  <c r="K67" i="74" s="1"/>
  <c r="K68" i="74" s="1"/>
  <c r="K69" i="74" s="1"/>
  <c r="K70" i="74" s="1"/>
  <c r="K71" i="74" s="1"/>
  <c r="K72" i="74" s="1"/>
  <c r="K73" i="74" s="1"/>
  <c r="K74" i="74" s="1"/>
  <c r="K75" i="74" s="1"/>
  <c r="K76" i="74" s="1"/>
  <c r="K77" i="74" s="1"/>
  <c r="K78" i="74" s="1"/>
  <c r="K79" i="74" s="1"/>
  <c r="K80" i="74" s="1"/>
  <c r="K81" i="74" s="1"/>
  <c r="K82" i="74" s="1"/>
  <c r="K83" i="74" s="1"/>
  <c r="K84" i="74" s="1"/>
  <c r="K85" i="74" s="1"/>
  <c r="K86" i="74" s="1"/>
  <c r="K87" i="74" s="1"/>
  <c r="K88" i="74" s="1"/>
  <c r="K89" i="74" s="1"/>
  <c r="X6" i="65"/>
  <c r="Y6" i="65"/>
  <c r="K6" i="56"/>
  <c r="K7" i="17"/>
  <c r="K7" i="22"/>
  <c r="K10" i="58"/>
  <c r="AR4" i="63"/>
  <c r="K6" i="8"/>
  <c r="AR4" i="16"/>
  <c r="AH5" i="14"/>
  <c r="AQ5" i="14" s="1"/>
  <c r="AR4" i="33"/>
  <c r="AN5" i="57"/>
  <c r="AR5" i="1"/>
  <c r="AQ6" i="51"/>
  <c r="K7" i="18"/>
  <c r="AR4" i="91"/>
  <c r="K10" i="49"/>
  <c r="AN5" i="94"/>
  <c r="AI5" i="94"/>
  <c r="AO5" i="59"/>
  <c r="AR4" i="49"/>
  <c r="AR4" i="2"/>
  <c r="AH5" i="41"/>
  <c r="AQ5" i="41" s="1"/>
  <c r="AH5" i="70"/>
  <c r="AQ5" i="70" s="1"/>
  <c r="AH5" i="40"/>
  <c r="AQ5" i="40" s="1"/>
  <c r="Z5" i="22"/>
  <c r="AH5" i="80"/>
  <c r="AQ5" i="80" s="1"/>
  <c r="AH5" i="42"/>
  <c r="AQ5" i="42" s="1"/>
  <c r="AR4" i="70"/>
  <c r="AR4" i="74"/>
  <c r="AR4" i="52"/>
  <c r="X6" i="81"/>
  <c r="Y6" i="81"/>
  <c r="X6" i="75"/>
  <c r="Y6" i="75"/>
  <c r="X6" i="7"/>
  <c r="AH6" i="7" s="1"/>
  <c r="AR4" i="10"/>
  <c r="K8" i="69"/>
  <c r="AI5" i="84"/>
  <c r="AN5" i="84"/>
  <c r="AF5" i="56"/>
  <c r="AO5" i="56" s="1"/>
  <c r="AE5" i="56"/>
  <c r="W6" i="56"/>
  <c r="AG5" i="56"/>
  <c r="AP5" i="56" s="1"/>
  <c r="AR4" i="25"/>
  <c r="AG5" i="11"/>
  <c r="AP5" i="11" s="1"/>
  <c r="AR4" i="47"/>
  <c r="AO5" i="19"/>
  <c r="AI5" i="32"/>
  <c r="AN5" i="32"/>
  <c r="Y6" i="44"/>
  <c r="X6" i="44"/>
  <c r="Y6" i="93"/>
  <c r="X6" i="93"/>
  <c r="AI5" i="72"/>
  <c r="AN5" i="72"/>
  <c r="AN5" i="46"/>
  <c r="AI5" i="46"/>
  <c r="Y6" i="30"/>
  <c r="X6" i="30"/>
  <c r="AH5" i="92"/>
  <c r="AQ5" i="92" s="1"/>
  <c r="K6" i="24"/>
  <c r="AR4" i="55"/>
  <c r="AF5" i="12"/>
  <c r="AO5" i="12" s="1"/>
  <c r="AG5" i="12"/>
  <c r="AP5" i="12" s="1"/>
  <c r="AE5" i="12"/>
  <c r="W6" i="35"/>
  <c r="AG5" i="35"/>
  <c r="AP5" i="35" s="1"/>
  <c r="AE5" i="35"/>
  <c r="AF5" i="35"/>
  <c r="AO5" i="35" s="1"/>
  <c r="AR4" i="23"/>
  <c r="AR4" i="80"/>
  <c r="K8" i="62"/>
  <c r="AR4" i="37"/>
  <c r="AR4" i="5"/>
  <c r="AG6" i="51"/>
  <c r="AR4" i="15"/>
  <c r="W6" i="87"/>
  <c r="AE5" i="87"/>
  <c r="AG5" i="87"/>
  <c r="AP5" i="87" s="1"/>
  <c r="AF5" i="87"/>
  <c r="AO5" i="87" s="1"/>
  <c r="AR4" i="12"/>
  <c r="K15" i="14"/>
  <c r="AH5" i="2"/>
  <c r="AQ5" i="2" s="1"/>
  <c r="AH5" i="47"/>
  <c r="AQ5" i="47" s="1"/>
  <c r="AR4" i="71"/>
  <c r="X6" i="59"/>
  <c r="AH6" i="59" s="1"/>
  <c r="AQ6" i="59" s="1"/>
  <c r="Y6" i="59"/>
  <c r="AR4" i="3"/>
  <c r="AR4" i="35"/>
  <c r="K7" i="15"/>
  <c r="AR4" i="89"/>
  <c r="K6" i="20"/>
  <c r="K8" i="13"/>
  <c r="AH5" i="37"/>
  <c r="AQ5" i="37" s="1"/>
  <c r="AE5" i="49"/>
  <c r="AF5" i="49"/>
  <c r="AO5" i="49" s="1"/>
  <c r="AR5" i="51"/>
  <c r="AF5" i="69"/>
  <c r="AO5" i="69" s="1"/>
  <c r="AE5" i="69"/>
  <c r="W6" i="69"/>
  <c r="AG5" i="69"/>
  <c r="AP5" i="69" s="1"/>
  <c r="AH5" i="10"/>
  <c r="AQ5" i="10" s="1"/>
  <c r="AG5" i="42"/>
  <c r="AP5" i="42" s="1"/>
  <c r="AF5" i="42"/>
  <c r="AO5" i="42" s="1"/>
  <c r="AE5" i="42"/>
  <c r="W6" i="42"/>
  <c r="K8" i="61"/>
  <c r="AH5" i="33"/>
  <c r="AQ5" i="33" s="1"/>
  <c r="AQ5" i="8"/>
  <c r="AR4" i="69"/>
  <c r="AN5" i="75"/>
  <c r="AR4" i="27"/>
  <c r="AH5" i="91"/>
  <c r="AQ5" i="91" s="1"/>
  <c r="AI5" i="65"/>
  <c r="AN5" i="65"/>
  <c r="AP5" i="50"/>
  <c r="AR4" i="77"/>
  <c r="AR4" i="43"/>
  <c r="AQ5" i="24"/>
  <c r="AN5" i="44"/>
  <c r="AI5" i="44"/>
  <c r="AI5" i="9"/>
  <c r="AN5" i="9"/>
  <c r="AP5" i="72"/>
  <c r="W6" i="92"/>
  <c r="AF5" i="92"/>
  <c r="AO5" i="92" s="1"/>
  <c r="AG5" i="92"/>
  <c r="AP5" i="92" s="1"/>
  <c r="AE5" i="92"/>
  <c r="AH5" i="76"/>
  <c r="AQ5" i="76" s="1"/>
  <c r="AH5" i="95"/>
  <c r="AQ5" i="95" s="1"/>
  <c r="K8" i="66"/>
  <c r="K7" i="82"/>
  <c r="K8" i="82" s="1"/>
  <c r="K9" i="82" s="1"/>
  <c r="K10" i="82" s="1"/>
  <c r="K11" i="82" s="1"/>
  <c r="K12" i="82" s="1"/>
  <c r="K13" i="82" s="1"/>
  <c r="K14" i="82" s="1"/>
  <c r="K15" i="82" s="1"/>
  <c r="K16" i="82" s="1"/>
  <c r="K17" i="82" s="1"/>
  <c r="K18" i="82" s="1"/>
  <c r="K19" i="82" s="1"/>
  <c r="K20" i="82" s="1"/>
  <c r="K21" i="82" s="1"/>
  <c r="K22" i="82" s="1"/>
  <c r="K23" i="82" s="1"/>
  <c r="K24" i="82" s="1"/>
  <c r="K25" i="82" s="1"/>
  <c r="K26" i="82" s="1"/>
  <c r="K27" i="82" s="1"/>
  <c r="K28" i="82" s="1"/>
  <c r="K29" i="82" s="1"/>
  <c r="K30" i="82" s="1"/>
  <c r="K31" i="82" s="1"/>
  <c r="K32" i="82" s="1"/>
  <c r="K33" i="82" s="1"/>
  <c r="K34" i="82" s="1"/>
  <c r="K35" i="82" s="1"/>
  <c r="K36" i="82" s="1"/>
  <c r="K37" i="82" s="1"/>
  <c r="K38" i="82" s="1"/>
  <c r="K39" i="82" s="1"/>
  <c r="K40" i="82" s="1"/>
  <c r="K41" i="82" s="1"/>
  <c r="K42" i="82" s="1"/>
  <c r="K43" i="82" s="1"/>
  <c r="K44" i="82" s="1"/>
  <c r="K45" i="82" s="1"/>
  <c r="K46" i="82" s="1"/>
  <c r="K47" i="82" s="1"/>
  <c r="K48" i="82" s="1"/>
  <c r="K49" i="82" s="1"/>
  <c r="K50" i="82" s="1"/>
  <c r="K51" i="82" s="1"/>
  <c r="K52" i="82" s="1"/>
  <c r="K53" i="82" s="1"/>
  <c r="K54" i="82" s="1"/>
  <c r="K55" i="82" s="1"/>
  <c r="K56" i="82" s="1"/>
  <c r="K57" i="82" s="1"/>
  <c r="K58" i="82" s="1"/>
  <c r="K59" i="82" s="1"/>
  <c r="K60" i="82" s="1"/>
  <c r="K61" i="82" s="1"/>
  <c r="K62" i="82" s="1"/>
  <c r="K63" i="82" s="1"/>
  <c r="K64" i="82" s="1"/>
  <c r="K65" i="82" s="1"/>
  <c r="K66" i="82" s="1"/>
  <c r="K67" i="82" s="1"/>
  <c r="K68" i="82" s="1"/>
  <c r="K69" i="82" s="1"/>
  <c r="K70" i="82" s="1"/>
  <c r="K71" i="82" s="1"/>
  <c r="K72" i="82" s="1"/>
  <c r="K73" i="82" s="1"/>
  <c r="K74" i="82" s="1"/>
  <c r="K75" i="82" s="1"/>
  <c r="K76" i="82" s="1"/>
  <c r="K77" i="82" s="1"/>
  <c r="K78" i="82" s="1"/>
  <c r="K79" i="82" s="1"/>
  <c r="K80" i="82" s="1"/>
  <c r="K81" i="82" s="1"/>
  <c r="K82" i="82" s="1"/>
  <c r="K83" i="82" s="1"/>
  <c r="K84" i="82" s="1"/>
  <c r="K85" i="82" s="1"/>
  <c r="K86" i="82" s="1"/>
  <c r="K87" i="82" s="1"/>
  <c r="K88" i="82" s="1"/>
  <c r="K89" i="82" s="1"/>
  <c r="AQ5" i="56"/>
  <c r="AR4" i="48"/>
  <c r="AI5" i="66"/>
  <c r="AN5" i="66"/>
  <c r="K8" i="70"/>
  <c r="AG5" i="62"/>
  <c r="AP5" i="62" s="1"/>
  <c r="AF5" i="62"/>
  <c r="AO5" i="62" s="1"/>
  <c r="W6" i="62"/>
  <c r="AE5" i="62"/>
  <c r="AR4" i="60"/>
  <c r="AH5" i="3"/>
  <c r="AQ5" i="3" s="1"/>
  <c r="X6" i="6"/>
  <c r="Y6" i="6"/>
  <c r="K9" i="1"/>
  <c r="AR4" i="26"/>
  <c r="AR4" i="14"/>
  <c r="K6" i="50"/>
  <c r="K7" i="92"/>
  <c r="K8" i="92" s="1"/>
  <c r="K9" i="92" s="1"/>
  <c r="K10" i="92" s="1"/>
  <c r="K11" i="92" s="1"/>
  <c r="K12" i="92" s="1"/>
  <c r="K13" i="92" s="1"/>
  <c r="K14" i="92" s="1"/>
  <c r="K15" i="92" s="1"/>
  <c r="K16" i="92" s="1"/>
  <c r="K17" i="92" s="1"/>
  <c r="K18" i="92" s="1"/>
  <c r="K19" i="92" s="1"/>
  <c r="K20" i="92" s="1"/>
  <c r="K21" i="92" s="1"/>
  <c r="K22" i="92" s="1"/>
  <c r="K23" i="92" s="1"/>
  <c r="K24" i="92" s="1"/>
  <c r="K25" i="92" s="1"/>
  <c r="K26" i="92" s="1"/>
  <c r="K27" i="92" s="1"/>
  <c r="K28" i="92" s="1"/>
  <c r="K29" i="92" s="1"/>
  <c r="K30" i="92" s="1"/>
  <c r="K31" i="92" s="1"/>
  <c r="K32" i="92" s="1"/>
  <c r="K33" i="92" s="1"/>
  <c r="K34" i="92" s="1"/>
  <c r="K35" i="92" s="1"/>
  <c r="K36" i="92" s="1"/>
  <c r="K37" i="92" s="1"/>
  <c r="K38" i="92" s="1"/>
  <c r="K39" i="92" s="1"/>
  <c r="K40" i="92" s="1"/>
  <c r="K41" i="92" s="1"/>
  <c r="K42" i="92" s="1"/>
  <c r="K43" i="92" s="1"/>
  <c r="K44" i="92" s="1"/>
  <c r="K45" i="92" s="1"/>
  <c r="K46" i="92" s="1"/>
  <c r="K47" i="92" s="1"/>
  <c r="K48" i="92" s="1"/>
  <c r="K49" i="92" s="1"/>
  <c r="K50" i="92" s="1"/>
  <c r="K51" i="92" s="1"/>
  <c r="K52" i="92" s="1"/>
  <c r="K53" i="92" s="1"/>
  <c r="K54" i="92" s="1"/>
  <c r="K55" i="92" s="1"/>
  <c r="K56" i="92" s="1"/>
  <c r="K57" i="92" s="1"/>
  <c r="K58" i="92" s="1"/>
  <c r="K59" i="92" s="1"/>
  <c r="K60" i="92" s="1"/>
  <c r="K61" i="92" s="1"/>
  <c r="K62" i="92" s="1"/>
  <c r="K63" i="92" s="1"/>
  <c r="K64" i="92" s="1"/>
  <c r="K65" i="92" s="1"/>
  <c r="K66" i="92" s="1"/>
  <c r="K67" i="92" s="1"/>
  <c r="K68" i="92" s="1"/>
  <c r="K69" i="92" s="1"/>
  <c r="AH5" i="48"/>
  <c r="AQ5" i="48" s="1"/>
  <c r="AF5" i="70"/>
  <c r="AO5" i="70" s="1"/>
  <c r="AE5" i="70"/>
  <c r="W6" i="70"/>
  <c r="AG5" i="70"/>
  <c r="AP5" i="70" s="1"/>
  <c r="AE5" i="8"/>
  <c r="AG5" i="8"/>
  <c r="AP5" i="8" s="1"/>
  <c r="AF5" i="8"/>
  <c r="AO5" i="8" s="1"/>
  <c r="W6" i="8"/>
  <c r="AH6" i="85"/>
  <c r="AQ6" i="85" s="1"/>
  <c r="AG5" i="40"/>
  <c r="AP5" i="40" s="1"/>
  <c r="W6" i="40"/>
  <c r="AF5" i="40"/>
  <c r="AO5" i="40" s="1"/>
  <c r="AE5" i="40"/>
  <c r="AR4" i="86"/>
  <c r="K6" i="11"/>
  <c r="AQ5" i="64"/>
  <c r="AE5" i="80"/>
  <c r="W6" i="80"/>
  <c r="AG5" i="80"/>
  <c r="AP5" i="80" s="1"/>
  <c r="AF5" i="80"/>
  <c r="AO5" i="80" s="1"/>
  <c r="K10" i="4"/>
  <c r="AF5" i="10"/>
  <c r="AO5" i="10" s="1"/>
  <c r="K6" i="12"/>
  <c r="AF5" i="33"/>
  <c r="AO5" i="33" s="1"/>
  <c r="AE5" i="33"/>
  <c r="W6" i="33"/>
  <c r="AG5" i="33"/>
  <c r="AP5" i="33" s="1"/>
  <c r="AR5" i="85"/>
  <c r="AR4" i="95"/>
  <c r="K6" i="52"/>
  <c r="X6" i="36"/>
  <c r="Y6" i="36"/>
  <c r="AH5" i="13"/>
  <c r="AQ5" i="13" s="1"/>
  <c r="Y6" i="50"/>
  <c r="X6" i="50"/>
  <c r="AH6" i="50" s="1"/>
  <c r="AE5" i="31"/>
  <c r="W6" i="31"/>
  <c r="AG5" i="31"/>
  <c r="AP5" i="31" s="1"/>
  <c r="AF5" i="31"/>
  <c r="AO5" i="31" s="1"/>
  <c r="W6" i="24"/>
  <c r="AG5" i="5"/>
  <c r="AP5" i="5" s="1"/>
  <c r="AP5" i="20"/>
  <c r="X6" i="29"/>
  <c r="Y6" i="29"/>
  <c r="AN5" i="93"/>
  <c r="AI5" i="93"/>
  <c r="Y6" i="28"/>
  <c r="X6" i="28"/>
  <c r="X6" i="88"/>
  <c r="Y6" i="88"/>
  <c r="X6" i="72"/>
  <c r="AH6" i="72" s="1"/>
  <c r="Y6" i="72"/>
  <c r="Y6" i="21"/>
  <c r="X6" i="21"/>
  <c r="AI5" i="21"/>
  <c r="AN5" i="21"/>
  <c r="Y6" i="46"/>
  <c r="X6" i="46"/>
  <c r="AI5" i="30"/>
  <c r="AN5" i="30"/>
  <c r="AG5" i="90"/>
  <c r="AP5" i="90" s="1"/>
  <c r="AF5" i="90"/>
  <c r="AO5" i="90" s="1"/>
  <c r="W6" i="90"/>
  <c r="AE5" i="90"/>
  <c r="AE5" i="2"/>
  <c r="W6" i="47"/>
  <c r="AG5" i="47"/>
  <c r="AP5" i="47" s="1"/>
  <c r="AF5" i="47"/>
  <c r="AO5" i="47" s="1"/>
  <c r="K10" i="10"/>
  <c r="K8" i="65"/>
  <c r="W6" i="37"/>
  <c r="AG5" i="37"/>
  <c r="AP5" i="37" s="1"/>
  <c r="AF5" i="37"/>
  <c r="AO5" i="37" s="1"/>
  <c r="AG6" i="85"/>
  <c r="AP6" i="85" s="1"/>
  <c r="AH5" i="38"/>
  <c r="AQ5" i="38" s="1"/>
  <c r="AI5" i="81"/>
  <c r="AN5" i="81"/>
  <c r="AR4" i="22"/>
  <c r="AH5" i="86"/>
  <c r="AQ5" i="86" s="1"/>
  <c r="AN5" i="67"/>
  <c r="K10" i="3"/>
  <c r="AH5" i="77"/>
  <c r="AQ5" i="77" s="1"/>
  <c r="Z5" i="15"/>
  <c r="AH5" i="89"/>
  <c r="AQ5" i="89" s="1"/>
  <c r="AN5" i="53"/>
  <c r="AI5" i="53"/>
  <c r="X6" i="54"/>
  <c r="Y6" i="54"/>
  <c r="K6" i="71"/>
  <c r="AR4" i="82"/>
  <c r="AR4" i="24"/>
  <c r="Z6" i="17"/>
  <c r="K8" i="21"/>
  <c r="K8" i="9"/>
  <c r="K8" i="57"/>
  <c r="Z5" i="3"/>
  <c r="K7" i="5"/>
  <c r="AH5" i="27"/>
  <c r="AQ5" i="27" s="1"/>
  <c r="AN5" i="6"/>
  <c r="AH5" i="74"/>
  <c r="AQ5" i="74" s="1"/>
  <c r="K6" i="67"/>
  <c r="X6" i="94"/>
  <c r="Y6" i="94"/>
  <c r="AP5" i="59"/>
  <c r="AH5" i="43"/>
  <c r="AQ5" i="43" s="1"/>
  <c r="K7" i="78"/>
  <c r="AH5" i="26"/>
  <c r="AQ5" i="26" s="1"/>
  <c r="Z5" i="48"/>
  <c r="Z5" i="38"/>
  <c r="AG5" i="61"/>
  <c r="AP5" i="61" s="1"/>
  <c r="AF5" i="61"/>
  <c r="AO5" i="61" s="1"/>
  <c r="W6" i="61"/>
  <c r="AE5" i="61"/>
  <c r="AR4" i="45"/>
  <c r="AQ5" i="68"/>
  <c r="AH5" i="25"/>
  <c r="AQ5" i="25" s="1"/>
  <c r="AH5" i="79"/>
  <c r="AQ5" i="79" s="1"/>
  <c r="K10" i="2"/>
  <c r="AR4" i="4"/>
  <c r="AH6" i="1"/>
  <c r="AQ6" i="1" s="1"/>
  <c r="AR4" i="96"/>
  <c r="K8" i="54"/>
  <c r="Z5" i="13"/>
  <c r="K6" i="60"/>
  <c r="Z5" i="18"/>
  <c r="Z5" i="55"/>
  <c r="K6" i="7"/>
  <c r="Y6" i="84"/>
  <c r="X6" i="84"/>
  <c r="K6" i="51"/>
  <c r="AQ5" i="51"/>
  <c r="Z5" i="63"/>
  <c r="K6" i="72"/>
  <c r="Z5" i="23"/>
  <c r="Y6" i="19"/>
  <c r="X6" i="19"/>
  <c r="AH6" i="19" s="1"/>
  <c r="AQ6" i="19" s="1"/>
  <c r="AI5" i="29"/>
  <c r="AN5" i="29"/>
  <c r="X6" i="9"/>
  <c r="Y6" i="9"/>
  <c r="AF5" i="14" l="1"/>
  <c r="AO5" i="14" s="1"/>
  <c r="W6" i="10"/>
  <c r="Y6" i="10" s="1"/>
  <c r="AE5" i="4"/>
  <c r="AG5" i="49"/>
  <c r="AP5" i="49" s="1"/>
  <c r="AE5" i="5"/>
  <c r="AG5" i="24"/>
  <c r="AP5" i="24" s="1"/>
  <c r="AE5" i="10"/>
  <c r="AF5" i="5"/>
  <c r="AO5" i="5" s="1"/>
  <c r="AF6" i="51"/>
  <c r="AF5" i="11"/>
  <c r="AO5" i="11" s="1"/>
  <c r="AI5" i="7"/>
  <c r="AF6" i="1"/>
  <c r="AO6" i="1" s="1"/>
  <c r="AF5" i="45"/>
  <c r="AO5" i="45" s="1"/>
  <c r="AG5" i="16"/>
  <c r="AP5" i="16" s="1"/>
  <c r="AG5" i="74"/>
  <c r="AP5" i="74" s="1"/>
  <c r="AI5" i="19"/>
  <c r="W7" i="51"/>
  <c r="AF5" i="4"/>
  <c r="AO5" i="4" s="1"/>
  <c r="W6" i="11"/>
  <c r="AI5" i="36"/>
  <c r="AE5" i="24"/>
  <c r="AG5" i="45"/>
  <c r="AP5" i="45" s="1"/>
  <c r="AF5" i="77"/>
  <c r="AO5" i="77" s="1"/>
  <c r="AI5" i="57"/>
  <c r="AR5" i="57" s="1"/>
  <c r="W6" i="45"/>
  <c r="AF5" i="16"/>
  <c r="AO5" i="16" s="1"/>
  <c r="W6" i="4"/>
  <c r="W6" i="27"/>
  <c r="AI5" i="50"/>
  <c r="AG5" i="77"/>
  <c r="AP5" i="77" s="1"/>
  <c r="AI5" i="20"/>
  <c r="W6" i="77"/>
  <c r="Y6" i="77" s="1"/>
  <c r="AF5" i="2"/>
  <c r="AO5" i="2" s="1"/>
  <c r="AF5" i="52"/>
  <c r="AO5" i="52" s="1"/>
  <c r="AN5" i="19"/>
  <c r="W6" i="2"/>
  <c r="X6" i="2" s="1"/>
  <c r="W6" i="52"/>
  <c r="AI5" i="75"/>
  <c r="AR5" i="75" s="1"/>
  <c r="AE5" i="79"/>
  <c r="AN5" i="20"/>
  <c r="AE5" i="52"/>
  <c r="AF5" i="79"/>
  <c r="AO5" i="79" s="1"/>
  <c r="AG5" i="79"/>
  <c r="AP5" i="79" s="1"/>
  <c r="AE5" i="43"/>
  <c r="AN5" i="43" s="1"/>
  <c r="AF5" i="96"/>
  <c r="AO5" i="96" s="1"/>
  <c r="AE5" i="89"/>
  <c r="AG5" i="14"/>
  <c r="AP5" i="14" s="1"/>
  <c r="AF5" i="43"/>
  <c r="AO5" i="43" s="1"/>
  <c r="AG5" i="43"/>
  <c r="AP5" i="43" s="1"/>
  <c r="AF5" i="41"/>
  <c r="AO5" i="41" s="1"/>
  <c r="AG5" i="60"/>
  <c r="AP5" i="60" s="1"/>
  <c r="AI5" i="6"/>
  <c r="Z6" i="29"/>
  <c r="AG5" i="82"/>
  <c r="AP5" i="82" s="1"/>
  <c r="AG5" i="41"/>
  <c r="AP5" i="41" s="1"/>
  <c r="AO5" i="50"/>
  <c r="W7" i="85"/>
  <c r="AI5" i="67"/>
  <c r="W6" i="41"/>
  <c r="AF5" i="89"/>
  <c r="AO5" i="89" s="1"/>
  <c r="AF5" i="60"/>
  <c r="AO5" i="60" s="1"/>
  <c r="AG5" i="89"/>
  <c r="AP5" i="89" s="1"/>
  <c r="AF6" i="85"/>
  <c r="AO6" i="85" s="1"/>
  <c r="Y6" i="78"/>
  <c r="W6" i="60"/>
  <c r="Z6" i="84"/>
  <c r="W7" i="84" s="1"/>
  <c r="Z6" i="54"/>
  <c r="W7" i="54" s="1"/>
  <c r="AE5" i="26"/>
  <c r="W6" i="25"/>
  <c r="W6" i="76"/>
  <c r="Z6" i="9"/>
  <c r="W7" i="9" s="1"/>
  <c r="Z6" i="36"/>
  <c r="AF6" i="36" s="1"/>
  <c r="AO6" i="36" s="1"/>
  <c r="W6" i="26"/>
  <c r="Z6" i="75"/>
  <c r="AE6" i="75" s="1"/>
  <c r="AF5" i="82"/>
  <c r="AO5" i="82" s="1"/>
  <c r="AG5" i="76"/>
  <c r="AP5" i="76" s="1"/>
  <c r="Z6" i="59"/>
  <c r="Z6" i="93"/>
  <c r="AE6" i="93" s="1"/>
  <c r="Z6" i="67"/>
  <c r="AE5" i="74"/>
  <c r="AN5" i="74" s="1"/>
  <c r="AE5" i="82"/>
  <c r="AG5" i="27"/>
  <c r="AP5" i="27" s="1"/>
  <c r="AE5" i="25"/>
  <c r="AF5" i="25"/>
  <c r="AO5" i="25" s="1"/>
  <c r="Z6" i="21"/>
  <c r="AG6" i="21" s="1"/>
  <c r="AP6" i="21" s="1"/>
  <c r="Z6" i="6"/>
  <c r="AG6" i="6" s="1"/>
  <c r="AP6" i="6" s="1"/>
  <c r="Z6" i="53"/>
  <c r="Z6" i="94"/>
  <c r="AG6" i="94" s="1"/>
  <c r="AP6" i="94" s="1"/>
  <c r="Z6" i="65"/>
  <c r="Z6" i="88"/>
  <c r="AE6" i="88" s="1"/>
  <c r="Z6" i="81"/>
  <c r="AE6" i="81" s="1"/>
  <c r="AF5" i="26"/>
  <c r="AO5" i="26" s="1"/>
  <c r="AE5" i="27"/>
  <c r="AF5" i="68"/>
  <c r="AO5" i="68" s="1"/>
  <c r="Z6" i="72"/>
  <c r="AG6" i="72" s="1"/>
  <c r="AP6" i="72" s="1"/>
  <c r="W6" i="68"/>
  <c r="Y6" i="68" s="1"/>
  <c r="Z6" i="20"/>
  <c r="Z6" i="78"/>
  <c r="AF6" i="78" s="1"/>
  <c r="AO6" i="78" s="1"/>
  <c r="AG5" i="68"/>
  <c r="AP5" i="68" s="1"/>
  <c r="AE5" i="76"/>
  <c r="AI5" i="76" s="1"/>
  <c r="W7" i="29"/>
  <c r="AG6" i="29"/>
  <c r="AP6" i="29" s="1"/>
  <c r="AE6" i="29"/>
  <c r="AF6" i="29"/>
  <c r="AO6" i="29" s="1"/>
  <c r="AF6" i="9"/>
  <c r="AO6" i="9" s="1"/>
  <c r="W6" i="13"/>
  <c r="AF5" i="13"/>
  <c r="AO5" i="13" s="1"/>
  <c r="AG5" i="13"/>
  <c r="AP5" i="13" s="1"/>
  <c r="AE5" i="13"/>
  <c r="AR5" i="20"/>
  <c r="AG5" i="63"/>
  <c r="AP5" i="63" s="1"/>
  <c r="AF5" i="63"/>
  <c r="AO5" i="63" s="1"/>
  <c r="AE5" i="63"/>
  <c r="W6" i="63"/>
  <c r="AF5" i="18"/>
  <c r="AO5" i="18" s="1"/>
  <c r="AE5" i="18"/>
  <c r="W6" i="18"/>
  <c r="AG5" i="18"/>
  <c r="AP5" i="18" s="1"/>
  <c r="AG6" i="17"/>
  <c r="AP6" i="17" s="1"/>
  <c r="W7" i="17"/>
  <c r="AF6" i="17"/>
  <c r="AO6" i="17" s="1"/>
  <c r="AE6" i="17"/>
  <c r="K7" i="71"/>
  <c r="K11" i="3"/>
  <c r="AN5" i="37"/>
  <c r="AI5" i="37"/>
  <c r="AE6" i="21"/>
  <c r="AH6" i="88"/>
  <c r="AQ6" i="88" s="1"/>
  <c r="AN5" i="5"/>
  <c r="AI5" i="5"/>
  <c r="Y6" i="80"/>
  <c r="X6" i="80"/>
  <c r="AI5" i="52"/>
  <c r="AN5" i="52"/>
  <c r="AI5" i="8"/>
  <c r="AN5" i="8"/>
  <c r="AN5" i="41"/>
  <c r="AI5" i="41"/>
  <c r="Y6" i="92"/>
  <c r="X6" i="92"/>
  <c r="AR5" i="44"/>
  <c r="K9" i="61"/>
  <c r="Y6" i="69"/>
  <c r="X6" i="69"/>
  <c r="AE6" i="59"/>
  <c r="W7" i="59"/>
  <c r="AG6" i="59"/>
  <c r="AP6" i="59" s="1"/>
  <c r="AF6" i="59"/>
  <c r="AO6" i="59" s="1"/>
  <c r="K16" i="14"/>
  <c r="X6" i="87"/>
  <c r="Y6" i="87"/>
  <c r="AP6" i="51"/>
  <c r="AR5" i="46"/>
  <c r="X6" i="56"/>
  <c r="AH6" i="56" s="1"/>
  <c r="AQ6" i="56" s="1"/>
  <c r="Y6" i="56"/>
  <c r="AF6" i="75"/>
  <c r="AO6" i="75" s="1"/>
  <c r="AG5" i="22"/>
  <c r="AP5" i="22" s="1"/>
  <c r="AF5" i="22"/>
  <c r="AO5" i="22" s="1"/>
  <c r="AE5" i="22"/>
  <c r="W6" i="22"/>
  <c r="K11" i="58"/>
  <c r="AH6" i="65"/>
  <c r="AQ6" i="65" s="1"/>
  <c r="X6" i="91"/>
  <c r="Y6" i="91"/>
  <c r="AR5" i="78"/>
  <c r="AR5" i="28"/>
  <c r="W6" i="86"/>
  <c r="AG5" i="86"/>
  <c r="AP5" i="86" s="1"/>
  <c r="AE5" i="86"/>
  <c r="AF5" i="86"/>
  <c r="AO5" i="86" s="1"/>
  <c r="AI5" i="73"/>
  <c r="AN5" i="73"/>
  <c r="W7" i="53"/>
  <c r="AF6" i="53"/>
  <c r="AO6" i="53" s="1"/>
  <c r="AE6" i="53"/>
  <c r="AG6" i="53"/>
  <c r="AP6" i="53" s="1"/>
  <c r="X6" i="45"/>
  <c r="Y6" i="45"/>
  <c r="AN5" i="14"/>
  <c r="AI5" i="14"/>
  <c r="Y6" i="4"/>
  <c r="X6" i="4"/>
  <c r="Y6" i="74"/>
  <c r="X6" i="74"/>
  <c r="AN5" i="25"/>
  <c r="AR5" i="50"/>
  <c r="AN6" i="85"/>
  <c r="AI6" i="85"/>
  <c r="Y6" i="47"/>
  <c r="X6" i="47"/>
  <c r="AR5" i="21"/>
  <c r="AI5" i="69"/>
  <c r="AN5" i="69"/>
  <c r="AI5" i="49"/>
  <c r="AN5" i="49"/>
  <c r="K9" i="13"/>
  <c r="AE6" i="65"/>
  <c r="W7" i="65"/>
  <c r="AG6" i="65"/>
  <c r="AP6" i="65" s="1"/>
  <c r="AF6" i="65"/>
  <c r="AO6" i="65" s="1"/>
  <c r="AH6" i="32"/>
  <c r="AQ6" i="32" s="1"/>
  <c r="AN5" i="34"/>
  <c r="AI5" i="34"/>
  <c r="Y6" i="39"/>
  <c r="X6" i="39"/>
  <c r="AG6" i="20"/>
  <c r="AP6" i="20" s="1"/>
  <c r="AF6" i="20"/>
  <c r="AO6" i="20" s="1"/>
  <c r="AE6" i="20"/>
  <c r="W7" i="20"/>
  <c r="Y6" i="82"/>
  <c r="X6" i="82"/>
  <c r="X6" i="27"/>
  <c r="Y6" i="27"/>
  <c r="AN5" i="68"/>
  <c r="X6" i="61"/>
  <c r="Y6" i="61"/>
  <c r="K9" i="57"/>
  <c r="AH6" i="54"/>
  <c r="AQ6" i="54" s="1"/>
  <c r="AR5" i="67"/>
  <c r="AQ6" i="72"/>
  <c r="AH6" i="28"/>
  <c r="AQ6" i="28" s="1"/>
  <c r="AH6" i="29"/>
  <c r="AQ6" i="29" s="1"/>
  <c r="AQ6" i="50"/>
  <c r="K7" i="52"/>
  <c r="X6" i="33"/>
  <c r="Y6" i="33"/>
  <c r="AI5" i="10"/>
  <c r="AN5" i="10"/>
  <c r="K11" i="4"/>
  <c r="Y6" i="70"/>
  <c r="X6" i="70"/>
  <c r="Z6" i="70" s="1"/>
  <c r="K10" i="1"/>
  <c r="AN5" i="62"/>
  <c r="AI5" i="62"/>
  <c r="K9" i="70"/>
  <c r="AI5" i="92"/>
  <c r="AN5" i="92"/>
  <c r="X6" i="42"/>
  <c r="Y6" i="42"/>
  <c r="AI6" i="51"/>
  <c r="AN6" i="51"/>
  <c r="Y6" i="11"/>
  <c r="X6" i="11"/>
  <c r="AH6" i="11" s="1"/>
  <c r="AQ6" i="11" s="1"/>
  <c r="K9" i="69"/>
  <c r="AR5" i="36"/>
  <c r="AH6" i="81"/>
  <c r="AQ6" i="81" s="1"/>
  <c r="AN5" i="91"/>
  <c r="AI5" i="91"/>
  <c r="K7" i="23"/>
  <c r="K9" i="53"/>
  <c r="X6" i="58"/>
  <c r="Y6" i="58"/>
  <c r="AG5" i="95"/>
  <c r="AP5" i="95" s="1"/>
  <c r="AF5" i="95"/>
  <c r="AO5" i="95" s="1"/>
  <c r="AE5" i="95"/>
  <c r="W6" i="95"/>
  <c r="Y6" i="83"/>
  <c r="X6" i="83"/>
  <c r="AH6" i="57"/>
  <c r="AQ6" i="57" s="1"/>
  <c r="K7" i="59"/>
  <c r="AN5" i="77"/>
  <c r="AI5" i="79"/>
  <c r="AN5" i="79"/>
  <c r="AI5" i="74"/>
  <c r="X6" i="89"/>
  <c r="Y6" i="89"/>
  <c r="Y6" i="76"/>
  <c r="X6" i="76"/>
  <c r="AI5" i="35"/>
  <c r="AN5" i="35"/>
  <c r="AR5" i="32"/>
  <c r="K8" i="17"/>
  <c r="K9" i="6"/>
  <c r="K8" i="16"/>
  <c r="Y6" i="43"/>
  <c r="X6" i="43"/>
  <c r="K7" i="67"/>
  <c r="X6" i="37"/>
  <c r="Y6" i="37"/>
  <c r="K11" i="10"/>
  <c r="AN5" i="2"/>
  <c r="AI5" i="2"/>
  <c r="AH6" i="46"/>
  <c r="AQ6" i="46" s="1"/>
  <c r="X6" i="24"/>
  <c r="AH6" i="24" s="1"/>
  <c r="AQ6" i="24" s="1"/>
  <c r="Y6" i="24"/>
  <c r="X6" i="8"/>
  <c r="AH6" i="8" s="1"/>
  <c r="AQ6" i="8" s="1"/>
  <c r="Y6" i="8"/>
  <c r="AI5" i="70"/>
  <c r="AN5" i="70"/>
  <c r="Y6" i="41"/>
  <c r="X6" i="41"/>
  <c r="X6" i="62"/>
  <c r="Y6" i="62"/>
  <c r="K9" i="66"/>
  <c r="AR5" i="65"/>
  <c r="AN5" i="42"/>
  <c r="AI5" i="42"/>
  <c r="Y6" i="49"/>
  <c r="X6" i="49"/>
  <c r="K8" i="15"/>
  <c r="Y6" i="35"/>
  <c r="X6" i="35"/>
  <c r="Y6" i="60"/>
  <c r="X6" i="60"/>
  <c r="AH6" i="60" s="1"/>
  <c r="AQ6" i="60" s="1"/>
  <c r="K7" i="24"/>
  <c r="AH6" i="30"/>
  <c r="AQ6" i="30" s="1"/>
  <c r="AR5" i="72"/>
  <c r="AH6" i="44"/>
  <c r="AQ6" i="44" s="1"/>
  <c r="AR5" i="94"/>
  <c r="K7" i="8"/>
  <c r="K8" i="22"/>
  <c r="Z6" i="32"/>
  <c r="K7" i="55"/>
  <c r="AI5" i="58"/>
  <c r="AN5" i="58"/>
  <c r="K7" i="19"/>
  <c r="AR5" i="54"/>
  <c r="AN5" i="16"/>
  <c r="Y6" i="25"/>
  <c r="X6" i="25"/>
  <c r="K7" i="7"/>
  <c r="K9" i="9"/>
  <c r="AH6" i="78"/>
  <c r="AQ6" i="78" s="1"/>
  <c r="Y7" i="51"/>
  <c r="X7" i="51"/>
  <c r="AH7" i="51" s="1"/>
  <c r="AQ7" i="51" s="1"/>
  <c r="X6" i="12"/>
  <c r="AH6" i="12" s="1"/>
  <c r="AQ6" i="12" s="1"/>
  <c r="Y6" i="12"/>
  <c r="AR5" i="59"/>
  <c r="AN5" i="45"/>
  <c r="AI5" i="45"/>
  <c r="X6" i="16"/>
  <c r="Y6" i="16"/>
  <c r="AN5" i="96"/>
  <c r="AI5" i="96"/>
  <c r="Y6" i="26"/>
  <c r="X6" i="26"/>
  <c r="K7" i="51"/>
  <c r="W6" i="48"/>
  <c r="AG5" i="48"/>
  <c r="AP5" i="48" s="1"/>
  <c r="AF5" i="48"/>
  <c r="AO5" i="48" s="1"/>
  <c r="AE5" i="48"/>
  <c r="AH6" i="9"/>
  <c r="AQ6" i="9" s="1"/>
  <c r="AR5" i="29"/>
  <c r="K7" i="72"/>
  <c r="AH6" i="84"/>
  <c r="AQ6" i="84" s="1"/>
  <c r="AG5" i="55"/>
  <c r="AP5" i="55" s="1"/>
  <c r="AF5" i="55"/>
  <c r="AO5" i="55" s="1"/>
  <c r="AE5" i="55"/>
  <c r="W6" i="55"/>
  <c r="K7" i="60"/>
  <c r="K9" i="54"/>
  <c r="AR5" i="6"/>
  <c r="K8" i="5"/>
  <c r="K9" i="21"/>
  <c r="AR5" i="53"/>
  <c r="X7" i="85"/>
  <c r="Y7" i="85"/>
  <c r="AI5" i="47"/>
  <c r="AN5" i="47"/>
  <c r="AI5" i="90"/>
  <c r="AN5" i="90"/>
  <c r="AH6" i="21"/>
  <c r="AQ6" i="21" s="1"/>
  <c r="Z6" i="28"/>
  <c r="AN5" i="24"/>
  <c r="X6" i="31"/>
  <c r="Y6" i="31"/>
  <c r="Z6" i="50"/>
  <c r="AN5" i="33"/>
  <c r="AI5" i="33"/>
  <c r="K7" i="11"/>
  <c r="X6" i="40"/>
  <c r="Y6" i="40"/>
  <c r="AH6" i="6"/>
  <c r="AQ6" i="6" s="1"/>
  <c r="AR5" i="66"/>
  <c r="K7" i="20"/>
  <c r="AI5" i="12"/>
  <c r="AN5" i="12"/>
  <c r="AI5" i="60"/>
  <c r="AN5" i="60"/>
  <c r="Z6" i="7"/>
  <c r="K11" i="49"/>
  <c r="K8" i="18"/>
  <c r="K7" i="56"/>
  <c r="K7" i="64"/>
  <c r="AR5" i="88"/>
  <c r="AQ6" i="67"/>
  <c r="Y7" i="1"/>
  <c r="X7" i="1"/>
  <c r="Y6" i="34"/>
  <c r="X6" i="34"/>
  <c r="AN5" i="39"/>
  <c r="AI5" i="39"/>
  <c r="Y6" i="73"/>
  <c r="X6" i="73"/>
  <c r="K7" i="68"/>
  <c r="Z6" i="57"/>
  <c r="X6" i="64"/>
  <c r="AH6" i="64" s="1"/>
  <c r="AQ6" i="64" s="1"/>
  <c r="Y6" i="64"/>
  <c r="AH6" i="66"/>
  <c r="AQ6" i="66" s="1"/>
  <c r="X6" i="77"/>
  <c r="AN5" i="4"/>
  <c r="AI5" i="4"/>
  <c r="AN5" i="82"/>
  <c r="AN5" i="27"/>
  <c r="AI5" i="43"/>
  <c r="K11" i="2"/>
  <c r="AN5" i="61"/>
  <c r="AI5" i="61"/>
  <c r="K7" i="12"/>
  <c r="AN5" i="80"/>
  <c r="AI5" i="80"/>
  <c r="AN5" i="40"/>
  <c r="AI5" i="40"/>
  <c r="K7" i="50"/>
  <c r="AN5" i="56"/>
  <c r="AI5" i="56"/>
  <c r="AG5" i="23"/>
  <c r="AP5" i="23" s="1"/>
  <c r="AF5" i="23"/>
  <c r="AO5" i="23" s="1"/>
  <c r="AE5" i="23"/>
  <c r="W6" i="23"/>
  <c r="K8" i="78"/>
  <c r="Z6" i="19"/>
  <c r="W6" i="38"/>
  <c r="AG5" i="38"/>
  <c r="AP5" i="38" s="1"/>
  <c r="AF5" i="38"/>
  <c r="AO5" i="38" s="1"/>
  <c r="AE5" i="38"/>
  <c r="AH6" i="94"/>
  <c r="AQ6" i="94" s="1"/>
  <c r="W6" i="3"/>
  <c r="AG5" i="3"/>
  <c r="AP5" i="3" s="1"/>
  <c r="AF5" i="3"/>
  <c r="AO5" i="3" s="1"/>
  <c r="AE5" i="3"/>
  <c r="AE5" i="15"/>
  <c r="W6" i="15"/>
  <c r="AG5" i="15"/>
  <c r="AP5" i="15" s="1"/>
  <c r="AF5" i="15"/>
  <c r="AO5" i="15" s="1"/>
  <c r="AR5" i="81"/>
  <c r="K9" i="65"/>
  <c r="X6" i="90"/>
  <c r="Y6" i="90"/>
  <c r="AR5" i="30"/>
  <c r="Z6" i="46"/>
  <c r="AR5" i="93"/>
  <c r="Y6" i="5"/>
  <c r="X6" i="5"/>
  <c r="AI5" i="31"/>
  <c r="AN5" i="31"/>
  <c r="AH6" i="36"/>
  <c r="AQ6" i="36" s="1"/>
  <c r="X6" i="52"/>
  <c r="AH6" i="52" s="1"/>
  <c r="AQ6" i="52" s="1"/>
  <c r="Y6" i="52"/>
  <c r="AR5" i="9"/>
  <c r="AI5" i="87"/>
  <c r="AN5" i="87"/>
  <c r="AO6" i="51"/>
  <c r="K9" i="62"/>
  <c r="Z6" i="30"/>
  <c r="AH6" i="93"/>
  <c r="AQ6" i="93" s="1"/>
  <c r="Z6" i="44"/>
  <c r="AI5" i="11"/>
  <c r="AN5" i="11"/>
  <c r="AR5" i="84"/>
  <c r="AQ6" i="7"/>
  <c r="AH6" i="75"/>
  <c r="AQ6" i="75" s="1"/>
  <c r="AR5" i="7"/>
  <c r="W7" i="67"/>
  <c r="AG6" i="67"/>
  <c r="AP6" i="67" s="1"/>
  <c r="AF6" i="67"/>
  <c r="AO6" i="67" s="1"/>
  <c r="AE6" i="67"/>
  <c r="AR5" i="19"/>
  <c r="K7" i="63"/>
  <c r="AN6" i="1"/>
  <c r="AI5" i="83"/>
  <c r="AN5" i="83"/>
  <c r="AE5" i="71"/>
  <c r="W6" i="71"/>
  <c r="AF5" i="71"/>
  <c r="AO5" i="71" s="1"/>
  <c r="AG5" i="71"/>
  <c r="AP5" i="71" s="1"/>
  <c r="AH6" i="53"/>
  <c r="AQ6" i="53" s="1"/>
  <c r="AN5" i="64"/>
  <c r="AI5" i="64"/>
  <c r="Z6" i="66"/>
  <c r="Y6" i="14"/>
  <c r="X6" i="14"/>
  <c r="Y6" i="79"/>
  <c r="X6" i="79"/>
  <c r="Y6" i="96"/>
  <c r="X6" i="96"/>
  <c r="AN5" i="89"/>
  <c r="AI5" i="26" l="1"/>
  <c r="AI6" i="1"/>
  <c r="X6" i="68"/>
  <c r="AH6" i="68" s="1"/>
  <c r="AQ6" i="68" s="1"/>
  <c r="AF6" i="88"/>
  <c r="AO6" i="88" s="1"/>
  <c r="AN5" i="26"/>
  <c r="AG6" i="75"/>
  <c r="AP6" i="75" s="1"/>
  <c r="X6" i="10"/>
  <c r="Y6" i="2"/>
  <c r="AI5" i="77"/>
  <c r="W7" i="75"/>
  <c r="AG6" i="9"/>
  <c r="AP6" i="9" s="1"/>
  <c r="AI5" i="24"/>
  <c r="AR5" i="24" s="1"/>
  <c r="AI5" i="82"/>
  <c r="AI5" i="16"/>
  <c r="AE6" i="9"/>
  <c r="AF6" i="72"/>
  <c r="AO6" i="72" s="1"/>
  <c r="AE6" i="6"/>
  <c r="AF6" i="54"/>
  <c r="AO6" i="54" s="1"/>
  <c r="AE6" i="54"/>
  <c r="W7" i="21"/>
  <c r="AG6" i="54"/>
  <c r="AP6" i="54" s="1"/>
  <c r="AF6" i="81"/>
  <c r="AO6" i="81" s="1"/>
  <c r="AF6" i="6"/>
  <c r="AO6" i="6" s="1"/>
  <c r="AF6" i="21"/>
  <c r="AO6" i="21" s="1"/>
  <c r="AG6" i="81"/>
  <c r="AP6" i="81" s="1"/>
  <c r="W7" i="72"/>
  <c r="W7" i="81"/>
  <c r="Z6" i="39"/>
  <c r="AE6" i="36"/>
  <c r="AG6" i="88"/>
  <c r="AP6" i="88" s="1"/>
  <c r="AF6" i="93"/>
  <c r="AO6" i="93" s="1"/>
  <c r="W7" i="88"/>
  <c r="AI5" i="25"/>
  <c r="AE6" i="84"/>
  <c r="AN6" i="84" s="1"/>
  <c r="AE6" i="72"/>
  <c r="AG6" i="93"/>
  <c r="AP6" i="93" s="1"/>
  <c r="Z6" i="47"/>
  <c r="AG6" i="36"/>
  <c r="AP6" i="36" s="1"/>
  <c r="AF6" i="84"/>
  <c r="AO6" i="84" s="1"/>
  <c r="W7" i="93"/>
  <c r="X7" i="93" s="1"/>
  <c r="W7" i="36"/>
  <c r="AG6" i="84"/>
  <c r="AP6" i="84" s="1"/>
  <c r="AI5" i="89"/>
  <c r="Z7" i="1"/>
  <c r="Z6" i="92"/>
  <c r="W7" i="6"/>
  <c r="X7" i="6" s="1"/>
  <c r="AG6" i="78"/>
  <c r="AP6" i="78" s="1"/>
  <c r="Z6" i="14"/>
  <c r="AF6" i="14" s="1"/>
  <c r="AO6" i="14" s="1"/>
  <c r="Z6" i="90"/>
  <c r="Z6" i="56"/>
  <c r="W7" i="56" s="1"/>
  <c r="AE6" i="94"/>
  <c r="AI5" i="68"/>
  <c r="AR5" i="68" s="1"/>
  <c r="AN5" i="76"/>
  <c r="W7" i="94"/>
  <c r="X7" i="94" s="1"/>
  <c r="AF6" i="94"/>
  <c r="AO6" i="94" s="1"/>
  <c r="W7" i="78"/>
  <c r="X7" i="78" s="1"/>
  <c r="AI5" i="27"/>
  <c r="Z6" i="2"/>
  <c r="AE6" i="2" s="1"/>
  <c r="Z6" i="49"/>
  <c r="Z6" i="27"/>
  <c r="W7" i="27" s="1"/>
  <c r="Z6" i="26"/>
  <c r="W7" i="26" s="1"/>
  <c r="AE6" i="78"/>
  <c r="AN6" i="78" s="1"/>
  <c r="Z7" i="85"/>
  <c r="Z6" i="35"/>
  <c r="AE6" i="35" s="1"/>
  <c r="Z6" i="82"/>
  <c r="Z6" i="74"/>
  <c r="AF6" i="74" s="1"/>
  <c r="AO6" i="74" s="1"/>
  <c r="Z6" i="11"/>
  <c r="Z6" i="52"/>
  <c r="AF6" i="52" s="1"/>
  <c r="AO6" i="52" s="1"/>
  <c r="Z6" i="64"/>
  <c r="Z6" i="12"/>
  <c r="AG6" i="12" s="1"/>
  <c r="AP6" i="12" s="1"/>
  <c r="Z6" i="62"/>
  <c r="AE6" i="62" s="1"/>
  <c r="Z6" i="8"/>
  <c r="AF6" i="8" s="1"/>
  <c r="AO6" i="8" s="1"/>
  <c r="Z6" i="43"/>
  <c r="AG6" i="43" s="1"/>
  <c r="AP6" i="43" s="1"/>
  <c r="Z6" i="77"/>
  <c r="W7" i="77" s="1"/>
  <c r="Z6" i="34"/>
  <c r="AE6" i="34" s="1"/>
  <c r="Z6" i="40"/>
  <c r="AE6" i="40" s="1"/>
  <c r="Z6" i="31"/>
  <c r="AF6" i="31" s="1"/>
  <c r="AO6" i="31" s="1"/>
  <c r="Z6" i="25"/>
  <c r="AG6" i="25" s="1"/>
  <c r="AP6" i="25" s="1"/>
  <c r="Z6" i="41"/>
  <c r="W7" i="41" s="1"/>
  <c r="Z6" i="76"/>
  <c r="W7" i="76" s="1"/>
  <c r="Z6" i="58"/>
  <c r="AG6" i="58" s="1"/>
  <c r="AP6" i="58" s="1"/>
  <c r="Z6" i="80"/>
  <c r="W7" i="80" s="1"/>
  <c r="AG6" i="70"/>
  <c r="AP6" i="70" s="1"/>
  <c r="AF6" i="70"/>
  <c r="AO6" i="70" s="1"/>
  <c r="AE6" i="70"/>
  <c r="W7" i="70"/>
  <c r="W7" i="62"/>
  <c r="AG6" i="62"/>
  <c r="AP6" i="62" s="1"/>
  <c r="AF6" i="56"/>
  <c r="AO6" i="56" s="1"/>
  <c r="AE6" i="56"/>
  <c r="W7" i="47"/>
  <c r="AG6" i="47"/>
  <c r="AP6" i="47" s="1"/>
  <c r="AF6" i="47"/>
  <c r="AO6" i="47" s="1"/>
  <c r="AE6" i="47"/>
  <c r="W7" i="31"/>
  <c r="AG6" i="31"/>
  <c r="AP6" i="31" s="1"/>
  <c r="AG6" i="41"/>
  <c r="AP6" i="41" s="1"/>
  <c r="AE6" i="39"/>
  <c r="W7" i="39"/>
  <c r="AG6" i="39"/>
  <c r="AP6" i="39" s="1"/>
  <c r="AF6" i="39"/>
  <c r="AO6" i="39" s="1"/>
  <c r="AE6" i="49"/>
  <c r="W7" i="49"/>
  <c r="AG6" i="49"/>
  <c r="AP6" i="49" s="1"/>
  <c r="AF6" i="49"/>
  <c r="AO6" i="49" s="1"/>
  <c r="AE6" i="11"/>
  <c r="W7" i="11"/>
  <c r="AG6" i="11"/>
  <c r="AP6" i="11" s="1"/>
  <c r="AF6" i="11"/>
  <c r="AO6" i="11" s="1"/>
  <c r="W7" i="2"/>
  <c r="AG7" i="1"/>
  <c r="AP7" i="1" s="1"/>
  <c r="AF7" i="1"/>
  <c r="AO7" i="1" s="1"/>
  <c r="AE7" i="1"/>
  <c r="W8" i="1"/>
  <c r="AF6" i="82"/>
  <c r="AO6" i="82" s="1"/>
  <c r="AE6" i="82"/>
  <c r="AG6" i="82"/>
  <c r="AP6" i="82" s="1"/>
  <c r="W7" i="82"/>
  <c r="AR5" i="31"/>
  <c r="K9" i="15"/>
  <c r="AR5" i="77"/>
  <c r="AH6" i="83"/>
  <c r="AQ6" i="83" s="1"/>
  <c r="AR5" i="92"/>
  <c r="K10" i="62"/>
  <c r="K12" i="2"/>
  <c r="AR5" i="4"/>
  <c r="AG6" i="57"/>
  <c r="AP6" i="57" s="1"/>
  <c r="AF6" i="57"/>
  <c r="AO6" i="57" s="1"/>
  <c r="AE6" i="57"/>
  <c r="W7" i="57"/>
  <c r="AH6" i="73"/>
  <c r="AQ6" i="73" s="1"/>
  <c r="K8" i="56"/>
  <c r="AF6" i="7"/>
  <c r="AO6" i="7" s="1"/>
  <c r="W7" i="7"/>
  <c r="AG6" i="7"/>
  <c r="AP6" i="7" s="1"/>
  <c r="AE6" i="7"/>
  <c r="AR5" i="12"/>
  <c r="K12" i="10"/>
  <c r="AH6" i="96"/>
  <c r="AQ6" i="96" s="1"/>
  <c r="AE6" i="66"/>
  <c r="W7" i="66"/>
  <c r="AG6" i="66"/>
  <c r="AP6" i="66" s="1"/>
  <c r="AF6" i="66"/>
  <c r="AO6" i="66" s="1"/>
  <c r="AR5" i="89"/>
  <c r="Z6" i="96"/>
  <c r="AH6" i="14"/>
  <c r="AQ6" i="14" s="1"/>
  <c r="X6" i="71"/>
  <c r="Y6" i="71"/>
  <c r="Y7" i="67"/>
  <c r="X7" i="67"/>
  <c r="AH7" i="67" s="1"/>
  <c r="AQ7" i="67" s="1"/>
  <c r="AR5" i="11"/>
  <c r="AH6" i="90"/>
  <c r="AQ6" i="90" s="1"/>
  <c r="AN5" i="3"/>
  <c r="AI5" i="3"/>
  <c r="Y6" i="23"/>
  <c r="X6" i="23"/>
  <c r="AN6" i="93"/>
  <c r="K8" i="12"/>
  <c r="K8" i="68"/>
  <c r="AR5" i="39"/>
  <c r="K9" i="18"/>
  <c r="AR5" i="60"/>
  <c r="AH7" i="85"/>
  <c r="AQ7" i="85" s="1"/>
  <c r="K10" i="21"/>
  <c r="K8" i="60"/>
  <c r="AH6" i="26"/>
  <c r="AQ6" i="26" s="1"/>
  <c r="Z6" i="68"/>
  <c r="AR5" i="58"/>
  <c r="W7" i="32"/>
  <c r="AG6" i="32"/>
  <c r="AP6" i="32" s="1"/>
  <c r="AF6" i="32"/>
  <c r="AO6" i="32" s="1"/>
  <c r="AE6" i="32"/>
  <c r="AH6" i="35"/>
  <c r="AQ6" i="35" s="1"/>
  <c r="AH6" i="43"/>
  <c r="AQ6" i="43" s="1"/>
  <c r="AN5" i="95"/>
  <c r="AI5" i="95"/>
  <c r="K11" i="1"/>
  <c r="AR5" i="10"/>
  <c r="AH6" i="27"/>
  <c r="AQ6" i="27" s="1"/>
  <c r="X7" i="20"/>
  <c r="AH7" i="20" s="1"/>
  <c r="AQ7" i="20" s="1"/>
  <c r="Y7" i="20"/>
  <c r="AR5" i="76"/>
  <c r="AI6" i="53"/>
  <c r="AN6" i="53"/>
  <c r="Y6" i="22"/>
  <c r="X6" i="22"/>
  <c r="AN6" i="75"/>
  <c r="K17" i="14"/>
  <c r="AR5" i="8"/>
  <c r="AR5" i="5"/>
  <c r="K8" i="71"/>
  <c r="AI6" i="94"/>
  <c r="AN6" i="94"/>
  <c r="AN5" i="63"/>
  <c r="AI5" i="63"/>
  <c r="AI6" i="9"/>
  <c r="AN6" i="9"/>
  <c r="AI6" i="78"/>
  <c r="AI5" i="71"/>
  <c r="AN5" i="71"/>
  <c r="AR6" i="1"/>
  <c r="W7" i="44"/>
  <c r="AG6" i="44"/>
  <c r="AP6" i="44" s="1"/>
  <c r="AE6" i="44"/>
  <c r="AF6" i="44"/>
  <c r="AO6" i="44" s="1"/>
  <c r="AN5" i="23"/>
  <c r="AI5" i="23"/>
  <c r="AR5" i="40"/>
  <c r="AG6" i="64"/>
  <c r="AP6" i="64" s="1"/>
  <c r="AF6" i="64"/>
  <c r="AO6" i="64" s="1"/>
  <c r="AE6" i="64"/>
  <c r="W7" i="64"/>
  <c r="AH7" i="1"/>
  <c r="AQ7" i="1" s="1"/>
  <c r="AR5" i="90"/>
  <c r="AF7" i="85"/>
  <c r="AO7" i="85" s="1"/>
  <c r="AE7" i="85"/>
  <c r="W8" i="85"/>
  <c r="AG7" i="85"/>
  <c r="AP7" i="85" s="1"/>
  <c r="AH6" i="16"/>
  <c r="AQ6" i="16" s="1"/>
  <c r="AH6" i="42"/>
  <c r="AQ6" i="42" s="1"/>
  <c r="AH6" i="4"/>
  <c r="AQ6" i="4" s="1"/>
  <c r="K10" i="61"/>
  <c r="AE6" i="92"/>
  <c r="AF6" i="92"/>
  <c r="AO6" i="92" s="1"/>
  <c r="W7" i="92"/>
  <c r="AG6" i="92"/>
  <c r="AP6" i="92" s="1"/>
  <c r="AN6" i="17"/>
  <c r="AI6" i="17"/>
  <c r="AH6" i="10"/>
  <c r="AQ6" i="10" s="1"/>
  <c r="K8" i="20"/>
  <c r="W7" i="28"/>
  <c r="AG6" i="28"/>
  <c r="AP6" i="28" s="1"/>
  <c r="AF6" i="28"/>
  <c r="AO6" i="28" s="1"/>
  <c r="AE6" i="28"/>
  <c r="AI5" i="48"/>
  <c r="AN5" i="48"/>
  <c r="AN6" i="88"/>
  <c r="AH6" i="89"/>
  <c r="AQ6" i="89" s="1"/>
  <c r="AR5" i="74"/>
  <c r="K10" i="53"/>
  <c r="K8" i="23"/>
  <c r="AR6" i="51"/>
  <c r="Z6" i="42"/>
  <c r="AH6" i="33"/>
  <c r="AQ6" i="33" s="1"/>
  <c r="AR5" i="34"/>
  <c r="AR5" i="26"/>
  <c r="AH6" i="45"/>
  <c r="AQ6" i="45" s="1"/>
  <c r="X7" i="53"/>
  <c r="Y7" i="53"/>
  <c r="AH6" i="87"/>
  <c r="AQ6" i="87" s="1"/>
  <c r="AH6" i="69"/>
  <c r="AQ6" i="69" s="1"/>
  <c r="AR5" i="52"/>
  <c r="Y7" i="36"/>
  <c r="X7" i="36"/>
  <c r="X7" i="21"/>
  <c r="Y7" i="21"/>
  <c r="Y6" i="13"/>
  <c r="X6" i="13"/>
  <c r="Y7" i="81"/>
  <c r="X7" i="81"/>
  <c r="AI6" i="54"/>
  <c r="AN6" i="54"/>
  <c r="AI6" i="29"/>
  <c r="AN6" i="29"/>
  <c r="AR5" i="83"/>
  <c r="AI6" i="67"/>
  <c r="AN6" i="67"/>
  <c r="AH6" i="5"/>
  <c r="AQ6" i="5" s="1"/>
  <c r="AH6" i="2"/>
  <c r="AQ6" i="2" s="1"/>
  <c r="AI5" i="15"/>
  <c r="AN5" i="15"/>
  <c r="X6" i="3"/>
  <c r="Y6" i="3"/>
  <c r="AR5" i="80"/>
  <c r="K12" i="49"/>
  <c r="AH6" i="31"/>
  <c r="AQ6" i="31" s="1"/>
  <c r="K9" i="5"/>
  <c r="K10" i="54"/>
  <c r="K8" i="72"/>
  <c r="K8" i="51"/>
  <c r="AR5" i="96"/>
  <c r="Z7" i="51"/>
  <c r="K8" i="19"/>
  <c r="Z6" i="89"/>
  <c r="Z6" i="83"/>
  <c r="K10" i="70"/>
  <c r="Z6" i="33"/>
  <c r="AH6" i="82"/>
  <c r="AQ6" i="82" s="1"/>
  <c r="X7" i="65"/>
  <c r="Y7" i="65"/>
  <c r="AR5" i="49"/>
  <c r="AR5" i="25"/>
  <c r="Z6" i="4"/>
  <c r="Z6" i="45"/>
  <c r="K12" i="58"/>
  <c r="Z6" i="87"/>
  <c r="Y7" i="59"/>
  <c r="X7" i="59"/>
  <c r="AH7" i="59" s="1"/>
  <c r="AQ7" i="59" s="1"/>
  <c r="AR5" i="41"/>
  <c r="AH6" i="80"/>
  <c r="AQ6" i="80" s="1"/>
  <c r="AN6" i="21"/>
  <c r="K12" i="3"/>
  <c r="Y7" i="17"/>
  <c r="X7" i="17"/>
  <c r="X6" i="18"/>
  <c r="Y6" i="18"/>
  <c r="AI6" i="6"/>
  <c r="AN6" i="6"/>
  <c r="AR5" i="27"/>
  <c r="X6" i="55"/>
  <c r="Y6" i="55"/>
  <c r="K10" i="6"/>
  <c r="K10" i="13"/>
  <c r="Y6" i="86"/>
  <c r="X6" i="86"/>
  <c r="AN5" i="22"/>
  <c r="AI5" i="22"/>
  <c r="AN5" i="38"/>
  <c r="AI5" i="38"/>
  <c r="AR5" i="82"/>
  <c r="AH6" i="77"/>
  <c r="AQ6" i="77" s="1"/>
  <c r="Z6" i="73"/>
  <c r="AR5" i="47"/>
  <c r="AR5" i="45"/>
  <c r="K10" i="9"/>
  <c r="AH6" i="41"/>
  <c r="AQ6" i="41" s="1"/>
  <c r="AH6" i="37"/>
  <c r="AQ6" i="37" s="1"/>
  <c r="K9" i="16"/>
  <c r="AR5" i="35"/>
  <c r="AR5" i="91"/>
  <c r="AH6" i="47"/>
  <c r="AQ6" i="47" s="1"/>
  <c r="AH6" i="74"/>
  <c r="AQ6" i="74" s="1"/>
  <c r="AH6" i="91"/>
  <c r="AQ6" i="91" s="1"/>
  <c r="AI6" i="59"/>
  <c r="AN6" i="59"/>
  <c r="Z6" i="69"/>
  <c r="AN6" i="36"/>
  <c r="AI6" i="36"/>
  <c r="AR5" i="37"/>
  <c r="AI5" i="18"/>
  <c r="AN5" i="18"/>
  <c r="X7" i="84"/>
  <c r="Y7" i="84"/>
  <c r="X7" i="72"/>
  <c r="AH7" i="72" s="1"/>
  <c r="AQ7" i="72" s="1"/>
  <c r="Y7" i="72"/>
  <c r="Y7" i="54"/>
  <c r="X7" i="54"/>
  <c r="X7" i="29"/>
  <c r="Y7" i="29"/>
  <c r="AF6" i="90"/>
  <c r="AO6" i="90" s="1"/>
  <c r="AE6" i="90"/>
  <c r="W7" i="90"/>
  <c r="AG6" i="90"/>
  <c r="AP6" i="90" s="1"/>
  <c r="K10" i="65"/>
  <c r="X6" i="38"/>
  <c r="Y6" i="38"/>
  <c r="AF6" i="50"/>
  <c r="AO6" i="50" s="1"/>
  <c r="AE6" i="50"/>
  <c r="AG6" i="50"/>
  <c r="AP6" i="50" s="1"/>
  <c r="W7" i="50"/>
  <c r="AH6" i="25"/>
  <c r="AQ6" i="25" s="1"/>
  <c r="AH6" i="76"/>
  <c r="AQ6" i="76" s="1"/>
  <c r="K10" i="57"/>
  <c r="AN6" i="20"/>
  <c r="AI6" i="20"/>
  <c r="AR6" i="85"/>
  <c r="AH6" i="79"/>
  <c r="AQ6" i="79" s="1"/>
  <c r="AE6" i="46"/>
  <c r="W7" i="46"/>
  <c r="AG6" i="46"/>
  <c r="AP6" i="46" s="1"/>
  <c r="AF6" i="46"/>
  <c r="AO6" i="46" s="1"/>
  <c r="X6" i="15"/>
  <c r="Y6" i="15"/>
  <c r="K9" i="78"/>
  <c r="K8" i="11"/>
  <c r="AN5" i="55"/>
  <c r="AI5" i="55"/>
  <c r="Z6" i="16"/>
  <c r="K8" i="7"/>
  <c r="AR5" i="16"/>
  <c r="K8" i="24"/>
  <c r="AH6" i="49"/>
  <c r="AQ6" i="49" s="1"/>
  <c r="AH6" i="62"/>
  <c r="AQ6" i="62" s="1"/>
  <c r="AR5" i="70"/>
  <c r="Z6" i="79"/>
  <c r="W7" i="30"/>
  <c r="AG6" i="30"/>
  <c r="AP6" i="30" s="1"/>
  <c r="AF6" i="30"/>
  <c r="AO6" i="30" s="1"/>
  <c r="AE6" i="30"/>
  <c r="Z6" i="10"/>
  <c r="AG6" i="19"/>
  <c r="AP6" i="19" s="1"/>
  <c r="AF6" i="19"/>
  <c r="AO6" i="19" s="1"/>
  <c r="W7" i="19"/>
  <c r="AE6" i="19"/>
  <c r="AH6" i="34"/>
  <c r="AQ6" i="34" s="1"/>
  <c r="K8" i="64"/>
  <c r="K9" i="22"/>
  <c r="AE6" i="8"/>
  <c r="K8" i="67"/>
  <c r="K9" i="17"/>
  <c r="AR5" i="79"/>
  <c r="K8" i="59"/>
  <c r="AR5" i="62"/>
  <c r="AH6" i="70"/>
  <c r="AQ6" i="70" s="1"/>
  <c r="K12" i="4"/>
  <c r="AH6" i="61"/>
  <c r="AQ6" i="61" s="1"/>
  <c r="AH6" i="39"/>
  <c r="AQ6" i="39" s="1"/>
  <c r="AI6" i="65"/>
  <c r="AN6" i="65"/>
  <c r="AR5" i="64"/>
  <c r="K8" i="63"/>
  <c r="AR5" i="87"/>
  <c r="Z6" i="5"/>
  <c r="AR5" i="56"/>
  <c r="Y7" i="93"/>
  <c r="K8" i="50"/>
  <c r="AR5" i="61"/>
  <c r="AR5" i="43"/>
  <c r="AH6" i="40"/>
  <c r="AQ6" i="40" s="1"/>
  <c r="AR5" i="33"/>
  <c r="X6" i="48"/>
  <c r="Y6" i="48"/>
  <c r="Y7" i="88"/>
  <c r="X7" i="88"/>
  <c r="K8" i="55"/>
  <c r="K8" i="8"/>
  <c r="Z6" i="60"/>
  <c r="AR5" i="42"/>
  <c r="K10" i="66"/>
  <c r="Z6" i="24"/>
  <c r="AR5" i="2"/>
  <c r="Z6" i="37"/>
  <c r="X6" i="95"/>
  <c r="Y6" i="95"/>
  <c r="AH6" i="58"/>
  <c r="AQ6" i="58" s="1"/>
  <c r="K10" i="69"/>
  <c r="K8" i="52"/>
  <c r="Z6" i="61"/>
  <c r="AR5" i="69"/>
  <c r="AR5" i="14"/>
  <c r="AR5" i="73"/>
  <c r="AI5" i="86"/>
  <c r="AN5" i="86"/>
  <c r="Z6" i="91"/>
  <c r="X7" i="75"/>
  <c r="Y7" i="75"/>
  <c r="AH6" i="92"/>
  <c r="AQ6" i="92" s="1"/>
  <c r="Y6" i="63"/>
  <c r="X6" i="63"/>
  <c r="AI5" i="13"/>
  <c r="AN5" i="13"/>
  <c r="AN6" i="81"/>
  <c r="AI6" i="81"/>
  <c r="X7" i="9"/>
  <c r="Y7" i="9"/>
  <c r="AI6" i="72"/>
  <c r="AN6" i="72"/>
  <c r="Y7" i="78"/>
  <c r="AF6" i="58" l="1"/>
  <c r="AO6" i="58" s="1"/>
  <c r="AE6" i="27"/>
  <c r="AI6" i="75"/>
  <c r="AI6" i="93"/>
  <c r="AG6" i="56"/>
  <c r="AP6" i="56" s="1"/>
  <c r="AF6" i="27"/>
  <c r="AO6" i="27" s="1"/>
  <c r="W7" i="8"/>
  <c r="X7" i="8" s="1"/>
  <c r="AG6" i="27"/>
  <c r="AP6" i="27" s="1"/>
  <c r="AG6" i="14"/>
  <c r="AP6" i="14" s="1"/>
  <c r="AI6" i="21"/>
  <c r="AI6" i="88"/>
  <c r="AF6" i="25"/>
  <c r="AO6" i="25" s="1"/>
  <c r="W7" i="14"/>
  <c r="X7" i="14" s="1"/>
  <c r="AG6" i="74"/>
  <c r="AP6" i="74" s="1"/>
  <c r="AG6" i="8"/>
  <c r="AP6" i="8" s="1"/>
  <c r="Y7" i="94"/>
  <c r="AE6" i="31"/>
  <c r="AE6" i="14"/>
  <c r="W7" i="25"/>
  <c r="Y7" i="25" s="1"/>
  <c r="AE6" i="25"/>
  <c r="W7" i="40"/>
  <c r="AF6" i="62"/>
  <c r="AO6" i="62" s="1"/>
  <c r="Z7" i="17"/>
  <c r="AF6" i="41"/>
  <c r="AO6" i="41" s="1"/>
  <c r="Z7" i="93"/>
  <c r="AE7" i="93" s="1"/>
  <c r="W7" i="35"/>
  <c r="Y7" i="35" s="1"/>
  <c r="AE6" i="80"/>
  <c r="AF6" i="40"/>
  <c r="AO6" i="40" s="1"/>
  <c r="AG6" i="35"/>
  <c r="AP6" i="35" s="1"/>
  <c r="AF6" i="80"/>
  <c r="AO6" i="80" s="1"/>
  <c r="AF6" i="34"/>
  <c r="AO6" i="34" s="1"/>
  <c r="AF6" i="35"/>
  <c r="AO6" i="35" s="1"/>
  <c r="AF6" i="2"/>
  <c r="AO6" i="2" s="1"/>
  <c r="AG6" i="80"/>
  <c r="AP6" i="80" s="1"/>
  <c r="AG6" i="34"/>
  <c r="AP6" i="34" s="1"/>
  <c r="W7" i="12"/>
  <c r="AI6" i="84"/>
  <c r="AR6" i="84" s="1"/>
  <c r="Y7" i="6"/>
  <c r="AG6" i="2"/>
  <c r="AP6" i="2" s="1"/>
  <c r="W7" i="34"/>
  <c r="AE6" i="12"/>
  <c r="AE6" i="58"/>
  <c r="AG6" i="40"/>
  <c r="AP6" i="40" s="1"/>
  <c r="W7" i="74"/>
  <c r="Y7" i="74" s="1"/>
  <c r="AE6" i="26"/>
  <c r="Z6" i="23"/>
  <c r="Z7" i="78"/>
  <c r="AE7" i="78" s="1"/>
  <c r="W7" i="58"/>
  <c r="AE6" i="41"/>
  <c r="AN6" i="41" s="1"/>
  <c r="AF6" i="26"/>
  <c r="AO6" i="26" s="1"/>
  <c r="Z7" i="9"/>
  <c r="AG7" i="9" s="1"/>
  <c r="AP7" i="9" s="1"/>
  <c r="AG6" i="26"/>
  <c r="AP6" i="26" s="1"/>
  <c r="Z6" i="15"/>
  <c r="AE6" i="15" s="1"/>
  <c r="AE6" i="76"/>
  <c r="AE6" i="77"/>
  <c r="AN6" i="77" s="1"/>
  <c r="W7" i="52"/>
  <c r="Y7" i="52" s="1"/>
  <c r="AF6" i="76"/>
  <c r="AO6" i="76" s="1"/>
  <c r="AF6" i="77"/>
  <c r="AO6" i="77" s="1"/>
  <c r="Z6" i="63"/>
  <c r="AG6" i="76"/>
  <c r="AP6" i="76" s="1"/>
  <c r="AG6" i="77"/>
  <c r="AP6" i="77" s="1"/>
  <c r="AG6" i="52"/>
  <c r="AP6" i="52" s="1"/>
  <c r="W7" i="43"/>
  <c r="Z7" i="94"/>
  <c r="W8" i="94" s="1"/>
  <c r="AE6" i="52"/>
  <c r="AN6" i="52" s="1"/>
  <c r="AE6" i="43"/>
  <c r="AF6" i="43"/>
  <c r="AO6" i="43" s="1"/>
  <c r="Z7" i="21"/>
  <c r="AG7" i="21" s="1"/>
  <c r="AP7" i="21" s="1"/>
  <c r="Z7" i="88"/>
  <c r="AF7" i="88" s="1"/>
  <c r="AO7" i="88" s="1"/>
  <c r="Z7" i="29"/>
  <c r="W8" i="29" s="1"/>
  <c r="Z7" i="84"/>
  <c r="W8" i="84" s="1"/>
  <c r="Z7" i="36"/>
  <c r="W8" i="36" s="1"/>
  <c r="AF6" i="12"/>
  <c r="AO6" i="12" s="1"/>
  <c r="AE6" i="74"/>
  <c r="AN6" i="74" s="1"/>
  <c r="Z6" i="95"/>
  <c r="AG6" i="95" s="1"/>
  <c r="AP6" i="95" s="1"/>
  <c r="Z6" i="13"/>
  <c r="AF6" i="13" s="1"/>
  <c r="AO6" i="13" s="1"/>
  <c r="Z7" i="81"/>
  <c r="W8" i="81" s="1"/>
  <c r="Z7" i="67"/>
  <c r="Z7" i="72"/>
  <c r="W8" i="72" s="1"/>
  <c r="Z6" i="86"/>
  <c r="AG6" i="86" s="1"/>
  <c r="AP6" i="86" s="1"/>
  <c r="Z7" i="20"/>
  <c r="AG6" i="15"/>
  <c r="AP6" i="15" s="1"/>
  <c r="W8" i="78"/>
  <c r="AG7" i="78"/>
  <c r="AP7" i="78" s="1"/>
  <c r="AR6" i="81"/>
  <c r="K9" i="52"/>
  <c r="AF6" i="37"/>
  <c r="AO6" i="37" s="1"/>
  <c r="AE6" i="37"/>
  <c r="W7" i="37"/>
  <c r="AG6" i="37"/>
  <c r="AP6" i="37" s="1"/>
  <c r="AF6" i="5"/>
  <c r="AO6" i="5" s="1"/>
  <c r="W7" i="5"/>
  <c r="AG6" i="5"/>
  <c r="AP6" i="5" s="1"/>
  <c r="AE6" i="5"/>
  <c r="AR5" i="86"/>
  <c r="K9" i="55"/>
  <c r="K9" i="63"/>
  <c r="AR6" i="65"/>
  <c r="K13" i="4"/>
  <c r="Y7" i="30"/>
  <c r="X7" i="30"/>
  <c r="K9" i="7"/>
  <c r="K11" i="57"/>
  <c r="X7" i="50"/>
  <c r="Y7" i="50"/>
  <c r="AH7" i="29"/>
  <c r="AQ7" i="29" s="1"/>
  <c r="AR5" i="18"/>
  <c r="AR5" i="38"/>
  <c r="AI6" i="27"/>
  <c r="AN6" i="27"/>
  <c r="K11" i="6"/>
  <c r="K13" i="58"/>
  <c r="K11" i="70"/>
  <c r="AH7" i="81"/>
  <c r="AQ7" i="81" s="1"/>
  <c r="AH7" i="36"/>
  <c r="AQ7" i="36" s="1"/>
  <c r="AI6" i="28"/>
  <c r="AN6" i="28"/>
  <c r="K9" i="20"/>
  <c r="AR6" i="17"/>
  <c r="AR5" i="71"/>
  <c r="AR6" i="75"/>
  <c r="AI6" i="32"/>
  <c r="AN6" i="32"/>
  <c r="K9" i="68"/>
  <c r="AR6" i="93"/>
  <c r="W7" i="96"/>
  <c r="AG6" i="96"/>
  <c r="AP6" i="96" s="1"/>
  <c r="AF6" i="96"/>
  <c r="AO6" i="96" s="1"/>
  <c r="AE6" i="96"/>
  <c r="Y7" i="66"/>
  <c r="X7" i="66"/>
  <c r="Z7" i="66" s="1"/>
  <c r="AI6" i="7"/>
  <c r="AN6" i="7"/>
  <c r="K9" i="56"/>
  <c r="X7" i="57"/>
  <c r="Y7" i="57"/>
  <c r="Y8" i="1"/>
  <c r="X8" i="1"/>
  <c r="AI6" i="11"/>
  <c r="AN6" i="11"/>
  <c r="AN6" i="80"/>
  <c r="AI6" i="80"/>
  <c r="AN6" i="58"/>
  <c r="AI6" i="58"/>
  <c r="Y7" i="76"/>
  <c r="X7" i="76"/>
  <c r="Y7" i="40"/>
  <c r="X7" i="40"/>
  <c r="Y7" i="34"/>
  <c r="X7" i="34"/>
  <c r="Y7" i="77"/>
  <c r="X7" i="77"/>
  <c r="X7" i="12"/>
  <c r="Y7" i="12"/>
  <c r="AR6" i="72"/>
  <c r="K9" i="59"/>
  <c r="K9" i="67"/>
  <c r="K9" i="24"/>
  <c r="K9" i="11"/>
  <c r="AH6" i="38"/>
  <c r="AQ6" i="38" s="1"/>
  <c r="AG6" i="69"/>
  <c r="AP6" i="69" s="1"/>
  <c r="AF6" i="69"/>
  <c r="AO6" i="69" s="1"/>
  <c r="AE6" i="69"/>
  <c r="W7" i="69"/>
  <c r="AH6" i="18"/>
  <c r="AQ6" i="18" s="1"/>
  <c r="K13" i="3"/>
  <c r="Z7" i="59"/>
  <c r="W7" i="45"/>
  <c r="AG6" i="45"/>
  <c r="AP6" i="45" s="1"/>
  <c r="AF6" i="45"/>
  <c r="AO6" i="45" s="1"/>
  <c r="AE6" i="45"/>
  <c r="AH6" i="3"/>
  <c r="AQ6" i="3" s="1"/>
  <c r="AI6" i="92"/>
  <c r="AN6" i="92"/>
  <c r="Y8" i="85"/>
  <c r="X8" i="85"/>
  <c r="Y7" i="44"/>
  <c r="X7" i="44"/>
  <c r="AR6" i="78"/>
  <c r="AR6" i="9"/>
  <c r="AR6" i="94"/>
  <c r="AR6" i="53"/>
  <c r="AG7" i="20"/>
  <c r="AP7" i="20" s="1"/>
  <c r="AF7" i="20"/>
  <c r="AO7" i="20" s="1"/>
  <c r="W8" i="20"/>
  <c r="AE7" i="20"/>
  <c r="W7" i="68"/>
  <c r="AE6" i="68"/>
  <c r="AG6" i="68"/>
  <c r="AP6" i="68" s="1"/>
  <c r="AF6" i="68"/>
  <c r="AO6" i="68" s="1"/>
  <c r="K10" i="18"/>
  <c r="AR5" i="3"/>
  <c r="AH6" i="71"/>
  <c r="AQ6" i="71" s="1"/>
  <c r="AN6" i="66"/>
  <c r="AI6" i="66"/>
  <c r="AN6" i="57"/>
  <c r="AI6" i="57"/>
  <c r="K13" i="2"/>
  <c r="AN7" i="1"/>
  <c r="AI7" i="1"/>
  <c r="AI6" i="2"/>
  <c r="AN6" i="2"/>
  <c r="X7" i="41"/>
  <c r="Y7" i="41"/>
  <c r="Y7" i="47"/>
  <c r="X7" i="47"/>
  <c r="AI6" i="62"/>
  <c r="AN6" i="62"/>
  <c r="AN6" i="12"/>
  <c r="Y7" i="70"/>
  <c r="X7" i="70"/>
  <c r="AN6" i="26"/>
  <c r="AH7" i="75"/>
  <c r="AQ7" i="75" s="1"/>
  <c r="W7" i="60"/>
  <c r="AF6" i="60"/>
  <c r="AO6" i="60" s="1"/>
  <c r="AE6" i="60"/>
  <c r="AG6" i="60"/>
  <c r="AP6" i="60" s="1"/>
  <c r="AG6" i="24"/>
  <c r="AP6" i="24" s="1"/>
  <c r="AF6" i="24"/>
  <c r="AO6" i="24" s="1"/>
  <c r="AE6" i="24"/>
  <c r="W7" i="24"/>
  <c r="K9" i="64"/>
  <c r="AE6" i="10"/>
  <c r="AG6" i="10"/>
  <c r="AP6" i="10" s="1"/>
  <c r="W7" i="10"/>
  <c r="AF6" i="10"/>
  <c r="AO6" i="10" s="1"/>
  <c r="AN6" i="50"/>
  <c r="AI6" i="50"/>
  <c r="Z6" i="38"/>
  <c r="X7" i="90"/>
  <c r="Y7" i="90"/>
  <c r="AH7" i="54"/>
  <c r="AQ7" i="54" s="1"/>
  <c r="AH6" i="55"/>
  <c r="AQ6" i="55" s="1"/>
  <c r="Z6" i="18"/>
  <c r="AR6" i="21"/>
  <c r="W7" i="87"/>
  <c r="AG6" i="87"/>
  <c r="AP6" i="87" s="1"/>
  <c r="AF6" i="87"/>
  <c r="AO6" i="87" s="1"/>
  <c r="AE6" i="87"/>
  <c r="W7" i="4"/>
  <c r="AG6" i="4"/>
  <c r="AP6" i="4" s="1"/>
  <c r="AF6" i="4"/>
  <c r="AO6" i="4" s="1"/>
  <c r="AE6" i="4"/>
  <c r="AH7" i="65"/>
  <c r="AQ7" i="65" s="1"/>
  <c r="W7" i="83"/>
  <c r="AG6" i="83"/>
  <c r="AP6" i="83" s="1"/>
  <c r="AF6" i="83"/>
  <c r="AO6" i="83" s="1"/>
  <c r="AE6" i="83"/>
  <c r="K9" i="19"/>
  <c r="K9" i="51"/>
  <c r="K11" i="54"/>
  <c r="K13" i="49"/>
  <c r="Z6" i="3"/>
  <c r="AR6" i="29"/>
  <c r="AH7" i="53"/>
  <c r="AQ7" i="53" s="1"/>
  <c r="K9" i="23"/>
  <c r="AN7" i="85"/>
  <c r="AI7" i="85"/>
  <c r="Y7" i="64"/>
  <c r="X7" i="64"/>
  <c r="AR5" i="23"/>
  <c r="AH6" i="22"/>
  <c r="AQ6" i="22" s="1"/>
  <c r="AR5" i="95"/>
  <c r="Z6" i="71"/>
  <c r="X7" i="7"/>
  <c r="Y7" i="7"/>
  <c r="K10" i="15"/>
  <c r="X7" i="82"/>
  <c r="Y7" i="82"/>
  <c r="Y7" i="2"/>
  <c r="X7" i="2"/>
  <c r="AN6" i="40"/>
  <c r="Y7" i="56"/>
  <c r="X7" i="56"/>
  <c r="Y7" i="43"/>
  <c r="X7" i="43"/>
  <c r="AN6" i="70"/>
  <c r="AI6" i="70"/>
  <c r="AR5" i="13"/>
  <c r="Z7" i="75"/>
  <c r="W7" i="61"/>
  <c r="AF6" i="61"/>
  <c r="AO6" i="61" s="1"/>
  <c r="AE6" i="61"/>
  <c r="AG6" i="61"/>
  <c r="AP6" i="61" s="1"/>
  <c r="AH6" i="48"/>
  <c r="AQ6" i="48" s="1"/>
  <c r="AH7" i="78"/>
  <c r="AQ7" i="78" s="1"/>
  <c r="AH7" i="9"/>
  <c r="AQ7" i="9" s="1"/>
  <c r="AH6" i="63"/>
  <c r="AQ6" i="63" s="1"/>
  <c r="AE6" i="91"/>
  <c r="AF6" i="91"/>
  <c r="AO6" i="91" s="1"/>
  <c r="AG6" i="91"/>
  <c r="AP6" i="91" s="1"/>
  <c r="W7" i="91"/>
  <c r="AH6" i="95"/>
  <c r="AQ6" i="95" s="1"/>
  <c r="AH7" i="88"/>
  <c r="AQ7" i="88" s="1"/>
  <c r="Z6" i="48"/>
  <c r="K9" i="50"/>
  <c r="K10" i="22"/>
  <c r="AI6" i="30"/>
  <c r="AN6" i="30"/>
  <c r="AF6" i="16"/>
  <c r="AO6" i="16" s="1"/>
  <c r="AE6" i="16"/>
  <c r="W7" i="16"/>
  <c r="AG6" i="16"/>
  <c r="AP6" i="16" s="1"/>
  <c r="K10" i="78"/>
  <c r="Y7" i="46"/>
  <c r="X7" i="46"/>
  <c r="AN6" i="90"/>
  <c r="AI6" i="90"/>
  <c r="AH7" i="84"/>
  <c r="AQ7" i="84" s="1"/>
  <c r="AR6" i="59"/>
  <c r="W7" i="73"/>
  <c r="AG6" i="73"/>
  <c r="AP6" i="73" s="1"/>
  <c r="AF6" i="73"/>
  <c r="AO6" i="73" s="1"/>
  <c r="AE6" i="73"/>
  <c r="AR5" i="22"/>
  <c r="Y7" i="27"/>
  <c r="X7" i="27"/>
  <c r="Z6" i="55"/>
  <c r="AH7" i="17"/>
  <c r="AQ7" i="17" s="1"/>
  <c r="Z7" i="65"/>
  <c r="AE6" i="33"/>
  <c r="W7" i="33"/>
  <c r="AF6" i="33"/>
  <c r="AO6" i="33" s="1"/>
  <c r="AG6" i="33"/>
  <c r="AP6" i="33" s="1"/>
  <c r="AR6" i="67"/>
  <c r="AH6" i="13"/>
  <c r="AQ6" i="13" s="1"/>
  <c r="Z7" i="53"/>
  <c r="AR6" i="88"/>
  <c r="Y7" i="28"/>
  <c r="X7" i="28"/>
  <c r="K11" i="61"/>
  <c r="AN6" i="64"/>
  <c r="AI6" i="64"/>
  <c r="K9" i="71"/>
  <c r="X7" i="32"/>
  <c r="Y7" i="32"/>
  <c r="K9" i="60"/>
  <c r="AH6" i="23"/>
  <c r="AQ6" i="23" s="1"/>
  <c r="K13" i="10"/>
  <c r="Y7" i="49"/>
  <c r="X7" i="49"/>
  <c r="X7" i="39"/>
  <c r="Y7" i="39"/>
  <c r="Y7" i="80"/>
  <c r="X7" i="80"/>
  <c r="AN6" i="76"/>
  <c r="AI6" i="76"/>
  <c r="AI6" i="25"/>
  <c r="AN6" i="25"/>
  <c r="Y7" i="31"/>
  <c r="X7" i="31"/>
  <c r="AN6" i="34"/>
  <c r="AI6" i="14"/>
  <c r="AN6" i="14"/>
  <c r="AN6" i="56"/>
  <c r="AI6" i="56"/>
  <c r="X7" i="62"/>
  <c r="Y7" i="62"/>
  <c r="K11" i="69"/>
  <c r="K11" i="66"/>
  <c r="K9" i="8"/>
  <c r="AH7" i="93"/>
  <c r="AQ7" i="93" s="1"/>
  <c r="K10" i="17"/>
  <c r="AI6" i="8"/>
  <c r="AN6" i="8"/>
  <c r="AN6" i="19"/>
  <c r="AI6" i="19"/>
  <c r="AF6" i="79"/>
  <c r="AO6" i="79" s="1"/>
  <c r="AE6" i="79"/>
  <c r="AG6" i="79"/>
  <c r="AP6" i="79" s="1"/>
  <c r="W7" i="79"/>
  <c r="AR5" i="55"/>
  <c r="AH7" i="94"/>
  <c r="AQ7" i="94" s="1"/>
  <c r="AR6" i="20"/>
  <c r="Z7" i="54"/>
  <c r="AR6" i="36"/>
  <c r="AR6" i="6"/>
  <c r="AE6" i="89"/>
  <c r="AF6" i="89"/>
  <c r="AO6" i="89" s="1"/>
  <c r="AG6" i="89"/>
  <c r="AP6" i="89" s="1"/>
  <c r="W7" i="89"/>
  <c r="AG7" i="51"/>
  <c r="AP7" i="51" s="1"/>
  <c r="AF7" i="51"/>
  <c r="AO7" i="51" s="1"/>
  <c r="W8" i="51"/>
  <c r="AE7" i="51"/>
  <c r="AR5" i="15"/>
  <c r="AR6" i="54"/>
  <c r="AH7" i="21"/>
  <c r="AQ7" i="21" s="1"/>
  <c r="W7" i="42"/>
  <c r="AG6" i="42"/>
  <c r="AP6" i="42" s="1"/>
  <c r="AE6" i="42"/>
  <c r="AF6" i="42"/>
  <c r="AO6" i="42" s="1"/>
  <c r="X7" i="92"/>
  <c r="Y7" i="92"/>
  <c r="AH7" i="6"/>
  <c r="AQ7" i="6" s="1"/>
  <c r="AR5" i="63"/>
  <c r="K18" i="14"/>
  <c r="Z6" i="22"/>
  <c r="K11" i="62"/>
  <c r="AI6" i="49"/>
  <c r="AN6" i="49"/>
  <c r="AI6" i="39"/>
  <c r="AN6" i="39"/>
  <c r="X7" i="58"/>
  <c r="Y7" i="58"/>
  <c r="AN6" i="47"/>
  <c r="AI6" i="47"/>
  <c r="AN6" i="43"/>
  <c r="Y7" i="26"/>
  <c r="X7" i="26"/>
  <c r="AG6" i="63"/>
  <c r="AP6" i="63" s="1"/>
  <c r="AF6" i="63"/>
  <c r="AO6" i="63" s="1"/>
  <c r="W7" i="63"/>
  <c r="AE6" i="63"/>
  <c r="X7" i="19"/>
  <c r="Y7" i="19"/>
  <c r="AH6" i="15"/>
  <c r="AQ6" i="15" s="1"/>
  <c r="AI6" i="46"/>
  <c r="AN6" i="46"/>
  <c r="AF7" i="94"/>
  <c r="AO7" i="94" s="1"/>
  <c r="K11" i="65"/>
  <c r="K10" i="16"/>
  <c r="K11" i="9"/>
  <c r="AH6" i="86"/>
  <c r="AQ6" i="86" s="1"/>
  <c r="K11" i="13"/>
  <c r="W8" i="17"/>
  <c r="AE7" i="17"/>
  <c r="AG7" i="17"/>
  <c r="AP7" i="17" s="1"/>
  <c r="AF7" i="17"/>
  <c r="AO7" i="17" s="1"/>
  <c r="K9" i="72"/>
  <c r="K10" i="5"/>
  <c r="K11" i="53"/>
  <c r="AR5" i="48"/>
  <c r="AI6" i="44"/>
  <c r="AN6" i="44"/>
  <c r="Z7" i="6"/>
  <c r="K12" i="1"/>
  <c r="K11" i="21"/>
  <c r="K9" i="12"/>
  <c r="AG6" i="23"/>
  <c r="AP6" i="23" s="1"/>
  <c r="AF6" i="23"/>
  <c r="AO6" i="23" s="1"/>
  <c r="AE6" i="23"/>
  <c r="W7" i="23"/>
  <c r="W8" i="67"/>
  <c r="AE7" i="67"/>
  <c r="AF7" i="67"/>
  <c r="AO7" i="67" s="1"/>
  <c r="AG7" i="67"/>
  <c r="AP7" i="67" s="1"/>
  <c r="AI6" i="82"/>
  <c r="AN6" i="82"/>
  <c r="AN6" i="35"/>
  <c r="Y7" i="11"/>
  <c r="X7" i="11"/>
  <c r="AN6" i="31"/>
  <c r="AI6" i="31"/>
  <c r="AG7" i="93" l="1"/>
  <c r="AP7" i="93" s="1"/>
  <c r="Y7" i="14"/>
  <c r="AI6" i="41"/>
  <c r="W8" i="9"/>
  <c r="AE7" i="9"/>
  <c r="AE7" i="84"/>
  <c r="AN7" i="84" s="1"/>
  <c r="AF7" i="9"/>
  <c r="AO7" i="9" s="1"/>
  <c r="Y7" i="8"/>
  <c r="W8" i="93"/>
  <c r="X7" i="25"/>
  <c r="Z7" i="25" s="1"/>
  <c r="AE7" i="81"/>
  <c r="AE7" i="72"/>
  <c r="AN7" i="72" s="1"/>
  <c r="AF7" i="93"/>
  <c r="AO7" i="93" s="1"/>
  <c r="AF7" i="78"/>
  <c r="AO7" i="78" s="1"/>
  <c r="W7" i="15"/>
  <c r="AF7" i="81"/>
  <c r="AO7" i="81" s="1"/>
  <c r="AF6" i="15"/>
  <c r="AO6" i="15" s="1"/>
  <c r="AF6" i="86"/>
  <c r="AO6" i="86" s="1"/>
  <c r="AF7" i="21"/>
  <c r="AO7" i="21" s="1"/>
  <c r="Z7" i="31"/>
  <c r="Z7" i="80"/>
  <c r="X7" i="35"/>
  <c r="AG7" i="84"/>
  <c r="AP7" i="84" s="1"/>
  <c r="AI6" i="26"/>
  <c r="AI6" i="52"/>
  <c r="AE7" i="21"/>
  <c r="X7" i="74"/>
  <c r="Z7" i="74" s="1"/>
  <c r="X7" i="52"/>
  <c r="W8" i="21"/>
  <c r="X8" i="21" s="1"/>
  <c r="AI6" i="74"/>
  <c r="AR6" i="74" s="1"/>
  <c r="AI6" i="35"/>
  <c r="AE6" i="86"/>
  <c r="Z7" i="62"/>
  <c r="AF7" i="84"/>
  <c r="AO7" i="84" s="1"/>
  <c r="Z7" i="49"/>
  <c r="W8" i="49" s="1"/>
  <c r="Z7" i="27"/>
  <c r="AF7" i="27" s="1"/>
  <c r="AO7" i="27" s="1"/>
  <c r="W7" i="86"/>
  <c r="AF7" i="72"/>
  <c r="AO7" i="72" s="1"/>
  <c r="AG7" i="72"/>
  <c r="AP7" i="72" s="1"/>
  <c r="AI6" i="43"/>
  <c r="AR6" i="43" s="1"/>
  <c r="AI6" i="40"/>
  <c r="AI6" i="12"/>
  <c r="AR6" i="12" s="1"/>
  <c r="AG7" i="36"/>
  <c r="AP7" i="36" s="1"/>
  <c r="AI6" i="34"/>
  <c r="AE7" i="36"/>
  <c r="Z7" i="7"/>
  <c r="AG7" i="7" s="1"/>
  <c r="AP7" i="7" s="1"/>
  <c r="Z8" i="85"/>
  <c r="AF6" i="95"/>
  <c r="AO6" i="95" s="1"/>
  <c r="Z7" i="43"/>
  <c r="W8" i="43" s="1"/>
  <c r="Z7" i="82"/>
  <c r="W8" i="82" s="1"/>
  <c r="AE6" i="95"/>
  <c r="Z7" i="34"/>
  <c r="AG7" i="34" s="1"/>
  <c r="AP7" i="34" s="1"/>
  <c r="AG7" i="88"/>
  <c r="AP7" i="88" s="1"/>
  <c r="AF7" i="29"/>
  <c r="AO7" i="29" s="1"/>
  <c r="AE7" i="29"/>
  <c r="AN7" i="29" s="1"/>
  <c r="AG7" i="29"/>
  <c r="AP7" i="29" s="1"/>
  <c r="W7" i="95"/>
  <c r="AG6" i="13"/>
  <c r="AP6" i="13" s="1"/>
  <c r="AE6" i="13"/>
  <c r="AN6" i="13" s="1"/>
  <c r="W8" i="88"/>
  <c r="X8" i="88" s="1"/>
  <c r="W7" i="13"/>
  <c r="Y7" i="13" s="1"/>
  <c r="AE7" i="94"/>
  <c r="AI6" i="77"/>
  <c r="AR6" i="77" s="1"/>
  <c r="Z7" i="90"/>
  <c r="AG7" i="90" s="1"/>
  <c r="AP7" i="90" s="1"/>
  <c r="AE7" i="88"/>
  <c r="AN7" i="88" s="1"/>
  <c r="AG7" i="94"/>
  <c r="AP7" i="94" s="1"/>
  <c r="Z7" i="11"/>
  <c r="AF7" i="11" s="1"/>
  <c r="AO7" i="11" s="1"/>
  <c r="Z7" i="19"/>
  <c r="AE7" i="19" s="1"/>
  <c r="Z7" i="26"/>
  <c r="AE7" i="26" s="1"/>
  <c r="Z7" i="40"/>
  <c r="AG7" i="40" s="1"/>
  <c r="AP7" i="40" s="1"/>
  <c r="Z7" i="56"/>
  <c r="Z7" i="64"/>
  <c r="AE7" i="64" s="1"/>
  <c r="Z7" i="32"/>
  <c r="AG7" i="32" s="1"/>
  <c r="AP7" i="32" s="1"/>
  <c r="Z7" i="52"/>
  <c r="AE7" i="52" s="1"/>
  <c r="Z7" i="47"/>
  <c r="W8" i="47" s="1"/>
  <c r="Z7" i="30"/>
  <c r="AF7" i="30" s="1"/>
  <c r="AO7" i="30" s="1"/>
  <c r="AF7" i="36"/>
  <c r="AO7" i="36" s="1"/>
  <c r="AG7" i="81"/>
  <c r="AP7" i="81" s="1"/>
  <c r="Z7" i="14"/>
  <c r="Z7" i="77"/>
  <c r="Z7" i="76"/>
  <c r="W8" i="76" s="1"/>
  <c r="Z7" i="41"/>
  <c r="AE7" i="41" s="1"/>
  <c r="Z7" i="57"/>
  <c r="AE7" i="57" s="1"/>
  <c r="AR6" i="49"/>
  <c r="AN6" i="23"/>
  <c r="AI6" i="23"/>
  <c r="AF7" i="6"/>
  <c r="AO7" i="6" s="1"/>
  <c r="W8" i="6"/>
  <c r="AE7" i="6"/>
  <c r="AG7" i="6"/>
  <c r="AP7" i="6" s="1"/>
  <c r="K11" i="5"/>
  <c r="K12" i="13"/>
  <c r="K12" i="65"/>
  <c r="AN6" i="63"/>
  <c r="AI6" i="63"/>
  <c r="AG7" i="26"/>
  <c r="AP7" i="26" s="1"/>
  <c r="Y8" i="51"/>
  <c r="X8" i="51"/>
  <c r="X7" i="79"/>
  <c r="Y7" i="79"/>
  <c r="AR6" i="19"/>
  <c r="K12" i="69"/>
  <c r="AH7" i="62"/>
  <c r="AQ7" i="62" s="1"/>
  <c r="AF7" i="31"/>
  <c r="AO7" i="31" s="1"/>
  <c r="AE7" i="31"/>
  <c r="AG7" i="31"/>
  <c r="AP7" i="31" s="1"/>
  <c r="W8" i="31"/>
  <c r="K12" i="61"/>
  <c r="AG7" i="65"/>
  <c r="AP7" i="65" s="1"/>
  <c r="AF7" i="65"/>
  <c r="AO7" i="65" s="1"/>
  <c r="AE7" i="65"/>
  <c r="W8" i="65"/>
  <c r="AR6" i="70"/>
  <c r="AG7" i="82"/>
  <c r="AP7" i="82" s="1"/>
  <c r="AF7" i="82"/>
  <c r="AO7" i="82" s="1"/>
  <c r="AE7" i="82"/>
  <c r="AE7" i="7"/>
  <c r="Y7" i="83"/>
  <c r="X7" i="83"/>
  <c r="Y7" i="87"/>
  <c r="X7" i="87"/>
  <c r="Y7" i="10"/>
  <c r="X7" i="10"/>
  <c r="AI6" i="60"/>
  <c r="AN6" i="60"/>
  <c r="AH7" i="70"/>
  <c r="AQ7" i="70" s="1"/>
  <c r="AR6" i="62"/>
  <c r="AR6" i="2"/>
  <c r="AR6" i="66"/>
  <c r="AI6" i="68"/>
  <c r="AN6" i="68"/>
  <c r="AR6" i="92"/>
  <c r="AI6" i="45"/>
  <c r="AN6" i="45"/>
  <c r="K14" i="58"/>
  <c r="K14" i="4"/>
  <c r="AI6" i="5"/>
  <c r="AN6" i="5"/>
  <c r="K10" i="52"/>
  <c r="AN6" i="86"/>
  <c r="X8" i="9"/>
  <c r="Y8" i="9"/>
  <c r="AN7" i="81"/>
  <c r="AG7" i="11"/>
  <c r="AP7" i="11" s="1"/>
  <c r="AH7" i="28"/>
  <c r="AQ7" i="28" s="1"/>
  <c r="AH7" i="2"/>
  <c r="AQ7" i="2" s="1"/>
  <c r="K10" i="23"/>
  <c r="Y7" i="24"/>
  <c r="X7" i="24"/>
  <c r="X7" i="37"/>
  <c r="Y7" i="37"/>
  <c r="K12" i="53"/>
  <c r="AI7" i="17"/>
  <c r="AN7" i="17"/>
  <c r="AR6" i="46"/>
  <c r="AH7" i="58"/>
  <c r="AQ7" i="58" s="1"/>
  <c r="AH7" i="92"/>
  <c r="AQ7" i="92" s="1"/>
  <c r="K10" i="8"/>
  <c r="AR6" i="56"/>
  <c r="AR6" i="25"/>
  <c r="Y7" i="73"/>
  <c r="X7" i="73"/>
  <c r="AI6" i="91"/>
  <c r="AN6" i="91"/>
  <c r="AH7" i="74"/>
  <c r="AQ7" i="74" s="1"/>
  <c r="AH7" i="56"/>
  <c r="AQ7" i="56" s="1"/>
  <c r="AH7" i="14"/>
  <c r="AQ7" i="14" s="1"/>
  <c r="K11" i="15"/>
  <c r="AR7" i="85"/>
  <c r="W7" i="3"/>
  <c r="AG6" i="3"/>
  <c r="AP6" i="3" s="1"/>
  <c r="AE6" i="3"/>
  <c r="AF6" i="3"/>
  <c r="AO6" i="3" s="1"/>
  <c r="K12" i="54"/>
  <c r="K10" i="19"/>
  <c r="AR6" i="50"/>
  <c r="AI6" i="10"/>
  <c r="AN6" i="10"/>
  <c r="AN6" i="24"/>
  <c r="AI6" i="24"/>
  <c r="Y7" i="60"/>
  <c r="X7" i="60"/>
  <c r="Z7" i="70"/>
  <c r="AH7" i="41"/>
  <c r="AQ7" i="41" s="1"/>
  <c r="K14" i="2"/>
  <c r="AI7" i="20"/>
  <c r="AN7" i="20"/>
  <c r="AH8" i="85"/>
  <c r="AQ8" i="85" s="1"/>
  <c r="AN6" i="69"/>
  <c r="AI6" i="69"/>
  <c r="K10" i="11"/>
  <c r="K10" i="67"/>
  <c r="AH7" i="77"/>
  <c r="AQ7" i="77" s="1"/>
  <c r="AH7" i="40"/>
  <c r="AQ7" i="40" s="1"/>
  <c r="AR6" i="58"/>
  <c r="AR6" i="11"/>
  <c r="AH7" i="57"/>
  <c r="AQ7" i="57" s="1"/>
  <c r="AH7" i="66"/>
  <c r="AQ7" i="66" s="1"/>
  <c r="Y7" i="96"/>
  <c r="X7" i="96"/>
  <c r="K12" i="70"/>
  <c r="K12" i="6"/>
  <c r="Y7" i="5"/>
  <c r="X7" i="5"/>
  <c r="AN7" i="36"/>
  <c r="AI7" i="93"/>
  <c r="AN7" i="93"/>
  <c r="K12" i="21"/>
  <c r="Y7" i="63"/>
  <c r="X7" i="63"/>
  <c r="AI6" i="42"/>
  <c r="AN6" i="42"/>
  <c r="AI6" i="89"/>
  <c r="AN6" i="89"/>
  <c r="AF7" i="80"/>
  <c r="AO7" i="80" s="1"/>
  <c r="AE7" i="80"/>
  <c r="W8" i="80"/>
  <c r="AG7" i="80"/>
  <c r="AP7" i="80" s="1"/>
  <c r="AF7" i="52"/>
  <c r="AO7" i="52" s="1"/>
  <c r="W8" i="64"/>
  <c r="Y7" i="4"/>
  <c r="X7" i="4"/>
  <c r="AE6" i="38"/>
  <c r="AF6" i="38"/>
  <c r="AO6" i="38" s="1"/>
  <c r="AG6" i="38"/>
  <c r="AP6" i="38" s="1"/>
  <c r="W7" i="38"/>
  <c r="AR7" i="1"/>
  <c r="AI7" i="67"/>
  <c r="AN7" i="67"/>
  <c r="AR6" i="44"/>
  <c r="Y8" i="17"/>
  <c r="X8" i="17"/>
  <c r="K11" i="16"/>
  <c r="AN7" i="94"/>
  <c r="AH7" i="19"/>
  <c r="AQ7" i="19" s="1"/>
  <c r="Z7" i="58"/>
  <c r="AG6" i="22"/>
  <c r="AP6" i="22" s="1"/>
  <c r="AF6" i="22"/>
  <c r="AO6" i="22" s="1"/>
  <c r="AE6" i="22"/>
  <c r="W7" i="22"/>
  <c r="Z7" i="92"/>
  <c r="Y7" i="42"/>
  <c r="X7" i="42"/>
  <c r="X7" i="89"/>
  <c r="Y7" i="89"/>
  <c r="AI6" i="79"/>
  <c r="AN6" i="79"/>
  <c r="AR6" i="8"/>
  <c r="AR6" i="34"/>
  <c r="AR6" i="76"/>
  <c r="AH7" i="39"/>
  <c r="AQ7" i="39" s="1"/>
  <c r="AR6" i="64"/>
  <c r="Z7" i="28"/>
  <c r="X7" i="33"/>
  <c r="Y7" i="33"/>
  <c r="AH7" i="46"/>
  <c r="AQ7" i="46" s="1"/>
  <c r="Y7" i="16"/>
  <c r="X7" i="16"/>
  <c r="K11" i="22"/>
  <c r="AF7" i="75"/>
  <c r="AO7" i="75" s="1"/>
  <c r="AG7" i="75"/>
  <c r="AP7" i="75" s="1"/>
  <c r="W8" i="75"/>
  <c r="AE7" i="75"/>
  <c r="Z7" i="2"/>
  <c r="AI6" i="83"/>
  <c r="AN6" i="83"/>
  <c r="AN6" i="87"/>
  <c r="AI6" i="87"/>
  <c r="AH7" i="35"/>
  <c r="AQ7" i="35" s="1"/>
  <c r="AR6" i="57"/>
  <c r="K11" i="18"/>
  <c r="X8" i="20"/>
  <c r="Y8" i="20"/>
  <c r="AH7" i="44"/>
  <c r="AQ7" i="44" s="1"/>
  <c r="X7" i="45"/>
  <c r="Y7" i="45"/>
  <c r="AH8" i="1"/>
  <c r="AQ8" i="1" s="1"/>
  <c r="K10" i="68"/>
  <c r="AH7" i="8"/>
  <c r="AQ7" i="8" s="1"/>
  <c r="K10" i="55"/>
  <c r="AI6" i="37"/>
  <c r="AN6" i="37"/>
  <c r="AI7" i="78"/>
  <c r="AN7" i="78"/>
  <c r="X8" i="72"/>
  <c r="Y8" i="72"/>
  <c r="X8" i="29"/>
  <c r="Y8" i="29"/>
  <c r="AR6" i="31"/>
  <c r="K12" i="9"/>
  <c r="W8" i="54"/>
  <c r="AE7" i="54"/>
  <c r="AG7" i="54"/>
  <c r="AP7" i="54" s="1"/>
  <c r="AF7" i="54"/>
  <c r="AO7" i="54" s="1"/>
  <c r="K10" i="71"/>
  <c r="AF7" i="43"/>
  <c r="AO7" i="43" s="1"/>
  <c r="Y7" i="68"/>
  <c r="X7" i="68"/>
  <c r="AE7" i="76"/>
  <c r="AR6" i="7"/>
  <c r="AR6" i="32"/>
  <c r="AR6" i="28"/>
  <c r="AG7" i="30"/>
  <c r="AP7" i="30" s="1"/>
  <c r="K13" i="1"/>
  <c r="AI7" i="21"/>
  <c r="AN7" i="21"/>
  <c r="X8" i="94"/>
  <c r="Y8" i="94"/>
  <c r="AH7" i="26"/>
  <c r="AQ7" i="26" s="1"/>
  <c r="K12" i="62"/>
  <c r="K12" i="66"/>
  <c r="AH7" i="31"/>
  <c r="AQ7" i="31" s="1"/>
  <c r="Z7" i="39"/>
  <c r="AI6" i="33"/>
  <c r="AN6" i="33"/>
  <c r="AG6" i="55"/>
  <c r="AP6" i="55" s="1"/>
  <c r="AF6" i="55"/>
  <c r="AO6" i="55" s="1"/>
  <c r="W7" i="55"/>
  <c r="AE6" i="55"/>
  <c r="AI6" i="16"/>
  <c r="AN6" i="16"/>
  <c r="K10" i="50"/>
  <c r="AG7" i="56"/>
  <c r="AP7" i="56" s="1"/>
  <c r="W8" i="56"/>
  <c r="AE7" i="56"/>
  <c r="AF7" i="56"/>
  <c r="AO7" i="56" s="1"/>
  <c r="AG7" i="14"/>
  <c r="AP7" i="14" s="1"/>
  <c r="AF7" i="14"/>
  <c r="AO7" i="14" s="1"/>
  <c r="W8" i="14"/>
  <c r="AE7" i="14"/>
  <c r="AI6" i="4"/>
  <c r="AN6" i="4"/>
  <c r="AG6" i="18"/>
  <c r="AP6" i="18" s="1"/>
  <c r="AF6" i="18"/>
  <c r="AO6" i="18" s="1"/>
  <c r="W7" i="18"/>
  <c r="AE6" i="18"/>
  <c r="K10" i="64"/>
  <c r="AR6" i="26"/>
  <c r="AH7" i="25"/>
  <c r="AQ7" i="25" s="1"/>
  <c r="W9" i="85"/>
  <c r="AG8" i="85"/>
  <c r="AP8" i="85" s="1"/>
  <c r="AF8" i="85"/>
  <c r="AO8" i="85" s="1"/>
  <c r="AE8" i="85"/>
  <c r="K10" i="24"/>
  <c r="K10" i="59"/>
  <c r="AH7" i="12"/>
  <c r="AQ7" i="12" s="1"/>
  <c r="AE7" i="77"/>
  <c r="W8" i="77"/>
  <c r="AG7" i="77"/>
  <c r="AP7" i="77" s="1"/>
  <c r="AF7" i="77"/>
  <c r="AO7" i="77" s="1"/>
  <c r="AE7" i="40"/>
  <c r="AR6" i="80"/>
  <c r="AF7" i="66"/>
  <c r="AO7" i="66" s="1"/>
  <c r="AG7" i="66"/>
  <c r="AP7" i="66" s="1"/>
  <c r="AE7" i="66"/>
  <c r="W8" i="66"/>
  <c r="AR6" i="27"/>
  <c r="AH7" i="50"/>
  <c r="AQ7" i="50" s="1"/>
  <c r="K10" i="7"/>
  <c r="Z7" i="8"/>
  <c r="Y8" i="93"/>
  <c r="X8" i="93"/>
  <c r="Y7" i="15"/>
  <c r="X7" i="15"/>
  <c r="Y8" i="84"/>
  <c r="X8" i="84"/>
  <c r="AI6" i="95"/>
  <c r="AN6" i="95"/>
  <c r="W8" i="62"/>
  <c r="AE7" i="62"/>
  <c r="AG7" i="62"/>
  <c r="AP7" i="62" s="1"/>
  <c r="AF7" i="62"/>
  <c r="AO7" i="62" s="1"/>
  <c r="AF7" i="49"/>
  <c r="AO7" i="49" s="1"/>
  <c r="AH7" i="32"/>
  <c r="AQ7" i="32" s="1"/>
  <c r="AF7" i="53"/>
  <c r="AO7" i="53" s="1"/>
  <c r="W8" i="53"/>
  <c r="AE7" i="53"/>
  <c r="AG7" i="53"/>
  <c r="AP7" i="53" s="1"/>
  <c r="AG7" i="27"/>
  <c r="AP7" i="27" s="1"/>
  <c r="AR6" i="90"/>
  <c r="K11" i="78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24" i="78" s="1"/>
  <c r="K25" i="78" s="1"/>
  <c r="K26" i="78" s="1"/>
  <c r="K27" i="78" s="1"/>
  <c r="K28" i="78" s="1"/>
  <c r="K29" i="78" s="1"/>
  <c r="K30" i="78" s="1"/>
  <c r="K31" i="78" s="1"/>
  <c r="K32" i="78" s="1"/>
  <c r="K33" i="78" s="1"/>
  <c r="K34" i="78" s="1"/>
  <c r="K35" i="78" s="1"/>
  <c r="K36" i="78" s="1"/>
  <c r="K37" i="78" s="1"/>
  <c r="K38" i="78" s="1"/>
  <c r="K39" i="78" s="1"/>
  <c r="K40" i="78" s="1"/>
  <c r="K41" i="78" s="1"/>
  <c r="K42" i="78" s="1"/>
  <c r="K43" i="78" s="1"/>
  <c r="K44" i="78" s="1"/>
  <c r="K45" i="78" s="1"/>
  <c r="K46" i="78" s="1"/>
  <c r="K47" i="78" s="1"/>
  <c r="K48" i="78" s="1"/>
  <c r="K49" i="78" s="1"/>
  <c r="K50" i="78" s="1"/>
  <c r="K51" i="78" s="1"/>
  <c r="K52" i="78" s="1"/>
  <c r="K53" i="78" s="1"/>
  <c r="K54" i="78" s="1"/>
  <c r="K55" i="78" s="1"/>
  <c r="K56" i="78" s="1"/>
  <c r="K57" i="78" s="1"/>
  <c r="K58" i="78" s="1"/>
  <c r="K59" i="78" s="1"/>
  <c r="K60" i="78" s="1"/>
  <c r="K61" i="78" s="1"/>
  <c r="K62" i="78" s="1"/>
  <c r="K63" i="78" s="1"/>
  <c r="K64" i="78" s="1"/>
  <c r="K65" i="78" s="1"/>
  <c r="K66" i="78" s="1"/>
  <c r="K67" i="78" s="1"/>
  <c r="K68" i="78" s="1"/>
  <c r="K69" i="78" s="1"/>
  <c r="K70" i="78" s="1"/>
  <c r="K71" i="78" s="1"/>
  <c r="K72" i="78" s="1"/>
  <c r="K73" i="78" s="1"/>
  <c r="K74" i="78" s="1"/>
  <c r="K75" i="78" s="1"/>
  <c r="K76" i="78" s="1"/>
  <c r="K77" i="78" s="1"/>
  <c r="K78" i="78" s="1"/>
  <c r="K79" i="78" s="1"/>
  <c r="K80" i="78" s="1"/>
  <c r="K81" i="78" s="1"/>
  <c r="K82" i="78" s="1"/>
  <c r="K83" i="78" s="1"/>
  <c r="K84" i="78" s="1"/>
  <c r="K85" i="78" s="1"/>
  <c r="K86" i="78" s="1"/>
  <c r="K87" i="78" s="1"/>
  <c r="K88" i="78" s="1"/>
  <c r="K89" i="78" s="1"/>
  <c r="AR6" i="30"/>
  <c r="X7" i="61"/>
  <c r="Y7" i="61"/>
  <c r="AF6" i="71"/>
  <c r="AO6" i="71" s="1"/>
  <c r="AE6" i="71"/>
  <c r="W7" i="71"/>
  <c r="AG6" i="71"/>
  <c r="AP6" i="71" s="1"/>
  <c r="AH7" i="47"/>
  <c r="AQ7" i="47" s="1"/>
  <c r="K14" i="3"/>
  <c r="X7" i="69"/>
  <c r="Y7" i="69"/>
  <c r="AR6" i="52"/>
  <c r="K12" i="57"/>
  <c r="X8" i="78"/>
  <c r="Y8" i="78"/>
  <c r="AR6" i="35"/>
  <c r="AR6" i="41"/>
  <c r="Y8" i="67"/>
  <c r="X8" i="67"/>
  <c r="K10" i="12"/>
  <c r="K10" i="72"/>
  <c r="AH7" i="11"/>
  <c r="AQ7" i="11" s="1"/>
  <c r="AR6" i="82"/>
  <c r="Y7" i="23"/>
  <c r="X7" i="23"/>
  <c r="Y8" i="21"/>
  <c r="AR6" i="47"/>
  <c r="AR6" i="39"/>
  <c r="K19" i="14"/>
  <c r="AN7" i="51"/>
  <c r="AI7" i="51"/>
  <c r="K11" i="17"/>
  <c r="AR6" i="14"/>
  <c r="AH7" i="80"/>
  <c r="AQ7" i="80" s="1"/>
  <c r="AH7" i="49"/>
  <c r="AQ7" i="49" s="1"/>
  <c r="K14" i="10"/>
  <c r="K10" i="60"/>
  <c r="AH7" i="27"/>
  <c r="AQ7" i="27" s="1"/>
  <c r="AI6" i="73"/>
  <c r="AN6" i="73"/>
  <c r="Z7" i="46"/>
  <c r="W7" i="48"/>
  <c r="AG6" i="48"/>
  <c r="AP6" i="48" s="1"/>
  <c r="AF6" i="48"/>
  <c r="AO6" i="48" s="1"/>
  <c r="AE6" i="48"/>
  <c r="X7" i="91"/>
  <c r="Y7" i="91"/>
  <c r="AI6" i="61"/>
  <c r="AN6" i="61"/>
  <c r="AH7" i="43"/>
  <c r="AQ7" i="43" s="1"/>
  <c r="AH7" i="52"/>
  <c r="AQ7" i="52" s="1"/>
  <c r="AR6" i="40"/>
  <c r="AH7" i="82"/>
  <c r="AQ7" i="82" s="1"/>
  <c r="AH7" i="7"/>
  <c r="AQ7" i="7" s="1"/>
  <c r="AH7" i="64"/>
  <c r="AQ7" i="64" s="1"/>
  <c r="K14" i="49"/>
  <c r="K10" i="51"/>
  <c r="AH7" i="90"/>
  <c r="AQ7" i="90" s="1"/>
  <c r="Z7" i="35"/>
  <c r="Z7" i="44"/>
  <c r="AG7" i="59"/>
  <c r="AP7" i="59" s="1"/>
  <c r="AF7" i="59"/>
  <c r="AO7" i="59" s="1"/>
  <c r="W8" i="59"/>
  <c r="AE7" i="59"/>
  <c r="Z7" i="12"/>
  <c r="AH7" i="34"/>
  <c r="AQ7" i="34" s="1"/>
  <c r="AH7" i="76"/>
  <c r="AQ7" i="76" s="1"/>
  <c r="Z8" i="1"/>
  <c r="K10" i="56"/>
  <c r="AI6" i="96"/>
  <c r="AN6" i="96"/>
  <c r="K10" i="20"/>
  <c r="Z7" i="50"/>
  <c r="AH7" i="30"/>
  <c r="AQ7" i="30" s="1"/>
  <c r="K10" i="63"/>
  <c r="Y7" i="86"/>
  <c r="X7" i="86"/>
  <c r="Y8" i="36"/>
  <c r="X8" i="36"/>
  <c r="AN7" i="9"/>
  <c r="AI7" i="9"/>
  <c r="AI6" i="15"/>
  <c r="AN6" i="15"/>
  <c r="Y8" i="81"/>
  <c r="X8" i="81"/>
  <c r="X7" i="95"/>
  <c r="Y7" i="95"/>
  <c r="Y8" i="88" l="1"/>
  <c r="W8" i="27"/>
  <c r="AI7" i="94"/>
  <c r="AE7" i="27"/>
  <c r="AI7" i="72"/>
  <c r="AE7" i="74"/>
  <c r="AI7" i="74" s="1"/>
  <c r="AG7" i="74"/>
  <c r="AP7" i="74" s="1"/>
  <c r="AF7" i="26"/>
  <c r="AO7" i="26" s="1"/>
  <c r="W8" i="26"/>
  <c r="W8" i="25"/>
  <c r="AG7" i="25"/>
  <c r="AP7" i="25" s="1"/>
  <c r="AE7" i="25"/>
  <c r="AN7" i="25" s="1"/>
  <c r="AF7" i="25"/>
  <c r="AO7" i="25" s="1"/>
  <c r="Z8" i="36"/>
  <c r="W8" i="52"/>
  <c r="AG7" i="52"/>
  <c r="AP7" i="52" s="1"/>
  <c r="AI6" i="86"/>
  <c r="W8" i="90"/>
  <c r="X8" i="90" s="1"/>
  <c r="W8" i="32"/>
  <c r="AE7" i="32"/>
  <c r="AF7" i="19"/>
  <c r="AO7" i="19" s="1"/>
  <c r="AG7" i="19"/>
  <c r="AP7" i="19" s="1"/>
  <c r="W8" i="74"/>
  <c r="W8" i="7"/>
  <c r="X8" i="7" s="1"/>
  <c r="AI7" i="84"/>
  <c r="AF7" i="74"/>
  <c r="AO7" i="74" s="1"/>
  <c r="W8" i="34"/>
  <c r="AF7" i="7"/>
  <c r="AO7" i="7" s="1"/>
  <c r="AG7" i="49"/>
  <c r="AP7" i="49" s="1"/>
  <c r="AF7" i="76"/>
  <c r="AO7" i="76" s="1"/>
  <c r="AE7" i="34"/>
  <c r="AE7" i="90"/>
  <c r="AE7" i="49"/>
  <c r="AG7" i="76"/>
  <c r="AP7" i="76" s="1"/>
  <c r="AF7" i="34"/>
  <c r="AO7" i="34" s="1"/>
  <c r="AF7" i="90"/>
  <c r="AO7" i="90" s="1"/>
  <c r="Z8" i="81"/>
  <c r="AI6" i="13"/>
  <c r="Z8" i="51"/>
  <c r="W8" i="57"/>
  <c r="X8" i="57" s="1"/>
  <c r="Z8" i="17"/>
  <c r="AG8" i="17" s="1"/>
  <c r="AP8" i="17" s="1"/>
  <c r="Z8" i="84"/>
  <c r="AE8" i="84" s="1"/>
  <c r="AE7" i="43"/>
  <c r="AG7" i="64"/>
  <c r="AP7" i="64" s="1"/>
  <c r="AG7" i="43"/>
  <c r="AP7" i="43" s="1"/>
  <c r="AI7" i="36"/>
  <c r="AR7" i="36" s="1"/>
  <c r="AI7" i="81"/>
  <c r="AG7" i="57"/>
  <c r="AP7" i="57" s="1"/>
  <c r="AI7" i="29"/>
  <c r="AE7" i="11"/>
  <c r="X7" i="13"/>
  <c r="Z7" i="13" s="1"/>
  <c r="AF7" i="64"/>
  <c r="AO7" i="64" s="1"/>
  <c r="W8" i="11"/>
  <c r="Z7" i="15"/>
  <c r="AF7" i="15" s="1"/>
  <c r="AO7" i="15" s="1"/>
  <c r="Z7" i="5"/>
  <c r="AF7" i="5" s="1"/>
  <c r="AO7" i="5" s="1"/>
  <c r="AF7" i="32"/>
  <c r="AO7" i="32" s="1"/>
  <c r="AF7" i="57"/>
  <c r="AO7" i="57" s="1"/>
  <c r="W8" i="19"/>
  <c r="Y8" i="19" s="1"/>
  <c r="Z7" i="4"/>
  <c r="Z7" i="63"/>
  <c r="AF7" i="63" s="1"/>
  <c r="AO7" i="63" s="1"/>
  <c r="AF7" i="40"/>
  <c r="AO7" i="40" s="1"/>
  <c r="Z7" i="83"/>
  <c r="AF7" i="47"/>
  <c r="AO7" i="47" s="1"/>
  <c r="AF7" i="41"/>
  <c r="AO7" i="41" s="1"/>
  <c r="Z7" i="61"/>
  <c r="W8" i="40"/>
  <c r="Y8" i="40" s="1"/>
  <c r="W8" i="30"/>
  <c r="AI7" i="88"/>
  <c r="Z8" i="20"/>
  <c r="AF8" i="20" s="1"/>
  <c r="AO8" i="20" s="1"/>
  <c r="Z7" i="33"/>
  <c r="W8" i="33" s="1"/>
  <c r="AE7" i="47"/>
  <c r="AG7" i="41"/>
  <c r="AP7" i="41" s="1"/>
  <c r="Z7" i="86"/>
  <c r="AE7" i="30"/>
  <c r="Z8" i="78"/>
  <c r="Z7" i="24"/>
  <c r="AF7" i="24" s="1"/>
  <c r="AO7" i="24" s="1"/>
  <c r="Z8" i="9"/>
  <c r="Z7" i="37"/>
  <c r="AG7" i="37" s="1"/>
  <c r="AP7" i="37" s="1"/>
  <c r="W8" i="41"/>
  <c r="Z8" i="94"/>
  <c r="AG7" i="47"/>
  <c r="AP7" i="47" s="1"/>
  <c r="Z7" i="95"/>
  <c r="AG7" i="95" s="1"/>
  <c r="AP7" i="95" s="1"/>
  <c r="Z7" i="23"/>
  <c r="AF7" i="23" s="1"/>
  <c r="AO7" i="23" s="1"/>
  <c r="Z8" i="93"/>
  <c r="AG8" i="93" s="1"/>
  <c r="AP8" i="93" s="1"/>
  <c r="Z7" i="96"/>
  <c r="AF7" i="96" s="1"/>
  <c r="AO7" i="96" s="1"/>
  <c r="Z7" i="42"/>
  <c r="AF7" i="42" s="1"/>
  <c r="AO7" i="42" s="1"/>
  <c r="Z7" i="73"/>
  <c r="W8" i="73" s="1"/>
  <c r="Z8" i="21"/>
  <c r="AF8" i="21" s="1"/>
  <c r="AO8" i="21" s="1"/>
  <c r="Z7" i="16"/>
  <c r="AG7" i="16" s="1"/>
  <c r="AP7" i="16" s="1"/>
  <c r="AG7" i="96"/>
  <c r="AP7" i="96" s="1"/>
  <c r="W8" i="5"/>
  <c r="AE7" i="5"/>
  <c r="AG7" i="5"/>
  <c r="AP7" i="5" s="1"/>
  <c r="AE8" i="20"/>
  <c r="AF8" i="17"/>
  <c r="AO8" i="17" s="1"/>
  <c r="AE8" i="17"/>
  <c r="K11" i="60"/>
  <c r="AR6" i="95"/>
  <c r="AR6" i="4"/>
  <c r="K11" i="50"/>
  <c r="Y8" i="76"/>
  <c r="X8" i="76"/>
  <c r="K11" i="71"/>
  <c r="AH8" i="29"/>
  <c r="AQ8" i="29" s="1"/>
  <c r="AR7" i="78"/>
  <c r="AR6" i="87"/>
  <c r="AR6" i="79"/>
  <c r="K13" i="54"/>
  <c r="AH7" i="95"/>
  <c r="AQ7" i="95" s="1"/>
  <c r="AR7" i="84"/>
  <c r="K11" i="63"/>
  <c r="AG7" i="50"/>
  <c r="AP7" i="50" s="1"/>
  <c r="AF7" i="50"/>
  <c r="AO7" i="50" s="1"/>
  <c r="W8" i="50"/>
  <c r="AE7" i="50"/>
  <c r="K11" i="51"/>
  <c r="K11" i="72"/>
  <c r="AH8" i="78"/>
  <c r="AQ8" i="78" s="1"/>
  <c r="AH7" i="61"/>
  <c r="AQ7" i="61" s="1"/>
  <c r="AN8" i="85"/>
  <c r="AI8" i="85"/>
  <c r="K13" i="66"/>
  <c r="AR7" i="21"/>
  <c r="Y8" i="30"/>
  <c r="X8" i="30"/>
  <c r="K13" i="9"/>
  <c r="W8" i="2"/>
  <c r="AE7" i="2"/>
  <c r="AG7" i="2"/>
  <c r="AP7" i="2" s="1"/>
  <c r="AF7" i="2"/>
  <c r="AO7" i="2" s="1"/>
  <c r="AN6" i="22"/>
  <c r="AI6" i="22"/>
  <c r="K12" i="16"/>
  <c r="Y7" i="38"/>
  <c r="X7" i="38"/>
  <c r="AR6" i="42"/>
  <c r="AH7" i="60"/>
  <c r="AQ7" i="60" s="1"/>
  <c r="AR6" i="10"/>
  <c r="AH7" i="37"/>
  <c r="AQ7" i="37" s="1"/>
  <c r="AH7" i="10"/>
  <c r="AQ7" i="10" s="1"/>
  <c r="AH7" i="83"/>
  <c r="AQ7" i="83" s="1"/>
  <c r="AN7" i="65"/>
  <c r="AI7" i="65"/>
  <c r="AI7" i="26"/>
  <c r="AN7" i="26"/>
  <c r="K13" i="13"/>
  <c r="AN7" i="57"/>
  <c r="AH7" i="91"/>
  <c r="AQ7" i="91" s="1"/>
  <c r="Y7" i="48"/>
  <c r="X7" i="48"/>
  <c r="K20" i="14"/>
  <c r="AE8" i="78"/>
  <c r="AG8" i="78"/>
  <c r="AP8" i="78" s="1"/>
  <c r="W9" i="78"/>
  <c r="AF8" i="78"/>
  <c r="AO8" i="78" s="1"/>
  <c r="W8" i="4"/>
  <c r="AE7" i="4"/>
  <c r="AG7" i="4"/>
  <c r="AP7" i="4" s="1"/>
  <c r="AF7" i="4"/>
  <c r="AO7" i="4" s="1"/>
  <c r="K11" i="67"/>
  <c r="AI7" i="82"/>
  <c r="AN7" i="82"/>
  <c r="AG8" i="51"/>
  <c r="AP8" i="51" s="1"/>
  <c r="AF8" i="51"/>
  <c r="AO8" i="51" s="1"/>
  <c r="AE8" i="51"/>
  <c r="W9" i="51"/>
  <c r="AR6" i="63"/>
  <c r="AR6" i="23"/>
  <c r="X8" i="41"/>
  <c r="Y8" i="41"/>
  <c r="AH8" i="81"/>
  <c r="AQ8" i="81" s="1"/>
  <c r="AR6" i="15"/>
  <c r="AH7" i="86"/>
  <c r="AQ7" i="86" s="1"/>
  <c r="K11" i="56"/>
  <c r="AG7" i="44"/>
  <c r="AP7" i="44" s="1"/>
  <c r="AF7" i="44"/>
  <c r="AO7" i="44" s="1"/>
  <c r="AE7" i="44"/>
  <c r="W8" i="44"/>
  <c r="K15" i="49"/>
  <c r="Z7" i="91"/>
  <c r="W8" i="46"/>
  <c r="AG7" i="46"/>
  <c r="AP7" i="46" s="1"/>
  <c r="AF7" i="46"/>
  <c r="AO7" i="46" s="1"/>
  <c r="AE7" i="46"/>
  <c r="K12" i="17"/>
  <c r="K11" i="12"/>
  <c r="AH7" i="13"/>
  <c r="AQ7" i="13" s="1"/>
  <c r="AH8" i="88"/>
  <c r="AQ8" i="88" s="1"/>
  <c r="AH7" i="69"/>
  <c r="AQ7" i="69" s="1"/>
  <c r="Y7" i="71"/>
  <c r="X7" i="71"/>
  <c r="AN7" i="53"/>
  <c r="AI7" i="53"/>
  <c r="AH8" i="84"/>
  <c r="AQ8" i="84" s="1"/>
  <c r="AH8" i="93"/>
  <c r="AQ8" i="93" s="1"/>
  <c r="Y8" i="66"/>
  <c r="X8" i="66"/>
  <c r="AI7" i="40"/>
  <c r="AN7" i="40"/>
  <c r="AN6" i="18"/>
  <c r="AI6" i="18"/>
  <c r="AI7" i="56"/>
  <c r="AN7" i="56"/>
  <c r="Y8" i="74"/>
  <c r="X8" i="74"/>
  <c r="K13" i="62"/>
  <c r="K14" i="1"/>
  <c r="AN7" i="76"/>
  <c r="AI7" i="43"/>
  <c r="AN7" i="43"/>
  <c r="Z8" i="29"/>
  <c r="Y8" i="75"/>
  <c r="X8" i="75"/>
  <c r="AR7" i="94"/>
  <c r="X8" i="52"/>
  <c r="Y8" i="52"/>
  <c r="AH7" i="63"/>
  <c r="AQ7" i="63" s="1"/>
  <c r="AR7" i="93"/>
  <c r="Z7" i="60"/>
  <c r="AR6" i="91"/>
  <c r="AN7" i="11"/>
  <c r="AI7" i="11"/>
  <c r="AR6" i="68"/>
  <c r="AI7" i="25"/>
  <c r="Z7" i="10"/>
  <c r="AN7" i="31"/>
  <c r="AI7" i="31"/>
  <c r="AH7" i="79"/>
  <c r="AQ7" i="79" s="1"/>
  <c r="K12" i="5"/>
  <c r="Y8" i="32"/>
  <c r="X8" i="32"/>
  <c r="AF7" i="61"/>
  <c r="AO7" i="61" s="1"/>
  <c r="W8" i="61"/>
  <c r="AE7" i="61"/>
  <c r="AG7" i="61"/>
  <c r="AP7" i="61" s="1"/>
  <c r="AF7" i="8"/>
  <c r="AO7" i="8" s="1"/>
  <c r="W8" i="8"/>
  <c r="AE7" i="8"/>
  <c r="AG7" i="8"/>
  <c r="AP7" i="8" s="1"/>
  <c r="K11" i="64"/>
  <c r="AN7" i="30"/>
  <c r="AI7" i="30"/>
  <c r="AR7" i="17"/>
  <c r="AR7" i="81"/>
  <c r="K15" i="4"/>
  <c r="AG7" i="83"/>
  <c r="AP7" i="83" s="1"/>
  <c r="AF7" i="83"/>
  <c r="AO7" i="83" s="1"/>
  <c r="AE7" i="83"/>
  <c r="W8" i="83"/>
  <c r="AR7" i="9"/>
  <c r="K11" i="20"/>
  <c r="AE8" i="1"/>
  <c r="AG8" i="1"/>
  <c r="AP8" i="1" s="1"/>
  <c r="AF8" i="1"/>
  <c r="AO8" i="1" s="1"/>
  <c r="W9" i="1"/>
  <c r="AG7" i="12"/>
  <c r="AP7" i="12" s="1"/>
  <c r="AF7" i="12"/>
  <c r="AO7" i="12" s="1"/>
  <c r="W8" i="12"/>
  <c r="AE7" i="12"/>
  <c r="K15" i="10"/>
  <c r="AR7" i="51"/>
  <c r="AH8" i="67"/>
  <c r="AQ8" i="67" s="1"/>
  <c r="Z8" i="88"/>
  <c r="Z7" i="69"/>
  <c r="AI6" i="71"/>
  <c r="AN6" i="71"/>
  <c r="Y8" i="27"/>
  <c r="X8" i="27"/>
  <c r="X8" i="53"/>
  <c r="Y8" i="53"/>
  <c r="K11" i="7"/>
  <c r="AN7" i="66"/>
  <c r="AI7" i="66"/>
  <c r="K11" i="59"/>
  <c r="X7" i="18"/>
  <c r="Y7" i="18"/>
  <c r="AN7" i="14"/>
  <c r="AI7" i="14"/>
  <c r="X8" i="56"/>
  <c r="Y8" i="56"/>
  <c r="AR6" i="16"/>
  <c r="AR6" i="33"/>
  <c r="AH8" i="94"/>
  <c r="AQ8" i="94" s="1"/>
  <c r="AH7" i="68"/>
  <c r="AQ7" i="68" s="1"/>
  <c r="AR6" i="37"/>
  <c r="K12" i="22"/>
  <c r="AG7" i="58"/>
  <c r="AP7" i="58" s="1"/>
  <c r="AF7" i="58"/>
  <c r="AO7" i="58" s="1"/>
  <c r="W8" i="58"/>
  <c r="AE7" i="58"/>
  <c r="AR7" i="67"/>
  <c r="AI7" i="64"/>
  <c r="AN7" i="64"/>
  <c r="K11" i="11"/>
  <c r="AR7" i="20"/>
  <c r="AR6" i="24"/>
  <c r="AI6" i="3"/>
  <c r="AN6" i="3"/>
  <c r="K12" i="15"/>
  <c r="AH7" i="73"/>
  <c r="AQ7" i="73" s="1"/>
  <c r="K13" i="53"/>
  <c r="Y8" i="34"/>
  <c r="X8" i="34"/>
  <c r="Y8" i="11"/>
  <c r="X8" i="11"/>
  <c r="AH8" i="9"/>
  <c r="AQ8" i="9" s="1"/>
  <c r="K11" i="52"/>
  <c r="K15" i="58"/>
  <c r="AR6" i="45"/>
  <c r="AN7" i="90"/>
  <c r="AH7" i="87"/>
  <c r="AQ7" i="87" s="1"/>
  <c r="K13" i="69"/>
  <c r="Z7" i="79"/>
  <c r="X8" i="47"/>
  <c r="Y8" i="47"/>
  <c r="AN7" i="41"/>
  <c r="AN7" i="32"/>
  <c r="AI7" i="32"/>
  <c r="AE8" i="36"/>
  <c r="W9" i="36"/>
  <c r="AF8" i="36"/>
  <c r="AO8" i="36" s="1"/>
  <c r="AG8" i="36"/>
  <c r="AP8" i="36" s="1"/>
  <c r="W8" i="86"/>
  <c r="AE7" i="86"/>
  <c r="AG7" i="86"/>
  <c r="AP7" i="86" s="1"/>
  <c r="AF7" i="86"/>
  <c r="AO7" i="86" s="1"/>
  <c r="AH7" i="23"/>
  <c r="AQ7" i="23" s="1"/>
  <c r="AG7" i="13"/>
  <c r="AP7" i="13" s="1"/>
  <c r="AF7" i="13"/>
  <c r="AO7" i="13" s="1"/>
  <c r="W8" i="13"/>
  <c r="AE7" i="13"/>
  <c r="K13" i="57"/>
  <c r="AN7" i="27"/>
  <c r="AI7" i="27"/>
  <c r="AN7" i="49"/>
  <c r="AI7" i="49"/>
  <c r="AI7" i="62"/>
  <c r="AN7" i="62"/>
  <c r="AF8" i="84"/>
  <c r="AO8" i="84" s="1"/>
  <c r="Y8" i="77"/>
  <c r="X8" i="77"/>
  <c r="Y9" i="85"/>
  <c r="X9" i="85"/>
  <c r="Y8" i="14"/>
  <c r="X8" i="14"/>
  <c r="AN6" i="55"/>
  <c r="AI6" i="55"/>
  <c r="W9" i="94"/>
  <c r="AG8" i="94"/>
  <c r="AP8" i="94" s="1"/>
  <c r="AF8" i="94"/>
  <c r="AO8" i="94" s="1"/>
  <c r="AE8" i="94"/>
  <c r="AI7" i="54"/>
  <c r="AN7" i="54"/>
  <c r="AR7" i="88"/>
  <c r="AH8" i="72"/>
  <c r="AQ8" i="72" s="1"/>
  <c r="K11" i="68"/>
  <c r="AH7" i="45"/>
  <c r="AQ7" i="45" s="1"/>
  <c r="K12" i="18"/>
  <c r="AR6" i="83"/>
  <c r="AH7" i="16"/>
  <c r="AQ7" i="16" s="1"/>
  <c r="AG7" i="28"/>
  <c r="AP7" i="28" s="1"/>
  <c r="AF7" i="28"/>
  <c r="AO7" i="28" s="1"/>
  <c r="AE7" i="28"/>
  <c r="W8" i="28"/>
  <c r="AH7" i="89"/>
  <c r="AQ7" i="89" s="1"/>
  <c r="W8" i="92"/>
  <c r="AG7" i="92"/>
  <c r="AP7" i="92" s="1"/>
  <c r="AF7" i="92"/>
  <c r="AO7" i="92" s="1"/>
  <c r="AE7" i="92"/>
  <c r="AI6" i="38"/>
  <c r="AN6" i="38"/>
  <c r="Y8" i="64"/>
  <c r="X8" i="64"/>
  <c r="AR6" i="89"/>
  <c r="K13" i="70"/>
  <c r="AN7" i="34"/>
  <c r="AI7" i="34"/>
  <c r="AG8" i="9"/>
  <c r="AP8" i="9" s="1"/>
  <c r="AF8" i="9"/>
  <c r="AO8" i="9" s="1"/>
  <c r="AE8" i="9"/>
  <c r="W9" i="9"/>
  <c r="Y8" i="25"/>
  <c r="X8" i="25"/>
  <c r="AN7" i="7"/>
  <c r="K13" i="61"/>
  <c r="K13" i="65"/>
  <c r="AI7" i="6"/>
  <c r="AN7" i="6"/>
  <c r="AI7" i="47"/>
  <c r="AN7" i="47"/>
  <c r="AH8" i="21"/>
  <c r="AQ8" i="21" s="1"/>
  <c r="AH8" i="20"/>
  <c r="AQ8" i="20" s="1"/>
  <c r="AI7" i="75"/>
  <c r="AN7" i="75"/>
  <c r="AH7" i="33"/>
  <c r="AQ7" i="33" s="1"/>
  <c r="AH7" i="42"/>
  <c r="AQ7" i="42" s="1"/>
  <c r="AH8" i="17"/>
  <c r="AQ8" i="17" s="1"/>
  <c r="AN7" i="52"/>
  <c r="AI7" i="52"/>
  <c r="AN7" i="80"/>
  <c r="AI7" i="80"/>
  <c r="AH7" i="5"/>
  <c r="AQ7" i="5" s="1"/>
  <c r="K13" i="6"/>
  <c r="AH7" i="96"/>
  <c r="AQ7" i="96" s="1"/>
  <c r="K11" i="8"/>
  <c r="AH7" i="24"/>
  <c r="AQ7" i="24" s="1"/>
  <c r="W9" i="81"/>
  <c r="AG8" i="81"/>
  <c r="AP8" i="81" s="1"/>
  <c r="AF8" i="81"/>
  <c r="AO8" i="81" s="1"/>
  <c r="AE8" i="81"/>
  <c r="AN7" i="59"/>
  <c r="AI7" i="59"/>
  <c r="W8" i="35"/>
  <c r="AG7" i="35"/>
  <c r="AP7" i="35" s="1"/>
  <c r="AF7" i="35"/>
  <c r="AO7" i="35" s="1"/>
  <c r="AE7" i="35"/>
  <c r="AR6" i="61"/>
  <c r="AN6" i="48"/>
  <c r="AI6" i="48"/>
  <c r="AR6" i="73"/>
  <c r="AH8" i="36"/>
  <c r="AQ8" i="36" s="1"/>
  <c r="AR6" i="96"/>
  <c r="Y8" i="59"/>
  <c r="X8" i="59"/>
  <c r="Z8" i="67"/>
  <c r="K15" i="3"/>
  <c r="Y8" i="49"/>
  <c r="X8" i="49"/>
  <c r="X8" i="62"/>
  <c r="Y8" i="62"/>
  <c r="AH7" i="15"/>
  <c r="AQ7" i="15" s="1"/>
  <c r="AR7" i="29"/>
  <c r="AI7" i="77"/>
  <c r="AN7" i="77"/>
  <c r="K11" i="24"/>
  <c r="Y7" i="55"/>
  <c r="X7" i="55"/>
  <c r="Z7" i="55" s="1"/>
  <c r="W8" i="39"/>
  <c r="AF7" i="39"/>
  <c r="AO7" i="39" s="1"/>
  <c r="AE7" i="39"/>
  <c r="AG7" i="39"/>
  <c r="AP7" i="39" s="1"/>
  <c r="Z7" i="68"/>
  <c r="Y8" i="43"/>
  <c r="X8" i="43"/>
  <c r="X8" i="54"/>
  <c r="Y8" i="54"/>
  <c r="Z8" i="72"/>
  <c r="K11" i="55"/>
  <c r="Z7" i="45"/>
  <c r="Z7" i="89"/>
  <c r="Y7" i="22"/>
  <c r="X7" i="22"/>
  <c r="AR6" i="13"/>
  <c r="AH7" i="4"/>
  <c r="AQ7" i="4" s="1"/>
  <c r="Y8" i="80"/>
  <c r="X8" i="80"/>
  <c r="K13" i="21"/>
  <c r="AR7" i="72"/>
  <c r="AR6" i="69"/>
  <c r="K15" i="2"/>
  <c r="AG7" i="70"/>
  <c r="AP7" i="70" s="1"/>
  <c r="AF7" i="70"/>
  <c r="AO7" i="70" s="1"/>
  <c r="W8" i="70"/>
  <c r="AE7" i="70"/>
  <c r="K11" i="19"/>
  <c r="Y7" i="3"/>
  <c r="X7" i="3"/>
  <c r="Z7" i="3" s="1"/>
  <c r="K11" i="23"/>
  <c r="AR6" i="86"/>
  <c r="AR6" i="5"/>
  <c r="AR6" i="60"/>
  <c r="Z7" i="87"/>
  <c r="Y8" i="7"/>
  <c r="Y8" i="82"/>
  <c r="X8" i="82"/>
  <c r="X8" i="65"/>
  <c r="Y8" i="65"/>
  <c r="X8" i="31"/>
  <c r="Y8" i="31"/>
  <c r="AH8" i="51"/>
  <c r="AQ8" i="51" s="1"/>
  <c r="Y8" i="26"/>
  <c r="X8" i="26"/>
  <c r="X8" i="6"/>
  <c r="Y8" i="6"/>
  <c r="AI7" i="19"/>
  <c r="AN7" i="19"/>
  <c r="Z7" i="22" l="1"/>
  <c r="Z8" i="82"/>
  <c r="AG7" i="15"/>
  <c r="AP7" i="15" s="1"/>
  <c r="W9" i="84"/>
  <c r="AN7" i="74"/>
  <c r="AI7" i="90"/>
  <c r="AG8" i="84"/>
  <c r="AP8" i="84" s="1"/>
  <c r="Y8" i="90"/>
  <c r="Z8" i="90" s="1"/>
  <c r="W9" i="17"/>
  <c r="AG7" i="42"/>
  <c r="AP7" i="42" s="1"/>
  <c r="Z8" i="54"/>
  <c r="AF7" i="16"/>
  <c r="AO7" i="16" s="1"/>
  <c r="AG7" i="73"/>
  <c r="AP7" i="73" s="1"/>
  <c r="Z8" i="34"/>
  <c r="AG8" i="34" s="1"/>
  <c r="AP8" i="34" s="1"/>
  <c r="Z7" i="71"/>
  <c r="AE7" i="33"/>
  <c r="AF7" i="33"/>
  <c r="AO7" i="33" s="1"/>
  <c r="Y8" i="57"/>
  <c r="Z8" i="57" s="1"/>
  <c r="AE8" i="57" s="1"/>
  <c r="X8" i="19"/>
  <c r="Z8" i="19" s="1"/>
  <c r="AI7" i="76"/>
  <c r="AE7" i="95"/>
  <c r="AG7" i="33"/>
  <c r="AP7" i="33" s="1"/>
  <c r="W8" i="95"/>
  <c r="Y8" i="95" s="1"/>
  <c r="AI7" i="7"/>
  <c r="AF7" i="95"/>
  <c r="AO7" i="95" s="1"/>
  <c r="Z8" i="25"/>
  <c r="W9" i="25" s="1"/>
  <c r="Z8" i="52"/>
  <c r="Z7" i="38"/>
  <c r="W8" i="38" s="1"/>
  <c r="AE7" i="73"/>
  <c r="AN7" i="73" s="1"/>
  <c r="W9" i="21"/>
  <c r="AE7" i="24"/>
  <c r="W8" i="24"/>
  <c r="Y8" i="24" s="1"/>
  <c r="W9" i="20"/>
  <c r="Z8" i="56"/>
  <c r="W9" i="56" s="1"/>
  <c r="AF7" i="73"/>
  <c r="AO7" i="73" s="1"/>
  <c r="AG8" i="20"/>
  <c r="AP8" i="20" s="1"/>
  <c r="Z8" i="43"/>
  <c r="AG7" i="63"/>
  <c r="AP7" i="63" s="1"/>
  <c r="W8" i="37"/>
  <c r="AI7" i="41"/>
  <c r="AR7" i="41" s="1"/>
  <c r="Z8" i="41"/>
  <c r="AE8" i="41" s="1"/>
  <c r="AE7" i="63"/>
  <c r="AE7" i="15"/>
  <c r="AI7" i="57"/>
  <c r="AR7" i="57" s="1"/>
  <c r="W8" i="63"/>
  <c r="W8" i="15"/>
  <c r="Y8" i="15" s="1"/>
  <c r="Z8" i="26"/>
  <c r="AE8" i="26" s="1"/>
  <c r="Z8" i="14"/>
  <c r="W9" i="14" s="1"/>
  <c r="AE8" i="93"/>
  <c r="AG7" i="24"/>
  <c r="AP7" i="24" s="1"/>
  <c r="Z8" i="7"/>
  <c r="W8" i="96"/>
  <c r="AE7" i="96"/>
  <c r="AN7" i="96" s="1"/>
  <c r="Z8" i="77"/>
  <c r="AG8" i="77" s="1"/>
  <c r="AP8" i="77" s="1"/>
  <c r="Z8" i="76"/>
  <c r="X8" i="40"/>
  <c r="Z8" i="40" s="1"/>
  <c r="AF8" i="93"/>
  <c r="AO8" i="93" s="1"/>
  <c r="AF7" i="37"/>
  <c r="AO7" i="37" s="1"/>
  <c r="Z8" i="65"/>
  <c r="AG8" i="65" s="1"/>
  <c r="AP8" i="65" s="1"/>
  <c r="W9" i="93"/>
  <c r="Y9" i="93" s="1"/>
  <c r="AE7" i="37"/>
  <c r="Z8" i="6"/>
  <c r="AF8" i="6" s="1"/>
  <c r="AO8" i="6" s="1"/>
  <c r="Z7" i="18"/>
  <c r="AF7" i="18" s="1"/>
  <c r="AO7" i="18" s="1"/>
  <c r="W8" i="42"/>
  <c r="X8" i="42" s="1"/>
  <c r="W8" i="16"/>
  <c r="Y8" i="16" s="1"/>
  <c r="Z8" i="53"/>
  <c r="AF8" i="53" s="1"/>
  <c r="AO8" i="53" s="1"/>
  <c r="Z8" i="30"/>
  <c r="AE7" i="23"/>
  <c r="W8" i="23"/>
  <c r="AE8" i="21"/>
  <c r="AN8" i="21" s="1"/>
  <c r="AE7" i="42"/>
  <c r="AN7" i="42" s="1"/>
  <c r="AG7" i="23"/>
  <c r="AP7" i="23" s="1"/>
  <c r="Z8" i="31"/>
  <c r="Z8" i="59"/>
  <c r="W9" i="59" s="1"/>
  <c r="Z7" i="48"/>
  <c r="AF7" i="48" s="1"/>
  <c r="AO7" i="48" s="1"/>
  <c r="AG8" i="21"/>
  <c r="AP8" i="21" s="1"/>
  <c r="AE7" i="16"/>
  <c r="Z8" i="47"/>
  <c r="AG8" i="47" s="1"/>
  <c r="AP8" i="47" s="1"/>
  <c r="Z9" i="85"/>
  <c r="AF9" i="85" s="1"/>
  <c r="AO9" i="85" s="1"/>
  <c r="Z8" i="80"/>
  <c r="W9" i="80" s="1"/>
  <c r="Z8" i="66"/>
  <c r="AE8" i="66" s="1"/>
  <c r="AF8" i="52"/>
  <c r="AO8" i="52" s="1"/>
  <c r="AE8" i="52"/>
  <c r="W9" i="52"/>
  <c r="AG8" i="52"/>
  <c r="AP8" i="52" s="1"/>
  <c r="W8" i="18"/>
  <c r="W8" i="3"/>
  <c r="AE7" i="3"/>
  <c r="AF7" i="3"/>
  <c r="AO7" i="3" s="1"/>
  <c r="AG7" i="3"/>
  <c r="AP7" i="3" s="1"/>
  <c r="AH8" i="31"/>
  <c r="AQ8" i="31" s="1"/>
  <c r="AG7" i="45"/>
  <c r="AP7" i="45" s="1"/>
  <c r="AF7" i="45"/>
  <c r="AO7" i="45" s="1"/>
  <c r="W8" i="45"/>
  <c r="AE7" i="45"/>
  <c r="AH8" i="54"/>
  <c r="AQ8" i="54" s="1"/>
  <c r="AR6" i="48"/>
  <c r="AN8" i="81"/>
  <c r="AI8" i="81"/>
  <c r="AR7" i="47"/>
  <c r="AR7" i="34"/>
  <c r="AI7" i="92"/>
  <c r="AN7" i="92"/>
  <c r="AN7" i="28"/>
  <c r="AI7" i="28"/>
  <c r="AR6" i="55"/>
  <c r="Y8" i="13"/>
  <c r="X8" i="13"/>
  <c r="AR7" i="32"/>
  <c r="AR6" i="3"/>
  <c r="K12" i="11"/>
  <c r="Y8" i="58"/>
  <c r="X8" i="58"/>
  <c r="AR7" i="66"/>
  <c r="AH8" i="53"/>
  <c r="AQ8" i="53" s="1"/>
  <c r="AR6" i="71"/>
  <c r="AN7" i="12"/>
  <c r="AI7" i="12"/>
  <c r="Y8" i="83"/>
  <c r="X8" i="83"/>
  <c r="AI7" i="8"/>
  <c r="AN7" i="8"/>
  <c r="AR7" i="11"/>
  <c r="W9" i="29"/>
  <c r="AG8" i="29"/>
  <c r="AP8" i="29" s="1"/>
  <c r="AE8" i="29"/>
  <c r="AF8" i="29"/>
  <c r="AO8" i="29" s="1"/>
  <c r="AH8" i="66"/>
  <c r="AQ8" i="66" s="1"/>
  <c r="AG7" i="71"/>
  <c r="AP7" i="71" s="1"/>
  <c r="AF7" i="71"/>
  <c r="AO7" i="71" s="1"/>
  <c r="W8" i="71"/>
  <c r="AE7" i="71"/>
  <c r="K12" i="12"/>
  <c r="K12" i="56"/>
  <c r="AR7" i="82"/>
  <c r="K12" i="67"/>
  <c r="Y9" i="78"/>
  <c r="X9" i="78"/>
  <c r="AH7" i="48"/>
  <c r="AQ7" i="48" s="1"/>
  <c r="K14" i="13"/>
  <c r="AH8" i="30"/>
  <c r="AQ8" i="30" s="1"/>
  <c r="K14" i="66"/>
  <c r="K12" i="72"/>
  <c r="AG8" i="76"/>
  <c r="AP8" i="76" s="1"/>
  <c r="AF8" i="76"/>
  <c r="AO8" i="76" s="1"/>
  <c r="AE8" i="76"/>
  <c r="W9" i="76"/>
  <c r="X8" i="73"/>
  <c r="Y8" i="73"/>
  <c r="AG8" i="26"/>
  <c r="AP8" i="26" s="1"/>
  <c r="AE8" i="54"/>
  <c r="W9" i="54"/>
  <c r="AG8" i="54"/>
  <c r="AP8" i="54" s="1"/>
  <c r="AF8" i="54"/>
  <c r="AO8" i="54" s="1"/>
  <c r="AI7" i="39"/>
  <c r="AN7" i="39"/>
  <c r="AF7" i="55"/>
  <c r="AO7" i="55" s="1"/>
  <c r="W8" i="55"/>
  <c r="AE7" i="55"/>
  <c r="AG7" i="55"/>
  <c r="AP7" i="55" s="1"/>
  <c r="AR7" i="77"/>
  <c r="AH8" i="64"/>
  <c r="AQ8" i="64" s="1"/>
  <c r="AI8" i="94"/>
  <c r="AN8" i="94"/>
  <c r="AR7" i="27"/>
  <c r="AI7" i="86"/>
  <c r="AN7" i="86"/>
  <c r="W8" i="79"/>
  <c r="AG7" i="79"/>
  <c r="AP7" i="79" s="1"/>
  <c r="AF7" i="79"/>
  <c r="AO7" i="79" s="1"/>
  <c r="AE7" i="79"/>
  <c r="AH8" i="11"/>
  <c r="AQ8" i="11" s="1"/>
  <c r="K14" i="53"/>
  <c r="AG7" i="69"/>
  <c r="AP7" i="69" s="1"/>
  <c r="W8" i="69"/>
  <c r="AE7" i="69"/>
  <c r="AF7" i="69"/>
  <c r="AO7" i="69" s="1"/>
  <c r="Y8" i="12"/>
  <c r="X8" i="12"/>
  <c r="AI8" i="1"/>
  <c r="AN8" i="1"/>
  <c r="K16" i="4"/>
  <c r="AR7" i="30"/>
  <c r="X8" i="8"/>
  <c r="Y8" i="8"/>
  <c r="AH8" i="32"/>
  <c r="AQ8" i="32" s="1"/>
  <c r="AG7" i="10"/>
  <c r="AP7" i="10" s="1"/>
  <c r="AF7" i="10"/>
  <c r="AO7" i="10" s="1"/>
  <c r="W8" i="10"/>
  <c r="AE7" i="10"/>
  <c r="AR7" i="56"/>
  <c r="Y8" i="44"/>
  <c r="X8" i="44"/>
  <c r="AH8" i="41"/>
  <c r="AQ8" i="41" s="1"/>
  <c r="Y9" i="51"/>
  <c r="X9" i="51"/>
  <c r="AR8" i="85"/>
  <c r="K14" i="54"/>
  <c r="AN7" i="95"/>
  <c r="AI7" i="95"/>
  <c r="Y9" i="20"/>
  <c r="X9" i="20"/>
  <c r="AR7" i="19"/>
  <c r="W9" i="31"/>
  <c r="AG8" i="31"/>
  <c r="AP8" i="31" s="1"/>
  <c r="AF8" i="31"/>
  <c r="AO8" i="31" s="1"/>
  <c r="AE8" i="31"/>
  <c r="AF8" i="82"/>
  <c r="AO8" i="82" s="1"/>
  <c r="AE8" i="82"/>
  <c r="W9" i="82"/>
  <c r="AG8" i="82"/>
  <c r="AP8" i="82" s="1"/>
  <c r="AF7" i="22"/>
  <c r="AO7" i="22" s="1"/>
  <c r="AG7" i="22"/>
  <c r="AP7" i="22" s="1"/>
  <c r="W8" i="22"/>
  <c r="AE7" i="22"/>
  <c r="AH8" i="62"/>
  <c r="AQ8" i="62" s="1"/>
  <c r="K12" i="23"/>
  <c r="W8" i="89"/>
  <c r="AG7" i="89"/>
  <c r="AP7" i="89" s="1"/>
  <c r="AF7" i="89"/>
  <c r="AO7" i="89" s="1"/>
  <c r="AE7" i="89"/>
  <c r="AH8" i="43"/>
  <c r="AQ8" i="43" s="1"/>
  <c r="Z8" i="62"/>
  <c r="K16" i="3"/>
  <c r="Y8" i="35"/>
  <c r="X8" i="35"/>
  <c r="AR7" i="6"/>
  <c r="AR7" i="7"/>
  <c r="Y9" i="9"/>
  <c r="X9" i="9"/>
  <c r="AH8" i="14"/>
  <c r="AQ8" i="14" s="1"/>
  <c r="AH8" i="77"/>
  <c r="AQ8" i="77" s="1"/>
  <c r="Y9" i="84"/>
  <c r="X9" i="84"/>
  <c r="X8" i="37"/>
  <c r="Y8" i="37"/>
  <c r="K16" i="58"/>
  <c r="AR7" i="64"/>
  <c r="AH7" i="18"/>
  <c r="AQ7" i="18" s="1"/>
  <c r="AH8" i="27"/>
  <c r="AQ8" i="27" s="1"/>
  <c r="W9" i="88"/>
  <c r="AG8" i="88"/>
  <c r="AP8" i="88" s="1"/>
  <c r="AF8" i="88"/>
  <c r="AO8" i="88" s="1"/>
  <c r="AE8" i="88"/>
  <c r="K12" i="20"/>
  <c r="AN7" i="83"/>
  <c r="AI7" i="83"/>
  <c r="AH8" i="75"/>
  <c r="AQ8" i="75" s="1"/>
  <c r="AR7" i="43"/>
  <c r="K14" i="62"/>
  <c r="AR6" i="18"/>
  <c r="AR7" i="53"/>
  <c r="Y8" i="46"/>
  <c r="X8" i="46"/>
  <c r="AN7" i="44"/>
  <c r="AI7" i="44"/>
  <c r="AG8" i="41"/>
  <c r="AP8" i="41" s="1"/>
  <c r="AN8" i="51"/>
  <c r="AI8" i="51"/>
  <c r="AH8" i="90"/>
  <c r="AQ8" i="90" s="1"/>
  <c r="AR7" i="26"/>
  <c r="AI7" i="2"/>
  <c r="AN7" i="2"/>
  <c r="W9" i="30"/>
  <c r="AG8" i="30"/>
  <c r="AP8" i="30" s="1"/>
  <c r="AF8" i="30"/>
  <c r="AO8" i="30" s="1"/>
  <c r="AE8" i="30"/>
  <c r="X8" i="95"/>
  <c r="Y9" i="21"/>
  <c r="X9" i="21"/>
  <c r="AI7" i="5"/>
  <c r="AN7" i="5"/>
  <c r="AH8" i="6"/>
  <c r="AQ8" i="6" s="1"/>
  <c r="AH8" i="65"/>
  <c r="AQ8" i="65" s="1"/>
  <c r="AH8" i="7"/>
  <c r="AQ8" i="7" s="1"/>
  <c r="K12" i="19"/>
  <c r="K16" i="2"/>
  <c r="K14" i="21"/>
  <c r="K12" i="55"/>
  <c r="AR7" i="74"/>
  <c r="AH8" i="49"/>
  <c r="AQ8" i="49" s="1"/>
  <c r="AE8" i="67"/>
  <c r="AF8" i="67"/>
  <c r="AO8" i="67" s="1"/>
  <c r="AG8" i="67"/>
  <c r="AP8" i="67" s="1"/>
  <c r="W9" i="67"/>
  <c r="AR7" i="59"/>
  <c r="Y9" i="81"/>
  <c r="X9" i="81"/>
  <c r="AR7" i="80"/>
  <c r="AR7" i="75"/>
  <c r="AH8" i="19"/>
  <c r="AQ8" i="19" s="1"/>
  <c r="AN8" i="9"/>
  <c r="AI8" i="9"/>
  <c r="Y8" i="63"/>
  <c r="X8" i="63"/>
  <c r="Z8" i="64"/>
  <c r="K13" i="18"/>
  <c r="AN8" i="93"/>
  <c r="AI8" i="93"/>
  <c r="Y8" i="86"/>
  <c r="X8" i="86"/>
  <c r="AN7" i="15"/>
  <c r="AI7" i="15"/>
  <c r="K14" i="69"/>
  <c r="Z8" i="11"/>
  <c r="AH8" i="56"/>
  <c r="AQ8" i="56" s="1"/>
  <c r="K16" i="10"/>
  <c r="Z8" i="32"/>
  <c r="AR7" i="25"/>
  <c r="AH8" i="74"/>
  <c r="AQ8" i="74" s="1"/>
  <c r="K13" i="17"/>
  <c r="AG7" i="91"/>
  <c r="AP7" i="91" s="1"/>
  <c r="AF7" i="91"/>
  <c r="AO7" i="91" s="1"/>
  <c r="W8" i="91"/>
  <c r="AE7" i="91"/>
  <c r="AI7" i="4"/>
  <c r="AN7" i="4"/>
  <c r="AI8" i="78"/>
  <c r="AN8" i="78"/>
  <c r="AR7" i="65"/>
  <c r="K13" i="16"/>
  <c r="Y8" i="2"/>
  <c r="X8" i="2"/>
  <c r="K12" i="51"/>
  <c r="K12" i="71"/>
  <c r="K12" i="50"/>
  <c r="X8" i="33"/>
  <c r="Y8" i="33"/>
  <c r="AN7" i="24"/>
  <c r="X8" i="5"/>
  <c r="Y8" i="5"/>
  <c r="X8" i="23"/>
  <c r="Y8" i="23"/>
  <c r="AF8" i="7"/>
  <c r="AO8" i="7" s="1"/>
  <c r="AE8" i="7"/>
  <c r="W9" i="7"/>
  <c r="AG8" i="7"/>
  <c r="AP8" i="7" s="1"/>
  <c r="AH7" i="3"/>
  <c r="AQ7" i="3" s="1"/>
  <c r="AI7" i="70"/>
  <c r="AN7" i="70"/>
  <c r="AH8" i="80"/>
  <c r="AQ8" i="80" s="1"/>
  <c r="AG8" i="72"/>
  <c r="AP8" i="72" s="1"/>
  <c r="AF8" i="72"/>
  <c r="AO8" i="72" s="1"/>
  <c r="AE8" i="72"/>
  <c r="W9" i="72"/>
  <c r="AF8" i="43"/>
  <c r="AO8" i="43" s="1"/>
  <c r="AE8" i="43"/>
  <c r="AG8" i="43"/>
  <c r="AP8" i="43" s="1"/>
  <c r="W9" i="43"/>
  <c r="Y8" i="39"/>
  <c r="X8" i="39"/>
  <c r="AH8" i="59"/>
  <c r="AQ8" i="59" s="1"/>
  <c r="AI7" i="35"/>
  <c r="AN7" i="35"/>
  <c r="AH8" i="57"/>
  <c r="AQ8" i="57" s="1"/>
  <c r="K12" i="8"/>
  <c r="K14" i="65"/>
  <c r="AH8" i="25"/>
  <c r="AQ8" i="25" s="1"/>
  <c r="K14" i="70"/>
  <c r="Y8" i="92"/>
  <c r="X8" i="92"/>
  <c r="Y9" i="94"/>
  <c r="X9" i="94"/>
  <c r="AE8" i="14"/>
  <c r="AR7" i="62"/>
  <c r="K14" i="57"/>
  <c r="Y9" i="36"/>
  <c r="X9" i="36"/>
  <c r="Z9" i="36" s="1"/>
  <c r="AR7" i="90"/>
  <c r="K12" i="52"/>
  <c r="AH8" i="34"/>
  <c r="AQ8" i="34" s="1"/>
  <c r="K13" i="15"/>
  <c r="K13" i="22"/>
  <c r="AE8" i="56"/>
  <c r="K12" i="7"/>
  <c r="Z8" i="27"/>
  <c r="Y9" i="1"/>
  <c r="X9" i="1"/>
  <c r="K12" i="64"/>
  <c r="AN7" i="61"/>
  <c r="AI7" i="61"/>
  <c r="AF7" i="60"/>
  <c r="AO7" i="60" s="1"/>
  <c r="W8" i="60"/>
  <c r="AE7" i="60"/>
  <c r="AG7" i="60"/>
  <c r="AP7" i="60" s="1"/>
  <c r="AH8" i="52"/>
  <c r="AQ8" i="52" s="1"/>
  <c r="Z8" i="75"/>
  <c r="AR7" i="76"/>
  <c r="AH7" i="71"/>
  <c r="AQ7" i="71" s="1"/>
  <c r="AI7" i="46"/>
  <c r="AN7" i="46"/>
  <c r="K16" i="49"/>
  <c r="Y8" i="4"/>
  <c r="X8" i="4"/>
  <c r="AH7" i="38"/>
  <c r="AQ7" i="38" s="1"/>
  <c r="AR6" i="22"/>
  <c r="K14" i="9"/>
  <c r="AN7" i="50"/>
  <c r="AI7" i="50"/>
  <c r="K12" i="63"/>
  <c r="AH8" i="76"/>
  <c r="AQ8" i="76" s="1"/>
  <c r="K12" i="60"/>
  <c r="AI8" i="17"/>
  <c r="AN8" i="17"/>
  <c r="AN7" i="33"/>
  <c r="AI8" i="20"/>
  <c r="AN8" i="20"/>
  <c r="AN7" i="16"/>
  <c r="AI7" i="16"/>
  <c r="AH8" i="26"/>
  <c r="AQ8" i="26" s="1"/>
  <c r="AH8" i="82"/>
  <c r="AQ8" i="82" s="1"/>
  <c r="AE7" i="87"/>
  <c r="W8" i="87"/>
  <c r="AF7" i="87"/>
  <c r="AO7" i="87" s="1"/>
  <c r="AG7" i="87"/>
  <c r="AP7" i="87" s="1"/>
  <c r="Y8" i="70"/>
  <c r="X8" i="70"/>
  <c r="AH7" i="22"/>
  <c r="AQ7" i="22" s="1"/>
  <c r="W8" i="68"/>
  <c r="AE7" i="68"/>
  <c r="AG7" i="68"/>
  <c r="AP7" i="68" s="1"/>
  <c r="AF7" i="68"/>
  <c r="AO7" i="68" s="1"/>
  <c r="AH7" i="55"/>
  <c r="AQ7" i="55" s="1"/>
  <c r="K12" i="24"/>
  <c r="Z8" i="49"/>
  <c r="K14" i="6"/>
  <c r="AR7" i="52"/>
  <c r="K14" i="61"/>
  <c r="AR6" i="38"/>
  <c r="Y8" i="28"/>
  <c r="X8" i="28"/>
  <c r="K12" i="68"/>
  <c r="AR7" i="54"/>
  <c r="AH9" i="85"/>
  <c r="AQ9" i="85" s="1"/>
  <c r="AN8" i="84"/>
  <c r="AI8" i="84"/>
  <c r="AR7" i="49"/>
  <c r="AN7" i="13"/>
  <c r="AI7" i="13"/>
  <c r="AI7" i="37"/>
  <c r="AN7" i="37"/>
  <c r="AN8" i="36"/>
  <c r="AI8" i="36"/>
  <c r="AH8" i="47"/>
  <c r="AQ8" i="47" s="1"/>
  <c r="AN7" i="58"/>
  <c r="AI7" i="58"/>
  <c r="AR7" i="14"/>
  <c r="K12" i="59"/>
  <c r="X8" i="61"/>
  <c r="Y8" i="61"/>
  <c r="K13" i="5"/>
  <c r="AR7" i="31"/>
  <c r="K15" i="1"/>
  <c r="Z8" i="74"/>
  <c r="AR7" i="40"/>
  <c r="K21" i="14"/>
  <c r="Y8" i="50"/>
  <c r="X8" i="50"/>
  <c r="Y9" i="17"/>
  <c r="X9" i="17"/>
  <c r="Y8" i="96"/>
  <c r="X8" i="96"/>
  <c r="AI7" i="23" l="1"/>
  <c r="AF8" i="19"/>
  <c r="AO8" i="19" s="1"/>
  <c r="AG8" i="19"/>
  <c r="AP8" i="19" s="1"/>
  <c r="AF8" i="59"/>
  <c r="AO8" i="59" s="1"/>
  <c r="X8" i="24"/>
  <c r="AG8" i="6"/>
  <c r="AP8" i="6" s="1"/>
  <c r="AE8" i="25"/>
  <c r="AN8" i="25" s="1"/>
  <c r="AF8" i="34"/>
  <c r="AO8" i="34" s="1"/>
  <c r="AH8" i="40"/>
  <c r="AQ8" i="40" s="1"/>
  <c r="W9" i="6"/>
  <c r="AN7" i="23"/>
  <c r="AF8" i="25"/>
  <c r="AO8" i="25" s="1"/>
  <c r="W9" i="34"/>
  <c r="Y9" i="34" s="1"/>
  <c r="AE8" i="6"/>
  <c r="AG8" i="25"/>
  <c r="AP8" i="25" s="1"/>
  <c r="AI7" i="24"/>
  <c r="AG7" i="18"/>
  <c r="AP7" i="18" s="1"/>
  <c r="AE7" i="18"/>
  <c r="Z8" i="4"/>
  <c r="W9" i="4" s="1"/>
  <c r="AF8" i="26"/>
  <c r="AO8" i="26" s="1"/>
  <c r="AI7" i="96"/>
  <c r="AE8" i="65"/>
  <c r="AF8" i="41"/>
  <c r="AO8" i="41" s="1"/>
  <c r="AG7" i="48"/>
  <c r="AP7" i="48" s="1"/>
  <c r="W9" i="41"/>
  <c r="X9" i="41" s="1"/>
  <c r="AF8" i="47"/>
  <c r="AO8" i="47" s="1"/>
  <c r="AE8" i="34"/>
  <c r="AI7" i="33"/>
  <c r="W9" i="26"/>
  <c r="AI7" i="73"/>
  <c r="Z8" i="63"/>
  <c r="AE8" i="63" s="1"/>
  <c r="AI7" i="42"/>
  <c r="AG8" i="59"/>
  <c r="AP8" i="59" s="1"/>
  <c r="Z8" i="12"/>
  <c r="AE7" i="38"/>
  <c r="AF8" i="80"/>
  <c r="AO8" i="80" s="1"/>
  <c r="AG8" i="56"/>
  <c r="AP8" i="56" s="1"/>
  <c r="X8" i="15"/>
  <c r="W9" i="19"/>
  <c r="Y9" i="19" s="1"/>
  <c r="Y8" i="42"/>
  <c r="Z8" i="42" s="1"/>
  <c r="AF7" i="38"/>
  <c r="AO7" i="38" s="1"/>
  <c r="AF8" i="57"/>
  <c r="AO8" i="57" s="1"/>
  <c r="AF8" i="56"/>
  <c r="AO8" i="56" s="1"/>
  <c r="AE8" i="19"/>
  <c r="AG7" i="38"/>
  <c r="AP7" i="38" s="1"/>
  <c r="W9" i="57"/>
  <c r="Y9" i="57" s="1"/>
  <c r="AG8" i="57"/>
  <c r="AP8" i="57" s="1"/>
  <c r="AE9" i="85"/>
  <c r="Z9" i="17"/>
  <c r="W10" i="17" s="1"/>
  <c r="AI7" i="63"/>
  <c r="AI8" i="21"/>
  <c r="W9" i="77"/>
  <c r="Y9" i="77" s="1"/>
  <c r="AG8" i="14"/>
  <c r="AP8" i="14" s="1"/>
  <c r="AN7" i="63"/>
  <c r="AG8" i="53"/>
  <c r="AP8" i="53" s="1"/>
  <c r="AF8" i="14"/>
  <c r="AO8" i="14" s="1"/>
  <c r="AE8" i="77"/>
  <c r="AN8" i="77" s="1"/>
  <c r="W9" i="53"/>
  <c r="X9" i="53" s="1"/>
  <c r="X9" i="93"/>
  <c r="AF8" i="77"/>
  <c r="AO8" i="77" s="1"/>
  <c r="AE8" i="53"/>
  <c r="AN8" i="53" s="1"/>
  <c r="Z8" i="96"/>
  <c r="W9" i="96" s="1"/>
  <c r="Z8" i="70"/>
  <c r="AG8" i="70" s="1"/>
  <c r="AP8" i="70" s="1"/>
  <c r="AE8" i="59"/>
  <c r="AN8" i="59" s="1"/>
  <c r="AG9" i="85"/>
  <c r="AP9" i="85" s="1"/>
  <c r="W9" i="47"/>
  <c r="AE8" i="47"/>
  <c r="AN8" i="47" s="1"/>
  <c r="AG8" i="66"/>
  <c r="AP8" i="66" s="1"/>
  <c r="AF8" i="65"/>
  <c r="AO8" i="65" s="1"/>
  <c r="Z8" i="2"/>
  <c r="W9" i="2" s="1"/>
  <c r="W8" i="48"/>
  <c r="W9" i="65"/>
  <c r="AE7" i="48"/>
  <c r="AI7" i="48" s="1"/>
  <c r="AE8" i="80"/>
  <c r="AN8" i="80" s="1"/>
  <c r="Z9" i="94"/>
  <c r="AE9" i="94" s="1"/>
  <c r="AG8" i="80"/>
  <c r="AP8" i="80" s="1"/>
  <c r="X8" i="16"/>
  <c r="Z8" i="16" s="1"/>
  <c r="Z9" i="1"/>
  <c r="W10" i="1" s="1"/>
  <c r="Z9" i="78"/>
  <c r="W10" i="78" s="1"/>
  <c r="Z9" i="21"/>
  <c r="AF9" i="21" s="1"/>
  <c r="AO9" i="21" s="1"/>
  <c r="Z8" i="28"/>
  <c r="AE8" i="28" s="1"/>
  <c r="Z8" i="39"/>
  <c r="W9" i="39" s="1"/>
  <c r="Z8" i="44"/>
  <c r="W9" i="44" s="1"/>
  <c r="Z8" i="61"/>
  <c r="W9" i="61" s="1"/>
  <c r="Z8" i="15"/>
  <c r="AF8" i="15" s="1"/>
  <c r="AO8" i="15" s="1"/>
  <c r="Z8" i="35"/>
  <c r="AF8" i="35" s="1"/>
  <c r="AO8" i="35" s="1"/>
  <c r="Z8" i="58"/>
  <c r="AE8" i="58" s="1"/>
  <c r="W10" i="85"/>
  <c r="Z8" i="33"/>
  <c r="Z9" i="20"/>
  <c r="Z9" i="51"/>
  <c r="W10" i="51" s="1"/>
  <c r="Z9" i="93"/>
  <c r="W10" i="93" s="1"/>
  <c r="Z8" i="13"/>
  <c r="AG8" i="13" s="1"/>
  <c r="AP8" i="13" s="1"/>
  <c r="AF8" i="66"/>
  <c r="AO8" i="66" s="1"/>
  <c r="Z8" i="24"/>
  <c r="AG8" i="24" s="1"/>
  <c r="AP8" i="24" s="1"/>
  <c r="Z8" i="23"/>
  <c r="AG8" i="23" s="1"/>
  <c r="AP8" i="23" s="1"/>
  <c r="Z8" i="50"/>
  <c r="AE8" i="50" s="1"/>
  <c r="Z8" i="37"/>
  <c r="W9" i="37" s="1"/>
  <c r="W9" i="66"/>
  <c r="Y9" i="66" s="1"/>
  <c r="AG8" i="12"/>
  <c r="AP8" i="12" s="1"/>
  <c r="AF8" i="12"/>
  <c r="AO8" i="12" s="1"/>
  <c r="AE8" i="12"/>
  <c r="W9" i="12"/>
  <c r="AE9" i="93"/>
  <c r="AG8" i="44"/>
  <c r="AP8" i="44" s="1"/>
  <c r="AE8" i="44"/>
  <c r="AF8" i="37"/>
  <c r="AO8" i="37" s="1"/>
  <c r="AE8" i="37"/>
  <c r="K22" i="14"/>
  <c r="K16" i="1"/>
  <c r="AH8" i="61"/>
  <c r="AQ8" i="61" s="1"/>
  <c r="AR7" i="13"/>
  <c r="AR8" i="17"/>
  <c r="AR7" i="61"/>
  <c r="AI8" i="56"/>
  <c r="AN8" i="56"/>
  <c r="X9" i="77"/>
  <c r="AH8" i="92"/>
  <c r="AQ8" i="92" s="1"/>
  <c r="K15" i="65"/>
  <c r="K13" i="8"/>
  <c r="X9" i="65"/>
  <c r="Y9" i="65"/>
  <c r="K13" i="50"/>
  <c r="W9" i="32"/>
  <c r="AG8" i="32"/>
  <c r="AP8" i="32" s="1"/>
  <c r="AF8" i="32"/>
  <c r="AO8" i="32" s="1"/>
  <c r="AE8" i="32"/>
  <c r="AH8" i="86"/>
  <c r="AQ8" i="86" s="1"/>
  <c r="K14" i="18"/>
  <c r="Y9" i="67"/>
  <c r="X9" i="67"/>
  <c r="AR7" i="63"/>
  <c r="X8" i="89"/>
  <c r="Y8" i="89"/>
  <c r="X8" i="22"/>
  <c r="Y8" i="22"/>
  <c r="AI8" i="82"/>
  <c r="AN8" i="82"/>
  <c r="Y9" i="31"/>
  <c r="X9" i="31"/>
  <c r="Y9" i="53"/>
  <c r="AR7" i="39"/>
  <c r="Y9" i="26"/>
  <c r="X9" i="26"/>
  <c r="Y9" i="76"/>
  <c r="X9" i="76"/>
  <c r="K13" i="72"/>
  <c r="AR7" i="8"/>
  <c r="AH8" i="58"/>
  <c r="AQ8" i="58" s="1"/>
  <c r="X8" i="45"/>
  <c r="Y8" i="45"/>
  <c r="Y9" i="59"/>
  <c r="X9" i="59"/>
  <c r="X8" i="3"/>
  <c r="Y8" i="3"/>
  <c r="X8" i="18"/>
  <c r="Y8" i="18"/>
  <c r="AN8" i="66"/>
  <c r="AI8" i="66"/>
  <c r="AF8" i="61"/>
  <c r="AO8" i="61" s="1"/>
  <c r="AE8" i="61"/>
  <c r="AG8" i="61"/>
  <c r="AP8" i="61" s="1"/>
  <c r="AG8" i="15"/>
  <c r="AP8" i="15" s="1"/>
  <c r="AR7" i="24"/>
  <c r="AG8" i="2"/>
  <c r="AP8" i="2" s="1"/>
  <c r="X8" i="91"/>
  <c r="Y8" i="91"/>
  <c r="AR7" i="83"/>
  <c r="AH9" i="9"/>
  <c r="AQ9" i="9" s="1"/>
  <c r="K17" i="3"/>
  <c r="W10" i="20"/>
  <c r="AF9" i="20"/>
  <c r="AO9" i="20" s="1"/>
  <c r="AG9" i="20"/>
  <c r="AP9" i="20" s="1"/>
  <c r="AE9" i="20"/>
  <c r="Y8" i="38"/>
  <c r="X8" i="38"/>
  <c r="Y9" i="29"/>
  <c r="X9" i="29"/>
  <c r="AH8" i="83"/>
  <c r="AQ8" i="83" s="1"/>
  <c r="AI8" i="59"/>
  <c r="X10" i="85"/>
  <c r="Y10" i="85"/>
  <c r="Y9" i="80"/>
  <c r="X9" i="80"/>
  <c r="Z9" i="80" s="1"/>
  <c r="K13" i="68"/>
  <c r="AI7" i="87"/>
  <c r="AN7" i="87"/>
  <c r="AR7" i="16"/>
  <c r="AR8" i="20"/>
  <c r="K13" i="60"/>
  <c r="K15" i="9"/>
  <c r="AN7" i="60"/>
  <c r="AI7" i="60"/>
  <c r="K14" i="22"/>
  <c r="AH9" i="36"/>
  <c r="AQ9" i="36" s="1"/>
  <c r="AI8" i="77"/>
  <c r="Y9" i="14"/>
  <c r="X9" i="14"/>
  <c r="Z8" i="92"/>
  <c r="AI8" i="19"/>
  <c r="AN8" i="19"/>
  <c r="AH8" i="39"/>
  <c r="AQ8" i="39" s="1"/>
  <c r="AI8" i="43"/>
  <c r="AN8" i="43"/>
  <c r="AI8" i="7"/>
  <c r="AN8" i="7"/>
  <c r="K13" i="71"/>
  <c r="K17" i="10"/>
  <c r="Z8" i="86"/>
  <c r="AH8" i="63"/>
  <c r="AQ8" i="63" s="1"/>
  <c r="AH9" i="21"/>
  <c r="AQ9" i="21" s="1"/>
  <c r="AH8" i="95"/>
  <c r="AQ8" i="95" s="1"/>
  <c r="Y9" i="41"/>
  <c r="Y9" i="88"/>
  <c r="X9" i="88"/>
  <c r="AH8" i="35"/>
  <c r="AQ8" i="35" s="1"/>
  <c r="AE8" i="62"/>
  <c r="W9" i="62"/>
  <c r="AG8" i="62"/>
  <c r="AP8" i="62" s="1"/>
  <c r="AF8" i="62"/>
  <c r="AO8" i="62" s="1"/>
  <c r="AI7" i="89"/>
  <c r="AN7" i="89"/>
  <c r="K13" i="23"/>
  <c r="AR7" i="95"/>
  <c r="AH9" i="51"/>
  <c r="AQ9" i="51" s="1"/>
  <c r="AH8" i="8"/>
  <c r="AQ8" i="8" s="1"/>
  <c r="AI7" i="69"/>
  <c r="AN7" i="69"/>
  <c r="AR8" i="94"/>
  <c r="AI7" i="55"/>
  <c r="AN7" i="55"/>
  <c r="AN8" i="76"/>
  <c r="AI8" i="76"/>
  <c r="K15" i="66"/>
  <c r="K13" i="67"/>
  <c r="AR7" i="28"/>
  <c r="Y9" i="25"/>
  <c r="X9" i="25"/>
  <c r="W9" i="27"/>
  <c r="AG8" i="27"/>
  <c r="AP8" i="27" s="1"/>
  <c r="AF8" i="27"/>
  <c r="AO8" i="27" s="1"/>
  <c r="AE8" i="27"/>
  <c r="K15" i="69"/>
  <c r="AG8" i="64"/>
  <c r="AP8" i="64" s="1"/>
  <c r="AE8" i="64"/>
  <c r="W9" i="64"/>
  <c r="AF8" i="64"/>
  <c r="AO8" i="64" s="1"/>
  <c r="AH9" i="81"/>
  <c r="AQ9" i="81" s="1"/>
  <c r="K17" i="2"/>
  <c r="AR7" i="5"/>
  <c r="Y9" i="30"/>
  <c r="X9" i="30"/>
  <c r="AH8" i="46"/>
  <c r="AQ8" i="46" s="1"/>
  <c r="AH9" i="84"/>
  <c r="AQ9" i="84" s="1"/>
  <c r="K17" i="4"/>
  <c r="AI7" i="79"/>
  <c r="AN7" i="79"/>
  <c r="AR7" i="86"/>
  <c r="AN8" i="26"/>
  <c r="AI8" i="26"/>
  <c r="AH8" i="42"/>
  <c r="AQ8" i="42" s="1"/>
  <c r="K13" i="56"/>
  <c r="AI8" i="34"/>
  <c r="AN8" i="34"/>
  <c r="AH8" i="16"/>
  <c r="AQ8" i="16" s="1"/>
  <c r="AR8" i="36"/>
  <c r="AG8" i="49"/>
  <c r="AP8" i="49" s="1"/>
  <c r="AF8" i="49"/>
  <c r="AO8" i="49" s="1"/>
  <c r="AE8" i="49"/>
  <c r="W9" i="49"/>
  <c r="AR8" i="21"/>
  <c r="K14" i="5"/>
  <c r="AH8" i="28"/>
  <c r="AQ8" i="28" s="1"/>
  <c r="K15" i="61"/>
  <c r="AN7" i="68"/>
  <c r="AI7" i="68"/>
  <c r="AR7" i="33"/>
  <c r="K13" i="63"/>
  <c r="K17" i="49"/>
  <c r="X8" i="60"/>
  <c r="Y8" i="60"/>
  <c r="K13" i="64"/>
  <c r="K13" i="7"/>
  <c r="K15" i="57"/>
  <c r="AH9" i="94"/>
  <c r="AQ9" i="94" s="1"/>
  <c r="AR7" i="70"/>
  <c r="Y9" i="6"/>
  <c r="X9" i="6"/>
  <c r="AH8" i="33"/>
  <c r="AQ8" i="33" s="1"/>
  <c r="K14" i="16"/>
  <c r="AR7" i="4"/>
  <c r="AR8" i="93"/>
  <c r="Z9" i="81"/>
  <c r="AN8" i="67"/>
  <c r="AI8" i="67"/>
  <c r="K13" i="55"/>
  <c r="K13" i="19"/>
  <c r="Z8" i="95"/>
  <c r="Z8" i="46"/>
  <c r="K15" i="62"/>
  <c r="K17" i="58"/>
  <c r="Z9" i="84"/>
  <c r="Z9" i="9"/>
  <c r="AN8" i="31"/>
  <c r="AI8" i="31"/>
  <c r="AR7" i="42"/>
  <c r="AN7" i="10"/>
  <c r="AI7" i="10"/>
  <c r="Z8" i="8"/>
  <c r="AR8" i="1"/>
  <c r="X8" i="69"/>
  <c r="Y8" i="69"/>
  <c r="Y8" i="55"/>
  <c r="X8" i="55"/>
  <c r="Y9" i="54"/>
  <c r="X9" i="54"/>
  <c r="AN7" i="38"/>
  <c r="K15" i="13"/>
  <c r="K13" i="12"/>
  <c r="Z8" i="83"/>
  <c r="AH8" i="13"/>
  <c r="AQ8" i="13" s="1"/>
  <c r="Y9" i="47"/>
  <c r="X9" i="47"/>
  <c r="X9" i="57"/>
  <c r="AI7" i="18"/>
  <c r="AN7" i="18"/>
  <c r="AH8" i="50"/>
  <c r="AQ8" i="50" s="1"/>
  <c r="AR7" i="58"/>
  <c r="K15" i="6"/>
  <c r="AE8" i="40"/>
  <c r="AG8" i="40"/>
  <c r="AP8" i="40" s="1"/>
  <c r="W9" i="40"/>
  <c r="AF8" i="40"/>
  <c r="AO8" i="40" s="1"/>
  <c r="W9" i="74"/>
  <c r="AF8" i="74"/>
  <c r="AO8" i="74" s="1"/>
  <c r="AE8" i="74"/>
  <c r="AG8" i="74"/>
  <c r="AP8" i="74" s="1"/>
  <c r="K13" i="59"/>
  <c r="AR8" i="84"/>
  <c r="AH8" i="24"/>
  <c r="AQ8" i="24" s="1"/>
  <c r="W9" i="75"/>
  <c r="AE8" i="75"/>
  <c r="AF8" i="75"/>
  <c r="AO8" i="75" s="1"/>
  <c r="AG8" i="75"/>
  <c r="AP8" i="75" s="1"/>
  <c r="AH9" i="1"/>
  <c r="AQ9" i="1" s="1"/>
  <c r="W10" i="36"/>
  <c r="AG9" i="36"/>
  <c r="AP9" i="36" s="1"/>
  <c r="AE9" i="36"/>
  <c r="AF9" i="36"/>
  <c r="AO9" i="36" s="1"/>
  <c r="K15" i="70"/>
  <c r="AR7" i="35"/>
  <c r="AF8" i="39"/>
  <c r="AO8" i="39" s="1"/>
  <c r="Y9" i="72"/>
  <c r="X9" i="72"/>
  <c r="AN8" i="65"/>
  <c r="AI8" i="65"/>
  <c r="AI8" i="6"/>
  <c r="AN8" i="6"/>
  <c r="AH8" i="5"/>
  <c r="AQ8" i="5" s="1"/>
  <c r="W9" i="33"/>
  <c r="AG8" i="33"/>
  <c r="AP8" i="33" s="1"/>
  <c r="AF8" i="33"/>
  <c r="AO8" i="33" s="1"/>
  <c r="AE8" i="33"/>
  <c r="K13" i="51"/>
  <c r="AF8" i="90"/>
  <c r="AO8" i="90" s="1"/>
  <c r="W9" i="90"/>
  <c r="AE8" i="90"/>
  <c r="AG8" i="90"/>
  <c r="AP8" i="90" s="1"/>
  <c r="AR7" i="15"/>
  <c r="AG8" i="63"/>
  <c r="AP8" i="63" s="1"/>
  <c r="AI8" i="30"/>
  <c r="AN8" i="30"/>
  <c r="AR7" i="2"/>
  <c r="X8" i="48"/>
  <c r="Y8" i="48"/>
  <c r="AR8" i="51"/>
  <c r="AI8" i="41"/>
  <c r="AN8" i="41"/>
  <c r="K13" i="20"/>
  <c r="W9" i="35"/>
  <c r="Y9" i="82"/>
  <c r="X9" i="82"/>
  <c r="AH8" i="44"/>
  <c r="AQ8" i="44" s="1"/>
  <c r="X8" i="10"/>
  <c r="Y8" i="10"/>
  <c r="AH8" i="12"/>
  <c r="AQ8" i="12" s="1"/>
  <c r="K15" i="53"/>
  <c r="AH9" i="93"/>
  <c r="AQ9" i="93" s="1"/>
  <c r="AI8" i="54"/>
  <c r="AN8" i="54"/>
  <c r="AR7" i="96"/>
  <c r="AH8" i="73"/>
  <c r="AQ8" i="73" s="1"/>
  <c r="AH9" i="78"/>
  <c r="AQ9" i="78" s="1"/>
  <c r="AN7" i="71"/>
  <c r="AI7" i="71"/>
  <c r="AR7" i="12"/>
  <c r="K13" i="11"/>
  <c r="AR8" i="81"/>
  <c r="AN7" i="45"/>
  <c r="AI7" i="45"/>
  <c r="AI8" i="57"/>
  <c r="AN8" i="57"/>
  <c r="AN9" i="85"/>
  <c r="AI9" i="85"/>
  <c r="X9" i="52"/>
  <c r="Y9" i="52"/>
  <c r="AH8" i="70"/>
  <c r="AQ8" i="70" s="1"/>
  <c r="Y8" i="87"/>
  <c r="X8" i="87"/>
  <c r="AE8" i="4"/>
  <c r="Y9" i="7"/>
  <c r="X9" i="7"/>
  <c r="AH8" i="23"/>
  <c r="AQ8" i="23" s="1"/>
  <c r="AR8" i="78"/>
  <c r="AG8" i="16"/>
  <c r="AP8" i="16" s="1"/>
  <c r="AF8" i="16"/>
  <c r="AO8" i="16" s="1"/>
  <c r="AE8" i="16"/>
  <c r="W9" i="16"/>
  <c r="AH9" i="17"/>
  <c r="AQ9" i="17" s="1"/>
  <c r="K13" i="24"/>
  <c r="X8" i="68"/>
  <c r="Y8" i="68"/>
  <c r="AR7" i="50"/>
  <c r="AH8" i="96"/>
  <c r="AQ8" i="96" s="1"/>
  <c r="AR7" i="37"/>
  <c r="AH8" i="4"/>
  <c r="AQ8" i="4" s="1"/>
  <c r="AR7" i="46"/>
  <c r="Y9" i="56"/>
  <c r="X9" i="56"/>
  <c r="K14" i="15"/>
  <c r="K13" i="52"/>
  <c r="AH8" i="15"/>
  <c r="AQ8" i="15" s="1"/>
  <c r="AN8" i="14"/>
  <c r="Y9" i="43"/>
  <c r="X9" i="43"/>
  <c r="AN8" i="72"/>
  <c r="AI8" i="72"/>
  <c r="Z8" i="5"/>
  <c r="AH8" i="2"/>
  <c r="AQ8" i="2" s="1"/>
  <c r="AN7" i="91"/>
  <c r="AI7" i="91"/>
  <c r="K14" i="17"/>
  <c r="AG8" i="11"/>
  <c r="AP8" i="11" s="1"/>
  <c r="AF8" i="11"/>
  <c r="AO8" i="11" s="1"/>
  <c r="AE8" i="11"/>
  <c r="W9" i="11"/>
  <c r="AR8" i="9"/>
  <c r="K15" i="21"/>
  <c r="AR7" i="23"/>
  <c r="AR7" i="73"/>
  <c r="AR7" i="44"/>
  <c r="AI8" i="88"/>
  <c r="AN8" i="88"/>
  <c r="AH8" i="37"/>
  <c r="AQ8" i="37" s="1"/>
  <c r="AI7" i="22"/>
  <c r="AN7" i="22"/>
  <c r="AH9" i="20"/>
  <c r="AQ9" i="20" s="1"/>
  <c r="K15" i="54"/>
  <c r="X8" i="79"/>
  <c r="Y8" i="79"/>
  <c r="Z8" i="73"/>
  <c r="Y8" i="71"/>
  <c r="X8" i="71"/>
  <c r="AI8" i="29"/>
  <c r="AN8" i="29"/>
  <c r="AR7" i="92"/>
  <c r="AN7" i="3"/>
  <c r="AI7" i="3"/>
  <c r="AN8" i="52"/>
  <c r="AI8" i="52"/>
  <c r="AE9" i="17" l="1"/>
  <c r="AE9" i="78"/>
  <c r="AI8" i="25"/>
  <c r="AF8" i="63"/>
  <c r="AO8" i="63" s="1"/>
  <c r="AG9" i="17"/>
  <c r="AP9" i="17" s="1"/>
  <c r="AF9" i="78"/>
  <c r="AO9" i="78" s="1"/>
  <c r="AI8" i="47"/>
  <c r="AN7" i="48"/>
  <c r="AF8" i="4"/>
  <c r="AO8" i="4" s="1"/>
  <c r="W9" i="63"/>
  <c r="AE8" i="15"/>
  <c r="AF9" i="17"/>
  <c r="AO9" i="17" s="1"/>
  <c r="AG8" i="4"/>
  <c r="AP8" i="4" s="1"/>
  <c r="X9" i="34"/>
  <c r="AI8" i="53"/>
  <c r="W9" i="15"/>
  <c r="Z9" i="31"/>
  <c r="W9" i="24"/>
  <c r="Y9" i="24" s="1"/>
  <c r="AF9" i="1"/>
  <c r="AO9" i="1" s="1"/>
  <c r="AF8" i="44"/>
  <c r="AO8" i="44" s="1"/>
  <c r="AE9" i="1"/>
  <c r="AG9" i="1"/>
  <c r="AP9" i="1" s="1"/>
  <c r="AE8" i="24"/>
  <c r="W9" i="42"/>
  <c r="X9" i="42" s="1"/>
  <c r="AG8" i="42"/>
  <c r="AP8" i="42" s="1"/>
  <c r="AE8" i="2"/>
  <c r="AE8" i="70"/>
  <c r="AE8" i="39"/>
  <c r="AE8" i="13"/>
  <c r="AN8" i="13" s="1"/>
  <c r="W9" i="70"/>
  <c r="Y9" i="70" s="1"/>
  <c r="AI7" i="38"/>
  <c r="AF8" i="13"/>
  <c r="AO8" i="13" s="1"/>
  <c r="AF8" i="28"/>
  <c r="AO8" i="28" s="1"/>
  <c r="AF8" i="70"/>
  <c r="AO8" i="70" s="1"/>
  <c r="AG8" i="39"/>
  <c r="AP8" i="39" s="1"/>
  <c r="X9" i="66"/>
  <c r="AH9" i="66" s="1"/>
  <c r="AQ9" i="66" s="1"/>
  <c r="X9" i="19"/>
  <c r="AF8" i="2"/>
  <c r="AO8" i="2" s="1"/>
  <c r="W9" i="13"/>
  <c r="AG9" i="78"/>
  <c r="AP9" i="78" s="1"/>
  <c r="AG8" i="28"/>
  <c r="AP8" i="28" s="1"/>
  <c r="Z9" i="88"/>
  <c r="AF9" i="88" s="1"/>
  <c r="AO9" i="88" s="1"/>
  <c r="Z8" i="22"/>
  <c r="AG8" i="37"/>
  <c r="AP8" i="37" s="1"/>
  <c r="W9" i="28"/>
  <c r="AG8" i="58"/>
  <c r="AP8" i="58" s="1"/>
  <c r="AF9" i="94"/>
  <c r="AO9" i="94" s="1"/>
  <c r="Z8" i="38"/>
  <c r="AG8" i="38" s="1"/>
  <c r="AP8" i="38" s="1"/>
  <c r="AF9" i="93"/>
  <c r="AO9" i="93" s="1"/>
  <c r="AF8" i="42"/>
  <c r="AO8" i="42" s="1"/>
  <c r="AE8" i="42"/>
  <c r="W10" i="94"/>
  <c r="AE8" i="96"/>
  <c r="Z9" i="53"/>
  <c r="AE9" i="53" s="1"/>
  <c r="AF8" i="96"/>
  <c r="AO8" i="96" s="1"/>
  <c r="AF9" i="51"/>
  <c r="AO9" i="51" s="1"/>
  <c r="AG8" i="96"/>
  <c r="AP8" i="96" s="1"/>
  <c r="AI8" i="14"/>
  <c r="AR8" i="14" s="1"/>
  <c r="AG9" i="21"/>
  <c r="AP9" i="21" s="1"/>
  <c r="Z8" i="68"/>
  <c r="W9" i="68" s="1"/>
  <c r="Z9" i="19"/>
  <c r="W9" i="50"/>
  <c r="AG9" i="93"/>
  <c r="AP9" i="93" s="1"/>
  <c r="W9" i="58"/>
  <c r="Y9" i="58" s="1"/>
  <c r="AG9" i="94"/>
  <c r="AP9" i="94" s="1"/>
  <c r="Z10" i="85"/>
  <c r="W11" i="85" s="1"/>
  <c r="AF8" i="58"/>
  <c r="AO8" i="58" s="1"/>
  <c r="AG9" i="51"/>
  <c r="AP9" i="51" s="1"/>
  <c r="AE8" i="35"/>
  <c r="W10" i="21"/>
  <c r="X10" i="21" s="1"/>
  <c r="AF8" i="50"/>
  <c r="AO8" i="50" s="1"/>
  <c r="AE9" i="21"/>
  <c r="AG8" i="50"/>
  <c r="AP8" i="50" s="1"/>
  <c r="AI8" i="80"/>
  <c r="AR8" i="80" s="1"/>
  <c r="Z9" i="43"/>
  <c r="AE9" i="43" s="1"/>
  <c r="Z9" i="7"/>
  <c r="AE9" i="7" s="1"/>
  <c r="Z9" i="30"/>
  <c r="AE9" i="30" s="1"/>
  <c r="Z9" i="29"/>
  <c r="W10" i="29" s="1"/>
  <c r="AE8" i="23"/>
  <c r="AE9" i="51"/>
  <c r="AG8" i="35"/>
  <c r="AP8" i="35" s="1"/>
  <c r="W9" i="23"/>
  <c r="Y9" i="23" s="1"/>
  <c r="Z8" i="48"/>
  <c r="AE8" i="48" s="1"/>
  <c r="Z9" i="6"/>
  <c r="AE9" i="6" s="1"/>
  <c r="Z8" i="18"/>
  <c r="AG8" i="18" s="1"/>
  <c r="AP8" i="18" s="1"/>
  <c r="Z9" i="82"/>
  <c r="Z8" i="71"/>
  <c r="AF8" i="23"/>
  <c r="AO8" i="23" s="1"/>
  <c r="AF8" i="24"/>
  <c r="AO8" i="24" s="1"/>
  <c r="Z8" i="79"/>
  <c r="AE8" i="79" s="1"/>
  <c r="Z9" i="25"/>
  <c r="W10" i="25" s="1"/>
  <c r="Z8" i="87"/>
  <c r="W9" i="87" s="1"/>
  <c r="Z9" i="54"/>
  <c r="AF9" i="54" s="1"/>
  <c r="AO9" i="54" s="1"/>
  <c r="Z9" i="26"/>
  <c r="AE9" i="26" s="1"/>
  <c r="Z9" i="56"/>
  <c r="W10" i="56" s="1"/>
  <c r="Z9" i="47"/>
  <c r="W10" i="47" s="1"/>
  <c r="Z9" i="41"/>
  <c r="AF9" i="41" s="1"/>
  <c r="AO9" i="41" s="1"/>
  <c r="K14" i="24"/>
  <c r="AF9" i="7"/>
  <c r="AO9" i="7" s="1"/>
  <c r="AH9" i="52"/>
  <c r="AQ9" i="52" s="1"/>
  <c r="AR7" i="45"/>
  <c r="AH8" i="10"/>
  <c r="AQ8" i="10" s="1"/>
  <c r="AH9" i="82"/>
  <c r="AQ9" i="82" s="1"/>
  <c r="Y9" i="35"/>
  <c r="X9" i="35"/>
  <c r="AN9" i="21"/>
  <c r="K16" i="70"/>
  <c r="Y9" i="75"/>
  <c r="X9" i="75"/>
  <c r="K14" i="59"/>
  <c r="K16" i="6"/>
  <c r="AH9" i="57"/>
  <c r="AQ9" i="57" s="1"/>
  <c r="K16" i="13"/>
  <c r="AH8" i="55"/>
  <c r="AQ8" i="55" s="1"/>
  <c r="K18" i="58"/>
  <c r="AE9" i="81"/>
  <c r="W10" i="81"/>
  <c r="AG9" i="81"/>
  <c r="AP9" i="81" s="1"/>
  <c r="AF9" i="81"/>
  <c r="AO9" i="81" s="1"/>
  <c r="K15" i="16"/>
  <c r="K16" i="57"/>
  <c r="K14" i="64"/>
  <c r="Y9" i="49"/>
  <c r="X9" i="49"/>
  <c r="AI8" i="27"/>
  <c r="AN8" i="27"/>
  <c r="AH9" i="14"/>
  <c r="AQ9" i="14" s="1"/>
  <c r="AR7" i="60"/>
  <c r="AH8" i="38"/>
  <c r="AQ8" i="38" s="1"/>
  <c r="X10" i="20"/>
  <c r="Y10" i="20"/>
  <c r="AR8" i="66"/>
  <c r="AH8" i="3"/>
  <c r="AQ8" i="3" s="1"/>
  <c r="AH8" i="45"/>
  <c r="AQ8" i="45" s="1"/>
  <c r="AF9" i="53"/>
  <c r="AO9" i="53" s="1"/>
  <c r="K15" i="18"/>
  <c r="AI8" i="32"/>
  <c r="AN8" i="32"/>
  <c r="K14" i="50"/>
  <c r="K16" i="65"/>
  <c r="AR8" i="56"/>
  <c r="K23" i="14"/>
  <c r="AI8" i="37"/>
  <c r="AN8" i="37"/>
  <c r="Y9" i="44"/>
  <c r="X9" i="44"/>
  <c r="AI8" i="70"/>
  <c r="AN8" i="70"/>
  <c r="AN8" i="58"/>
  <c r="AI8" i="58"/>
  <c r="AG8" i="73"/>
  <c r="AP8" i="73" s="1"/>
  <c r="AF8" i="73"/>
  <c r="AO8" i="73" s="1"/>
  <c r="AE8" i="73"/>
  <c r="W9" i="73"/>
  <c r="AR8" i="25"/>
  <c r="AR7" i="48"/>
  <c r="K14" i="52"/>
  <c r="AR8" i="29"/>
  <c r="AH8" i="79"/>
  <c r="AQ8" i="79" s="1"/>
  <c r="K15" i="17"/>
  <c r="AF8" i="5"/>
  <c r="AO8" i="5" s="1"/>
  <c r="AE8" i="5"/>
  <c r="W9" i="5"/>
  <c r="AG8" i="5"/>
  <c r="AP8" i="5" s="1"/>
  <c r="Y9" i="4"/>
  <c r="X9" i="4"/>
  <c r="Z9" i="52"/>
  <c r="AR8" i="54"/>
  <c r="Z8" i="10"/>
  <c r="AI8" i="35"/>
  <c r="AN8" i="35"/>
  <c r="K14" i="51"/>
  <c r="AH9" i="72"/>
  <c r="AQ9" i="72" s="1"/>
  <c r="Y9" i="40"/>
  <c r="X9" i="40"/>
  <c r="AR8" i="31"/>
  <c r="K14" i="19"/>
  <c r="AH9" i="6"/>
  <c r="AQ9" i="6" s="1"/>
  <c r="K14" i="63"/>
  <c r="K16" i="61"/>
  <c r="AN8" i="49"/>
  <c r="AI8" i="49"/>
  <c r="Y9" i="64"/>
  <c r="X9" i="64"/>
  <c r="K16" i="66"/>
  <c r="AR7" i="89"/>
  <c r="AF8" i="86"/>
  <c r="AO8" i="86" s="1"/>
  <c r="AE8" i="86"/>
  <c r="AG8" i="86"/>
  <c r="AP8" i="86" s="1"/>
  <c r="W9" i="86"/>
  <c r="AR8" i="7"/>
  <c r="AH10" i="85"/>
  <c r="AQ10" i="85" s="1"/>
  <c r="AI8" i="2"/>
  <c r="AN8" i="2"/>
  <c r="Z8" i="3"/>
  <c r="Z8" i="45"/>
  <c r="K14" i="72"/>
  <c r="AH9" i="31"/>
  <c r="AQ9" i="31" s="1"/>
  <c r="AH8" i="22"/>
  <c r="AQ8" i="22" s="1"/>
  <c r="AN9" i="17"/>
  <c r="Y9" i="13"/>
  <c r="X9" i="13"/>
  <c r="AI9" i="93"/>
  <c r="AN9" i="93"/>
  <c r="Y9" i="42"/>
  <c r="Y10" i="94"/>
  <c r="X10" i="94"/>
  <c r="AN8" i="11"/>
  <c r="AI8" i="11"/>
  <c r="AH8" i="71"/>
  <c r="AQ8" i="71" s="1"/>
  <c r="AR7" i="22"/>
  <c r="AR8" i="72"/>
  <c r="K15" i="15"/>
  <c r="AI8" i="4"/>
  <c r="AN8" i="4"/>
  <c r="AH9" i="34"/>
  <c r="AQ9" i="34" s="1"/>
  <c r="AR9" i="85"/>
  <c r="K16" i="53"/>
  <c r="AN9" i="51"/>
  <c r="AI9" i="51"/>
  <c r="W10" i="82"/>
  <c r="AG9" i="82"/>
  <c r="AP9" i="82" s="1"/>
  <c r="AF9" i="82"/>
  <c r="AO9" i="82" s="1"/>
  <c r="AE9" i="82"/>
  <c r="AR8" i="30"/>
  <c r="AI8" i="63"/>
  <c r="AN8" i="63"/>
  <c r="AI8" i="33"/>
  <c r="AN8" i="33"/>
  <c r="AN8" i="39"/>
  <c r="Y9" i="96"/>
  <c r="X9" i="96"/>
  <c r="Z9" i="57"/>
  <c r="W9" i="83"/>
  <c r="AG8" i="83"/>
  <c r="AP8" i="83" s="1"/>
  <c r="AF8" i="83"/>
  <c r="AO8" i="83" s="1"/>
  <c r="AE8" i="83"/>
  <c r="AR7" i="38"/>
  <c r="Z8" i="55"/>
  <c r="AF8" i="8"/>
  <c r="AO8" i="8" s="1"/>
  <c r="AE8" i="8"/>
  <c r="W9" i="8"/>
  <c r="AG8" i="8"/>
  <c r="AP8" i="8" s="1"/>
  <c r="K16" i="62"/>
  <c r="AF9" i="6"/>
  <c r="AO9" i="6" s="1"/>
  <c r="AH8" i="60"/>
  <c r="AQ8" i="60" s="1"/>
  <c r="K18" i="4"/>
  <c r="AI8" i="64"/>
  <c r="AN8" i="64"/>
  <c r="AR8" i="76"/>
  <c r="Z9" i="14"/>
  <c r="K14" i="68"/>
  <c r="AF8" i="38"/>
  <c r="AO8" i="38" s="1"/>
  <c r="K18" i="3"/>
  <c r="AH8" i="91"/>
  <c r="AQ8" i="91" s="1"/>
  <c r="AH9" i="59"/>
  <c r="AQ9" i="59" s="1"/>
  <c r="AH9" i="76"/>
  <c r="AQ9" i="76" s="1"/>
  <c r="AE9" i="31"/>
  <c r="W10" i="31"/>
  <c r="AG9" i="31"/>
  <c r="AP9" i="31" s="1"/>
  <c r="AF9" i="31"/>
  <c r="AO9" i="31" s="1"/>
  <c r="W9" i="22"/>
  <c r="AF8" i="22"/>
  <c r="AO8" i="22" s="1"/>
  <c r="AG8" i="22"/>
  <c r="AP8" i="22" s="1"/>
  <c r="AE8" i="22"/>
  <c r="AH9" i="67"/>
  <c r="AQ9" i="67" s="1"/>
  <c r="AH9" i="65"/>
  <c r="AQ9" i="65" s="1"/>
  <c r="AH9" i="77"/>
  <c r="AQ9" i="77" s="1"/>
  <c r="AN8" i="50"/>
  <c r="X10" i="78"/>
  <c r="Y10" i="78"/>
  <c r="AN8" i="28"/>
  <c r="AI9" i="1"/>
  <c r="AN9" i="1"/>
  <c r="AR7" i="3"/>
  <c r="K16" i="54"/>
  <c r="AR8" i="47"/>
  <c r="AF8" i="79"/>
  <c r="AO8" i="79" s="1"/>
  <c r="AR8" i="88"/>
  <c r="AH9" i="19"/>
  <c r="AQ9" i="19" s="1"/>
  <c r="AR7" i="71"/>
  <c r="AR8" i="52"/>
  <c r="Y9" i="11"/>
  <c r="X9" i="11"/>
  <c r="AR7" i="91"/>
  <c r="AH9" i="56"/>
  <c r="AQ9" i="56" s="1"/>
  <c r="AH8" i="68"/>
  <c r="AQ8" i="68" s="1"/>
  <c r="Y9" i="16"/>
  <c r="X9" i="16"/>
  <c r="AH8" i="87"/>
  <c r="AQ8" i="87" s="1"/>
  <c r="Z9" i="34"/>
  <c r="X10" i="51"/>
  <c r="Y10" i="51"/>
  <c r="K14" i="20"/>
  <c r="AH8" i="48"/>
  <c r="AQ8" i="48" s="1"/>
  <c r="AI8" i="90"/>
  <c r="AN8" i="90"/>
  <c r="Z9" i="72"/>
  <c r="AN9" i="36"/>
  <c r="AI9" i="36"/>
  <c r="AN8" i="74"/>
  <c r="AI8" i="74"/>
  <c r="AH9" i="47"/>
  <c r="AQ9" i="47" s="1"/>
  <c r="AH9" i="54"/>
  <c r="AQ9" i="54" s="1"/>
  <c r="AR7" i="10"/>
  <c r="AG9" i="9"/>
  <c r="AP9" i="9" s="1"/>
  <c r="W10" i="9"/>
  <c r="AF9" i="9"/>
  <c r="AO9" i="9" s="1"/>
  <c r="AE9" i="9"/>
  <c r="AE8" i="46"/>
  <c r="W9" i="46"/>
  <c r="AG8" i="46"/>
  <c r="AP8" i="46" s="1"/>
  <c r="AF8" i="46"/>
  <c r="AO8" i="46" s="1"/>
  <c r="K14" i="55"/>
  <c r="K14" i="7"/>
  <c r="Z8" i="60"/>
  <c r="K15" i="5"/>
  <c r="AR8" i="34"/>
  <c r="Y9" i="27"/>
  <c r="X9" i="27"/>
  <c r="AR7" i="69"/>
  <c r="AH9" i="41"/>
  <c r="AQ9" i="41" s="1"/>
  <c r="K18" i="10"/>
  <c r="AR8" i="43"/>
  <c r="AR8" i="77"/>
  <c r="K16" i="9"/>
  <c r="AH9" i="80"/>
  <c r="AQ9" i="80" s="1"/>
  <c r="AR8" i="59"/>
  <c r="AH9" i="29"/>
  <c r="AQ9" i="29" s="1"/>
  <c r="AI9" i="20"/>
  <c r="AN9" i="20"/>
  <c r="Z8" i="91"/>
  <c r="Y9" i="61"/>
  <c r="X9" i="61"/>
  <c r="AH8" i="18"/>
  <c r="AQ8" i="18" s="1"/>
  <c r="Y9" i="32"/>
  <c r="X9" i="32"/>
  <c r="Z9" i="65"/>
  <c r="Y9" i="37"/>
  <c r="X9" i="37"/>
  <c r="Y9" i="50"/>
  <c r="X9" i="50"/>
  <c r="X9" i="23"/>
  <c r="Y9" i="12"/>
  <c r="X9" i="12"/>
  <c r="AG8" i="71"/>
  <c r="AP8" i="71" s="1"/>
  <c r="AF8" i="71"/>
  <c r="AO8" i="71" s="1"/>
  <c r="AE8" i="71"/>
  <c r="W9" i="71"/>
  <c r="AH9" i="43"/>
  <c r="AQ9" i="43" s="1"/>
  <c r="AN8" i="16"/>
  <c r="AI8" i="16"/>
  <c r="W10" i="19"/>
  <c r="AF9" i="19"/>
  <c r="AO9" i="19" s="1"/>
  <c r="AG9" i="19"/>
  <c r="AP9" i="19" s="1"/>
  <c r="AE9" i="19"/>
  <c r="X9" i="63"/>
  <c r="Y9" i="63"/>
  <c r="Y9" i="90"/>
  <c r="X9" i="90"/>
  <c r="AR8" i="6"/>
  <c r="X9" i="39"/>
  <c r="Y9" i="39"/>
  <c r="AI8" i="40"/>
  <c r="AN8" i="40"/>
  <c r="K14" i="12"/>
  <c r="AH8" i="69"/>
  <c r="AQ8" i="69" s="1"/>
  <c r="AE9" i="84"/>
  <c r="W10" i="84"/>
  <c r="AF9" i="84"/>
  <c r="AO9" i="84" s="1"/>
  <c r="AG9" i="84"/>
  <c r="AP9" i="84" s="1"/>
  <c r="AG8" i="95"/>
  <c r="AP8" i="95" s="1"/>
  <c r="W9" i="95"/>
  <c r="AF8" i="95"/>
  <c r="AO8" i="95" s="1"/>
  <c r="AE8" i="95"/>
  <c r="AR8" i="67"/>
  <c r="AR7" i="68"/>
  <c r="AR7" i="79"/>
  <c r="K14" i="23"/>
  <c r="Y9" i="62"/>
  <c r="X9" i="62"/>
  <c r="AR8" i="19"/>
  <c r="AN8" i="15"/>
  <c r="AI8" i="15"/>
  <c r="AN8" i="61"/>
  <c r="AI8" i="61"/>
  <c r="Z9" i="59"/>
  <c r="Z9" i="76"/>
  <c r="AH9" i="53"/>
  <c r="AQ9" i="53" s="1"/>
  <c r="AH8" i="89"/>
  <c r="AQ8" i="89" s="1"/>
  <c r="Z9" i="67"/>
  <c r="K14" i="8"/>
  <c r="Z9" i="77"/>
  <c r="K17" i="1"/>
  <c r="X10" i="17"/>
  <c r="Y10" i="17"/>
  <c r="AN9" i="78"/>
  <c r="AI8" i="44"/>
  <c r="AN8" i="44"/>
  <c r="AN8" i="24"/>
  <c r="AN8" i="12"/>
  <c r="AI8" i="12"/>
  <c r="AN9" i="94"/>
  <c r="K16" i="21"/>
  <c r="AH9" i="7"/>
  <c r="AQ9" i="7" s="1"/>
  <c r="AR8" i="57"/>
  <c r="K14" i="11"/>
  <c r="AR8" i="41"/>
  <c r="Y9" i="33"/>
  <c r="X9" i="33"/>
  <c r="AR8" i="65"/>
  <c r="X10" i="36"/>
  <c r="Y10" i="36"/>
  <c r="AI8" i="75"/>
  <c r="AN8" i="75"/>
  <c r="Y9" i="74"/>
  <c r="X9" i="74"/>
  <c r="AR7" i="18"/>
  <c r="Z8" i="69"/>
  <c r="K18" i="49"/>
  <c r="K14" i="56"/>
  <c r="AR8" i="26"/>
  <c r="AR8" i="53"/>
  <c r="AH9" i="30"/>
  <c r="AQ9" i="30" s="1"/>
  <c r="K18" i="2"/>
  <c r="K16" i="69"/>
  <c r="AH9" i="25"/>
  <c r="AQ9" i="25" s="1"/>
  <c r="K14" i="67"/>
  <c r="AR7" i="55"/>
  <c r="AI8" i="62"/>
  <c r="AN8" i="62"/>
  <c r="AH9" i="88"/>
  <c r="AQ9" i="88" s="1"/>
  <c r="K14" i="71"/>
  <c r="AE8" i="92"/>
  <c r="AG8" i="92"/>
  <c r="AP8" i="92" s="1"/>
  <c r="W9" i="92"/>
  <c r="AF8" i="92"/>
  <c r="AO8" i="92" s="1"/>
  <c r="K15" i="22"/>
  <c r="K14" i="60"/>
  <c r="AR7" i="87"/>
  <c r="AE9" i="80"/>
  <c r="W10" i="80"/>
  <c r="AG9" i="80"/>
  <c r="AP9" i="80" s="1"/>
  <c r="AF9" i="80"/>
  <c r="AO9" i="80" s="1"/>
  <c r="Y9" i="2"/>
  <c r="X9" i="2"/>
  <c r="Y9" i="15"/>
  <c r="X9" i="15"/>
  <c r="AH9" i="26"/>
  <c r="AQ9" i="26" s="1"/>
  <c r="AR8" i="82"/>
  <c r="Z8" i="89"/>
  <c r="Y9" i="28"/>
  <c r="X9" i="28"/>
  <c r="Y10" i="93"/>
  <c r="X10" i="93"/>
  <c r="X10" i="1"/>
  <c r="Y10" i="1"/>
  <c r="AI8" i="42"/>
  <c r="AN8" i="42"/>
  <c r="AF10" i="85" l="1"/>
  <c r="AO10" i="85" s="1"/>
  <c r="W9" i="38"/>
  <c r="AG9" i="6"/>
  <c r="AP9" i="6" s="1"/>
  <c r="X9" i="24"/>
  <c r="AG9" i="53"/>
  <c r="AP9" i="53" s="1"/>
  <c r="W10" i="88"/>
  <c r="AI9" i="78"/>
  <c r="AR9" i="78" s="1"/>
  <c r="AF8" i="68"/>
  <c r="AO8" i="68" s="1"/>
  <c r="AE8" i="38"/>
  <c r="AG9" i="88"/>
  <c r="AP9" i="88" s="1"/>
  <c r="AG8" i="79"/>
  <c r="AP8" i="79" s="1"/>
  <c r="AG8" i="68"/>
  <c r="AP8" i="68" s="1"/>
  <c r="X9" i="70"/>
  <c r="AH9" i="70" s="1"/>
  <c r="AQ9" i="70" s="1"/>
  <c r="AF9" i="29"/>
  <c r="AO9" i="29" s="1"/>
  <c r="AE9" i="88"/>
  <c r="Z9" i="66"/>
  <c r="W9" i="79"/>
  <c r="AE8" i="68"/>
  <c r="W10" i="6"/>
  <c r="Y10" i="6" s="1"/>
  <c r="AI9" i="17"/>
  <c r="W10" i="53"/>
  <c r="AG9" i="29"/>
  <c r="AP9" i="29" s="1"/>
  <c r="AE10" i="85"/>
  <c r="AG10" i="85"/>
  <c r="AP10" i="85" s="1"/>
  <c r="AF9" i="43"/>
  <c r="AO9" i="43" s="1"/>
  <c r="AE9" i="29"/>
  <c r="AI8" i="96"/>
  <c r="AE9" i="25"/>
  <c r="AF9" i="26"/>
  <c r="AO9" i="26" s="1"/>
  <c r="AF8" i="48"/>
  <c r="AO8" i="48" s="1"/>
  <c r="AF9" i="30"/>
  <c r="AO9" i="30" s="1"/>
  <c r="AE8" i="87"/>
  <c r="AI8" i="24"/>
  <c r="AG8" i="48"/>
  <c r="AP8" i="48" s="1"/>
  <c r="Z9" i="49"/>
  <c r="AF9" i="49" s="1"/>
  <c r="AO9" i="49" s="1"/>
  <c r="AI9" i="21"/>
  <c r="AI9" i="94"/>
  <c r="AR9" i="94" s="1"/>
  <c r="W10" i="30"/>
  <c r="X10" i="30" s="1"/>
  <c r="AG9" i="43"/>
  <c r="AP9" i="43" s="1"/>
  <c r="AN8" i="96"/>
  <c r="W9" i="48"/>
  <c r="AG9" i="30"/>
  <c r="AP9" i="30" s="1"/>
  <c r="AI8" i="13"/>
  <c r="AI8" i="28"/>
  <c r="AI8" i="39"/>
  <c r="Z9" i="33"/>
  <c r="Z9" i="37"/>
  <c r="W10" i="37" s="1"/>
  <c r="AG9" i="56"/>
  <c r="AP9" i="56" s="1"/>
  <c r="X9" i="58"/>
  <c r="AH9" i="58" s="1"/>
  <c r="AQ9" i="58" s="1"/>
  <c r="AG9" i="7"/>
  <c r="AP9" i="7" s="1"/>
  <c r="AG9" i="26"/>
  <c r="AP9" i="26" s="1"/>
  <c r="W10" i="26"/>
  <c r="Y10" i="26" s="1"/>
  <c r="W10" i="43"/>
  <c r="Z9" i="27"/>
  <c r="AF9" i="27" s="1"/>
  <c r="AO9" i="27" s="1"/>
  <c r="Z10" i="94"/>
  <c r="W11" i="94" s="1"/>
  <c r="AG9" i="54"/>
  <c r="AP9" i="54" s="1"/>
  <c r="AI8" i="23"/>
  <c r="Y10" i="21"/>
  <c r="W10" i="7"/>
  <c r="Z9" i="63"/>
  <c r="W10" i="63" s="1"/>
  <c r="AF8" i="87"/>
  <c r="AO8" i="87" s="1"/>
  <c r="Z9" i="13"/>
  <c r="AG8" i="87"/>
  <c r="AP8" i="87" s="1"/>
  <c r="AE9" i="56"/>
  <c r="W10" i="54"/>
  <c r="AE8" i="18"/>
  <c r="Z9" i="90"/>
  <c r="AG9" i="90" s="1"/>
  <c r="AP9" i="90" s="1"/>
  <c r="Z10" i="36"/>
  <c r="W11" i="36" s="1"/>
  <c r="AI8" i="50"/>
  <c r="AN8" i="23"/>
  <c r="AF9" i="25"/>
  <c r="AO9" i="25" s="1"/>
  <c r="AF9" i="56"/>
  <c r="AO9" i="56" s="1"/>
  <c r="W9" i="18"/>
  <c r="Y9" i="18" s="1"/>
  <c r="Z10" i="20"/>
  <c r="AG9" i="25"/>
  <c r="AP9" i="25" s="1"/>
  <c r="AF8" i="18"/>
  <c r="AO8" i="18" s="1"/>
  <c r="Z9" i="28"/>
  <c r="AF9" i="28" s="1"/>
  <c r="AO9" i="28" s="1"/>
  <c r="AG9" i="41"/>
  <c r="AP9" i="41" s="1"/>
  <c r="Z9" i="75"/>
  <c r="W10" i="75" s="1"/>
  <c r="Z9" i="16"/>
  <c r="AE9" i="54"/>
  <c r="Z10" i="1"/>
  <c r="W11" i="1" s="1"/>
  <c r="Z9" i="40"/>
  <c r="AG9" i="40" s="1"/>
  <c r="AP9" i="40" s="1"/>
  <c r="Z9" i="35"/>
  <c r="AF9" i="35" s="1"/>
  <c r="AO9" i="35" s="1"/>
  <c r="W10" i="41"/>
  <c r="Z9" i="44"/>
  <c r="AF9" i="44" s="1"/>
  <c r="AO9" i="44" s="1"/>
  <c r="AE9" i="47"/>
  <c r="Z9" i="39"/>
  <c r="W10" i="39" s="1"/>
  <c r="AF9" i="47"/>
  <c r="AO9" i="47" s="1"/>
  <c r="Z9" i="62"/>
  <c r="W10" i="62" s="1"/>
  <c r="Z10" i="78"/>
  <c r="AE10" i="78" s="1"/>
  <c r="Z9" i="4"/>
  <c r="AF9" i="4" s="1"/>
  <c r="AO9" i="4" s="1"/>
  <c r="AE9" i="41"/>
  <c r="AG9" i="47"/>
  <c r="AP9" i="47" s="1"/>
  <c r="Z10" i="17"/>
  <c r="AE10" i="17" s="1"/>
  <c r="Z9" i="24"/>
  <c r="AG9" i="24" s="1"/>
  <c r="AP9" i="24" s="1"/>
  <c r="AE10" i="36"/>
  <c r="AG10" i="36"/>
  <c r="AP10" i="36" s="1"/>
  <c r="AF9" i="75"/>
  <c r="AO9" i="75" s="1"/>
  <c r="AG9" i="33"/>
  <c r="AP9" i="33" s="1"/>
  <c r="AF9" i="33"/>
  <c r="AO9" i="33" s="1"/>
  <c r="AE9" i="33"/>
  <c r="W10" i="33"/>
  <c r="X10" i="19"/>
  <c r="Y10" i="19"/>
  <c r="AH10" i="51"/>
  <c r="AQ10" i="51" s="1"/>
  <c r="AH10" i="1"/>
  <c r="AQ10" i="1" s="1"/>
  <c r="AH9" i="15"/>
  <c r="AQ9" i="15" s="1"/>
  <c r="Y9" i="92"/>
  <c r="X9" i="92"/>
  <c r="AR8" i="62"/>
  <c r="K15" i="56"/>
  <c r="AR8" i="75"/>
  <c r="AH9" i="33"/>
  <c r="AQ9" i="33" s="1"/>
  <c r="AR8" i="12"/>
  <c r="AE9" i="37"/>
  <c r="AR9" i="20"/>
  <c r="Y9" i="46"/>
  <c r="X9" i="46"/>
  <c r="AR9" i="36"/>
  <c r="AE9" i="16"/>
  <c r="AG9" i="16"/>
  <c r="AP9" i="16" s="1"/>
  <c r="AF9" i="16"/>
  <c r="AO9" i="16" s="1"/>
  <c r="W10" i="16"/>
  <c r="AN9" i="31"/>
  <c r="AI9" i="31"/>
  <c r="K17" i="62"/>
  <c r="AR9" i="51"/>
  <c r="AR8" i="4"/>
  <c r="AE9" i="13"/>
  <c r="AG9" i="13"/>
  <c r="AP9" i="13" s="1"/>
  <c r="AF9" i="13"/>
  <c r="AO9" i="13" s="1"/>
  <c r="W10" i="13"/>
  <c r="W9" i="45"/>
  <c r="AG8" i="45"/>
  <c r="AP8" i="45" s="1"/>
  <c r="AE8" i="45"/>
  <c r="AF8" i="45"/>
  <c r="AO8" i="45" s="1"/>
  <c r="AH9" i="4"/>
  <c r="AQ9" i="4" s="1"/>
  <c r="Y9" i="5"/>
  <c r="X9" i="5"/>
  <c r="AR8" i="70"/>
  <c r="AE10" i="20"/>
  <c r="W11" i="20"/>
  <c r="AG10" i="20"/>
  <c r="AP10" i="20" s="1"/>
  <c r="AF10" i="20"/>
  <c r="AO10" i="20" s="1"/>
  <c r="AG9" i="49"/>
  <c r="AP9" i="49" s="1"/>
  <c r="K16" i="16"/>
  <c r="AH9" i="75"/>
  <c r="AQ9" i="75" s="1"/>
  <c r="AR9" i="21"/>
  <c r="AN8" i="87"/>
  <c r="Y10" i="43"/>
  <c r="X10" i="43"/>
  <c r="X10" i="41"/>
  <c r="Y10" i="41"/>
  <c r="AH9" i="12"/>
  <c r="AQ9" i="12" s="1"/>
  <c r="AH9" i="50"/>
  <c r="AQ9" i="50" s="1"/>
  <c r="AG9" i="65"/>
  <c r="AP9" i="65" s="1"/>
  <c r="W10" i="65"/>
  <c r="AF9" i="65"/>
  <c r="AO9" i="65" s="1"/>
  <c r="AE9" i="65"/>
  <c r="AH9" i="61"/>
  <c r="AQ9" i="61" s="1"/>
  <c r="K15" i="7"/>
  <c r="AH9" i="11"/>
  <c r="AQ9" i="11" s="1"/>
  <c r="K17" i="54"/>
  <c r="AR8" i="28"/>
  <c r="AE8" i="3"/>
  <c r="AG8" i="3"/>
  <c r="AP8" i="3" s="1"/>
  <c r="W9" i="3"/>
  <c r="AF8" i="3"/>
  <c r="AO8" i="3" s="1"/>
  <c r="K15" i="19"/>
  <c r="X10" i="29"/>
  <c r="Y10" i="29"/>
  <c r="Y10" i="54"/>
  <c r="X10" i="54"/>
  <c r="AN9" i="47"/>
  <c r="AH10" i="93"/>
  <c r="AQ10" i="93" s="1"/>
  <c r="AR8" i="13"/>
  <c r="Z9" i="15"/>
  <c r="AR8" i="16"/>
  <c r="AH9" i="32"/>
  <c r="AQ9" i="32" s="1"/>
  <c r="AI8" i="46"/>
  <c r="AN8" i="46"/>
  <c r="Z10" i="51"/>
  <c r="Y9" i="79"/>
  <c r="X9" i="79"/>
  <c r="K19" i="3"/>
  <c r="AR8" i="64"/>
  <c r="AN9" i="6"/>
  <c r="AI9" i="6"/>
  <c r="Y9" i="8"/>
  <c r="X9" i="8"/>
  <c r="AI8" i="83"/>
  <c r="AN8" i="83"/>
  <c r="AH9" i="96"/>
  <c r="AQ9" i="96" s="1"/>
  <c r="AR8" i="33"/>
  <c r="K17" i="53"/>
  <c r="K16" i="15"/>
  <c r="AH9" i="42"/>
  <c r="AQ9" i="42" s="1"/>
  <c r="AR9" i="17"/>
  <c r="AN8" i="86"/>
  <c r="AI8" i="86"/>
  <c r="AH9" i="64"/>
  <c r="AQ9" i="64" s="1"/>
  <c r="Y9" i="73"/>
  <c r="X9" i="73"/>
  <c r="AN9" i="30"/>
  <c r="K15" i="64"/>
  <c r="K15" i="24"/>
  <c r="AN9" i="29"/>
  <c r="AI9" i="29"/>
  <c r="AN9" i="54"/>
  <c r="AI9" i="54"/>
  <c r="AH9" i="2"/>
  <c r="AQ9" i="2" s="1"/>
  <c r="Y10" i="80"/>
  <c r="X10" i="80"/>
  <c r="AI8" i="92"/>
  <c r="AN8" i="92"/>
  <c r="W9" i="69"/>
  <c r="AG8" i="69"/>
  <c r="AP8" i="69" s="1"/>
  <c r="AE8" i="69"/>
  <c r="AF8" i="69"/>
  <c r="AO8" i="69" s="1"/>
  <c r="K15" i="11"/>
  <c r="K17" i="21"/>
  <c r="AR8" i="24"/>
  <c r="AH10" i="17"/>
  <c r="AQ10" i="17" s="1"/>
  <c r="K15" i="8"/>
  <c r="AR8" i="61"/>
  <c r="AH9" i="62"/>
  <c r="AQ9" i="62" s="1"/>
  <c r="X10" i="84"/>
  <c r="Y10" i="84"/>
  <c r="K15" i="12"/>
  <c r="AH9" i="63"/>
  <c r="AQ9" i="63" s="1"/>
  <c r="Y9" i="71"/>
  <c r="X9" i="71"/>
  <c r="Z9" i="12"/>
  <c r="Z9" i="50"/>
  <c r="Z9" i="32"/>
  <c r="Z9" i="61"/>
  <c r="K15" i="55"/>
  <c r="AN9" i="9"/>
  <c r="AI9" i="9"/>
  <c r="AF9" i="34"/>
  <c r="AO9" i="34" s="1"/>
  <c r="AE9" i="34"/>
  <c r="AG9" i="34"/>
  <c r="AP9" i="34" s="1"/>
  <c r="W10" i="34"/>
  <c r="Z9" i="11"/>
  <c r="K15" i="68"/>
  <c r="AI8" i="8"/>
  <c r="AN8" i="8"/>
  <c r="Z9" i="96"/>
  <c r="AR8" i="11"/>
  <c r="AR9" i="93"/>
  <c r="AR8" i="2"/>
  <c r="K16" i="17"/>
  <c r="K15" i="52"/>
  <c r="AI8" i="73"/>
  <c r="AN8" i="73"/>
  <c r="AR8" i="58"/>
  <c r="K15" i="50"/>
  <c r="AN9" i="53"/>
  <c r="AI9" i="53"/>
  <c r="X10" i="81"/>
  <c r="Y10" i="81"/>
  <c r="K17" i="6"/>
  <c r="X10" i="7"/>
  <c r="Y10" i="7"/>
  <c r="AN9" i="56"/>
  <c r="Y11" i="85"/>
  <c r="X11" i="85"/>
  <c r="AI9" i="26"/>
  <c r="AN9" i="26"/>
  <c r="AN9" i="43"/>
  <c r="AN9" i="41"/>
  <c r="Y9" i="22"/>
  <c r="X9" i="22"/>
  <c r="AG10" i="94"/>
  <c r="AP10" i="94" s="1"/>
  <c r="AI9" i="88"/>
  <c r="AN9" i="88"/>
  <c r="K15" i="60"/>
  <c r="AH10" i="36"/>
  <c r="AQ10" i="36" s="1"/>
  <c r="AG9" i="59"/>
  <c r="AP9" i="59" s="1"/>
  <c r="AF9" i="59"/>
  <c r="AO9" i="59" s="1"/>
  <c r="W10" i="59"/>
  <c r="AE9" i="59"/>
  <c r="K19" i="10"/>
  <c r="AH9" i="27"/>
  <c r="AQ9" i="27" s="1"/>
  <c r="K16" i="5"/>
  <c r="AR8" i="74"/>
  <c r="AR8" i="90"/>
  <c r="AH9" i="16"/>
  <c r="AQ9" i="16" s="1"/>
  <c r="AG9" i="66"/>
  <c r="AP9" i="66" s="1"/>
  <c r="W10" i="66"/>
  <c r="AF9" i="66"/>
  <c r="AO9" i="66" s="1"/>
  <c r="AE9" i="66"/>
  <c r="AI8" i="79"/>
  <c r="AN8" i="79"/>
  <c r="AN8" i="68"/>
  <c r="AI8" i="68"/>
  <c r="AH10" i="78"/>
  <c r="AQ10" i="78" s="1"/>
  <c r="AI8" i="22"/>
  <c r="AN8" i="22"/>
  <c r="AG9" i="14"/>
  <c r="AP9" i="14" s="1"/>
  <c r="AF9" i="14"/>
  <c r="AO9" i="14" s="1"/>
  <c r="W10" i="14"/>
  <c r="AE9" i="14"/>
  <c r="K19" i="4"/>
  <c r="AR8" i="63"/>
  <c r="X10" i="82"/>
  <c r="Y10" i="82"/>
  <c r="Z9" i="42"/>
  <c r="AH9" i="13"/>
  <c r="AQ9" i="13" s="1"/>
  <c r="Z9" i="64"/>
  <c r="K15" i="63"/>
  <c r="AR8" i="27"/>
  <c r="AH9" i="49"/>
  <c r="AQ9" i="49" s="1"/>
  <c r="K17" i="57"/>
  <c r="K17" i="13"/>
  <c r="K17" i="70"/>
  <c r="AN9" i="7"/>
  <c r="AI9" i="7"/>
  <c r="Y10" i="88"/>
  <c r="X10" i="88"/>
  <c r="X10" i="47"/>
  <c r="Y10" i="47"/>
  <c r="K19" i="2"/>
  <c r="K19" i="49"/>
  <c r="AR8" i="96"/>
  <c r="W10" i="77"/>
  <c r="AF9" i="77"/>
  <c r="AO9" i="77" s="1"/>
  <c r="AE9" i="77"/>
  <c r="AG9" i="77"/>
  <c r="AP9" i="77" s="1"/>
  <c r="W10" i="76"/>
  <c r="AF9" i="76"/>
  <c r="AO9" i="76" s="1"/>
  <c r="AE9" i="76"/>
  <c r="AG9" i="76"/>
  <c r="AP9" i="76" s="1"/>
  <c r="K15" i="23"/>
  <c r="AH9" i="39"/>
  <c r="AQ9" i="39" s="1"/>
  <c r="AN8" i="48"/>
  <c r="AI8" i="48"/>
  <c r="K17" i="9"/>
  <c r="AI8" i="38"/>
  <c r="AN8" i="38"/>
  <c r="W10" i="57"/>
  <c r="AF9" i="57"/>
  <c r="AO9" i="57" s="1"/>
  <c r="AE9" i="57"/>
  <c r="AG9" i="57"/>
  <c r="AP9" i="57" s="1"/>
  <c r="AI9" i="82"/>
  <c r="AN9" i="82"/>
  <c r="K17" i="66"/>
  <c r="K17" i="61"/>
  <c r="AR8" i="35"/>
  <c r="AI8" i="5"/>
  <c r="AN8" i="5"/>
  <c r="AH9" i="44"/>
  <c r="AQ9" i="44" s="1"/>
  <c r="AR8" i="37"/>
  <c r="K17" i="65"/>
  <c r="K16" i="18"/>
  <c r="K19" i="58"/>
  <c r="AH9" i="35"/>
  <c r="AQ9" i="35" s="1"/>
  <c r="AN9" i="25"/>
  <c r="AH9" i="74"/>
  <c r="AQ9" i="74" s="1"/>
  <c r="AI8" i="95"/>
  <c r="AN8" i="95"/>
  <c r="AG9" i="72"/>
  <c r="AP9" i="72" s="1"/>
  <c r="AF9" i="72"/>
  <c r="AO9" i="72" s="1"/>
  <c r="AE9" i="72"/>
  <c r="W10" i="72"/>
  <c r="AH9" i="24"/>
  <c r="AQ9" i="24" s="1"/>
  <c r="AG8" i="10"/>
  <c r="AP8" i="10" s="1"/>
  <c r="AF8" i="10"/>
  <c r="AO8" i="10" s="1"/>
  <c r="AE8" i="10"/>
  <c r="W9" i="10"/>
  <c r="X10" i="53"/>
  <c r="Y10" i="53"/>
  <c r="AR8" i="42"/>
  <c r="Z10" i="93"/>
  <c r="AE8" i="89"/>
  <c r="W9" i="89"/>
  <c r="AF8" i="89"/>
  <c r="AO8" i="89" s="1"/>
  <c r="AG8" i="89"/>
  <c r="AP8" i="89" s="1"/>
  <c r="AN9" i="80"/>
  <c r="AI9" i="80"/>
  <c r="K16" i="22"/>
  <c r="K15" i="67"/>
  <c r="Z9" i="74"/>
  <c r="AH10" i="21"/>
  <c r="AQ10" i="21" s="1"/>
  <c r="AF9" i="67"/>
  <c r="AO9" i="67" s="1"/>
  <c r="AG9" i="67"/>
  <c r="AP9" i="67" s="1"/>
  <c r="W10" i="67"/>
  <c r="AE9" i="67"/>
  <c r="Y9" i="95"/>
  <c r="X9" i="95"/>
  <c r="AI9" i="19"/>
  <c r="AN9" i="19"/>
  <c r="AN8" i="71"/>
  <c r="AI8" i="71"/>
  <c r="AH9" i="23"/>
  <c r="AQ9" i="23" s="1"/>
  <c r="AH9" i="37"/>
  <c r="AQ9" i="37" s="1"/>
  <c r="W9" i="91"/>
  <c r="AG8" i="91"/>
  <c r="AP8" i="91" s="1"/>
  <c r="AF8" i="91"/>
  <c r="AO8" i="91" s="1"/>
  <c r="AE8" i="91"/>
  <c r="AH9" i="28"/>
  <c r="AQ9" i="28" s="1"/>
  <c r="Z9" i="2"/>
  <c r="K15" i="71"/>
  <c r="K17" i="69"/>
  <c r="Z10" i="21"/>
  <c r="AR8" i="44"/>
  <c r="K18" i="1"/>
  <c r="AR8" i="15"/>
  <c r="AI9" i="84"/>
  <c r="AN9" i="84"/>
  <c r="AR8" i="40"/>
  <c r="AH9" i="90"/>
  <c r="AQ9" i="90" s="1"/>
  <c r="Y9" i="48"/>
  <c r="X9" i="48"/>
  <c r="Z9" i="23"/>
  <c r="AF8" i="60"/>
  <c r="AO8" i="60" s="1"/>
  <c r="AE8" i="60"/>
  <c r="W9" i="60"/>
  <c r="AG8" i="60"/>
  <c r="AP8" i="60" s="1"/>
  <c r="X10" i="9"/>
  <c r="Y10" i="9"/>
  <c r="K15" i="20"/>
  <c r="Y9" i="68"/>
  <c r="X9" i="68"/>
  <c r="AR9" i="1"/>
  <c r="AR8" i="50"/>
  <c r="Y10" i="31"/>
  <c r="X10" i="31"/>
  <c r="X9" i="38"/>
  <c r="Y9" i="38"/>
  <c r="W9" i="55"/>
  <c r="AF8" i="55"/>
  <c r="AO8" i="55" s="1"/>
  <c r="AE8" i="55"/>
  <c r="AG8" i="55"/>
  <c r="AP8" i="55" s="1"/>
  <c r="Y9" i="83"/>
  <c r="X9" i="83"/>
  <c r="AR8" i="39"/>
  <c r="AH10" i="94"/>
  <c r="AQ10" i="94" s="1"/>
  <c r="K15" i="72"/>
  <c r="Y9" i="86"/>
  <c r="X9" i="86"/>
  <c r="AR8" i="49"/>
  <c r="AH9" i="40"/>
  <c r="AQ9" i="40" s="1"/>
  <c r="K15" i="51"/>
  <c r="AG9" i="52"/>
  <c r="AP9" i="52" s="1"/>
  <c r="AF9" i="52"/>
  <c r="AO9" i="52" s="1"/>
  <c r="AE9" i="52"/>
  <c r="W10" i="52"/>
  <c r="AR8" i="23"/>
  <c r="AR8" i="32"/>
  <c r="AH10" i="20"/>
  <c r="AQ10" i="20" s="1"/>
  <c r="AI9" i="81"/>
  <c r="AN9" i="81"/>
  <c r="K15" i="59"/>
  <c r="Y10" i="25"/>
  <c r="X10" i="25"/>
  <c r="X10" i="56"/>
  <c r="Y10" i="56"/>
  <c r="AN10" i="85"/>
  <c r="AI10" i="85"/>
  <c r="Y9" i="87"/>
  <c r="X9" i="87"/>
  <c r="X10" i="6" l="1"/>
  <c r="AI9" i="43"/>
  <c r="W10" i="35"/>
  <c r="Z9" i="70"/>
  <c r="AI9" i="30"/>
  <c r="AG9" i="44"/>
  <c r="AP9" i="44" s="1"/>
  <c r="Z9" i="86"/>
  <c r="AG9" i="75"/>
  <c r="AP9" i="75" s="1"/>
  <c r="AE9" i="75"/>
  <c r="AF10" i="78"/>
  <c r="AO10" i="78" s="1"/>
  <c r="AE9" i="44"/>
  <c r="AF9" i="37"/>
  <c r="AO9" i="37" s="1"/>
  <c r="AG9" i="37"/>
  <c r="AP9" i="37" s="1"/>
  <c r="AE9" i="49"/>
  <c r="X10" i="26"/>
  <c r="W10" i="49"/>
  <c r="AI8" i="18"/>
  <c r="AF9" i="24"/>
  <c r="AO9" i="24" s="1"/>
  <c r="AG9" i="4"/>
  <c r="AP9" i="4" s="1"/>
  <c r="W10" i="44"/>
  <c r="AF10" i="94"/>
  <c r="AO10" i="94" s="1"/>
  <c r="X9" i="18"/>
  <c r="Z9" i="58"/>
  <c r="AG9" i="58" s="1"/>
  <c r="AP9" i="58" s="1"/>
  <c r="Y10" i="30"/>
  <c r="Z10" i="30" s="1"/>
  <c r="W11" i="30" s="1"/>
  <c r="AE9" i="90"/>
  <c r="AE10" i="94"/>
  <c r="AI9" i="41"/>
  <c r="AF9" i="90"/>
  <c r="AO9" i="90" s="1"/>
  <c r="AI8" i="87"/>
  <c r="W10" i="90"/>
  <c r="X10" i="90" s="1"/>
  <c r="Z10" i="41"/>
  <c r="AG10" i="41" s="1"/>
  <c r="AP10" i="41" s="1"/>
  <c r="AG9" i="35"/>
  <c r="AP9" i="35" s="1"/>
  <c r="Z9" i="79"/>
  <c r="Z10" i="43"/>
  <c r="W10" i="24"/>
  <c r="AE9" i="35"/>
  <c r="AI9" i="35" s="1"/>
  <c r="W11" i="78"/>
  <c r="X11" i="78" s="1"/>
  <c r="AE9" i="62"/>
  <c r="AF10" i="36"/>
  <c r="AO10" i="36" s="1"/>
  <c r="Z9" i="87"/>
  <c r="AE9" i="24"/>
  <c r="AG10" i="78"/>
  <c r="AP10" i="78" s="1"/>
  <c r="AF9" i="62"/>
  <c r="AO9" i="62" s="1"/>
  <c r="W10" i="27"/>
  <c r="AE9" i="63"/>
  <c r="AI9" i="56"/>
  <c r="AG9" i="27"/>
  <c r="AP9" i="27" s="1"/>
  <c r="AF9" i="40"/>
  <c r="AO9" i="40" s="1"/>
  <c r="Z10" i="26"/>
  <c r="AE9" i="27"/>
  <c r="AE9" i="40"/>
  <c r="AF9" i="63"/>
  <c r="AO9" i="63" s="1"/>
  <c r="AN8" i="18"/>
  <c r="W10" i="40"/>
  <c r="X10" i="40" s="1"/>
  <c r="AF10" i="17"/>
  <c r="AO10" i="17" s="1"/>
  <c r="AG9" i="63"/>
  <c r="AP9" i="63" s="1"/>
  <c r="AG10" i="17"/>
  <c r="AP10" i="17" s="1"/>
  <c r="Z10" i="54"/>
  <c r="AE10" i="1"/>
  <c r="AN10" i="1" s="1"/>
  <c r="Z10" i="81"/>
  <c r="AF10" i="81" s="1"/>
  <c r="AO10" i="81" s="1"/>
  <c r="AI9" i="47"/>
  <c r="AF10" i="1"/>
  <c r="AO10" i="1" s="1"/>
  <c r="AG9" i="28"/>
  <c r="AP9" i="28" s="1"/>
  <c r="W10" i="28"/>
  <c r="Y10" i="28" s="1"/>
  <c r="Z10" i="6"/>
  <c r="AE10" i="6" s="1"/>
  <c r="AF9" i="39"/>
  <c r="AO9" i="39" s="1"/>
  <c r="AE9" i="28"/>
  <c r="Z9" i="95"/>
  <c r="AG9" i="95" s="1"/>
  <c r="AP9" i="95" s="1"/>
  <c r="W10" i="4"/>
  <c r="AE9" i="39"/>
  <c r="Z10" i="25"/>
  <c r="AF10" i="25" s="1"/>
  <c r="AO10" i="25" s="1"/>
  <c r="AI9" i="25"/>
  <c r="AR9" i="25" s="1"/>
  <c r="Z10" i="82"/>
  <c r="Z10" i="7"/>
  <c r="Z10" i="84"/>
  <c r="AG10" i="1"/>
  <c r="AP10" i="1" s="1"/>
  <c r="AE9" i="4"/>
  <c r="AN9" i="4" s="1"/>
  <c r="Z9" i="71"/>
  <c r="AG9" i="71" s="1"/>
  <c r="AP9" i="71" s="1"/>
  <c r="Z9" i="18"/>
  <c r="Z10" i="31"/>
  <c r="W11" i="31" s="1"/>
  <c r="Z9" i="22"/>
  <c r="AF9" i="22" s="1"/>
  <c r="AO9" i="22" s="1"/>
  <c r="Z10" i="9"/>
  <c r="AF10" i="9" s="1"/>
  <c r="AO10" i="9" s="1"/>
  <c r="Z10" i="47"/>
  <c r="AG10" i="47" s="1"/>
  <c r="AP10" i="47" s="1"/>
  <c r="Z10" i="80"/>
  <c r="AG10" i="80" s="1"/>
  <c r="AP10" i="80" s="1"/>
  <c r="W11" i="17"/>
  <c r="AG9" i="39"/>
  <c r="AP9" i="39" s="1"/>
  <c r="Z9" i="83"/>
  <c r="AF9" i="83" s="1"/>
  <c r="AO9" i="83" s="1"/>
  <c r="Z9" i="38"/>
  <c r="W10" i="38" s="1"/>
  <c r="Z9" i="68"/>
  <c r="AF9" i="68" s="1"/>
  <c r="AO9" i="68" s="1"/>
  <c r="Z10" i="19"/>
  <c r="AE10" i="19" s="1"/>
  <c r="Z9" i="48"/>
  <c r="AE9" i="48" s="1"/>
  <c r="Z11" i="85"/>
  <c r="AG11" i="85" s="1"/>
  <c r="AP11" i="85" s="1"/>
  <c r="Z10" i="56"/>
  <c r="AF10" i="56" s="1"/>
  <c r="AO10" i="56" s="1"/>
  <c r="Z10" i="88"/>
  <c r="AG10" i="88" s="1"/>
  <c r="AP10" i="88" s="1"/>
  <c r="AG9" i="62"/>
  <c r="AP9" i="62" s="1"/>
  <c r="Z9" i="73"/>
  <c r="AG9" i="73" s="1"/>
  <c r="AP9" i="73" s="1"/>
  <c r="Z9" i="5"/>
  <c r="AF9" i="5" s="1"/>
  <c r="AO9" i="5" s="1"/>
  <c r="W10" i="79"/>
  <c r="AG9" i="79"/>
  <c r="AP9" i="79" s="1"/>
  <c r="AF9" i="79"/>
  <c r="AO9" i="79" s="1"/>
  <c r="AE9" i="79"/>
  <c r="AF9" i="95"/>
  <c r="AO9" i="95" s="1"/>
  <c r="W10" i="95"/>
  <c r="AE9" i="95"/>
  <c r="W10" i="48"/>
  <c r="AG9" i="48"/>
  <c r="AP9" i="48" s="1"/>
  <c r="AE10" i="31"/>
  <c r="AF10" i="43"/>
  <c r="AO10" i="43" s="1"/>
  <c r="AE10" i="43"/>
  <c r="AG10" i="43"/>
  <c r="AP10" i="43" s="1"/>
  <c r="W11" i="43"/>
  <c r="AE9" i="22"/>
  <c r="W10" i="22"/>
  <c r="AF9" i="73"/>
  <c r="AO9" i="73" s="1"/>
  <c r="AG9" i="5"/>
  <c r="AP9" i="5" s="1"/>
  <c r="AE9" i="83"/>
  <c r="AH9" i="87"/>
  <c r="AQ9" i="87" s="1"/>
  <c r="AR9" i="84"/>
  <c r="Y9" i="91"/>
  <c r="X9" i="91"/>
  <c r="AR9" i="19"/>
  <c r="K16" i="67"/>
  <c r="AR8" i="5"/>
  <c r="AI9" i="77"/>
  <c r="AN9" i="77"/>
  <c r="W10" i="64"/>
  <c r="AF9" i="64"/>
  <c r="AO9" i="64" s="1"/>
  <c r="AE9" i="64"/>
  <c r="AG9" i="64"/>
  <c r="AP9" i="64" s="1"/>
  <c r="AF10" i="82"/>
  <c r="AO10" i="82" s="1"/>
  <c r="AE10" i="82"/>
  <c r="W11" i="82"/>
  <c r="AG10" i="82"/>
  <c r="AP10" i="82" s="1"/>
  <c r="Y10" i="14"/>
  <c r="X10" i="14"/>
  <c r="AR8" i="68"/>
  <c r="X10" i="66"/>
  <c r="Y10" i="66"/>
  <c r="K16" i="51"/>
  <c r="K16" i="72"/>
  <c r="AH9" i="83"/>
  <c r="AQ9" i="83" s="1"/>
  <c r="Y9" i="55"/>
  <c r="X9" i="55"/>
  <c r="AH9" i="48"/>
  <c r="AQ9" i="48" s="1"/>
  <c r="K16" i="71"/>
  <c r="AH9" i="95"/>
  <c r="AQ9" i="95" s="1"/>
  <c r="Y9" i="89"/>
  <c r="X9" i="89"/>
  <c r="K17" i="18"/>
  <c r="AR9" i="82"/>
  <c r="AR8" i="38"/>
  <c r="AI9" i="76"/>
  <c r="AN9" i="76"/>
  <c r="K20" i="49"/>
  <c r="AH10" i="88"/>
  <c r="AQ10" i="88" s="1"/>
  <c r="K18" i="70"/>
  <c r="AH10" i="6"/>
  <c r="AQ10" i="6" s="1"/>
  <c r="AR9" i="41"/>
  <c r="AH11" i="85"/>
  <c r="AQ11" i="85" s="1"/>
  <c r="AH10" i="7"/>
  <c r="AQ10" i="7" s="1"/>
  <c r="K16" i="52"/>
  <c r="AN9" i="34"/>
  <c r="AI9" i="34"/>
  <c r="AG9" i="61"/>
  <c r="AP9" i="61" s="1"/>
  <c r="AF9" i="61"/>
  <c r="AO9" i="61" s="1"/>
  <c r="AE9" i="61"/>
  <c r="W10" i="61"/>
  <c r="AH10" i="84"/>
  <c r="AQ10" i="84" s="1"/>
  <c r="AR8" i="83"/>
  <c r="Y9" i="3"/>
  <c r="X9" i="3"/>
  <c r="K18" i="54"/>
  <c r="Y10" i="13"/>
  <c r="X10" i="13"/>
  <c r="Y10" i="16"/>
  <c r="X10" i="16"/>
  <c r="AH9" i="46"/>
  <c r="AQ9" i="46" s="1"/>
  <c r="Y11" i="17"/>
  <c r="X11" i="17"/>
  <c r="Y10" i="39"/>
  <c r="X10" i="39"/>
  <c r="X10" i="63"/>
  <c r="Y10" i="63"/>
  <c r="AI10" i="36"/>
  <c r="AN10" i="36"/>
  <c r="W10" i="87"/>
  <c r="AE9" i="87"/>
  <c r="AF9" i="87"/>
  <c r="AO9" i="87" s="1"/>
  <c r="AG9" i="87"/>
  <c r="AP9" i="87" s="1"/>
  <c r="K16" i="59"/>
  <c r="AH10" i="53"/>
  <c r="AQ10" i="53" s="1"/>
  <c r="Y10" i="77"/>
  <c r="X10" i="77"/>
  <c r="W11" i="7"/>
  <c r="AG10" i="7"/>
  <c r="AP10" i="7" s="1"/>
  <c r="AF10" i="7"/>
  <c r="AO10" i="7" s="1"/>
  <c r="AE10" i="7"/>
  <c r="AR9" i="53"/>
  <c r="K16" i="68"/>
  <c r="W11" i="84"/>
  <c r="AG10" i="84"/>
  <c r="AP10" i="84" s="1"/>
  <c r="AF10" i="84"/>
  <c r="AO10" i="84" s="1"/>
  <c r="AE10" i="84"/>
  <c r="K16" i="8"/>
  <c r="K18" i="21"/>
  <c r="Y9" i="69"/>
  <c r="X9" i="69"/>
  <c r="W10" i="18"/>
  <c r="AF9" i="18"/>
  <c r="AO9" i="18" s="1"/>
  <c r="AG9" i="18"/>
  <c r="AP9" i="18" s="1"/>
  <c r="AE9" i="18"/>
  <c r="K16" i="64"/>
  <c r="K17" i="15"/>
  <c r="AH9" i="8"/>
  <c r="AQ9" i="8" s="1"/>
  <c r="AG10" i="51"/>
  <c r="AP10" i="51" s="1"/>
  <c r="AE10" i="51"/>
  <c r="W11" i="51"/>
  <c r="AF10" i="51"/>
  <c r="AO10" i="51" s="1"/>
  <c r="AH10" i="29"/>
  <c r="AQ10" i="29" s="1"/>
  <c r="AI9" i="65"/>
  <c r="AN9" i="65"/>
  <c r="AR8" i="87"/>
  <c r="AH9" i="92"/>
  <c r="AQ9" i="92" s="1"/>
  <c r="AI10" i="17"/>
  <c r="AN10" i="17"/>
  <c r="AN9" i="52"/>
  <c r="AI9" i="52"/>
  <c r="AH9" i="86"/>
  <c r="AQ9" i="86" s="1"/>
  <c r="AH9" i="38"/>
  <c r="AQ9" i="38" s="1"/>
  <c r="Y9" i="60"/>
  <c r="X9" i="60"/>
  <c r="AF10" i="21"/>
  <c r="AO10" i="21" s="1"/>
  <c r="AE10" i="21"/>
  <c r="W11" i="21"/>
  <c r="AG10" i="21"/>
  <c r="AP10" i="21" s="1"/>
  <c r="AI8" i="91"/>
  <c r="AN8" i="91"/>
  <c r="AR8" i="71"/>
  <c r="AR9" i="80"/>
  <c r="AI8" i="89"/>
  <c r="AN8" i="89"/>
  <c r="Z10" i="53"/>
  <c r="AR8" i="95"/>
  <c r="K18" i="65"/>
  <c r="K18" i="61"/>
  <c r="AI9" i="57"/>
  <c r="AN9" i="57"/>
  <c r="K18" i="9"/>
  <c r="Y10" i="76"/>
  <c r="X10" i="76"/>
  <c r="K20" i="2"/>
  <c r="K18" i="13"/>
  <c r="AG9" i="42"/>
  <c r="AP9" i="42" s="1"/>
  <c r="AF9" i="42"/>
  <c r="AO9" i="42" s="1"/>
  <c r="AE9" i="42"/>
  <c r="W10" i="42"/>
  <c r="AR8" i="79"/>
  <c r="K17" i="5"/>
  <c r="K16" i="60"/>
  <c r="K17" i="17"/>
  <c r="AG9" i="11"/>
  <c r="AP9" i="11" s="1"/>
  <c r="W10" i="11"/>
  <c r="AF9" i="11"/>
  <c r="AO9" i="11" s="1"/>
  <c r="AE9" i="11"/>
  <c r="AR9" i="9"/>
  <c r="AG9" i="50"/>
  <c r="AP9" i="50" s="1"/>
  <c r="AE9" i="50"/>
  <c r="W10" i="50"/>
  <c r="AF9" i="50"/>
  <c r="AO9" i="50" s="1"/>
  <c r="AR9" i="29"/>
  <c r="Z9" i="8"/>
  <c r="AR9" i="47"/>
  <c r="Z10" i="29"/>
  <c r="AI8" i="3"/>
  <c r="AN8" i="3"/>
  <c r="AH10" i="41"/>
  <c r="AQ10" i="41" s="1"/>
  <c r="AH9" i="5"/>
  <c r="AQ9" i="5" s="1"/>
  <c r="AI8" i="45"/>
  <c r="AN8" i="45"/>
  <c r="Z9" i="46"/>
  <c r="Y10" i="37"/>
  <c r="X10" i="37"/>
  <c r="AI9" i="27"/>
  <c r="AN9" i="27"/>
  <c r="X10" i="33"/>
  <c r="Y10" i="33"/>
  <c r="AN10" i="78"/>
  <c r="X10" i="62"/>
  <c r="Y10" i="62"/>
  <c r="AN9" i="44"/>
  <c r="AN9" i="35"/>
  <c r="X10" i="4"/>
  <c r="Y10" i="4"/>
  <c r="AN9" i="75"/>
  <c r="AI9" i="75"/>
  <c r="AI9" i="63"/>
  <c r="AN9" i="63"/>
  <c r="AR8" i="18"/>
  <c r="AH10" i="25"/>
  <c r="AQ10" i="25" s="1"/>
  <c r="AR9" i="81"/>
  <c r="K16" i="20"/>
  <c r="AN8" i="60"/>
  <c r="AI8" i="60"/>
  <c r="K19" i="1"/>
  <c r="AN9" i="67"/>
  <c r="AI9" i="67"/>
  <c r="AE9" i="74"/>
  <c r="W10" i="74"/>
  <c r="AG9" i="74"/>
  <c r="AP9" i="74" s="1"/>
  <c r="AF9" i="74"/>
  <c r="AO9" i="74" s="1"/>
  <c r="AE10" i="93"/>
  <c r="AG10" i="93"/>
  <c r="AP10" i="93" s="1"/>
  <c r="AF10" i="93"/>
  <c r="AO10" i="93" s="1"/>
  <c r="W11" i="93"/>
  <c r="Y9" i="10"/>
  <c r="X9" i="10"/>
  <c r="X10" i="72"/>
  <c r="Y10" i="72"/>
  <c r="AR8" i="48"/>
  <c r="AR9" i="7"/>
  <c r="K20" i="4"/>
  <c r="AR8" i="22"/>
  <c r="AN9" i="66"/>
  <c r="AI9" i="66"/>
  <c r="K20" i="10"/>
  <c r="AI10" i="94"/>
  <c r="AN10" i="94"/>
  <c r="AH9" i="22"/>
  <c r="AQ9" i="22" s="1"/>
  <c r="AR9" i="43"/>
  <c r="K18" i="6"/>
  <c r="AG9" i="96"/>
  <c r="AP9" i="96" s="1"/>
  <c r="AF9" i="96"/>
  <c r="AO9" i="96" s="1"/>
  <c r="AE9" i="96"/>
  <c r="W10" i="96"/>
  <c r="Y10" i="34"/>
  <c r="X10" i="34"/>
  <c r="W10" i="12"/>
  <c r="AG9" i="12"/>
  <c r="AP9" i="12" s="1"/>
  <c r="AF9" i="12"/>
  <c r="AO9" i="12" s="1"/>
  <c r="AE9" i="12"/>
  <c r="K16" i="11"/>
  <c r="AR8" i="92"/>
  <c r="AR9" i="54"/>
  <c r="AR9" i="30"/>
  <c r="AR8" i="86"/>
  <c r="K18" i="53"/>
  <c r="K20" i="3"/>
  <c r="AR8" i="46"/>
  <c r="AH10" i="54"/>
  <c r="AQ10" i="54" s="1"/>
  <c r="X10" i="65"/>
  <c r="Y10" i="65"/>
  <c r="AH10" i="26"/>
  <c r="AQ10" i="26" s="1"/>
  <c r="K17" i="16"/>
  <c r="AI9" i="13"/>
  <c r="AN9" i="13"/>
  <c r="K18" i="62"/>
  <c r="AI9" i="16"/>
  <c r="AN9" i="16"/>
  <c r="Z9" i="92"/>
  <c r="Y10" i="24"/>
  <c r="X10" i="24"/>
  <c r="Y10" i="75"/>
  <c r="X10" i="75"/>
  <c r="AN9" i="62"/>
  <c r="AH10" i="56"/>
  <c r="AQ10" i="56" s="1"/>
  <c r="Y10" i="52"/>
  <c r="X10" i="52"/>
  <c r="AG9" i="68"/>
  <c r="AP9" i="68" s="1"/>
  <c r="AR10" i="85"/>
  <c r="AH10" i="30"/>
  <c r="AQ10" i="30" s="1"/>
  <c r="W10" i="86"/>
  <c r="AG9" i="86"/>
  <c r="AP9" i="86" s="1"/>
  <c r="AE9" i="86"/>
  <c r="AF9" i="86"/>
  <c r="AO9" i="86" s="1"/>
  <c r="AI8" i="55"/>
  <c r="AN8" i="55"/>
  <c r="AH10" i="31"/>
  <c r="AQ10" i="31" s="1"/>
  <c r="K18" i="69"/>
  <c r="Y10" i="67"/>
  <c r="X10" i="67"/>
  <c r="AN8" i="10"/>
  <c r="AI8" i="10"/>
  <c r="AN9" i="72"/>
  <c r="AI9" i="72"/>
  <c r="K20" i="58"/>
  <c r="AN9" i="40"/>
  <c r="K18" i="66"/>
  <c r="X10" i="57"/>
  <c r="Y10" i="57"/>
  <c r="K16" i="23"/>
  <c r="AH10" i="47"/>
  <c r="AQ10" i="47" s="1"/>
  <c r="K18" i="57"/>
  <c r="K16" i="63"/>
  <c r="AH10" i="82"/>
  <c r="AQ10" i="82" s="1"/>
  <c r="AI9" i="14"/>
  <c r="AN9" i="14"/>
  <c r="AN9" i="59"/>
  <c r="AI9" i="59"/>
  <c r="AR9" i="88"/>
  <c r="X11" i="94"/>
  <c r="Y11" i="94"/>
  <c r="AR9" i="56"/>
  <c r="K16" i="50"/>
  <c r="AR8" i="73"/>
  <c r="AH9" i="71"/>
  <c r="AQ9" i="71" s="1"/>
  <c r="K16" i="12"/>
  <c r="AH10" i="80"/>
  <c r="AQ10" i="80" s="1"/>
  <c r="AH9" i="73"/>
  <c r="AQ9" i="73" s="1"/>
  <c r="AR9" i="6"/>
  <c r="AH9" i="79"/>
  <c r="AQ9" i="79" s="1"/>
  <c r="K16" i="19"/>
  <c r="K16" i="7"/>
  <c r="Y11" i="1"/>
  <c r="X11" i="1"/>
  <c r="AH10" i="43"/>
  <c r="AQ10" i="43" s="1"/>
  <c r="AN9" i="49"/>
  <c r="AI9" i="49"/>
  <c r="X11" i="20"/>
  <c r="Y11" i="20"/>
  <c r="Y9" i="45"/>
  <c r="X9" i="45"/>
  <c r="AR9" i="31"/>
  <c r="K16" i="56"/>
  <c r="AN9" i="24"/>
  <c r="AN9" i="33"/>
  <c r="AI9" i="33"/>
  <c r="Y11" i="36"/>
  <c r="X11" i="36"/>
  <c r="AI9" i="28"/>
  <c r="AN9" i="28"/>
  <c r="AF9" i="2"/>
  <c r="AO9" i="2" s="1"/>
  <c r="AE9" i="2"/>
  <c r="W10" i="2"/>
  <c r="AG9" i="2"/>
  <c r="AP9" i="2" s="1"/>
  <c r="K17" i="22"/>
  <c r="AF9" i="32"/>
  <c r="AO9" i="32" s="1"/>
  <c r="AE9" i="32"/>
  <c r="W10" i="32"/>
  <c r="AG9" i="32"/>
  <c r="AP9" i="32" s="1"/>
  <c r="AH9" i="68"/>
  <c r="AQ9" i="68" s="1"/>
  <c r="AH10" i="9"/>
  <c r="AQ10" i="9" s="1"/>
  <c r="AE9" i="23"/>
  <c r="W10" i="23"/>
  <c r="AG9" i="23"/>
  <c r="AP9" i="23" s="1"/>
  <c r="AF9" i="23"/>
  <c r="AO9" i="23" s="1"/>
  <c r="X10" i="59"/>
  <c r="Y10" i="59"/>
  <c r="AR9" i="26"/>
  <c r="AH10" i="81"/>
  <c r="AQ10" i="81" s="1"/>
  <c r="AR8" i="8"/>
  <c r="K16" i="55"/>
  <c r="AI8" i="69"/>
  <c r="AN8" i="69"/>
  <c r="AH9" i="18"/>
  <c r="AQ9" i="18" s="1"/>
  <c r="K16" i="24"/>
  <c r="AE9" i="15"/>
  <c r="AG9" i="15"/>
  <c r="AP9" i="15" s="1"/>
  <c r="AF9" i="15"/>
  <c r="AO9" i="15" s="1"/>
  <c r="W10" i="15"/>
  <c r="AG10" i="54"/>
  <c r="AP10" i="54" s="1"/>
  <c r="AF10" i="54"/>
  <c r="AO10" i="54" s="1"/>
  <c r="AE10" i="54"/>
  <c r="W11" i="54"/>
  <c r="AG10" i="26"/>
  <c r="AP10" i="26" s="1"/>
  <c r="AF10" i="26"/>
  <c r="AO10" i="26" s="1"/>
  <c r="AE10" i="26"/>
  <c r="W11" i="26"/>
  <c r="Y10" i="49"/>
  <c r="X10" i="49"/>
  <c r="AI10" i="20"/>
  <c r="AN10" i="20"/>
  <c r="AN9" i="37"/>
  <c r="AH10" i="19"/>
  <c r="AQ10" i="19" s="1"/>
  <c r="Y10" i="27"/>
  <c r="X10" i="27"/>
  <c r="X10" i="35"/>
  <c r="Y10" i="35"/>
  <c r="Y10" i="44"/>
  <c r="X10" i="44"/>
  <c r="W10" i="73" l="1"/>
  <c r="AE9" i="73"/>
  <c r="AI9" i="44"/>
  <c r="AF10" i="19"/>
  <c r="AO10" i="19" s="1"/>
  <c r="AG10" i="19"/>
  <c r="AP10" i="19" s="1"/>
  <c r="W10" i="70"/>
  <c r="AG9" i="70"/>
  <c r="AP9" i="70" s="1"/>
  <c r="AE9" i="70"/>
  <c r="AF9" i="70"/>
  <c r="AO9" i="70" s="1"/>
  <c r="AI9" i="37"/>
  <c r="Y10" i="90"/>
  <c r="AI9" i="24"/>
  <c r="AI10" i="78"/>
  <c r="W10" i="83"/>
  <c r="AG9" i="83"/>
  <c r="AP9" i="83" s="1"/>
  <c r="AG10" i="56"/>
  <c r="AP10" i="56" s="1"/>
  <c r="AG10" i="81"/>
  <c r="AP10" i="81" s="1"/>
  <c r="AE10" i="56"/>
  <c r="W11" i="81"/>
  <c r="AF10" i="31"/>
  <c r="AO10" i="31" s="1"/>
  <c r="AE9" i="5"/>
  <c r="AF9" i="58"/>
  <c r="AO9" i="58" s="1"/>
  <c r="AG9" i="22"/>
  <c r="AP9" i="22" s="1"/>
  <c r="AI9" i="62"/>
  <c r="AI9" i="90"/>
  <c r="W10" i="5"/>
  <c r="W11" i="56"/>
  <c r="AN9" i="90"/>
  <c r="W11" i="88"/>
  <c r="AF10" i="41"/>
  <c r="AO10" i="41" s="1"/>
  <c r="W11" i="41"/>
  <c r="Y11" i="78"/>
  <c r="Z11" i="78" s="1"/>
  <c r="W12" i="78" s="1"/>
  <c r="W11" i="19"/>
  <c r="X11" i="19" s="1"/>
  <c r="AE10" i="80"/>
  <c r="AF10" i="6"/>
  <c r="AO10" i="6" s="1"/>
  <c r="AE10" i="41"/>
  <c r="AI10" i="1"/>
  <c r="AI9" i="4"/>
  <c r="W11" i="80"/>
  <c r="Y11" i="80" s="1"/>
  <c r="AE9" i="71"/>
  <c r="AG10" i="25"/>
  <c r="AP10" i="25" s="1"/>
  <c r="W10" i="58"/>
  <c r="AE9" i="58"/>
  <c r="AE10" i="81"/>
  <c r="W10" i="71"/>
  <c r="X10" i="71" s="1"/>
  <c r="AF9" i="71"/>
  <c r="AO9" i="71" s="1"/>
  <c r="AF10" i="80"/>
  <c r="AO10" i="80" s="1"/>
  <c r="AE9" i="38"/>
  <c r="W11" i="47"/>
  <c r="AG10" i="6"/>
  <c r="AP10" i="6" s="1"/>
  <c r="AE10" i="25"/>
  <c r="AN10" i="25" s="1"/>
  <c r="W10" i="68"/>
  <c r="Z9" i="89"/>
  <c r="AG9" i="89" s="1"/>
  <c r="AP9" i="89" s="1"/>
  <c r="AE10" i="47"/>
  <c r="AN10" i="47" s="1"/>
  <c r="W11" i="25"/>
  <c r="AE9" i="68"/>
  <c r="AF10" i="47"/>
  <c r="AO10" i="47" s="1"/>
  <c r="Y10" i="40"/>
  <c r="AE10" i="88"/>
  <c r="AF10" i="88"/>
  <c r="AO10" i="88" s="1"/>
  <c r="W11" i="6"/>
  <c r="Z11" i="1"/>
  <c r="AI9" i="40"/>
  <c r="Z10" i="24"/>
  <c r="Z10" i="37"/>
  <c r="W12" i="85"/>
  <c r="Y12" i="85" s="1"/>
  <c r="Z10" i="39"/>
  <c r="AE10" i="39" s="1"/>
  <c r="AI9" i="39"/>
  <c r="AR9" i="39" s="1"/>
  <c r="Z9" i="45"/>
  <c r="Z10" i="52"/>
  <c r="AG10" i="52" s="1"/>
  <c r="AP10" i="52" s="1"/>
  <c r="Z10" i="13"/>
  <c r="AF9" i="48"/>
  <c r="AO9" i="48" s="1"/>
  <c r="Z10" i="63"/>
  <c r="AG10" i="63" s="1"/>
  <c r="AP10" i="63" s="1"/>
  <c r="AE10" i="30"/>
  <c r="AF9" i="38"/>
  <c r="AO9" i="38" s="1"/>
  <c r="W11" i="9"/>
  <c r="Y11" i="9" s="1"/>
  <c r="X10" i="28"/>
  <c r="AF10" i="30"/>
  <c r="AO10" i="30" s="1"/>
  <c r="AG9" i="38"/>
  <c r="AP9" i="38" s="1"/>
  <c r="AE10" i="9"/>
  <c r="Z9" i="60"/>
  <c r="AG9" i="60" s="1"/>
  <c r="AP9" i="60" s="1"/>
  <c r="Z10" i="90"/>
  <c r="AF10" i="90" s="1"/>
  <c r="AO10" i="90" s="1"/>
  <c r="Z10" i="14"/>
  <c r="AG10" i="30"/>
  <c r="AP10" i="30" s="1"/>
  <c r="AG10" i="31"/>
  <c r="AP10" i="31" s="1"/>
  <c r="AF11" i="85"/>
  <c r="AO11" i="85" s="1"/>
  <c r="AG10" i="9"/>
  <c r="AP10" i="9" s="1"/>
  <c r="AN9" i="39"/>
  <c r="AE11" i="85"/>
  <c r="Z10" i="62"/>
  <c r="W11" i="62" s="1"/>
  <c r="Z9" i="91"/>
  <c r="W10" i="91" s="1"/>
  <c r="Z10" i="27"/>
  <c r="W11" i="27" s="1"/>
  <c r="Z10" i="67"/>
  <c r="AF10" i="67" s="1"/>
  <c r="AO10" i="67" s="1"/>
  <c r="Z10" i="72"/>
  <c r="AF10" i="72" s="1"/>
  <c r="AO10" i="72" s="1"/>
  <c r="Z9" i="10"/>
  <c r="AF9" i="10" s="1"/>
  <c r="AO9" i="10" s="1"/>
  <c r="Z10" i="33"/>
  <c r="W11" i="33" s="1"/>
  <c r="Z9" i="69"/>
  <c r="AE9" i="69" s="1"/>
  <c r="Z9" i="3"/>
  <c r="AE9" i="3" s="1"/>
  <c r="Z10" i="44"/>
  <c r="AF10" i="44" s="1"/>
  <c r="AO10" i="44" s="1"/>
  <c r="Z10" i="57"/>
  <c r="AG10" i="57" s="1"/>
  <c r="AP10" i="57" s="1"/>
  <c r="AG9" i="10"/>
  <c r="AP9" i="10" s="1"/>
  <c r="AE9" i="60"/>
  <c r="AH10" i="49"/>
  <c r="AQ10" i="49" s="1"/>
  <c r="AR9" i="28"/>
  <c r="AH11" i="20"/>
  <c r="AQ11" i="20" s="1"/>
  <c r="X11" i="93"/>
  <c r="Y11" i="93"/>
  <c r="AR10" i="20"/>
  <c r="AN10" i="26"/>
  <c r="AI10" i="26"/>
  <c r="AN10" i="54"/>
  <c r="AI10" i="54"/>
  <c r="AI9" i="15"/>
  <c r="AN9" i="15"/>
  <c r="AR8" i="69"/>
  <c r="K17" i="56"/>
  <c r="AR8" i="55"/>
  <c r="AH10" i="75"/>
  <c r="AQ10" i="75" s="1"/>
  <c r="W10" i="92"/>
  <c r="AF9" i="92"/>
  <c r="AO9" i="92" s="1"/>
  <c r="AE9" i="92"/>
  <c r="AG9" i="92"/>
  <c r="AP9" i="92" s="1"/>
  <c r="AR9" i="13"/>
  <c r="K19" i="53"/>
  <c r="Y10" i="96"/>
  <c r="X10" i="96"/>
  <c r="K19" i="6"/>
  <c r="AR10" i="94"/>
  <c r="K17" i="20"/>
  <c r="AR9" i="75"/>
  <c r="AR10" i="78"/>
  <c r="W10" i="46"/>
  <c r="AG9" i="46"/>
  <c r="AP9" i="46" s="1"/>
  <c r="AF9" i="46"/>
  <c r="AO9" i="46" s="1"/>
  <c r="AE9" i="46"/>
  <c r="W11" i="29"/>
  <c r="AG10" i="29"/>
  <c r="AP10" i="29" s="1"/>
  <c r="AE10" i="29"/>
  <c r="AF10" i="29"/>
  <c r="AO10" i="29" s="1"/>
  <c r="AN9" i="11"/>
  <c r="AI9" i="11"/>
  <c r="K18" i="5"/>
  <c r="AH10" i="76"/>
  <c r="AQ10" i="76" s="1"/>
  <c r="AR9" i="57"/>
  <c r="AI9" i="18"/>
  <c r="AN9" i="18"/>
  <c r="AN10" i="84"/>
  <c r="AI10" i="84"/>
  <c r="AH10" i="77"/>
  <c r="AQ10" i="77" s="1"/>
  <c r="AI9" i="87"/>
  <c r="AN9" i="87"/>
  <c r="AH10" i="63"/>
  <c r="AQ10" i="63" s="1"/>
  <c r="AH11" i="78"/>
  <c r="AQ11" i="78" s="1"/>
  <c r="AR9" i="34"/>
  <c r="K19" i="70"/>
  <c r="W10" i="89"/>
  <c r="AF9" i="89"/>
  <c r="AO9" i="89" s="1"/>
  <c r="AE9" i="89"/>
  <c r="AI9" i="83"/>
  <c r="AN9" i="83"/>
  <c r="Y10" i="73"/>
  <c r="X10" i="73"/>
  <c r="Y11" i="88"/>
  <c r="X11" i="88"/>
  <c r="X10" i="95"/>
  <c r="Y10" i="95"/>
  <c r="X12" i="85"/>
  <c r="AN9" i="38"/>
  <c r="AE10" i="52"/>
  <c r="AR9" i="44"/>
  <c r="AH10" i="28"/>
  <c r="AQ10" i="28" s="1"/>
  <c r="K19" i="21"/>
  <c r="W11" i="63"/>
  <c r="Y11" i="19"/>
  <c r="W11" i="13"/>
  <c r="AF10" i="13"/>
  <c r="AO10" i="13" s="1"/>
  <c r="AG10" i="13"/>
  <c r="AP10" i="13" s="1"/>
  <c r="AE10" i="13"/>
  <c r="K21" i="49"/>
  <c r="K17" i="71"/>
  <c r="AH9" i="55"/>
  <c r="AQ9" i="55" s="1"/>
  <c r="AH10" i="66"/>
  <c r="AQ10" i="66" s="1"/>
  <c r="AI9" i="73"/>
  <c r="AN9" i="73"/>
  <c r="X10" i="22"/>
  <c r="Y10" i="22"/>
  <c r="X11" i="81"/>
  <c r="Y11" i="81"/>
  <c r="AN10" i="31"/>
  <c r="Y10" i="79"/>
  <c r="X10" i="79"/>
  <c r="AH10" i="35"/>
  <c r="AQ10" i="35" s="1"/>
  <c r="K17" i="24"/>
  <c r="K17" i="55"/>
  <c r="AN9" i="23"/>
  <c r="AI9" i="23"/>
  <c r="AH11" i="36"/>
  <c r="AQ11" i="36" s="1"/>
  <c r="Z11" i="20"/>
  <c r="K17" i="7"/>
  <c r="K17" i="63"/>
  <c r="K21" i="58"/>
  <c r="AI9" i="86"/>
  <c r="AN9" i="86"/>
  <c r="Z10" i="75"/>
  <c r="AR9" i="16"/>
  <c r="K18" i="16"/>
  <c r="Y10" i="12"/>
  <c r="X10" i="12"/>
  <c r="AN9" i="96"/>
  <c r="AI9" i="96"/>
  <c r="K21" i="10"/>
  <c r="K21" i="4"/>
  <c r="AH10" i="72"/>
  <c r="AQ10" i="72" s="1"/>
  <c r="Y10" i="74"/>
  <c r="X10" i="74"/>
  <c r="K20" i="1"/>
  <c r="AR9" i="27"/>
  <c r="AR8" i="45"/>
  <c r="AI9" i="50"/>
  <c r="AN9" i="50"/>
  <c r="Y10" i="11"/>
  <c r="X10" i="11"/>
  <c r="Z10" i="76"/>
  <c r="K19" i="61"/>
  <c r="AI10" i="21"/>
  <c r="AN10" i="21"/>
  <c r="AR9" i="65"/>
  <c r="AN10" i="7"/>
  <c r="AI10" i="7"/>
  <c r="Z10" i="77"/>
  <c r="AH10" i="39"/>
  <c r="AQ10" i="39" s="1"/>
  <c r="AH11" i="17"/>
  <c r="AQ11" i="17" s="1"/>
  <c r="AI10" i="19"/>
  <c r="AN10" i="19"/>
  <c r="AH10" i="16"/>
  <c r="AQ10" i="16" s="1"/>
  <c r="X10" i="61"/>
  <c r="Y10" i="61"/>
  <c r="Z10" i="66"/>
  <c r="AI9" i="64"/>
  <c r="AN9" i="64"/>
  <c r="K17" i="67"/>
  <c r="Y10" i="5"/>
  <c r="X10" i="5"/>
  <c r="AI9" i="22"/>
  <c r="AN9" i="22"/>
  <c r="AI10" i="30"/>
  <c r="AN10" i="30"/>
  <c r="AI10" i="43"/>
  <c r="AN10" i="43"/>
  <c r="X11" i="80"/>
  <c r="X11" i="6"/>
  <c r="Y11" i="6"/>
  <c r="Y10" i="48"/>
  <c r="X10" i="48"/>
  <c r="AI9" i="71"/>
  <c r="AN9" i="71"/>
  <c r="AR9" i="14"/>
  <c r="AH10" i="57"/>
  <c r="AQ10" i="57" s="1"/>
  <c r="X10" i="50"/>
  <c r="Y10" i="50"/>
  <c r="Y10" i="87"/>
  <c r="X10" i="87"/>
  <c r="Y10" i="15"/>
  <c r="X10" i="15"/>
  <c r="Y10" i="32"/>
  <c r="X10" i="32"/>
  <c r="X10" i="2"/>
  <c r="Y10" i="2"/>
  <c r="AH9" i="45"/>
  <c r="AQ9" i="45" s="1"/>
  <c r="AR9" i="49"/>
  <c r="AH11" i="94"/>
  <c r="AQ11" i="94" s="1"/>
  <c r="AH10" i="65"/>
  <c r="AQ10" i="65" s="1"/>
  <c r="AH10" i="34"/>
  <c r="AQ10" i="34" s="1"/>
  <c r="AR9" i="66"/>
  <c r="AR8" i="60"/>
  <c r="AH10" i="4"/>
  <c r="AQ10" i="4" s="1"/>
  <c r="AR9" i="4"/>
  <c r="AH10" i="37"/>
  <c r="AQ10" i="37" s="1"/>
  <c r="AG9" i="8"/>
  <c r="AP9" i="8" s="1"/>
  <c r="AF9" i="8"/>
  <c r="AO9" i="8" s="1"/>
  <c r="AE9" i="8"/>
  <c r="W10" i="8"/>
  <c r="K19" i="13"/>
  <c r="AG10" i="53"/>
  <c r="AP10" i="53" s="1"/>
  <c r="AF10" i="53"/>
  <c r="AO10" i="53" s="1"/>
  <c r="W11" i="53"/>
  <c r="AE10" i="53"/>
  <c r="Z10" i="28"/>
  <c r="Y11" i="51"/>
  <c r="X11" i="51"/>
  <c r="K18" i="15"/>
  <c r="Y10" i="18"/>
  <c r="X10" i="18"/>
  <c r="X11" i="84"/>
  <c r="Y11" i="84"/>
  <c r="K17" i="59"/>
  <c r="AF10" i="39"/>
  <c r="AO10" i="39" s="1"/>
  <c r="K19" i="54"/>
  <c r="AN9" i="61"/>
  <c r="AI9" i="61"/>
  <c r="K17" i="52"/>
  <c r="AR9" i="76"/>
  <c r="K18" i="18"/>
  <c r="Z9" i="55"/>
  <c r="K17" i="72"/>
  <c r="Y11" i="82"/>
  <c r="X11" i="82"/>
  <c r="AH10" i="40"/>
  <c r="AQ10" i="40" s="1"/>
  <c r="Y10" i="83"/>
  <c r="X10" i="83"/>
  <c r="AN9" i="5"/>
  <c r="AI9" i="5"/>
  <c r="AI10" i="88"/>
  <c r="AN10" i="88"/>
  <c r="X11" i="56"/>
  <c r="Y11" i="56"/>
  <c r="AN10" i="6"/>
  <c r="AI10" i="6"/>
  <c r="Y10" i="71"/>
  <c r="AN11" i="85"/>
  <c r="AI11" i="85"/>
  <c r="X10" i="38"/>
  <c r="Y10" i="38"/>
  <c r="X11" i="9"/>
  <c r="AI10" i="25"/>
  <c r="W11" i="14"/>
  <c r="AF10" i="14"/>
  <c r="AO10" i="14" s="1"/>
  <c r="AG10" i="14"/>
  <c r="AP10" i="14" s="1"/>
  <c r="AE10" i="14"/>
  <c r="AR9" i="90"/>
  <c r="AE9" i="91"/>
  <c r="AI10" i="41"/>
  <c r="AN10" i="41"/>
  <c r="Z10" i="35"/>
  <c r="Z10" i="49"/>
  <c r="AH10" i="59"/>
  <c r="AQ10" i="59" s="1"/>
  <c r="K19" i="57"/>
  <c r="AR9" i="72"/>
  <c r="X10" i="68"/>
  <c r="Y10" i="68"/>
  <c r="AH10" i="24"/>
  <c r="AQ10" i="24" s="1"/>
  <c r="AH10" i="44"/>
  <c r="AQ10" i="44" s="1"/>
  <c r="AH10" i="27"/>
  <c r="AQ10" i="27" s="1"/>
  <c r="AR9" i="37"/>
  <c r="Y11" i="26"/>
  <c r="X11" i="26"/>
  <c r="AR10" i="1"/>
  <c r="Z10" i="59"/>
  <c r="AN9" i="32"/>
  <c r="AI9" i="32"/>
  <c r="AI9" i="2"/>
  <c r="AN9" i="2"/>
  <c r="Z11" i="36"/>
  <c r="AR9" i="24"/>
  <c r="AH11" i="1"/>
  <c r="AQ11" i="1" s="1"/>
  <c r="K17" i="19"/>
  <c r="Z11" i="94"/>
  <c r="AR9" i="59"/>
  <c r="K19" i="66"/>
  <c r="Y10" i="86"/>
  <c r="X10" i="86"/>
  <c r="AN9" i="68"/>
  <c r="AI9" i="68"/>
  <c r="AR9" i="62"/>
  <c r="K19" i="62"/>
  <c r="Z10" i="65"/>
  <c r="K21" i="3"/>
  <c r="K17" i="11"/>
  <c r="AH9" i="10"/>
  <c r="AQ9" i="10" s="1"/>
  <c r="AI9" i="74"/>
  <c r="AN9" i="74"/>
  <c r="Z10" i="4"/>
  <c r="AH10" i="62"/>
  <c r="AQ10" i="62" s="1"/>
  <c r="K17" i="60"/>
  <c r="Y10" i="42"/>
  <c r="X10" i="42"/>
  <c r="K19" i="9"/>
  <c r="K19" i="65"/>
  <c r="AH9" i="60"/>
  <c r="AQ9" i="60" s="1"/>
  <c r="AI10" i="51"/>
  <c r="AN10" i="51"/>
  <c r="AH9" i="69"/>
  <c r="AQ9" i="69" s="1"/>
  <c r="K17" i="8"/>
  <c r="AH10" i="90"/>
  <c r="AQ10" i="90" s="1"/>
  <c r="AR10" i="36"/>
  <c r="Z11" i="17"/>
  <c r="Z10" i="16"/>
  <c r="AH9" i="3"/>
  <c r="AQ9" i="3" s="1"/>
  <c r="AH9" i="89"/>
  <c r="AQ9" i="89" s="1"/>
  <c r="Y10" i="64"/>
  <c r="X10" i="64"/>
  <c r="Z10" i="40"/>
  <c r="AI10" i="56"/>
  <c r="AN10" i="56"/>
  <c r="AN10" i="81"/>
  <c r="AI10" i="81"/>
  <c r="X11" i="31"/>
  <c r="Y11" i="31"/>
  <c r="AN9" i="95"/>
  <c r="AI9" i="95"/>
  <c r="AI9" i="79"/>
  <c r="AN9" i="79"/>
  <c r="AI10" i="9"/>
  <c r="AN10" i="9"/>
  <c r="Y11" i="25"/>
  <c r="X11" i="25"/>
  <c r="Y10" i="23"/>
  <c r="X10" i="23"/>
  <c r="K18" i="22"/>
  <c r="AR9" i="33"/>
  <c r="AH10" i="67"/>
  <c r="AQ10" i="67" s="1"/>
  <c r="X11" i="21"/>
  <c r="Y11" i="21"/>
  <c r="Y11" i="54"/>
  <c r="X11" i="54"/>
  <c r="AG9" i="45"/>
  <c r="AP9" i="45" s="1"/>
  <c r="AF9" i="45"/>
  <c r="AO9" i="45" s="1"/>
  <c r="AE9" i="45"/>
  <c r="W10" i="45"/>
  <c r="AG11" i="1"/>
  <c r="AP11" i="1" s="1"/>
  <c r="AF11" i="1"/>
  <c r="AO11" i="1" s="1"/>
  <c r="W12" i="1"/>
  <c r="AE11" i="1"/>
  <c r="K17" i="12"/>
  <c r="K17" i="50"/>
  <c r="K17" i="23"/>
  <c r="AR9" i="40"/>
  <c r="AR8" i="10"/>
  <c r="K19" i="69"/>
  <c r="AH10" i="52"/>
  <c r="AQ10" i="52" s="1"/>
  <c r="AF10" i="24"/>
  <c r="AO10" i="24" s="1"/>
  <c r="AE10" i="24"/>
  <c r="W11" i="24"/>
  <c r="AG10" i="24"/>
  <c r="AP10" i="24" s="1"/>
  <c r="AN9" i="12"/>
  <c r="AI9" i="12"/>
  <c r="Z10" i="34"/>
  <c r="AN10" i="93"/>
  <c r="AI10" i="93"/>
  <c r="AR9" i="67"/>
  <c r="AR9" i="63"/>
  <c r="AR9" i="35"/>
  <c r="AE10" i="62"/>
  <c r="AH10" i="33"/>
  <c r="AQ10" i="33" s="1"/>
  <c r="AF10" i="37"/>
  <c r="AO10" i="37" s="1"/>
  <c r="AE10" i="37"/>
  <c r="AG10" i="37"/>
  <c r="AP10" i="37" s="1"/>
  <c r="W11" i="37"/>
  <c r="AR8" i="3"/>
  <c r="K18" i="17"/>
  <c r="AN9" i="42"/>
  <c r="AI9" i="42"/>
  <c r="K21" i="2"/>
  <c r="AR8" i="89"/>
  <c r="AR8" i="91"/>
  <c r="AR9" i="52"/>
  <c r="AR10" i="17"/>
  <c r="K17" i="64"/>
  <c r="K17" i="68"/>
  <c r="X11" i="7"/>
  <c r="Y11" i="7"/>
  <c r="AH10" i="13"/>
  <c r="AQ10" i="13" s="1"/>
  <c r="K17" i="51"/>
  <c r="AH10" i="14"/>
  <c r="AQ10" i="14" s="1"/>
  <c r="AI10" i="82"/>
  <c r="AN10" i="82"/>
  <c r="Y11" i="47"/>
  <c r="X11" i="47"/>
  <c r="AR9" i="77"/>
  <c r="AH9" i="91"/>
  <c r="AQ9" i="91" s="1"/>
  <c r="Y11" i="30"/>
  <c r="X11" i="30"/>
  <c r="Y11" i="43"/>
  <c r="X11" i="43"/>
  <c r="AN10" i="80"/>
  <c r="AI10" i="80"/>
  <c r="AI9" i="48"/>
  <c r="AN9" i="48"/>
  <c r="X11" i="41"/>
  <c r="Y11" i="41"/>
  <c r="AN9" i="70" l="1"/>
  <c r="AI9" i="70"/>
  <c r="AR9" i="70" s="1"/>
  <c r="Y10" i="70"/>
  <c r="X10" i="70"/>
  <c r="AE10" i="27"/>
  <c r="AE10" i="67"/>
  <c r="AF10" i="27"/>
  <c r="AO10" i="27" s="1"/>
  <c r="AG10" i="27"/>
  <c r="AP10" i="27" s="1"/>
  <c r="W10" i="60"/>
  <c r="AF9" i="91"/>
  <c r="AO9" i="91" s="1"/>
  <c r="AE10" i="63"/>
  <c r="AI9" i="38"/>
  <c r="AG9" i="91"/>
  <c r="AP9" i="91" s="1"/>
  <c r="W11" i="39"/>
  <c r="AF10" i="63"/>
  <c r="AO10" i="63" s="1"/>
  <c r="AI9" i="58"/>
  <c r="AR9" i="58" s="1"/>
  <c r="AN9" i="58"/>
  <c r="X10" i="58"/>
  <c r="Y10" i="58"/>
  <c r="AG10" i="39"/>
  <c r="AP10" i="39" s="1"/>
  <c r="Z11" i="43"/>
  <c r="AI10" i="31"/>
  <c r="AG9" i="69"/>
  <c r="AP9" i="69" s="1"/>
  <c r="AF9" i="69"/>
  <c r="AO9" i="69" s="1"/>
  <c r="Z11" i="7"/>
  <c r="AE11" i="78"/>
  <c r="W11" i="52"/>
  <c r="Z11" i="47"/>
  <c r="W11" i="90"/>
  <c r="AF11" i="78"/>
  <c r="AO11" i="78" s="1"/>
  <c r="AF10" i="52"/>
  <c r="AO10" i="52" s="1"/>
  <c r="AF9" i="60"/>
  <c r="AO9" i="60" s="1"/>
  <c r="AE10" i="90"/>
  <c r="AG10" i="90"/>
  <c r="AP10" i="90" s="1"/>
  <c r="AI10" i="47"/>
  <c r="AG11" i="78"/>
  <c r="AP11" i="78" s="1"/>
  <c r="Z10" i="71"/>
  <c r="Z10" i="18"/>
  <c r="AF9" i="3"/>
  <c r="AO9" i="3" s="1"/>
  <c r="W10" i="69"/>
  <c r="AG10" i="72"/>
  <c r="AP10" i="72" s="1"/>
  <c r="AG9" i="3"/>
  <c r="AP9" i="3" s="1"/>
  <c r="W11" i="67"/>
  <c r="Z11" i="25"/>
  <c r="Z11" i="82"/>
  <c r="Z10" i="73"/>
  <c r="W10" i="3"/>
  <c r="W11" i="44"/>
  <c r="AG10" i="67"/>
  <c r="AP10" i="67" s="1"/>
  <c r="Z11" i="56"/>
  <c r="AE10" i="33"/>
  <c r="AF10" i="33"/>
  <c r="AO10" i="33" s="1"/>
  <c r="AG10" i="62"/>
  <c r="AP10" i="62" s="1"/>
  <c r="AG10" i="33"/>
  <c r="AP10" i="33" s="1"/>
  <c r="Z10" i="86"/>
  <c r="AE10" i="86" s="1"/>
  <c r="AF10" i="62"/>
  <c r="AO10" i="62" s="1"/>
  <c r="Z10" i="32"/>
  <c r="W10" i="10"/>
  <c r="Z11" i="51"/>
  <c r="Z11" i="6"/>
  <c r="AE11" i="6" s="1"/>
  <c r="Z10" i="95"/>
  <c r="AF10" i="95" s="1"/>
  <c r="AO10" i="95" s="1"/>
  <c r="W11" i="57"/>
  <c r="AE10" i="72"/>
  <c r="Z11" i="9"/>
  <c r="Z10" i="22"/>
  <c r="AF10" i="22" s="1"/>
  <c r="AO10" i="22" s="1"/>
  <c r="Z11" i="19"/>
  <c r="AF11" i="19" s="1"/>
  <c r="AO11" i="19" s="1"/>
  <c r="AE9" i="10"/>
  <c r="AN9" i="10" s="1"/>
  <c r="W11" i="72"/>
  <c r="Z11" i="21"/>
  <c r="Z10" i="42"/>
  <c r="W11" i="42" s="1"/>
  <c r="Z10" i="68"/>
  <c r="W11" i="68" s="1"/>
  <c r="Z10" i="87"/>
  <c r="AG10" i="44"/>
  <c r="AP10" i="44" s="1"/>
  <c r="Z11" i="88"/>
  <c r="AE11" i="88" s="1"/>
  <c r="AE10" i="57"/>
  <c r="Z10" i="83"/>
  <c r="AG10" i="83" s="1"/>
  <c r="AP10" i="83" s="1"/>
  <c r="Z11" i="80"/>
  <c r="W12" i="80" s="1"/>
  <c r="AE10" i="44"/>
  <c r="AN10" i="44" s="1"/>
  <c r="AF10" i="57"/>
  <c r="AO10" i="57" s="1"/>
  <c r="Z10" i="79"/>
  <c r="AF10" i="79" s="1"/>
  <c r="AO10" i="79" s="1"/>
  <c r="Z10" i="96"/>
  <c r="AF10" i="96" s="1"/>
  <c r="AO10" i="96" s="1"/>
  <c r="W11" i="71"/>
  <c r="AG10" i="71"/>
  <c r="AP10" i="71" s="1"/>
  <c r="AE10" i="71"/>
  <c r="AF10" i="71"/>
  <c r="AO10" i="71" s="1"/>
  <c r="W12" i="47"/>
  <c r="AG11" i="47"/>
  <c r="AP11" i="47" s="1"/>
  <c r="AF11" i="47"/>
  <c r="AO11" i="47" s="1"/>
  <c r="AE11" i="47"/>
  <c r="AF11" i="6"/>
  <c r="AO11" i="6" s="1"/>
  <c r="AF11" i="56"/>
  <c r="AO11" i="56" s="1"/>
  <c r="AE11" i="56"/>
  <c r="W12" i="56"/>
  <c r="AG11" i="56"/>
  <c r="AP11" i="56" s="1"/>
  <c r="K18" i="51"/>
  <c r="K18" i="68"/>
  <c r="K22" i="2"/>
  <c r="AN10" i="62"/>
  <c r="AR9" i="12"/>
  <c r="Y10" i="45"/>
  <c r="X10" i="45"/>
  <c r="AH11" i="31"/>
  <c r="AQ11" i="31" s="1"/>
  <c r="AR9" i="48"/>
  <c r="AH11" i="30"/>
  <c r="AQ11" i="30" s="1"/>
  <c r="Y11" i="90"/>
  <c r="X11" i="90"/>
  <c r="Y11" i="62"/>
  <c r="X11" i="62"/>
  <c r="W11" i="34"/>
  <c r="AG10" i="34"/>
  <c r="AP10" i="34" s="1"/>
  <c r="AE10" i="34"/>
  <c r="AF10" i="34"/>
  <c r="AO10" i="34" s="1"/>
  <c r="K18" i="50"/>
  <c r="AH11" i="54"/>
  <c r="AQ11" i="54" s="1"/>
  <c r="AH10" i="23"/>
  <c r="AQ10" i="23" s="1"/>
  <c r="AR10" i="56"/>
  <c r="K18" i="8"/>
  <c r="AG10" i="4"/>
  <c r="AP10" i="4" s="1"/>
  <c r="AF10" i="4"/>
  <c r="AO10" i="4" s="1"/>
  <c r="AE10" i="4"/>
  <c r="W11" i="4"/>
  <c r="K18" i="11"/>
  <c r="W12" i="36"/>
  <c r="AG11" i="36"/>
  <c r="AP11" i="36" s="1"/>
  <c r="AF11" i="36"/>
  <c r="AO11" i="36" s="1"/>
  <c r="AE11" i="36"/>
  <c r="AH11" i="9"/>
  <c r="AQ11" i="9" s="1"/>
  <c r="K20" i="54"/>
  <c r="W12" i="51"/>
  <c r="AF11" i="51"/>
  <c r="AO11" i="51" s="1"/>
  <c r="AE11" i="51"/>
  <c r="AG11" i="51"/>
  <c r="AP11" i="51" s="1"/>
  <c r="K20" i="13"/>
  <c r="AH10" i="5"/>
  <c r="AQ10" i="5" s="1"/>
  <c r="AR9" i="64"/>
  <c r="K21" i="1"/>
  <c r="K22" i="58"/>
  <c r="AH11" i="19"/>
  <c r="AQ11" i="19" s="1"/>
  <c r="X12" i="78"/>
  <c r="Y12" i="78"/>
  <c r="K20" i="21"/>
  <c r="AR9" i="38"/>
  <c r="AH10" i="95"/>
  <c r="AQ10" i="95" s="1"/>
  <c r="AR9" i="87"/>
  <c r="AR10" i="84"/>
  <c r="K19" i="5"/>
  <c r="AI10" i="29"/>
  <c r="AN10" i="29"/>
  <c r="K20" i="6"/>
  <c r="X10" i="92"/>
  <c r="Y10" i="92"/>
  <c r="AR10" i="54"/>
  <c r="Y10" i="3"/>
  <c r="X10" i="3"/>
  <c r="Z10" i="3" s="1"/>
  <c r="X11" i="67"/>
  <c r="Y11" i="67"/>
  <c r="X11" i="57"/>
  <c r="Y11" i="57"/>
  <c r="AE10" i="40"/>
  <c r="AG10" i="40"/>
  <c r="AP10" i="40" s="1"/>
  <c r="W11" i="40"/>
  <c r="AF10" i="40"/>
  <c r="AO10" i="40" s="1"/>
  <c r="AR9" i="50"/>
  <c r="AE11" i="19"/>
  <c r="W12" i="19"/>
  <c r="AG11" i="19"/>
  <c r="AP11" i="19" s="1"/>
  <c r="W11" i="73"/>
  <c r="AG10" i="73"/>
  <c r="AP10" i="73" s="1"/>
  <c r="AF10" i="73"/>
  <c r="AO10" i="73" s="1"/>
  <c r="AE10" i="73"/>
  <c r="AH11" i="93"/>
  <c r="AQ11" i="93" s="1"/>
  <c r="AI9" i="3"/>
  <c r="AN9" i="3"/>
  <c r="AN10" i="57"/>
  <c r="Z11" i="30"/>
  <c r="AR10" i="82"/>
  <c r="AR9" i="42"/>
  <c r="X11" i="37"/>
  <c r="Y11" i="37"/>
  <c r="K18" i="12"/>
  <c r="Z11" i="54"/>
  <c r="Z10" i="23"/>
  <c r="Z11" i="31"/>
  <c r="AH10" i="64"/>
  <c r="AQ10" i="64" s="1"/>
  <c r="W11" i="16"/>
  <c r="AF10" i="16"/>
  <c r="AO10" i="16" s="1"/>
  <c r="AG10" i="16"/>
  <c r="AP10" i="16" s="1"/>
  <c r="AE10" i="16"/>
  <c r="K20" i="65"/>
  <c r="AR9" i="74"/>
  <c r="K22" i="3"/>
  <c r="AR9" i="68"/>
  <c r="K20" i="66"/>
  <c r="AR9" i="2"/>
  <c r="AH11" i="26"/>
  <c r="AQ11" i="26" s="1"/>
  <c r="AH10" i="68"/>
  <c r="AQ10" i="68" s="1"/>
  <c r="Y11" i="14"/>
  <c r="X11" i="14"/>
  <c r="AH10" i="71"/>
  <c r="AQ10" i="71" s="1"/>
  <c r="AE9" i="55"/>
  <c r="W10" i="55"/>
  <c r="AG9" i="55"/>
  <c r="AP9" i="55" s="1"/>
  <c r="AF9" i="55"/>
  <c r="AO9" i="55" s="1"/>
  <c r="K18" i="52"/>
  <c r="AN10" i="53"/>
  <c r="AI10" i="53"/>
  <c r="Y10" i="8"/>
  <c r="X10" i="8"/>
  <c r="AH10" i="15"/>
  <c r="AQ10" i="15" s="1"/>
  <c r="AR9" i="71"/>
  <c r="Z10" i="5"/>
  <c r="AR10" i="19"/>
  <c r="AH10" i="74"/>
  <c r="AQ10" i="74" s="1"/>
  <c r="K22" i="4"/>
  <c r="W11" i="75"/>
  <c r="AG10" i="75"/>
  <c r="AP10" i="75" s="1"/>
  <c r="AE10" i="75"/>
  <c r="AF10" i="75"/>
  <c r="AO10" i="75" s="1"/>
  <c r="K18" i="63"/>
  <c r="K18" i="55"/>
  <c r="AN11" i="78"/>
  <c r="AI11" i="78"/>
  <c r="Y11" i="63"/>
  <c r="X11" i="63"/>
  <c r="AN10" i="52"/>
  <c r="AI10" i="52"/>
  <c r="AH11" i="88"/>
  <c r="AQ11" i="88" s="1"/>
  <c r="Y10" i="89"/>
  <c r="X10" i="89"/>
  <c r="X11" i="29"/>
  <c r="Y11" i="29"/>
  <c r="Y10" i="46"/>
  <c r="X10" i="46"/>
  <c r="AR10" i="26"/>
  <c r="Z11" i="93"/>
  <c r="Y10" i="69"/>
  <c r="X10" i="69"/>
  <c r="AI10" i="27"/>
  <c r="AN10" i="27"/>
  <c r="X10" i="10"/>
  <c r="Y10" i="10"/>
  <c r="AI10" i="72"/>
  <c r="AN10" i="72"/>
  <c r="AR10" i="80"/>
  <c r="K20" i="57"/>
  <c r="W12" i="9"/>
  <c r="AG11" i="9"/>
  <c r="AP11" i="9" s="1"/>
  <c r="AE11" i="9"/>
  <c r="AF11" i="9"/>
  <c r="AO11" i="9" s="1"/>
  <c r="AH11" i="56"/>
  <c r="AQ11" i="56" s="1"/>
  <c r="Y11" i="39"/>
  <c r="X11" i="39"/>
  <c r="K18" i="59"/>
  <c r="AE10" i="18"/>
  <c r="W11" i="18"/>
  <c r="AG10" i="18"/>
  <c r="AP10" i="18" s="1"/>
  <c r="AF10" i="18"/>
  <c r="AO10" i="18" s="1"/>
  <c r="W11" i="28"/>
  <c r="AG10" i="28"/>
  <c r="AP10" i="28" s="1"/>
  <c r="AF10" i="28"/>
  <c r="AO10" i="28" s="1"/>
  <c r="AE10" i="28"/>
  <c r="AG10" i="87"/>
  <c r="AP10" i="87" s="1"/>
  <c r="AF10" i="87"/>
  <c r="AO10" i="87" s="1"/>
  <c r="AE10" i="87"/>
  <c r="W11" i="87"/>
  <c r="AR10" i="43"/>
  <c r="AG10" i="76"/>
  <c r="AP10" i="76" s="1"/>
  <c r="AF10" i="76"/>
  <c r="AO10" i="76" s="1"/>
  <c r="AE10" i="76"/>
  <c r="W11" i="76"/>
  <c r="AH10" i="12"/>
  <c r="AQ10" i="12" s="1"/>
  <c r="AG10" i="95"/>
  <c r="AP10" i="95" s="1"/>
  <c r="K18" i="20"/>
  <c r="AI10" i="33"/>
  <c r="AN10" i="33"/>
  <c r="AH11" i="41"/>
  <c r="AQ11" i="41" s="1"/>
  <c r="AH11" i="43"/>
  <c r="AQ11" i="43" s="1"/>
  <c r="AN11" i="1"/>
  <c r="AI11" i="1"/>
  <c r="AN9" i="45"/>
  <c r="AI9" i="45"/>
  <c r="AH11" i="25"/>
  <c r="AQ11" i="25" s="1"/>
  <c r="AR9" i="79"/>
  <c r="AR10" i="81"/>
  <c r="AF11" i="17"/>
  <c r="AO11" i="17" s="1"/>
  <c r="AE11" i="17"/>
  <c r="W12" i="17"/>
  <c r="AG11" i="17"/>
  <c r="AP11" i="17" s="1"/>
  <c r="K20" i="9"/>
  <c r="K18" i="60"/>
  <c r="W11" i="65"/>
  <c r="AG10" i="65"/>
  <c r="AP10" i="65" s="1"/>
  <c r="AF10" i="65"/>
  <c r="AO10" i="65" s="1"/>
  <c r="AE10" i="65"/>
  <c r="AR9" i="32"/>
  <c r="Y10" i="91"/>
  <c r="X10" i="91"/>
  <c r="AR10" i="47"/>
  <c r="AH10" i="38"/>
  <c r="AQ10" i="38" s="1"/>
  <c r="AH11" i="82"/>
  <c r="AQ11" i="82" s="1"/>
  <c r="AR9" i="61"/>
  <c r="AH11" i="84"/>
  <c r="AQ11" i="84" s="1"/>
  <c r="K19" i="15"/>
  <c r="X11" i="53"/>
  <c r="Y11" i="53"/>
  <c r="AN9" i="8"/>
  <c r="AI9" i="8"/>
  <c r="AH10" i="2"/>
  <c r="AQ10" i="2" s="1"/>
  <c r="AH10" i="50"/>
  <c r="AQ10" i="50" s="1"/>
  <c r="AH10" i="48"/>
  <c r="AQ10" i="48" s="1"/>
  <c r="AR10" i="30"/>
  <c r="AH10" i="61"/>
  <c r="AQ10" i="61" s="1"/>
  <c r="AH10" i="11"/>
  <c r="AQ10" i="11" s="1"/>
  <c r="Z10" i="12"/>
  <c r="AN10" i="63"/>
  <c r="AI10" i="63"/>
  <c r="X11" i="52"/>
  <c r="Y11" i="52"/>
  <c r="AH12" i="85"/>
  <c r="AQ12" i="85" s="1"/>
  <c r="AR9" i="83"/>
  <c r="AR9" i="18"/>
  <c r="AR9" i="11"/>
  <c r="X10" i="60"/>
  <c r="Y10" i="60"/>
  <c r="AI9" i="69"/>
  <c r="AN9" i="69"/>
  <c r="X11" i="72"/>
  <c r="Y11" i="72"/>
  <c r="AR10" i="41"/>
  <c r="AH10" i="83"/>
  <c r="AQ10" i="83" s="1"/>
  <c r="K18" i="72"/>
  <c r="W11" i="32"/>
  <c r="AG10" i="32"/>
  <c r="AP10" i="32" s="1"/>
  <c r="AF10" i="32"/>
  <c r="AO10" i="32" s="1"/>
  <c r="AE10" i="32"/>
  <c r="AH11" i="6"/>
  <c r="AQ11" i="6" s="1"/>
  <c r="AG10" i="66"/>
  <c r="AP10" i="66" s="1"/>
  <c r="W11" i="66"/>
  <c r="AF10" i="66"/>
  <c r="AO10" i="66" s="1"/>
  <c r="AE10" i="66"/>
  <c r="AR10" i="31"/>
  <c r="AH10" i="22"/>
  <c r="AQ10" i="22" s="1"/>
  <c r="AI10" i="13"/>
  <c r="AN10" i="13"/>
  <c r="AH10" i="96"/>
  <c r="AQ10" i="96" s="1"/>
  <c r="K18" i="64"/>
  <c r="Z11" i="41"/>
  <c r="AH11" i="47"/>
  <c r="AQ11" i="47" s="1"/>
  <c r="AH11" i="7"/>
  <c r="AQ11" i="7" s="1"/>
  <c r="K19" i="17"/>
  <c r="AR10" i="93"/>
  <c r="X11" i="24"/>
  <c r="Y11" i="24"/>
  <c r="K20" i="69"/>
  <c r="K18" i="23"/>
  <c r="Y12" i="1"/>
  <c r="X12" i="1"/>
  <c r="AH11" i="21"/>
  <c r="AQ11" i="21" s="1"/>
  <c r="AR9" i="95"/>
  <c r="Z10" i="64"/>
  <c r="AR10" i="51"/>
  <c r="AH10" i="86"/>
  <c r="AQ10" i="86" s="1"/>
  <c r="Z11" i="26"/>
  <c r="W11" i="49"/>
  <c r="AF10" i="49"/>
  <c r="AO10" i="49" s="1"/>
  <c r="AE10" i="49"/>
  <c r="AG10" i="49"/>
  <c r="AP10" i="49" s="1"/>
  <c r="AN9" i="91"/>
  <c r="AI9" i="91"/>
  <c r="AR10" i="25"/>
  <c r="Z10" i="38"/>
  <c r="AR10" i="6"/>
  <c r="AR10" i="88"/>
  <c r="K19" i="18"/>
  <c r="Z11" i="84"/>
  <c r="AH11" i="51"/>
  <c r="AQ11" i="51" s="1"/>
  <c r="Z10" i="2"/>
  <c r="Z10" i="15"/>
  <c r="Z10" i="50"/>
  <c r="AH11" i="80"/>
  <c r="AQ11" i="80" s="1"/>
  <c r="K18" i="67"/>
  <c r="Z10" i="61"/>
  <c r="AG10" i="77"/>
  <c r="AP10" i="77" s="1"/>
  <c r="AF10" i="77"/>
  <c r="AO10" i="77" s="1"/>
  <c r="AE10" i="77"/>
  <c r="W11" i="77"/>
  <c r="AR10" i="21"/>
  <c r="Z10" i="74"/>
  <c r="K22" i="10"/>
  <c r="AR9" i="86"/>
  <c r="K18" i="7"/>
  <c r="K18" i="24"/>
  <c r="AH10" i="79"/>
  <c r="AQ10" i="79" s="1"/>
  <c r="AH11" i="81"/>
  <c r="AQ11" i="81" s="1"/>
  <c r="AR9" i="73"/>
  <c r="K18" i="71"/>
  <c r="Y11" i="13"/>
  <c r="X11" i="13"/>
  <c r="Z12" i="85"/>
  <c r="K20" i="70"/>
  <c r="K20" i="53"/>
  <c r="AN9" i="92"/>
  <c r="AI9" i="92"/>
  <c r="AN9" i="60"/>
  <c r="AI9" i="60"/>
  <c r="X11" i="44"/>
  <c r="Y11" i="44"/>
  <c r="AN10" i="67"/>
  <c r="AI10" i="67"/>
  <c r="Y11" i="33"/>
  <c r="X11" i="33"/>
  <c r="AR10" i="9"/>
  <c r="K18" i="19"/>
  <c r="W12" i="43"/>
  <c r="AG11" i="43"/>
  <c r="AP11" i="43" s="1"/>
  <c r="AF11" i="43"/>
  <c r="AO11" i="43" s="1"/>
  <c r="AE11" i="43"/>
  <c r="AN10" i="90"/>
  <c r="AI10" i="90"/>
  <c r="AE11" i="7"/>
  <c r="AG11" i="7"/>
  <c r="AP11" i="7" s="1"/>
  <c r="AF11" i="7"/>
  <c r="AO11" i="7" s="1"/>
  <c r="W12" i="7"/>
  <c r="AI10" i="37"/>
  <c r="AN10" i="37"/>
  <c r="AI10" i="24"/>
  <c r="AN10" i="24"/>
  <c r="AG11" i="21"/>
  <c r="AP11" i="21" s="1"/>
  <c r="AF11" i="21"/>
  <c r="AO11" i="21" s="1"/>
  <c r="AE11" i="21"/>
  <c r="W12" i="21"/>
  <c r="K19" i="22"/>
  <c r="AF11" i="25"/>
  <c r="AO11" i="25" s="1"/>
  <c r="AE11" i="25"/>
  <c r="W12" i="25"/>
  <c r="AG11" i="25"/>
  <c r="AP11" i="25" s="1"/>
  <c r="AH10" i="42"/>
  <c r="AQ10" i="42" s="1"/>
  <c r="K20" i="62"/>
  <c r="AF11" i="94"/>
  <c r="AO11" i="94" s="1"/>
  <c r="AE11" i="94"/>
  <c r="AG11" i="94"/>
  <c r="AP11" i="94" s="1"/>
  <c r="W12" i="94"/>
  <c r="AG10" i="59"/>
  <c r="AP10" i="59" s="1"/>
  <c r="AE10" i="59"/>
  <c r="W11" i="59"/>
  <c r="AF10" i="59"/>
  <c r="AO10" i="59" s="1"/>
  <c r="AE10" i="35"/>
  <c r="W11" i="35"/>
  <c r="AG10" i="35"/>
  <c r="AP10" i="35" s="1"/>
  <c r="AF10" i="35"/>
  <c r="AO10" i="35" s="1"/>
  <c r="AI10" i="14"/>
  <c r="AN10" i="14"/>
  <c r="AR11" i="85"/>
  <c r="AR9" i="5"/>
  <c r="AE11" i="82"/>
  <c r="W12" i="82"/>
  <c r="AG11" i="82"/>
  <c r="AP11" i="82" s="1"/>
  <c r="AF11" i="82"/>
  <c r="AO11" i="82" s="1"/>
  <c r="AN10" i="39"/>
  <c r="AI10" i="39"/>
  <c r="AH10" i="18"/>
  <c r="AQ10" i="18" s="1"/>
  <c r="AH10" i="32"/>
  <c r="AQ10" i="32" s="1"/>
  <c r="AH10" i="87"/>
  <c r="AQ10" i="87" s="1"/>
  <c r="Z10" i="48"/>
  <c r="AR9" i="22"/>
  <c r="AR10" i="7"/>
  <c r="K20" i="61"/>
  <c r="Z10" i="11"/>
  <c r="AR9" i="96"/>
  <c r="K19" i="16"/>
  <c r="AF11" i="20"/>
  <c r="AO11" i="20" s="1"/>
  <c r="AE11" i="20"/>
  <c r="W12" i="20"/>
  <c r="AG11" i="20"/>
  <c r="AP11" i="20" s="1"/>
  <c r="AR9" i="23"/>
  <c r="Z11" i="81"/>
  <c r="K22" i="49"/>
  <c r="AH10" i="73"/>
  <c r="AQ10" i="73" s="1"/>
  <c r="AN9" i="89"/>
  <c r="AI9" i="89"/>
  <c r="AN9" i="46"/>
  <c r="AI9" i="46"/>
  <c r="K18" i="56"/>
  <c r="AR9" i="15"/>
  <c r="X11" i="27"/>
  <c r="Y11" i="27"/>
  <c r="AH10" i="70" l="1"/>
  <c r="AQ10" i="70" s="1"/>
  <c r="Z10" i="70"/>
  <c r="AG10" i="96"/>
  <c r="AP10" i="96" s="1"/>
  <c r="AI10" i="62"/>
  <c r="W11" i="79"/>
  <c r="W12" i="88"/>
  <c r="W11" i="83"/>
  <c r="W12" i="6"/>
  <c r="AH10" i="58"/>
  <c r="AQ10" i="58" s="1"/>
  <c r="Z10" i="58"/>
  <c r="AF10" i="42"/>
  <c r="AO10" i="42" s="1"/>
  <c r="W11" i="96"/>
  <c r="AF11" i="88"/>
  <c r="AO11" i="88" s="1"/>
  <c r="AE10" i="42"/>
  <c r="AG10" i="79"/>
  <c r="AP10" i="79" s="1"/>
  <c r="AE10" i="83"/>
  <c r="AN10" i="83" s="1"/>
  <c r="AG10" i="42"/>
  <c r="AP10" i="42" s="1"/>
  <c r="AG11" i="6"/>
  <c r="AP11" i="6" s="1"/>
  <c r="AE11" i="80"/>
  <c r="AE10" i="68"/>
  <c r="AF10" i="68"/>
  <c r="AO10" i="68" s="1"/>
  <c r="AG10" i="22"/>
  <c r="AP10" i="22" s="1"/>
  <c r="W11" i="22"/>
  <c r="AE10" i="96"/>
  <c r="AE10" i="79"/>
  <c r="AF11" i="80"/>
  <c r="AO11" i="80" s="1"/>
  <c r="AG11" i="80"/>
  <c r="AP11" i="80" s="1"/>
  <c r="AI10" i="57"/>
  <c r="AR10" i="57" s="1"/>
  <c r="AF10" i="86"/>
  <c r="AO10" i="86" s="1"/>
  <c r="Z12" i="1"/>
  <c r="AE10" i="95"/>
  <c r="AI10" i="44"/>
  <c r="Z11" i="62"/>
  <c r="W12" i="62" s="1"/>
  <c r="W11" i="86"/>
  <c r="X11" i="86" s="1"/>
  <c r="W11" i="95"/>
  <c r="AI9" i="10"/>
  <c r="AG10" i="86"/>
  <c r="AP10" i="86" s="1"/>
  <c r="AG10" i="68"/>
  <c r="AP10" i="68" s="1"/>
  <c r="AE10" i="22"/>
  <c r="Z10" i="8"/>
  <c r="AG10" i="8" s="1"/>
  <c r="AP10" i="8" s="1"/>
  <c r="Z10" i="45"/>
  <c r="AE10" i="45" s="1"/>
  <c r="Z10" i="60"/>
  <c r="Z11" i="52"/>
  <c r="Z10" i="69"/>
  <c r="AG10" i="69" s="1"/>
  <c r="AP10" i="69" s="1"/>
  <c r="AF10" i="83"/>
  <c r="AO10" i="83" s="1"/>
  <c r="AG11" i="88"/>
  <c r="AP11" i="88" s="1"/>
  <c r="Z10" i="10"/>
  <c r="AG10" i="10" s="1"/>
  <c r="AP10" i="10" s="1"/>
  <c r="Z10" i="89"/>
  <c r="AE10" i="89" s="1"/>
  <c r="Z10" i="46"/>
  <c r="W11" i="46" s="1"/>
  <c r="Z11" i="13"/>
  <c r="AF11" i="13" s="1"/>
  <c r="AO11" i="13" s="1"/>
  <c r="K21" i="62"/>
  <c r="K19" i="56"/>
  <c r="AR9" i="89"/>
  <c r="AI10" i="59"/>
  <c r="AN10" i="59"/>
  <c r="AR9" i="92"/>
  <c r="W13" i="85"/>
  <c r="AG12" i="85"/>
  <c r="AP12" i="85" s="1"/>
  <c r="AF12" i="85"/>
  <c r="AO12" i="85" s="1"/>
  <c r="AE12" i="85"/>
  <c r="K19" i="67"/>
  <c r="AH12" i="1"/>
  <c r="AQ12" i="1" s="1"/>
  <c r="K21" i="69"/>
  <c r="AR10" i="13"/>
  <c r="AI10" i="65"/>
  <c r="AN10" i="65"/>
  <c r="AR10" i="33"/>
  <c r="AN10" i="76"/>
  <c r="AI10" i="76"/>
  <c r="X11" i="87"/>
  <c r="Y11" i="87"/>
  <c r="AN10" i="18"/>
  <c r="AI10" i="18"/>
  <c r="AR11" i="78"/>
  <c r="K23" i="4"/>
  <c r="AG10" i="5"/>
  <c r="AP10" i="5" s="1"/>
  <c r="AF10" i="5"/>
  <c r="AO10" i="5" s="1"/>
  <c r="W11" i="5"/>
  <c r="AE10" i="5"/>
  <c r="AH11" i="14"/>
  <c r="AQ11" i="14" s="1"/>
  <c r="AG11" i="54"/>
  <c r="AP11" i="54" s="1"/>
  <c r="AF11" i="54"/>
  <c r="AO11" i="54" s="1"/>
  <c r="W12" i="54"/>
  <c r="AE11" i="54"/>
  <c r="AG10" i="3"/>
  <c r="AP10" i="3" s="1"/>
  <c r="AF10" i="3"/>
  <c r="AO10" i="3" s="1"/>
  <c r="AE10" i="3"/>
  <c r="W11" i="3"/>
  <c r="K21" i="21"/>
  <c r="K21" i="13"/>
  <c r="K21" i="54"/>
  <c r="W11" i="45"/>
  <c r="AF10" i="45"/>
  <c r="AO10" i="45" s="1"/>
  <c r="K23" i="2"/>
  <c r="Y12" i="88"/>
  <c r="X12" i="88"/>
  <c r="AI11" i="20"/>
  <c r="AN11" i="20"/>
  <c r="AG10" i="11"/>
  <c r="AP10" i="11" s="1"/>
  <c r="AF10" i="11"/>
  <c r="AO10" i="11" s="1"/>
  <c r="W11" i="11"/>
  <c r="AE10" i="11"/>
  <c r="X12" i="20"/>
  <c r="Y12" i="20"/>
  <c r="AH11" i="13"/>
  <c r="AQ11" i="13" s="1"/>
  <c r="K19" i="24"/>
  <c r="K23" i="10"/>
  <c r="AN10" i="77"/>
  <c r="AI10" i="77"/>
  <c r="AE11" i="84"/>
  <c r="W12" i="84"/>
  <c r="AF11" i="84"/>
  <c r="AO11" i="84" s="1"/>
  <c r="AG11" i="84"/>
  <c r="AP11" i="84" s="1"/>
  <c r="AE10" i="64"/>
  <c r="W11" i="64"/>
  <c r="AG10" i="64"/>
  <c r="AP10" i="64" s="1"/>
  <c r="AF10" i="64"/>
  <c r="AO10" i="64" s="1"/>
  <c r="K20" i="17"/>
  <c r="X11" i="66"/>
  <c r="Y11" i="66"/>
  <c r="AH10" i="60"/>
  <c r="AQ10" i="60" s="1"/>
  <c r="AE10" i="12"/>
  <c r="AG10" i="12"/>
  <c r="AP10" i="12" s="1"/>
  <c r="AF10" i="12"/>
  <c r="AO10" i="12" s="1"/>
  <c r="W11" i="12"/>
  <c r="AH10" i="91"/>
  <c r="AQ10" i="91" s="1"/>
  <c r="K21" i="9"/>
  <c r="AN10" i="87"/>
  <c r="AI10" i="87"/>
  <c r="X11" i="28"/>
  <c r="Y11" i="28"/>
  <c r="K21" i="57"/>
  <c r="AH10" i="10"/>
  <c r="AQ10" i="10" s="1"/>
  <c r="AR10" i="52"/>
  <c r="K21" i="66"/>
  <c r="Y11" i="16"/>
  <c r="X11" i="16"/>
  <c r="AN10" i="40"/>
  <c r="AI10" i="40"/>
  <c r="K21" i="6"/>
  <c r="K23" i="58"/>
  <c r="X12" i="36"/>
  <c r="Y12" i="36"/>
  <c r="AI10" i="34"/>
  <c r="AN10" i="34"/>
  <c r="AI10" i="42"/>
  <c r="AN10" i="42"/>
  <c r="AI10" i="79"/>
  <c r="AN10" i="79"/>
  <c r="AI11" i="6"/>
  <c r="AN11" i="6"/>
  <c r="X11" i="35"/>
  <c r="Y11" i="35"/>
  <c r="K20" i="22"/>
  <c r="AR10" i="24"/>
  <c r="AI11" i="7"/>
  <c r="AN11" i="7"/>
  <c r="Y12" i="43"/>
  <c r="X12" i="43"/>
  <c r="AH11" i="33"/>
  <c r="AQ11" i="33" s="1"/>
  <c r="AH11" i="44"/>
  <c r="AQ11" i="44" s="1"/>
  <c r="W11" i="74"/>
  <c r="AF10" i="74"/>
  <c r="AO10" i="74" s="1"/>
  <c r="AE10" i="74"/>
  <c r="AG10" i="74"/>
  <c r="AP10" i="74" s="1"/>
  <c r="W11" i="50"/>
  <c r="AF10" i="50"/>
  <c r="AO10" i="50" s="1"/>
  <c r="AE10" i="50"/>
  <c r="AG10" i="50"/>
  <c r="AP10" i="50" s="1"/>
  <c r="AE10" i="38"/>
  <c r="W11" i="38"/>
  <c r="AF10" i="38"/>
  <c r="AO10" i="38" s="1"/>
  <c r="AG10" i="38"/>
  <c r="AP10" i="38" s="1"/>
  <c r="AI10" i="49"/>
  <c r="AN10" i="49"/>
  <c r="W13" i="1"/>
  <c r="AG12" i="1"/>
  <c r="AP12" i="1" s="1"/>
  <c r="AE12" i="1"/>
  <c r="AF12" i="1"/>
  <c r="AO12" i="1" s="1"/>
  <c r="AH11" i="24"/>
  <c r="AQ11" i="24" s="1"/>
  <c r="X11" i="32"/>
  <c r="Y11" i="32"/>
  <c r="AH11" i="72"/>
  <c r="AQ11" i="72" s="1"/>
  <c r="AG10" i="60"/>
  <c r="AP10" i="60" s="1"/>
  <c r="AF10" i="60"/>
  <c r="AO10" i="60" s="1"/>
  <c r="W11" i="60"/>
  <c r="AE10" i="60"/>
  <c r="AH11" i="53"/>
  <c r="AQ11" i="53" s="1"/>
  <c r="K19" i="20"/>
  <c r="K19" i="59"/>
  <c r="W12" i="93"/>
  <c r="AE11" i="93"/>
  <c r="AF11" i="93"/>
  <c r="AO11" i="93" s="1"/>
  <c r="AG11" i="93"/>
  <c r="AP11" i="93" s="1"/>
  <c r="AI10" i="75"/>
  <c r="AN10" i="75"/>
  <c r="AR10" i="53"/>
  <c r="Y10" i="55"/>
  <c r="X10" i="55"/>
  <c r="Z11" i="14"/>
  <c r="K19" i="12"/>
  <c r="AR10" i="44"/>
  <c r="Y11" i="73"/>
  <c r="X11" i="73"/>
  <c r="AH11" i="67"/>
  <c r="AQ11" i="67" s="1"/>
  <c r="AH12" i="78"/>
  <c r="AQ12" i="78" s="1"/>
  <c r="AI11" i="51"/>
  <c r="AN11" i="51"/>
  <c r="AH11" i="90"/>
  <c r="AQ11" i="90" s="1"/>
  <c r="K19" i="68"/>
  <c r="Y11" i="96"/>
  <c r="X11" i="96"/>
  <c r="Y11" i="83"/>
  <c r="X11" i="83"/>
  <c r="Y12" i="47"/>
  <c r="X12" i="47"/>
  <c r="AE11" i="81"/>
  <c r="W12" i="81"/>
  <c r="AG11" i="81"/>
  <c r="AP11" i="81" s="1"/>
  <c r="AF11" i="81"/>
  <c r="AO11" i="81" s="1"/>
  <c r="AG10" i="48"/>
  <c r="AP10" i="48" s="1"/>
  <c r="AF10" i="48"/>
  <c r="AO10" i="48" s="1"/>
  <c r="AE10" i="48"/>
  <c r="W11" i="48"/>
  <c r="Y12" i="82"/>
  <c r="X12" i="82"/>
  <c r="AI10" i="35"/>
  <c r="AN10" i="35"/>
  <c r="X12" i="94"/>
  <c r="Y12" i="94"/>
  <c r="Y12" i="21"/>
  <c r="X12" i="21"/>
  <c r="AR10" i="90"/>
  <c r="Z11" i="44"/>
  <c r="K21" i="53"/>
  <c r="K19" i="7"/>
  <c r="W11" i="15"/>
  <c r="AG10" i="15"/>
  <c r="AP10" i="15" s="1"/>
  <c r="AE10" i="15"/>
  <c r="AF10" i="15"/>
  <c r="AO10" i="15" s="1"/>
  <c r="K20" i="18"/>
  <c r="Z11" i="24"/>
  <c r="W12" i="41"/>
  <c r="AG11" i="41"/>
  <c r="AP11" i="41" s="1"/>
  <c r="AF11" i="41"/>
  <c r="AO11" i="41" s="1"/>
  <c r="AE11" i="41"/>
  <c r="Z11" i="72"/>
  <c r="AH11" i="52"/>
  <c r="AQ11" i="52" s="1"/>
  <c r="Z11" i="53"/>
  <c r="Z10" i="91"/>
  <c r="X11" i="65"/>
  <c r="Y11" i="65"/>
  <c r="X12" i="17"/>
  <c r="Y12" i="17"/>
  <c r="AR9" i="45"/>
  <c r="AI10" i="95"/>
  <c r="AN10" i="95"/>
  <c r="AH11" i="39"/>
  <c r="AQ11" i="39" s="1"/>
  <c r="AI11" i="9"/>
  <c r="AN11" i="9"/>
  <c r="AH11" i="29"/>
  <c r="AQ11" i="29" s="1"/>
  <c r="AH11" i="63"/>
  <c r="AQ11" i="63" s="1"/>
  <c r="K19" i="55"/>
  <c r="AI9" i="55"/>
  <c r="AN9" i="55"/>
  <c r="K21" i="65"/>
  <c r="AH11" i="57"/>
  <c r="AQ11" i="57" s="1"/>
  <c r="Z11" i="67"/>
  <c r="AR10" i="29"/>
  <c r="Z12" i="78"/>
  <c r="K22" i="1"/>
  <c r="K19" i="11"/>
  <c r="K19" i="8"/>
  <c r="X11" i="34"/>
  <c r="Y11" i="34"/>
  <c r="X11" i="42"/>
  <c r="Y11" i="42"/>
  <c r="AR10" i="62"/>
  <c r="Y12" i="80"/>
  <c r="X12" i="80"/>
  <c r="Y11" i="68"/>
  <c r="X11" i="68"/>
  <c r="AI11" i="88"/>
  <c r="AN11" i="88"/>
  <c r="AI10" i="71"/>
  <c r="AN10" i="71"/>
  <c r="K23" i="49"/>
  <c r="AN11" i="21"/>
  <c r="AI11" i="21"/>
  <c r="AR10" i="37"/>
  <c r="Z11" i="33"/>
  <c r="AR9" i="60"/>
  <c r="AG10" i="61"/>
  <c r="AP10" i="61" s="1"/>
  <c r="AF10" i="61"/>
  <c r="AO10" i="61" s="1"/>
  <c r="W11" i="61"/>
  <c r="AE10" i="61"/>
  <c r="AG10" i="2"/>
  <c r="AP10" i="2" s="1"/>
  <c r="AF10" i="2"/>
  <c r="AO10" i="2" s="1"/>
  <c r="AE10" i="2"/>
  <c r="W11" i="2"/>
  <c r="Y11" i="49"/>
  <c r="X11" i="49"/>
  <c r="K19" i="23"/>
  <c r="AG11" i="52"/>
  <c r="AP11" i="52" s="1"/>
  <c r="AE11" i="52"/>
  <c r="W12" i="52"/>
  <c r="AF11" i="52"/>
  <c r="AO11" i="52" s="1"/>
  <c r="AI11" i="17"/>
  <c r="AN11" i="17"/>
  <c r="Y11" i="95"/>
  <c r="X11" i="95"/>
  <c r="Y11" i="76"/>
  <c r="X11" i="76"/>
  <c r="AI10" i="28"/>
  <c r="AN10" i="28"/>
  <c r="AR10" i="27"/>
  <c r="Z11" i="29"/>
  <c r="Y11" i="75"/>
  <c r="X11" i="75"/>
  <c r="AI10" i="16"/>
  <c r="AN10" i="16"/>
  <c r="AE11" i="31"/>
  <c r="AF11" i="31"/>
  <c r="AO11" i="31" s="1"/>
  <c r="W12" i="31"/>
  <c r="AG11" i="31"/>
  <c r="AP11" i="31" s="1"/>
  <c r="AH11" i="37"/>
  <c r="AQ11" i="37" s="1"/>
  <c r="AF11" i="30"/>
  <c r="AO11" i="30" s="1"/>
  <c r="AE11" i="30"/>
  <c r="AG11" i="30"/>
  <c r="AP11" i="30" s="1"/>
  <c r="W12" i="30"/>
  <c r="AR9" i="3"/>
  <c r="Y12" i="19"/>
  <c r="X12" i="19"/>
  <c r="Z11" i="57"/>
  <c r="AH10" i="3"/>
  <c r="AQ10" i="3" s="1"/>
  <c r="AH10" i="92"/>
  <c r="AQ10" i="92" s="1"/>
  <c r="X12" i="51"/>
  <c r="Y12" i="51"/>
  <c r="AN11" i="36"/>
  <c r="AI11" i="36"/>
  <c r="Y11" i="4"/>
  <c r="X11" i="4"/>
  <c r="Z11" i="90"/>
  <c r="AH10" i="45"/>
  <c r="AQ10" i="45" s="1"/>
  <c r="K19" i="51"/>
  <c r="Y12" i="56"/>
  <c r="X12" i="56"/>
  <c r="AN10" i="86"/>
  <c r="AI10" i="86"/>
  <c r="AN11" i="80"/>
  <c r="X12" i="6"/>
  <c r="Y12" i="6"/>
  <c r="AN10" i="68"/>
  <c r="AI10" i="68"/>
  <c r="AH11" i="27"/>
  <c r="AQ11" i="27" s="1"/>
  <c r="AR9" i="46"/>
  <c r="K21" i="61"/>
  <c r="AR10" i="39"/>
  <c r="AI11" i="82"/>
  <c r="AN11" i="82"/>
  <c r="AR10" i="14"/>
  <c r="Y12" i="25"/>
  <c r="X12" i="25"/>
  <c r="Z11" i="27"/>
  <c r="K20" i="16"/>
  <c r="Y11" i="59"/>
  <c r="X11" i="59"/>
  <c r="AN11" i="94"/>
  <c r="AI11" i="94"/>
  <c r="AI11" i="25"/>
  <c r="AN11" i="25"/>
  <c r="Y12" i="7"/>
  <c r="X12" i="7"/>
  <c r="AI11" i="43"/>
  <c r="AN11" i="43"/>
  <c r="K19" i="19"/>
  <c r="AR10" i="67"/>
  <c r="K21" i="70"/>
  <c r="K19" i="71"/>
  <c r="X11" i="77"/>
  <c r="Y11" i="77"/>
  <c r="AR9" i="91"/>
  <c r="W12" i="26"/>
  <c r="AE11" i="26"/>
  <c r="AG11" i="26"/>
  <c r="AP11" i="26" s="1"/>
  <c r="AF11" i="26"/>
  <c r="AO11" i="26" s="1"/>
  <c r="K19" i="64"/>
  <c r="AI10" i="66"/>
  <c r="AN10" i="66"/>
  <c r="AI10" i="32"/>
  <c r="AN10" i="32"/>
  <c r="K19" i="72"/>
  <c r="AR9" i="69"/>
  <c r="AR10" i="63"/>
  <c r="AR9" i="8"/>
  <c r="K20" i="15"/>
  <c r="K19" i="60"/>
  <c r="AR11" i="1"/>
  <c r="Y11" i="18"/>
  <c r="X11" i="18"/>
  <c r="Z11" i="39"/>
  <c r="X12" i="9"/>
  <c r="Y12" i="9"/>
  <c r="AR10" i="72"/>
  <c r="AH10" i="69"/>
  <c r="AQ10" i="69" s="1"/>
  <c r="AH10" i="46"/>
  <c r="AQ10" i="46" s="1"/>
  <c r="AH10" i="89"/>
  <c r="AQ10" i="89" s="1"/>
  <c r="Z11" i="63"/>
  <c r="K19" i="63"/>
  <c r="AH10" i="8"/>
  <c r="AQ10" i="8" s="1"/>
  <c r="K19" i="52"/>
  <c r="K23" i="3"/>
  <c r="AF10" i="23"/>
  <c r="AO10" i="23" s="1"/>
  <c r="AE10" i="23"/>
  <c r="W11" i="23"/>
  <c r="AG10" i="23"/>
  <c r="AP10" i="23" s="1"/>
  <c r="Z11" i="37"/>
  <c r="AN10" i="73"/>
  <c r="AI10" i="73"/>
  <c r="AI11" i="19"/>
  <c r="AN11" i="19"/>
  <c r="Y11" i="40"/>
  <c r="X11" i="40"/>
  <c r="AR9" i="10"/>
  <c r="Z10" i="92"/>
  <c r="K20" i="5"/>
  <c r="AN10" i="4"/>
  <c r="AI10" i="4"/>
  <c r="K19" i="50"/>
  <c r="AH11" i="62"/>
  <c r="AQ11" i="62" s="1"/>
  <c r="AI10" i="96"/>
  <c r="AN10" i="96"/>
  <c r="Y11" i="79"/>
  <c r="X11" i="79"/>
  <c r="AN11" i="56"/>
  <c r="AI11" i="56"/>
  <c r="AI11" i="47"/>
  <c r="AN11" i="47"/>
  <c r="X11" i="22"/>
  <c r="Y11" i="22"/>
  <c r="Y11" i="71"/>
  <c r="X11" i="71"/>
  <c r="AF10" i="70" l="1"/>
  <c r="AO10" i="70" s="1"/>
  <c r="AG10" i="70"/>
  <c r="AP10" i="70" s="1"/>
  <c r="AE10" i="70"/>
  <c r="W11" i="70"/>
  <c r="AG10" i="89"/>
  <c r="AP10" i="89" s="1"/>
  <c r="W11" i="89"/>
  <c r="W11" i="10"/>
  <c r="AG10" i="45"/>
  <c r="AP10" i="45" s="1"/>
  <c r="Y11" i="86"/>
  <c r="AE10" i="58"/>
  <c r="AG10" i="58"/>
  <c r="AP10" i="58" s="1"/>
  <c r="W11" i="58"/>
  <c r="AF10" i="58"/>
  <c r="AO10" i="58" s="1"/>
  <c r="AF10" i="10"/>
  <c r="AO10" i="10" s="1"/>
  <c r="AI10" i="22"/>
  <c r="AI11" i="80"/>
  <c r="Z11" i="75"/>
  <c r="Z12" i="21"/>
  <c r="AE10" i="8"/>
  <c r="W11" i="8"/>
  <c r="Z12" i="25"/>
  <c r="AF10" i="8"/>
  <c r="AO10" i="8" s="1"/>
  <c r="Z11" i="79"/>
  <c r="Z11" i="16"/>
  <c r="Z11" i="28"/>
  <c r="W11" i="69"/>
  <c r="AE10" i="69"/>
  <c r="Z12" i="88"/>
  <c r="AG12" i="88" s="1"/>
  <c r="AP12" i="88" s="1"/>
  <c r="AE10" i="10"/>
  <c r="Z12" i="47"/>
  <c r="AE12" i="47" s="1"/>
  <c r="Z11" i="96"/>
  <c r="AF10" i="46"/>
  <c r="AO10" i="46" s="1"/>
  <c r="AG11" i="13"/>
  <c r="AP11" i="13" s="1"/>
  <c r="AF11" i="62"/>
  <c r="AO11" i="62" s="1"/>
  <c r="Z12" i="17"/>
  <c r="AN10" i="22"/>
  <c r="AG11" i="62"/>
  <c r="AP11" i="62" s="1"/>
  <c r="AI10" i="83"/>
  <c r="Z11" i="49"/>
  <c r="W12" i="49" s="1"/>
  <c r="AE10" i="46"/>
  <c r="AN10" i="46" s="1"/>
  <c r="AF10" i="69"/>
  <c r="AO10" i="69" s="1"/>
  <c r="AE11" i="62"/>
  <c r="Z11" i="18"/>
  <c r="AF10" i="89"/>
  <c r="AO10" i="89" s="1"/>
  <c r="Z11" i="71"/>
  <c r="W12" i="71" s="1"/>
  <c r="Z11" i="87"/>
  <c r="Z12" i="56"/>
  <c r="AG12" i="56" s="1"/>
  <c r="AP12" i="56" s="1"/>
  <c r="Z11" i="68"/>
  <c r="Z12" i="43"/>
  <c r="AG10" i="46"/>
  <c r="AP10" i="46" s="1"/>
  <c r="Z11" i="77"/>
  <c r="AF11" i="77" s="1"/>
  <c r="AO11" i="77" s="1"/>
  <c r="Z11" i="95"/>
  <c r="Z12" i="82"/>
  <c r="AE12" i="82" s="1"/>
  <c r="Z11" i="83"/>
  <c r="Z11" i="32"/>
  <c r="W12" i="13"/>
  <c r="Y12" i="13" s="1"/>
  <c r="Z12" i="9"/>
  <c r="AF12" i="9" s="1"/>
  <c r="AO12" i="9" s="1"/>
  <c r="Z12" i="36"/>
  <c r="AE12" i="36" s="1"/>
  <c r="Z11" i="66"/>
  <c r="AE11" i="66" s="1"/>
  <c r="Z11" i="73"/>
  <c r="AE11" i="73" s="1"/>
  <c r="AE11" i="13"/>
  <c r="Z12" i="6"/>
  <c r="AG12" i="6" s="1"/>
  <c r="AP12" i="6" s="1"/>
  <c r="Z12" i="20"/>
  <c r="AF12" i="20" s="1"/>
  <c r="AO12" i="20" s="1"/>
  <c r="W13" i="47"/>
  <c r="AG12" i="47"/>
  <c r="AP12" i="47" s="1"/>
  <c r="AF12" i="88"/>
  <c r="AO12" i="88" s="1"/>
  <c r="W13" i="25"/>
  <c r="AG12" i="25"/>
  <c r="AP12" i="25" s="1"/>
  <c r="AE12" i="25"/>
  <c r="AF12" i="25"/>
  <c r="AO12" i="25" s="1"/>
  <c r="AF11" i="28"/>
  <c r="AO11" i="28" s="1"/>
  <c r="AE11" i="28"/>
  <c r="AG11" i="28"/>
  <c r="AP11" i="28" s="1"/>
  <c r="W12" i="28"/>
  <c r="AG11" i="66"/>
  <c r="AP11" i="66" s="1"/>
  <c r="AR10" i="83"/>
  <c r="AR10" i="73"/>
  <c r="AF11" i="18"/>
  <c r="AO11" i="18" s="1"/>
  <c r="AE11" i="18"/>
  <c r="W12" i="18"/>
  <c r="AG11" i="18"/>
  <c r="AP11" i="18" s="1"/>
  <c r="AR10" i="66"/>
  <c r="Y12" i="26"/>
  <c r="X12" i="26"/>
  <c r="AR11" i="82"/>
  <c r="AR11" i="80"/>
  <c r="AF11" i="57"/>
  <c r="AO11" i="57" s="1"/>
  <c r="AE11" i="57"/>
  <c r="W12" i="57"/>
  <c r="AG11" i="57"/>
  <c r="AP11" i="57" s="1"/>
  <c r="AE11" i="75"/>
  <c r="AG11" i="75"/>
  <c r="AP11" i="75" s="1"/>
  <c r="AF11" i="75"/>
  <c r="AO11" i="75" s="1"/>
  <c r="W12" i="75"/>
  <c r="W12" i="79"/>
  <c r="AG11" i="79"/>
  <c r="AP11" i="79" s="1"/>
  <c r="AF11" i="79"/>
  <c r="AO11" i="79" s="1"/>
  <c r="AE11" i="79"/>
  <c r="K20" i="50"/>
  <c r="AR11" i="19"/>
  <c r="AI10" i="23"/>
  <c r="AN10" i="23"/>
  <c r="AI11" i="26"/>
  <c r="AN11" i="26"/>
  <c r="AH11" i="77"/>
  <c r="AQ11" i="77" s="1"/>
  <c r="AH12" i="7"/>
  <c r="AQ12" i="7" s="1"/>
  <c r="AF11" i="27"/>
  <c r="AO11" i="27" s="1"/>
  <c r="AE11" i="27"/>
  <c r="AG11" i="27"/>
  <c r="AP11" i="27" s="1"/>
  <c r="W12" i="27"/>
  <c r="AF12" i="56"/>
  <c r="AO12" i="56" s="1"/>
  <c r="AE12" i="56"/>
  <c r="W13" i="56"/>
  <c r="AR11" i="36"/>
  <c r="Y12" i="31"/>
  <c r="X12" i="31"/>
  <c r="AH11" i="75"/>
  <c r="AQ11" i="75" s="1"/>
  <c r="AI11" i="52"/>
  <c r="AN11" i="52"/>
  <c r="AE11" i="49"/>
  <c r="Y11" i="61"/>
  <c r="X11" i="61"/>
  <c r="AG11" i="68"/>
  <c r="AP11" i="68" s="1"/>
  <c r="AF11" i="68"/>
  <c r="AO11" i="68" s="1"/>
  <c r="AE11" i="68"/>
  <c r="W12" i="68"/>
  <c r="K23" i="1"/>
  <c r="AR11" i="9"/>
  <c r="AG12" i="17"/>
  <c r="AP12" i="17" s="1"/>
  <c r="AF12" i="17"/>
  <c r="AO12" i="17" s="1"/>
  <c r="AE12" i="17"/>
  <c r="W13" i="17"/>
  <c r="AI10" i="15"/>
  <c r="AN10" i="15"/>
  <c r="K22" i="53"/>
  <c r="AG12" i="21"/>
  <c r="AP12" i="21" s="1"/>
  <c r="AF12" i="21"/>
  <c r="AO12" i="21" s="1"/>
  <c r="AE12" i="21"/>
  <c r="W13" i="21"/>
  <c r="AH12" i="82"/>
  <c r="AQ12" i="82" s="1"/>
  <c r="AI11" i="81"/>
  <c r="AN11" i="81"/>
  <c r="AF11" i="83"/>
  <c r="AO11" i="83" s="1"/>
  <c r="AE11" i="83"/>
  <c r="AG11" i="83"/>
  <c r="AP11" i="83" s="1"/>
  <c r="W12" i="83"/>
  <c r="AG11" i="96"/>
  <c r="AP11" i="96" s="1"/>
  <c r="AF11" i="96"/>
  <c r="AO11" i="96" s="1"/>
  <c r="AE11" i="96"/>
  <c r="W12" i="96"/>
  <c r="AH11" i="73"/>
  <c r="AQ11" i="73" s="1"/>
  <c r="K20" i="12"/>
  <c r="K20" i="59"/>
  <c r="X11" i="60"/>
  <c r="Y11" i="60"/>
  <c r="AH11" i="32"/>
  <c r="AQ11" i="32" s="1"/>
  <c r="X11" i="38"/>
  <c r="Y11" i="38"/>
  <c r="X11" i="50"/>
  <c r="Y11" i="50"/>
  <c r="AF12" i="43"/>
  <c r="AO12" i="43" s="1"/>
  <c r="AE12" i="43"/>
  <c r="W13" i="43"/>
  <c r="AG12" i="43"/>
  <c r="AP12" i="43" s="1"/>
  <c r="K21" i="22"/>
  <c r="K22" i="6"/>
  <c r="K22" i="57"/>
  <c r="K21" i="17"/>
  <c r="AR10" i="77"/>
  <c r="Y11" i="11"/>
  <c r="X11" i="11"/>
  <c r="AR10" i="22"/>
  <c r="K22" i="54"/>
  <c r="AN10" i="3"/>
  <c r="AI10" i="3"/>
  <c r="X12" i="54"/>
  <c r="Y12" i="54"/>
  <c r="AN10" i="5"/>
  <c r="AI10" i="5"/>
  <c r="W12" i="87"/>
  <c r="AE11" i="87"/>
  <c r="AF11" i="87"/>
  <c r="AO11" i="87" s="1"/>
  <c r="AG11" i="87"/>
  <c r="AP11" i="87" s="1"/>
  <c r="AR10" i="65"/>
  <c r="Y13" i="85"/>
  <c r="X13" i="85"/>
  <c r="AN11" i="62"/>
  <c r="X11" i="46"/>
  <c r="Y11" i="46"/>
  <c r="AN10" i="8"/>
  <c r="AI10" i="10"/>
  <c r="AN10" i="10"/>
  <c r="K21" i="15"/>
  <c r="Y11" i="2"/>
  <c r="X11" i="2"/>
  <c r="AR10" i="71"/>
  <c r="AH11" i="42"/>
  <c r="AQ11" i="42" s="1"/>
  <c r="K20" i="8"/>
  <c r="AR10" i="86"/>
  <c r="K20" i="51"/>
  <c r="AG11" i="90"/>
  <c r="AP11" i="90" s="1"/>
  <c r="AF11" i="90"/>
  <c r="AO11" i="90" s="1"/>
  <c r="W12" i="90"/>
  <c r="AE11" i="90"/>
  <c r="AH12" i="19"/>
  <c r="AQ12" i="19" s="1"/>
  <c r="AH11" i="76"/>
  <c r="AQ11" i="76" s="1"/>
  <c r="AN10" i="2"/>
  <c r="AI10" i="2"/>
  <c r="AR11" i="21"/>
  <c r="Z11" i="42"/>
  <c r="AE12" i="78"/>
  <c r="W13" i="78"/>
  <c r="AG12" i="78"/>
  <c r="AP12" i="78" s="1"/>
  <c r="AF12" i="78"/>
  <c r="AO12" i="78" s="1"/>
  <c r="K22" i="65"/>
  <c r="AH11" i="65"/>
  <c r="AQ11" i="65" s="1"/>
  <c r="W12" i="72"/>
  <c r="AG11" i="72"/>
  <c r="AP11" i="72" s="1"/>
  <c r="AE11" i="72"/>
  <c r="AF11" i="72"/>
  <c r="AO11" i="72" s="1"/>
  <c r="AG11" i="24"/>
  <c r="AP11" i="24" s="1"/>
  <c r="AF11" i="24"/>
  <c r="AO11" i="24" s="1"/>
  <c r="AE11" i="24"/>
  <c r="W12" i="24"/>
  <c r="Y11" i="15"/>
  <c r="X11" i="15"/>
  <c r="AH12" i="94"/>
  <c r="AQ12" i="94" s="1"/>
  <c r="AH11" i="86"/>
  <c r="AQ11" i="86" s="1"/>
  <c r="K20" i="68"/>
  <c r="AH10" i="55"/>
  <c r="AQ10" i="55" s="1"/>
  <c r="K20" i="20"/>
  <c r="AI10" i="38"/>
  <c r="AN10" i="38"/>
  <c r="AR11" i="7"/>
  <c r="AH11" i="35"/>
  <c r="AQ11" i="35" s="1"/>
  <c r="K22" i="9"/>
  <c r="Y11" i="12"/>
  <c r="X11" i="12"/>
  <c r="K22" i="13"/>
  <c r="AR10" i="18"/>
  <c r="K20" i="67"/>
  <c r="AR10" i="4"/>
  <c r="AE11" i="77"/>
  <c r="AH11" i="59"/>
  <c r="AQ11" i="59" s="1"/>
  <c r="Y12" i="30"/>
  <c r="X12" i="30"/>
  <c r="AG11" i="95"/>
  <c r="AP11" i="95" s="1"/>
  <c r="AF11" i="95"/>
  <c r="AO11" i="95" s="1"/>
  <c r="W12" i="95"/>
  <c r="AE11" i="95"/>
  <c r="AH12" i="80"/>
  <c r="AQ12" i="80" s="1"/>
  <c r="AF11" i="32"/>
  <c r="AO11" i="32" s="1"/>
  <c r="AE11" i="32"/>
  <c r="W12" i="32"/>
  <c r="AG11" i="32"/>
  <c r="AP11" i="32" s="1"/>
  <c r="Y13" i="1"/>
  <c r="X13" i="1"/>
  <c r="AH12" i="36"/>
  <c r="AQ12" i="36" s="1"/>
  <c r="X11" i="5"/>
  <c r="Y11" i="5"/>
  <c r="AR10" i="76"/>
  <c r="X11" i="8"/>
  <c r="Y11" i="8"/>
  <c r="AH11" i="22"/>
  <c r="AQ11" i="22" s="1"/>
  <c r="AR10" i="96"/>
  <c r="AH11" i="40"/>
  <c r="AQ11" i="40" s="1"/>
  <c r="Z12" i="7"/>
  <c r="Z11" i="22"/>
  <c r="W12" i="37"/>
  <c r="AG11" i="37"/>
  <c r="AP11" i="37" s="1"/>
  <c r="AF11" i="37"/>
  <c r="AO11" i="37" s="1"/>
  <c r="AE11" i="37"/>
  <c r="K20" i="63"/>
  <c r="K20" i="72"/>
  <c r="K20" i="64"/>
  <c r="K20" i="71"/>
  <c r="K20" i="19"/>
  <c r="Z11" i="59"/>
  <c r="AH11" i="4"/>
  <c r="AQ11" i="4" s="1"/>
  <c r="AH12" i="51"/>
  <c r="AQ12" i="51" s="1"/>
  <c r="AN11" i="31"/>
  <c r="AI11" i="31"/>
  <c r="AG11" i="29"/>
  <c r="AP11" i="29" s="1"/>
  <c r="AF11" i="29"/>
  <c r="AO11" i="29" s="1"/>
  <c r="AE11" i="29"/>
  <c r="W12" i="29"/>
  <c r="AR11" i="17"/>
  <c r="K20" i="23"/>
  <c r="AR11" i="88"/>
  <c r="Z12" i="80"/>
  <c r="K20" i="11"/>
  <c r="K20" i="55"/>
  <c r="Z11" i="65"/>
  <c r="Z12" i="94"/>
  <c r="Y11" i="48"/>
  <c r="X11" i="48"/>
  <c r="Z11" i="86"/>
  <c r="AR11" i="51"/>
  <c r="AN11" i="93"/>
  <c r="AI11" i="93"/>
  <c r="AR10" i="49"/>
  <c r="AN10" i="74"/>
  <c r="AI10" i="74"/>
  <c r="Z11" i="35"/>
  <c r="AR10" i="42"/>
  <c r="AH11" i="16"/>
  <c r="AQ11" i="16" s="1"/>
  <c r="AH11" i="28"/>
  <c r="AQ11" i="28" s="1"/>
  <c r="X11" i="64"/>
  <c r="Y11" i="64"/>
  <c r="AI11" i="84"/>
  <c r="AN11" i="84"/>
  <c r="AH12" i="20"/>
  <c r="AQ12" i="20" s="1"/>
  <c r="Y11" i="45"/>
  <c r="X11" i="45"/>
  <c r="K22" i="21"/>
  <c r="AN12" i="85"/>
  <c r="AI12" i="85"/>
  <c r="K20" i="56"/>
  <c r="Y11" i="69"/>
  <c r="X11" i="69"/>
  <c r="AH12" i="25"/>
  <c r="AQ12" i="25" s="1"/>
  <c r="AR10" i="68"/>
  <c r="AR10" i="95"/>
  <c r="Y12" i="41"/>
  <c r="X12" i="41"/>
  <c r="AF11" i="44"/>
  <c r="AO11" i="44" s="1"/>
  <c r="AE11" i="44"/>
  <c r="W12" i="44"/>
  <c r="AG11" i="44"/>
  <c r="AP11" i="44" s="1"/>
  <c r="AE11" i="14"/>
  <c r="W12" i="14"/>
  <c r="AG11" i="14"/>
  <c r="AP11" i="14" s="1"/>
  <c r="AF11" i="14"/>
  <c r="AO11" i="14" s="1"/>
  <c r="AR10" i="79"/>
  <c r="AR10" i="40"/>
  <c r="Y12" i="84"/>
  <c r="X12" i="84"/>
  <c r="AH12" i="88"/>
  <c r="AQ12" i="88" s="1"/>
  <c r="AI10" i="45"/>
  <c r="AN10" i="45"/>
  <c r="X12" i="62"/>
  <c r="Y12" i="62"/>
  <c r="AI10" i="89"/>
  <c r="AN10" i="89"/>
  <c r="AH12" i="9"/>
  <c r="AQ12" i="9" s="1"/>
  <c r="AH11" i="71"/>
  <c r="AQ11" i="71" s="1"/>
  <c r="AH11" i="79"/>
  <c r="AQ11" i="79" s="1"/>
  <c r="K21" i="5"/>
  <c r="Z11" i="40"/>
  <c r="AG11" i="63"/>
  <c r="AP11" i="63" s="1"/>
  <c r="AF11" i="63"/>
  <c r="AO11" i="63" s="1"/>
  <c r="AE11" i="63"/>
  <c r="W12" i="63"/>
  <c r="W12" i="39"/>
  <c r="AG11" i="39"/>
  <c r="AP11" i="39" s="1"/>
  <c r="AF11" i="39"/>
  <c r="AO11" i="39" s="1"/>
  <c r="AE11" i="39"/>
  <c r="AR11" i="25"/>
  <c r="AH12" i="6"/>
  <c r="AQ12" i="6" s="1"/>
  <c r="AH12" i="56"/>
  <c r="AQ12" i="56" s="1"/>
  <c r="Z12" i="51"/>
  <c r="Z12" i="19"/>
  <c r="AI11" i="30"/>
  <c r="AN11" i="30"/>
  <c r="Z11" i="76"/>
  <c r="AH11" i="49"/>
  <c r="AQ11" i="49" s="1"/>
  <c r="AH11" i="68"/>
  <c r="AQ11" i="68" s="1"/>
  <c r="AH11" i="34"/>
  <c r="AQ11" i="34" s="1"/>
  <c r="W11" i="91"/>
  <c r="AE10" i="91"/>
  <c r="AF10" i="91"/>
  <c r="AO10" i="91" s="1"/>
  <c r="AG10" i="91"/>
  <c r="AP10" i="91" s="1"/>
  <c r="AN11" i="41"/>
  <c r="AI11" i="41"/>
  <c r="K21" i="18"/>
  <c r="K20" i="7"/>
  <c r="AH12" i="21"/>
  <c r="AQ12" i="21" s="1"/>
  <c r="Y12" i="81"/>
  <c r="X12" i="81"/>
  <c r="AH11" i="83"/>
  <c r="AQ11" i="83" s="1"/>
  <c r="AH11" i="96"/>
  <c r="AQ11" i="96" s="1"/>
  <c r="Z10" i="55"/>
  <c r="Y12" i="93"/>
  <c r="X12" i="93"/>
  <c r="AI10" i="50"/>
  <c r="AN10" i="50"/>
  <c r="AH12" i="43"/>
  <c r="AQ12" i="43" s="1"/>
  <c r="AE11" i="16"/>
  <c r="W12" i="16"/>
  <c r="AG11" i="16"/>
  <c r="AP11" i="16" s="1"/>
  <c r="AF11" i="16"/>
  <c r="AO11" i="16" s="1"/>
  <c r="AH11" i="66"/>
  <c r="AQ11" i="66" s="1"/>
  <c r="AI10" i="64"/>
  <c r="AN10" i="64"/>
  <c r="AR11" i="20"/>
  <c r="K22" i="69"/>
  <c r="AI10" i="69"/>
  <c r="AN10" i="69"/>
  <c r="Y11" i="10"/>
  <c r="X11" i="10"/>
  <c r="AR10" i="28"/>
  <c r="AH12" i="47"/>
  <c r="AQ12" i="47" s="1"/>
  <c r="K22" i="66"/>
  <c r="AR11" i="56"/>
  <c r="AR11" i="47"/>
  <c r="AE10" i="92"/>
  <c r="AG10" i="92"/>
  <c r="AP10" i="92" s="1"/>
  <c r="W11" i="92"/>
  <c r="AF10" i="92"/>
  <c r="AO10" i="92" s="1"/>
  <c r="X11" i="23"/>
  <c r="Y11" i="23"/>
  <c r="K20" i="52"/>
  <c r="AH11" i="18"/>
  <c r="AQ11" i="18" s="1"/>
  <c r="K20" i="60"/>
  <c r="AR10" i="32"/>
  <c r="K22" i="70"/>
  <c r="AR11" i="43"/>
  <c r="AR11" i="94"/>
  <c r="K21" i="16"/>
  <c r="K22" i="61"/>
  <c r="Z11" i="4"/>
  <c r="AR10" i="16"/>
  <c r="AH11" i="95"/>
  <c r="AQ11" i="95" s="1"/>
  <c r="Y12" i="52"/>
  <c r="X12" i="52"/>
  <c r="AN10" i="61"/>
  <c r="AI10" i="61"/>
  <c r="AG11" i="33"/>
  <c r="AP11" i="33" s="1"/>
  <c r="AF11" i="33"/>
  <c r="AO11" i="33" s="1"/>
  <c r="AE11" i="33"/>
  <c r="W12" i="33"/>
  <c r="Z11" i="34"/>
  <c r="AG11" i="67"/>
  <c r="AP11" i="67" s="1"/>
  <c r="W12" i="67"/>
  <c r="AF11" i="67"/>
  <c r="AO11" i="67" s="1"/>
  <c r="AE11" i="67"/>
  <c r="AR9" i="55"/>
  <c r="AH12" i="17"/>
  <c r="AQ12" i="17" s="1"/>
  <c r="AG11" i="53"/>
  <c r="AP11" i="53" s="1"/>
  <c r="AE11" i="53"/>
  <c r="W12" i="53"/>
  <c r="AF11" i="53"/>
  <c r="AO11" i="53" s="1"/>
  <c r="AR10" i="35"/>
  <c r="AN10" i="48"/>
  <c r="AI10" i="48"/>
  <c r="AR10" i="75"/>
  <c r="AN10" i="60"/>
  <c r="AI10" i="60"/>
  <c r="AI12" i="1"/>
  <c r="AN12" i="1"/>
  <c r="Y11" i="74"/>
  <c r="X11" i="74"/>
  <c r="AR11" i="6"/>
  <c r="AR10" i="34"/>
  <c r="AR10" i="87"/>
  <c r="AI10" i="12"/>
  <c r="AN10" i="12"/>
  <c r="K20" i="24"/>
  <c r="AI10" i="11"/>
  <c r="AN10" i="11"/>
  <c r="Y11" i="3"/>
  <c r="X11" i="3"/>
  <c r="AN11" i="54"/>
  <c r="AI11" i="54"/>
  <c r="AH11" i="87"/>
  <c r="AQ11" i="87" s="1"/>
  <c r="AR10" i="59"/>
  <c r="K22" i="62"/>
  <c r="Y11" i="89"/>
  <c r="X11" i="89"/>
  <c r="AN11" i="13"/>
  <c r="AI11" i="13"/>
  <c r="Y11" i="70" l="1"/>
  <c r="X11" i="70"/>
  <c r="AI10" i="70"/>
  <c r="AR10" i="70" s="1"/>
  <c r="AN10" i="70"/>
  <c r="AF11" i="66"/>
  <c r="AO11" i="66" s="1"/>
  <c r="AF12" i="82"/>
  <c r="AO12" i="82" s="1"/>
  <c r="AF12" i="47"/>
  <c r="AO12" i="47" s="1"/>
  <c r="AG12" i="36"/>
  <c r="AP12" i="36" s="1"/>
  <c r="W13" i="36"/>
  <c r="W12" i="77"/>
  <c r="AI10" i="8"/>
  <c r="AE11" i="71"/>
  <c r="AG12" i="9"/>
  <c r="AP12" i="9" s="1"/>
  <c r="W13" i="88"/>
  <c r="W13" i="9"/>
  <c r="AE12" i="9"/>
  <c r="X11" i="58"/>
  <c r="AH11" i="58" s="1"/>
  <c r="AQ11" i="58" s="1"/>
  <c r="Y11" i="58"/>
  <c r="AG11" i="77"/>
  <c r="AP11" i="77" s="1"/>
  <c r="AG11" i="71"/>
  <c r="AP11" i="71" s="1"/>
  <c r="W13" i="20"/>
  <c r="AE12" i="88"/>
  <c r="AI11" i="62"/>
  <c r="AF11" i="71"/>
  <c r="AO11" i="71" s="1"/>
  <c r="AI10" i="58"/>
  <c r="AR10" i="58" s="1"/>
  <c r="AN10" i="58"/>
  <c r="AF12" i="36"/>
  <c r="AO12" i="36" s="1"/>
  <c r="W12" i="66"/>
  <c r="AG12" i="20"/>
  <c r="AP12" i="20" s="1"/>
  <c r="Z11" i="15"/>
  <c r="W13" i="82"/>
  <c r="X13" i="82" s="1"/>
  <c r="Z11" i="10"/>
  <c r="Z11" i="2"/>
  <c r="Z12" i="62"/>
  <c r="Z11" i="74"/>
  <c r="AF11" i="74" s="1"/>
  <c r="AO11" i="74" s="1"/>
  <c r="Z11" i="46"/>
  <c r="AG11" i="73"/>
  <c r="AP11" i="73" s="1"/>
  <c r="AE12" i="20"/>
  <c r="Z12" i="81"/>
  <c r="AF12" i="6"/>
  <c r="AO12" i="6" s="1"/>
  <c r="W13" i="6"/>
  <c r="X12" i="13"/>
  <c r="Z12" i="13" s="1"/>
  <c r="AF12" i="13" s="1"/>
  <c r="AO12" i="13" s="1"/>
  <c r="Z11" i="12"/>
  <c r="W12" i="12" s="1"/>
  <c r="AF11" i="49"/>
  <c r="AO11" i="49" s="1"/>
  <c r="W12" i="73"/>
  <c r="AI10" i="46"/>
  <c r="AG11" i="49"/>
  <c r="AP11" i="49" s="1"/>
  <c r="AF11" i="73"/>
  <c r="AO11" i="73" s="1"/>
  <c r="Z11" i="69"/>
  <c r="Z11" i="64"/>
  <c r="AF11" i="64" s="1"/>
  <c r="AO11" i="64" s="1"/>
  <c r="Z11" i="50"/>
  <c r="AE11" i="50" s="1"/>
  <c r="Z12" i="31"/>
  <c r="AF12" i="31" s="1"/>
  <c r="AO12" i="31" s="1"/>
  <c r="Z12" i="52"/>
  <c r="Z12" i="26"/>
  <c r="AG12" i="26" s="1"/>
  <c r="AP12" i="26" s="1"/>
  <c r="AG12" i="82"/>
  <c r="AP12" i="82" s="1"/>
  <c r="Z11" i="89"/>
  <c r="AG11" i="89" s="1"/>
  <c r="AP11" i="89" s="1"/>
  <c r="Z12" i="84"/>
  <c r="W13" i="84" s="1"/>
  <c r="Z12" i="54"/>
  <c r="AG12" i="54" s="1"/>
  <c r="AP12" i="54" s="1"/>
  <c r="Z12" i="41"/>
  <c r="AG12" i="41" s="1"/>
  <c r="AP12" i="41" s="1"/>
  <c r="Z11" i="38"/>
  <c r="AG11" i="38" s="1"/>
  <c r="AP11" i="38" s="1"/>
  <c r="Z11" i="23"/>
  <c r="AG11" i="23" s="1"/>
  <c r="AP11" i="23" s="1"/>
  <c r="Z11" i="45"/>
  <c r="AE11" i="45" s="1"/>
  <c r="Z11" i="5"/>
  <c r="W12" i="5" s="1"/>
  <c r="AE12" i="6"/>
  <c r="W13" i="62"/>
  <c r="AG12" i="62"/>
  <c r="AP12" i="62" s="1"/>
  <c r="AE12" i="62"/>
  <c r="AF12" i="62"/>
  <c r="AO12" i="62" s="1"/>
  <c r="AG11" i="12"/>
  <c r="AP11" i="12" s="1"/>
  <c r="W13" i="81"/>
  <c r="AG12" i="81"/>
  <c r="AP12" i="81" s="1"/>
  <c r="AF12" i="81"/>
  <c r="AO12" i="81" s="1"/>
  <c r="AE12" i="81"/>
  <c r="AG12" i="31"/>
  <c r="AP12" i="31" s="1"/>
  <c r="AR12" i="1"/>
  <c r="X12" i="33"/>
  <c r="Y12" i="33"/>
  <c r="AF10" i="55"/>
  <c r="AO10" i="55" s="1"/>
  <c r="AE10" i="55"/>
  <c r="W11" i="55"/>
  <c r="AG10" i="55"/>
  <c r="AP10" i="55" s="1"/>
  <c r="AI10" i="91"/>
  <c r="AN10" i="91"/>
  <c r="W12" i="76"/>
  <c r="AF11" i="76"/>
  <c r="AO11" i="76" s="1"/>
  <c r="AE11" i="76"/>
  <c r="AG11" i="76"/>
  <c r="AP11" i="76" s="1"/>
  <c r="AI11" i="44"/>
  <c r="AN11" i="44"/>
  <c r="AH11" i="64"/>
  <c r="AQ11" i="64" s="1"/>
  <c r="AR10" i="74"/>
  <c r="AG12" i="94"/>
  <c r="AP12" i="94" s="1"/>
  <c r="AF12" i="94"/>
  <c r="AO12" i="94" s="1"/>
  <c r="AE12" i="94"/>
  <c r="W13" i="94"/>
  <c r="W13" i="80"/>
  <c r="AG12" i="80"/>
  <c r="AP12" i="80" s="1"/>
  <c r="AF12" i="80"/>
  <c r="AO12" i="80" s="1"/>
  <c r="AE12" i="80"/>
  <c r="AR11" i="31"/>
  <c r="W12" i="59"/>
  <c r="AF11" i="59"/>
  <c r="AO11" i="59" s="1"/>
  <c r="AE11" i="59"/>
  <c r="AG11" i="59"/>
  <c r="AP11" i="59" s="1"/>
  <c r="K21" i="64"/>
  <c r="AG11" i="22"/>
  <c r="AP11" i="22" s="1"/>
  <c r="AF11" i="22"/>
  <c r="AO11" i="22" s="1"/>
  <c r="AE11" i="22"/>
  <c r="W12" i="22"/>
  <c r="AH11" i="8"/>
  <c r="AQ11" i="8" s="1"/>
  <c r="AH13" i="1"/>
  <c r="AQ13" i="1" s="1"/>
  <c r="AN11" i="32"/>
  <c r="AI11" i="32"/>
  <c r="AH12" i="30"/>
  <c r="AQ12" i="30" s="1"/>
  <c r="AN11" i="77"/>
  <c r="K23" i="13"/>
  <c r="AN11" i="24"/>
  <c r="AI11" i="24"/>
  <c r="X12" i="72"/>
  <c r="Y12" i="72"/>
  <c r="AG11" i="2"/>
  <c r="AP11" i="2" s="1"/>
  <c r="AF11" i="2"/>
  <c r="AO11" i="2" s="1"/>
  <c r="AE11" i="2"/>
  <c r="W12" i="2"/>
  <c r="AH13" i="85"/>
  <c r="AQ13" i="85" s="1"/>
  <c r="K23" i="54"/>
  <c r="K21" i="59"/>
  <c r="AN11" i="68"/>
  <c r="AI11" i="68"/>
  <c r="AI11" i="71"/>
  <c r="AN11" i="71"/>
  <c r="Y12" i="73"/>
  <c r="X12" i="73"/>
  <c r="Y12" i="28"/>
  <c r="X12" i="28"/>
  <c r="X13" i="36"/>
  <c r="Y13" i="36"/>
  <c r="X13" i="9"/>
  <c r="Y13" i="9"/>
  <c r="AI12" i="25"/>
  <c r="AN12" i="25"/>
  <c r="W12" i="89"/>
  <c r="AR10" i="12"/>
  <c r="K22" i="16"/>
  <c r="K23" i="70"/>
  <c r="AH11" i="10"/>
  <c r="AQ11" i="10" s="1"/>
  <c r="K23" i="69"/>
  <c r="K22" i="18"/>
  <c r="Y11" i="91"/>
  <c r="X11" i="91"/>
  <c r="Y12" i="14"/>
  <c r="X12" i="14"/>
  <c r="AG11" i="69"/>
  <c r="AP11" i="69" s="1"/>
  <c r="AF11" i="69"/>
  <c r="AO11" i="69" s="1"/>
  <c r="AE11" i="69"/>
  <c r="W12" i="69"/>
  <c r="K23" i="21"/>
  <c r="AG11" i="64"/>
  <c r="AP11" i="64" s="1"/>
  <c r="W12" i="65"/>
  <c r="AE11" i="65"/>
  <c r="AG11" i="65"/>
  <c r="AP11" i="65" s="1"/>
  <c r="AF11" i="65"/>
  <c r="AO11" i="65" s="1"/>
  <c r="AI11" i="37"/>
  <c r="AN11" i="37"/>
  <c r="W13" i="7"/>
  <c r="AF12" i="7"/>
  <c r="AO12" i="7" s="1"/>
  <c r="AG12" i="7"/>
  <c r="AP12" i="7" s="1"/>
  <c r="AE12" i="7"/>
  <c r="Z11" i="8"/>
  <c r="AN11" i="95"/>
  <c r="AI11" i="95"/>
  <c r="AR10" i="46"/>
  <c r="AR10" i="2"/>
  <c r="AI11" i="87"/>
  <c r="AN11" i="87"/>
  <c r="AH12" i="54"/>
  <c r="AQ12" i="54" s="1"/>
  <c r="K23" i="6"/>
  <c r="AI12" i="43"/>
  <c r="AN12" i="43"/>
  <c r="AH11" i="38"/>
  <c r="AQ11" i="38" s="1"/>
  <c r="Y12" i="83"/>
  <c r="X12" i="83"/>
  <c r="AR11" i="81"/>
  <c r="X13" i="21"/>
  <c r="Y13" i="21"/>
  <c r="Y12" i="79"/>
  <c r="X12" i="79"/>
  <c r="AN11" i="75"/>
  <c r="AI11" i="75"/>
  <c r="X13" i="6"/>
  <c r="Y13" i="6"/>
  <c r="AN12" i="9"/>
  <c r="X13" i="88"/>
  <c r="Y13" i="88"/>
  <c r="AR11" i="54"/>
  <c r="AR10" i="60"/>
  <c r="X12" i="67"/>
  <c r="Y12" i="67"/>
  <c r="AH12" i="52"/>
  <c r="AQ12" i="52" s="1"/>
  <c r="AH11" i="74"/>
  <c r="AQ11" i="74" s="1"/>
  <c r="AN11" i="33"/>
  <c r="AI11" i="33"/>
  <c r="Y11" i="92"/>
  <c r="X11" i="92"/>
  <c r="AR10" i="50"/>
  <c r="AR11" i="41"/>
  <c r="AR11" i="30"/>
  <c r="AG11" i="40"/>
  <c r="AP11" i="40" s="1"/>
  <c r="W12" i="40"/>
  <c r="AF11" i="40"/>
  <c r="AO11" i="40" s="1"/>
  <c r="AE11" i="40"/>
  <c r="AR10" i="45"/>
  <c r="AH12" i="84"/>
  <c r="AQ12" i="84" s="1"/>
  <c r="AI11" i="14"/>
  <c r="AN11" i="14"/>
  <c r="AH12" i="41"/>
  <c r="AQ12" i="41" s="1"/>
  <c r="AH12" i="13"/>
  <c r="AQ12" i="13" s="1"/>
  <c r="AH11" i="45"/>
  <c r="AQ11" i="45" s="1"/>
  <c r="W12" i="86"/>
  <c r="AG11" i="86"/>
  <c r="AP11" i="86" s="1"/>
  <c r="AE11" i="86"/>
  <c r="AF11" i="86"/>
  <c r="AO11" i="86" s="1"/>
  <c r="X12" i="29"/>
  <c r="Y12" i="29"/>
  <c r="K21" i="19"/>
  <c r="K21" i="72"/>
  <c r="Z13" i="1"/>
  <c r="Z12" i="30"/>
  <c r="Y12" i="77"/>
  <c r="X12" i="77"/>
  <c r="AH11" i="12"/>
  <c r="AQ11" i="12" s="1"/>
  <c r="AH11" i="15"/>
  <c r="AQ11" i="15" s="1"/>
  <c r="X13" i="78"/>
  <c r="Y13" i="78"/>
  <c r="K21" i="8"/>
  <c r="K22" i="15"/>
  <c r="AH11" i="46"/>
  <c r="AQ11" i="46" s="1"/>
  <c r="Z13" i="85"/>
  <c r="X12" i="87"/>
  <c r="Y12" i="87"/>
  <c r="K22" i="17"/>
  <c r="K21" i="12"/>
  <c r="Y12" i="96"/>
  <c r="X12" i="96"/>
  <c r="AN12" i="21"/>
  <c r="AI12" i="21"/>
  <c r="AR10" i="15"/>
  <c r="Y12" i="49"/>
  <c r="X12" i="49"/>
  <c r="X12" i="27"/>
  <c r="Y12" i="27"/>
  <c r="AN11" i="73"/>
  <c r="AI11" i="73"/>
  <c r="AI11" i="66"/>
  <c r="AN11" i="66"/>
  <c r="X13" i="20"/>
  <c r="Y13" i="20"/>
  <c r="Y13" i="25"/>
  <c r="X13" i="25"/>
  <c r="AN12" i="47"/>
  <c r="AI12" i="47"/>
  <c r="K23" i="62"/>
  <c r="AH11" i="3"/>
  <c r="AQ11" i="3" s="1"/>
  <c r="AR10" i="11"/>
  <c r="AF11" i="34"/>
  <c r="AO11" i="34" s="1"/>
  <c r="AE11" i="34"/>
  <c r="AG11" i="34"/>
  <c r="AP11" i="34" s="1"/>
  <c r="W12" i="34"/>
  <c r="W13" i="52"/>
  <c r="AF12" i="52"/>
  <c r="AO12" i="52" s="1"/>
  <c r="AE12" i="52"/>
  <c r="AG12" i="52"/>
  <c r="AP12" i="52" s="1"/>
  <c r="W12" i="4"/>
  <c r="AG11" i="4"/>
  <c r="AP11" i="4" s="1"/>
  <c r="AF11" i="4"/>
  <c r="AO11" i="4" s="1"/>
  <c r="AE11" i="4"/>
  <c r="K21" i="52"/>
  <c r="W12" i="10"/>
  <c r="AF11" i="10"/>
  <c r="AO11" i="10" s="1"/>
  <c r="AG11" i="10"/>
  <c r="AP11" i="10" s="1"/>
  <c r="AE11" i="10"/>
  <c r="AH12" i="93"/>
  <c r="AQ12" i="93" s="1"/>
  <c r="AG12" i="19"/>
  <c r="AP12" i="19" s="1"/>
  <c r="AF12" i="19"/>
  <c r="AO12" i="19" s="1"/>
  <c r="AE12" i="19"/>
  <c r="W13" i="19"/>
  <c r="Y12" i="39"/>
  <c r="X12" i="39"/>
  <c r="AR10" i="89"/>
  <c r="K21" i="56"/>
  <c r="AH11" i="48"/>
  <c r="AQ11" i="48" s="1"/>
  <c r="K21" i="55"/>
  <c r="AN11" i="29"/>
  <c r="AI11" i="29"/>
  <c r="X12" i="95"/>
  <c r="Y12" i="95"/>
  <c r="K21" i="67"/>
  <c r="AR10" i="38"/>
  <c r="K21" i="68"/>
  <c r="AE11" i="15"/>
  <c r="W12" i="15"/>
  <c r="AF11" i="15"/>
  <c r="AO11" i="15" s="1"/>
  <c r="AG11" i="15"/>
  <c r="AP11" i="15" s="1"/>
  <c r="AN12" i="78"/>
  <c r="AI12" i="78"/>
  <c r="W12" i="46"/>
  <c r="AG11" i="46"/>
  <c r="AP11" i="46" s="1"/>
  <c r="AF11" i="46"/>
  <c r="AO11" i="46" s="1"/>
  <c r="AE11" i="46"/>
  <c r="AR10" i="3"/>
  <c r="AH11" i="11"/>
  <c r="AQ11" i="11" s="1"/>
  <c r="K22" i="22"/>
  <c r="AH11" i="60"/>
  <c r="AQ11" i="60" s="1"/>
  <c r="Y13" i="17"/>
  <c r="X13" i="17"/>
  <c r="AH11" i="61"/>
  <c r="AQ11" i="61" s="1"/>
  <c r="AN11" i="49"/>
  <c r="AR11" i="26"/>
  <c r="K21" i="50"/>
  <c r="X12" i="75"/>
  <c r="Y12" i="75"/>
  <c r="Y12" i="57"/>
  <c r="X12" i="57"/>
  <c r="AI11" i="28"/>
  <c r="AN11" i="28"/>
  <c r="AI12" i="36"/>
  <c r="AN12" i="36"/>
  <c r="AN12" i="20"/>
  <c r="AI12" i="20"/>
  <c r="AR11" i="13"/>
  <c r="X12" i="53"/>
  <c r="Y12" i="53"/>
  <c r="K23" i="61"/>
  <c r="X12" i="16"/>
  <c r="Y12" i="16"/>
  <c r="AE12" i="51"/>
  <c r="W13" i="51"/>
  <c r="AG12" i="51"/>
  <c r="AP12" i="51" s="1"/>
  <c r="AF12" i="51"/>
  <c r="AO12" i="51" s="1"/>
  <c r="Y12" i="63"/>
  <c r="X12" i="63"/>
  <c r="K22" i="5"/>
  <c r="AR12" i="85"/>
  <c r="AR11" i="84"/>
  <c r="AR11" i="93"/>
  <c r="K21" i="23"/>
  <c r="K21" i="71"/>
  <c r="K21" i="63"/>
  <c r="X12" i="37"/>
  <c r="Y12" i="37"/>
  <c r="K21" i="20"/>
  <c r="AI11" i="72"/>
  <c r="AN11" i="72"/>
  <c r="K23" i="65"/>
  <c r="AG11" i="42"/>
  <c r="AP11" i="42" s="1"/>
  <c r="AF11" i="42"/>
  <c r="AO11" i="42" s="1"/>
  <c r="AE11" i="42"/>
  <c r="W12" i="42"/>
  <c r="AI11" i="90"/>
  <c r="AN11" i="90"/>
  <c r="K21" i="51"/>
  <c r="AH11" i="2"/>
  <c r="AQ11" i="2" s="1"/>
  <c r="AR10" i="10"/>
  <c r="AR11" i="62"/>
  <c r="AR10" i="5"/>
  <c r="AH11" i="50"/>
  <c r="AQ11" i="50" s="1"/>
  <c r="Z11" i="60"/>
  <c r="AN11" i="96"/>
  <c r="AI11" i="96"/>
  <c r="AI11" i="83"/>
  <c r="AN11" i="83"/>
  <c r="AN12" i="17"/>
  <c r="AI12" i="17"/>
  <c r="Y13" i="56"/>
  <c r="X13" i="56"/>
  <c r="AI11" i="79"/>
  <c r="AN11" i="79"/>
  <c r="AN11" i="57"/>
  <c r="AI11" i="57"/>
  <c r="AH12" i="26"/>
  <c r="AQ12" i="26" s="1"/>
  <c r="X12" i="18"/>
  <c r="Y12" i="18"/>
  <c r="AN12" i="82"/>
  <c r="AI12" i="82"/>
  <c r="AI12" i="88"/>
  <c r="AN12" i="88"/>
  <c r="AH11" i="89"/>
  <c r="AQ11" i="89" s="1"/>
  <c r="Z11" i="3"/>
  <c r="K21" i="24"/>
  <c r="AR10" i="48"/>
  <c r="AI11" i="53"/>
  <c r="AN11" i="53"/>
  <c r="AI11" i="67"/>
  <c r="AN11" i="67"/>
  <c r="AR10" i="61"/>
  <c r="K21" i="60"/>
  <c r="AH11" i="23"/>
  <c r="AQ11" i="23" s="1"/>
  <c r="AI10" i="92"/>
  <c r="AN10" i="92"/>
  <c r="K23" i="66"/>
  <c r="AR10" i="69"/>
  <c r="AR10" i="64"/>
  <c r="AI11" i="16"/>
  <c r="AN11" i="16"/>
  <c r="Z12" i="93"/>
  <c r="AH12" i="81"/>
  <c r="AQ12" i="81" s="1"/>
  <c r="K21" i="7"/>
  <c r="AI11" i="39"/>
  <c r="AN11" i="39"/>
  <c r="AN11" i="63"/>
  <c r="AI11" i="63"/>
  <c r="AH12" i="62"/>
  <c r="AQ12" i="62" s="1"/>
  <c r="Y12" i="44"/>
  <c r="X12" i="44"/>
  <c r="AH11" i="69"/>
  <c r="AQ11" i="69" s="1"/>
  <c r="W12" i="35"/>
  <c r="AF11" i="35"/>
  <c r="AO11" i="35" s="1"/>
  <c r="AE11" i="35"/>
  <c r="AG11" i="35"/>
  <c r="AP11" i="35" s="1"/>
  <c r="Z11" i="48"/>
  <c r="K21" i="11"/>
  <c r="AH11" i="5"/>
  <c r="AQ11" i="5" s="1"/>
  <c r="Y12" i="32"/>
  <c r="X12" i="32"/>
  <c r="K23" i="9"/>
  <c r="X12" i="24"/>
  <c r="Y12" i="24"/>
  <c r="X12" i="90"/>
  <c r="Y12" i="90"/>
  <c r="AR10" i="8"/>
  <c r="Z11" i="11"/>
  <c r="K23" i="57"/>
  <c r="Y13" i="43"/>
  <c r="X13" i="43"/>
  <c r="K23" i="53"/>
  <c r="Y12" i="68"/>
  <c r="X12" i="68"/>
  <c r="Z11" i="61"/>
  <c r="AR11" i="52"/>
  <c r="AH12" i="31"/>
  <c r="AQ12" i="31" s="1"/>
  <c r="AN12" i="56"/>
  <c r="AI12" i="56"/>
  <c r="AI11" i="27"/>
  <c r="AN11" i="27"/>
  <c r="AR10" i="23"/>
  <c r="Y12" i="71"/>
  <c r="X12" i="71"/>
  <c r="AI11" i="18"/>
  <c r="AN11" i="18"/>
  <c r="AI12" i="6"/>
  <c r="AN12" i="6"/>
  <c r="X12" i="66"/>
  <c r="Y12" i="66"/>
  <c r="X13" i="47"/>
  <c r="Y13" i="47"/>
  <c r="Z11" i="58" l="1"/>
  <c r="W13" i="26"/>
  <c r="Z11" i="70"/>
  <c r="AH11" i="70"/>
  <c r="AQ11" i="70" s="1"/>
  <c r="Z12" i="90"/>
  <c r="Y13" i="82"/>
  <c r="W13" i="31"/>
  <c r="AI12" i="9"/>
  <c r="AG11" i="5"/>
  <c r="AP11" i="5" s="1"/>
  <c r="AI11" i="77"/>
  <c r="AE11" i="5"/>
  <c r="W12" i="45"/>
  <c r="AG12" i="13"/>
  <c r="AP12" i="13" s="1"/>
  <c r="AE12" i="31"/>
  <c r="AF11" i="50"/>
  <c r="AO11" i="50" s="1"/>
  <c r="AG11" i="50"/>
  <c r="AP11" i="50" s="1"/>
  <c r="Z13" i="43"/>
  <c r="Z12" i="72"/>
  <c r="Z13" i="78"/>
  <c r="Z13" i="88"/>
  <c r="AE11" i="58"/>
  <c r="W12" i="58"/>
  <c r="AF11" i="58"/>
  <c r="AO11" i="58" s="1"/>
  <c r="AG11" i="58"/>
  <c r="AP11" i="58" s="1"/>
  <c r="AF11" i="45"/>
  <c r="AO11" i="45" s="1"/>
  <c r="W12" i="50"/>
  <c r="AF11" i="23"/>
  <c r="AO11" i="23" s="1"/>
  <c r="AE11" i="12"/>
  <c r="AG12" i="84"/>
  <c r="AP12" i="84" s="1"/>
  <c r="Z12" i="77"/>
  <c r="AG12" i="77" s="1"/>
  <c r="AP12" i="77" s="1"/>
  <c r="Z13" i="21"/>
  <c r="W13" i="54"/>
  <c r="W12" i="74"/>
  <c r="W12" i="64"/>
  <c r="AE11" i="74"/>
  <c r="AN11" i="74" s="1"/>
  <c r="AE11" i="64"/>
  <c r="AE11" i="38"/>
  <c r="AE11" i="89"/>
  <c r="W12" i="38"/>
  <c r="AF11" i="89"/>
  <c r="AO11" i="89" s="1"/>
  <c r="W12" i="23"/>
  <c r="AG11" i="74"/>
  <c r="AP11" i="74" s="1"/>
  <c r="Z12" i="44"/>
  <c r="W13" i="44" s="1"/>
  <c r="Z13" i="9"/>
  <c r="Z12" i="73"/>
  <c r="AE11" i="23"/>
  <c r="AF12" i="41"/>
  <c r="AO12" i="41" s="1"/>
  <c r="AG11" i="45"/>
  <c r="AP11" i="45" s="1"/>
  <c r="W13" i="13"/>
  <c r="Y13" i="13" s="1"/>
  <c r="Z12" i="83"/>
  <c r="AF11" i="5"/>
  <c r="AO11" i="5" s="1"/>
  <c r="AE12" i="84"/>
  <c r="AN12" i="84" s="1"/>
  <c r="AE12" i="41"/>
  <c r="AE12" i="26"/>
  <c r="AN12" i="26" s="1"/>
  <c r="Z12" i="33"/>
  <c r="AF12" i="33" s="1"/>
  <c r="AO12" i="33" s="1"/>
  <c r="AF12" i="54"/>
  <c r="AO12" i="54" s="1"/>
  <c r="AE12" i="13"/>
  <c r="AI12" i="13" s="1"/>
  <c r="AF11" i="12"/>
  <c r="AO11" i="12" s="1"/>
  <c r="Z12" i="16"/>
  <c r="AF12" i="16" s="1"/>
  <c r="AO12" i="16" s="1"/>
  <c r="AI11" i="49"/>
  <c r="AR11" i="49" s="1"/>
  <c r="AF12" i="26"/>
  <c r="AO12" i="26" s="1"/>
  <c r="AE12" i="54"/>
  <c r="W13" i="41"/>
  <c r="Y13" i="41" s="1"/>
  <c r="AF12" i="84"/>
  <c r="AO12" i="84" s="1"/>
  <c r="Z12" i="63"/>
  <c r="Z12" i="27"/>
  <c r="AF12" i="27" s="1"/>
  <c r="AO12" i="27" s="1"/>
  <c r="Z12" i="24"/>
  <c r="AG12" i="24" s="1"/>
  <c r="AP12" i="24" s="1"/>
  <c r="Z13" i="36"/>
  <c r="W14" i="36" s="1"/>
  <c r="Z12" i="53"/>
  <c r="AG12" i="53" s="1"/>
  <c r="AP12" i="53" s="1"/>
  <c r="Z12" i="28"/>
  <c r="AE12" i="28" s="1"/>
  <c r="Z12" i="37"/>
  <c r="AG12" i="37" s="1"/>
  <c r="AP12" i="37" s="1"/>
  <c r="Z13" i="20"/>
  <c r="AE13" i="20" s="1"/>
  <c r="Z12" i="87"/>
  <c r="AG12" i="87" s="1"/>
  <c r="AP12" i="87" s="1"/>
  <c r="Z12" i="14"/>
  <c r="AF12" i="14" s="1"/>
  <c r="AO12" i="14" s="1"/>
  <c r="Z13" i="82"/>
  <c r="AE13" i="82" s="1"/>
  <c r="Z13" i="47"/>
  <c r="AE13" i="47" s="1"/>
  <c r="Z12" i="95"/>
  <c r="W13" i="95" s="1"/>
  <c r="Z13" i="25"/>
  <c r="AE13" i="25" s="1"/>
  <c r="Z12" i="79"/>
  <c r="AF12" i="79" s="1"/>
  <c r="AO12" i="79" s="1"/>
  <c r="AF11" i="38"/>
  <c r="AO11" i="38" s="1"/>
  <c r="Z12" i="68"/>
  <c r="W13" i="68" s="1"/>
  <c r="Z12" i="66"/>
  <c r="AG12" i="66" s="1"/>
  <c r="AP12" i="66" s="1"/>
  <c r="Z12" i="57"/>
  <c r="AF12" i="57" s="1"/>
  <c r="AO12" i="57" s="1"/>
  <c r="Z12" i="39"/>
  <c r="AG12" i="39" s="1"/>
  <c r="AP12" i="39" s="1"/>
  <c r="AF12" i="90"/>
  <c r="AO12" i="90" s="1"/>
  <c r="W13" i="90"/>
  <c r="AE12" i="90"/>
  <c r="AG12" i="90"/>
  <c r="AP12" i="90" s="1"/>
  <c r="W13" i="83"/>
  <c r="AG12" i="83"/>
  <c r="AP12" i="83" s="1"/>
  <c r="AF12" i="83"/>
  <c r="AO12" i="83" s="1"/>
  <c r="AE12" i="83"/>
  <c r="AE12" i="16"/>
  <c r="AG12" i="16"/>
  <c r="AP12" i="16" s="1"/>
  <c r="W13" i="24"/>
  <c r="AE12" i="44"/>
  <c r="W13" i="77"/>
  <c r="AF12" i="77"/>
  <c r="AO12" i="77" s="1"/>
  <c r="AE12" i="77"/>
  <c r="W13" i="28"/>
  <c r="AF12" i="28"/>
  <c r="AO12" i="28" s="1"/>
  <c r="AG13" i="47"/>
  <c r="AP13" i="47" s="1"/>
  <c r="AF12" i="87"/>
  <c r="AO12" i="87" s="1"/>
  <c r="AF13" i="36"/>
  <c r="AO13" i="36" s="1"/>
  <c r="AE13" i="36"/>
  <c r="W14" i="88"/>
  <c r="AG13" i="88"/>
  <c r="AP13" i="88" s="1"/>
  <c r="AF13" i="88"/>
  <c r="AO13" i="88" s="1"/>
  <c r="AE13" i="88"/>
  <c r="AG13" i="9"/>
  <c r="AP13" i="9" s="1"/>
  <c r="W14" i="9"/>
  <c r="AF13" i="9"/>
  <c r="AO13" i="9" s="1"/>
  <c r="AE13" i="9"/>
  <c r="W13" i="73"/>
  <c r="AG12" i="73"/>
  <c r="AP12" i="73" s="1"/>
  <c r="AE12" i="73"/>
  <c r="AF12" i="73"/>
  <c r="AO12" i="73" s="1"/>
  <c r="AH11" i="92"/>
  <c r="AQ11" i="92" s="1"/>
  <c r="K22" i="11"/>
  <c r="AR11" i="18"/>
  <c r="AH12" i="68"/>
  <c r="AQ12" i="68" s="1"/>
  <c r="AR11" i="63"/>
  <c r="AG11" i="3"/>
  <c r="AP11" i="3" s="1"/>
  <c r="AF11" i="3"/>
  <c r="AO11" i="3" s="1"/>
  <c r="AE11" i="3"/>
  <c r="W12" i="3"/>
  <c r="AR11" i="79"/>
  <c r="AR11" i="90"/>
  <c r="K22" i="71"/>
  <c r="AH12" i="53"/>
  <c r="AQ12" i="53" s="1"/>
  <c r="AR12" i="78"/>
  <c r="K22" i="55"/>
  <c r="AH12" i="27"/>
  <c r="AQ12" i="27" s="1"/>
  <c r="AH13" i="78"/>
  <c r="AQ13" i="78" s="1"/>
  <c r="AH12" i="77"/>
  <c r="AQ12" i="77" s="1"/>
  <c r="K22" i="72"/>
  <c r="AR11" i="14"/>
  <c r="AR11" i="33"/>
  <c r="AR11" i="75"/>
  <c r="AH13" i="21"/>
  <c r="AQ13" i="21" s="1"/>
  <c r="AR11" i="95"/>
  <c r="X13" i="7"/>
  <c r="Y13" i="7"/>
  <c r="Y12" i="65"/>
  <c r="X12" i="65"/>
  <c r="AH12" i="14"/>
  <c r="AQ12" i="14" s="1"/>
  <c r="AH12" i="72"/>
  <c r="AQ12" i="72" s="1"/>
  <c r="K22" i="64"/>
  <c r="X13" i="94"/>
  <c r="Y13" i="94"/>
  <c r="AI11" i="76"/>
  <c r="AN11" i="76"/>
  <c r="AI11" i="5"/>
  <c r="AN11" i="5"/>
  <c r="X12" i="23"/>
  <c r="Y12" i="23"/>
  <c r="AN12" i="81"/>
  <c r="AI12" i="81"/>
  <c r="X12" i="50"/>
  <c r="Y12" i="50"/>
  <c r="X12" i="38"/>
  <c r="Y12" i="38"/>
  <c r="AH12" i="71"/>
  <c r="AQ12" i="71" s="1"/>
  <c r="AG12" i="27"/>
  <c r="AP12" i="27" s="1"/>
  <c r="AR12" i="43"/>
  <c r="AR11" i="87"/>
  <c r="K23" i="18"/>
  <c r="X12" i="89"/>
  <c r="Y12" i="89"/>
  <c r="AR11" i="71"/>
  <c r="AG12" i="72"/>
  <c r="AP12" i="72" s="1"/>
  <c r="AF12" i="72"/>
  <c r="AO12" i="72" s="1"/>
  <c r="AE12" i="72"/>
  <c r="W13" i="72"/>
  <c r="AR11" i="32"/>
  <c r="Y12" i="22"/>
  <c r="X12" i="22"/>
  <c r="AN12" i="80"/>
  <c r="AI12" i="80"/>
  <c r="AI12" i="94"/>
  <c r="AN12" i="94"/>
  <c r="Y11" i="55"/>
  <c r="X11" i="55"/>
  <c r="AN11" i="23"/>
  <c r="AH13" i="47"/>
  <c r="AQ13" i="47" s="1"/>
  <c r="AR12" i="56"/>
  <c r="AH12" i="90"/>
  <c r="AQ12" i="90" s="1"/>
  <c r="AH12" i="18"/>
  <c r="AQ12" i="18" s="1"/>
  <c r="AR11" i="96"/>
  <c r="X12" i="42"/>
  <c r="Y12" i="42"/>
  <c r="K22" i="23"/>
  <c r="AH12" i="75"/>
  <c r="AQ12" i="75" s="1"/>
  <c r="AH13" i="17"/>
  <c r="AQ13" i="17" s="1"/>
  <c r="K23" i="22"/>
  <c r="AN11" i="46"/>
  <c r="AI11" i="46"/>
  <c r="AN12" i="19"/>
  <c r="AI12" i="19"/>
  <c r="AR11" i="66"/>
  <c r="AH12" i="49"/>
  <c r="AQ12" i="49" s="1"/>
  <c r="K23" i="15"/>
  <c r="K22" i="19"/>
  <c r="AN11" i="40"/>
  <c r="AI11" i="40"/>
  <c r="AR12" i="9"/>
  <c r="AH12" i="79"/>
  <c r="AQ12" i="79" s="1"/>
  <c r="AG11" i="8"/>
  <c r="AP11" i="8" s="1"/>
  <c r="AF11" i="8"/>
  <c r="AO11" i="8" s="1"/>
  <c r="W12" i="8"/>
  <c r="AE11" i="8"/>
  <c r="AR11" i="37"/>
  <c r="X12" i="64"/>
  <c r="Y12" i="64"/>
  <c r="Y12" i="69"/>
  <c r="X12" i="69"/>
  <c r="AH13" i="9"/>
  <c r="AQ13" i="9" s="1"/>
  <c r="AR11" i="68"/>
  <c r="AN11" i="2"/>
  <c r="AI11" i="2"/>
  <c r="AR11" i="24"/>
  <c r="AN11" i="22"/>
  <c r="AI11" i="22"/>
  <c r="AI11" i="59"/>
  <c r="AN11" i="59"/>
  <c r="Y12" i="76"/>
  <c r="X12" i="76"/>
  <c r="AN10" i="55"/>
  <c r="AI10" i="55"/>
  <c r="X12" i="45"/>
  <c r="Y12" i="45"/>
  <c r="AN12" i="31"/>
  <c r="AI12" i="31"/>
  <c r="AR11" i="53"/>
  <c r="AH13" i="56"/>
  <c r="AQ13" i="56" s="1"/>
  <c r="AG12" i="63"/>
  <c r="AP12" i="63" s="1"/>
  <c r="AF12" i="63"/>
  <c r="AO12" i="63" s="1"/>
  <c r="W13" i="63"/>
  <c r="AE12" i="63"/>
  <c r="AF12" i="53"/>
  <c r="AO12" i="53" s="1"/>
  <c r="K22" i="68"/>
  <c r="K22" i="56"/>
  <c r="K22" i="12"/>
  <c r="AG13" i="78"/>
  <c r="AP13" i="78" s="1"/>
  <c r="AF13" i="78"/>
  <c r="AO13" i="78" s="1"/>
  <c r="W14" i="78"/>
  <c r="AE13" i="78"/>
  <c r="AI11" i="86"/>
  <c r="AN11" i="86"/>
  <c r="AR11" i="77"/>
  <c r="AI11" i="50"/>
  <c r="AN11" i="50"/>
  <c r="Z12" i="71"/>
  <c r="AH12" i="32"/>
  <c r="AQ12" i="32" s="1"/>
  <c r="AR11" i="39"/>
  <c r="AR10" i="92"/>
  <c r="Z12" i="18"/>
  <c r="AR11" i="57"/>
  <c r="Z13" i="56"/>
  <c r="AN11" i="42"/>
  <c r="AI11" i="42"/>
  <c r="AR11" i="72"/>
  <c r="AR11" i="28"/>
  <c r="Z12" i="75"/>
  <c r="AR11" i="29"/>
  <c r="K22" i="52"/>
  <c r="AI12" i="52"/>
  <c r="AN12" i="52"/>
  <c r="AN11" i="34"/>
  <c r="AI11" i="34"/>
  <c r="AR11" i="73"/>
  <c r="AH12" i="96"/>
  <c r="AQ12" i="96" s="1"/>
  <c r="K23" i="17"/>
  <c r="W13" i="30"/>
  <c r="AG12" i="30"/>
  <c r="AP12" i="30" s="1"/>
  <c r="AF12" i="30"/>
  <c r="AO12" i="30" s="1"/>
  <c r="AE12" i="30"/>
  <c r="Y12" i="86"/>
  <c r="X12" i="86"/>
  <c r="Z11" i="92"/>
  <c r="AI12" i="7"/>
  <c r="AN12" i="7"/>
  <c r="AN11" i="64"/>
  <c r="AI11" i="64"/>
  <c r="AN11" i="69"/>
  <c r="AI11" i="69"/>
  <c r="AH11" i="91"/>
  <c r="AQ11" i="91" s="1"/>
  <c r="K23" i="16"/>
  <c r="AR12" i="25"/>
  <c r="Y12" i="5"/>
  <c r="X12" i="5"/>
  <c r="AN11" i="45"/>
  <c r="AI11" i="45"/>
  <c r="Y13" i="81"/>
  <c r="X13" i="81"/>
  <c r="AN11" i="38"/>
  <c r="AI12" i="41"/>
  <c r="AN12" i="41"/>
  <c r="W14" i="43"/>
  <c r="AG13" i="43"/>
  <c r="AP13" i="43" s="1"/>
  <c r="AE13" i="43"/>
  <c r="AF13" i="43"/>
  <c r="AO13" i="43" s="1"/>
  <c r="AN11" i="35"/>
  <c r="AI11" i="35"/>
  <c r="AH12" i="44"/>
  <c r="AQ12" i="44" s="1"/>
  <c r="AR11" i="16"/>
  <c r="K22" i="60"/>
  <c r="AR11" i="83"/>
  <c r="AH12" i="95"/>
  <c r="AQ12" i="95" s="1"/>
  <c r="X13" i="19"/>
  <c r="Y13" i="19"/>
  <c r="X12" i="10"/>
  <c r="Y12" i="10"/>
  <c r="Y12" i="34"/>
  <c r="X12" i="34"/>
  <c r="AH13" i="25"/>
  <c r="AQ13" i="25" s="1"/>
  <c r="AR12" i="21"/>
  <c r="W14" i="85"/>
  <c r="AG13" i="85"/>
  <c r="AP13" i="85" s="1"/>
  <c r="AF13" i="85"/>
  <c r="AO13" i="85" s="1"/>
  <c r="AE13" i="85"/>
  <c r="AH12" i="28"/>
  <c r="AQ12" i="28" s="1"/>
  <c r="Y12" i="2"/>
  <c r="X12" i="2"/>
  <c r="X13" i="54"/>
  <c r="Y13" i="54"/>
  <c r="AI11" i="12"/>
  <c r="AN11" i="12"/>
  <c r="Y12" i="35"/>
  <c r="X12" i="35"/>
  <c r="AR12" i="88"/>
  <c r="AR12" i="17"/>
  <c r="AG11" i="60"/>
  <c r="AP11" i="60" s="1"/>
  <c r="AE11" i="60"/>
  <c r="W12" i="60"/>
  <c r="AF11" i="60"/>
  <c r="AO11" i="60" s="1"/>
  <c r="K22" i="51"/>
  <c r="K22" i="63"/>
  <c r="K23" i="5"/>
  <c r="Y13" i="51"/>
  <c r="X13" i="51"/>
  <c r="AR12" i="20"/>
  <c r="AH12" i="57"/>
  <c r="AQ12" i="57" s="1"/>
  <c r="Z13" i="17"/>
  <c r="Y12" i="15"/>
  <c r="X12" i="15"/>
  <c r="AH12" i="39"/>
  <c r="AQ12" i="39" s="1"/>
  <c r="AI11" i="10"/>
  <c r="AN11" i="10"/>
  <c r="AN11" i="4"/>
  <c r="AI11" i="4"/>
  <c r="Z12" i="49"/>
  <c r="K22" i="8"/>
  <c r="AE13" i="1"/>
  <c r="W14" i="1"/>
  <c r="AG13" i="1"/>
  <c r="AP13" i="1" s="1"/>
  <c r="AF13" i="1"/>
  <c r="AO13" i="1" s="1"/>
  <c r="AH12" i="29"/>
  <c r="AQ12" i="29" s="1"/>
  <c r="AH12" i="67"/>
  <c r="AQ12" i="67" s="1"/>
  <c r="AH13" i="6"/>
  <c r="AQ13" i="6" s="1"/>
  <c r="AH12" i="83"/>
  <c r="AQ12" i="83" s="1"/>
  <c r="AN11" i="89"/>
  <c r="AI11" i="89"/>
  <c r="AH12" i="73"/>
  <c r="AQ12" i="73" s="1"/>
  <c r="Y12" i="59"/>
  <c r="X12" i="59"/>
  <c r="AR11" i="44"/>
  <c r="Y13" i="31"/>
  <c r="X13" i="31"/>
  <c r="X12" i="12"/>
  <c r="Y12" i="12"/>
  <c r="Y12" i="74"/>
  <c r="X12" i="74"/>
  <c r="AH12" i="66"/>
  <c r="AQ12" i="66" s="1"/>
  <c r="AR11" i="27"/>
  <c r="AH12" i="37"/>
  <c r="AQ12" i="37" s="1"/>
  <c r="AH12" i="16"/>
  <c r="AQ12" i="16" s="1"/>
  <c r="AR12" i="36"/>
  <c r="Y12" i="4"/>
  <c r="X12" i="4"/>
  <c r="W14" i="21"/>
  <c r="AF13" i="21"/>
  <c r="AO13" i="21" s="1"/>
  <c r="AG13" i="21"/>
  <c r="AP13" i="21" s="1"/>
  <c r="AE13" i="21"/>
  <c r="X13" i="62"/>
  <c r="Y13" i="62"/>
  <c r="AR12" i="6"/>
  <c r="W12" i="11"/>
  <c r="AF11" i="11"/>
  <c r="AO11" i="11" s="1"/>
  <c r="AG11" i="11"/>
  <c r="AP11" i="11" s="1"/>
  <c r="AE11" i="11"/>
  <c r="AG11" i="61"/>
  <c r="AP11" i="61" s="1"/>
  <c r="AE11" i="61"/>
  <c r="W12" i="61"/>
  <c r="AF11" i="61"/>
  <c r="AO11" i="61" s="1"/>
  <c r="AH13" i="43"/>
  <c r="AQ13" i="43" s="1"/>
  <c r="AH12" i="24"/>
  <c r="AQ12" i="24" s="1"/>
  <c r="Z12" i="32"/>
  <c r="W12" i="48"/>
  <c r="AG11" i="48"/>
  <c r="AP11" i="48" s="1"/>
  <c r="AF11" i="48"/>
  <c r="AO11" i="48" s="1"/>
  <c r="AE11" i="48"/>
  <c r="K22" i="7"/>
  <c r="AE12" i="93"/>
  <c r="W13" i="93"/>
  <c r="AG12" i="93"/>
  <c r="AP12" i="93" s="1"/>
  <c r="AF12" i="93"/>
  <c r="AO12" i="93" s="1"/>
  <c r="AR11" i="67"/>
  <c r="K22" i="24"/>
  <c r="AR12" i="82"/>
  <c r="K22" i="20"/>
  <c r="AH12" i="63"/>
  <c r="AQ12" i="63" s="1"/>
  <c r="AI12" i="51"/>
  <c r="AN12" i="51"/>
  <c r="K22" i="50"/>
  <c r="Y12" i="46"/>
  <c r="X12" i="46"/>
  <c r="AI11" i="15"/>
  <c r="AN11" i="15"/>
  <c r="K22" i="67"/>
  <c r="Y13" i="52"/>
  <c r="X13" i="52"/>
  <c r="AR12" i="47"/>
  <c r="AH13" i="20"/>
  <c r="AQ13" i="20" s="1"/>
  <c r="Z12" i="96"/>
  <c r="AH12" i="87"/>
  <c r="AQ12" i="87" s="1"/>
  <c r="Z12" i="29"/>
  <c r="X12" i="40"/>
  <c r="Y12" i="40"/>
  <c r="Z12" i="67"/>
  <c r="AH13" i="88"/>
  <c r="AQ13" i="88" s="1"/>
  <c r="Z13" i="6"/>
  <c r="AI11" i="65"/>
  <c r="AN11" i="65"/>
  <c r="Z11" i="91"/>
  <c r="AH13" i="82"/>
  <c r="AQ13" i="82" s="1"/>
  <c r="AH13" i="36"/>
  <c r="AQ13" i="36" s="1"/>
  <c r="Y13" i="26"/>
  <c r="X13" i="26"/>
  <c r="K22" i="59"/>
  <c r="Y13" i="80"/>
  <c r="X13" i="80"/>
  <c r="AR10" i="91"/>
  <c r="AH12" i="33"/>
  <c r="AQ12" i="33" s="1"/>
  <c r="AI12" i="54"/>
  <c r="AN12" i="54"/>
  <c r="AI12" i="62"/>
  <c r="AN12" i="62"/>
  <c r="X13" i="84"/>
  <c r="Y13" i="84"/>
  <c r="AF12" i="68" l="1"/>
  <c r="AO12" i="68" s="1"/>
  <c r="AF13" i="47"/>
  <c r="AO13" i="47" s="1"/>
  <c r="AE11" i="70"/>
  <c r="W12" i="70"/>
  <c r="AF11" i="70"/>
  <c r="AO11" i="70" s="1"/>
  <c r="AG11" i="70"/>
  <c r="AP11" i="70" s="1"/>
  <c r="W13" i="87"/>
  <c r="AE12" i="79"/>
  <c r="AG13" i="36"/>
  <c r="AP13" i="36" s="1"/>
  <c r="AG12" i="33"/>
  <c r="AP12" i="33" s="1"/>
  <c r="AE12" i="33"/>
  <c r="AI11" i="23"/>
  <c r="W13" i="33"/>
  <c r="AE12" i="87"/>
  <c r="AG13" i="20"/>
  <c r="AP13" i="20" s="1"/>
  <c r="AG12" i="68"/>
  <c r="AP12" i="68" s="1"/>
  <c r="W13" i="16"/>
  <c r="AE12" i="53"/>
  <c r="AI11" i="74"/>
  <c r="AI11" i="38"/>
  <c r="W13" i="53"/>
  <c r="X12" i="58"/>
  <c r="Y12" i="58"/>
  <c r="AI12" i="84"/>
  <c r="AG13" i="82"/>
  <c r="AP13" i="82" s="1"/>
  <c r="AI11" i="58"/>
  <c r="AR11" i="58" s="1"/>
  <c r="AN11" i="58"/>
  <c r="W14" i="82"/>
  <c r="W13" i="37"/>
  <c r="AG12" i="28"/>
  <c r="AP12" i="28" s="1"/>
  <c r="AF13" i="82"/>
  <c r="AO13" i="82" s="1"/>
  <c r="Z11" i="55"/>
  <c r="AE12" i="57"/>
  <c r="W13" i="27"/>
  <c r="AE12" i="37"/>
  <c r="AF12" i="44"/>
  <c r="AO12" i="44" s="1"/>
  <c r="Z13" i="26"/>
  <c r="AE13" i="26" s="1"/>
  <c r="X13" i="13"/>
  <c r="AI12" i="26"/>
  <c r="AF12" i="37"/>
  <c r="AO12" i="37" s="1"/>
  <c r="AG12" i="95"/>
  <c r="AP12" i="95" s="1"/>
  <c r="W14" i="47"/>
  <c r="AG12" i="44"/>
  <c r="AP12" i="44" s="1"/>
  <c r="AE12" i="68"/>
  <c r="AF12" i="95"/>
  <c r="AO12" i="95" s="1"/>
  <c r="AE12" i="66"/>
  <c r="Z12" i="4"/>
  <c r="AE12" i="27"/>
  <c r="AE12" i="95"/>
  <c r="Z12" i="69"/>
  <c r="Z13" i="94"/>
  <c r="AF12" i="39"/>
  <c r="AO12" i="39" s="1"/>
  <c r="AG12" i="79"/>
  <c r="AP12" i="79" s="1"/>
  <c r="Z12" i="59"/>
  <c r="Z13" i="81"/>
  <c r="AF13" i="81" s="1"/>
  <c r="AO13" i="81" s="1"/>
  <c r="Z12" i="5"/>
  <c r="AE12" i="39"/>
  <c r="W13" i="79"/>
  <c r="Z12" i="76"/>
  <c r="W13" i="76" s="1"/>
  <c r="Z12" i="22"/>
  <c r="AE12" i="22" s="1"/>
  <c r="Z12" i="50"/>
  <c r="W13" i="50" s="1"/>
  <c r="X13" i="41"/>
  <c r="Z13" i="41" s="1"/>
  <c r="AG12" i="14"/>
  <c r="AP12" i="14" s="1"/>
  <c r="Z12" i="12"/>
  <c r="W13" i="12" s="1"/>
  <c r="Z12" i="86"/>
  <c r="AE12" i="86" s="1"/>
  <c r="Z12" i="45"/>
  <c r="Z12" i="42"/>
  <c r="W13" i="42" s="1"/>
  <c r="W13" i="14"/>
  <c r="AE12" i="24"/>
  <c r="AN12" i="24" s="1"/>
  <c r="AN12" i="13"/>
  <c r="Z13" i="19"/>
  <c r="AE12" i="14"/>
  <c r="AI12" i="14" s="1"/>
  <c r="AF12" i="24"/>
  <c r="AO12" i="24" s="1"/>
  <c r="AF12" i="66"/>
  <c r="AO12" i="66" s="1"/>
  <c r="Z12" i="10"/>
  <c r="W13" i="10" s="1"/>
  <c r="Z12" i="15"/>
  <c r="Z12" i="34"/>
  <c r="W13" i="66"/>
  <c r="Z12" i="89"/>
  <c r="Z12" i="46"/>
  <c r="AE12" i="46" s="1"/>
  <c r="Z13" i="84"/>
  <c r="AE13" i="84" s="1"/>
  <c r="Z13" i="52"/>
  <c r="Z12" i="38"/>
  <c r="AE12" i="38" s="1"/>
  <c r="Z13" i="80"/>
  <c r="AG13" i="80" s="1"/>
  <c r="AP13" i="80" s="1"/>
  <c r="Z12" i="35"/>
  <c r="W13" i="39"/>
  <c r="X13" i="39" s="1"/>
  <c r="AF13" i="25"/>
  <c r="AO13" i="25" s="1"/>
  <c r="W14" i="20"/>
  <c r="AG12" i="57"/>
  <c r="AP12" i="57" s="1"/>
  <c r="Z12" i="64"/>
  <c r="AG12" i="64" s="1"/>
  <c r="AP12" i="64" s="1"/>
  <c r="Z13" i="7"/>
  <c r="AF13" i="7" s="1"/>
  <c r="AO13" i="7" s="1"/>
  <c r="AG13" i="25"/>
  <c r="AP13" i="25" s="1"/>
  <c r="W14" i="25"/>
  <c r="AF13" i="20"/>
  <c r="AO13" i="20" s="1"/>
  <c r="W13" i="57"/>
  <c r="Z12" i="40"/>
  <c r="W13" i="40" s="1"/>
  <c r="AF12" i="76"/>
  <c r="AO12" i="76" s="1"/>
  <c r="W13" i="22"/>
  <c r="W14" i="80"/>
  <c r="AG12" i="42"/>
  <c r="AP12" i="42" s="1"/>
  <c r="AE12" i="42"/>
  <c r="AF12" i="42"/>
  <c r="AO12" i="42" s="1"/>
  <c r="AG12" i="38"/>
  <c r="AP12" i="38" s="1"/>
  <c r="K23" i="50"/>
  <c r="AH13" i="62"/>
  <c r="AQ13" i="62" s="1"/>
  <c r="AH13" i="84"/>
  <c r="AQ13" i="84" s="1"/>
  <c r="AG11" i="91"/>
  <c r="AP11" i="91" s="1"/>
  <c r="AF11" i="91"/>
  <c r="AO11" i="91" s="1"/>
  <c r="AE11" i="91"/>
  <c r="W12" i="91"/>
  <c r="K23" i="67"/>
  <c r="AN12" i="93"/>
  <c r="AI12" i="93"/>
  <c r="Y12" i="48"/>
  <c r="X12" i="48"/>
  <c r="AI11" i="61"/>
  <c r="AN11" i="61"/>
  <c r="AE12" i="12"/>
  <c r="AH13" i="51"/>
  <c r="AQ13" i="51" s="1"/>
  <c r="K23" i="63"/>
  <c r="Z13" i="54"/>
  <c r="AR12" i="41"/>
  <c r="AH13" i="13"/>
  <c r="AQ13" i="13" s="1"/>
  <c r="AR12" i="7"/>
  <c r="AR12" i="52"/>
  <c r="AR11" i="42"/>
  <c r="AI13" i="78"/>
  <c r="AN13" i="78"/>
  <c r="K23" i="12"/>
  <c r="AI12" i="53"/>
  <c r="AN12" i="53"/>
  <c r="AH12" i="45"/>
  <c r="AQ12" i="45" s="1"/>
  <c r="Y12" i="8"/>
  <c r="X12" i="8"/>
  <c r="AH12" i="22"/>
  <c r="AQ12" i="22" s="1"/>
  <c r="AN12" i="72"/>
  <c r="AI12" i="72"/>
  <c r="AH12" i="89"/>
  <c r="AQ12" i="89" s="1"/>
  <c r="AR12" i="81"/>
  <c r="AR11" i="5"/>
  <c r="K23" i="72"/>
  <c r="Y12" i="3"/>
  <c r="X12" i="3"/>
  <c r="AN13" i="9"/>
  <c r="AI13" i="9"/>
  <c r="X14" i="36"/>
  <c r="Y14" i="36"/>
  <c r="Z14" i="36" s="1"/>
  <c r="Y13" i="87"/>
  <c r="X13" i="87"/>
  <c r="Y13" i="37"/>
  <c r="X13" i="37"/>
  <c r="AN12" i="95"/>
  <c r="AN12" i="44"/>
  <c r="X13" i="90"/>
  <c r="Y13" i="90"/>
  <c r="Y12" i="11"/>
  <c r="X12" i="11"/>
  <c r="AE12" i="35"/>
  <c r="W13" i="35"/>
  <c r="AG12" i="35"/>
  <c r="AP12" i="35" s="1"/>
  <c r="AF12" i="35"/>
  <c r="AO12" i="35" s="1"/>
  <c r="AH12" i="2"/>
  <c r="AQ12" i="2" s="1"/>
  <c r="W13" i="5"/>
  <c r="AF12" i="5"/>
  <c r="AO12" i="5" s="1"/>
  <c r="AG12" i="5"/>
  <c r="AP12" i="5" s="1"/>
  <c r="AE12" i="5"/>
  <c r="Y14" i="78"/>
  <c r="X14" i="78"/>
  <c r="W13" i="45"/>
  <c r="AG12" i="45"/>
  <c r="AP12" i="45" s="1"/>
  <c r="AF12" i="45"/>
  <c r="AO12" i="45" s="1"/>
  <c r="AE12" i="45"/>
  <c r="AR11" i="2"/>
  <c r="Y13" i="27"/>
  <c r="X13" i="27"/>
  <c r="AH12" i="65"/>
  <c r="AQ12" i="65" s="1"/>
  <c r="AH13" i="26"/>
  <c r="AQ13" i="26" s="1"/>
  <c r="AR11" i="65"/>
  <c r="AH13" i="52"/>
  <c r="AQ13" i="52" s="1"/>
  <c r="AR11" i="15"/>
  <c r="K23" i="7"/>
  <c r="W13" i="32"/>
  <c r="AG12" i="32"/>
  <c r="AP12" i="32" s="1"/>
  <c r="AE12" i="32"/>
  <c r="AF12" i="32"/>
  <c r="AO12" i="32" s="1"/>
  <c r="Z13" i="62"/>
  <c r="X14" i="21"/>
  <c r="Y14" i="21"/>
  <c r="AH12" i="59"/>
  <c r="AQ12" i="59" s="1"/>
  <c r="AG12" i="49"/>
  <c r="AP12" i="49" s="1"/>
  <c r="AF12" i="49"/>
  <c r="AO12" i="49" s="1"/>
  <c r="AE12" i="49"/>
  <c r="W13" i="49"/>
  <c r="AR11" i="10"/>
  <c r="AH12" i="15"/>
  <c r="AQ12" i="15" s="1"/>
  <c r="Z13" i="51"/>
  <c r="K23" i="51"/>
  <c r="K23" i="60"/>
  <c r="Z13" i="13"/>
  <c r="K23" i="52"/>
  <c r="W14" i="56"/>
  <c r="AG13" i="56"/>
  <c r="AP13" i="56" s="1"/>
  <c r="AE13" i="56"/>
  <c r="AF13" i="56"/>
  <c r="AO13" i="56" s="1"/>
  <c r="K23" i="56"/>
  <c r="X13" i="53"/>
  <c r="Y13" i="53"/>
  <c r="AR10" i="55"/>
  <c r="AR11" i="59"/>
  <c r="AR11" i="74"/>
  <c r="AR11" i="76"/>
  <c r="AN12" i="73"/>
  <c r="AI12" i="73"/>
  <c r="X14" i="9"/>
  <c r="Y14" i="9"/>
  <c r="X14" i="88"/>
  <c r="Y14" i="88"/>
  <c r="AI12" i="37"/>
  <c r="AN12" i="37"/>
  <c r="X13" i="57"/>
  <c r="Y13" i="57"/>
  <c r="AI12" i="28"/>
  <c r="AN12" i="28"/>
  <c r="AN12" i="77"/>
  <c r="AI12" i="77"/>
  <c r="AI12" i="33"/>
  <c r="AN12" i="33"/>
  <c r="AH13" i="80"/>
  <c r="AQ13" i="80" s="1"/>
  <c r="K23" i="59"/>
  <c r="AH12" i="74"/>
  <c r="AQ12" i="74" s="1"/>
  <c r="AH13" i="31"/>
  <c r="AQ13" i="31" s="1"/>
  <c r="K23" i="8"/>
  <c r="AH12" i="10"/>
  <c r="AQ12" i="10" s="1"/>
  <c r="AR11" i="38"/>
  <c r="AH12" i="42"/>
  <c r="AQ12" i="42" s="1"/>
  <c r="AE12" i="89"/>
  <c r="AF12" i="89"/>
  <c r="AO12" i="89" s="1"/>
  <c r="AG12" i="89"/>
  <c r="AP12" i="89" s="1"/>
  <c r="W13" i="89"/>
  <c r="AN13" i="25"/>
  <c r="AI13" i="25"/>
  <c r="Y14" i="82"/>
  <c r="X14" i="82"/>
  <c r="Y13" i="95"/>
  <c r="X13" i="95"/>
  <c r="Z13" i="95" s="1"/>
  <c r="AN12" i="39"/>
  <c r="AI12" i="39"/>
  <c r="Y13" i="83"/>
  <c r="X13" i="83"/>
  <c r="AR12" i="62"/>
  <c r="AF13" i="6"/>
  <c r="AO13" i="6" s="1"/>
  <c r="AE13" i="6"/>
  <c r="W14" i="6"/>
  <c r="AG13" i="6"/>
  <c r="AP13" i="6" s="1"/>
  <c r="W13" i="67"/>
  <c r="AG12" i="67"/>
  <c r="AP12" i="67" s="1"/>
  <c r="AE12" i="67"/>
  <c r="AF12" i="67"/>
  <c r="AO12" i="67" s="1"/>
  <c r="W13" i="29"/>
  <c r="AG12" i="29"/>
  <c r="AP12" i="29" s="1"/>
  <c r="AE12" i="29"/>
  <c r="AF12" i="29"/>
  <c r="AO12" i="29" s="1"/>
  <c r="W13" i="96"/>
  <c r="AG12" i="96"/>
  <c r="AP12" i="96" s="1"/>
  <c r="AF12" i="96"/>
  <c r="AO12" i="96" s="1"/>
  <c r="AE12" i="96"/>
  <c r="AH12" i="46"/>
  <c r="AQ12" i="46" s="1"/>
  <c r="AR12" i="51"/>
  <c r="AI11" i="48"/>
  <c r="AN11" i="48"/>
  <c r="AH12" i="4"/>
  <c r="AQ12" i="4" s="1"/>
  <c r="Z12" i="74"/>
  <c r="Z13" i="31"/>
  <c r="AR11" i="12"/>
  <c r="Z12" i="2"/>
  <c r="AH12" i="34"/>
  <c r="AQ12" i="34" s="1"/>
  <c r="Y14" i="43"/>
  <c r="X14" i="43"/>
  <c r="AH13" i="81"/>
  <c r="AQ13" i="81" s="1"/>
  <c r="AR11" i="45"/>
  <c r="AR11" i="64"/>
  <c r="W12" i="92"/>
  <c r="AF11" i="92"/>
  <c r="AO11" i="92" s="1"/>
  <c r="AG11" i="92"/>
  <c r="AP11" i="92" s="1"/>
  <c r="AE11" i="92"/>
  <c r="AR11" i="34"/>
  <c r="AF12" i="71"/>
  <c r="AO12" i="71" s="1"/>
  <c r="AE12" i="71"/>
  <c r="W13" i="71"/>
  <c r="AG12" i="71"/>
  <c r="AP12" i="71" s="1"/>
  <c r="AN12" i="63"/>
  <c r="AI12" i="63"/>
  <c r="AR12" i="31"/>
  <c r="AR11" i="22"/>
  <c r="AH12" i="69"/>
  <c r="AQ12" i="69" s="1"/>
  <c r="AR12" i="19"/>
  <c r="AR11" i="23"/>
  <c r="AR12" i="94"/>
  <c r="AH13" i="41"/>
  <c r="AQ13" i="41" s="1"/>
  <c r="AH12" i="23"/>
  <c r="AQ12" i="23" s="1"/>
  <c r="Z12" i="65"/>
  <c r="AI13" i="36"/>
  <c r="AN13" i="36"/>
  <c r="AN12" i="87"/>
  <c r="AI12" i="87"/>
  <c r="AI13" i="20"/>
  <c r="AN13" i="20"/>
  <c r="AN12" i="57"/>
  <c r="AI12" i="57"/>
  <c r="X13" i="44"/>
  <c r="Y13" i="44"/>
  <c r="Y13" i="16"/>
  <c r="X13" i="16"/>
  <c r="AI12" i="79"/>
  <c r="AN12" i="79"/>
  <c r="X14" i="85"/>
  <c r="Y14" i="85"/>
  <c r="AI13" i="43"/>
  <c r="AN13" i="43"/>
  <c r="AR11" i="69"/>
  <c r="AI12" i="30"/>
  <c r="AN12" i="30"/>
  <c r="W13" i="75"/>
  <c r="AG12" i="75"/>
  <c r="AP12" i="75" s="1"/>
  <c r="AF12" i="75"/>
  <c r="AO12" i="75" s="1"/>
  <c r="AE12" i="75"/>
  <c r="AR12" i="84"/>
  <c r="AH12" i="64"/>
  <c r="AQ12" i="64" s="1"/>
  <c r="K23" i="19"/>
  <c r="AG11" i="55"/>
  <c r="AP11" i="55" s="1"/>
  <c r="AF11" i="55"/>
  <c r="AO11" i="55" s="1"/>
  <c r="AE11" i="55"/>
  <c r="W12" i="55"/>
  <c r="AH12" i="38"/>
  <c r="AQ12" i="38" s="1"/>
  <c r="K23" i="64"/>
  <c r="AN11" i="3"/>
  <c r="AI11" i="3"/>
  <c r="AI13" i="47"/>
  <c r="AN13" i="47"/>
  <c r="X13" i="79"/>
  <c r="Y13" i="79"/>
  <c r="Y13" i="33"/>
  <c r="X13" i="33"/>
  <c r="AG13" i="26"/>
  <c r="AP13" i="26" s="1"/>
  <c r="AF13" i="52"/>
  <c r="AO13" i="52" s="1"/>
  <c r="AE13" i="52"/>
  <c r="AG13" i="52"/>
  <c r="AP13" i="52" s="1"/>
  <c r="W14" i="52"/>
  <c r="AI11" i="11"/>
  <c r="AN11" i="11"/>
  <c r="AE12" i="59"/>
  <c r="W13" i="59"/>
  <c r="AG12" i="59"/>
  <c r="AP12" i="59" s="1"/>
  <c r="AF12" i="59"/>
  <c r="AO12" i="59" s="1"/>
  <c r="AR11" i="89"/>
  <c r="Y14" i="1"/>
  <c r="X14" i="1"/>
  <c r="AF12" i="15"/>
  <c r="AO12" i="15" s="1"/>
  <c r="AE12" i="15"/>
  <c r="W13" i="15"/>
  <c r="AG12" i="15"/>
  <c r="AP12" i="15" s="1"/>
  <c r="X12" i="60"/>
  <c r="Y12" i="60"/>
  <c r="AN13" i="85"/>
  <c r="AI13" i="85"/>
  <c r="AH13" i="19"/>
  <c r="AQ13" i="19" s="1"/>
  <c r="AR11" i="35"/>
  <c r="AH12" i="86"/>
  <c r="AQ12" i="86" s="1"/>
  <c r="Y13" i="30"/>
  <c r="X13" i="30"/>
  <c r="K23" i="68"/>
  <c r="X13" i="63"/>
  <c r="Y13" i="63"/>
  <c r="AH12" i="76"/>
  <c r="AQ12" i="76" s="1"/>
  <c r="AR11" i="40"/>
  <c r="AR12" i="80"/>
  <c r="AI12" i="27"/>
  <c r="AN12" i="27"/>
  <c r="AH12" i="50"/>
  <c r="AQ12" i="50" s="1"/>
  <c r="Z12" i="23"/>
  <c r="AH13" i="94"/>
  <c r="AQ13" i="94" s="1"/>
  <c r="Y14" i="25"/>
  <c r="X14" i="25"/>
  <c r="X14" i="20"/>
  <c r="Y14" i="20"/>
  <c r="AN12" i="68"/>
  <c r="AI12" i="68"/>
  <c r="AI12" i="16"/>
  <c r="AN12" i="16"/>
  <c r="AI12" i="83"/>
  <c r="AN12" i="83"/>
  <c r="AN12" i="90"/>
  <c r="AI12" i="90"/>
  <c r="X13" i="66"/>
  <c r="Y13" i="66"/>
  <c r="AH12" i="40"/>
  <c r="AQ12" i="40" s="1"/>
  <c r="K23" i="20"/>
  <c r="AR12" i="54"/>
  <c r="K23" i="24"/>
  <c r="Y13" i="93"/>
  <c r="X13" i="93"/>
  <c r="X12" i="61"/>
  <c r="Y12" i="61"/>
  <c r="AI13" i="21"/>
  <c r="AN13" i="21"/>
  <c r="W13" i="4"/>
  <c r="AG12" i="4"/>
  <c r="AP12" i="4" s="1"/>
  <c r="AF12" i="4"/>
  <c r="AO12" i="4" s="1"/>
  <c r="AE12" i="4"/>
  <c r="AH12" i="12"/>
  <c r="AQ12" i="12" s="1"/>
  <c r="AR12" i="13"/>
  <c r="AN13" i="1"/>
  <c r="AI13" i="1"/>
  <c r="AR11" i="4"/>
  <c r="W14" i="17"/>
  <c r="AG13" i="17"/>
  <c r="AP13" i="17" s="1"/>
  <c r="AF13" i="17"/>
  <c r="AO13" i="17" s="1"/>
  <c r="AE13" i="17"/>
  <c r="AI11" i="60"/>
  <c r="AN11" i="60"/>
  <c r="AH12" i="35"/>
  <c r="AQ12" i="35" s="1"/>
  <c r="AH13" i="54"/>
  <c r="AQ13" i="54" s="1"/>
  <c r="W13" i="34"/>
  <c r="AG12" i="34"/>
  <c r="AP12" i="34" s="1"/>
  <c r="AF12" i="34"/>
  <c r="AO12" i="34" s="1"/>
  <c r="AE12" i="34"/>
  <c r="W14" i="19"/>
  <c r="AE13" i="19"/>
  <c r="AG13" i="19"/>
  <c r="AP13" i="19" s="1"/>
  <c r="AF13" i="19"/>
  <c r="AO13" i="19" s="1"/>
  <c r="AH12" i="5"/>
  <c r="AQ12" i="5" s="1"/>
  <c r="AG12" i="18"/>
  <c r="AP12" i="18" s="1"/>
  <c r="AF12" i="18"/>
  <c r="AO12" i="18" s="1"/>
  <c r="AE12" i="18"/>
  <c r="W13" i="18"/>
  <c r="AR11" i="50"/>
  <c r="AR11" i="86"/>
  <c r="AR12" i="26"/>
  <c r="AG12" i="69"/>
  <c r="AP12" i="69" s="1"/>
  <c r="AF12" i="69"/>
  <c r="AO12" i="69" s="1"/>
  <c r="AE12" i="69"/>
  <c r="W13" i="69"/>
  <c r="AI11" i="8"/>
  <c r="AN11" i="8"/>
  <c r="AR11" i="46"/>
  <c r="K23" i="23"/>
  <c r="AH11" i="55"/>
  <c r="AQ11" i="55" s="1"/>
  <c r="X13" i="72"/>
  <c r="Y13" i="72"/>
  <c r="W14" i="41"/>
  <c r="AG13" i="41"/>
  <c r="AP13" i="41" s="1"/>
  <c r="AF13" i="41"/>
  <c r="AO13" i="41" s="1"/>
  <c r="AE13" i="41"/>
  <c r="AG12" i="50"/>
  <c r="AP12" i="50" s="1"/>
  <c r="W14" i="94"/>
  <c r="AG13" i="94"/>
  <c r="AP13" i="94" s="1"/>
  <c r="AF13" i="94"/>
  <c r="AO13" i="94" s="1"/>
  <c r="AE13" i="94"/>
  <c r="AH13" i="7"/>
  <c r="AQ13" i="7" s="1"/>
  <c r="K23" i="55"/>
  <c r="K23" i="71"/>
  <c r="K23" i="11"/>
  <c r="Y13" i="73"/>
  <c r="X13" i="73"/>
  <c r="AN13" i="88"/>
  <c r="AI13" i="88"/>
  <c r="AI13" i="82"/>
  <c r="AN13" i="82"/>
  <c r="Y13" i="14"/>
  <c r="X13" i="14"/>
  <c r="X13" i="68"/>
  <c r="Y13" i="68"/>
  <c r="Y14" i="47"/>
  <c r="X14" i="47"/>
  <c r="Y13" i="28"/>
  <c r="X13" i="28"/>
  <c r="Y13" i="77"/>
  <c r="X13" i="77"/>
  <c r="X13" i="24"/>
  <c r="Y13" i="24"/>
  <c r="AI12" i="66"/>
  <c r="AN12" i="66"/>
  <c r="AF12" i="22" l="1"/>
  <c r="AO12" i="22" s="1"/>
  <c r="AG12" i="22"/>
  <c r="AP12" i="22" s="1"/>
  <c r="AN12" i="14"/>
  <c r="AE12" i="76"/>
  <c r="X12" i="70"/>
  <c r="AH12" i="70" s="1"/>
  <c r="AQ12" i="70" s="1"/>
  <c r="Y12" i="70"/>
  <c r="Z12" i="70" s="1"/>
  <c r="AN11" i="70"/>
  <c r="AI11" i="70"/>
  <c r="AR11" i="70" s="1"/>
  <c r="AF12" i="38"/>
  <c r="AO12" i="38" s="1"/>
  <c r="AF12" i="10"/>
  <c r="AO12" i="10" s="1"/>
  <c r="Z13" i="30"/>
  <c r="AG12" i="86"/>
  <c r="AP12" i="86" s="1"/>
  <c r="W13" i="38"/>
  <c r="W13" i="86"/>
  <c r="Z13" i="87"/>
  <c r="Z13" i="44"/>
  <c r="Z14" i="9"/>
  <c r="AG13" i="84"/>
  <c r="AP13" i="84" s="1"/>
  <c r="AF13" i="84"/>
  <c r="AO13" i="84" s="1"/>
  <c r="AH12" i="58"/>
  <c r="AQ12" i="58" s="1"/>
  <c r="Z12" i="58"/>
  <c r="Z13" i="28"/>
  <c r="Z13" i="14"/>
  <c r="W14" i="7"/>
  <c r="Y14" i="7" s="1"/>
  <c r="Z14" i="47"/>
  <c r="AE13" i="7"/>
  <c r="AE12" i="64"/>
  <c r="AE13" i="80"/>
  <c r="AF13" i="80"/>
  <c r="AO13" i="80" s="1"/>
  <c r="AG12" i="76"/>
  <c r="AP12" i="76" s="1"/>
  <c r="AI12" i="95"/>
  <c r="Z13" i="27"/>
  <c r="Z12" i="11"/>
  <c r="Y13" i="39"/>
  <c r="W14" i="26"/>
  <c r="AF12" i="50"/>
  <c r="AO12" i="50" s="1"/>
  <c r="AG13" i="81"/>
  <c r="AP13" i="81" s="1"/>
  <c r="AF12" i="46"/>
  <c r="AO12" i="46" s="1"/>
  <c r="AF13" i="26"/>
  <c r="AO13" i="26" s="1"/>
  <c r="AI12" i="24"/>
  <c r="W14" i="81"/>
  <c r="AG12" i="46"/>
  <c r="AP12" i="46" s="1"/>
  <c r="Z14" i="25"/>
  <c r="AF12" i="12"/>
  <c r="AO12" i="12" s="1"/>
  <c r="AE12" i="50"/>
  <c r="AN12" i="50" s="1"/>
  <c r="AE13" i="81"/>
  <c r="W13" i="46"/>
  <c r="AG12" i="12"/>
  <c r="AP12" i="12" s="1"/>
  <c r="Z13" i="33"/>
  <c r="Z13" i="16"/>
  <c r="AF13" i="16" s="1"/>
  <c r="AO13" i="16" s="1"/>
  <c r="AI12" i="44"/>
  <c r="AR12" i="44" s="1"/>
  <c r="AG13" i="7"/>
  <c r="AP13" i="7" s="1"/>
  <c r="W14" i="84"/>
  <c r="AG12" i="10"/>
  <c r="AP12" i="10" s="1"/>
  <c r="AF12" i="86"/>
  <c r="AO12" i="86" s="1"/>
  <c r="W13" i="64"/>
  <c r="AE12" i="10"/>
  <c r="AN12" i="10" s="1"/>
  <c r="Z14" i="20"/>
  <c r="Z13" i="63"/>
  <c r="Z13" i="79"/>
  <c r="AG13" i="79" s="1"/>
  <c r="AP13" i="79" s="1"/>
  <c r="Z13" i="90"/>
  <c r="Z13" i="24"/>
  <c r="Z13" i="53"/>
  <c r="AE13" i="53" s="1"/>
  <c r="Z13" i="39"/>
  <c r="Z13" i="77"/>
  <c r="AF13" i="77" s="1"/>
  <c r="AO13" i="77" s="1"/>
  <c r="Z13" i="68"/>
  <c r="AF13" i="68" s="1"/>
  <c r="AO13" i="68" s="1"/>
  <c r="Z13" i="93"/>
  <c r="Z14" i="1"/>
  <c r="W15" i="1" s="1"/>
  <c r="Z14" i="43"/>
  <c r="W15" i="43" s="1"/>
  <c r="Z13" i="83"/>
  <c r="Z14" i="88"/>
  <c r="Z14" i="78"/>
  <c r="AE14" i="78" s="1"/>
  <c r="Z13" i="37"/>
  <c r="Z13" i="57"/>
  <c r="W14" i="57" s="1"/>
  <c r="Z12" i="48"/>
  <c r="Z14" i="85"/>
  <c r="Z12" i="61"/>
  <c r="Z13" i="66"/>
  <c r="AE13" i="66" s="1"/>
  <c r="AF12" i="64"/>
  <c r="AO12" i="64" s="1"/>
  <c r="AF12" i="40"/>
  <c r="AO12" i="40" s="1"/>
  <c r="AE12" i="40"/>
  <c r="Z12" i="60"/>
  <c r="AG12" i="60" s="1"/>
  <c r="AP12" i="60" s="1"/>
  <c r="AG12" i="40"/>
  <c r="AP12" i="40" s="1"/>
  <c r="Z14" i="21"/>
  <c r="W15" i="21" s="1"/>
  <c r="W14" i="44"/>
  <c r="AG13" i="44"/>
  <c r="AP13" i="44" s="1"/>
  <c r="AF13" i="44"/>
  <c r="AO13" i="44" s="1"/>
  <c r="AE13" i="44"/>
  <c r="W14" i="79"/>
  <c r="W14" i="27"/>
  <c r="AG13" i="27"/>
  <c r="AP13" i="27" s="1"/>
  <c r="AF13" i="27"/>
  <c r="AO13" i="27" s="1"/>
  <c r="AE13" i="27"/>
  <c r="W15" i="36"/>
  <c r="AG14" i="36"/>
  <c r="AP14" i="36" s="1"/>
  <c r="AF14" i="36"/>
  <c r="AO14" i="36" s="1"/>
  <c r="AE14" i="36"/>
  <c r="AE13" i="77"/>
  <c r="W14" i="77"/>
  <c r="AG13" i="77"/>
  <c r="AP13" i="77" s="1"/>
  <c r="AF12" i="60"/>
  <c r="AO12" i="60" s="1"/>
  <c r="W15" i="9"/>
  <c r="AG14" i="9"/>
  <c r="AP14" i="9" s="1"/>
  <c r="AE14" i="9"/>
  <c r="AF14" i="9"/>
  <c r="AO14" i="9" s="1"/>
  <c r="AG13" i="14"/>
  <c r="AP13" i="14" s="1"/>
  <c r="AF13" i="14"/>
  <c r="AO13" i="14" s="1"/>
  <c r="AE13" i="14"/>
  <c r="W14" i="14"/>
  <c r="AN12" i="69"/>
  <c r="AI12" i="69"/>
  <c r="X14" i="81"/>
  <c r="Y14" i="81"/>
  <c r="AH13" i="39"/>
  <c r="AQ13" i="39" s="1"/>
  <c r="AH13" i="73"/>
  <c r="AQ13" i="73" s="1"/>
  <c r="AN13" i="94"/>
  <c r="AI13" i="94"/>
  <c r="X13" i="69"/>
  <c r="Y13" i="69"/>
  <c r="Y13" i="34"/>
  <c r="X13" i="34"/>
  <c r="AH12" i="61"/>
  <c r="AQ12" i="61" s="1"/>
  <c r="AR12" i="90"/>
  <c r="AR12" i="68"/>
  <c r="X14" i="52"/>
  <c r="Y14" i="52"/>
  <c r="AI12" i="75"/>
  <c r="AN12" i="75"/>
  <c r="AR12" i="30"/>
  <c r="AH14" i="85"/>
  <c r="AQ14" i="85" s="1"/>
  <c r="X13" i="71"/>
  <c r="Y13" i="71"/>
  <c r="Y13" i="96"/>
  <c r="X13" i="96"/>
  <c r="X14" i="6"/>
  <c r="Y14" i="6"/>
  <c r="W14" i="95"/>
  <c r="AG13" i="95"/>
  <c r="AP13" i="95" s="1"/>
  <c r="AE13" i="95"/>
  <c r="AF13" i="95"/>
  <c r="AO13" i="95" s="1"/>
  <c r="X13" i="89"/>
  <c r="Y13" i="89"/>
  <c r="AR12" i="37"/>
  <c r="AE14" i="88"/>
  <c r="AF14" i="88"/>
  <c r="AO14" i="88" s="1"/>
  <c r="AG14" i="88"/>
  <c r="AP14" i="88" s="1"/>
  <c r="W15" i="88"/>
  <c r="AF13" i="53"/>
  <c r="AO13" i="53" s="1"/>
  <c r="X14" i="56"/>
  <c r="Y14" i="56"/>
  <c r="AI12" i="32"/>
  <c r="AN12" i="32"/>
  <c r="AI12" i="45"/>
  <c r="AN12" i="45"/>
  <c r="X13" i="35"/>
  <c r="Y13" i="35"/>
  <c r="AH13" i="90"/>
  <c r="AQ13" i="90" s="1"/>
  <c r="AR12" i="14"/>
  <c r="AH12" i="3"/>
  <c r="AQ12" i="3" s="1"/>
  <c r="AH12" i="8"/>
  <c r="AQ12" i="8" s="1"/>
  <c r="AE13" i="54"/>
  <c r="W14" i="54"/>
  <c r="AG13" i="54"/>
  <c r="AP13" i="54" s="1"/>
  <c r="AF13" i="54"/>
  <c r="AO13" i="54" s="1"/>
  <c r="AN12" i="64"/>
  <c r="AI12" i="64"/>
  <c r="Y14" i="80"/>
  <c r="X14" i="80"/>
  <c r="X13" i="40"/>
  <c r="Y13" i="40"/>
  <c r="AI12" i="71"/>
  <c r="AN12" i="71"/>
  <c r="W14" i="83"/>
  <c r="AG13" i="83"/>
  <c r="AP13" i="83" s="1"/>
  <c r="AF13" i="83"/>
  <c r="AO13" i="83" s="1"/>
  <c r="AE13" i="83"/>
  <c r="AI12" i="35"/>
  <c r="AN12" i="35"/>
  <c r="W14" i="37"/>
  <c r="AG13" i="37"/>
  <c r="AP13" i="37" s="1"/>
  <c r="AE13" i="37"/>
  <c r="AF13" i="37"/>
  <c r="AO13" i="37" s="1"/>
  <c r="AR13" i="78"/>
  <c r="X13" i="12"/>
  <c r="Y13" i="12"/>
  <c r="X12" i="91"/>
  <c r="Y12" i="91"/>
  <c r="AI12" i="38"/>
  <c r="AN12" i="38"/>
  <c r="AN12" i="76"/>
  <c r="AH13" i="28"/>
  <c r="AQ13" i="28" s="1"/>
  <c r="Z13" i="73"/>
  <c r="AI13" i="41"/>
  <c r="AN13" i="41"/>
  <c r="AH13" i="72"/>
  <c r="AQ13" i="72" s="1"/>
  <c r="X14" i="19"/>
  <c r="Y14" i="19"/>
  <c r="X14" i="17"/>
  <c r="Y14" i="17"/>
  <c r="Y13" i="4"/>
  <c r="X13" i="4"/>
  <c r="AH13" i="93"/>
  <c r="AQ13" i="93" s="1"/>
  <c r="AH13" i="30"/>
  <c r="AQ13" i="30" s="1"/>
  <c r="AR13" i="85"/>
  <c r="Y13" i="59"/>
  <c r="X13" i="59"/>
  <c r="AN13" i="52"/>
  <c r="AI13" i="52"/>
  <c r="AN13" i="26"/>
  <c r="Y12" i="55"/>
  <c r="X12" i="55"/>
  <c r="AH13" i="44"/>
  <c r="AQ13" i="44" s="1"/>
  <c r="AR12" i="87"/>
  <c r="AE12" i="65"/>
  <c r="AF12" i="65"/>
  <c r="AO12" i="65" s="1"/>
  <c r="W13" i="65"/>
  <c r="AG12" i="65"/>
  <c r="AP12" i="65" s="1"/>
  <c r="AF12" i="74"/>
  <c r="AO12" i="74" s="1"/>
  <c r="AE12" i="74"/>
  <c r="W13" i="74"/>
  <c r="AG12" i="74"/>
  <c r="AP12" i="74" s="1"/>
  <c r="AI12" i="67"/>
  <c r="AN12" i="67"/>
  <c r="AR12" i="39"/>
  <c r="AR12" i="77"/>
  <c r="AH14" i="9"/>
  <c r="AQ14" i="9" s="1"/>
  <c r="AG13" i="51"/>
  <c r="AP13" i="51" s="1"/>
  <c r="AF13" i="51"/>
  <c r="AO13" i="51" s="1"/>
  <c r="AE13" i="51"/>
  <c r="W14" i="51"/>
  <c r="AN12" i="49"/>
  <c r="AI12" i="49"/>
  <c r="AH14" i="21"/>
  <c r="AQ14" i="21" s="1"/>
  <c r="Y13" i="32"/>
  <c r="X13" i="32"/>
  <c r="AI12" i="5"/>
  <c r="AN12" i="5"/>
  <c r="AH12" i="11"/>
  <c r="AQ12" i="11" s="1"/>
  <c r="AR12" i="24"/>
  <c r="AH13" i="87"/>
  <c r="AQ13" i="87" s="1"/>
  <c r="AH14" i="36"/>
  <c r="AQ14" i="36" s="1"/>
  <c r="Z12" i="3"/>
  <c r="AR12" i="72"/>
  <c r="Z12" i="8"/>
  <c r="AN12" i="12"/>
  <c r="AR12" i="93"/>
  <c r="AN11" i="91"/>
  <c r="AI11" i="91"/>
  <c r="AI13" i="80"/>
  <c r="AN13" i="80"/>
  <c r="AN12" i="40"/>
  <c r="W15" i="47"/>
  <c r="AG14" i="47"/>
  <c r="AP14" i="47" s="1"/>
  <c r="AF14" i="47"/>
  <c r="AO14" i="47" s="1"/>
  <c r="AE14" i="47"/>
  <c r="AE14" i="25"/>
  <c r="AG14" i="25"/>
  <c r="AP14" i="25" s="1"/>
  <c r="W15" i="25"/>
  <c r="AF14" i="25"/>
  <c r="AO14" i="25" s="1"/>
  <c r="AG12" i="23"/>
  <c r="AP12" i="23" s="1"/>
  <c r="AF12" i="23"/>
  <c r="AO12" i="23" s="1"/>
  <c r="AE12" i="23"/>
  <c r="W13" i="23"/>
  <c r="W15" i="85"/>
  <c r="AG14" i="85"/>
  <c r="AP14" i="85" s="1"/>
  <c r="AF14" i="85"/>
  <c r="AO14" i="85" s="1"/>
  <c r="AE14" i="85"/>
  <c r="AR13" i="36"/>
  <c r="AI13" i="6"/>
  <c r="AN13" i="6"/>
  <c r="AH14" i="82"/>
  <c r="AQ14" i="82" s="1"/>
  <c r="AR12" i="33"/>
  <c r="AF14" i="78"/>
  <c r="AO14" i="78" s="1"/>
  <c r="AG13" i="90"/>
  <c r="AP13" i="90" s="1"/>
  <c r="AF13" i="90"/>
  <c r="AO13" i="90" s="1"/>
  <c r="W14" i="90"/>
  <c r="AE13" i="90"/>
  <c r="AR12" i="95"/>
  <c r="W13" i="48"/>
  <c r="AG12" i="48"/>
  <c r="AP12" i="48" s="1"/>
  <c r="AF12" i="48"/>
  <c r="AO12" i="48" s="1"/>
  <c r="AE12" i="48"/>
  <c r="AH13" i="24"/>
  <c r="AQ13" i="24" s="1"/>
  <c r="AH13" i="68"/>
  <c r="AQ13" i="68" s="1"/>
  <c r="AR13" i="82"/>
  <c r="X14" i="94"/>
  <c r="Y14" i="94"/>
  <c r="Z13" i="72"/>
  <c r="AI13" i="81"/>
  <c r="AN13" i="81"/>
  <c r="AI12" i="34"/>
  <c r="AN12" i="34"/>
  <c r="Y13" i="46"/>
  <c r="X13" i="46"/>
  <c r="AR12" i="83"/>
  <c r="AH14" i="20"/>
  <c r="AQ14" i="20" s="1"/>
  <c r="AI12" i="59"/>
  <c r="AN12" i="59"/>
  <c r="AH13" i="33"/>
  <c r="AQ13" i="33" s="1"/>
  <c r="AN11" i="55"/>
  <c r="AI11" i="55"/>
  <c r="AR12" i="79"/>
  <c r="AR12" i="63"/>
  <c r="Y12" i="92"/>
  <c r="X12" i="92"/>
  <c r="W13" i="2"/>
  <c r="AE12" i="2"/>
  <c r="AG12" i="2"/>
  <c r="AP12" i="2" s="1"/>
  <c r="AF12" i="2"/>
  <c r="AO12" i="2" s="1"/>
  <c r="AI12" i="96"/>
  <c r="AN12" i="96"/>
  <c r="AI12" i="29"/>
  <c r="AN12" i="29"/>
  <c r="Z14" i="82"/>
  <c r="AH13" i="57"/>
  <c r="AQ13" i="57" s="1"/>
  <c r="AG13" i="13"/>
  <c r="AP13" i="13" s="1"/>
  <c r="AF13" i="13"/>
  <c r="AO13" i="13" s="1"/>
  <c r="AE13" i="13"/>
  <c r="W14" i="13"/>
  <c r="X13" i="45"/>
  <c r="Y13" i="45"/>
  <c r="AR12" i="53"/>
  <c r="X14" i="84"/>
  <c r="Y14" i="84"/>
  <c r="AI13" i="7"/>
  <c r="AN13" i="7"/>
  <c r="X13" i="38"/>
  <c r="Y13" i="38"/>
  <c r="AI12" i="42"/>
  <c r="AN12" i="42"/>
  <c r="X13" i="10"/>
  <c r="Y13" i="10"/>
  <c r="Y13" i="22"/>
  <c r="X13" i="22"/>
  <c r="X13" i="86"/>
  <c r="Y13" i="86"/>
  <c r="W14" i="39"/>
  <c r="AG13" i="39"/>
  <c r="AP13" i="39" s="1"/>
  <c r="AF13" i="39"/>
  <c r="AO13" i="39" s="1"/>
  <c r="AE13" i="39"/>
  <c r="W13" i="61"/>
  <c r="AF12" i="61"/>
  <c r="AO12" i="61" s="1"/>
  <c r="AE12" i="61"/>
  <c r="AG12" i="61"/>
  <c r="AP12" i="61" s="1"/>
  <c r="AH14" i="1"/>
  <c r="AQ14" i="1" s="1"/>
  <c r="AH13" i="79"/>
  <c r="AQ13" i="79" s="1"/>
  <c r="AR13" i="20"/>
  <c r="AH14" i="43"/>
  <c r="AQ14" i="43" s="1"/>
  <c r="AF13" i="31"/>
  <c r="AO13" i="31" s="1"/>
  <c r="AE13" i="31"/>
  <c r="AG13" i="31"/>
  <c r="AP13" i="31" s="1"/>
  <c r="W14" i="31"/>
  <c r="AR11" i="48"/>
  <c r="Y13" i="49"/>
  <c r="X13" i="49"/>
  <c r="AH13" i="27"/>
  <c r="AQ13" i="27" s="1"/>
  <c r="AR12" i="66"/>
  <c r="W14" i="24"/>
  <c r="AF13" i="24"/>
  <c r="AO13" i="24" s="1"/>
  <c r="AG13" i="24"/>
  <c r="AP13" i="24" s="1"/>
  <c r="AE13" i="24"/>
  <c r="W14" i="28"/>
  <c r="AG13" i="28"/>
  <c r="AP13" i="28" s="1"/>
  <c r="AF13" i="28"/>
  <c r="AO13" i="28" s="1"/>
  <c r="AE13" i="28"/>
  <c r="AG13" i="68"/>
  <c r="AP13" i="68" s="1"/>
  <c r="AR13" i="88"/>
  <c r="X13" i="50"/>
  <c r="Y13" i="50"/>
  <c r="X13" i="18"/>
  <c r="Y13" i="18"/>
  <c r="AR11" i="60"/>
  <c r="AR13" i="21"/>
  <c r="AE13" i="93"/>
  <c r="AG13" i="93"/>
  <c r="AP13" i="93" s="1"/>
  <c r="W14" i="93"/>
  <c r="AF13" i="93"/>
  <c r="AO13" i="93" s="1"/>
  <c r="AH13" i="66"/>
  <c r="AQ13" i="66" s="1"/>
  <c r="AE14" i="20"/>
  <c r="AG14" i="20"/>
  <c r="AP14" i="20" s="1"/>
  <c r="W15" i="20"/>
  <c r="AF14" i="20"/>
  <c r="AO14" i="20" s="1"/>
  <c r="AH13" i="63"/>
  <c r="AQ13" i="63" s="1"/>
  <c r="W14" i="30"/>
  <c r="AG13" i="30"/>
  <c r="AP13" i="30" s="1"/>
  <c r="AF13" i="30"/>
  <c r="AO13" i="30" s="1"/>
  <c r="AE13" i="30"/>
  <c r="Y13" i="15"/>
  <c r="X13" i="15"/>
  <c r="AR13" i="47"/>
  <c r="Y13" i="75"/>
  <c r="X13" i="75"/>
  <c r="AR13" i="43"/>
  <c r="AH13" i="16"/>
  <c r="AQ13" i="16" s="1"/>
  <c r="AR12" i="57"/>
  <c r="Y13" i="67"/>
  <c r="X13" i="67"/>
  <c r="AH13" i="95"/>
  <c r="AQ13" i="95" s="1"/>
  <c r="AR13" i="25"/>
  <c r="AI12" i="89"/>
  <c r="AN12" i="89"/>
  <c r="AR12" i="73"/>
  <c r="AI13" i="56"/>
  <c r="AN13" i="56"/>
  <c r="AE13" i="62"/>
  <c r="W14" i="62"/>
  <c r="AG13" i="62"/>
  <c r="AP13" i="62" s="1"/>
  <c r="AF13" i="62"/>
  <c r="AO13" i="62" s="1"/>
  <c r="AE12" i="11"/>
  <c r="W13" i="11"/>
  <c r="AF12" i="11"/>
  <c r="AO12" i="11" s="1"/>
  <c r="AG12" i="11"/>
  <c r="AP12" i="11" s="1"/>
  <c r="AE13" i="87"/>
  <c r="AF13" i="87"/>
  <c r="AO13" i="87" s="1"/>
  <c r="W14" i="87"/>
  <c r="AG13" i="87"/>
  <c r="AP13" i="87" s="1"/>
  <c r="AR13" i="9"/>
  <c r="AR11" i="61"/>
  <c r="AN12" i="22"/>
  <c r="AI12" i="22"/>
  <c r="AN12" i="86"/>
  <c r="Y13" i="76"/>
  <c r="X13" i="76"/>
  <c r="AI13" i="19"/>
  <c r="AN13" i="19"/>
  <c r="AH13" i="77"/>
  <c r="AQ13" i="77" s="1"/>
  <c r="AH14" i="47"/>
  <c r="AQ14" i="47" s="1"/>
  <c r="AH13" i="14"/>
  <c r="AQ13" i="14" s="1"/>
  <c r="X14" i="41"/>
  <c r="Y14" i="41"/>
  <c r="AR11" i="8"/>
  <c r="AN12" i="18"/>
  <c r="AI12" i="18"/>
  <c r="AI13" i="17"/>
  <c r="AN13" i="17"/>
  <c r="AR13" i="1"/>
  <c r="AI12" i="4"/>
  <c r="AN12" i="4"/>
  <c r="AN12" i="46"/>
  <c r="AG13" i="66"/>
  <c r="AP13" i="66" s="1"/>
  <c r="AR12" i="16"/>
  <c r="AH14" i="25"/>
  <c r="AQ14" i="25" s="1"/>
  <c r="AR12" i="27"/>
  <c r="W14" i="63"/>
  <c r="AF13" i="63"/>
  <c r="AO13" i="63" s="1"/>
  <c r="AE13" i="63"/>
  <c r="AG13" i="63"/>
  <c r="AP13" i="63" s="1"/>
  <c r="AH12" i="60"/>
  <c r="AQ12" i="60" s="1"/>
  <c r="AI12" i="15"/>
  <c r="AN12" i="15"/>
  <c r="AR11" i="11"/>
  <c r="Y14" i="26"/>
  <c r="X14" i="26"/>
  <c r="W14" i="33"/>
  <c r="AG13" i="33"/>
  <c r="AP13" i="33" s="1"/>
  <c r="AF13" i="33"/>
  <c r="AO13" i="33" s="1"/>
  <c r="AE13" i="33"/>
  <c r="AR11" i="3"/>
  <c r="AI11" i="92"/>
  <c r="AN11" i="92"/>
  <c r="Y13" i="29"/>
  <c r="X13" i="29"/>
  <c r="AH13" i="83"/>
  <c r="AQ13" i="83" s="1"/>
  <c r="AR12" i="28"/>
  <c r="AH14" i="88"/>
  <c r="AQ14" i="88" s="1"/>
  <c r="AH13" i="53"/>
  <c r="AQ13" i="53" s="1"/>
  <c r="AH14" i="78"/>
  <c r="AQ14" i="78" s="1"/>
  <c r="Y13" i="5"/>
  <c r="X13" i="5"/>
  <c r="AH13" i="37"/>
  <c r="AQ13" i="37" s="1"/>
  <c r="AH12" i="48"/>
  <c r="AQ12" i="48" s="1"/>
  <c r="AN13" i="84"/>
  <c r="X13" i="64"/>
  <c r="Y13" i="64"/>
  <c r="Y13" i="42"/>
  <c r="X13" i="42"/>
  <c r="AE13" i="68" l="1"/>
  <c r="AG14" i="78"/>
  <c r="AP14" i="78" s="1"/>
  <c r="W14" i="68"/>
  <c r="W15" i="78"/>
  <c r="AI12" i="12"/>
  <c r="AF13" i="66"/>
  <c r="AO13" i="66" s="1"/>
  <c r="AI12" i="46"/>
  <c r="AI12" i="86"/>
  <c r="X14" i="7"/>
  <c r="AI13" i="84"/>
  <c r="AI12" i="76"/>
  <c r="W14" i="66"/>
  <c r="X14" i="66" s="1"/>
  <c r="AE13" i="79"/>
  <c r="AF14" i="43"/>
  <c r="AO14" i="43" s="1"/>
  <c r="W13" i="60"/>
  <c r="AG12" i="70"/>
  <c r="AP12" i="70" s="1"/>
  <c r="AE12" i="70"/>
  <c r="W13" i="70"/>
  <c r="AF12" i="70"/>
  <c r="AO12" i="70" s="1"/>
  <c r="AE12" i="60"/>
  <c r="AF13" i="79"/>
  <c r="AO13" i="79" s="1"/>
  <c r="AE14" i="1"/>
  <c r="AG14" i="43"/>
  <c r="AP14" i="43" s="1"/>
  <c r="Z13" i="15"/>
  <c r="AF13" i="15" s="1"/>
  <c r="AO13" i="15" s="1"/>
  <c r="AE14" i="43"/>
  <c r="AF12" i="58"/>
  <c r="AO12" i="58" s="1"/>
  <c r="AE12" i="58"/>
  <c r="W13" i="58"/>
  <c r="AG12" i="58"/>
  <c r="AP12" i="58" s="1"/>
  <c r="Z13" i="4"/>
  <c r="W14" i="4" s="1"/>
  <c r="AE14" i="21"/>
  <c r="AG13" i="16"/>
  <c r="AP13" i="16" s="1"/>
  <c r="AI12" i="40"/>
  <c r="AI13" i="26"/>
  <c r="AF14" i="1"/>
  <c r="AO14" i="1" s="1"/>
  <c r="AI12" i="10"/>
  <c r="AR12" i="10" s="1"/>
  <c r="AE13" i="57"/>
  <c r="AI12" i="50"/>
  <c r="AR12" i="50" s="1"/>
  <c r="AG14" i="1"/>
  <c r="AP14" i="1" s="1"/>
  <c r="AF14" i="21"/>
  <c r="AO14" i="21" s="1"/>
  <c r="AF13" i="57"/>
  <c r="AO13" i="57" s="1"/>
  <c r="AG13" i="57"/>
  <c r="AP13" i="57" s="1"/>
  <c r="W14" i="53"/>
  <c r="W14" i="16"/>
  <c r="Y14" i="16" s="1"/>
  <c r="AG13" i="53"/>
  <c r="AP13" i="53" s="1"/>
  <c r="AE13" i="16"/>
  <c r="Z14" i="17"/>
  <c r="W15" i="17" s="1"/>
  <c r="Z13" i="50"/>
  <c r="AG13" i="50" s="1"/>
  <c r="AP13" i="50" s="1"/>
  <c r="Z14" i="84"/>
  <c r="Z14" i="41"/>
  <c r="W15" i="41" s="1"/>
  <c r="Z12" i="92"/>
  <c r="Z14" i="94"/>
  <c r="Z12" i="55"/>
  <c r="Z13" i="34"/>
  <c r="AG13" i="34" s="1"/>
  <c r="AP13" i="34" s="1"/>
  <c r="Z13" i="67"/>
  <c r="Z13" i="75"/>
  <c r="AF13" i="75" s="1"/>
  <c r="AO13" i="75" s="1"/>
  <c r="Z14" i="19"/>
  <c r="Z14" i="81"/>
  <c r="W15" i="81" s="1"/>
  <c r="Z13" i="49"/>
  <c r="Z13" i="76"/>
  <c r="AE13" i="76" s="1"/>
  <c r="Z13" i="71"/>
  <c r="AF13" i="71" s="1"/>
  <c r="AO13" i="71" s="1"/>
  <c r="Z14" i="52"/>
  <c r="AE14" i="52" s="1"/>
  <c r="Z13" i="18"/>
  <c r="Z13" i="29"/>
  <c r="AF13" i="29" s="1"/>
  <c r="AO13" i="29" s="1"/>
  <c r="Z14" i="80"/>
  <c r="Z13" i="89"/>
  <c r="AG13" i="89" s="1"/>
  <c r="AP13" i="89" s="1"/>
  <c r="Z14" i="6"/>
  <c r="AG14" i="21"/>
  <c r="AP14" i="21" s="1"/>
  <c r="Z13" i="22"/>
  <c r="AF13" i="22" s="1"/>
  <c r="AO13" i="22" s="1"/>
  <c r="Z13" i="38"/>
  <c r="AE13" i="38" s="1"/>
  <c r="Z13" i="12"/>
  <c r="Z13" i="35"/>
  <c r="AE13" i="35" s="1"/>
  <c r="Z14" i="26"/>
  <c r="AG14" i="26" s="1"/>
  <c r="AP14" i="26" s="1"/>
  <c r="AE13" i="22"/>
  <c r="AG13" i="15"/>
  <c r="AP13" i="15" s="1"/>
  <c r="Z13" i="64"/>
  <c r="AN13" i="33"/>
  <c r="AI13" i="33"/>
  <c r="Y14" i="87"/>
  <c r="X14" i="87"/>
  <c r="Y15" i="20"/>
  <c r="X15" i="20"/>
  <c r="AN13" i="28"/>
  <c r="AI13" i="28"/>
  <c r="AH14" i="84"/>
  <c r="AQ14" i="84" s="1"/>
  <c r="AI12" i="2"/>
  <c r="AN12" i="2"/>
  <c r="AH13" i="46"/>
  <c r="AQ13" i="46" s="1"/>
  <c r="AR13" i="81"/>
  <c r="AN12" i="48"/>
  <c r="AI12" i="48"/>
  <c r="Y13" i="23"/>
  <c r="X13" i="23"/>
  <c r="Y15" i="47"/>
  <c r="X15" i="47"/>
  <c r="AH14" i="7"/>
  <c r="AQ14" i="7" s="1"/>
  <c r="AR12" i="5"/>
  <c r="AH13" i="59"/>
  <c r="AQ13" i="59" s="1"/>
  <c r="AF13" i="73"/>
  <c r="AO13" i="73" s="1"/>
  <c r="AE13" i="73"/>
  <c r="AG13" i="73"/>
  <c r="AP13" i="73" s="1"/>
  <c r="W14" i="73"/>
  <c r="AR12" i="76"/>
  <c r="AR12" i="64"/>
  <c r="AR12" i="32"/>
  <c r="AN13" i="53"/>
  <c r="AI13" i="53"/>
  <c r="AI14" i="88"/>
  <c r="AN14" i="88"/>
  <c r="AH14" i="6"/>
  <c r="AQ14" i="6" s="1"/>
  <c r="AH13" i="71"/>
  <c r="AQ13" i="71" s="1"/>
  <c r="AH14" i="52"/>
  <c r="AQ14" i="52" s="1"/>
  <c r="AR12" i="69"/>
  <c r="AI13" i="77"/>
  <c r="AN13" i="77"/>
  <c r="AN14" i="1"/>
  <c r="X14" i="79"/>
  <c r="Y14" i="79"/>
  <c r="AH13" i="42"/>
  <c r="AQ13" i="42" s="1"/>
  <c r="W15" i="84"/>
  <c r="AG14" i="84"/>
  <c r="AP14" i="84" s="1"/>
  <c r="AE14" i="84"/>
  <c r="AF14" i="84"/>
  <c r="AO14" i="84" s="1"/>
  <c r="AR12" i="29"/>
  <c r="AN13" i="90"/>
  <c r="AI13" i="90"/>
  <c r="AH12" i="91"/>
  <c r="AQ12" i="91" s="1"/>
  <c r="AH13" i="40"/>
  <c r="AQ13" i="40" s="1"/>
  <c r="AG13" i="71"/>
  <c r="AP13" i="71" s="1"/>
  <c r="AE13" i="71"/>
  <c r="W14" i="71"/>
  <c r="W14" i="34"/>
  <c r="AR13" i="94"/>
  <c r="AN13" i="27"/>
  <c r="AI13" i="27"/>
  <c r="AR13" i="84"/>
  <c r="AR11" i="92"/>
  <c r="AI13" i="63"/>
  <c r="AN13" i="63"/>
  <c r="AR12" i="18"/>
  <c r="AH13" i="76"/>
  <c r="AQ13" i="76" s="1"/>
  <c r="X14" i="62"/>
  <c r="Y14" i="62"/>
  <c r="AH13" i="75"/>
  <c r="AQ13" i="75" s="1"/>
  <c r="Y14" i="30"/>
  <c r="X14" i="30"/>
  <c r="AI14" i="20"/>
  <c r="AN14" i="20"/>
  <c r="AI13" i="39"/>
  <c r="AN13" i="39"/>
  <c r="AH13" i="86"/>
  <c r="AQ13" i="86" s="1"/>
  <c r="AH13" i="10"/>
  <c r="AQ13" i="10" s="1"/>
  <c r="AH13" i="45"/>
  <c r="AQ13" i="45" s="1"/>
  <c r="AH12" i="92"/>
  <c r="AQ12" i="92" s="1"/>
  <c r="Z13" i="46"/>
  <c r="Y14" i="90"/>
  <c r="X14" i="90"/>
  <c r="AR13" i="6"/>
  <c r="AN14" i="25"/>
  <c r="AI14" i="25"/>
  <c r="AR12" i="40"/>
  <c r="Z14" i="7"/>
  <c r="W13" i="3"/>
  <c r="AE12" i="3"/>
  <c r="AG12" i="3"/>
  <c r="AP12" i="3" s="1"/>
  <c r="AF12" i="3"/>
  <c r="AO12" i="3" s="1"/>
  <c r="AN12" i="74"/>
  <c r="AI12" i="74"/>
  <c r="Z13" i="59"/>
  <c r="Z12" i="91"/>
  <c r="AR12" i="35"/>
  <c r="Z13" i="40"/>
  <c r="AH14" i="56"/>
  <c r="AQ14" i="56" s="1"/>
  <c r="X15" i="88"/>
  <c r="Y15" i="88"/>
  <c r="AN13" i="95"/>
  <c r="AI13" i="95"/>
  <c r="AH13" i="96"/>
  <c r="AQ13" i="96" s="1"/>
  <c r="Y14" i="14"/>
  <c r="X14" i="14"/>
  <c r="AN14" i="36"/>
  <c r="AI14" i="36"/>
  <c r="AH13" i="5"/>
  <c r="AQ13" i="5" s="1"/>
  <c r="AR12" i="46"/>
  <c r="AR13" i="17"/>
  <c r="AH14" i="41"/>
  <c r="AQ14" i="41" s="1"/>
  <c r="X13" i="61"/>
  <c r="Y13" i="61"/>
  <c r="AH13" i="38"/>
  <c r="AQ13" i="38" s="1"/>
  <c r="X13" i="2"/>
  <c r="Y13" i="2"/>
  <c r="AR12" i="12"/>
  <c r="AH13" i="32"/>
  <c r="AQ13" i="32" s="1"/>
  <c r="AR12" i="49"/>
  <c r="Y13" i="74"/>
  <c r="X13" i="74"/>
  <c r="AI12" i="65"/>
  <c r="AN12" i="65"/>
  <c r="AH14" i="17"/>
  <c r="AQ14" i="17" s="1"/>
  <c r="Y14" i="83"/>
  <c r="X14" i="83"/>
  <c r="AH13" i="35"/>
  <c r="AQ13" i="35" s="1"/>
  <c r="AG14" i="6"/>
  <c r="AP14" i="6" s="1"/>
  <c r="AF14" i="6"/>
  <c r="AO14" i="6" s="1"/>
  <c r="AE14" i="6"/>
  <c r="W15" i="6"/>
  <c r="W15" i="52"/>
  <c r="AI14" i="9"/>
  <c r="AN14" i="9"/>
  <c r="X13" i="60"/>
  <c r="Y13" i="60"/>
  <c r="Y15" i="43"/>
  <c r="X15" i="43"/>
  <c r="Z13" i="42"/>
  <c r="Z13" i="5"/>
  <c r="X14" i="33"/>
  <c r="Y14" i="33"/>
  <c r="AN13" i="66"/>
  <c r="AR12" i="4"/>
  <c r="AI13" i="87"/>
  <c r="AN13" i="87"/>
  <c r="AI13" i="62"/>
  <c r="AN13" i="62"/>
  <c r="AN13" i="57"/>
  <c r="AH13" i="67"/>
  <c r="AQ13" i="67" s="1"/>
  <c r="AI13" i="93"/>
  <c r="AN13" i="93"/>
  <c r="AI13" i="68"/>
  <c r="AN13" i="68"/>
  <c r="Y14" i="28"/>
  <c r="X14" i="28"/>
  <c r="AH13" i="49"/>
  <c r="AQ13" i="49" s="1"/>
  <c r="X14" i="31"/>
  <c r="Y14" i="31"/>
  <c r="Z13" i="86"/>
  <c r="Z13" i="10"/>
  <c r="Z13" i="45"/>
  <c r="AR12" i="96"/>
  <c r="AR11" i="55"/>
  <c r="AH14" i="94"/>
  <c r="AQ14" i="94" s="1"/>
  <c r="Y13" i="48"/>
  <c r="X13" i="48"/>
  <c r="X15" i="78"/>
  <c r="Y15" i="78"/>
  <c r="Y15" i="85"/>
  <c r="X15" i="85"/>
  <c r="AI14" i="47"/>
  <c r="AN14" i="47"/>
  <c r="AR11" i="91"/>
  <c r="Z13" i="32"/>
  <c r="Y14" i="51"/>
  <c r="X14" i="51"/>
  <c r="AH12" i="55"/>
  <c r="AQ12" i="55" s="1"/>
  <c r="AR13" i="26"/>
  <c r="AH13" i="4"/>
  <c r="AQ13" i="4" s="1"/>
  <c r="AR13" i="41"/>
  <c r="AR12" i="38"/>
  <c r="AI13" i="37"/>
  <c r="AN13" i="37"/>
  <c r="AR12" i="71"/>
  <c r="AH14" i="80"/>
  <c r="AQ14" i="80" s="1"/>
  <c r="Z14" i="56"/>
  <c r="AH13" i="69"/>
  <c r="AQ13" i="69" s="1"/>
  <c r="AN13" i="14"/>
  <c r="AI13" i="14"/>
  <c r="Y15" i="9"/>
  <c r="X15" i="9"/>
  <c r="AI13" i="79"/>
  <c r="AN13" i="79"/>
  <c r="Y15" i="21"/>
  <c r="X15" i="21"/>
  <c r="AN13" i="16"/>
  <c r="AI13" i="16"/>
  <c r="AR12" i="22"/>
  <c r="AR12" i="89"/>
  <c r="AH13" i="15"/>
  <c r="AQ13" i="15" s="1"/>
  <c r="X14" i="93"/>
  <c r="Y14" i="93"/>
  <c r="AH13" i="50"/>
  <c r="AQ13" i="50" s="1"/>
  <c r="X14" i="24"/>
  <c r="Y14" i="24"/>
  <c r="AF13" i="72"/>
  <c r="AO13" i="72" s="1"/>
  <c r="AG13" i="72"/>
  <c r="AP13" i="72" s="1"/>
  <c r="W14" i="72"/>
  <c r="AE13" i="72"/>
  <c r="AN12" i="23"/>
  <c r="AI12" i="23"/>
  <c r="AN13" i="44"/>
  <c r="AI13" i="44"/>
  <c r="AH13" i="29"/>
  <c r="AQ13" i="29" s="1"/>
  <c r="AH14" i="26"/>
  <c r="AQ14" i="26" s="1"/>
  <c r="AR12" i="15"/>
  <c r="X14" i="63"/>
  <c r="Y14" i="63"/>
  <c r="Y13" i="11"/>
  <c r="X13" i="11"/>
  <c r="AH13" i="18"/>
  <c r="AQ13" i="18" s="1"/>
  <c r="X14" i="68"/>
  <c r="Y14" i="68"/>
  <c r="AI13" i="24"/>
  <c r="AN13" i="24"/>
  <c r="AH13" i="22"/>
  <c r="AQ13" i="22" s="1"/>
  <c r="AR13" i="7"/>
  <c r="Y14" i="13"/>
  <c r="X14" i="13"/>
  <c r="AE12" i="92"/>
  <c r="AF12" i="92"/>
  <c r="AO12" i="92" s="1"/>
  <c r="W13" i="92"/>
  <c r="AG12" i="92"/>
  <c r="AP12" i="92" s="1"/>
  <c r="AR12" i="34"/>
  <c r="AE14" i="94"/>
  <c r="AG14" i="94"/>
  <c r="AP14" i="94" s="1"/>
  <c r="AF14" i="94"/>
  <c r="AO14" i="94" s="1"/>
  <c r="W15" i="94"/>
  <c r="AN13" i="51"/>
  <c r="AI13" i="51"/>
  <c r="AR12" i="67"/>
  <c r="AR13" i="52"/>
  <c r="AH14" i="19"/>
  <c r="AQ14" i="19" s="1"/>
  <c r="AH13" i="12"/>
  <c r="AQ13" i="12" s="1"/>
  <c r="AN13" i="83"/>
  <c r="AI13" i="83"/>
  <c r="X14" i="54"/>
  <c r="Y14" i="54"/>
  <c r="AR12" i="45"/>
  <c r="X14" i="53"/>
  <c r="Y14" i="53"/>
  <c r="AH13" i="89"/>
  <c r="AQ13" i="89" s="1"/>
  <c r="Y14" i="95"/>
  <c r="X14" i="95"/>
  <c r="Z13" i="96"/>
  <c r="AR12" i="75"/>
  <c r="Z13" i="69"/>
  <c r="AH14" i="81"/>
  <c r="AQ14" i="81" s="1"/>
  <c r="Y14" i="77"/>
  <c r="X14" i="77"/>
  <c r="Y14" i="27"/>
  <c r="X14" i="27"/>
  <c r="AN14" i="21"/>
  <c r="Y14" i="44"/>
  <c r="X14" i="44"/>
  <c r="AN14" i="43"/>
  <c r="AI14" i="43"/>
  <c r="AH13" i="64"/>
  <c r="AQ13" i="64" s="1"/>
  <c r="AR13" i="19"/>
  <c r="AR12" i="86"/>
  <c r="AI12" i="11"/>
  <c r="AN12" i="11"/>
  <c r="AR13" i="56"/>
  <c r="X14" i="57"/>
  <c r="Y14" i="57"/>
  <c r="AE13" i="67"/>
  <c r="AF13" i="67"/>
  <c r="AO13" i="67" s="1"/>
  <c r="AG13" i="67"/>
  <c r="AP13" i="67" s="1"/>
  <c r="W14" i="67"/>
  <c r="AN13" i="30"/>
  <c r="AI13" i="30"/>
  <c r="W14" i="18"/>
  <c r="AE13" i="18"/>
  <c r="AG13" i="18"/>
  <c r="AP13" i="18" s="1"/>
  <c r="AF13" i="18"/>
  <c r="AO13" i="18" s="1"/>
  <c r="W14" i="49"/>
  <c r="AG13" i="49"/>
  <c r="AP13" i="49" s="1"/>
  <c r="AE13" i="49"/>
  <c r="AF13" i="49"/>
  <c r="AO13" i="49" s="1"/>
  <c r="AI13" i="31"/>
  <c r="AN13" i="31"/>
  <c r="AI12" i="61"/>
  <c r="AN12" i="61"/>
  <c r="X14" i="39"/>
  <c r="Y14" i="39"/>
  <c r="AR12" i="42"/>
  <c r="AN13" i="13"/>
  <c r="AI13" i="13"/>
  <c r="W15" i="82"/>
  <c r="AG14" i="82"/>
  <c r="AP14" i="82" s="1"/>
  <c r="AF14" i="82"/>
  <c r="AO14" i="82" s="1"/>
  <c r="AE14" i="82"/>
  <c r="AR12" i="59"/>
  <c r="AN14" i="78"/>
  <c r="AI14" i="78"/>
  <c r="AN14" i="85"/>
  <c r="AI14" i="85"/>
  <c r="Y15" i="25"/>
  <c r="X15" i="25"/>
  <c r="Z15" i="25" s="1"/>
  <c r="AR13" i="80"/>
  <c r="W13" i="8"/>
  <c r="AF12" i="8"/>
  <c r="AO12" i="8" s="1"/>
  <c r="AG12" i="8"/>
  <c r="AP12" i="8" s="1"/>
  <c r="AE12" i="8"/>
  <c r="X13" i="65"/>
  <c r="Y13" i="65"/>
  <c r="AG12" i="55"/>
  <c r="AP12" i="55" s="1"/>
  <c r="AF12" i="55"/>
  <c r="AO12" i="55" s="1"/>
  <c r="W13" i="55"/>
  <c r="AE12" i="55"/>
  <c r="AF13" i="4"/>
  <c r="AO13" i="4" s="1"/>
  <c r="AE14" i="19"/>
  <c r="W15" i="19"/>
  <c r="AG14" i="19"/>
  <c r="AP14" i="19" s="1"/>
  <c r="AF14" i="19"/>
  <c r="AO14" i="19" s="1"/>
  <c r="AG13" i="12"/>
  <c r="AP13" i="12" s="1"/>
  <c r="W14" i="12"/>
  <c r="AF13" i="12"/>
  <c r="AO13" i="12" s="1"/>
  <c r="AE13" i="12"/>
  <c r="Y14" i="37"/>
  <c r="X14" i="37"/>
  <c r="W15" i="80"/>
  <c r="AG14" i="80"/>
  <c r="AP14" i="80" s="1"/>
  <c r="AF14" i="80"/>
  <c r="AO14" i="80" s="1"/>
  <c r="AE14" i="80"/>
  <c r="AI13" i="54"/>
  <c r="AN13" i="54"/>
  <c r="AH13" i="34"/>
  <c r="AQ13" i="34" s="1"/>
  <c r="AI12" i="60"/>
  <c r="AN12" i="60"/>
  <c r="Y15" i="36"/>
  <c r="X15" i="36"/>
  <c r="Y15" i="1"/>
  <c r="X15" i="1"/>
  <c r="Y14" i="66" l="1"/>
  <c r="AE13" i="50"/>
  <c r="AG13" i="4"/>
  <c r="AP13" i="4" s="1"/>
  <c r="W14" i="50"/>
  <c r="W14" i="89"/>
  <c r="AE13" i="4"/>
  <c r="AI13" i="4" s="1"/>
  <c r="AE13" i="34"/>
  <c r="W14" i="15"/>
  <c r="AF13" i="50"/>
  <c r="AO13" i="50" s="1"/>
  <c r="AF13" i="76"/>
  <c r="AO13" i="76" s="1"/>
  <c r="AI13" i="66"/>
  <c r="AF13" i="34"/>
  <c r="AO13" i="34" s="1"/>
  <c r="AE13" i="15"/>
  <c r="X13" i="70"/>
  <c r="AH13" i="70" s="1"/>
  <c r="AQ13" i="70" s="1"/>
  <c r="Y13" i="70"/>
  <c r="Z13" i="70"/>
  <c r="AN12" i="70"/>
  <c r="AI12" i="70"/>
  <c r="AR12" i="70" s="1"/>
  <c r="Z13" i="11"/>
  <c r="AG14" i="17"/>
  <c r="AP14" i="17" s="1"/>
  <c r="AI13" i="57"/>
  <c r="AE14" i="17"/>
  <c r="AE14" i="81"/>
  <c r="AI14" i="1"/>
  <c r="AR14" i="1" s="1"/>
  <c r="AF14" i="81"/>
  <c r="AO14" i="81" s="1"/>
  <c r="AG13" i="22"/>
  <c r="AP13" i="22" s="1"/>
  <c r="W15" i="26"/>
  <c r="Z14" i="33"/>
  <c r="Z14" i="68"/>
  <c r="X13" i="58"/>
  <c r="AH13" i="58" s="1"/>
  <c r="AQ13" i="58" s="1"/>
  <c r="Y13" i="58"/>
  <c r="AG14" i="81"/>
  <c r="AP14" i="81" s="1"/>
  <c r="AF14" i="17"/>
  <c r="AO14" i="17" s="1"/>
  <c r="AN12" i="58"/>
  <c r="AI12" i="58"/>
  <c r="AR12" i="58" s="1"/>
  <c r="Z14" i="30"/>
  <c r="AE14" i="30" s="1"/>
  <c r="AG13" i="29"/>
  <c r="AP13" i="29" s="1"/>
  <c r="Z14" i="44"/>
  <c r="W14" i="29"/>
  <c r="Z13" i="74"/>
  <c r="AI14" i="21"/>
  <c r="AF14" i="52"/>
  <c r="AO14" i="52" s="1"/>
  <c r="W14" i="75"/>
  <c r="AG14" i="52"/>
  <c r="AP14" i="52" s="1"/>
  <c r="AE14" i="41"/>
  <c r="AE13" i="75"/>
  <c r="AN13" i="75" s="1"/>
  <c r="X14" i="16"/>
  <c r="AF14" i="41"/>
  <c r="AO14" i="41" s="1"/>
  <c r="AG13" i="75"/>
  <c r="AP13" i="75" s="1"/>
  <c r="AG14" i="41"/>
  <c r="AP14" i="41" s="1"/>
  <c r="Z14" i="51"/>
  <c r="W14" i="22"/>
  <c r="Y14" i="22" s="1"/>
  <c r="Z14" i="37"/>
  <c r="AE14" i="37" s="1"/>
  <c r="Z15" i="78"/>
  <c r="W16" i="78" s="1"/>
  <c r="Z13" i="2"/>
  <c r="AE13" i="29"/>
  <c r="Z14" i="28"/>
  <c r="AF14" i="28" s="1"/>
  <c r="AO14" i="28" s="1"/>
  <c r="W14" i="38"/>
  <c r="Y14" i="38" s="1"/>
  <c r="Z14" i="54"/>
  <c r="AG13" i="76"/>
  <c r="AP13" i="76" s="1"/>
  <c r="AG13" i="35"/>
  <c r="AP13" i="35" s="1"/>
  <c r="W14" i="35"/>
  <c r="W14" i="76"/>
  <c r="AF13" i="35"/>
  <c r="AO13" i="35" s="1"/>
  <c r="AE13" i="89"/>
  <c r="AF13" i="89"/>
  <c r="AO13" i="89" s="1"/>
  <c r="Z15" i="47"/>
  <c r="W16" i="47" s="1"/>
  <c r="AF13" i="38"/>
  <c r="AO13" i="38" s="1"/>
  <c r="Z15" i="20"/>
  <c r="AG13" i="38"/>
  <c r="AP13" i="38" s="1"/>
  <c r="Z14" i="57"/>
  <c r="Z14" i="77"/>
  <c r="AE14" i="77" s="1"/>
  <c r="Z14" i="63"/>
  <c r="Z14" i="24"/>
  <c r="Z14" i="31"/>
  <c r="AG14" i="31" s="1"/>
  <c r="AP14" i="31" s="1"/>
  <c r="AE14" i="26"/>
  <c r="Z13" i="65"/>
  <c r="Z15" i="9"/>
  <c r="W16" i="9" s="1"/>
  <c r="Z14" i="83"/>
  <c r="W15" i="83" s="1"/>
  <c r="Z15" i="88"/>
  <c r="W16" i="88" s="1"/>
  <c r="Z14" i="66"/>
  <c r="AF14" i="26"/>
  <c r="AO14" i="26" s="1"/>
  <c r="Z14" i="39"/>
  <c r="Z14" i="27"/>
  <c r="AG14" i="27" s="1"/>
  <c r="AP14" i="27" s="1"/>
  <c r="Z14" i="62"/>
  <c r="AE14" i="62" s="1"/>
  <c r="Z15" i="36"/>
  <c r="AE15" i="36" s="1"/>
  <c r="Z13" i="61"/>
  <c r="AF13" i="61" s="1"/>
  <c r="AO13" i="61" s="1"/>
  <c r="Z14" i="16"/>
  <c r="AG14" i="16" s="1"/>
  <c r="AP14" i="16" s="1"/>
  <c r="AF14" i="33"/>
  <c r="AO14" i="33" s="1"/>
  <c r="AE14" i="33"/>
  <c r="W15" i="33"/>
  <c r="AG14" i="33"/>
  <c r="AP14" i="33" s="1"/>
  <c r="AF15" i="88"/>
  <c r="AO15" i="88" s="1"/>
  <c r="AE15" i="88"/>
  <c r="AE14" i="28"/>
  <c r="W15" i="28"/>
  <c r="AG14" i="28"/>
  <c r="AP14" i="28" s="1"/>
  <c r="AF14" i="24"/>
  <c r="AO14" i="24" s="1"/>
  <c r="AE14" i="24"/>
  <c r="W15" i="24"/>
  <c r="AG14" i="24"/>
  <c r="AP14" i="24" s="1"/>
  <c r="AF15" i="47"/>
  <c r="AO15" i="47" s="1"/>
  <c r="AH15" i="1"/>
  <c r="AQ15" i="1" s="1"/>
  <c r="X14" i="89"/>
  <c r="Y14" i="89"/>
  <c r="W15" i="37"/>
  <c r="AG14" i="37"/>
  <c r="AP14" i="37" s="1"/>
  <c r="AF14" i="37"/>
  <c r="AO14" i="37" s="1"/>
  <c r="AH13" i="65"/>
  <c r="AQ13" i="65" s="1"/>
  <c r="AR12" i="61"/>
  <c r="Y14" i="49"/>
  <c r="X14" i="49"/>
  <c r="AH14" i="57"/>
  <c r="AQ14" i="57" s="1"/>
  <c r="W14" i="96"/>
  <c r="AG13" i="96"/>
  <c r="AP13" i="96" s="1"/>
  <c r="AF13" i="96"/>
  <c r="AO13" i="96" s="1"/>
  <c r="AE13" i="96"/>
  <c r="AI12" i="92"/>
  <c r="AN12" i="92"/>
  <c r="AH14" i="68"/>
  <c r="AQ14" i="68" s="1"/>
  <c r="AG13" i="11"/>
  <c r="AP13" i="11" s="1"/>
  <c r="AF13" i="11"/>
  <c r="AO13" i="11" s="1"/>
  <c r="AE13" i="11"/>
  <c r="W14" i="11"/>
  <c r="AH15" i="21"/>
  <c r="AQ15" i="21" s="1"/>
  <c r="AR14" i="47"/>
  <c r="AF15" i="78"/>
  <c r="AO15" i="78" s="1"/>
  <c r="AR13" i="87"/>
  <c r="AH15" i="43"/>
  <c r="AQ15" i="43" s="1"/>
  <c r="Y15" i="6"/>
  <c r="X15" i="6"/>
  <c r="AH13" i="2"/>
  <c r="AQ13" i="2" s="1"/>
  <c r="AH14" i="14"/>
  <c r="AQ14" i="14" s="1"/>
  <c r="AE12" i="91"/>
  <c r="AG12" i="91"/>
  <c r="AP12" i="91" s="1"/>
  <c r="AF12" i="91"/>
  <c r="AO12" i="91" s="1"/>
  <c r="W13" i="91"/>
  <c r="AI12" i="3"/>
  <c r="AN12" i="3"/>
  <c r="W14" i="46"/>
  <c r="AG13" i="46"/>
  <c r="AP13" i="46" s="1"/>
  <c r="AF13" i="46"/>
  <c r="AO13" i="46" s="1"/>
  <c r="AE13" i="46"/>
  <c r="AH14" i="66"/>
  <c r="AQ14" i="66" s="1"/>
  <c r="AN13" i="71"/>
  <c r="AI13" i="71"/>
  <c r="AI14" i="84"/>
  <c r="AN14" i="84"/>
  <c r="Y14" i="73"/>
  <c r="X14" i="73"/>
  <c r="AG15" i="20"/>
  <c r="AP15" i="20" s="1"/>
  <c r="AF15" i="20"/>
  <c r="AO15" i="20" s="1"/>
  <c r="AE15" i="20"/>
  <c r="W16" i="20"/>
  <c r="W14" i="64"/>
  <c r="AG13" i="64"/>
  <c r="AP13" i="64" s="1"/>
  <c r="AE13" i="64"/>
  <c r="AF13" i="64"/>
  <c r="AO13" i="64" s="1"/>
  <c r="Y14" i="15"/>
  <c r="X14" i="15"/>
  <c r="X14" i="29"/>
  <c r="Y14" i="29"/>
  <c r="X15" i="17"/>
  <c r="Y15" i="17"/>
  <c r="X14" i="38"/>
  <c r="AR12" i="60"/>
  <c r="AH14" i="95"/>
  <c r="AQ14" i="95" s="1"/>
  <c r="X15" i="94"/>
  <c r="Y15" i="94"/>
  <c r="AH14" i="13"/>
  <c r="AQ14" i="13" s="1"/>
  <c r="AR12" i="23"/>
  <c r="AH14" i="93"/>
  <c r="AQ14" i="93" s="1"/>
  <c r="AE15" i="9"/>
  <c r="W15" i="51"/>
  <c r="AG14" i="51"/>
  <c r="AP14" i="51" s="1"/>
  <c r="AE14" i="51"/>
  <c r="AF14" i="51"/>
  <c r="AO14" i="51" s="1"/>
  <c r="AH15" i="85"/>
  <c r="AQ15" i="85" s="1"/>
  <c r="AH13" i="48"/>
  <c r="AQ13" i="48" s="1"/>
  <c r="W14" i="45"/>
  <c r="AG13" i="45"/>
  <c r="AP13" i="45" s="1"/>
  <c r="AF13" i="45"/>
  <c r="AO13" i="45" s="1"/>
  <c r="AE13" i="45"/>
  <c r="AR14" i="9"/>
  <c r="AN14" i="6"/>
  <c r="AI14" i="6"/>
  <c r="AF13" i="74"/>
  <c r="AO13" i="74" s="1"/>
  <c r="W14" i="74"/>
  <c r="AG13" i="74"/>
  <c r="AP13" i="74" s="1"/>
  <c r="AE13" i="74"/>
  <c r="AG13" i="59"/>
  <c r="AP13" i="59" s="1"/>
  <c r="AF13" i="59"/>
  <c r="AO13" i="59" s="1"/>
  <c r="AE13" i="59"/>
  <c r="W14" i="59"/>
  <c r="X13" i="3"/>
  <c r="Y13" i="3"/>
  <c r="W15" i="66"/>
  <c r="AF14" i="66"/>
  <c r="AO14" i="66" s="1"/>
  <c r="AE14" i="66"/>
  <c r="AG14" i="66"/>
  <c r="AP14" i="66" s="1"/>
  <c r="AN13" i="34"/>
  <c r="AR13" i="90"/>
  <c r="AH13" i="23"/>
  <c r="AQ13" i="23" s="1"/>
  <c r="AH14" i="87"/>
  <c r="AQ14" i="87" s="1"/>
  <c r="Y14" i="35"/>
  <c r="X14" i="35"/>
  <c r="AN13" i="15"/>
  <c r="AI13" i="15"/>
  <c r="Y15" i="81"/>
  <c r="X15" i="81"/>
  <c r="X15" i="41"/>
  <c r="Y15" i="41"/>
  <c r="Z15" i="1"/>
  <c r="Y15" i="80"/>
  <c r="X15" i="80"/>
  <c r="AI14" i="19"/>
  <c r="AN14" i="19"/>
  <c r="Y13" i="55"/>
  <c r="X13" i="55"/>
  <c r="AI12" i="8"/>
  <c r="AN12" i="8"/>
  <c r="AH15" i="25"/>
  <c r="AQ15" i="25" s="1"/>
  <c r="AR13" i="31"/>
  <c r="AH14" i="24"/>
  <c r="AQ14" i="24" s="1"/>
  <c r="Z14" i="93"/>
  <c r="Z15" i="21"/>
  <c r="AR13" i="14"/>
  <c r="AE14" i="56"/>
  <c r="W15" i="56"/>
  <c r="AG14" i="56"/>
  <c r="AP14" i="56" s="1"/>
  <c r="AF14" i="56"/>
  <c r="AO14" i="56" s="1"/>
  <c r="W14" i="32"/>
  <c r="AG13" i="32"/>
  <c r="AP13" i="32" s="1"/>
  <c r="AF13" i="32"/>
  <c r="AO13" i="32" s="1"/>
  <c r="AE13" i="32"/>
  <c r="AG13" i="10"/>
  <c r="AP13" i="10" s="1"/>
  <c r="AF13" i="10"/>
  <c r="AO13" i="10" s="1"/>
  <c r="AE13" i="10"/>
  <c r="W14" i="10"/>
  <c r="AR13" i="68"/>
  <c r="AR13" i="57"/>
  <c r="AH14" i="33"/>
  <c r="AQ14" i="33" s="1"/>
  <c r="Z15" i="43"/>
  <c r="AN14" i="52"/>
  <c r="AH13" i="61"/>
  <c r="AQ13" i="61" s="1"/>
  <c r="Z14" i="14"/>
  <c r="AR13" i="95"/>
  <c r="AR12" i="74"/>
  <c r="AG14" i="7"/>
  <c r="AP14" i="7" s="1"/>
  <c r="AF14" i="7"/>
  <c r="AO14" i="7" s="1"/>
  <c r="AE14" i="7"/>
  <c r="W15" i="7"/>
  <c r="AR13" i="39"/>
  <c r="AH14" i="62"/>
  <c r="AQ14" i="62" s="1"/>
  <c r="AR13" i="27"/>
  <c r="Y15" i="84"/>
  <c r="X15" i="84"/>
  <c r="AR14" i="88"/>
  <c r="AN13" i="73"/>
  <c r="AI13" i="73"/>
  <c r="AR12" i="2"/>
  <c r="AR13" i="28"/>
  <c r="AN13" i="50"/>
  <c r="AI13" i="50"/>
  <c r="AI14" i="17"/>
  <c r="AN14" i="17"/>
  <c r="AI13" i="22"/>
  <c r="AN13" i="22"/>
  <c r="AG13" i="65"/>
  <c r="AP13" i="65" s="1"/>
  <c r="AF13" i="65"/>
  <c r="AO13" i="65" s="1"/>
  <c r="AE13" i="65"/>
  <c r="W14" i="65"/>
  <c r="AE13" i="2"/>
  <c r="W14" i="2"/>
  <c r="AG13" i="2"/>
  <c r="AP13" i="2" s="1"/>
  <c r="AF13" i="2"/>
  <c r="AO13" i="2" s="1"/>
  <c r="AH15" i="36"/>
  <c r="AQ15" i="36" s="1"/>
  <c r="AI13" i="89"/>
  <c r="AN13" i="89"/>
  <c r="X14" i="12"/>
  <c r="Y14" i="12"/>
  <c r="Y15" i="82"/>
  <c r="X15" i="82"/>
  <c r="AH14" i="39"/>
  <c r="AQ14" i="39" s="1"/>
  <c r="AI13" i="18"/>
  <c r="AN13" i="18"/>
  <c r="AR14" i="43"/>
  <c r="AR14" i="21"/>
  <c r="W14" i="69"/>
  <c r="AG13" i="69"/>
  <c r="AP13" i="69" s="1"/>
  <c r="AE13" i="69"/>
  <c r="AF13" i="69"/>
  <c r="AO13" i="69" s="1"/>
  <c r="Z14" i="95"/>
  <c r="AH14" i="54"/>
  <c r="AQ14" i="54" s="1"/>
  <c r="Y13" i="92"/>
  <c r="X13" i="92"/>
  <c r="Z14" i="13"/>
  <c r="AH14" i="63"/>
  <c r="AQ14" i="63" s="1"/>
  <c r="AN13" i="72"/>
  <c r="AI13" i="72"/>
  <c r="Z15" i="85"/>
  <c r="Z13" i="48"/>
  <c r="AE13" i="86"/>
  <c r="W14" i="86"/>
  <c r="AF13" i="86"/>
  <c r="AO13" i="86" s="1"/>
  <c r="AG13" i="86"/>
  <c r="AP13" i="86" s="1"/>
  <c r="Y15" i="52"/>
  <c r="X15" i="52"/>
  <c r="AH14" i="83"/>
  <c r="AQ14" i="83" s="1"/>
  <c r="AG13" i="40"/>
  <c r="AP13" i="40" s="1"/>
  <c r="AF13" i="40"/>
  <c r="AO13" i="40" s="1"/>
  <c r="W14" i="40"/>
  <c r="AE13" i="40"/>
  <c r="AH14" i="90"/>
  <c r="AQ14" i="90" s="1"/>
  <c r="AR13" i="63"/>
  <c r="AR13" i="77"/>
  <c r="AR13" i="53"/>
  <c r="Z13" i="23"/>
  <c r="Z14" i="87"/>
  <c r="AN13" i="35"/>
  <c r="AN13" i="29"/>
  <c r="AI13" i="29"/>
  <c r="Y14" i="50"/>
  <c r="X14" i="50"/>
  <c r="Y15" i="26"/>
  <c r="X15" i="26"/>
  <c r="AN13" i="38"/>
  <c r="AN13" i="12"/>
  <c r="AI13" i="12"/>
  <c r="X15" i="19"/>
  <c r="Y15" i="19"/>
  <c r="AN12" i="55"/>
  <c r="AI12" i="55"/>
  <c r="AR14" i="78"/>
  <c r="Y14" i="67"/>
  <c r="X14" i="67"/>
  <c r="AE14" i="57"/>
  <c r="W15" i="57"/>
  <c r="AG14" i="57"/>
  <c r="AP14" i="57" s="1"/>
  <c r="AF14" i="57"/>
  <c r="AO14" i="57" s="1"/>
  <c r="AE14" i="44"/>
  <c r="W15" i="44"/>
  <c r="AG14" i="44"/>
  <c r="AP14" i="44" s="1"/>
  <c r="AF14" i="44"/>
  <c r="AO14" i="44" s="1"/>
  <c r="AH14" i="77"/>
  <c r="AQ14" i="77" s="1"/>
  <c r="AF14" i="68"/>
  <c r="AO14" i="68" s="1"/>
  <c r="AE14" i="68"/>
  <c r="AG14" i="68"/>
  <c r="AP14" i="68" s="1"/>
  <c r="W15" i="68"/>
  <c r="AR13" i="54"/>
  <c r="AH14" i="37"/>
  <c r="AQ14" i="37" s="1"/>
  <c r="X14" i="4"/>
  <c r="Y14" i="4"/>
  <c r="AE15" i="25"/>
  <c r="W16" i="25"/>
  <c r="AG15" i="25"/>
  <c r="AP15" i="25" s="1"/>
  <c r="AF15" i="25"/>
  <c r="AO15" i="25" s="1"/>
  <c r="AR13" i="13"/>
  <c r="W15" i="39"/>
  <c r="AG14" i="39"/>
  <c r="AP14" i="39" s="1"/>
  <c r="AF14" i="39"/>
  <c r="AO14" i="39" s="1"/>
  <c r="AE14" i="39"/>
  <c r="AI13" i="49"/>
  <c r="AN13" i="49"/>
  <c r="X14" i="18"/>
  <c r="Y14" i="18"/>
  <c r="AI13" i="67"/>
  <c r="AN13" i="67"/>
  <c r="AH14" i="27"/>
  <c r="AQ14" i="27" s="1"/>
  <c r="AH14" i="53"/>
  <c r="AQ14" i="53" s="1"/>
  <c r="AG14" i="54"/>
  <c r="AP14" i="54" s="1"/>
  <c r="AF14" i="54"/>
  <c r="AO14" i="54" s="1"/>
  <c r="AE14" i="54"/>
  <c r="W15" i="54"/>
  <c r="AR13" i="24"/>
  <c r="AH13" i="11"/>
  <c r="AQ13" i="11" s="1"/>
  <c r="AF14" i="63"/>
  <c r="AO14" i="63" s="1"/>
  <c r="AE14" i="63"/>
  <c r="AG14" i="63"/>
  <c r="AP14" i="63" s="1"/>
  <c r="W15" i="63"/>
  <c r="X14" i="72"/>
  <c r="Y14" i="72"/>
  <c r="AR13" i="16"/>
  <c r="AR13" i="79"/>
  <c r="AH14" i="28"/>
  <c r="AQ14" i="28" s="1"/>
  <c r="AR13" i="93"/>
  <c r="AR13" i="62"/>
  <c r="AF13" i="5"/>
  <c r="AO13" i="5" s="1"/>
  <c r="AE13" i="5"/>
  <c r="W14" i="5"/>
  <c r="AG13" i="5"/>
  <c r="AP13" i="5" s="1"/>
  <c r="AH13" i="60"/>
  <c r="AQ13" i="60" s="1"/>
  <c r="AR12" i="65"/>
  <c r="AH14" i="16"/>
  <c r="AQ14" i="16" s="1"/>
  <c r="AR14" i="36"/>
  <c r="AR14" i="20"/>
  <c r="X14" i="34"/>
  <c r="Y14" i="34"/>
  <c r="AH14" i="79"/>
  <c r="AQ14" i="79" s="1"/>
  <c r="AH15" i="47"/>
  <c r="AQ15" i="47" s="1"/>
  <c r="AR12" i="48"/>
  <c r="AH15" i="20"/>
  <c r="AQ15" i="20" s="1"/>
  <c r="AR13" i="33"/>
  <c r="AI14" i="81"/>
  <c r="AN14" i="81"/>
  <c r="AN14" i="41"/>
  <c r="AN13" i="76"/>
  <c r="AI14" i="80"/>
  <c r="AN14" i="80"/>
  <c r="X13" i="8"/>
  <c r="Y13" i="8"/>
  <c r="AR14" i="85"/>
  <c r="AN14" i="82"/>
  <c r="AI14" i="82"/>
  <c r="AR13" i="30"/>
  <c r="AR12" i="11"/>
  <c r="AH14" i="44"/>
  <c r="AQ14" i="44" s="1"/>
  <c r="Z14" i="53"/>
  <c r="AR13" i="83"/>
  <c r="AR13" i="51"/>
  <c r="AI14" i="94"/>
  <c r="AN14" i="94"/>
  <c r="X14" i="75"/>
  <c r="Y14" i="75"/>
  <c r="X14" i="76"/>
  <c r="Y14" i="76"/>
  <c r="AR13" i="44"/>
  <c r="AH15" i="9"/>
  <c r="AQ15" i="9" s="1"/>
  <c r="AR13" i="37"/>
  <c r="AH14" i="51"/>
  <c r="AQ14" i="51" s="1"/>
  <c r="AH15" i="78"/>
  <c r="AQ15" i="78" s="1"/>
  <c r="AH14" i="31"/>
  <c r="AQ14" i="31" s="1"/>
  <c r="AR13" i="66"/>
  <c r="W14" i="42"/>
  <c r="AG13" i="42"/>
  <c r="AP13" i="42" s="1"/>
  <c r="AF13" i="42"/>
  <c r="AO13" i="42" s="1"/>
  <c r="AE13" i="42"/>
  <c r="Z13" i="60"/>
  <c r="AH13" i="74"/>
  <c r="AQ13" i="74" s="1"/>
  <c r="AH15" i="88"/>
  <c r="AQ15" i="88" s="1"/>
  <c r="AR14" i="25"/>
  <c r="Z14" i="90"/>
  <c r="AH14" i="30"/>
  <c r="AQ14" i="30" s="1"/>
  <c r="X14" i="71"/>
  <c r="Y14" i="71"/>
  <c r="Z14" i="79"/>
  <c r="AG15" i="78" l="1"/>
  <c r="AP15" i="78" s="1"/>
  <c r="AI13" i="76"/>
  <c r="AG14" i="30"/>
  <c r="AP14" i="30" s="1"/>
  <c r="AI14" i="52"/>
  <c r="AR14" i="52" s="1"/>
  <c r="AE15" i="78"/>
  <c r="AN15" i="78" s="1"/>
  <c r="AI14" i="41"/>
  <c r="W15" i="30"/>
  <c r="AF15" i="9"/>
  <c r="AO15" i="9" s="1"/>
  <c r="AN13" i="4"/>
  <c r="AF14" i="30"/>
  <c r="AO14" i="30" s="1"/>
  <c r="AI13" i="34"/>
  <c r="AR13" i="34" s="1"/>
  <c r="AG15" i="9"/>
  <c r="AP15" i="9" s="1"/>
  <c r="W14" i="70"/>
  <c r="AG13" i="70"/>
  <c r="AP13" i="70" s="1"/>
  <c r="AF13" i="70"/>
  <c r="AO13" i="70" s="1"/>
  <c r="AE13" i="70"/>
  <c r="W15" i="16"/>
  <c r="Y15" i="16" s="1"/>
  <c r="Z14" i="67"/>
  <c r="Z15" i="81"/>
  <c r="AE14" i="27"/>
  <c r="Z14" i="15"/>
  <c r="Z13" i="58"/>
  <c r="W14" i="58" s="1"/>
  <c r="W15" i="27"/>
  <c r="Y15" i="27" s="1"/>
  <c r="AG15" i="47"/>
  <c r="AP15" i="47" s="1"/>
  <c r="AG14" i="62"/>
  <c r="AP14" i="62" s="1"/>
  <c r="AG15" i="88"/>
  <c r="AP15" i="88" s="1"/>
  <c r="AF14" i="27"/>
  <c r="AO14" i="27" s="1"/>
  <c r="AG14" i="83"/>
  <c r="AP14" i="83" s="1"/>
  <c r="Z15" i="52"/>
  <c r="AF15" i="52" s="1"/>
  <c r="AO15" i="52" s="1"/>
  <c r="Z13" i="92"/>
  <c r="AF14" i="16"/>
  <c r="AO14" i="16" s="1"/>
  <c r="AE15" i="47"/>
  <c r="AG14" i="77"/>
  <c r="AP14" i="77" s="1"/>
  <c r="Z14" i="18"/>
  <c r="AF14" i="18" s="1"/>
  <c r="AO14" i="18" s="1"/>
  <c r="AF14" i="83"/>
  <c r="AO14" i="83" s="1"/>
  <c r="AG15" i="36"/>
  <c r="AP15" i="36" s="1"/>
  <c r="AF14" i="31"/>
  <c r="AO14" i="31" s="1"/>
  <c r="AE14" i="83"/>
  <c r="AF14" i="62"/>
  <c r="AO14" i="62" s="1"/>
  <c r="AF14" i="77"/>
  <c r="AO14" i="77" s="1"/>
  <c r="Z14" i="71"/>
  <c r="AE14" i="71" s="1"/>
  <c r="W15" i="77"/>
  <c r="Z14" i="34"/>
  <c r="X14" i="22"/>
  <c r="AI13" i="75"/>
  <c r="AE14" i="31"/>
  <c r="AI14" i="31" s="1"/>
  <c r="W15" i="31"/>
  <c r="Y15" i="31" s="1"/>
  <c r="Z14" i="29"/>
  <c r="AG14" i="29" s="1"/>
  <c r="AP14" i="29" s="1"/>
  <c r="W16" i="36"/>
  <c r="X16" i="36" s="1"/>
  <c r="Z14" i="12"/>
  <c r="W15" i="12" s="1"/>
  <c r="AF15" i="36"/>
  <c r="AO15" i="36" s="1"/>
  <c r="Z14" i="35"/>
  <c r="AF14" i="35" s="1"/>
  <c r="AO14" i="35" s="1"/>
  <c r="W15" i="62"/>
  <c r="X15" i="62" s="1"/>
  <c r="AI14" i="26"/>
  <c r="AI13" i="35"/>
  <c r="Z13" i="3"/>
  <c r="AN14" i="26"/>
  <c r="Z15" i="84"/>
  <c r="AF15" i="84" s="1"/>
  <c r="AO15" i="84" s="1"/>
  <c r="Z14" i="89"/>
  <c r="W15" i="89" s="1"/>
  <c r="AI13" i="38"/>
  <c r="AR13" i="38" s="1"/>
  <c r="Z14" i="49"/>
  <c r="W14" i="61"/>
  <c r="Z15" i="41"/>
  <c r="Z14" i="50"/>
  <c r="W15" i="50" s="1"/>
  <c r="AG13" i="61"/>
  <c r="AP13" i="61" s="1"/>
  <c r="Z14" i="75"/>
  <c r="Z14" i="22"/>
  <c r="AF14" i="22" s="1"/>
  <c r="AO14" i="22" s="1"/>
  <c r="Z14" i="38"/>
  <c r="W15" i="38" s="1"/>
  <c r="Z13" i="55"/>
  <c r="Z15" i="19"/>
  <c r="AF15" i="19" s="1"/>
  <c r="AO15" i="19" s="1"/>
  <c r="Z15" i="94"/>
  <c r="AE15" i="94" s="1"/>
  <c r="AE14" i="16"/>
  <c r="AE13" i="61"/>
  <c r="Z14" i="72"/>
  <c r="AF14" i="72" s="1"/>
  <c r="AO14" i="72" s="1"/>
  <c r="Z15" i="82"/>
  <c r="AG15" i="82" s="1"/>
  <c r="AP15" i="82" s="1"/>
  <c r="W15" i="35"/>
  <c r="X14" i="42"/>
  <c r="Y14" i="42"/>
  <c r="Y15" i="44"/>
  <c r="X15" i="44"/>
  <c r="AH15" i="26"/>
  <c r="AQ15" i="26" s="1"/>
  <c r="AH15" i="80"/>
  <c r="AQ15" i="80" s="1"/>
  <c r="AH14" i="71"/>
  <c r="AQ14" i="71" s="1"/>
  <c r="AG14" i="53"/>
  <c r="AP14" i="53" s="1"/>
  <c r="AF14" i="53"/>
  <c r="AO14" i="53" s="1"/>
  <c r="W15" i="53"/>
  <c r="AE14" i="53"/>
  <c r="AR14" i="80"/>
  <c r="AH14" i="22"/>
  <c r="AQ14" i="22" s="1"/>
  <c r="AH14" i="34"/>
  <c r="AQ14" i="34" s="1"/>
  <c r="AN14" i="63"/>
  <c r="AI14" i="63"/>
  <c r="X15" i="39"/>
  <c r="Y15" i="39"/>
  <c r="AI15" i="25"/>
  <c r="AN15" i="25"/>
  <c r="W14" i="23"/>
  <c r="AG13" i="23"/>
  <c r="AP13" i="23" s="1"/>
  <c r="AF13" i="23"/>
  <c r="AO13" i="23" s="1"/>
  <c r="AE13" i="23"/>
  <c r="AI13" i="40"/>
  <c r="AN13" i="40"/>
  <c r="AN14" i="30"/>
  <c r="AN13" i="65"/>
  <c r="AI13" i="65"/>
  <c r="AR14" i="17"/>
  <c r="AG15" i="21"/>
  <c r="AP15" i="21" s="1"/>
  <c r="AF15" i="21"/>
  <c r="AO15" i="21" s="1"/>
  <c r="AE15" i="21"/>
  <c r="W16" i="21"/>
  <c r="AR14" i="19"/>
  <c r="AH15" i="41"/>
  <c r="AQ15" i="41" s="1"/>
  <c r="AN13" i="59"/>
  <c r="AI13" i="59"/>
  <c r="AI13" i="74"/>
  <c r="AN13" i="74"/>
  <c r="X16" i="9"/>
  <c r="Y16" i="9"/>
  <c r="AE14" i="38"/>
  <c r="AI12" i="91"/>
  <c r="AN12" i="91"/>
  <c r="X16" i="78"/>
  <c r="Y16" i="78"/>
  <c r="X14" i="96"/>
  <c r="Y14" i="96"/>
  <c r="AR13" i="4"/>
  <c r="AI14" i="24"/>
  <c r="AN14" i="24"/>
  <c r="AI15" i="36"/>
  <c r="AN15" i="36"/>
  <c r="Y15" i="28"/>
  <c r="X15" i="28"/>
  <c r="Y15" i="77"/>
  <c r="X15" i="77"/>
  <c r="AI14" i="33"/>
  <c r="AN14" i="33"/>
  <c r="AH14" i="76"/>
  <c r="AQ14" i="76" s="1"/>
  <c r="AR14" i="94"/>
  <c r="AE14" i="22"/>
  <c r="W15" i="22"/>
  <c r="AR13" i="49"/>
  <c r="X15" i="66"/>
  <c r="Y15" i="66"/>
  <c r="AI15" i="9"/>
  <c r="AN15" i="9"/>
  <c r="AH15" i="6"/>
  <c r="AQ15" i="6" s="1"/>
  <c r="AR13" i="75"/>
  <c r="AF13" i="60"/>
  <c r="AO13" i="60" s="1"/>
  <c r="AE13" i="60"/>
  <c r="AG13" i="60"/>
  <c r="AP13" i="60" s="1"/>
  <c r="W14" i="60"/>
  <c r="Z14" i="76"/>
  <c r="AR14" i="41"/>
  <c r="AH14" i="72"/>
  <c r="AQ14" i="72" s="1"/>
  <c r="AN14" i="54"/>
  <c r="AI14" i="54"/>
  <c r="AR13" i="67"/>
  <c r="AN14" i="39"/>
  <c r="AI14" i="39"/>
  <c r="Y15" i="68"/>
  <c r="X15" i="68"/>
  <c r="Z15" i="68" s="1"/>
  <c r="AG15" i="85"/>
  <c r="AP15" i="85" s="1"/>
  <c r="W16" i="85"/>
  <c r="AF15" i="85"/>
  <c r="AO15" i="85" s="1"/>
  <c r="AE15" i="85"/>
  <c r="W15" i="13"/>
  <c r="AG14" i="13"/>
  <c r="AP14" i="13" s="1"/>
  <c r="AE14" i="13"/>
  <c r="AF14" i="13"/>
  <c r="AO14" i="13" s="1"/>
  <c r="AR13" i="89"/>
  <c r="AN13" i="32"/>
  <c r="AI13" i="32"/>
  <c r="Y15" i="56"/>
  <c r="X15" i="56"/>
  <c r="AH13" i="55"/>
  <c r="AQ13" i="55" s="1"/>
  <c r="AH15" i="81"/>
  <c r="AQ15" i="81" s="1"/>
  <c r="X14" i="74"/>
  <c r="Y14" i="74"/>
  <c r="AH15" i="17"/>
  <c r="AQ15" i="17" s="1"/>
  <c r="AH14" i="73"/>
  <c r="AQ14" i="73" s="1"/>
  <c r="AR14" i="84"/>
  <c r="AI13" i="46"/>
  <c r="AN13" i="46"/>
  <c r="AR12" i="3"/>
  <c r="X15" i="27"/>
  <c r="AN14" i="37"/>
  <c r="AI14" i="37"/>
  <c r="AN14" i="62"/>
  <c r="AI14" i="62"/>
  <c r="AI15" i="88"/>
  <c r="AN15" i="88"/>
  <c r="AF14" i="90"/>
  <c r="AO14" i="90" s="1"/>
  <c r="AG14" i="90"/>
  <c r="AP14" i="90" s="1"/>
  <c r="AE14" i="90"/>
  <c r="W15" i="90"/>
  <c r="AH15" i="19"/>
  <c r="AQ15" i="19" s="1"/>
  <c r="AE13" i="48"/>
  <c r="W14" i="48"/>
  <c r="AG13" i="48"/>
  <c r="AP13" i="48" s="1"/>
  <c r="AF13" i="48"/>
  <c r="AO13" i="48" s="1"/>
  <c r="X14" i="69"/>
  <c r="Y14" i="69"/>
  <c r="W16" i="84"/>
  <c r="W15" i="93"/>
  <c r="AG14" i="93"/>
  <c r="AP14" i="93" s="1"/>
  <c r="AF14" i="93"/>
  <c r="AO14" i="93" s="1"/>
  <c r="AE14" i="93"/>
  <c r="AR12" i="92"/>
  <c r="AH14" i="89"/>
  <c r="AQ14" i="89" s="1"/>
  <c r="AN15" i="47"/>
  <c r="AI15" i="47"/>
  <c r="Y15" i="62"/>
  <c r="AN13" i="61"/>
  <c r="AH13" i="8"/>
  <c r="AQ13" i="8" s="1"/>
  <c r="Y14" i="5"/>
  <c r="X14" i="5"/>
  <c r="AH14" i="4"/>
  <c r="AQ14" i="4" s="1"/>
  <c r="AI14" i="44"/>
  <c r="AN14" i="44"/>
  <c r="Y15" i="57"/>
  <c r="X15" i="57"/>
  <c r="AR13" i="12"/>
  <c r="Z15" i="26"/>
  <c r="AR13" i="72"/>
  <c r="AH13" i="92"/>
  <c r="AQ13" i="92" s="1"/>
  <c r="W15" i="95"/>
  <c r="AG14" i="95"/>
  <c r="AP14" i="95" s="1"/>
  <c r="AF14" i="95"/>
  <c r="AO14" i="95" s="1"/>
  <c r="AE14" i="95"/>
  <c r="Y15" i="30"/>
  <c r="X15" i="30"/>
  <c r="Y14" i="2"/>
  <c r="X14" i="2"/>
  <c r="Y15" i="7"/>
  <c r="X15" i="7"/>
  <c r="Y14" i="10"/>
  <c r="X14" i="10"/>
  <c r="AI14" i="56"/>
  <c r="AN14" i="56"/>
  <c r="Z15" i="80"/>
  <c r="AH13" i="3"/>
  <c r="AQ13" i="3" s="1"/>
  <c r="AN13" i="45"/>
  <c r="AI13" i="45"/>
  <c r="X15" i="51"/>
  <c r="Y15" i="51"/>
  <c r="Z15" i="17"/>
  <c r="AH14" i="15"/>
  <c r="AQ14" i="15" s="1"/>
  <c r="Y14" i="64"/>
  <c r="X14" i="64"/>
  <c r="AR13" i="71"/>
  <c r="X13" i="91"/>
  <c r="Y13" i="91"/>
  <c r="Z15" i="6"/>
  <c r="AI15" i="78"/>
  <c r="X14" i="11"/>
  <c r="Y14" i="11"/>
  <c r="AN13" i="96"/>
  <c r="AI13" i="96"/>
  <c r="AH14" i="49"/>
  <c r="AQ14" i="49" s="1"/>
  <c r="AI14" i="83"/>
  <c r="AN14" i="83"/>
  <c r="AI14" i="28"/>
  <c r="AN14" i="28"/>
  <c r="W15" i="71"/>
  <c r="AG14" i="67"/>
  <c r="AP14" i="67" s="1"/>
  <c r="AF14" i="67"/>
  <c r="AO14" i="67" s="1"/>
  <c r="W15" i="67"/>
  <c r="AE14" i="67"/>
  <c r="AR13" i="29"/>
  <c r="Y14" i="40"/>
  <c r="X14" i="40"/>
  <c r="AR13" i="18"/>
  <c r="AR13" i="50"/>
  <c r="AR13" i="73"/>
  <c r="AR12" i="8"/>
  <c r="AE15" i="41"/>
  <c r="AF15" i="41"/>
  <c r="AO15" i="41" s="1"/>
  <c r="W16" i="41"/>
  <c r="AG15" i="41"/>
  <c r="AP15" i="41" s="1"/>
  <c r="AH14" i="35"/>
  <c r="AQ14" i="35" s="1"/>
  <c r="X14" i="45"/>
  <c r="Y14" i="45"/>
  <c r="AI14" i="51"/>
  <c r="AN14" i="51"/>
  <c r="AH15" i="94"/>
  <c r="AQ15" i="94" s="1"/>
  <c r="AH14" i="29"/>
  <c r="AQ14" i="29" s="1"/>
  <c r="AI13" i="64"/>
  <c r="AN13" i="64"/>
  <c r="AI14" i="16"/>
  <c r="AN14" i="16"/>
  <c r="W15" i="79"/>
  <c r="AG14" i="79"/>
  <c r="AP14" i="79" s="1"/>
  <c r="AF14" i="79"/>
  <c r="AO14" i="79" s="1"/>
  <c r="AE14" i="79"/>
  <c r="AN13" i="42"/>
  <c r="AI13" i="42"/>
  <c r="AH14" i="75"/>
  <c r="AQ14" i="75" s="1"/>
  <c r="AR14" i="82"/>
  <c r="Z13" i="8"/>
  <c r="AR13" i="76"/>
  <c r="AI13" i="5"/>
  <c r="AN13" i="5"/>
  <c r="Y15" i="63"/>
  <c r="X15" i="63"/>
  <c r="AH14" i="18"/>
  <c r="AQ14" i="18" s="1"/>
  <c r="Z14" i="4"/>
  <c r="AN14" i="68"/>
  <c r="AI14" i="68"/>
  <c r="AI14" i="57"/>
  <c r="AN14" i="57"/>
  <c r="AR12" i="55"/>
  <c r="AH14" i="50"/>
  <c r="AQ14" i="50" s="1"/>
  <c r="AR13" i="35"/>
  <c r="X14" i="86"/>
  <c r="Y14" i="86"/>
  <c r="AN13" i="2"/>
  <c r="AI13" i="2"/>
  <c r="AR13" i="22"/>
  <c r="AN14" i="7"/>
  <c r="AI14" i="7"/>
  <c r="AN13" i="10"/>
  <c r="AI13" i="10"/>
  <c r="W14" i="55"/>
  <c r="AF13" i="55"/>
  <c r="AO13" i="55" s="1"/>
  <c r="AE13" i="55"/>
  <c r="AG13" i="55"/>
  <c r="AP13" i="55" s="1"/>
  <c r="W16" i="1"/>
  <c r="AE15" i="1"/>
  <c r="AG15" i="1"/>
  <c r="AP15" i="1" s="1"/>
  <c r="AF15" i="1"/>
  <c r="AO15" i="1" s="1"/>
  <c r="W16" i="81"/>
  <c r="AG15" i="81"/>
  <c r="AP15" i="81" s="1"/>
  <c r="AF15" i="81"/>
  <c r="AO15" i="81" s="1"/>
  <c r="AE15" i="81"/>
  <c r="AE13" i="3"/>
  <c r="W14" i="3"/>
  <c r="AG13" i="3"/>
  <c r="AP13" i="3" s="1"/>
  <c r="AF13" i="3"/>
  <c r="AO13" i="3" s="1"/>
  <c r="AH14" i="38"/>
  <c r="AQ14" i="38" s="1"/>
  <c r="X16" i="20"/>
  <c r="Y16" i="20"/>
  <c r="Z14" i="73"/>
  <c r="AN13" i="11"/>
  <c r="AI13" i="11"/>
  <c r="X16" i="47"/>
  <c r="Y16" i="47"/>
  <c r="AI14" i="77"/>
  <c r="AN14" i="77"/>
  <c r="X15" i="33"/>
  <c r="Y15" i="33"/>
  <c r="AE14" i="34"/>
  <c r="AF14" i="34"/>
  <c r="AO14" i="34" s="1"/>
  <c r="W15" i="34"/>
  <c r="AG14" i="34"/>
  <c r="AP14" i="34" s="1"/>
  <c r="Y15" i="54"/>
  <c r="X15" i="54"/>
  <c r="AH15" i="82"/>
  <c r="AQ15" i="82" s="1"/>
  <c r="W15" i="75"/>
  <c r="AG14" i="75"/>
  <c r="AP14" i="75" s="1"/>
  <c r="AE14" i="75"/>
  <c r="AF14" i="75"/>
  <c r="AO14" i="75" s="1"/>
  <c r="AR14" i="81"/>
  <c r="AE14" i="18"/>
  <c r="W15" i="18"/>
  <c r="Y16" i="25"/>
  <c r="X16" i="25"/>
  <c r="AH14" i="67"/>
  <c r="AQ14" i="67" s="1"/>
  <c r="W15" i="87"/>
  <c r="AG14" i="87"/>
  <c r="AP14" i="87" s="1"/>
  <c r="AE14" i="87"/>
  <c r="AF14" i="87"/>
  <c r="AO14" i="87" s="1"/>
  <c r="AH15" i="52"/>
  <c r="AQ15" i="52" s="1"/>
  <c r="AI13" i="86"/>
  <c r="AN13" i="86"/>
  <c r="W14" i="92"/>
  <c r="AG13" i="92"/>
  <c r="AP13" i="92" s="1"/>
  <c r="AF13" i="92"/>
  <c r="AO13" i="92" s="1"/>
  <c r="AE13" i="92"/>
  <c r="AI13" i="69"/>
  <c r="AN13" i="69"/>
  <c r="AH14" i="12"/>
  <c r="AQ14" i="12" s="1"/>
  <c r="X14" i="65"/>
  <c r="Y14" i="65"/>
  <c r="AH15" i="84"/>
  <c r="AQ15" i="84" s="1"/>
  <c r="AF14" i="14"/>
  <c r="AO14" i="14" s="1"/>
  <c r="W15" i="14"/>
  <c r="AG14" i="14"/>
  <c r="AP14" i="14" s="1"/>
  <c r="AE14" i="14"/>
  <c r="AF15" i="43"/>
  <c r="AO15" i="43" s="1"/>
  <c r="AE15" i="43"/>
  <c r="W16" i="43"/>
  <c r="AG15" i="43"/>
  <c r="AP15" i="43" s="1"/>
  <c r="X14" i="32"/>
  <c r="Y14" i="32"/>
  <c r="AR13" i="15"/>
  <c r="AI14" i="66"/>
  <c r="AN14" i="66"/>
  <c r="Y14" i="59"/>
  <c r="X14" i="59"/>
  <c r="AR14" i="6"/>
  <c r="AR14" i="26"/>
  <c r="W15" i="15"/>
  <c r="AG14" i="15"/>
  <c r="AP14" i="15" s="1"/>
  <c r="AF14" i="15"/>
  <c r="AO14" i="15" s="1"/>
  <c r="AE14" i="15"/>
  <c r="AN15" i="20"/>
  <c r="AI15" i="20"/>
  <c r="X14" i="46"/>
  <c r="Y14" i="46"/>
  <c r="AI14" i="27"/>
  <c r="AN14" i="27"/>
  <c r="AE14" i="49"/>
  <c r="W15" i="49"/>
  <c r="AG14" i="49"/>
  <c r="AP14" i="49" s="1"/>
  <c r="AF14" i="49"/>
  <c r="AO14" i="49" s="1"/>
  <c r="X15" i="37"/>
  <c r="Y15" i="37"/>
  <c r="Y15" i="83"/>
  <c r="X15" i="83"/>
  <c r="Y15" i="24"/>
  <c r="X15" i="24"/>
  <c r="Y16" i="88"/>
  <c r="X16" i="88"/>
  <c r="X14" i="61"/>
  <c r="Y14" i="61"/>
  <c r="AG14" i="18" l="1"/>
  <c r="AP14" i="18" s="1"/>
  <c r="AG14" i="71"/>
  <c r="AP14" i="71" s="1"/>
  <c r="AG15" i="84"/>
  <c r="AP15" i="84" s="1"/>
  <c r="AG14" i="22"/>
  <c r="AP14" i="22" s="1"/>
  <c r="W16" i="52"/>
  <c r="AG14" i="35"/>
  <c r="AP14" i="35" s="1"/>
  <c r="X15" i="16"/>
  <c r="AI13" i="61"/>
  <c r="AG15" i="94"/>
  <c r="AP15" i="94" s="1"/>
  <c r="AN14" i="31"/>
  <c r="AG15" i="52"/>
  <c r="AP15" i="52" s="1"/>
  <c r="AF14" i="71"/>
  <c r="AO14" i="71" s="1"/>
  <c r="X15" i="31"/>
  <c r="AE15" i="84"/>
  <c r="AE15" i="52"/>
  <c r="AI14" i="30"/>
  <c r="AI13" i="70"/>
  <c r="AR13" i="70" s="1"/>
  <c r="AN13" i="70"/>
  <c r="AE14" i="35"/>
  <c r="Y14" i="70"/>
  <c r="X14" i="70"/>
  <c r="AH14" i="70" s="1"/>
  <c r="AQ14" i="70" s="1"/>
  <c r="Z14" i="70"/>
  <c r="Z14" i="65"/>
  <c r="AE14" i="12"/>
  <c r="AN14" i="12" s="1"/>
  <c r="AG13" i="58"/>
  <c r="AP13" i="58" s="1"/>
  <c r="AF14" i="12"/>
  <c r="AO14" i="12" s="1"/>
  <c r="AE13" i="58"/>
  <c r="AN13" i="58" s="1"/>
  <c r="AF13" i="58"/>
  <c r="AO13" i="58" s="1"/>
  <c r="AG14" i="12"/>
  <c r="AP14" i="12" s="1"/>
  <c r="W16" i="94"/>
  <c r="Y16" i="94" s="1"/>
  <c r="W15" i="29"/>
  <c r="AE14" i="29"/>
  <c r="AF14" i="29"/>
  <c r="AO14" i="29" s="1"/>
  <c r="Z15" i="31"/>
  <c r="AF15" i="94"/>
  <c r="AO15" i="94" s="1"/>
  <c r="Y14" i="58"/>
  <c r="X14" i="58"/>
  <c r="AH14" i="58" s="1"/>
  <c r="AQ14" i="58" s="1"/>
  <c r="Z15" i="44"/>
  <c r="AE15" i="44" s="1"/>
  <c r="AG15" i="19"/>
  <c r="AP15" i="19" s="1"/>
  <c r="AF15" i="82"/>
  <c r="AO15" i="82" s="1"/>
  <c r="Z15" i="28"/>
  <c r="Z15" i="16"/>
  <c r="AE15" i="16" s="1"/>
  <c r="Z14" i="69"/>
  <c r="Y16" i="36"/>
  <c r="Z16" i="36" s="1"/>
  <c r="Z14" i="42"/>
  <c r="W15" i="42" s="1"/>
  <c r="W16" i="19"/>
  <c r="X16" i="19" s="1"/>
  <c r="AE15" i="19"/>
  <c r="AG14" i="50"/>
  <c r="AP14" i="50" s="1"/>
  <c r="AE14" i="89"/>
  <c r="AE14" i="50"/>
  <c r="W15" i="72"/>
  <c r="AF14" i="89"/>
  <c r="AO14" i="89" s="1"/>
  <c r="AF14" i="38"/>
  <c r="AO14" i="38" s="1"/>
  <c r="AF14" i="50"/>
  <c r="AO14" i="50" s="1"/>
  <c r="AG14" i="72"/>
  <c r="AP14" i="72" s="1"/>
  <c r="AG14" i="89"/>
  <c r="AP14" i="89" s="1"/>
  <c r="Z16" i="20"/>
  <c r="Z16" i="47"/>
  <c r="AE16" i="47" s="1"/>
  <c r="AG14" i="38"/>
  <c r="AP14" i="38" s="1"/>
  <c r="Z15" i="37"/>
  <c r="AG15" i="37" s="1"/>
  <c r="AP15" i="37" s="1"/>
  <c r="Z14" i="2"/>
  <c r="Z14" i="74"/>
  <c r="W15" i="74" s="1"/>
  <c r="W16" i="82"/>
  <c r="Z14" i="40"/>
  <c r="W15" i="40" s="1"/>
  <c r="AE15" i="82"/>
  <c r="Z16" i="25"/>
  <c r="AE16" i="25" s="1"/>
  <c r="Z14" i="96"/>
  <c r="Z15" i="24"/>
  <c r="Z14" i="86"/>
  <c r="W15" i="86" s="1"/>
  <c r="Z16" i="78"/>
  <c r="W17" i="78" s="1"/>
  <c r="Z14" i="61"/>
  <c r="W15" i="61" s="1"/>
  <c r="Z15" i="33"/>
  <c r="AG15" i="33" s="1"/>
  <c r="AP15" i="33" s="1"/>
  <c r="Z14" i="46"/>
  <c r="AF14" i="46" s="1"/>
  <c r="AO14" i="46" s="1"/>
  <c r="Z14" i="5"/>
  <c r="AG14" i="5" s="1"/>
  <c r="AP14" i="5" s="1"/>
  <c r="AE14" i="72"/>
  <c r="AN14" i="72" s="1"/>
  <c r="W16" i="44"/>
  <c r="W15" i="65"/>
  <c r="AF14" i="65"/>
  <c r="AO14" i="65" s="1"/>
  <c r="AE14" i="65"/>
  <c r="AG14" i="65"/>
  <c r="AP14" i="65" s="1"/>
  <c r="AF14" i="42"/>
  <c r="AO14" i="42" s="1"/>
  <c r="AE14" i="42"/>
  <c r="AG14" i="42"/>
  <c r="AP14" i="42" s="1"/>
  <c r="AH14" i="59"/>
  <c r="AQ14" i="59" s="1"/>
  <c r="X14" i="3"/>
  <c r="Y14" i="3"/>
  <c r="X14" i="60"/>
  <c r="Y14" i="60"/>
  <c r="AG14" i="61"/>
  <c r="AP14" i="61" s="1"/>
  <c r="AR14" i="27"/>
  <c r="AI14" i="15"/>
  <c r="AN14" i="15"/>
  <c r="AR14" i="66"/>
  <c r="AI14" i="75"/>
  <c r="AN14" i="75"/>
  <c r="AH16" i="88"/>
  <c r="AQ16" i="88" s="1"/>
  <c r="AH15" i="83"/>
  <c r="AQ15" i="83" s="1"/>
  <c r="Y16" i="43"/>
  <c r="X16" i="43"/>
  <c r="Y15" i="14"/>
  <c r="X15" i="14"/>
  <c r="Y14" i="92"/>
  <c r="X14" i="92"/>
  <c r="AI14" i="87"/>
  <c r="AN14" i="87"/>
  <c r="Y15" i="34"/>
  <c r="X15" i="34"/>
  <c r="AR13" i="11"/>
  <c r="AR14" i="7"/>
  <c r="AR14" i="68"/>
  <c r="AH15" i="63"/>
  <c r="AQ15" i="63" s="1"/>
  <c r="AN14" i="79"/>
  <c r="AI14" i="79"/>
  <c r="AR14" i="28"/>
  <c r="AR13" i="96"/>
  <c r="AR14" i="56"/>
  <c r="AH15" i="7"/>
  <c r="AQ15" i="7" s="1"/>
  <c r="AH15" i="30"/>
  <c r="AQ15" i="30" s="1"/>
  <c r="AH15" i="57"/>
  <c r="AQ15" i="57" s="1"/>
  <c r="W16" i="31"/>
  <c r="AG15" i="31"/>
  <c r="AP15" i="31" s="1"/>
  <c r="AF15" i="31"/>
  <c r="AO15" i="31" s="1"/>
  <c r="AE15" i="31"/>
  <c r="AH14" i="69"/>
  <c r="AQ14" i="69" s="1"/>
  <c r="AI13" i="48"/>
  <c r="AN13" i="48"/>
  <c r="AH15" i="27"/>
  <c r="AQ15" i="27" s="1"/>
  <c r="AR13" i="46"/>
  <c r="AH14" i="74"/>
  <c r="AQ14" i="74" s="1"/>
  <c r="AH15" i="56"/>
  <c r="AQ15" i="56" s="1"/>
  <c r="AG15" i="68"/>
  <c r="AP15" i="68" s="1"/>
  <c r="AF15" i="68"/>
  <c r="AO15" i="68" s="1"/>
  <c r="W16" i="68"/>
  <c r="AE15" i="68"/>
  <c r="W15" i="76"/>
  <c r="AG14" i="76"/>
  <c r="AP14" i="76" s="1"/>
  <c r="AE14" i="76"/>
  <c r="AF14" i="76"/>
  <c r="AO14" i="76" s="1"/>
  <c r="Y15" i="22"/>
  <c r="X15" i="22"/>
  <c r="AH15" i="77"/>
  <c r="AQ15" i="77" s="1"/>
  <c r="AH16" i="78"/>
  <c r="AQ16" i="78" s="1"/>
  <c r="AN15" i="21"/>
  <c r="AI15" i="21"/>
  <c r="AR15" i="25"/>
  <c r="AI14" i="29"/>
  <c r="AN14" i="29"/>
  <c r="W16" i="6"/>
  <c r="AG15" i="6"/>
  <c r="AP15" i="6" s="1"/>
  <c r="AE15" i="6"/>
  <c r="AF15" i="6"/>
  <c r="AO15" i="6" s="1"/>
  <c r="AH14" i="10"/>
  <c r="AQ14" i="10" s="1"/>
  <c r="AF14" i="74"/>
  <c r="AO14" i="74" s="1"/>
  <c r="X16" i="85"/>
  <c r="Y16" i="85"/>
  <c r="AR14" i="39"/>
  <c r="AH15" i="66"/>
  <c r="AQ15" i="66" s="1"/>
  <c r="AI14" i="22"/>
  <c r="AN14" i="22"/>
  <c r="W16" i="28"/>
  <c r="AG15" i="28"/>
  <c r="AP15" i="28" s="1"/>
  <c r="AF15" i="28"/>
  <c r="AO15" i="28" s="1"/>
  <c r="AE15" i="28"/>
  <c r="AR13" i="74"/>
  <c r="AN15" i="19"/>
  <c r="AI15" i="19"/>
  <c r="Z16" i="88"/>
  <c r="Z15" i="83"/>
  <c r="Y15" i="49"/>
  <c r="X15" i="49"/>
  <c r="Y15" i="15"/>
  <c r="X15" i="15"/>
  <c r="AI15" i="43"/>
  <c r="AN15" i="43"/>
  <c r="AH14" i="65"/>
  <c r="AQ14" i="65" s="1"/>
  <c r="AR13" i="69"/>
  <c r="Y15" i="87"/>
  <c r="X15" i="87"/>
  <c r="Y15" i="75"/>
  <c r="X15" i="75"/>
  <c r="AH15" i="54"/>
  <c r="AQ15" i="54" s="1"/>
  <c r="AR14" i="77"/>
  <c r="AF14" i="73"/>
  <c r="AO14" i="73" s="1"/>
  <c r="AG14" i="73"/>
  <c r="AP14" i="73" s="1"/>
  <c r="AE14" i="73"/>
  <c r="W15" i="73"/>
  <c r="AN13" i="3"/>
  <c r="AI13" i="3"/>
  <c r="AG14" i="4"/>
  <c r="AP14" i="4" s="1"/>
  <c r="W15" i="4"/>
  <c r="AF14" i="4"/>
  <c r="AO14" i="4" s="1"/>
  <c r="AE14" i="4"/>
  <c r="Z15" i="63"/>
  <c r="AI15" i="41"/>
  <c r="AN15" i="41"/>
  <c r="AH15" i="16"/>
  <c r="AQ15" i="16" s="1"/>
  <c r="AR14" i="83"/>
  <c r="Z15" i="7"/>
  <c r="Z15" i="30"/>
  <c r="Z15" i="57"/>
  <c r="AH14" i="5"/>
  <c r="AQ14" i="5" s="1"/>
  <c r="AR13" i="61"/>
  <c r="AH16" i="36"/>
  <c r="AQ16" i="36" s="1"/>
  <c r="Z15" i="27"/>
  <c r="Z15" i="56"/>
  <c r="AI14" i="13"/>
  <c r="AN14" i="13"/>
  <c r="Z15" i="66"/>
  <c r="Z15" i="77"/>
  <c r="X15" i="38"/>
  <c r="Y15" i="38"/>
  <c r="AR13" i="59"/>
  <c r="AR14" i="30"/>
  <c r="X14" i="23"/>
  <c r="Y14" i="23"/>
  <c r="AH15" i="39"/>
  <c r="AQ15" i="39" s="1"/>
  <c r="AN14" i="35"/>
  <c r="X15" i="89"/>
  <c r="Y15" i="89"/>
  <c r="AI14" i="12"/>
  <c r="AH14" i="46"/>
  <c r="AQ14" i="46" s="1"/>
  <c r="AH14" i="64"/>
  <c r="AQ14" i="64" s="1"/>
  <c r="AH15" i="62"/>
  <c r="AQ15" i="62" s="1"/>
  <c r="AI14" i="72"/>
  <c r="AH15" i="24"/>
  <c r="AQ15" i="24" s="1"/>
  <c r="AI14" i="49"/>
  <c r="AN14" i="49"/>
  <c r="AR15" i="20"/>
  <c r="Z14" i="59"/>
  <c r="AH14" i="32"/>
  <c r="AQ14" i="32" s="1"/>
  <c r="AI13" i="92"/>
  <c r="AN13" i="92"/>
  <c r="AR13" i="86"/>
  <c r="AI14" i="34"/>
  <c r="AN14" i="34"/>
  <c r="X14" i="55"/>
  <c r="Y14" i="55"/>
  <c r="AR13" i="42"/>
  <c r="Y15" i="79"/>
  <c r="X15" i="79"/>
  <c r="AH14" i="45"/>
  <c r="AQ14" i="45" s="1"/>
  <c r="AN14" i="71"/>
  <c r="AH14" i="11"/>
  <c r="AQ14" i="11" s="1"/>
  <c r="AH13" i="91"/>
  <c r="AQ13" i="91" s="1"/>
  <c r="Z14" i="64"/>
  <c r="AH15" i="51"/>
  <c r="AQ15" i="51" s="1"/>
  <c r="Z14" i="10"/>
  <c r="AH14" i="2"/>
  <c r="AQ14" i="2" s="1"/>
  <c r="W16" i="26"/>
  <c r="AG15" i="26"/>
  <c r="AP15" i="26" s="1"/>
  <c r="AF15" i="26"/>
  <c r="AO15" i="26" s="1"/>
  <c r="AE15" i="26"/>
  <c r="Z15" i="62"/>
  <c r="AR13" i="32"/>
  <c r="AN13" i="60"/>
  <c r="AI13" i="60"/>
  <c r="AR15" i="36"/>
  <c r="AH14" i="96"/>
  <c r="AQ14" i="96" s="1"/>
  <c r="AR12" i="91"/>
  <c r="Z15" i="39"/>
  <c r="X16" i="82"/>
  <c r="Y16" i="82"/>
  <c r="Y15" i="72"/>
  <c r="X15" i="72"/>
  <c r="AN14" i="93"/>
  <c r="AI14" i="93"/>
  <c r="AN15" i="84"/>
  <c r="AI15" i="84"/>
  <c r="AF14" i="69"/>
  <c r="AO14" i="69" s="1"/>
  <c r="AE14" i="69"/>
  <c r="W15" i="69"/>
  <c r="AG14" i="69"/>
  <c r="AP14" i="69" s="1"/>
  <c r="X16" i="52"/>
  <c r="Y16" i="52"/>
  <c r="AH15" i="44"/>
  <c r="AQ15" i="44" s="1"/>
  <c r="Y15" i="50"/>
  <c r="X15" i="50"/>
  <c r="AH14" i="61"/>
  <c r="AQ14" i="61" s="1"/>
  <c r="AH15" i="37"/>
  <c r="AQ15" i="37" s="1"/>
  <c r="Z14" i="32"/>
  <c r="AI14" i="14"/>
  <c r="AN14" i="14"/>
  <c r="Z15" i="54"/>
  <c r="AH16" i="47"/>
  <c r="AQ16" i="47" s="1"/>
  <c r="AH16" i="20"/>
  <c r="AQ16" i="20" s="1"/>
  <c r="AN15" i="81"/>
  <c r="AI15" i="81"/>
  <c r="AI15" i="1"/>
  <c r="AN15" i="1"/>
  <c r="AR13" i="10"/>
  <c r="AR13" i="2"/>
  <c r="AR13" i="5"/>
  <c r="Z14" i="45"/>
  <c r="AN14" i="67"/>
  <c r="AI14" i="67"/>
  <c r="Z14" i="11"/>
  <c r="Z13" i="91"/>
  <c r="Z15" i="51"/>
  <c r="W16" i="80"/>
  <c r="AG15" i="80"/>
  <c r="AP15" i="80" s="1"/>
  <c r="AF15" i="80"/>
  <c r="AO15" i="80" s="1"/>
  <c r="AE15" i="80"/>
  <c r="AN14" i="95"/>
  <c r="AI14" i="95"/>
  <c r="AR14" i="44"/>
  <c r="AH15" i="31"/>
  <c r="AQ15" i="31" s="1"/>
  <c r="AR15" i="47"/>
  <c r="X16" i="84"/>
  <c r="Y16" i="84"/>
  <c r="X14" i="48"/>
  <c r="Y14" i="48"/>
  <c r="X15" i="90"/>
  <c r="Y15" i="90"/>
  <c r="AR15" i="88"/>
  <c r="AR14" i="37"/>
  <c r="Y15" i="13"/>
  <c r="X15" i="13"/>
  <c r="AH15" i="68"/>
  <c r="AQ15" i="68" s="1"/>
  <c r="AR14" i="31"/>
  <c r="AF14" i="96"/>
  <c r="AO14" i="96" s="1"/>
  <c r="AE14" i="96"/>
  <c r="W15" i="96"/>
  <c r="AG14" i="96"/>
  <c r="AP14" i="96" s="1"/>
  <c r="AH16" i="9"/>
  <c r="AQ16" i="9" s="1"/>
  <c r="AR13" i="40"/>
  <c r="AR14" i="63"/>
  <c r="AN14" i="53"/>
  <c r="AI14" i="53"/>
  <c r="Y15" i="29"/>
  <c r="X15" i="29"/>
  <c r="AH16" i="25"/>
  <c r="AQ16" i="25" s="1"/>
  <c r="AI14" i="18"/>
  <c r="AN14" i="18"/>
  <c r="Y16" i="81"/>
  <c r="X16" i="81"/>
  <c r="AI13" i="55"/>
  <c r="AN13" i="55"/>
  <c r="AH14" i="86"/>
  <c r="AQ14" i="86" s="1"/>
  <c r="AF13" i="8"/>
  <c r="AO13" i="8" s="1"/>
  <c r="AE13" i="8"/>
  <c r="W14" i="8"/>
  <c r="AG13" i="8"/>
  <c r="AP13" i="8" s="1"/>
  <c r="AR13" i="64"/>
  <c r="AR14" i="51"/>
  <c r="AG15" i="17"/>
  <c r="AP15" i="17" s="1"/>
  <c r="AF15" i="17"/>
  <c r="AO15" i="17" s="1"/>
  <c r="AE15" i="17"/>
  <c r="W16" i="17"/>
  <c r="X15" i="95"/>
  <c r="Y15" i="95"/>
  <c r="AG15" i="24"/>
  <c r="AP15" i="24" s="1"/>
  <c r="AF15" i="24"/>
  <c r="AO15" i="24" s="1"/>
  <c r="AE15" i="24"/>
  <c r="W16" i="24"/>
  <c r="Y15" i="18"/>
  <c r="X15" i="18"/>
  <c r="AH15" i="33"/>
  <c r="AQ15" i="33" s="1"/>
  <c r="W17" i="20"/>
  <c r="AE16" i="20"/>
  <c r="AG16" i="20"/>
  <c r="AP16" i="20" s="1"/>
  <c r="AF16" i="20"/>
  <c r="AO16" i="20" s="1"/>
  <c r="Y16" i="1"/>
  <c r="X16" i="1"/>
  <c r="AR14" i="57"/>
  <c r="AR14" i="16"/>
  <c r="X16" i="41"/>
  <c r="Y16" i="41"/>
  <c r="AH14" i="40"/>
  <c r="AQ14" i="40" s="1"/>
  <c r="X15" i="67"/>
  <c r="Y15" i="67"/>
  <c r="Y15" i="71"/>
  <c r="X15" i="71"/>
  <c r="AR15" i="78"/>
  <c r="AR13" i="45"/>
  <c r="AG14" i="2"/>
  <c r="AP14" i="2" s="1"/>
  <c r="AF14" i="2"/>
  <c r="AO14" i="2" s="1"/>
  <c r="W15" i="2"/>
  <c r="AE14" i="2"/>
  <c r="Y15" i="93"/>
  <c r="X15" i="93"/>
  <c r="AI14" i="90"/>
  <c r="AN14" i="90"/>
  <c r="AR14" i="62"/>
  <c r="AI15" i="85"/>
  <c r="AN15" i="85"/>
  <c r="AR14" i="54"/>
  <c r="AR15" i="9"/>
  <c r="AR14" i="33"/>
  <c r="AH15" i="28"/>
  <c r="AQ15" i="28" s="1"/>
  <c r="AR14" i="24"/>
  <c r="AN14" i="38"/>
  <c r="AI14" i="38"/>
  <c r="Z16" i="9"/>
  <c r="X16" i="21"/>
  <c r="Y16" i="21"/>
  <c r="AR13" i="65"/>
  <c r="AI13" i="23"/>
  <c r="AN13" i="23"/>
  <c r="X15" i="53"/>
  <c r="Y15" i="53"/>
  <c r="AI15" i="52"/>
  <c r="AN15" i="52"/>
  <c r="AH14" i="42"/>
  <c r="AQ14" i="42" s="1"/>
  <c r="Y15" i="35"/>
  <c r="X15" i="35"/>
  <c r="AI14" i="50"/>
  <c r="AN14" i="50"/>
  <c r="AN15" i="82"/>
  <c r="AI15" i="82"/>
  <c r="AI15" i="94"/>
  <c r="AN15" i="94"/>
  <c r="AN14" i="89"/>
  <c r="Y15" i="12"/>
  <c r="X15" i="12"/>
  <c r="AI14" i="71" l="1"/>
  <c r="AG15" i="16"/>
  <c r="AP15" i="16" s="1"/>
  <c r="AF15" i="16"/>
  <c r="AO15" i="16" s="1"/>
  <c r="X16" i="94"/>
  <c r="AE15" i="37"/>
  <c r="AI14" i="35"/>
  <c r="AR14" i="35" s="1"/>
  <c r="AG14" i="74"/>
  <c r="AP14" i="74" s="1"/>
  <c r="W15" i="70"/>
  <c r="AF14" i="70"/>
  <c r="AO14" i="70" s="1"/>
  <c r="AG14" i="70"/>
  <c r="AP14" i="70" s="1"/>
  <c r="AE14" i="70"/>
  <c r="W16" i="37"/>
  <c r="W16" i="16"/>
  <c r="AF15" i="37"/>
  <c r="AO15" i="37" s="1"/>
  <c r="AI13" i="58"/>
  <c r="AR13" i="58" s="1"/>
  <c r="Z14" i="58"/>
  <c r="W15" i="58" s="1"/>
  <c r="AG15" i="44"/>
  <c r="AP15" i="44" s="1"/>
  <c r="Z15" i="13"/>
  <c r="AF15" i="13" s="1"/>
  <c r="AO15" i="13" s="1"/>
  <c r="Z14" i="48"/>
  <c r="Z15" i="50"/>
  <c r="AF15" i="44"/>
  <c r="AO15" i="44" s="1"/>
  <c r="AF16" i="25"/>
  <c r="AO16" i="25" s="1"/>
  <c r="Z15" i="89"/>
  <c r="AG16" i="25"/>
  <c r="AP16" i="25" s="1"/>
  <c r="W17" i="25"/>
  <c r="W16" i="33"/>
  <c r="Z16" i="52"/>
  <c r="AE14" i="61"/>
  <c r="AF14" i="61"/>
  <c r="AO14" i="61" s="1"/>
  <c r="AF16" i="36"/>
  <c r="AO16" i="36" s="1"/>
  <c r="W17" i="36"/>
  <c r="AG16" i="36"/>
  <c r="AP16" i="36" s="1"/>
  <c r="AF16" i="47"/>
  <c r="AO16" i="47" s="1"/>
  <c r="Y16" i="19"/>
  <c r="AE14" i="86"/>
  <c r="AN14" i="86" s="1"/>
  <c r="W17" i="47"/>
  <c r="X17" i="47" s="1"/>
  <c r="AE14" i="40"/>
  <c r="W15" i="5"/>
  <c r="AF16" i="78"/>
  <c r="AO16" i="78" s="1"/>
  <c r="Z15" i="71"/>
  <c r="W15" i="46"/>
  <c r="Y15" i="46" s="1"/>
  <c r="AE14" i="5"/>
  <c r="AN14" i="5" s="1"/>
  <c r="Z15" i="93"/>
  <c r="AE15" i="93" s="1"/>
  <c r="AF15" i="33"/>
  <c r="AO15" i="33" s="1"/>
  <c r="AE15" i="33"/>
  <c r="Z15" i="35"/>
  <c r="W16" i="35" s="1"/>
  <c r="AG16" i="78"/>
  <c r="AP16" i="78" s="1"/>
  <c r="AF14" i="40"/>
  <c r="AO14" i="40" s="1"/>
  <c r="Z16" i="94"/>
  <c r="Z15" i="15"/>
  <c r="AG14" i="46"/>
  <c r="AP14" i="46" s="1"/>
  <c r="Z16" i="1"/>
  <c r="AG16" i="47"/>
  <c r="AP16" i="47" s="1"/>
  <c r="Z15" i="90"/>
  <c r="AF15" i="90" s="1"/>
  <c r="AO15" i="90" s="1"/>
  <c r="AE14" i="74"/>
  <c r="AE16" i="78"/>
  <c r="AG14" i="40"/>
  <c r="AP14" i="40" s="1"/>
  <c r="AE14" i="46"/>
  <c r="AI14" i="89"/>
  <c r="AR14" i="89" s="1"/>
  <c r="Z16" i="85"/>
  <c r="W17" i="85" s="1"/>
  <c r="AF14" i="86"/>
  <c r="AO14" i="86" s="1"/>
  <c r="Z15" i="49"/>
  <c r="Z16" i="82"/>
  <c r="Z16" i="21"/>
  <c r="Z15" i="95"/>
  <c r="AE15" i="95" s="1"/>
  <c r="Z16" i="84"/>
  <c r="AF16" i="84" s="1"/>
  <c r="AO16" i="84" s="1"/>
  <c r="AE16" i="36"/>
  <c r="AF14" i="5"/>
  <c r="AO14" i="5" s="1"/>
  <c r="AG14" i="86"/>
  <c r="AP14" i="86" s="1"/>
  <c r="Z15" i="12"/>
  <c r="AE15" i="12" s="1"/>
  <c r="Z15" i="29"/>
  <c r="AG15" i="29" s="1"/>
  <c r="AP15" i="29" s="1"/>
  <c r="Z15" i="87"/>
  <c r="W16" i="87" s="1"/>
  <c r="Z14" i="60"/>
  <c r="W15" i="60" s="1"/>
  <c r="Z14" i="55"/>
  <c r="AF14" i="55" s="1"/>
  <c r="AO14" i="55" s="1"/>
  <c r="AF15" i="50"/>
  <c r="AO15" i="50" s="1"/>
  <c r="AE15" i="50"/>
  <c r="AG15" i="50"/>
  <c r="AP15" i="50" s="1"/>
  <c r="W16" i="50"/>
  <c r="AG14" i="60"/>
  <c r="AP14" i="60" s="1"/>
  <c r="AE15" i="89"/>
  <c r="AF15" i="89"/>
  <c r="AO15" i="89" s="1"/>
  <c r="AG15" i="89"/>
  <c r="AP15" i="89" s="1"/>
  <c r="W16" i="89"/>
  <c r="W15" i="48"/>
  <c r="AG14" i="48"/>
  <c r="AP14" i="48" s="1"/>
  <c r="AF14" i="48"/>
  <c r="AO14" i="48" s="1"/>
  <c r="AE14" i="48"/>
  <c r="AN15" i="17"/>
  <c r="AI15" i="17"/>
  <c r="AH16" i="81"/>
  <c r="AQ16" i="81" s="1"/>
  <c r="W15" i="11"/>
  <c r="AE14" i="11"/>
  <c r="AG14" i="11"/>
  <c r="AP14" i="11" s="1"/>
  <c r="AF14" i="11"/>
  <c r="AO14" i="11" s="1"/>
  <c r="AR15" i="82"/>
  <c r="AE15" i="35"/>
  <c r="AG15" i="35"/>
  <c r="AP15" i="35" s="1"/>
  <c r="AF15" i="35"/>
  <c r="AO15" i="35" s="1"/>
  <c r="AR13" i="23"/>
  <c r="AG16" i="9"/>
  <c r="AP16" i="9" s="1"/>
  <c r="AF16" i="9"/>
  <c r="AO16" i="9" s="1"/>
  <c r="AE16" i="9"/>
  <c r="W17" i="9"/>
  <c r="AG15" i="93"/>
  <c r="AP15" i="93" s="1"/>
  <c r="AF15" i="93"/>
  <c r="AO15" i="93" s="1"/>
  <c r="AN15" i="24"/>
  <c r="AI15" i="24"/>
  <c r="X16" i="17"/>
  <c r="Y16" i="17"/>
  <c r="AR13" i="55"/>
  <c r="X15" i="96"/>
  <c r="Y15" i="96"/>
  <c r="W14" i="91"/>
  <c r="AG13" i="91"/>
  <c r="AP13" i="91" s="1"/>
  <c r="AF13" i="91"/>
  <c r="AO13" i="91" s="1"/>
  <c r="AE13" i="91"/>
  <c r="AR15" i="1"/>
  <c r="Y15" i="69"/>
  <c r="X15" i="69"/>
  <c r="AH15" i="72"/>
  <c r="AQ15" i="72" s="1"/>
  <c r="AE15" i="39"/>
  <c r="W16" i="39"/>
  <c r="AG15" i="39"/>
  <c r="AP15" i="39" s="1"/>
  <c r="AF15" i="39"/>
  <c r="AO15" i="39" s="1"/>
  <c r="AR14" i="12"/>
  <c r="W17" i="94"/>
  <c r="AG16" i="94"/>
  <c r="AP16" i="94" s="1"/>
  <c r="AF16" i="94"/>
  <c r="AO16" i="94" s="1"/>
  <c r="AE16" i="94"/>
  <c r="W16" i="77"/>
  <c r="AG15" i="77"/>
  <c r="AP15" i="77" s="1"/>
  <c r="AF15" i="77"/>
  <c r="AO15" i="77" s="1"/>
  <c r="AE15" i="77"/>
  <c r="AF15" i="7"/>
  <c r="AO15" i="7" s="1"/>
  <c r="W16" i="7"/>
  <c r="AG15" i="7"/>
  <c r="AP15" i="7" s="1"/>
  <c r="AE15" i="7"/>
  <c r="AN14" i="74"/>
  <c r="AI14" i="74"/>
  <c r="AI14" i="76"/>
  <c r="AN14" i="76"/>
  <c r="AR13" i="48"/>
  <c r="AH14" i="92"/>
  <c r="AQ14" i="92" s="1"/>
  <c r="AH16" i="43"/>
  <c r="AQ16" i="43" s="1"/>
  <c r="AR14" i="15"/>
  <c r="AI15" i="37"/>
  <c r="AN15" i="37"/>
  <c r="X17" i="36"/>
  <c r="Y17" i="36"/>
  <c r="X15" i="42"/>
  <c r="Y15" i="42"/>
  <c r="AI15" i="44"/>
  <c r="AN15" i="44"/>
  <c r="AR15" i="52"/>
  <c r="AN14" i="2"/>
  <c r="AI14" i="2"/>
  <c r="AH15" i="67"/>
  <c r="AQ15" i="67" s="1"/>
  <c r="AI14" i="69"/>
  <c r="AN14" i="69"/>
  <c r="AN14" i="40"/>
  <c r="Y16" i="26"/>
  <c r="X16" i="26"/>
  <c r="AR14" i="71"/>
  <c r="AH15" i="79"/>
  <c r="AQ15" i="79" s="1"/>
  <c r="AH15" i="34"/>
  <c r="AQ15" i="34" s="1"/>
  <c r="AN16" i="25"/>
  <c r="Y15" i="2"/>
  <c r="X15" i="2"/>
  <c r="Z15" i="67"/>
  <c r="AI16" i="20"/>
  <c r="AN16" i="20"/>
  <c r="AN16" i="47"/>
  <c r="AH15" i="18"/>
  <c r="AQ15" i="18" s="1"/>
  <c r="AR14" i="53"/>
  <c r="AI14" i="96"/>
  <c r="AN14" i="96"/>
  <c r="AH14" i="48"/>
  <c r="AQ14" i="48" s="1"/>
  <c r="AR14" i="67"/>
  <c r="X17" i="78"/>
  <c r="Y17" i="78"/>
  <c r="Z15" i="72"/>
  <c r="W16" i="62"/>
  <c r="AG15" i="62"/>
  <c r="AP15" i="62" s="1"/>
  <c r="AE15" i="62"/>
  <c r="AF15" i="62"/>
  <c r="AO15" i="62" s="1"/>
  <c r="AR14" i="72"/>
  <c r="AH15" i="89"/>
  <c r="AQ15" i="89" s="1"/>
  <c r="AG15" i="63"/>
  <c r="AP15" i="63" s="1"/>
  <c r="AF15" i="63"/>
  <c r="AO15" i="63" s="1"/>
  <c r="W16" i="63"/>
  <c r="AE15" i="63"/>
  <c r="AH15" i="15"/>
  <c r="AQ15" i="15" s="1"/>
  <c r="W16" i="83"/>
  <c r="AG15" i="83"/>
  <c r="AP15" i="83" s="1"/>
  <c r="AF15" i="83"/>
  <c r="AO15" i="83" s="1"/>
  <c r="AE15" i="83"/>
  <c r="AI15" i="28"/>
  <c r="AN15" i="28"/>
  <c r="AR14" i="22"/>
  <c r="AI15" i="6"/>
  <c r="AN15" i="6"/>
  <c r="AR14" i="29"/>
  <c r="AR15" i="21"/>
  <c r="AH15" i="22"/>
  <c r="AQ15" i="22" s="1"/>
  <c r="Y15" i="76"/>
  <c r="X15" i="76"/>
  <c r="X16" i="31"/>
  <c r="Y16" i="31"/>
  <c r="AR14" i="79"/>
  <c r="Z14" i="92"/>
  <c r="Z16" i="43"/>
  <c r="AR14" i="75"/>
  <c r="AN14" i="61"/>
  <c r="AI14" i="61"/>
  <c r="AI14" i="42"/>
  <c r="AN14" i="42"/>
  <c r="AH14" i="55"/>
  <c r="AQ14" i="55" s="1"/>
  <c r="AR15" i="41"/>
  <c r="AR13" i="3"/>
  <c r="AH15" i="75"/>
  <c r="AQ15" i="75" s="1"/>
  <c r="AR15" i="43"/>
  <c r="AG15" i="49"/>
  <c r="AP15" i="49" s="1"/>
  <c r="AF15" i="49"/>
  <c r="AO15" i="49" s="1"/>
  <c r="AE15" i="49"/>
  <c r="W16" i="49"/>
  <c r="AR14" i="50"/>
  <c r="AH15" i="53"/>
  <c r="AQ15" i="53" s="1"/>
  <c r="AR14" i="90"/>
  <c r="AH15" i="71"/>
  <c r="AQ15" i="71" s="1"/>
  <c r="AH16" i="41"/>
  <c r="AQ16" i="41" s="1"/>
  <c r="AH16" i="1"/>
  <c r="AQ16" i="1" s="1"/>
  <c r="X17" i="20"/>
  <c r="Y17" i="20"/>
  <c r="Y14" i="8"/>
  <c r="X14" i="8"/>
  <c r="Z16" i="81"/>
  <c r="AH15" i="13"/>
  <c r="AQ15" i="13" s="1"/>
  <c r="AR14" i="14"/>
  <c r="AR15" i="84"/>
  <c r="AE14" i="64"/>
  <c r="W15" i="64"/>
  <c r="AG14" i="64"/>
  <c r="AP14" i="64" s="1"/>
  <c r="AF14" i="64"/>
  <c r="AO14" i="64" s="1"/>
  <c r="Z15" i="79"/>
  <c r="AR14" i="49"/>
  <c r="AH14" i="23"/>
  <c r="AQ14" i="23" s="1"/>
  <c r="AR14" i="13"/>
  <c r="AN14" i="4"/>
  <c r="AI14" i="4"/>
  <c r="Y15" i="73"/>
  <c r="X15" i="73"/>
  <c r="Z15" i="75"/>
  <c r="W17" i="88"/>
  <c r="AG16" i="88"/>
  <c r="AP16" i="88" s="1"/>
  <c r="AF16" i="88"/>
  <c r="AO16" i="88" s="1"/>
  <c r="AE16" i="88"/>
  <c r="AH16" i="85"/>
  <c r="AQ16" i="85" s="1"/>
  <c r="Y15" i="74"/>
  <c r="X15" i="74"/>
  <c r="Z15" i="34"/>
  <c r="AH15" i="14"/>
  <c r="AQ15" i="14" s="1"/>
  <c r="Y15" i="61"/>
  <c r="X15" i="61"/>
  <c r="AI14" i="65"/>
  <c r="AN14" i="65"/>
  <c r="Y16" i="44"/>
  <c r="X16" i="44"/>
  <c r="Y15" i="86"/>
  <c r="X15" i="86"/>
  <c r="AN15" i="80"/>
  <c r="AI15" i="80"/>
  <c r="AR15" i="81"/>
  <c r="AN16" i="78"/>
  <c r="AE15" i="66"/>
  <c r="AF15" i="66"/>
  <c r="AO15" i="66" s="1"/>
  <c r="W16" i="66"/>
  <c r="AG15" i="66"/>
  <c r="AP15" i="66" s="1"/>
  <c r="AH14" i="60"/>
  <c r="AQ14" i="60" s="1"/>
  <c r="AN14" i="46"/>
  <c r="AI14" i="46"/>
  <c r="Y16" i="33"/>
  <c r="X16" i="33"/>
  <c r="AH15" i="35"/>
  <c r="AQ15" i="35" s="1"/>
  <c r="Z15" i="53"/>
  <c r="AH16" i="21"/>
  <c r="AQ16" i="21" s="1"/>
  <c r="AH15" i="93"/>
  <c r="AQ15" i="93" s="1"/>
  <c r="Z16" i="41"/>
  <c r="Z15" i="18"/>
  <c r="AH15" i="95"/>
  <c r="AQ15" i="95" s="1"/>
  <c r="AI13" i="8"/>
  <c r="AN13" i="8"/>
  <c r="AR14" i="95"/>
  <c r="Y16" i="80"/>
  <c r="X16" i="80"/>
  <c r="AF14" i="45"/>
  <c r="AO14" i="45" s="1"/>
  <c r="AE14" i="45"/>
  <c r="W15" i="45"/>
  <c r="AG14" i="45"/>
  <c r="AP14" i="45" s="1"/>
  <c r="AE14" i="32"/>
  <c r="W15" i="32"/>
  <c r="AG14" i="32"/>
  <c r="AP14" i="32" s="1"/>
  <c r="AF14" i="32"/>
  <c r="AO14" i="32" s="1"/>
  <c r="AH16" i="52"/>
  <c r="AQ16" i="52" s="1"/>
  <c r="X15" i="40"/>
  <c r="Y15" i="40"/>
  <c r="AH16" i="82"/>
  <c r="AQ16" i="82" s="1"/>
  <c r="AR13" i="60"/>
  <c r="AN15" i="26"/>
  <c r="AI15" i="26"/>
  <c r="AR14" i="34"/>
  <c r="AH16" i="94"/>
  <c r="AQ16" i="94" s="1"/>
  <c r="Z14" i="23"/>
  <c r="AH15" i="38"/>
  <c r="AQ15" i="38" s="1"/>
  <c r="AG15" i="56"/>
  <c r="AP15" i="56" s="1"/>
  <c r="AF15" i="56"/>
  <c r="AO15" i="56" s="1"/>
  <c r="AE15" i="56"/>
  <c r="W16" i="56"/>
  <c r="AG15" i="57"/>
  <c r="AP15" i="57" s="1"/>
  <c r="AF15" i="57"/>
  <c r="AO15" i="57" s="1"/>
  <c r="AE15" i="57"/>
  <c r="W16" i="57"/>
  <c r="AI14" i="73"/>
  <c r="AN14" i="73"/>
  <c r="AH15" i="87"/>
  <c r="AQ15" i="87" s="1"/>
  <c r="AF15" i="15"/>
  <c r="AO15" i="15" s="1"/>
  <c r="AE15" i="15"/>
  <c r="W16" i="15"/>
  <c r="AG15" i="15"/>
  <c r="AP15" i="15" s="1"/>
  <c r="AR15" i="19"/>
  <c r="X16" i="6"/>
  <c r="Y16" i="6"/>
  <c r="AH16" i="19"/>
  <c r="AQ16" i="19" s="1"/>
  <c r="Z15" i="22"/>
  <c r="AN15" i="68"/>
  <c r="AI15" i="68"/>
  <c r="X16" i="37"/>
  <c r="Y16" i="37"/>
  <c r="AH14" i="3"/>
  <c r="AQ14" i="3" s="1"/>
  <c r="Y15" i="5"/>
  <c r="X15" i="5"/>
  <c r="Y16" i="16"/>
  <c r="X16" i="16"/>
  <c r="AR14" i="38"/>
  <c r="AH15" i="50"/>
  <c r="AQ15" i="50" s="1"/>
  <c r="AH15" i="12"/>
  <c r="AQ15" i="12" s="1"/>
  <c r="AR15" i="94"/>
  <c r="AF16" i="21"/>
  <c r="AO16" i="21" s="1"/>
  <c r="W17" i="21"/>
  <c r="AG16" i="21"/>
  <c r="AP16" i="21" s="1"/>
  <c r="AE16" i="21"/>
  <c r="AR15" i="85"/>
  <c r="AF15" i="71"/>
  <c r="AO15" i="71" s="1"/>
  <c r="AE15" i="71"/>
  <c r="W16" i="71"/>
  <c r="AG15" i="71"/>
  <c r="AP15" i="71" s="1"/>
  <c r="AE16" i="1"/>
  <c r="W17" i="1"/>
  <c r="AG16" i="1"/>
  <c r="AP16" i="1" s="1"/>
  <c r="AF16" i="1"/>
  <c r="AO16" i="1" s="1"/>
  <c r="Y16" i="24"/>
  <c r="X16" i="24"/>
  <c r="AF15" i="95"/>
  <c r="AO15" i="95" s="1"/>
  <c r="AR14" i="18"/>
  <c r="AH15" i="29"/>
  <c r="AQ15" i="29" s="1"/>
  <c r="AE15" i="13"/>
  <c r="W16" i="13"/>
  <c r="AG15" i="13"/>
  <c r="AP15" i="13" s="1"/>
  <c r="AH15" i="90"/>
  <c r="AQ15" i="90" s="1"/>
  <c r="AH16" i="84"/>
  <c r="AQ16" i="84" s="1"/>
  <c r="AE15" i="51"/>
  <c r="W16" i="51"/>
  <c r="AG15" i="51"/>
  <c r="AP15" i="51" s="1"/>
  <c r="AF15" i="51"/>
  <c r="AO15" i="51" s="1"/>
  <c r="W16" i="54"/>
  <c r="AG15" i="54"/>
  <c r="AP15" i="54" s="1"/>
  <c r="AE15" i="54"/>
  <c r="AF15" i="54"/>
  <c r="AO15" i="54" s="1"/>
  <c r="AF16" i="52"/>
  <c r="AO16" i="52" s="1"/>
  <c r="AE16" i="52"/>
  <c r="AG16" i="52"/>
  <c r="AP16" i="52" s="1"/>
  <c r="W17" i="52"/>
  <c r="AR14" i="93"/>
  <c r="AF16" i="82"/>
  <c r="AO16" i="82" s="1"/>
  <c r="W17" i="82"/>
  <c r="AG16" i="82"/>
  <c r="AP16" i="82" s="1"/>
  <c r="AE16" i="82"/>
  <c r="W15" i="10"/>
  <c r="AG14" i="10"/>
  <c r="AP14" i="10" s="1"/>
  <c r="AF14" i="10"/>
  <c r="AO14" i="10" s="1"/>
  <c r="AE14" i="10"/>
  <c r="AR13" i="92"/>
  <c r="W15" i="59"/>
  <c r="AG14" i="59"/>
  <c r="AP14" i="59" s="1"/>
  <c r="AE14" i="59"/>
  <c r="AF14" i="59"/>
  <c r="AO14" i="59" s="1"/>
  <c r="Z15" i="38"/>
  <c r="W16" i="27"/>
  <c r="AG15" i="27"/>
  <c r="AP15" i="27" s="1"/>
  <c r="AF15" i="27"/>
  <c r="AO15" i="27" s="1"/>
  <c r="AE15" i="27"/>
  <c r="W16" i="30"/>
  <c r="AG15" i="30"/>
  <c r="AP15" i="30" s="1"/>
  <c r="AF15" i="30"/>
  <c r="AO15" i="30" s="1"/>
  <c r="AE15" i="30"/>
  <c r="X15" i="4"/>
  <c r="Y15" i="4"/>
  <c r="AH15" i="49"/>
  <c r="AQ15" i="49" s="1"/>
  <c r="Y16" i="28"/>
  <c r="X16" i="28"/>
  <c r="Z16" i="19"/>
  <c r="X16" i="68"/>
  <c r="Y16" i="68"/>
  <c r="AN15" i="31"/>
  <c r="AI15" i="31"/>
  <c r="AR14" i="87"/>
  <c r="Z15" i="14"/>
  <c r="Z14" i="3"/>
  <c r="X15" i="65"/>
  <c r="Y15" i="65"/>
  <c r="AI15" i="33"/>
  <c r="AN15" i="33"/>
  <c r="AI15" i="16"/>
  <c r="AN15" i="16"/>
  <c r="Y17" i="25"/>
  <c r="X17" i="25"/>
  <c r="AF15" i="29" l="1"/>
  <c r="AO15" i="29" s="1"/>
  <c r="AI16" i="25"/>
  <c r="AN14" i="70"/>
  <c r="AI14" i="70"/>
  <c r="AR14" i="70" s="1"/>
  <c r="AF14" i="58"/>
  <c r="AO14" i="58" s="1"/>
  <c r="AE14" i="58"/>
  <c r="AN14" i="58" s="1"/>
  <c r="Y15" i="70"/>
  <c r="X15" i="70"/>
  <c r="AG14" i="58"/>
  <c r="AP14" i="58" s="1"/>
  <c r="AI14" i="5"/>
  <c r="W16" i="93"/>
  <c r="Z15" i="5"/>
  <c r="Y17" i="47"/>
  <c r="Z17" i="47" s="1"/>
  <c r="W18" i="47" s="1"/>
  <c r="AF14" i="60"/>
  <c r="AO14" i="60" s="1"/>
  <c r="AF16" i="85"/>
  <c r="AO16" i="85" s="1"/>
  <c r="Z16" i="80"/>
  <c r="AI16" i="36"/>
  <c r="W15" i="55"/>
  <c r="Y15" i="58"/>
  <c r="X15" i="58"/>
  <c r="AH15" i="58" s="1"/>
  <c r="AQ15" i="58" s="1"/>
  <c r="AG15" i="95"/>
  <c r="AP15" i="95" s="1"/>
  <c r="W16" i="95"/>
  <c r="AI16" i="78"/>
  <c r="AG15" i="12"/>
  <c r="AP15" i="12" s="1"/>
  <c r="AI14" i="86"/>
  <c r="X15" i="46"/>
  <c r="AH15" i="46" s="1"/>
  <c r="AQ15" i="46" s="1"/>
  <c r="AF15" i="12"/>
  <c r="AO15" i="12" s="1"/>
  <c r="W16" i="12"/>
  <c r="Z16" i="16"/>
  <c r="AI16" i="47"/>
  <c r="Z15" i="86"/>
  <c r="W16" i="86" s="1"/>
  <c r="W17" i="84"/>
  <c r="AG14" i="55"/>
  <c r="AP14" i="55" s="1"/>
  <c r="AE16" i="85"/>
  <c r="W16" i="29"/>
  <c r="W16" i="90"/>
  <c r="Y16" i="90" s="1"/>
  <c r="AG16" i="85"/>
  <c r="AP16" i="85" s="1"/>
  <c r="AE15" i="90"/>
  <c r="Z15" i="65"/>
  <c r="Z16" i="44"/>
  <c r="W17" i="44" s="1"/>
  <c r="AG16" i="84"/>
  <c r="AP16" i="84" s="1"/>
  <c r="AG15" i="90"/>
  <c r="AP15" i="90" s="1"/>
  <c r="Z16" i="37"/>
  <c r="AF16" i="37" s="1"/>
  <c r="AO16" i="37" s="1"/>
  <c r="Z16" i="6"/>
  <c r="AG16" i="6" s="1"/>
  <c r="AP16" i="6" s="1"/>
  <c r="Z16" i="31"/>
  <c r="AE15" i="29"/>
  <c r="AE16" i="84"/>
  <c r="Z15" i="96"/>
  <c r="AG15" i="96" s="1"/>
  <c r="AP15" i="96" s="1"/>
  <c r="AE14" i="55"/>
  <c r="AN14" i="55" s="1"/>
  <c r="AE14" i="60"/>
  <c r="Z16" i="24"/>
  <c r="AG16" i="24" s="1"/>
  <c r="AP16" i="24" s="1"/>
  <c r="AI14" i="40"/>
  <c r="AE15" i="87"/>
  <c r="AN15" i="87" s="1"/>
  <c r="Z16" i="68"/>
  <c r="AF16" i="68" s="1"/>
  <c r="AO16" i="68" s="1"/>
  <c r="AF15" i="87"/>
  <c r="AO15" i="87" s="1"/>
  <c r="AG15" i="87"/>
  <c r="AP15" i="87" s="1"/>
  <c r="Z17" i="25"/>
  <c r="AE17" i="25" s="1"/>
  <c r="AN16" i="36"/>
  <c r="Z15" i="76"/>
  <c r="AG15" i="76" s="1"/>
  <c r="AP15" i="76" s="1"/>
  <c r="Z16" i="28"/>
  <c r="AF16" i="28" s="1"/>
  <c r="AO16" i="28" s="1"/>
  <c r="Z15" i="40"/>
  <c r="W16" i="40" s="1"/>
  <c r="Z15" i="73"/>
  <c r="AG15" i="73" s="1"/>
  <c r="AP15" i="73" s="1"/>
  <c r="W16" i="5"/>
  <c r="AF15" i="5"/>
  <c r="AO15" i="5" s="1"/>
  <c r="AG15" i="5"/>
  <c r="AP15" i="5" s="1"/>
  <c r="AE15" i="5"/>
  <c r="AF16" i="44"/>
  <c r="AO16" i="44" s="1"/>
  <c r="AE16" i="44"/>
  <c r="AE15" i="38"/>
  <c r="AF15" i="38"/>
  <c r="AO15" i="38" s="1"/>
  <c r="W16" i="38"/>
  <c r="AG15" i="38"/>
  <c r="AP15" i="38" s="1"/>
  <c r="AI16" i="21"/>
  <c r="AN16" i="21"/>
  <c r="Y16" i="15"/>
  <c r="X16" i="15"/>
  <c r="Y15" i="32"/>
  <c r="X15" i="32"/>
  <c r="AN14" i="45"/>
  <c r="AI14" i="45"/>
  <c r="W16" i="53"/>
  <c r="AF15" i="53"/>
  <c r="AO15" i="53" s="1"/>
  <c r="AE15" i="53"/>
  <c r="AG15" i="53"/>
  <c r="AP15" i="53" s="1"/>
  <c r="AH16" i="33"/>
  <c r="AQ16" i="33" s="1"/>
  <c r="AR15" i="80"/>
  <c r="AH15" i="61"/>
  <c r="AQ15" i="61" s="1"/>
  <c r="AH15" i="74"/>
  <c r="AQ15" i="74" s="1"/>
  <c r="Y17" i="88"/>
  <c r="X17" i="88"/>
  <c r="AI14" i="64"/>
  <c r="AN14" i="64"/>
  <c r="W17" i="43"/>
  <c r="AG16" i="43"/>
  <c r="AP16" i="43" s="1"/>
  <c r="AE16" i="43"/>
  <c r="AF16" i="43"/>
  <c r="AO16" i="43" s="1"/>
  <c r="AF16" i="31"/>
  <c r="AO16" i="31" s="1"/>
  <c r="AE16" i="31"/>
  <c r="W17" i="31"/>
  <c r="AG16" i="31"/>
  <c r="AP16" i="31" s="1"/>
  <c r="AR15" i="6"/>
  <c r="AH17" i="78"/>
  <c r="AQ17" i="78" s="1"/>
  <c r="AI15" i="29"/>
  <c r="AN15" i="29"/>
  <c r="AH15" i="42"/>
  <c r="AQ15" i="42" s="1"/>
  <c r="AR15" i="37"/>
  <c r="AI15" i="7"/>
  <c r="AN15" i="7"/>
  <c r="AH15" i="69"/>
  <c r="AQ15" i="69" s="1"/>
  <c r="Y16" i="93"/>
  <c r="X16" i="93"/>
  <c r="AN15" i="35"/>
  <c r="AI15" i="35"/>
  <c r="X15" i="11"/>
  <c r="Y15" i="11"/>
  <c r="AR15" i="17"/>
  <c r="AG16" i="16"/>
  <c r="AP16" i="16" s="1"/>
  <c r="AF16" i="16"/>
  <c r="AO16" i="16" s="1"/>
  <c r="AE16" i="16"/>
  <c r="W17" i="16"/>
  <c r="AR15" i="33"/>
  <c r="AR14" i="86"/>
  <c r="AH15" i="4"/>
  <c r="AQ15" i="4" s="1"/>
  <c r="AG14" i="3"/>
  <c r="AP14" i="3" s="1"/>
  <c r="AF14" i="3"/>
  <c r="AO14" i="3" s="1"/>
  <c r="AE14" i="3"/>
  <c r="W15" i="3"/>
  <c r="Z15" i="4"/>
  <c r="AI15" i="27"/>
  <c r="AN15" i="27"/>
  <c r="Y15" i="10"/>
  <c r="X15" i="10"/>
  <c r="Y16" i="51"/>
  <c r="X16" i="51"/>
  <c r="Y16" i="71"/>
  <c r="X16" i="71"/>
  <c r="AR15" i="68"/>
  <c r="Y17" i="85"/>
  <c r="X17" i="85"/>
  <c r="AI15" i="15"/>
  <c r="AN15" i="15"/>
  <c r="AR15" i="26"/>
  <c r="AR16" i="78"/>
  <c r="AG15" i="75"/>
  <c r="AP15" i="75" s="1"/>
  <c r="AF15" i="75"/>
  <c r="AO15" i="75" s="1"/>
  <c r="AE15" i="75"/>
  <c r="W16" i="75"/>
  <c r="AH17" i="20"/>
  <c r="AQ17" i="20" s="1"/>
  <c r="W15" i="92"/>
  <c r="AG14" i="92"/>
  <c r="AP14" i="92" s="1"/>
  <c r="AE14" i="92"/>
  <c r="AF14" i="92"/>
  <c r="AO14" i="92" s="1"/>
  <c r="AH15" i="76"/>
  <c r="AQ15" i="76" s="1"/>
  <c r="AN15" i="63"/>
  <c r="AI15" i="63"/>
  <c r="AI15" i="62"/>
  <c r="AN15" i="62"/>
  <c r="Z17" i="78"/>
  <c r="AR16" i="20"/>
  <c r="AR14" i="40"/>
  <c r="AR14" i="2"/>
  <c r="Y16" i="12"/>
  <c r="X16" i="12"/>
  <c r="Z15" i="42"/>
  <c r="Y17" i="94"/>
  <c r="X17" i="94"/>
  <c r="X16" i="39"/>
  <c r="Y16" i="39"/>
  <c r="AI16" i="84"/>
  <c r="AN16" i="84"/>
  <c r="AH17" i="47"/>
  <c r="AQ17" i="47" s="1"/>
  <c r="AN15" i="93"/>
  <c r="AI15" i="93"/>
  <c r="X15" i="55"/>
  <c r="Y15" i="55"/>
  <c r="AI14" i="10"/>
  <c r="AN14" i="10"/>
  <c r="X17" i="82"/>
  <c r="Y17" i="82"/>
  <c r="AN16" i="52"/>
  <c r="AI16" i="52"/>
  <c r="AF15" i="14"/>
  <c r="AO15" i="14" s="1"/>
  <c r="AE15" i="14"/>
  <c r="W16" i="14"/>
  <c r="AG15" i="14"/>
  <c r="AP15" i="14" s="1"/>
  <c r="AH16" i="68"/>
  <c r="AQ16" i="68" s="1"/>
  <c r="AI15" i="30"/>
  <c r="AN15" i="30"/>
  <c r="AI14" i="59"/>
  <c r="AN14" i="59"/>
  <c r="AI16" i="82"/>
  <c r="AN16" i="82"/>
  <c r="AI15" i="54"/>
  <c r="AN15" i="54"/>
  <c r="AI15" i="51"/>
  <c r="AN15" i="51"/>
  <c r="Y16" i="13"/>
  <c r="X16" i="13"/>
  <c r="Y16" i="95"/>
  <c r="X16" i="95"/>
  <c r="AI15" i="71"/>
  <c r="AN15" i="71"/>
  <c r="X17" i="21"/>
  <c r="Y17" i="21"/>
  <c r="AH16" i="16"/>
  <c r="AQ16" i="16" s="1"/>
  <c r="AH16" i="6"/>
  <c r="AQ16" i="6" s="1"/>
  <c r="X16" i="56"/>
  <c r="Y16" i="56"/>
  <c r="AI14" i="32"/>
  <c r="AN14" i="32"/>
  <c r="AH16" i="80"/>
  <c r="AQ16" i="80" s="1"/>
  <c r="AR13" i="8"/>
  <c r="AG15" i="18"/>
  <c r="AP15" i="18" s="1"/>
  <c r="AF15" i="18"/>
  <c r="AO15" i="18" s="1"/>
  <c r="AE15" i="18"/>
  <c r="W16" i="18"/>
  <c r="Z16" i="33"/>
  <c r="AH15" i="86"/>
  <c r="AQ15" i="86" s="1"/>
  <c r="Z15" i="61"/>
  <c r="Z15" i="74"/>
  <c r="AH15" i="73"/>
  <c r="AQ15" i="73" s="1"/>
  <c r="AF15" i="79"/>
  <c r="AO15" i="79" s="1"/>
  <c r="AE15" i="79"/>
  <c r="W16" i="79"/>
  <c r="AG15" i="79"/>
  <c r="AP15" i="79" s="1"/>
  <c r="AF16" i="81"/>
  <c r="AO16" i="81" s="1"/>
  <c r="AE16" i="81"/>
  <c r="W17" i="81"/>
  <c r="AG16" i="81"/>
  <c r="AP16" i="81" s="1"/>
  <c r="Z17" i="20"/>
  <c r="AR14" i="61"/>
  <c r="X16" i="83"/>
  <c r="Y16" i="83"/>
  <c r="Y16" i="63"/>
  <c r="X16" i="63"/>
  <c r="W16" i="67"/>
  <c r="AF15" i="67"/>
  <c r="AO15" i="67" s="1"/>
  <c r="AE15" i="67"/>
  <c r="AG15" i="67"/>
  <c r="AP15" i="67" s="1"/>
  <c r="AR16" i="25"/>
  <c r="X16" i="29"/>
  <c r="Y16" i="29"/>
  <c r="AI15" i="12"/>
  <c r="AN15" i="12"/>
  <c r="AI15" i="87"/>
  <c r="X16" i="7"/>
  <c r="Y16" i="7"/>
  <c r="Y16" i="77"/>
  <c r="X16" i="77"/>
  <c r="AI15" i="39"/>
  <c r="AN15" i="39"/>
  <c r="Z15" i="69"/>
  <c r="AH16" i="17"/>
  <c r="AQ16" i="17" s="1"/>
  <c r="X17" i="9"/>
  <c r="Y17" i="9"/>
  <c r="Y16" i="35"/>
  <c r="X16" i="35"/>
  <c r="AI14" i="48"/>
  <c r="AN14" i="48"/>
  <c r="X16" i="50"/>
  <c r="Y16" i="50"/>
  <c r="W17" i="19"/>
  <c r="AE16" i="19"/>
  <c r="AG16" i="19"/>
  <c r="AP16" i="19" s="1"/>
  <c r="AF16" i="19"/>
  <c r="AO16" i="19" s="1"/>
  <c r="Y15" i="59"/>
  <c r="X15" i="59"/>
  <c r="AR15" i="16"/>
  <c r="AH15" i="65"/>
  <c r="AQ15" i="65" s="1"/>
  <c r="AG16" i="68"/>
  <c r="AP16" i="68" s="1"/>
  <c r="X17" i="52"/>
  <c r="Y17" i="52"/>
  <c r="AI15" i="13"/>
  <c r="AN15" i="13"/>
  <c r="AG15" i="22"/>
  <c r="AP15" i="22" s="1"/>
  <c r="AF15" i="22"/>
  <c r="AO15" i="22" s="1"/>
  <c r="AE15" i="22"/>
  <c r="W16" i="22"/>
  <c r="AE16" i="6"/>
  <c r="AR14" i="73"/>
  <c r="AN15" i="56"/>
  <c r="AI15" i="56"/>
  <c r="W17" i="41"/>
  <c r="AG16" i="41"/>
  <c r="AP16" i="41" s="1"/>
  <c r="AF16" i="41"/>
  <c r="AO16" i="41" s="1"/>
  <c r="AE16" i="41"/>
  <c r="AR14" i="46"/>
  <c r="Y16" i="66"/>
  <c r="X16" i="66"/>
  <c r="AR14" i="65"/>
  <c r="AN16" i="88"/>
  <c r="AI16" i="88"/>
  <c r="AH14" i="8"/>
  <c r="AQ14" i="8" s="1"/>
  <c r="Y16" i="49"/>
  <c r="X16" i="49"/>
  <c r="W16" i="76"/>
  <c r="AE15" i="76"/>
  <c r="X16" i="62"/>
  <c r="Y16" i="62"/>
  <c r="AH15" i="2"/>
  <c r="AQ15" i="2" s="1"/>
  <c r="AH17" i="36"/>
  <c r="AQ17" i="36" s="1"/>
  <c r="X14" i="91"/>
  <c r="Y14" i="91"/>
  <c r="AH15" i="96"/>
  <c r="AQ15" i="96" s="1"/>
  <c r="Z16" i="17"/>
  <c r="AN16" i="9"/>
  <c r="AI16" i="9"/>
  <c r="AI15" i="89"/>
  <c r="AN15" i="89"/>
  <c r="AE15" i="65"/>
  <c r="AF15" i="65"/>
  <c r="AO15" i="65" s="1"/>
  <c r="W16" i="65"/>
  <c r="AG15" i="65"/>
  <c r="AP15" i="65" s="1"/>
  <c r="Y16" i="27"/>
  <c r="X16" i="27"/>
  <c r="Y16" i="54"/>
  <c r="X16" i="54"/>
  <c r="AI15" i="95"/>
  <c r="AN15" i="95"/>
  <c r="Y17" i="1"/>
  <c r="X17" i="1"/>
  <c r="X16" i="57"/>
  <c r="Y16" i="57"/>
  <c r="X15" i="45"/>
  <c r="Y15" i="45"/>
  <c r="AF16" i="80"/>
  <c r="AO16" i="80" s="1"/>
  <c r="AE16" i="80"/>
  <c r="W17" i="80"/>
  <c r="AG16" i="80"/>
  <c r="AP16" i="80" s="1"/>
  <c r="AN15" i="49"/>
  <c r="AI15" i="49"/>
  <c r="AR14" i="42"/>
  <c r="AR15" i="28"/>
  <c r="AF15" i="72"/>
  <c r="AO15" i="72" s="1"/>
  <c r="W16" i="72"/>
  <c r="AG15" i="72"/>
  <c r="AP15" i="72" s="1"/>
  <c r="AE15" i="72"/>
  <c r="AR14" i="96"/>
  <c r="AH16" i="26"/>
  <c r="AQ16" i="26" s="1"/>
  <c r="AR14" i="69"/>
  <c r="AR15" i="44"/>
  <c r="Z17" i="36"/>
  <c r="AR14" i="76"/>
  <c r="AN16" i="94"/>
  <c r="AI16" i="94"/>
  <c r="X16" i="90"/>
  <c r="AR15" i="24"/>
  <c r="AN14" i="60"/>
  <c r="AN15" i="50"/>
  <c r="AI15" i="50"/>
  <c r="AH17" i="25"/>
  <c r="AQ17" i="25" s="1"/>
  <c r="AR14" i="5"/>
  <c r="AR15" i="31"/>
  <c r="AH16" i="28"/>
  <c r="AQ16" i="28" s="1"/>
  <c r="X16" i="30"/>
  <c r="Y16" i="30"/>
  <c r="AH16" i="24"/>
  <c r="AQ16" i="24" s="1"/>
  <c r="AI16" i="1"/>
  <c r="AN16" i="1"/>
  <c r="AH15" i="5"/>
  <c r="AQ15" i="5" s="1"/>
  <c r="AH16" i="37"/>
  <c r="AQ16" i="37" s="1"/>
  <c r="AN16" i="85"/>
  <c r="AN15" i="57"/>
  <c r="AI15" i="57"/>
  <c r="AF14" i="23"/>
  <c r="AO14" i="23" s="1"/>
  <c r="AE14" i="23"/>
  <c r="W15" i="23"/>
  <c r="AG14" i="23"/>
  <c r="AP14" i="23" s="1"/>
  <c r="AH15" i="40"/>
  <c r="AQ15" i="40" s="1"/>
  <c r="AN15" i="66"/>
  <c r="AI15" i="66"/>
  <c r="AH16" i="44"/>
  <c r="AQ16" i="44" s="1"/>
  <c r="AR16" i="36"/>
  <c r="W16" i="34"/>
  <c r="AG15" i="34"/>
  <c r="AP15" i="34" s="1"/>
  <c r="AE15" i="34"/>
  <c r="AF15" i="34"/>
  <c r="AO15" i="34" s="1"/>
  <c r="AR14" i="4"/>
  <c r="Y15" i="64"/>
  <c r="X15" i="64"/>
  <c r="Z14" i="8"/>
  <c r="AH16" i="31"/>
  <c r="AQ16" i="31" s="1"/>
  <c r="AI15" i="83"/>
  <c r="AN15" i="83"/>
  <c r="AR16" i="47"/>
  <c r="Z15" i="2"/>
  <c r="Z16" i="26"/>
  <c r="AR14" i="74"/>
  <c r="Y16" i="87"/>
  <c r="X16" i="87"/>
  <c r="AN15" i="77"/>
  <c r="AI15" i="77"/>
  <c r="AN13" i="91"/>
  <c r="AI13" i="91"/>
  <c r="X17" i="84"/>
  <c r="Y17" i="84"/>
  <c r="AN15" i="90"/>
  <c r="AI14" i="11"/>
  <c r="AN14" i="11"/>
  <c r="Y15" i="48"/>
  <c r="X15" i="48"/>
  <c r="Y16" i="89"/>
  <c r="X16" i="89"/>
  <c r="Y15" i="60"/>
  <c r="X15" i="60"/>
  <c r="AI14" i="58" l="1"/>
  <c r="AR14" i="58" s="1"/>
  <c r="Z15" i="70"/>
  <c r="AH15" i="70"/>
  <c r="AQ15" i="70" s="1"/>
  <c r="AG16" i="44"/>
  <c r="AP16" i="44" s="1"/>
  <c r="AI14" i="60"/>
  <c r="W17" i="24"/>
  <c r="AF15" i="86"/>
  <c r="AO15" i="86" s="1"/>
  <c r="Z15" i="58"/>
  <c r="AE15" i="58" s="1"/>
  <c r="AG15" i="58"/>
  <c r="AP15" i="58" s="1"/>
  <c r="AE16" i="37"/>
  <c r="Z15" i="64"/>
  <c r="Z16" i="50"/>
  <c r="Z17" i="9"/>
  <c r="AE17" i="9" s="1"/>
  <c r="AE15" i="86"/>
  <c r="AG16" i="37"/>
  <c r="AP16" i="37" s="1"/>
  <c r="AE17" i="47"/>
  <c r="AI14" i="55"/>
  <c r="W17" i="68"/>
  <c r="AF17" i="47"/>
  <c r="AO17" i="47" s="1"/>
  <c r="W17" i="37"/>
  <c r="Y17" i="37" s="1"/>
  <c r="AE15" i="96"/>
  <c r="AF17" i="25"/>
  <c r="AO17" i="25" s="1"/>
  <c r="AG17" i="47"/>
  <c r="AP17" i="47" s="1"/>
  <c r="W16" i="96"/>
  <c r="AE16" i="28"/>
  <c r="Z15" i="46"/>
  <c r="AG15" i="86"/>
  <c r="AP15" i="86" s="1"/>
  <c r="AE16" i="68"/>
  <c r="AI16" i="85"/>
  <c r="Z16" i="57"/>
  <c r="AI15" i="90"/>
  <c r="Z16" i="27"/>
  <c r="AE16" i="27" s="1"/>
  <c r="Z16" i="7"/>
  <c r="AG15" i="40"/>
  <c r="AP15" i="40" s="1"/>
  <c r="Z16" i="66"/>
  <c r="AF16" i="24"/>
  <c r="AO16" i="24" s="1"/>
  <c r="AG17" i="25"/>
  <c r="AP17" i="25" s="1"/>
  <c r="W18" i="25"/>
  <c r="Y18" i="25" s="1"/>
  <c r="W17" i="6"/>
  <c r="Z16" i="63"/>
  <c r="Z17" i="85"/>
  <c r="AG17" i="85" s="1"/>
  <c r="AP17" i="85" s="1"/>
  <c r="Z15" i="11"/>
  <c r="AF15" i="11" s="1"/>
  <c r="AO15" i="11" s="1"/>
  <c r="AF15" i="96"/>
  <c r="AO15" i="96" s="1"/>
  <c r="AF15" i="40"/>
  <c r="AO15" i="40" s="1"/>
  <c r="Z16" i="62"/>
  <c r="AF16" i="6"/>
  <c r="AO16" i="6" s="1"/>
  <c r="Z17" i="94"/>
  <c r="Z15" i="10"/>
  <c r="AF15" i="10" s="1"/>
  <c r="AO15" i="10" s="1"/>
  <c r="AE15" i="40"/>
  <c r="AN15" i="40" s="1"/>
  <c r="AF15" i="76"/>
  <c r="AO15" i="76" s="1"/>
  <c r="Z16" i="71"/>
  <c r="AG16" i="71" s="1"/>
  <c r="AP16" i="71" s="1"/>
  <c r="Z15" i="32"/>
  <c r="AE16" i="24"/>
  <c r="AG16" i="28"/>
  <c r="AP16" i="28" s="1"/>
  <c r="W17" i="28"/>
  <c r="Y17" i="28" s="1"/>
  <c r="Z16" i="90"/>
  <c r="Z17" i="52"/>
  <c r="Z16" i="35"/>
  <c r="Z16" i="83"/>
  <c r="AE16" i="83" s="1"/>
  <c r="Z16" i="13"/>
  <c r="AG16" i="13" s="1"/>
  <c r="AP16" i="13" s="1"/>
  <c r="Z15" i="59"/>
  <c r="AE15" i="59" s="1"/>
  <c r="Z17" i="88"/>
  <c r="Z16" i="30"/>
  <c r="AE16" i="30" s="1"/>
  <c r="Z15" i="55"/>
  <c r="AF15" i="55" s="1"/>
  <c r="AO15" i="55" s="1"/>
  <c r="AE15" i="73"/>
  <c r="Z15" i="48"/>
  <c r="W16" i="48" s="1"/>
  <c r="Z17" i="84"/>
  <c r="AG17" i="84" s="1"/>
  <c r="AP17" i="84" s="1"/>
  <c r="Z16" i="87"/>
  <c r="Z16" i="49"/>
  <c r="Z16" i="39"/>
  <c r="AG16" i="39" s="1"/>
  <c r="AP16" i="39" s="1"/>
  <c r="W16" i="73"/>
  <c r="Z14" i="91"/>
  <c r="W15" i="91" s="1"/>
  <c r="Z16" i="51"/>
  <c r="AE16" i="51" s="1"/>
  <c r="Z16" i="89"/>
  <c r="W17" i="89" s="1"/>
  <c r="Z16" i="56"/>
  <c r="AE16" i="56" s="1"/>
  <c r="Z16" i="29"/>
  <c r="AF16" i="29" s="1"/>
  <c r="AO16" i="29" s="1"/>
  <c r="AF15" i="73"/>
  <c r="AO15" i="73" s="1"/>
  <c r="W18" i="9"/>
  <c r="AG17" i="9"/>
  <c r="AP17" i="9" s="1"/>
  <c r="AE15" i="11"/>
  <c r="W16" i="11"/>
  <c r="AG15" i="11"/>
  <c r="AP15" i="11" s="1"/>
  <c r="W17" i="57"/>
  <c r="AG16" i="57"/>
  <c r="AP16" i="57" s="1"/>
  <c r="AE16" i="57"/>
  <c r="AF16" i="57"/>
  <c r="AO16" i="57" s="1"/>
  <c r="AG16" i="50"/>
  <c r="AP16" i="50" s="1"/>
  <c r="AF16" i="50"/>
  <c r="AO16" i="50" s="1"/>
  <c r="W17" i="50"/>
  <c r="AE16" i="50"/>
  <c r="AG16" i="83"/>
  <c r="AP16" i="83" s="1"/>
  <c r="AF16" i="83"/>
  <c r="AO16" i="83" s="1"/>
  <c r="AH15" i="60"/>
  <c r="AQ15" i="60" s="1"/>
  <c r="AR15" i="90"/>
  <c r="W16" i="2"/>
  <c r="AG15" i="2"/>
  <c r="AP15" i="2" s="1"/>
  <c r="AF15" i="2"/>
  <c r="AO15" i="2" s="1"/>
  <c r="AE15" i="2"/>
  <c r="Y15" i="23"/>
  <c r="X15" i="23"/>
  <c r="AR16" i="1"/>
  <c r="AR16" i="94"/>
  <c r="X16" i="72"/>
  <c r="Y16" i="72"/>
  <c r="AR15" i="49"/>
  <c r="AH16" i="54"/>
  <c r="AQ16" i="54" s="1"/>
  <c r="AR14" i="55"/>
  <c r="X17" i="6"/>
  <c r="Y17" i="6"/>
  <c r="X18" i="47"/>
  <c r="Y18" i="47"/>
  <c r="AH16" i="7"/>
  <c r="AQ16" i="7" s="1"/>
  <c r="AI15" i="67"/>
  <c r="AN15" i="67"/>
  <c r="X16" i="79"/>
  <c r="Y16" i="79"/>
  <c r="AN15" i="18"/>
  <c r="AI15" i="18"/>
  <c r="AR15" i="71"/>
  <c r="AR16" i="82"/>
  <c r="AR16" i="52"/>
  <c r="W16" i="42"/>
  <c r="AG15" i="42"/>
  <c r="AP15" i="42" s="1"/>
  <c r="AE15" i="42"/>
  <c r="AF15" i="42"/>
  <c r="AO15" i="42" s="1"/>
  <c r="AR15" i="62"/>
  <c r="X15" i="92"/>
  <c r="Y15" i="92"/>
  <c r="AN15" i="75"/>
  <c r="AI15" i="75"/>
  <c r="AF17" i="85"/>
  <c r="AO17" i="85" s="1"/>
  <c r="W18" i="85"/>
  <c r="AH16" i="51"/>
  <c r="AQ16" i="51" s="1"/>
  <c r="AN16" i="31"/>
  <c r="AI16" i="31"/>
  <c r="AI15" i="53"/>
  <c r="AN15" i="53"/>
  <c r="AR16" i="21"/>
  <c r="AI16" i="37"/>
  <c r="AN16" i="37"/>
  <c r="X17" i="24"/>
  <c r="Y17" i="24"/>
  <c r="AI15" i="5"/>
  <c r="AN15" i="5"/>
  <c r="X16" i="34"/>
  <c r="Y16" i="34"/>
  <c r="AH17" i="1"/>
  <c r="AQ17" i="1" s="1"/>
  <c r="X16" i="65"/>
  <c r="Y16" i="65"/>
  <c r="AN15" i="76"/>
  <c r="AI15" i="76"/>
  <c r="AR15" i="56"/>
  <c r="AH16" i="12"/>
  <c r="AQ16" i="12" s="1"/>
  <c r="AR15" i="63"/>
  <c r="AR15" i="27"/>
  <c r="AH16" i="93"/>
  <c r="AQ16" i="93" s="1"/>
  <c r="W16" i="32"/>
  <c r="AG15" i="32"/>
  <c r="AP15" i="32" s="1"/>
  <c r="AF15" i="32"/>
  <c r="AO15" i="32" s="1"/>
  <c r="AE15" i="32"/>
  <c r="AN16" i="44"/>
  <c r="AI16" i="44"/>
  <c r="AH15" i="45"/>
  <c r="AQ15" i="45" s="1"/>
  <c r="Z17" i="1"/>
  <c r="Z16" i="54"/>
  <c r="AR16" i="9"/>
  <c r="AI16" i="41"/>
  <c r="AN16" i="41"/>
  <c r="AR15" i="13"/>
  <c r="AI16" i="68"/>
  <c r="AN16" i="68"/>
  <c r="AI16" i="19"/>
  <c r="AN16" i="19"/>
  <c r="AR14" i="48"/>
  <c r="AH16" i="77"/>
  <c r="AQ16" i="77" s="1"/>
  <c r="AR15" i="87"/>
  <c r="Y16" i="67"/>
  <c r="X16" i="67"/>
  <c r="AI15" i="79"/>
  <c r="AN15" i="79"/>
  <c r="AR15" i="51"/>
  <c r="AR14" i="59"/>
  <c r="AH17" i="82"/>
  <c r="AQ17" i="82" s="1"/>
  <c r="W16" i="4"/>
  <c r="AE15" i="4"/>
  <c r="AG15" i="4"/>
  <c r="AP15" i="4" s="1"/>
  <c r="AF15" i="4"/>
  <c r="AO15" i="4" s="1"/>
  <c r="Y17" i="16"/>
  <c r="X17" i="16"/>
  <c r="AR15" i="7"/>
  <c r="X16" i="53"/>
  <c r="Y16" i="53"/>
  <c r="AH16" i="15"/>
  <c r="AQ16" i="15" s="1"/>
  <c r="X16" i="38"/>
  <c r="Y16" i="38"/>
  <c r="AN15" i="96"/>
  <c r="AI17" i="25"/>
  <c r="AN17" i="25"/>
  <c r="AN16" i="28"/>
  <c r="AR15" i="77"/>
  <c r="AG15" i="64"/>
  <c r="AP15" i="64" s="1"/>
  <c r="AF15" i="64"/>
  <c r="AO15" i="64" s="1"/>
  <c r="AE15" i="64"/>
  <c r="W16" i="64"/>
  <c r="W17" i="49"/>
  <c r="AG16" i="49"/>
  <c r="AP16" i="49" s="1"/>
  <c r="AE16" i="49"/>
  <c r="AF16" i="49"/>
  <c r="AO16" i="49" s="1"/>
  <c r="AN16" i="6"/>
  <c r="AH17" i="9"/>
  <c r="AQ17" i="9" s="1"/>
  <c r="AF16" i="7"/>
  <c r="AO16" i="7" s="1"/>
  <c r="AE16" i="7"/>
  <c r="W17" i="7"/>
  <c r="AG16" i="7"/>
  <c r="AP16" i="7" s="1"/>
  <c r="X17" i="81"/>
  <c r="Y17" i="81"/>
  <c r="AH16" i="95"/>
  <c r="AQ16" i="95" s="1"/>
  <c r="AH16" i="39"/>
  <c r="AQ16" i="39" s="1"/>
  <c r="Y16" i="73"/>
  <c r="X16" i="73"/>
  <c r="Z15" i="60"/>
  <c r="AH17" i="84"/>
  <c r="AQ17" i="84" s="1"/>
  <c r="AH16" i="87"/>
  <c r="AQ16" i="87" s="1"/>
  <c r="AR15" i="57"/>
  <c r="AR15" i="50"/>
  <c r="X17" i="80"/>
  <c r="Y17" i="80"/>
  <c r="Z15" i="45"/>
  <c r="AH16" i="27"/>
  <c r="AQ16" i="27" s="1"/>
  <c r="AN15" i="65"/>
  <c r="AI15" i="65"/>
  <c r="AH16" i="66"/>
  <c r="AQ16" i="66" s="1"/>
  <c r="Y16" i="22"/>
  <c r="X16" i="22"/>
  <c r="X17" i="68"/>
  <c r="Y17" i="68"/>
  <c r="AH15" i="59"/>
  <c r="AQ15" i="59" s="1"/>
  <c r="X17" i="19"/>
  <c r="Y17" i="19"/>
  <c r="AH16" i="35"/>
  <c r="AQ16" i="35" s="1"/>
  <c r="AI17" i="47"/>
  <c r="AN17" i="47"/>
  <c r="Z16" i="77"/>
  <c r="AH16" i="63"/>
  <c r="AQ16" i="63" s="1"/>
  <c r="AI16" i="81"/>
  <c r="AN16" i="81"/>
  <c r="AF15" i="74"/>
  <c r="AO15" i="74" s="1"/>
  <c r="AE15" i="74"/>
  <c r="W16" i="74"/>
  <c r="AG15" i="74"/>
  <c r="AP15" i="74" s="1"/>
  <c r="AH17" i="21"/>
  <c r="AQ17" i="21" s="1"/>
  <c r="Z16" i="95"/>
  <c r="Y16" i="14"/>
  <c r="X16" i="14"/>
  <c r="Z17" i="82"/>
  <c r="AR15" i="93"/>
  <c r="AH17" i="94"/>
  <c r="AQ17" i="94" s="1"/>
  <c r="Z16" i="12"/>
  <c r="AR15" i="15"/>
  <c r="AH16" i="71"/>
  <c r="AQ16" i="71" s="1"/>
  <c r="AH15" i="10"/>
  <c r="AQ15" i="10" s="1"/>
  <c r="Y15" i="3"/>
  <c r="X15" i="3"/>
  <c r="AN16" i="16"/>
  <c r="AI16" i="16"/>
  <c r="AH15" i="11"/>
  <c r="AQ15" i="11" s="1"/>
  <c r="Z16" i="93"/>
  <c r="AI16" i="43"/>
  <c r="AN16" i="43"/>
  <c r="AR14" i="45"/>
  <c r="Y16" i="5"/>
  <c r="X16" i="5"/>
  <c r="AN15" i="73"/>
  <c r="AI15" i="73"/>
  <c r="X16" i="40"/>
  <c r="Y16" i="40"/>
  <c r="AH15" i="48"/>
  <c r="AQ15" i="48" s="1"/>
  <c r="AI14" i="23"/>
  <c r="AN14" i="23"/>
  <c r="AR15" i="39"/>
  <c r="AH16" i="29"/>
  <c r="AQ16" i="29" s="1"/>
  <c r="AH16" i="83"/>
  <c r="AQ16" i="83" s="1"/>
  <c r="AH16" i="56"/>
  <c r="AQ16" i="56" s="1"/>
  <c r="AH15" i="55"/>
  <c r="AQ15" i="55" s="1"/>
  <c r="AE17" i="88"/>
  <c r="AF17" i="88"/>
  <c r="AO17" i="88" s="1"/>
  <c r="W18" i="88"/>
  <c r="AG17" i="88"/>
  <c r="AP17" i="88" s="1"/>
  <c r="AE16" i="26"/>
  <c r="W17" i="26"/>
  <c r="AG16" i="26"/>
  <c r="AP16" i="26" s="1"/>
  <c r="AF16" i="26"/>
  <c r="AO16" i="26" s="1"/>
  <c r="AH16" i="89"/>
  <c r="AQ16" i="89" s="1"/>
  <c r="AR15" i="83"/>
  <c r="AG14" i="8"/>
  <c r="AP14" i="8" s="1"/>
  <c r="AF14" i="8"/>
  <c r="AO14" i="8" s="1"/>
  <c r="AE14" i="8"/>
  <c r="W15" i="8"/>
  <c r="AR15" i="66"/>
  <c r="AH16" i="90"/>
  <c r="AQ16" i="90" s="1"/>
  <c r="W18" i="36"/>
  <c r="AG17" i="36"/>
  <c r="AP17" i="36" s="1"/>
  <c r="AF17" i="36"/>
  <c r="AO17" i="36" s="1"/>
  <c r="AE17" i="36"/>
  <c r="AI15" i="72"/>
  <c r="AN15" i="72"/>
  <c r="W17" i="17"/>
  <c r="AE16" i="17"/>
  <c r="AG16" i="17"/>
  <c r="AP16" i="17" s="1"/>
  <c r="AF16" i="17"/>
  <c r="AO16" i="17" s="1"/>
  <c r="AH16" i="62"/>
  <c r="AQ16" i="62" s="1"/>
  <c r="Y16" i="76"/>
  <c r="X16" i="76"/>
  <c r="AN15" i="22"/>
  <c r="AI15" i="22"/>
  <c r="AH17" i="52"/>
  <c r="AQ17" i="52" s="1"/>
  <c r="W16" i="61"/>
  <c r="AF15" i="61"/>
  <c r="AO15" i="61" s="1"/>
  <c r="AE15" i="61"/>
  <c r="AG15" i="61"/>
  <c r="AP15" i="61" s="1"/>
  <c r="W17" i="33"/>
  <c r="AG16" i="33"/>
  <c r="AP16" i="33" s="1"/>
  <c r="AF16" i="33"/>
  <c r="AO16" i="33" s="1"/>
  <c r="AE16" i="33"/>
  <c r="Z17" i="21"/>
  <c r="AH16" i="13"/>
  <c r="AQ16" i="13" s="1"/>
  <c r="AR15" i="54"/>
  <c r="AR15" i="30"/>
  <c r="AI15" i="14"/>
  <c r="AN15" i="14"/>
  <c r="W18" i="78"/>
  <c r="AG17" i="78"/>
  <c r="AP17" i="78" s="1"/>
  <c r="AF17" i="78"/>
  <c r="AO17" i="78" s="1"/>
  <c r="AE17" i="78"/>
  <c r="AN14" i="92"/>
  <c r="AI14" i="92"/>
  <c r="AH17" i="85"/>
  <c r="AQ17" i="85" s="1"/>
  <c r="AN14" i="3"/>
  <c r="AI14" i="3"/>
  <c r="AR14" i="64"/>
  <c r="Z16" i="15"/>
  <c r="X17" i="44"/>
  <c r="Y17" i="44"/>
  <c r="AI16" i="24"/>
  <c r="AN16" i="24"/>
  <c r="X16" i="86"/>
  <c r="Y16" i="86"/>
  <c r="AR14" i="11"/>
  <c r="AR13" i="91"/>
  <c r="AE16" i="87"/>
  <c r="AF16" i="87"/>
  <c r="AO16" i="87" s="1"/>
  <c r="AG16" i="87"/>
  <c r="AP16" i="87" s="1"/>
  <c r="W17" i="87"/>
  <c r="AH15" i="64"/>
  <c r="AQ15" i="64" s="1"/>
  <c r="AI15" i="34"/>
  <c r="AN15" i="34"/>
  <c r="AR16" i="85"/>
  <c r="AH16" i="30"/>
  <c r="AQ16" i="30" s="1"/>
  <c r="AR14" i="60"/>
  <c r="AG16" i="90"/>
  <c r="AP16" i="90" s="1"/>
  <c r="AF16" i="90"/>
  <c r="AO16" i="90" s="1"/>
  <c r="W17" i="90"/>
  <c r="AE16" i="90"/>
  <c r="AI16" i="80"/>
  <c r="AN16" i="80"/>
  <c r="AH16" i="57"/>
  <c r="AQ16" i="57" s="1"/>
  <c r="AR15" i="95"/>
  <c r="AF16" i="27"/>
  <c r="AO16" i="27" s="1"/>
  <c r="AR15" i="89"/>
  <c r="AH14" i="91"/>
  <c r="AQ14" i="91" s="1"/>
  <c r="AE16" i="62"/>
  <c r="W17" i="62"/>
  <c r="AG16" i="62"/>
  <c r="AP16" i="62" s="1"/>
  <c r="AF16" i="62"/>
  <c r="AO16" i="62" s="1"/>
  <c r="AH16" i="49"/>
  <c r="AQ16" i="49" s="1"/>
  <c r="AR16" i="88"/>
  <c r="AF16" i="66"/>
  <c r="AO16" i="66" s="1"/>
  <c r="AG16" i="66"/>
  <c r="AP16" i="66" s="1"/>
  <c r="W17" i="66"/>
  <c r="AE16" i="66"/>
  <c r="Y17" i="41"/>
  <c r="X17" i="41"/>
  <c r="AG17" i="52"/>
  <c r="AP17" i="52" s="1"/>
  <c r="AF17" i="52"/>
  <c r="AO17" i="52" s="1"/>
  <c r="W18" i="52"/>
  <c r="AE17" i="52"/>
  <c r="AH16" i="50"/>
  <c r="AQ16" i="50" s="1"/>
  <c r="W17" i="35"/>
  <c r="AE16" i="35"/>
  <c r="AF16" i="35"/>
  <c r="AO16" i="35" s="1"/>
  <c r="AG16" i="35"/>
  <c r="AP16" i="35" s="1"/>
  <c r="AG15" i="69"/>
  <c r="AP15" i="69" s="1"/>
  <c r="AF15" i="69"/>
  <c r="AO15" i="69" s="1"/>
  <c r="AE15" i="69"/>
  <c r="W16" i="69"/>
  <c r="AR15" i="12"/>
  <c r="W17" i="63"/>
  <c r="AF16" i="63"/>
  <c r="AO16" i="63" s="1"/>
  <c r="AE16" i="63"/>
  <c r="AG16" i="63"/>
  <c r="AP16" i="63" s="1"/>
  <c r="AE17" i="20"/>
  <c r="W18" i="20"/>
  <c r="AF17" i="20"/>
  <c r="AO17" i="20" s="1"/>
  <c r="AG17" i="20"/>
  <c r="AP17" i="20" s="1"/>
  <c r="X16" i="18"/>
  <c r="Y16" i="18"/>
  <c r="AR14" i="32"/>
  <c r="AR14" i="10"/>
  <c r="AR16" i="84"/>
  <c r="AE17" i="94"/>
  <c r="AF17" i="94"/>
  <c r="AO17" i="94" s="1"/>
  <c r="W18" i="94"/>
  <c r="AG17" i="94"/>
  <c r="AP17" i="94" s="1"/>
  <c r="Y16" i="75"/>
  <c r="X16" i="75"/>
  <c r="AR15" i="35"/>
  <c r="AR15" i="29"/>
  <c r="X17" i="31"/>
  <c r="Y17" i="31"/>
  <c r="Y17" i="43"/>
  <c r="X17" i="43"/>
  <c r="AH17" i="88"/>
  <c r="AQ17" i="88" s="1"/>
  <c r="AH15" i="32"/>
  <c r="AQ15" i="32" s="1"/>
  <c r="AI15" i="38"/>
  <c r="AN15" i="38"/>
  <c r="AN15" i="86"/>
  <c r="AI15" i="86"/>
  <c r="Y16" i="96"/>
  <c r="X16" i="96"/>
  <c r="W17" i="83" l="1"/>
  <c r="AG15" i="55"/>
  <c r="AP15" i="55" s="1"/>
  <c r="AF15" i="58"/>
  <c r="AO15" i="58" s="1"/>
  <c r="AE15" i="70"/>
  <c r="W16" i="70"/>
  <c r="AG15" i="70"/>
  <c r="AP15" i="70" s="1"/>
  <c r="AF15" i="70"/>
  <c r="AO15" i="70" s="1"/>
  <c r="AF17" i="9"/>
  <c r="AO17" i="9" s="1"/>
  <c r="W16" i="58"/>
  <c r="AF16" i="89"/>
  <c r="AO16" i="89" s="1"/>
  <c r="W17" i="71"/>
  <c r="AE16" i="71"/>
  <c r="AN15" i="58"/>
  <c r="X16" i="58"/>
  <c r="AH16" i="58" s="1"/>
  <c r="AQ16" i="58" s="1"/>
  <c r="Y16" i="58"/>
  <c r="Z15" i="92"/>
  <c r="AF16" i="71"/>
  <c r="AO16" i="71" s="1"/>
  <c r="AF16" i="30"/>
  <c r="AO16" i="30" s="1"/>
  <c r="AF16" i="51"/>
  <c r="AO16" i="51" s="1"/>
  <c r="W17" i="30"/>
  <c r="AE16" i="89"/>
  <c r="W17" i="56"/>
  <c r="X18" i="25"/>
  <c r="Z18" i="25" s="1"/>
  <c r="AI15" i="40"/>
  <c r="AF17" i="84"/>
  <c r="AO17" i="84" s="1"/>
  <c r="AG16" i="51"/>
  <c r="AP16" i="51" s="1"/>
  <c r="AG16" i="27"/>
  <c r="AP16" i="27" s="1"/>
  <c r="AG15" i="59"/>
  <c r="AP15" i="59" s="1"/>
  <c r="W17" i="27"/>
  <c r="X17" i="37"/>
  <c r="Z17" i="37" s="1"/>
  <c r="AG16" i="56"/>
  <c r="AP16" i="56" s="1"/>
  <c r="AE15" i="46"/>
  <c r="W16" i="46"/>
  <c r="AG15" i="46"/>
  <c r="AP15" i="46" s="1"/>
  <c r="AF15" i="46"/>
  <c r="AO15" i="46" s="1"/>
  <c r="AF15" i="59"/>
  <c r="AO15" i="59" s="1"/>
  <c r="W16" i="59"/>
  <c r="X17" i="28"/>
  <c r="AG16" i="30"/>
  <c r="AP16" i="30" s="1"/>
  <c r="W17" i="13"/>
  <c r="Y17" i="13" s="1"/>
  <c r="AF15" i="48"/>
  <c r="AO15" i="48" s="1"/>
  <c r="W16" i="55"/>
  <c r="AE15" i="48"/>
  <c r="AE15" i="55"/>
  <c r="W16" i="10"/>
  <c r="AE15" i="10"/>
  <c r="AN15" i="10" s="1"/>
  <c r="Z16" i="40"/>
  <c r="W17" i="40" s="1"/>
  <c r="AI15" i="96"/>
  <c r="Z16" i="53"/>
  <c r="W17" i="53" s="1"/>
  <c r="AE17" i="85"/>
  <c r="AE16" i="13"/>
  <c r="AN16" i="13" s="1"/>
  <c r="AG15" i="48"/>
  <c r="AP15" i="48" s="1"/>
  <c r="AE14" i="91"/>
  <c r="AI16" i="28"/>
  <c r="AF16" i="13"/>
  <c r="AO16" i="13" s="1"/>
  <c r="AF14" i="91"/>
  <c r="AO14" i="91" s="1"/>
  <c r="Z16" i="65"/>
  <c r="W17" i="65" s="1"/>
  <c r="AE17" i="84"/>
  <c r="AN17" i="84" s="1"/>
  <c r="AG16" i="29"/>
  <c r="AP16" i="29" s="1"/>
  <c r="W17" i="51"/>
  <c r="W17" i="39"/>
  <c r="AG15" i="10"/>
  <c r="AP15" i="10" s="1"/>
  <c r="Z16" i="73"/>
  <c r="AF16" i="73" s="1"/>
  <c r="AO16" i="73" s="1"/>
  <c r="AI16" i="6"/>
  <c r="AR16" i="6" s="1"/>
  <c r="W18" i="84"/>
  <c r="W17" i="29"/>
  <c r="AE16" i="39"/>
  <c r="Z17" i="41"/>
  <c r="AG17" i="41" s="1"/>
  <c r="AP17" i="41" s="1"/>
  <c r="Z16" i="34"/>
  <c r="AE16" i="34" s="1"/>
  <c r="AG14" i="91"/>
  <c r="AP14" i="91" s="1"/>
  <c r="AF16" i="39"/>
  <c r="AO16" i="39" s="1"/>
  <c r="Z17" i="31"/>
  <c r="AG17" i="31" s="1"/>
  <c r="AP17" i="31" s="1"/>
  <c r="Z16" i="75"/>
  <c r="AF16" i="75" s="1"/>
  <c r="AO16" i="75" s="1"/>
  <c r="Z17" i="44"/>
  <c r="AE17" i="44" s="1"/>
  <c r="Z15" i="23"/>
  <c r="AE15" i="23" s="1"/>
  <c r="AE16" i="29"/>
  <c r="AN16" i="29" s="1"/>
  <c r="Z16" i="18"/>
  <c r="AG16" i="18" s="1"/>
  <c r="AP16" i="18" s="1"/>
  <c r="AG16" i="89"/>
  <c r="AP16" i="89" s="1"/>
  <c r="AF16" i="56"/>
  <c r="AO16" i="56" s="1"/>
  <c r="Z16" i="38"/>
  <c r="AG16" i="38" s="1"/>
  <c r="AP16" i="38" s="1"/>
  <c r="Z16" i="79"/>
  <c r="AE16" i="79" s="1"/>
  <c r="AF16" i="53"/>
  <c r="AO16" i="53" s="1"/>
  <c r="AE16" i="53"/>
  <c r="AG16" i="53"/>
  <c r="AP16" i="53" s="1"/>
  <c r="AR15" i="86"/>
  <c r="Y17" i="63"/>
  <c r="X17" i="63"/>
  <c r="AR15" i="34"/>
  <c r="AI16" i="87"/>
  <c r="AN16" i="87"/>
  <c r="AH16" i="86"/>
  <c r="AQ16" i="86" s="1"/>
  <c r="AF17" i="21"/>
  <c r="AO17" i="21" s="1"/>
  <c r="AE17" i="21"/>
  <c r="W18" i="21"/>
  <c r="AG17" i="21"/>
  <c r="AP17" i="21" s="1"/>
  <c r="X17" i="17"/>
  <c r="Y17" i="17"/>
  <c r="AI16" i="26"/>
  <c r="AN16" i="26"/>
  <c r="AH16" i="5"/>
  <c r="AQ16" i="5" s="1"/>
  <c r="AR16" i="43"/>
  <c r="AN15" i="74"/>
  <c r="AI15" i="74"/>
  <c r="AH16" i="22"/>
  <c r="AQ16" i="22" s="1"/>
  <c r="AR15" i="65"/>
  <c r="W18" i="37"/>
  <c r="AG17" i="37"/>
  <c r="AP17" i="37" s="1"/>
  <c r="AF17" i="37"/>
  <c r="AO17" i="37" s="1"/>
  <c r="AE17" i="37"/>
  <c r="AH17" i="16"/>
  <c r="AQ17" i="16" s="1"/>
  <c r="X16" i="4"/>
  <c r="Y16" i="4"/>
  <c r="AH16" i="67"/>
  <c r="AQ16" i="67" s="1"/>
  <c r="AH16" i="65"/>
  <c r="AQ16" i="65" s="1"/>
  <c r="AH16" i="34"/>
  <c r="AQ16" i="34" s="1"/>
  <c r="X18" i="85"/>
  <c r="Y18" i="85"/>
  <c r="AH15" i="92"/>
  <c r="AQ15" i="92" s="1"/>
  <c r="Y17" i="83"/>
  <c r="X17" i="83"/>
  <c r="AI16" i="57"/>
  <c r="AN16" i="57"/>
  <c r="AN16" i="89"/>
  <c r="AH17" i="28"/>
  <c r="AQ17" i="28" s="1"/>
  <c r="AI17" i="94"/>
  <c r="AN17" i="94"/>
  <c r="AI15" i="61"/>
  <c r="AN15" i="61"/>
  <c r="X18" i="36"/>
  <c r="Y18" i="36"/>
  <c r="AR14" i="23"/>
  <c r="AE16" i="93"/>
  <c r="AG16" i="93"/>
  <c r="AP16" i="93" s="1"/>
  <c r="W17" i="93"/>
  <c r="AF16" i="93"/>
  <c r="AO16" i="93" s="1"/>
  <c r="AH15" i="3"/>
  <c r="AQ15" i="3" s="1"/>
  <c r="W18" i="82"/>
  <c r="AG17" i="82"/>
  <c r="AP17" i="82" s="1"/>
  <c r="AF17" i="82"/>
  <c r="AO17" i="82" s="1"/>
  <c r="AE17" i="82"/>
  <c r="AE16" i="77"/>
  <c r="W17" i="77"/>
  <c r="AG16" i="77"/>
  <c r="AP16" i="77" s="1"/>
  <c r="AF16" i="77"/>
  <c r="AO16" i="77" s="1"/>
  <c r="AG15" i="45"/>
  <c r="AP15" i="45" s="1"/>
  <c r="AF15" i="45"/>
  <c r="AO15" i="45" s="1"/>
  <c r="AE15" i="45"/>
  <c r="W16" i="45"/>
  <c r="AH17" i="81"/>
  <c r="AQ17" i="81" s="1"/>
  <c r="AI16" i="49"/>
  <c r="AN16" i="49"/>
  <c r="AR17" i="25"/>
  <c r="AR16" i="19"/>
  <c r="AR16" i="41"/>
  <c r="Y16" i="32"/>
  <c r="X16" i="32"/>
  <c r="AG16" i="65"/>
  <c r="AP16" i="65" s="1"/>
  <c r="AF16" i="34"/>
  <c r="AO16" i="34" s="1"/>
  <c r="AH17" i="24"/>
  <c r="AQ17" i="24" s="1"/>
  <c r="AE15" i="92"/>
  <c r="AG15" i="92"/>
  <c r="AP15" i="92" s="1"/>
  <c r="AF15" i="92"/>
  <c r="AO15" i="92" s="1"/>
  <c r="W16" i="92"/>
  <c r="Y16" i="42"/>
  <c r="X16" i="42"/>
  <c r="AH17" i="6"/>
  <c r="AQ17" i="6" s="1"/>
  <c r="AI15" i="2"/>
  <c r="AN15" i="2"/>
  <c r="AN16" i="50"/>
  <c r="AI16" i="50"/>
  <c r="Y17" i="30"/>
  <c r="X17" i="30"/>
  <c r="AN15" i="48"/>
  <c r="X16" i="11"/>
  <c r="Y16" i="11"/>
  <c r="X17" i="56"/>
  <c r="Y17" i="56"/>
  <c r="Y18" i="20"/>
  <c r="X18" i="20"/>
  <c r="AN17" i="52"/>
  <c r="AI17" i="52"/>
  <c r="AI16" i="62"/>
  <c r="AN16" i="62"/>
  <c r="AG16" i="15"/>
  <c r="AP16" i="15" s="1"/>
  <c r="AF16" i="15"/>
  <c r="AO16" i="15" s="1"/>
  <c r="AE16" i="15"/>
  <c r="W17" i="15"/>
  <c r="AR15" i="22"/>
  <c r="Z17" i="28"/>
  <c r="AH17" i="43"/>
  <c r="AQ17" i="43" s="1"/>
  <c r="AI17" i="20"/>
  <c r="AN17" i="20"/>
  <c r="X18" i="52"/>
  <c r="Y18" i="52"/>
  <c r="AN16" i="66"/>
  <c r="AI16" i="66"/>
  <c r="AR16" i="80"/>
  <c r="X17" i="87"/>
  <c r="Y17" i="87"/>
  <c r="AN17" i="78"/>
  <c r="AI17" i="78"/>
  <c r="AN16" i="33"/>
  <c r="AI16" i="33"/>
  <c r="AR15" i="72"/>
  <c r="Y18" i="88"/>
  <c r="X18" i="88"/>
  <c r="AH16" i="40"/>
  <c r="AQ16" i="40" s="1"/>
  <c r="Z16" i="5"/>
  <c r="AH16" i="14"/>
  <c r="AQ16" i="14" s="1"/>
  <c r="Z16" i="22"/>
  <c r="Z17" i="81"/>
  <c r="AH16" i="38"/>
  <c r="AQ16" i="38" s="1"/>
  <c r="AH16" i="53"/>
  <c r="AQ16" i="53" s="1"/>
  <c r="Z17" i="16"/>
  <c r="Z16" i="67"/>
  <c r="AR16" i="44"/>
  <c r="AR15" i="40"/>
  <c r="Z17" i="24"/>
  <c r="AR15" i="53"/>
  <c r="AN17" i="85"/>
  <c r="AI17" i="85"/>
  <c r="AH16" i="79"/>
  <c r="AQ16" i="79" s="1"/>
  <c r="Z17" i="6"/>
  <c r="X17" i="50"/>
  <c r="Y17" i="50"/>
  <c r="X17" i="57"/>
  <c r="Y17" i="57"/>
  <c r="AI15" i="11"/>
  <c r="AN15" i="11"/>
  <c r="AN15" i="55"/>
  <c r="AI15" i="55"/>
  <c r="Y16" i="10"/>
  <c r="X16" i="10"/>
  <c r="AH17" i="31"/>
  <c r="AQ17" i="31" s="1"/>
  <c r="Y17" i="62"/>
  <c r="X17" i="62"/>
  <c r="AR16" i="24"/>
  <c r="X16" i="61"/>
  <c r="Y16" i="61"/>
  <c r="AH16" i="76"/>
  <c r="AQ16" i="76" s="1"/>
  <c r="Y15" i="8"/>
  <c r="X15" i="8"/>
  <c r="Z15" i="3"/>
  <c r="AR16" i="81"/>
  <c r="AR17" i="47"/>
  <c r="AH17" i="80"/>
  <c r="AQ17" i="80" s="1"/>
  <c r="Y17" i="49"/>
  <c r="X17" i="49"/>
  <c r="AR15" i="96"/>
  <c r="AR16" i="68"/>
  <c r="AR15" i="76"/>
  <c r="AR16" i="31"/>
  <c r="AR15" i="75"/>
  <c r="AN16" i="83"/>
  <c r="AI16" i="83"/>
  <c r="Y17" i="51"/>
  <c r="X17" i="51"/>
  <c r="X15" i="91"/>
  <c r="Y15" i="91"/>
  <c r="X17" i="89"/>
  <c r="Y17" i="89"/>
  <c r="Y17" i="39"/>
  <c r="X17" i="39"/>
  <c r="Y16" i="55"/>
  <c r="X16" i="55"/>
  <c r="AI17" i="9"/>
  <c r="AN17" i="9"/>
  <c r="AH16" i="75"/>
  <c r="AQ16" i="75" s="1"/>
  <c r="AN15" i="59"/>
  <c r="AH16" i="96"/>
  <c r="AQ16" i="96" s="1"/>
  <c r="AR15" i="38"/>
  <c r="X16" i="69"/>
  <c r="Y16" i="69"/>
  <c r="AI16" i="35"/>
  <c r="AN16" i="35"/>
  <c r="X17" i="66"/>
  <c r="Y17" i="66"/>
  <c r="Z17" i="43"/>
  <c r="Y18" i="94"/>
  <c r="X18" i="94"/>
  <c r="AI16" i="63"/>
  <c r="AN16" i="63"/>
  <c r="AN15" i="69"/>
  <c r="AI15" i="69"/>
  <c r="Y17" i="35"/>
  <c r="X17" i="35"/>
  <c r="AN16" i="27"/>
  <c r="AI16" i="27"/>
  <c r="AI16" i="90"/>
  <c r="AN16" i="90"/>
  <c r="AR14" i="3"/>
  <c r="AR15" i="14"/>
  <c r="AN17" i="36"/>
  <c r="AI17" i="36"/>
  <c r="AN14" i="8"/>
  <c r="AI14" i="8"/>
  <c r="Y17" i="26"/>
  <c r="X17" i="26"/>
  <c r="AR15" i="73"/>
  <c r="Z16" i="14"/>
  <c r="AH17" i="19"/>
  <c r="AQ17" i="19" s="1"/>
  <c r="AH17" i="68"/>
  <c r="AQ17" i="68" s="1"/>
  <c r="Z17" i="80"/>
  <c r="W16" i="60"/>
  <c r="AF15" i="60"/>
  <c r="AO15" i="60" s="1"/>
  <c r="AE15" i="60"/>
  <c r="AG15" i="60"/>
  <c r="AP15" i="60" s="1"/>
  <c r="X17" i="7"/>
  <c r="Y17" i="7"/>
  <c r="X16" i="64"/>
  <c r="Y16" i="64"/>
  <c r="AR16" i="28"/>
  <c r="AH17" i="37"/>
  <c r="AQ17" i="37" s="1"/>
  <c r="AE16" i="54"/>
  <c r="W17" i="54"/>
  <c r="AG16" i="54"/>
  <c r="AP16" i="54" s="1"/>
  <c r="AF16" i="54"/>
  <c r="AO16" i="54" s="1"/>
  <c r="AI15" i="32"/>
  <c r="AN15" i="32"/>
  <c r="AR16" i="37"/>
  <c r="AH18" i="47"/>
  <c r="AQ18" i="47" s="1"/>
  <c r="AH16" i="72"/>
  <c r="AQ16" i="72" s="1"/>
  <c r="AH15" i="23"/>
  <c r="AQ15" i="23" s="1"/>
  <c r="Y16" i="2"/>
  <c r="X16" i="2"/>
  <c r="X17" i="13"/>
  <c r="AN16" i="30"/>
  <c r="AI16" i="30"/>
  <c r="X16" i="48"/>
  <c r="Y16" i="48"/>
  <c r="Y17" i="29"/>
  <c r="X17" i="29"/>
  <c r="AN16" i="51"/>
  <c r="AI16" i="51"/>
  <c r="AN14" i="91"/>
  <c r="AI16" i="39"/>
  <c r="AN16" i="39"/>
  <c r="Y17" i="27"/>
  <c r="X17" i="27"/>
  <c r="Z16" i="86"/>
  <c r="AH16" i="18"/>
  <c r="AQ16" i="18" s="1"/>
  <c r="Z16" i="96"/>
  <c r="X16" i="59"/>
  <c r="Y16" i="59"/>
  <c r="AH17" i="41"/>
  <c r="AQ17" i="41" s="1"/>
  <c r="Y17" i="90"/>
  <c r="X17" i="90"/>
  <c r="AH17" i="44"/>
  <c r="AQ17" i="44" s="1"/>
  <c r="AR14" i="92"/>
  <c r="X18" i="78"/>
  <c r="Y18" i="78"/>
  <c r="Y17" i="33"/>
  <c r="X17" i="33"/>
  <c r="Z16" i="76"/>
  <c r="AI16" i="17"/>
  <c r="AN16" i="17"/>
  <c r="AI17" i="88"/>
  <c r="AN17" i="88"/>
  <c r="AR16" i="16"/>
  <c r="AG16" i="12"/>
  <c r="AP16" i="12" s="1"/>
  <c r="AF16" i="12"/>
  <c r="AO16" i="12" s="1"/>
  <c r="AE16" i="12"/>
  <c r="W17" i="12"/>
  <c r="W17" i="95"/>
  <c r="AG16" i="95"/>
  <c r="AP16" i="95" s="1"/>
  <c r="AF16" i="95"/>
  <c r="AO16" i="95" s="1"/>
  <c r="AE16" i="95"/>
  <c r="Y16" i="74"/>
  <c r="X16" i="74"/>
  <c r="Z17" i="19"/>
  <c r="Z17" i="68"/>
  <c r="AH16" i="73"/>
  <c r="AQ16" i="73" s="1"/>
  <c r="AI16" i="7"/>
  <c r="AN16" i="7"/>
  <c r="AN15" i="64"/>
  <c r="AI15" i="64"/>
  <c r="AI15" i="4"/>
  <c r="AN15" i="4"/>
  <c r="AR15" i="79"/>
  <c r="AG17" i="1"/>
  <c r="AP17" i="1" s="1"/>
  <c r="W18" i="1"/>
  <c r="AF17" i="1"/>
  <c r="AO17" i="1" s="1"/>
  <c r="AE17" i="1"/>
  <c r="AH18" i="25"/>
  <c r="AQ18" i="25" s="1"/>
  <c r="AR15" i="5"/>
  <c r="AI15" i="42"/>
  <c r="AN15" i="42"/>
  <c r="AR15" i="18"/>
  <c r="AR15" i="67"/>
  <c r="Z18" i="47"/>
  <c r="Z16" i="72"/>
  <c r="X18" i="84"/>
  <c r="Y18" i="84"/>
  <c r="X17" i="71"/>
  <c r="Y17" i="71"/>
  <c r="AI16" i="56"/>
  <c r="AN16" i="56"/>
  <c r="X18" i="9"/>
  <c r="Y18" i="9"/>
  <c r="Z16" i="32" l="1"/>
  <c r="AI15" i="58"/>
  <c r="AR15" i="58" s="1"/>
  <c r="AI16" i="71"/>
  <c r="Y16" i="70"/>
  <c r="X16" i="70"/>
  <c r="AH16" i="70" s="1"/>
  <c r="AQ16" i="70" s="1"/>
  <c r="AI16" i="89"/>
  <c r="AN15" i="70"/>
  <c r="AI15" i="70"/>
  <c r="AR15" i="70" s="1"/>
  <c r="AE18" i="25"/>
  <c r="AF18" i="25"/>
  <c r="AO18" i="25" s="1"/>
  <c r="W19" i="25"/>
  <c r="AG18" i="25"/>
  <c r="AP18" i="25" s="1"/>
  <c r="AN16" i="71"/>
  <c r="AI14" i="91"/>
  <c r="Z17" i="56"/>
  <c r="W17" i="18"/>
  <c r="AF17" i="44"/>
  <c r="AO17" i="44" s="1"/>
  <c r="Z17" i="27"/>
  <c r="Z18" i="88"/>
  <c r="Z16" i="58"/>
  <c r="AG16" i="58" s="1"/>
  <c r="AP16" i="58" s="1"/>
  <c r="AG17" i="44"/>
  <c r="AP17" i="44" s="1"/>
  <c r="Z17" i="26"/>
  <c r="AF15" i="23"/>
  <c r="AO15" i="23" s="1"/>
  <c r="AE17" i="31"/>
  <c r="AG16" i="79"/>
  <c r="AP16" i="79" s="1"/>
  <c r="Z17" i="33"/>
  <c r="Z17" i="35"/>
  <c r="Z18" i="94"/>
  <c r="Z16" i="61"/>
  <c r="Z16" i="10"/>
  <c r="AE16" i="75"/>
  <c r="AF16" i="40"/>
  <c r="AO16" i="40" s="1"/>
  <c r="AG16" i="34"/>
  <c r="AP16" i="34" s="1"/>
  <c r="AG16" i="73"/>
  <c r="AP16" i="73" s="1"/>
  <c r="AG15" i="23"/>
  <c r="AP15" i="23" s="1"/>
  <c r="W17" i="79"/>
  <c r="Y16" i="46"/>
  <c r="X16" i="46"/>
  <c r="AI15" i="10"/>
  <c r="W17" i="34"/>
  <c r="W17" i="73"/>
  <c r="W18" i="44"/>
  <c r="W18" i="41"/>
  <c r="AI15" i="46"/>
  <c r="AR15" i="46" s="1"/>
  <c r="AN15" i="46"/>
  <c r="AF16" i="65"/>
  <c r="AO16" i="65" s="1"/>
  <c r="AE16" i="73"/>
  <c r="AI16" i="13"/>
  <c r="AI15" i="59"/>
  <c r="AE16" i="65"/>
  <c r="W16" i="23"/>
  <c r="AF16" i="79"/>
  <c r="AO16" i="79" s="1"/>
  <c r="W18" i="31"/>
  <c r="AI17" i="84"/>
  <c r="W17" i="38"/>
  <c r="AE17" i="41"/>
  <c r="AN17" i="41" s="1"/>
  <c r="Z17" i="30"/>
  <c r="AF17" i="41"/>
  <c r="AO17" i="41" s="1"/>
  <c r="AF17" i="31"/>
  <c r="AO17" i="31" s="1"/>
  <c r="Z16" i="2"/>
  <c r="AE16" i="2" s="1"/>
  <c r="Z17" i="89"/>
  <c r="AI16" i="29"/>
  <c r="AR16" i="29" s="1"/>
  <c r="AE16" i="40"/>
  <c r="AG16" i="40"/>
  <c r="AP16" i="40" s="1"/>
  <c r="Z15" i="91"/>
  <c r="AI15" i="48"/>
  <c r="Z16" i="59"/>
  <c r="Z16" i="69"/>
  <c r="AG16" i="69" s="1"/>
  <c r="AP16" i="69" s="1"/>
  <c r="Z17" i="39"/>
  <c r="Z17" i="51"/>
  <c r="AG17" i="51" s="1"/>
  <c r="AP17" i="51" s="1"/>
  <c r="Z18" i="52"/>
  <c r="W19" i="52" s="1"/>
  <c r="Z17" i="63"/>
  <c r="AE16" i="38"/>
  <c r="AG16" i="75"/>
  <c r="AP16" i="75" s="1"/>
  <c r="AE16" i="18"/>
  <c r="Z17" i="71"/>
  <c r="W18" i="71" s="1"/>
  <c r="Z16" i="4"/>
  <c r="Z18" i="84"/>
  <c r="Z18" i="78"/>
  <c r="Z16" i="55"/>
  <c r="W17" i="55" s="1"/>
  <c r="Z17" i="57"/>
  <c r="W18" i="57" s="1"/>
  <c r="Z18" i="20"/>
  <c r="AE18" i="20" s="1"/>
  <c r="W17" i="75"/>
  <c r="AF16" i="18"/>
  <c r="AO16" i="18" s="1"/>
  <c r="Z17" i="49"/>
  <c r="AE17" i="49" s="1"/>
  <c r="Z15" i="8"/>
  <c r="AF15" i="8" s="1"/>
  <c r="AO15" i="8" s="1"/>
  <c r="Z18" i="36"/>
  <c r="W19" i="36" s="1"/>
  <c r="Z17" i="90"/>
  <c r="W18" i="90" s="1"/>
  <c r="AF16" i="38"/>
  <c r="AO16" i="38" s="1"/>
  <c r="AE17" i="27"/>
  <c r="AF17" i="27"/>
  <c r="AO17" i="27" s="1"/>
  <c r="W18" i="27"/>
  <c r="AG17" i="27"/>
  <c r="AP17" i="27" s="1"/>
  <c r="W18" i="35"/>
  <c r="AG17" i="35"/>
  <c r="AP17" i="35" s="1"/>
  <c r="AF17" i="35"/>
  <c r="AO17" i="35" s="1"/>
  <c r="AE17" i="35"/>
  <c r="AF16" i="61"/>
  <c r="AO16" i="61" s="1"/>
  <c r="AE16" i="61"/>
  <c r="AG16" i="61"/>
  <c r="AP16" i="61" s="1"/>
  <c r="W17" i="61"/>
  <c r="W17" i="2"/>
  <c r="AE17" i="56"/>
  <c r="W18" i="56"/>
  <c r="AG17" i="56"/>
  <c r="AP17" i="56" s="1"/>
  <c r="AF17" i="56"/>
  <c r="AO17" i="56" s="1"/>
  <c r="AG17" i="49"/>
  <c r="AP17" i="49" s="1"/>
  <c r="AR16" i="56"/>
  <c r="AE16" i="76"/>
  <c r="W17" i="76"/>
  <c r="AG16" i="76"/>
  <c r="AP16" i="76" s="1"/>
  <c r="AF16" i="76"/>
  <c r="AO16" i="76" s="1"/>
  <c r="AH17" i="66"/>
  <c r="AQ17" i="66" s="1"/>
  <c r="W16" i="3"/>
  <c r="AE15" i="3"/>
  <c r="AG15" i="3"/>
  <c r="AP15" i="3" s="1"/>
  <c r="AF15" i="3"/>
  <c r="AO15" i="3" s="1"/>
  <c r="AG16" i="10"/>
  <c r="AP16" i="10" s="1"/>
  <c r="AF16" i="10"/>
  <c r="AO16" i="10" s="1"/>
  <c r="AE16" i="10"/>
  <c r="W17" i="10"/>
  <c r="AE17" i="71"/>
  <c r="AI16" i="95"/>
  <c r="AN16" i="95"/>
  <c r="AN16" i="12"/>
  <c r="AI16" i="12"/>
  <c r="AF17" i="33"/>
  <c r="AO17" i="33" s="1"/>
  <c r="AE17" i="33"/>
  <c r="W18" i="33"/>
  <c r="AG17" i="33"/>
  <c r="AP17" i="33" s="1"/>
  <c r="AH17" i="29"/>
  <c r="AQ17" i="29" s="1"/>
  <c r="AH17" i="7"/>
  <c r="AQ17" i="7" s="1"/>
  <c r="AR15" i="69"/>
  <c r="AR16" i="35"/>
  <c r="AH18" i="84"/>
  <c r="AQ18" i="84" s="1"/>
  <c r="Y18" i="1"/>
  <c r="X18" i="1"/>
  <c r="AR15" i="64"/>
  <c r="AE17" i="19"/>
  <c r="W18" i="19"/>
  <c r="AF17" i="19"/>
  <c r="AO17" i="19" s="1"/>
  <c r="AG17" i="19"/>
  <c r="AP17" i="19" s="1"/>
  <c r="AR16" i="17"/>
  <c r="AH18" i="78"/>
  <c r="AQ18" i="78" s="1"/>
  <c r="AH16" i="59"/>
  <c r="AQ16" i="59" s="1"/>
  <c r="AE16" i="86"/>
  <c r="AF16" i="86"/>
  <c r="AO16" i="86" s="1"/>
  <c r="W17" i="86"/>
  <c r="AG16" i="86"/>
  <c r="AP16" i="86" s="1"/>
  <c r="AR14" i="91"/>
  <c r="Z17" i="29"/>
  <c r="AH17" i="13"/>
  <c r="AQ17" i="13" s="1"/>
  <c r="AR15" i="32"/>
  <c r="AH16" i="69"/>
  <c r="AQ16" i="69" s="1"/>
  <c r="AR15" i="10"/>
  <c r="AH15" i="91"/>
  <c r="AQ15" i="91" s="1"/>
  <c r="AR17" i="84"/>
  <c r="AG17" i="6"/>
  <c r="AP17" i="6" s="1"/>
  <c r="AF17" i="6"/>
  <c r="AO17" i="6" s="1"/>
  <c r="AE17" i="6"/>
  <c r="W18" i="6"/>
  <c r="AR17" i="85"/>
  <c r="AN16" i="15"/>
  <c r="AI16" i="15"/>
  <c r="AR15" i="48"/>
  <c r="AH16" i="42"/>
  <c r="AQ16" i="42" s="1"/>
  <c r="AN16" i="34"/>
  <c r="AI16" i="34"/>
  <c r="X17" i="65"/>
  <c r="Y17" i="65"/>
  <c r="AI18" i="25"/>
  <c r="AN18" i="25"/>
  <c r="Y18" i="82"/>
  <c r="X18" i="82"/>
  <c r="AI16" i="93"/>
  <c r="AN16" i="93"/>
  <c r="AR16" i="57"/>
  <c r="Y18" i="37"/>
  <c r="X18" i="37"/>
  <c r="AR15" i="74"/>
  <c r="Y17" i="38"/>
  <c r="X17" i="38"/>
  <c r="X18" i="41"/>
  <c r="Y18" i="41"/>
  <c r="Y17" i="53"/>
  <c r="X17" i="53"/>
  <c r="AI16" i="18"/>
  <c r="AN16" i="18"/>
  <c r="AH16" i="74"/>
  <c r="AQ16" i="74" s="1"/>
  <c r="Y17" i="95"/>
  <c r="X17" i="95"/>
  <c r="AE18" i="78"/>
  <c r="AG18" i="78"/>
  <c r="AP18" i="78" s="1"/>
  <c r="W19" i="78"/>
  <c r="AF18" i="78"/>
  <c r="AO18" i="78" s="1"/>
  <c r="AG16" i="59"/>
  <c r="AP16" i="59" s="1"/>
  <c r="AF16" i="59"/>
  <c r="AO16" i="59" s="1"/>
  <c r="AE16" i="59"/>
  <c r="W17" i="59"/>
  <c r="AH16" i="64"/>
  <c r="AQ16" i="64" s="1"/>
  <c r="AR16" i="63"/>
  <c r="W19" i="88"/>
  <c r="AG18" i="88"/>
  <c r="AP18" i="88" s="1"/>
  <c r="AF18" i="88"/>
  <c r="AO18" i="88" s="1"/>
  <c r="AE18" i="88"/>
  <c r="Y17" i="73"/>
  <c r="X17" i="73"/>
  <c r="Y18" i="21"/>
  <c r="X18" i="21"/>
  <c r="Y17" i="18"/>
  <c r="X17" i="18"/>
  <c r="AR16" i="13"/>
  <c r="AH17" i="33"/>
  <c r="AQ17" i="33" s="1"/>
  <c r="W17" i="96"/>
  <c r="AG16" i="96"/>
  <c r="AP16" i="96" s="1"/>
  <c r="AE16" i="96"/>
  <c r="AF16" i="96"/>
  <c r="AO16" i="96" s="1"/>
  <c r="AR16" i="51"/>
  <c r="AH16" i="48"/>
  <c r="AQ16" i="48" s="1"/>
  <c r="Z17" i="13"/>
  <c r="Z16" i="64"/>
  <c r="AH17" i="26"/>
  <c r="AQ17" i="26" s="1"/>
  <c r="AH18" i="94"/>
  <c r="AQ18" i="94" s="1"/>
  <c r="Z17" i="66"/>
  <c r="AH16" i="55"/>
  <c r="AQ16" i="55" s="1"/>
  <c r="AH17" i="51"/>
  <c r="AQ17" i="51" s="1"/>
  <c r="AH15" i="8"/>
  <c r="AQ15" i="8" s="1"/>
  <c r="AR15" i="55"/>
  <c r="W17" i="22"/>
  <c r="AG16" i="22"/>
  <c r="AP16" i="22" s="1"/>
  <c r="AF16" i="22"/>
  <c r="AO16" i="22" s="1"/>
  <c r="AE16" i="22"/>
  <c r="AR16" i="66"/>
  <c r="AR17" i="20"/>
  <c r="AE17" i="28"/>
  <c r="AF17" i="28"/>
  <c r="AO17" i="28" s="1"/>
  <c r="W18" i="28"/>
  <c r="AG17" i="28"/>
  <c r="AP17" i="28" s="1"/>
  <c r="AH16" i="11"/>
  <c r="AQ16" i="11" s="1"/>
  <c r="AH17" i="30"/>
  <c r="AQ17" i="30" s="1"/>
  <c r="AR15" i="2"/>
  <c r="Z16" i="42"/>
  <c r="AH16" i="32"/>
  <c r="AQ16" i="32" s="1"/>
  <c r="Y19" i="25"/>
  <c r="X19" i="25"/>
  <c r="AN16" i="73"/>
  <c r="AI16" i="73"/>
  <c r="AN17" i="82"/>
  <c r="AI17" i="82"/>
  <c r="AR15" i="61"/>
  <c r="AH18" i="85"/>
  <c r="AQ18" i="85" s="1"/>
  <c r="AR16" i="26"/>
  <c r="AI17" i="21"/>
  <c r="AN17" i="21"/>
  <c r="AR16" i="87"/>
  <c r="AN16" i="53"/>
  <c r="AI16" i="53"/>
  <c r="X18" i="31"/>
  <c r="Y18" i="31"/>
  <c r="AH17" i="57"/>
  <c r="AQ17" i="57" s="1"/>
  <c r="AR17" i="78"/>
  <c r="AI15" i="92"/>
  <c r="AN15" i="92"/>
  <c r="AR17" i="94"/>
  <c r="AR16" i="71"/>
  <c r="AH17" i="83"/>
  <c r="AQ17" i="83" s="1"/>
  <c r="AI17" i="44"/>
  <c r="AN17" i="44"/>
  <c r="AF17" i="63"/>
  <c r="AO17" i="63" s="1"/>
  <c r="AE17" i="63"/>
  <c r="AG17" i="63"/>
  <c r="AP17" i="63" s="1"/>
  <c r="W18" i="63"/>
  <c r="Y17" i="79"/>
  <c r="X17" i="79"/>
  <c r="AI17" i="31"/>
  <c r="AN17" i="31"/>
  <c r="AH17" i="71"/>
  <c r="AQ17" i="71" s="1"/>
  <c r="Z16" i="74"/>
  <c r="X17" i="12"/>
  <c r="Y17" i="12"/>
  <c r="AH17" i="90"/>
  <c r="AQ17" i="90" s="1"/>
  <c r="Z16" i="48"/>
  <c r="AH16" i="2"/>
  <c r="AQ16" i="2" s="1"/>
  <c r="Y17" i="54"/>
  <c r="X17" i="54"/>
  <c r="Y16" i="60"/>
  <c r="X16" i="60"/>
  <c r="AH17" i="89"/>
  <c r="AQ17" i="89" s="1"/>
  <c r="AH17" i="62"/>
  <c r="AQ17" i="62" s="1"/>
  <c r="AE16" i="67"/>
  <c r="AF16" i="67"/>
  <c r="AO16" i="67" s="1"/>
  <c r="W17" i="67"/>
  <c r="AG16" i="67"/>
  <c r="AP16" i="67" s="1"/>
  <c r="Z16" i="11"/>
  <c r="Y16" i="92"/>
  <c r="X16" i="92"/>
  <c r="X17" i="34"/>
  <c r="Y17" i="34"/>
  <c r="Z17" i="83"/>
  <c r="Z18" i="85"/>
  <c r="AH16" i="4"/>
  <c r="AQ16" i="4" s="1"/>
  <c r="AN17" i="37"/>
  <c r="AI17" i="37"/>
  <c r="AI16" i="38"/>
  <c r="AN16" i="38"/>
  <c r="AN16" i="75"/>
  <c r="AN16" i="40"/>
  <c r="W19" i="84"/>
  <c r="AG18" i="84"/>
  <c r="AP18" i="84" s="1"/>
  <c r="AF18" i="84"/>
  <c r="AO18" i="84" s="1"/>
  <c r="AE18" i="84"/>
  <c r="AH17" i="27"/>
  <c r="AQ17" i="27" s="1"/>
  <c r="AE15" i="91"/>
  <c r="W16" i="91"/>
  <c r="AF15" i="91"/>
  <c r="AO15" i="91" s="1"/>
  <c r="AG15" i="91"/>
  <c r="AP15" i="91" s="1"/>
  <c r="W18" i="81"/>
  <c r="AG17" i="81"/>
  <c r="AP17" i="81" s="1"/>
  <c r="AF17" i="81"/>
  <c r="AO17" i="81" s="1"/>
  <c r="AE17" i="81"/>
  <c r="AF16" i="72"/>
  <c r="AO16" i="72" s="1"/>
  <c r="W17" i="72"/>
  <c r="AE16" i="72"/>
  <c r="AG16" i="72"/>
  <c r="AP16" i="72" s="1"/>
  <c r="AN17" i="1"/>
  <c r="AI17" i="1"/>
  <c r="AR17" i="88"/>
  <c r="W18" i="89"/>
  <c r="AG17" i="89"/>
  <c r="AP17" i="89" s="1"/>
  <c r="AF17" i="89"/>
  <c r="AO17" i="89" s="1"/>
  <c r="AE17" i="89"/>
  <c r="AF17" i="51"/>
  <c r="AO17" i="51" s="1"/>
  <c r="AH17" i="50"/>
  <c r="AQ17" i="50" s="1"/>
  <c r="AR16" i="62"/>
  <c r="AE17" i="30"/>
  <c r="AF17" i="30"/>
  <c r="AO17" i="30" s="1"/>
  <c r="W18" i="30"/>
  <c r="AG17" i="30"/>
  <c r="AP17" i="30" s="1"/>
  <c r="W17" i="32"/>
  <c r="AG16" i="32"/>
  <c r="AP16" i="32" s="1"/>
  <c r="AF16" i="32"/>
  <c r="AO16" i="32" s="1"/>
  <c r="AE16" i="32"/>
  <c r="Y16" i="45"/>
  <c r="X16" i="45"/>
  <c r="Y17" i="93"/>
  <c r="X17" i="93"/>
  <c r="AR16" i="89"/>
  <c r="Y16" i="23"/>
  <c r="X16" i="23"/>
  <c r="AE16" i="4"/>
  <c r="AG16" i="4"/>
  <c r="AP16" i="4" s="1"/>
  <c r="W17" i="4"/>
  <c r="AF16" i="4"/>
  <c r="AO16" i="4" s="1"/>
  <c r="AH17" i="17"/>
  <c r="AQ17" i="17" s="1"/>
  <c r="AI16" i="79"/>
  <c r="AN16" i="79"/>
  <c r="X17" i="75"/>
  <c r="Y17" i="75"/>
  <c r="AI15" i="60"/>
  <c r="AN15" i="60"/>
  <c r="AR17" i="36"/>
  <c r="AH17" i="35"/>
  <c r="AQ17" i="35" s="1"/>
  <c r="W17" i="69"/>
  <c r="W18" i="39"/>
  <c r="AG17" i="39"/>
  <c r="AP17" i="39" s="1"/>
  <c r="AE17" i="39"/>
  <c r="AF17" i="39"/>
  <c r="AO17" i="39" s="1"/>
  <c r="AR16" i="83"/>
  <c r="AH17" i="49"/>
  <c r="AQ17" i="49" s="1"/>
  <c r="AH18" i="20"/>
  <c r="AQ18" i="20" s="1"/>
  <c r="AI16" i="77"/>
  <c r="AN16" i="77"/>
  <c r="AH18" i="9"/>
  <c r="AQ18" i="9" s="1"/>
  <c r="AR16" i="30"/>
  <c r="AI16" i="54"/>
  <c r="AN16" i="54"/>
  <c r="W18" i="80"/>
  <c r="AG17" i="80"/>
  <c r="AP17" i="80" s="1"/>
  <c r="AE17" i="80"/>
  <c r="AF17" i="80"/>
  <c r="AO17" i="80" s="1"/>
  <c r="W18" i="26"/>
  <c r="AG17" i="26"/>
  <c r="AP17" i="26" s="1"/>
  <c r="AE17" i="26"/>
  <c r="AF17" i="26"/>
  <c r="AO17" i="26" s="1"/>
  <c r="AR16" i="90"/>
  <c r="W19" i="94"/>
  <c r="AG18" i="94"/>
  <c r="AP18" i="94" s="1"/>
  <c r="AF18" i="94"/>
  <c r="AO18" i="94" s="1"/>
  <c r="AE18" i="94"/>
  <c r="AR15" i="59"/>
  <c r="AF17" i="24"/>
  <c r="AO17" i="24" s="1"/>
  <c r="AE17" i="24"/>
  <c r="W18" i="24"/>
  <c r="AG17" i="24"/>
  <c r="AP17" i="24" s="1"/>
  <c r="AF17" i="16"/>
  <c r="AO17" i="16" s="1"/>
  <c r="W18" i="16"/>
  <c r="AG17" i="16"/>
  <c r="AP17" i="16" s="1"/>
  <c r="AE17" i="16"/>
  <c r="AR16" i="33"/>
  <c r="AH17" i="87"/>
  <c r="AQ17" i="87" s="1"/>
  <c r="Z18" i="9"/>
  <c r="W19" i="47"/>
  <c r="AG18" i="47"/>
  <c r="AP18" i="47" s="1"/>
  <c r="AF18" i="47"/>
  <c r="AO18" i="47" s="1"/>
  <c r="AE18" i="47"/>
  <c r="AR15" i="42"/>
  <c r="AR15" i="4"/>
  <c r="AR16" i="7"/>
  <c r="AF17" i="68"/>
  <c r="AO17" i="68" s="1"/>
  <c r="AE17" i="68"/>
  <c r="AG17" i="68"/>
  <c r="AP17" i="68" s="1"/>
  <c r="W18" i="68"/>
  <c r="AR16" i="39"/>
  <c r="Z17" i="7"/>
  <c r="AG16" i="14"/>
  <c r="AP16" i="14" s="1"/>
  <c r="AF16" i="14"/>
  <c r="AO16" i="14" s="1"/>
  <c r="AE16" i="14"/>
  <c r="W17" i="14"/>
  <c r="AR14" i="8"/>
  <c r="AR16" i="27"/>
  <c r="W18" i="43"/>
  <c r="AG17" i="43"/>
  <c r="AP17" i="43" s="1"/>
  <c r="AF17" i="43"/>
  <c r="AO17" i="43" s="1"/>
  <c r="AE17" i="43"/>
  <c r="AR17" i="9"/>
  <c r="AH17" i="39"/>
  <c r="AQ17" i="39" s="1"/>
  <c r="AH16" i="61"/>
  <c r="AQ16" i="61" s="1"/>
  <c r="Z17" i="62"/>
  <c r="AH16" i="10"/>
  <c r="AQ16" i="10" s="1"/>
  <c r="AR15" i="11"/>
  <c r="Z17" i="50"/>
  <c r="AF16" i="5"/>
  <c r="AO16" i="5" s="1"/>
  <c r="AE16" i="5"/>
  <c r="W17" i="5"/>
  <c r="AG16" i="5"/>
  <c r="AP16" i="5" s="1"/>
  <c r="AH18" i="88"/>
  <c r="AQ18" i="88" s="1"/>
  <c r="Z17" i="87"/>
  <c r="AH18" i="52"/>
  <c r="AQ18" i="52" s="1"/>
  <c r="Y17" i="15"/>
  <c r="X17" i="15"/>
  <c r="AR17" i="52"/>
  <c r="AH17" i="56"/>
  <c r="AQ17" i="56" s="1"/>
  <c r="AR16" i="50"/>
  <c r="AN16" i="65"/>
  <c r="AR16" i="49"/>
  <c r="AI15" i="45"/>
  <c r="AN15" i="45"/>
  <c r="X17" i="77"/>
  <c r="Y17" i="77"/>
  <c r="AH18" i="36"/>
  <c r="AQ18" i="36" s="1"/>
  <c r="AN15" i="23"/>
  <c r="AI15" i="23"/>
  <c r="Z17" i="17"/>
  <c r="Y18" i="44"/>
  <c r="X18" i="44"/>
  <c r="AH17" i="63"/>
  <c r="AQ17" i="63" s="1"/>
  <c r="X17" i="40"/>
  <c r="Y17" i="40"/>
  <c r="Z16" i="70" l="1"/>
  <c r="AE17" i="57"/>
  <c r="W17" i="70"/>
  <c r="AG16" i="70"/>
  <c r="AP16" i="70" s="1"/>
  <c r="AF16" i="70"/>
  <c r="AO16" i="70" s="1"/>
  <c r="AE16" i="70"/>
  <c r="Z16" i="23"/>
  <c r="AF16" i="2"/>
  <c r="AO16" i="2" s="1"/>
  <c r="AF17" i="57"/>
  <c r="AO17" i="57" s="1"/>
  <c r="AG17" i="57"/>
  <c r="AP17" i="57" s="1"/>
  <c r="AF17" i="49"/>
  <c r="AO17" i="49" s="1"/>
  <c r="W17" i="58"/>
  <c r="X17" i="58" s="1"/>
  <c r="AF18" i="36"/>
  <c r="AO18" i="36" s="1"/>
  <c r="Z17" i="79"/>
  <c r="Z18" i="21"/>
  <c r="Z17" i="95"/>
  <c r="AG18" i="52"/>
  <c r="AP18" i="52" s="1"/>
  <c r="AE16" i="58"/>
  <c r="AN16" i="58" s="1"/>
  <c r="AF16" i="58"/>
  <c r="AO16" i="58" s="1"/>
  <c r="AE18" i="36"/>
  <c r="W18" i="49"/>
  <c r="Y17" i="58"/>
  <c r="AG16" i="2"/>
  <c r="AP16" i="2" s="1"/>
  <c r="AG18" i="20"/>
  <c r="AP18" i="20" s="1"/>
  <c r="AI16" i="65"/>
  <c r="AG16" i="55"/>
  <c r="AP16" i="55" s="1"/>
  <c r="AE16" i="55"/>
  <c r="AH16" i="46"/>
  <c r="AQ16" i="46" s="1"/>
  <c r="Z16" i="46"/>
  <c r="AF16" i="69"/>
  <c r="AO16" i="69" s="1"/>
  <c r="AF16" i="55"/>
  <c r="AO16" i="55" s="1"/>
  <c r="AI16" i="75"/>
  <c r="AE16" i="69"/>
  <c r="AI17" i="41"/>
  <c r="Z18" i="31"/>
  <c r="W19" i="31" s="1"/>
  <c r="AE17" i="90"/>
  <c r="AE18" i="52"/>
  <c r="AF17" i="90"/>
  <c r="AO17" i="90" s="1"/>
  <c r="Z18" i="44"/>
  <c r="AF18" i="44" s="1"/>
  <c r="AO18" i="44" s="1"/>
  <c r="Z17" i="93"/>
  <c r="AF17" i="93" s="1"/>
  <c r="AO17" i="93" s="1"/>
  <c r="W16" i="8"/>
  <c r="X16" i="8" s="1"/>
  <c r="Z17" i="12"/>
  <c r="W18" i="12" s="1"/>
  <c r="AF17" i="71"/>
  <c r="AO17" i="71" s="1"/>
  <c r="AF18" i="20"/>
  <c r="AO18" i="20" s="1"/>
  <c r="AE17" i="51"/>
  <c r="AI17" i="51" s="1"/>
  <c r="AG17" i="71"/>
  <c r="AP17" i="71" s="1"/>
  <c r="AE15" i="8"/>
  <c r="AG15" i="8"/>
  <c r="AP15" i="8" s="1"/>
  <c r="W18" i="51"/>
  <c r="AI16" i="40"/>
  <c r="AR16" i="40" s="1"/>
  <c r="AG18" i="36"/>
  <c r="AP18" i="36" s="1"/>
  <c r="AF18" i="52"/>
  <c r="AO18" i="52" s="1"/>
  <c r="W19" i="20"/>
  <c r="Z17" i="77"/>
  <c r="W18" i="77" s="1"/>
  <c r="Z17" i="40"/>
  <c r="AG17" i="40" s="1"/>
  <c r="AP17" i="40" s="1"/>
  <c r="AG17" i="90"/>
  <c r="AP17" i="90" s="1"/>
  <c r="Z17" i="75"/>
  <c r="AG17" i="75" s="1"/>
  <c r="AP17" i="75" s="1"/>
  <c r="Z16" i="45"/>
  <c r="W17" i="45" s="1"/>
  <c r="Z17" i="65"/>
  <c r="W18" i="65" s="1"/>
  <c r="Z16" i="60"/>
  <c r="AG16" i="60" s="1"/>
  <c r="AP16" i="60" s="1"/>
  <c r="Z17" i="34"/>
  <c r="W18" i="34" s="1"/>
  <c r="Y18" i="16"/>
  <c r="X18" i="16"/>
  <c r="AR17" i="21"/>
  <c r="AH17" i="40"/>
  <c r="AQ17" i="40" s="1"/>
  <c r="W18" i="50"/>
  <c r="AF17" i="50"/>
  <c r="AO17" i="50" s="1"/>
  <c r="AE17" i="50"/>
  <c r="AG17" i="50"/>
  <c r="AP17" i="50" s="1"/>
  <c r="Y17" i="14"/>
  <c r="X17" i="14"/>
  <c r="AN18" i="47"/>
  <c r="AI18" i="47"/>
  <c r="AI17" i="16"/>
  <c r="AN17" i="16"/>
  <c r="AI17" i="24"/>
  <c r="AN17" i="24"/>
  <c r="AI17" i="26"/>
  <c r="AN17" i="26"/>
  <c r="AI16" i="69"/>
  <c r="AN16" i="69"/>
  <c r="AH16" i="23"/>
  <c r="AQ16" i="23" s="1"/>
  <c r="AN16" i="32"/>
  <c r="AI16" i="32"/>
  <c r="Y16" i="8"/>
  <c r="AN17" i="89"/>
  <c r="AI17" i="89"/>
  <c r="AI15" i="91"/>
  <c r="AN15" i="91"/>
  <c r="AG18" i="85"/>
  <c r="AP18" i="85" s="1"/>
  <c r="W19" i="85"/>
  <c r="AF18" i="85"/>
  <c r="AO18" i="85" s="1"/>
  <c r="AE18" i="85"/>
  <c r="X17" i="67"/>
  <c r="Y17" i="67"/>
  <c r="AH17" i="79"/>
  <c r="AQ17" i="79" s="1"/>
  <c r="AR17" i="82"/>
  <c r="W17" i="42"/>
  <c r="AG16" i="42"/>
  <c r="AP16" i="42" s="1"/>
  <c r="AF16" i="42"/>
  <c r="AO16" i="42" s="1"/>
  <c r="AE16" i="42"/>
  <c r="Y18" i="28"/>
  <c r="X18" i="28"/>
  <c r="W18" i="13"/>
  <c r="AG17" i="13"/>
  <c r="AP17" i="13" s="1"/>
  <c r="AE17" i="13"/>
  <c r="AF17" i="13"/>
  <c r="AO17" i="13" s="1"/>
  <c r="AN17" i="6"/>
  <c r="AI17" i="6"/>
  <c r="Y17" i="86"/>
  <c r="X17" i="86"/>
  <c r="X18" i="33"/>
  <c r="Y18" i="33"/>
  <c r="AR16" i="95"/>
  <c r="AI17" i="71"/>
  <c r="AN17" i="71"/>
  <c r="Y18" i="56"/>
  <c r="X18" i="56"/>
  <c r="AI18" i="52"/>
  <c r="AN18" i="52"/>
  <c r="Y18" i="43"/>
  <c r="X18" i="43"/>
  <c r="AN16" i="14"/>
  <c r="AI16" i="14"/>
  <c r="Y18" i="68"/>
  <c r="X18" i="68"/>
  <c r="X19" i="94"/>
  <c r="Y19" i="94"/>
  <c r="Y18" i="80"/>
  <c r="X18" i="80"/>
  <c r="AH17" i="75"/>
  <c r="AQ17" i="75" s="1"/>
  <c r="AG17" i="93"/>
  <c r="AP17" i="93" s="1"/>
  <c r="Y17" i="55"/>
  <c r="X17" i="55"/>
  <c r="AN16" i="72"/>
  <c r="AI16" i="72"/>
  <c r="X18" i="81"/>
  <c r="Y18" i="81"/>
  <c r="AR16" i="38"/>
  <c r="AE17" i="83"/>
  <c r="AF17" i="83"/>
  <c r="AO17" i="83" s="1"/>
  <c r="W18" i="83"/>
  <c r="AG17" i="83"/>
  <c r="AP17" i="83" s="1"/>
  <c r="AH16" i="92"/>
  <c r="AQ16" i="92" s="1"/>
  <c r="AH17" i="54"/>
  <c r="AQ17" i="54" s="1"/>
  <c r="AR15" i="92"/>
  <c r="AH18" i="31"/>
  <c r="AQ18" i="31" s="1"/>
  <c r="AG18" i="21"/>
  <c r="AP18" i="21" s="1"/>
  <c r="AF18" i="21"/>
  <c r="AO18" i="21" s="1"/>
  <c r="AE18" i="21"/>
  <c r="W19" i="21"/>
  <c r="W18" i="95"/>
  <c r="AG17" i="95"/>
  <c r="AP17" i="95" s="1"/>
  <c r="AF17" i="95"/>
  <c r="AO17" i="95" s="1"/>
  <c r="AE17" i="95"/>
  <c r="AH18" i="41"/>
  <c r="AQ18" i="41" s="1"/>
  <c r="AR18" i="25"/>
  <c r="AI17" i="33"/>
  <c r="AN17" i="33"/>
  <c r="AI17" i="56"/>
  <c r="AN17" i="56"/>
  <c r="Y19" i="36"/>
  <c r="X19" i="36"/>
  <c r="AN17" i="35"/>
  <c r="AI17" i="35"/>
  <c r="X18" i="27"/>
  <c r="Y18" i="27"/>
  <c r="W18" i="87"/>
  <c r="AG17" i="87"/>
  <c r="AP17" i="87" s="1"/>
  <c r="AF17" i="87"/>
  <c r="AO17" i="87" s="1"/>
  <c r="AE17" i="87"/>
  <c r="W17" i="23"/>
  <c r="AG16" i="23"/>
  <c r="AP16" i="23" s="1"/>
  <c r="AF16" i="23"/>
  <c r="AO16" i="23" s="1"/>
  <c r="AE16" i="23"/>
  <c r="AI17" i="30"/>
  <c r="AN17" i="30"/>
  <c r="AN18" i="84"/>
  <c r="AI18" i="84"/>
  <c r="W18" i="79"/>
  <c r="AG17" i="79"/>
  <c r="AP17" i="79" s="1"/>
  <c r="AF17" i="79"/>
  <c r="AO17" i="79" s="1"/>
  <c r="AE17" i="79"/>
  <c r="AR17" i="44"/>
  <c r="AR16" i="73"/>
  <c r="AI16" i="22"/>
  <c r="AN16" i="22"/>
  <c r="AH17" i="18"/>
  <c r="AQ17" i="18" s="1"/>
  <c r="AH17" i="73"/>
  <c r="AQ17" i="73" s="1"/>
  <c r="Y19" i="88"/>
  <c r="X19" i="88"/>
  <c r="Y17" i="59"/>
  <c r="X17" i="59"/>
  <c r="X19" i="78"/>
  <c r="Y19" i="78"/>
  <c r="AR16" i="18"/>
  <c r="Z18" i="41"/>
  <c r="AH18" i="37"/>
  <c r="AQ18" i="37" s="1"/>
  <c r="AR16" i="93"/>
  <c r="AR16" i="15"/>
  <c r="AF17" i="29"/>
  <c r="AO17" i="29" s="1"/>
  <c r="AE17" i="29"/>
  <c r="W18" i="29"/>
  <c r="AG17" i="29"/>
  <c r="AP17" i="29" s="1"/>
  <c r="AI16" i="86"/>
  <c r="AN16" i="86"/>
  <c r="AH18" i="1"/>
  <c r="AQ18" i="1" s="1"/>
  <c r="Y18" i="71"/>
  <c r="X18" i="71"/>
  <c r="Y18" i="49"/>
  <c r="X18" i="49"/>
  <c r="X19" i="52"/>
  <c r="Y19" i="52"/>
  <c r="AN17" i="39"/>
  <c r="AI17" i="39"/>
  <c r="AN16" i="67"/>
  <c r="AI16" i="67"/>
  <c r="AR15" i="23"/>
  <c r="Y17" i="5"/>
  <c r="X17" i="5"/>
  <c r="AN17" i="68"/>
  <c r="AI17" i="68"/>
  <c r="Y19" i="47"/>
  <c r="X19" i="47"/>
  <c r="X17" i="4"/>
  <c r="Y17" i="4"/>
  <c r="X17" i="32"/>
  <c r="Y17" i="32"/>
  <c r="AI15" i="8"/>
  <c r="AN15" i="8"/>
  <c r="X18" i="89"/>
  <c r="Y18" i="89"/>
  <c r="AR16" i="75"/>
  <c r="Z16" i="92"/>
  <c r="Z17" i="54"/>
  <c r="AH17" i="12"/>
  <c r="AQ17" i="12" s="1"/>
  <c r="X18" i="63"/>
  <c r="Y18" i="63"/>
  <c r="AR16" i="53"/>
  <c r="AI17" i="28"/>
  <c r="AN17" i="28"/>
  <c r="AI16" i="96"/>
  <c r="AN16" i="96"/>
  <c r="AN16" i="59"/>
  <c r="AI16" i="59"/>
  <c r="AH17" i="53"/>
  <c r="AQ17" i="53" s="1"/>
  <c r="AH17" i="38"/>
  <c r="AQ17" i="38" s="1"/>
  <c r="AH18" i="82"/>
  <c r="AQ18" i="82" s="1"/>
  <c r="AH17" i="65"/>
  <c r="AQ17" i="65" s="1"/>
  <c r="AR16" i="12"/>
  <c r="X17" i="10"/>
  <c r="Y17" i="10"/>
  <c r="AI15" i="3"/>
  <c r="AN15" i="3"/>
  <c r="X17" i="76"/>
  <c r="Y17" i="76"/>
  <c r="AI17" i="49"/>
  <c r="AN17" i="49"/>
  <c r="Y17" i="2"/>
  <c r="X17" i="2"/>
  <c r="Y17" i="61"/>
  <c r="X17" i="61"/>
  <c r="X19" i="20"/>
  <c r="Y19" i="20"/>
  <c r="X18" i="90"/>
  <c r="Y18" i="90"/>
  <c r="AF17" i="40"/>
  <c r="AO17" i="40" s="1"/>
  <c r="AE17" i="17"/>
  <c r="AG17" i="17"/>
  <c r="AP17" i="17" s="1"/>
  <c r="W18" i="17"/>
  <c r="AF17" i="17"/>
  <c r="AO17" i="17" s="1"/>
  <c r="AR15" i="45"/>
  <c r="AH17" i="15"/>
  <c r="AQ17" i="15" s="1"/>
  <c r="Y18" i="26"/>
  <c r="X18" i="26"/>
  <c r="AR17" i="37"/>
  <c r="W17" i="48"/>
  <c r="AG16" i="48"/>
  <c r="AP16" i="48" s="1"/>
  <c r="AE16" i="48"/>
  <c r="AF16" i="48"/>
  <c r="AO16" i="48" s="1"/>
  <c r="Z17" i="15"/>
  <c r="AI16" i="5"/>
  <c r="AN16" i="5"/>
  <c r="AN17" i="43"/>
  <c r="AI17" i="43"/>
  <c r="AG17" i="7"/>
  <c r="AP17" i="7" s="1"/>
  <c r="AF17" i="7"/>
  <c r="AO17" i="7" s="1"/>
  <c r="AE17" i="7"/>
  <c r="W18" i="7"/>
  <c r="AE18" i="9"/>
  <c r="AG18" i="9"/>
  <c r="AP18" i="9" s="1"/>
  <c r="W19" i="9"/>
  <c r="AF18" i="9"/>
  <c r="AO18" i="9" s="1"/>
  <c r="AI18" i="94"/>
  <c r="AN18" i="94"/>
  <c r="AR16" i="54"/>
  <c r="AR16" i="77"/>
  <c r="X18" i="39"/>
  <c r="Y18" i="39"/>
  <c r="AR16" i="79"/>
  <c r="X18" i="51"/>
  <c r="Y18" i="51"/>
  <c r="AR17" i="1"/>
  <c r="AI17" i="81"/>
  <c r="AN17" i="81"/>
  <c r="AR17" i="41"/>
  <c r="AG16" i="11"/>
  <c r="AP16" i="11" s="1"/>
  <c r="W17" i="11"/>
  <c r="AF16" i="11"/>
  <c r="AO16" i="11" s="1"/>
  <c r="AE16" i="11"/>
  <c r="AH16" i="60"/>
  <c r="AQ16" i="60" s="1"/>
  <c r="AH19" i="25"/>
  <c r="AQ19" i="25" s="1"/>
  <c r="W18" i="66"/>
  <c r="AG17" i="66"/>
  <c r="AP17" i="66" s="1"/>
  <c r="AF17" i="66"/>
  <c r="AO17" i="66" s="1"/>
  <c r="AE17" i="66"/>
  <c r="Z17" i="18"/>
  <c r="Z17" i="73"/>
  <c r="AI18" i="78"/>
  <c r="AN18" i="78"/>
  <c r="Z18" i="37"/>
  <c r="X18" i="19"/>
  <c r="Y18" i="19"/>
  <c r="Z18" i="1"/>
  <c r="AN16" i="10"/>
  <c r="AI16" i="10"/>
  <c r="X16" i="3"/>
  <c r="Y16" i="3"/>
  <c r="Y18" i="57"/>
  <c r="X18" i="57"/>
  <c r="AN18" i="36"/>
  <c r="AI17" i="27"/>
  <c r="AN17" i="27"/>
  <c r="AN18" i="20"/>
  <c r="AN17" i="90"/>
  <c r="AI17" i="90"/>
  <c r="Y17" i="69"/>
  <c r="X17" i="69"/>
  <c r="AH16" i="45"/>
  <c r="AQ16" i="45" s="1"/>
  <c r="X17" i="72"/>
  <c r="Y17" i="72"/>
  <c r="AE18" i="31"/>
  <c r="AH18" i="44"/>
  <c r="AQ18" i="44" s="1"/>
  <c r="AH17" i="77"/>
  <c r="AQ17" i="77" s="1"/>
  <c r="AR16" i="65"/>
  <c r="AG17" i="62"/>
  <c r="AP17" i="62" s="1"/>
  <c r="AF17" i="62"/>
  <c r="AO17" i="62" s="1"/>
  <c r="AE17" i="62"/>
  <c r="W18" i="62"/>
  <c r="Y18" i="24"/>
  <c r="X18" i="24"/>
  <c r="AI17" i="80"/>
  <c r="AN17" i="80"/>
  <c r="AR15" i="60"/>
  <c r="AI16" i="4"/>
  <c r="AN16" i="4"/>
  <c r="AH17" i="93"/>
  <c r="AQ17" i="93" s="1"/>
  <c r="Y18" i="30"/>
  <c r="X18" i="30"/>
  <c r="AI16" i="55"/>
  <c r="AN16" i="55"/>
  <c r="Y16" i="91"/>
  <c r="X16" i="91"/>
  <c r="X19" i="84"/>
  <c r="Y19" i="84"/>
  <c r="AH17" i="34"/>
  <c r="AQ17" i="34" s="1"/>
  <c r="AF16" i="74"/>
  <c r="AO16" i="74" s="1"/>
  <c r="W17" i="74"/>
  <c r="AG16" i="74"/>
  <c r="AP16" i="74" s="1"/>
  <c r="AE16" i="74"/>
  <c r="AR17" i="31"/>
  <c r="AN17" i="63"/>
  <c r="AI17" i="63"/>
  <c r="Z19" i="25"/>
  <c r="Y17" i="22"/>
  <c r="X17" i="22"/>
  <c r="W17" i="64"/>
  <c r="AG16" i="64"/>
  <c r="AP16" i="64" s="1"/>
  <c r="AE16" i="64"/>
  <c r="AF16" i="64"/>
  <c r="AO16" i="64" s="1"/>
  <c r="Y17" i="96"/>
  <c r="X17" i="96"/>
  <c r="AH18" i="21"/>
  <c r="AQ18" i="21" s="1"/>
  <c r="AI18" i="88"/>
  <c r="AN18" i="88"/>
  <c r="AH17" i="95"/>
  <c r="AQ17" i="95" s="1"/>
  <c r="Z17" i="53"/>
  <c r="Z17" i="38"/>
  <c r="Z18" i="82"/>
  <c r="AR16" i="34"/>
  <c r="X18" i="6"/>
  <c r="Y18" i="6"/>
  <c r="AN17" i="19"/>
  <c r="AI17" i="19"/>
  <c r="AI16" i="76"/>
  <c r="AN16" i="76"/>
  <c r="AI17" i="57"/>
  <c r="AN17" i="57"/>
  <c r="AI16" i="2"/>
  <c r="AN16" i="2"/>
  <c r="AN16" i="61"/>
  <c r="AI16" i="61"/>
  <c r="Y18" i="35"/>
  <c r="X18" i="35"/>
  <c r="W19" i="44" l="1"/>
  <c r="AI16" i="70"/>
  <c r="AR16" i="70" s="1"/>
  <c r="AN16" i="70"/>
  <c r="Y17" i="70"/>
  <c r="X17" i="70"/>
  <c r="AH17" i="70" s="1"/>
  <c r="AQ17" i="70" s="1"/>
  <c r="W18" i="75"/>
  <c r="AI16" i="58"/>
  <c r="AR16" i="58" s="1"/>
  <c r="Z18" i="57"/>
  <c r="AG17" i="12"/>
  <c r="AP17" i="12" s="1"/>
  <c r="AE16" i="45"/>
  <c r="Z17" i="58"/>
  <c r="AH17" i="58"/>
  <c r="AQ17" i="58" s="1"/>
  <c r="AF16" i="45"/>
  <c r="AO16" i="45" s="1"/>
  <c r="AG16" i="45"/>
  <c r="AP16" i="45" s="1"/>
  <c r="AF17" i="77"/>
  <c r="AO17" i="77" s="1"/>
  <c r="Z18" i="26"/>
  <c r="Z18" i="27"/>
  <c r="AF17" i="12"/>
  <c r="AO17" i="12" s="1"/>
  <c r="AF16" i="60"/>
  <c r="AO16" i="60" s="1"/>
  <c r="W18" i="93"/>
  <c r="AE17" i="75"/>
  <c r="AF18" i="31"/>
  <c r="AO18" i="31" s="1"/>
  <c r="AG18" i="31"/>
  <c r="AP18" i="31" s="1"/>
  <c r="Z18" i="19"/>
  <c r="AF17" i="75"/>
  <c r="AO17" i="75" s="1"/>
  <c r="AG16" i="46"/>
  <c r="AP16" i="46" s="1"/>
  <c r="W17" i="46"/>
  <c r="AF16" i="46"/>
  <c r="AO16" i="46" s="1"/>
  <c r="AE16" i="46"/>
  <c r="AI18" i="36"/>
  <c r="AE17" i="93"/>
  <c r="AN17" i="93" s="1"/>
  <c r="Z17" i="76"/>
  <c r="Z18" i="71"/>
  <c r="AN17" i="51"/>
  <c r="AG18" i="44"/>
  <c r="AP18" i="44" s="1"/>
  <c r="Z17" i="22"/>
  <c r="W18" i="22" s="1"/>
  <c r="Z18" i="35"/>
  <c r="AE18" i="35" s="1"/>
  <c r="AE18" i="44"/>
  <c r="AE17" i="12"/>
  <c r="AE17" i="77"/>
  <c r="Z19" i="88"/>
  <c r="AG19" i="88" s="1"/>
  <c r="AP19" i="88" s="1"/>
  <c r="AE17" i="65"/>
  <c r="AG17" i="77"/>
  <c r="AP17" i="77" s="1"/>
  <c r="Z17" i="96"/>
  <c r="W18" i="40"/>
  <c r="AG17" i="34"/>
  <c r="AP17" i="34" s="1"/>
  <c r="Z17" i="86"/>
  <c r="AE17" i="86" s="1"/>
  <c r="AE17" i="34"/>
  <c r="AN17" i="34" s="1"/>
  <c r="AE17" i="40"/>
  <c r="Z19" i="52"/>
  <c r="AF17" i="34"/>
  <c r="AO17" i="34" s="1"/>
  <c r="AI18" i="20"/>
  <c r="Z18" i="30"/>
  <c r="W19" i="30" s="1"/>
  <c r="Z18" i="51"/>
  <c r="AE18" i="51" s="1"/>
  <c r="Z18" i="49"/>
  <c r="AE16" i="60"/>
  <c r="Z18" i="89"/>
  <c r="Z17" i="4"/>
  <c r="AG17" i="4" s="1"/>
  <c r="AP17" i="4" s="1"/>
  <c r="Z19" i="94"/>
  <c r="W20" i="94" s="1"/>
  <c r="Z16" i="8"/>
  <c r="AF16" i="8" s="1"/>
  <c r="AO16" i="8" s="1"/>
  <c r="AF17" i="65"/>
  <c r="AO17" i="65" s="1"/>
  <c r="AG17" i="65"/>
  <c r="AP17" i="65" s="1"/>
  <c r="Z17" i="69"/>
  <c r="AE17" i="69" s="1"/>
  <c r="Z16" i="3"/>
  <c r="W17" i="3" s="1"/>
  <c r="Z17" i="59"/>
  <c r="W18" i="59" s="1"/>
  <c r="Z18" i="81"/>
  <c r="Z17" i="14"/>
  <c r="Z17" i="2"/>
  <c r="W18" i="2" s="1"/>
  <c r="Z18" i="28"/>
  <c r="W19" i="28" s="1"/>
  <c r="Z17" i="67"/>
  <c r="AE17" i="67" s="1"/>
  <c r="W17" i="60"/>
  <c r="X17" i="60" s="1"/>
  <c r="Z18" i="63"/>
  <c r="W19" i="63" s="1"/>
  <c r="AE17" i="22"/>
  <c r="AE17" i="2"/>
  <c r="AR17" i="19"/>
  <c r="X19" i="9"/>
  <c r="Y19" i="9"/>
  <c r="AH18" i="90"/>
  <c r="AQ18" i="90" s="1"/>
  <c r="AR17" i="49"/>
  <c r="AF18" i="71"/>
  <c r="AO18" i="71" s="1"/>
  <c r="AE18" i="71"/>
  <c r="W19" i="71"/>
  <c r="AG18" i="71"/>
  <c r="AP18" i="71" s="1"/>
  <c r="AH19" i="36"/>
  <c r="AQ19" i="36" s="1"/>
  <c r="AR17" i="33"/>
  <c r="AR17" i="57"/>
  <c r="AR16" i="76"/>
  <c r="AI16" i="64"/>
  <c r="AN16" i="64"/>
  <c r="W20" i="25"/>
  <c r="AG19" i="25"/>
  <c r="AP19" i="25" s="1"/>
  <c r="AF19" i="25"/>
  <c r="AO19" i="25" s="1"/>
  <c r="AE19" i="25"/>
  <c r="AH16" i="91"/>
  <c r="AQ16" i="91" s="1"/>
  <c r="AR17" i="80"/>
  <c r="Y19" i="31"/>
  <c r="X19" i="31"/>
  <c r="AR17" i="90"/>
  <c r="AH16" i="3"/>
  <c r="AQ16" i="3" s="1"/>
  <c r="AI17" i="66"/>
  <c r="AN17" i="66"/>
  <c r="AN16" i="11"/>
  <c r="AI16" i="11"/>
  <c r="W18" i="15"/>
  <c r="AF17" i="15"/>
  <c r="AO17" i="15" s="1"/>
  <c r="AG17" i="15"/>
  <c r="AP17" i="15" s="1"/>
  <c r="AE17" i="15"/>
  <c r="AI17" i="17"/>
  <c r="AN17" i="17"/>
  <c r="AH17" i="61"/>
  <c r="AQ17" i="61" s="1"/>
  <c r="AR15" i="3"/>
  <c r="AR15" i="8"/>
  <c r="AE17" i="4"/>
  <c r="W18" i="4"/>
  <c r="AH17" i="5"/>
  <c r="AQ17" i="5" s="1"/>
  <c r="AH19" i="52"/>
  <c r="AQ19" i="52" s="1"/>
  <c r="AR16" i="22"/>
  <c r="AN17" i="79"/>
  <c r="AI17" i="79"/>
  <c r="AI17" i="87"/>
  <c r="AN17" i="87"/>
  <c r="AN18" i="21"/>
  <c r="AI18" i="21"/>
  <c r="Y18" i="83"/>
  <c r="X18" i="83"/>
  <c r="AH19" i="94"/>
  <c r="AQ19" i="94" s="1"/>
  <c r="AH18" i="56"/>
  <c r="AQ18" i="56" s="1"/>
  <c r="Y18" i="13"/>
  <c r="X18" i="13"/>
  <c r="W17" i="8"/>
  <c r="AG16" i="8"/>
  <c r="AP16" i="8" s="1"/>
  <c r="W18" i="14"/>
  <c r="AG17" i="14"/>
  <c r="AP17" i="14" s="1"/>
  <c r="AE17" i="14"/>
  <c r="AF17" i="14"/>
  <c r="AO17" i="14" s="1"/>
  <c r="X18" i="12"/>
  <c r="Y18" i="12"/>
  <c r="Y18" i="77"/>
  <c r="X18" i="77"/>
  <c r="AN17" i="40"/>
  <c r="AI17" i="40"/>
  <c r="AF18" i="82"/>
  <c r="AO18" i="82" s="1"/>
  <c r="AE18" i="82"/>
  <c r="W19" i="82"/>
  <c r="AG18" i="82"/>
  <c r="AP18" i="82" s="1"/>
  <c r="AR16" i="4"/>
  <c r="AN18" i="31"/>
  <c r="AI18" i="31"/>
  <c r="AH17" i="72"/>
  <c r="AQ17" i="72" s="1"/>
  <c r="AR18" i="20"/>
  <c r="AH18" i="57"/>
  <c r="AQ18" i="57" s="1"/>
  <c r="AR16" i="10"/>
  <c r="X17" i="11"/>
  <c r="Y17" i="11"/>
  <c r="AR17" i="43"/>
  <c r="AH18" i="26"/>
  <c r="AQ18" i="26" s="1"/>
  <c r="Z18" i="90"/>
  <c r="Z17" i="61"/>
  <c r="AH17" i="10"/>
  <c r="AQ17" i="10" s="1"/>
  <c r="AR16" i="59"/>
  <c r="AH17" i="32"/>
  <c r="AQ17" i="32" s="1"/>
  <c r="Z17" i="5"/>
  <c r="AH18" i="49"/>
  <c r="AQ18" i="49" s="1"/>
  <c r="AH19" i="78"/>
  <c r="AQ19" i="78" s="1"/>
  <c r="AI16" i="23"/>
  <c r="AN16" i="23"/>
  <c r="Y18" i="93"/>
  <c r="X18" i="93"/>
  <c r="AH18" i="80"/>
  <c r="AQ18" i="80" s="1"/>
  <c r="AH18" i="68"/>
  <c r="AQ18" i="68" s="1"/>
  <c r="Z18" i="56"/>
  <c r="AH18" i="33"/>
  <c r="AQ18" i="33" s="1"/>
  <c r="X17" i="42"/>
  <c r="Y17" i="42"/>
  <c r="AR17" i="89"/>
  <c r="AR18" i="47"/>
  <c r="AI17" i="50"/>
  <c r="AN17" i="50"/>
  <c r="X18" i="75"/>
  <c r="Y18" i="75"/>
  <c r="X17" i="45"/>
  <c r="Y17" i="45"/>
  <c r="AE18" i="30"/>
  <c r="AH18" i="24"/>
  <c r="AQ18" i="24" s="1"/>
  <c r="AR18" i="36"/>
  <c r="W19" i="1"/>
  <c r="AG18" i="1"/>
  <c r="AP18" i="1" s="1"/>
  <c r="AF18" i="1"/>
  <c r="AO18" i="1" s="1"/>
  <c r="AE18" i="1"/>
  <c r="AR17" i="81"/>
  <c r="AH19" i="47"/>
  <c r="AQ19" i="47" s="1"/>
  <c r="AR16" i="86"/>
  <c r="AN17" i="95"/>
  <c r="AI17" i="95"/>
  <c r="AH17" i="55"/>
  <c r="AQ17" i="55" s="1"/>
  <c r="AH18" i="43"/>
  <c r="AQ18" i="43" s="1"/>
  <c r="AR17" i="6"/>
  <c r="AI18" i="85"/>
  <c r="AN18" i="85"/>
  <c r="AR15" i="91"/>
  <c r="AR16" i="32"/>
  <c r="AR16" i="69"/>
  <c r="AR17" i="16"/>
  <c r="AR17" i="51"/>
  <c r="AH18" i="16"/>
  <c r="AQ18" i="16" s="1"/>
  <c r="Y19" i="44"/>
  <c r="X19" i="44"/>
  <c r="Y18" i="34"/>
  <c r="X18" i="34"/>
  <c r="AH18" i="35"/>
  <c r="AQ18" i="35" s="1"/>
  <c r="AR16" i="2"/>
  <c r="AH17" i="96"/>
  <c r="AQ17" i="96" s="1"/>
  <c r="X17" i="64"/>
  <c r="Y17" i="64"/>
  <c r="Z16" i="91"/>
  <c r="W18" i="38"/>
  <c r="AG17" i="38"/>
  <c r="AP17" i="38" s="1"/>
  <c r="AF17" i="38"/>
  <c r="AO17" i="38" s="1"/>
  <c r="AE17" i="38"/>
  <c r="AH17" i="22"/>
  <c r="AQ17" i="22" s="1"/>
  <c r="Z18" i="24"/>
  <c r="Z17" i="72"/>
  <c r="AH17" i="69"/>
  <c r="AQ17" i="69" s="1"/>
  <c r="AH18" i="19"/>
  <c r="AQ18" i="19" s="1"/>
  <c r="AR18" i="78"/>
  <c r="X18" i="66"/>
  <c r="Y18" i="66"/>
  <c r="AI18" i="9"/>
  <c r="AN18" i="9"/>
  <c r="AN16" i="48"/>
  <c r="AI16" i="48"/>
  <c r="AH17" i="2"/>
  <c r="AQ17" i="2" s="1"/>
  <c r="AH17" i="76"/>
  <c r="AQ17" i="76" s="1"/>
  <c r="Z17" i="10"/>
  <c r="AH18" i="89"/>
  <c r="AQ18" i="89" s="1"/>
  <c r="Z17" i="32"/>
  <c r="Z19" i="47"/>
  <c r="X18" i="29"/>
  <c r="Y18" i="29"/>
  <c r="Z19" i="78"/>
  <c r="X18" i="79"/>
  <c r="Y18" i="79"/>
  <c r="X18" i="87"/>
  <c r="Y18" i="87"/>
  <c r="AH18" i="27"/>
  <c r="AQ18" i="27" s="1"/>
  <c r="Z19" i="36"/>
  <c r="AI17" i="83"/>
  <c r="AN17" i="83"/>
  <c r="AH18" i="81"/>
  <c r="AQ18" i="81" s="1"/>
  <c r="Z17" i="55"/>
  <c r="Z18" i="43"/>
  <c r="Z18" i="33"/>
  <c r="X19" i="85"/>
  <c r="Y19" i="85"/>
  <c r="AR17" i="26"/>
  <c r="AN17" i="75"/>
  <c r="Z18" i="16"/>
  <c r="X18" i="65"/>
  <c r="Y18" i="65"/>
  <c r="AR17" i="28"/>
  <c r="AR17" i="39"/>
  <c r="AF19" i="52"/>
  <c r="AO19" i="52" s="1"/>
  <c r="AE19" i="52"/>
  <c r="AG19" i="52"/>
  <c r="AP19" i="52" s="1"/>
  <c r="W20" i="52"/>
  <c r="AH19" i="88"/>
  <c r="AQ19" i="88" s="1"/>
  <c r="AR17" i="30"/>
  <c r="AH18" i="6"/>
  <c r="AQ18" i="6" s="1"/>
  <c r="AG17" i="53"/>
  <c r="AP17" i="53" s="1"/>
  <c r="AF17" i="53"/>
  <c r="AO17" i="53" s="1"/>
  <c r="W18" i="53"/>
  <c r="AE17" i="53"/>
  <c r="W18" i="96"/>
  <c r="AG17" i="96"/>
  <c r="AP17" i="96" s="1"/>
  <c r="AF17" i="96"/>
  <c r="AO17" i="96" s="1"/>
  <c r="AE17" i="96"/>
  <c r="AH19" i="84"/>
  <c r="AQ19" i="84" s="1"/>
  <c r="AR16" i="55"/>
  <c r="X18" i="62"/>
  <c r="Y18" i="62"/>
  <c r="AG18" i="57"/>
  <c r="AP18" i="57" s="1"/>
  <c r="AF18" i="57"/>
  <c r="AO18" i="57" s="1"/>
  <c r="AE18" i="57"/>
  <c r="W19" i="57"/>
  <c r="AG18" i="19"/>
  <c r="AP18" i="19" s="1"/>
  <c r="AF18" i="19"/>
  <c r="AO18" i="19" s="1"/>
  <c r="AE18" i="19"/>
  <c r="W19" i="19"/>
  <c r="AF17" i="73"/>
  <c r="AO17" i="73" s="1"/>
  <c r="W18" i="73"/>
  <c r="AE17" i="73"/>
  <c r="AG17" i="73"/>
  <c r="AP17" i="73" s="1"/>
  <c r="AH18" i="39"/>
  <c r="AQ18" i="39" s="1"/>
  <c r="X18" i="7"/>
  <c r="Y18" i="7"/>
  <c r="W19" i="26"/>
  <c r="AG18" i="26"/>
  <c r="AP18" i="26" s="1"/>
  <c r="AF18" i="26"/>
  <c r="AO18" i="26" s="1"/>
  <c r="AE18" i="26"/>
  <c r="X18" i="17"/>
  <c r="Y18" i="17"/>
  <c r="X18" i="40"/>
  <c r="Y18" i="40"/>
  <c r="AH19" i="20"/>
  <c r="AQ19" i="20" s="1"/>
  <c r="W18" i="76"/>
  <c r="AG17" i="76"/>
  <c r="AP17" i="76" s="1"/>
  <c r="AE17" i="76"/>
  <c r="AF17" i="76"/>
  <c r="AO17" i="76" s="1"/>
  <c r="AG17" i="54"/>
  <c r="AP17" i="54" s="1"/>
  <c r="AF17" i="54"/>
  <c r="AO17" i="54" s="1"/>
  <c r="AE17" i="54"/>
  <c r="W18" i="54"/>
  <c r="AE18" i="89"/>
  <c r="AF18" i="89"/>
  <c r="AO18" i="89" s="1"/>
  <c r="AG18" i="89"/>
  <c r="AP18" i="89" s="1"/>
  <c r="W19" i="89"/>
  <c r="AR17" i="68"/>
  <c r="AG18" i="49"/>
  <c r="AP18" i="49" s="1"/>
  <c r="AF18" i="49"/>
  <c r="AO18" i="49" s="1"/>
  <c r="AE18" i="49"/>
  <c r="W19" i="49"/>
  <c r="AE18" i="41"/>
  <c r="AF18" i="41"/>
  <c r="AO18" i="41" s="1"/>
  <c r="W19" i="41"/>
  <c r="AG18" i="41"/>
  <c r="AP18" i="41" s="1"/>
  <c r="AH17" i="59"/>
  <c r="AQ17" i="59" s="1"/>
  <c r="AR18" i="84"/>
  <c r="W19" i="27"/>
  <c r="AG18" i="27"/>
  <c r="AP18" i="27" s="1"/>
  <c r="AF18" i="27"/>
  <c r="AO18" i="27" s="1"/>
  <c r="AE18" i="27"/>
  <c r="X18" i="95"/>
  <c r="Y18" i="95"/>
  <c r="W19" i="81"/>
  <c r="AG18" i="81"/>
  <c r="AP18" i="81" s="1"/>
  <c r="AF18" i="81"/>
  <c r="AO18" i="81" s="1"/>
  <c r="AE18" i="81"/>
  <c r="Z18" i="80"/>
  <c r="Z18" i="68"/>
  <c r="AR17" i="71"/>
  <c r="AH17" i="86"/>
  <c r="AQ17" i="86" s="1"/>
  <c r="AI17" i="13"/>
  <c r="AN17" i="13"/>
  <c r="AH17" i="14"/>
  <c r="AQ17" i="14" s="1"/>
  <c r="X18" i="50"/>
  <c r="Y18" i="50"/>
  <c r="AI18" i="44"/>
  <c r="AN18" i="44"/>
  <c r="AN16" i="45"/>
  <c r="AI16" i="45"/>
  <c r="AI17" i="77"/>
  <c r="AN17" i="77"/>
  <c r="AN16" i="60"/>
  <c r="AI16" i="60"/>
  <c r="AR17" i="63"/>
  <c r="Y17" i="74"/>
  <c r="X17" i="74"/>
  <c r="AF18" i="37"/>
  <c r="AO18" i="37" s="1"/>
  <c r="AE18" i="37"/>
  <c r="W19" i="37"/>
  <c r="AG18" i="37"/>
  <c r="AP18" i="37" s="1"/>
  <c r="AH18" i="28"/>
  <c r="AQ18" i="28" s="1"/>
  <c r="AR16" i="61"/>
  <c r="Z18" i="6"/>
  <c r="AR18" i="88"/>
  <c r="AI16" i="74"/>
  <c r="AN16" i="74"/>
  <c r="Z19" i="84"/>
  <c r="AH18" i="30"/>
  <c r="AQ18" i="30" s="1"/>
  <c r="AN17" i="62"/>
  <c r="AI17" i="62"/>
  <c r="AR17" i="27"/>
  <c r="AE17" i="18"/>
  <c r="AG17" i="18"/>
  <c r="AP17" i="18" s="1"/>
  <c r="W18" i="18"/>
  <c r="AF17" i="18"/>
  <c r="AO17" i="18" s="1"/>
  <c r="AH18" i="51"/>
  <c r="AQ18" i="51" s="1"/>
  <c r="Z18" i="39"/>
  <c r="AR18" i="94"/>
  <c r="AN17" i="7"/>
  <c r="AI17" i="7"/>
  <c r="AR16" i="5"/>
  <c r="Y17" i="48"/>
  <c r="X17" i="48"/>
  <c r="Z19" i="20"/>
  <c r="AR16" i="96"/>
  <c r="AH18" i="63"/>
  <c r="AQ18" i="63" s="1"/>
  <c r="W17" i="92"/>
  <c r="AG16" i="92"/>
  <c r="AP16" i="92" s="1"/>
  <c r="AE16" i="92"/>
  <c r="AF16" i="92"/>
  <c r="AO16" i="92" s="1"/>
  <c r="AH17" i="4"/>
  <c r="AQ17" i="4" s="1"/>
  <c r="AR16" i="67"/>
  <c r="AH18" i="71"/>
  <c r="AQ18" i="71" s="1"/>
  <c r="AI17" i="29"/>
  <c r="AN17" i="29"/>
  <c r="X17" i="23"/>
  <c r="Y17" i="23"/>
  <c r="AR17" i="35"/>
  <c r="AR17" i="56"/>
  <c r="X19" i="21"/>
  <c r="Y19" i="21"/>
  <c r="AR16" i="72"/>
  <c r="AR16" i="14"/>
  <c r="AR18" i="52"/>
  <c r="AN16" i="42"/>
  <c r="AI16" i="42"/>
  <c r="AH17" i="67"/>
  <c r="AQ17" i="67" s="1"/>
  <c r="AH16" i="8"/>
  <c r="AQ16" i="8" s="1"/>
  <c r="AR17" i="24"/>
  <c r="AI17" i="12"/>
  <c r="AN17" i="12"/>
  <c r="Z17" i="70" l="1"/>
  <c r="W18" i="70" s="1"/>
  <c r="AF17" i="70"/>
  <c r="AO17" i="70" s="1"/>
  <c r="AE17" i="70"/>
  <c r="AG17" i="70"/>
  <c r="AP17" i="70" s="1"/>
  <c r="AF17" i="22"/>
  <c r="AO17" i="22" s="1"/>
  <c r="AF17" i="4"/>
  <c r="AO17" i="4" s="1"/>
  <c r="W18" i="86"/>
  <c r="AE19" i="88"/>
  <c r="AF18" i="28"/>
  <c r="AO18" i="28" s="1"/>
  <c r="AF19" i="88"/>
  <c r="AO19" i="88" s="1"/>
  <c r="Z17" i="23"/>
  <c r="AF17" i="23" s="1"/>
  <c r="AO17" i="23" s="1"/>
  <c r="Z19" i="44"/>
  <c r="AE19" i="44" s="1"/>
  <c r="Z18" i="13"/>
  <c r="AE16" i="8"/>
  <c r="AG17" i="22"/>
  <c r="AP17" i="22" s="1"/>
  <c r="Z17" i="74"/>
  <c r="Z18" i="62"/>
  <c r="AE18" i="62" s="1"/>
  <c r="W20" i="88"/>
  <c r="X20" i="88" s="1"/>
  <c r="Z18" i="87"/>
  <c r="AG18" i="28"/>
  <c r="AP18" i="28" s="1"/>
  <c r="AG17" i="69"/>
  <c r="AP17" i="69" s="1"/>
  <c r="W18" i="69"/>
  <c r="AE18" i="28"/>
  <c r="AF17" i="69"/>
  <c r="AO17" i="69" s="1"/>
  <c r="W18" i="58"/>
  <c r="AE17" i="58"/>
  <c r="AF17" i="58"/>
  <c r="AO17" i="58" s="1"/>
  <c r="AG17" i="58"/>
  <c r="AP17" i="58" s="1"/>
  <c r="AI17" i="65"/>
  <c r="AF18" i="51"/>
  <c r="AO18" i="51" s="1"/>
  <c r="AG17" i="86"/>
  <c r="AP17" i="86" s="1"/>
  <c r="AG18" i="51"/>
  <c r="AP18" i="51" s="1"/>
  <c r="AG18" i="35"/>
  <c r="AP18" i="35" s="1"/>
  <c r="AF18" i="30"/>
  <c r="AO18" i="30" s="1"/>
  <c r="AN17" i="65"/>
  <c r="AI17" i="34"/>
  <c r="AR17" i="34" s="1"/>
  <c r="AI17" i="93"/>
  <c r="AF18" i="35"/>
  <c r="AO18" i="35" s="1"/>
  <c r="AE19" i="94"/>
  <c r="AG18" i="30"/>
  <c r="AP18" i="30" s="1"/>
  <c r="AF17" i="59"/>
  <c r="AO17" i="59" s="1"/>
  <c r="AF16" i="3"/>
  <c r="AO16" i="3" s="1"/>
  <c r="W18" i="67"/>
  <c r="AI16" i="46"/>
  <c r="AR16" i="46" s="1"/>
  <c r="AN16" i="46"/>
  <c r="W19" i="35"/>
  <c r="AF19" i="94"/>
  <c r="AO19" i="94" s="1"/>
  <c r="AE17" i="59"/>
  <c r="AG16" i="3"/>
  <c r="AP16" i="3" s="1"/>
  <c r="AF17" i="67"/>
  <c r="AO17" i="67" s="1"/>
  <c r="AI17" i="75"/>
  <c r="AG19" i="94"/>
  <c r="AP19" i="94" s="1"/>
  <c r="Y17" i="60"/>
  <c r="Z17" i="60" s="1"/>
  <c r="AG17" i="60" s="1"/>
  <c r="AP17" i="60" s="1"/>
  <c r="AG17" i="59"/>
  <c r="AP17" i="59" s="1"/>
  <c r="AE16" i="3"/>
  <c r="AG17" i="67"/>
  <c r="AP17" i="67" s="1"/>
  <c r="X17" i="46"/>
  <c r="Y17" i="46"/>
  <c r="AF17" i="86"/>
  <c r="AO17" i="86" s="1"/>
  <c r="Z18" i="66"/>
  <c r="AF18" i="66" s="1"/>
  <c r="AO18" i="66" s="1"/>
  <c r="Z18" i="34"/>
  <c r="AG18" i="34" s="1"/>
  <c r="AP18" i="34" s="1"/>
  <c r="AF17" i="2"/>
  <c r="AO17" i="2" s="1"/>
  <c r="AF18" i="63"/>
  <c r="AO18" i="63" s="1"/>
  <c r="AG17" i="2"/>
  <c r="AP17" i="2" s="1"/>
  <c r="Z18" i="50"/>
  <c r="AF18" i="50" s="1"/>
  <c r="AO18" i="50" s="1"/>
  <c r="Z18" i="29"/>
  <c r="W19" i="29" s="1"/>
  <c r="Z18" i="83"/>
  <c r="W19" i="83" s="1"/>
  <c r="Z18" i="40"/>
  <c r="AG18" i="40" s="1"/>
  <c r="AP18" i="40" s="1"/>
  <c r="Z19" i="85"/>
  <c r="Z17" i="64"/>
  <c r="W19" i="51"/>
  <c r="Z18" i="12"/>
  <c r="W19" i="12" s="1"/>
  <c r="Z19" i="31"/>
  <c r="AF19" i="31" s="1"/>
  <c r="AO19" i="31" s="1"/>
  <c r="Z18" i="7"/>
  <c r="AF18" i="7" s="1"/>
  <c r="AO18" i="7" s="1"/>
  <c r="Z18" i="77"/>
  <c r="AG18" i="63"/>
  <c r="AP18" i="63" s="1"/>
  <c r="Z17" i="48"/>
  <c r="AG17" i="48" s="1"/>
  <c r="AP17" i="48" s="1"/>
  <c r="Z18" i="95"/>
  <c r="W19" i="95" s="1"/>
  <c r="Z18" i="79"/>
  <c r="Z17" i="45"/>
  <c r="AF17" i="45" s="1"/>
  <c r="AO17" i="45" s="1"/>
  <c r="AE18" i="63"/>
  <c r="Z19" i="21"/>
  <c r="AF19" i="21" s="1"/>
  <c r="AO19" i="21" s="1"/>
  <c r="Z17" i="42"/>
  <c r="AF17" i="42" s="1"/>
  <c r="AO17" i="42" s="1"/>
  <c r="AG17" i="23"/>
  <c r="AP17" i="23" s="1"/>
  <c r="W18" i="74"/>
  <c r="AG17" i="74"/>
  <c r="AP17" i="74" s="1"/>
  <c r="AE17" i="74"/>
  <c r="AF17" i="74"/>
  <c r="AO17" i="74" s="1"/>
  <c r="W19" i="62"/>
  <c r="AG18" i="62"/>
  <c r="AP18" i="62" s="1"/>
  <c r="W19" i="34"/>
  <c r="AF18" i="34"/>
  <c r="AO18" i="34" s="1"/>
  <c r="AE18" i="34"/>
  <c r="W18" i="45"/>
  <c r="Y19" i="41"/>
  <c r="X19" i="41"/>
  <c r="Y19" i="89"/>
  <c r="X19" i="89"/>
  <c r="Z19" i="89" s="1"/>
  <c r="AN17" i="54"/>
  <c r="AI17" i="54"/>
  <c r="Y18" i="76"/>
  <c r="X18" i="76"/>
  <c r="AI17" i="73"/>
  <c r="AN17" i="73"/>
  <c r="AI18" i="30"/>
  <c r="AN18" i="30"/>
  <c r="AH18" i="93"/>
  <c r="AQ18" i="93" s="1"/>
  <c r="AR17" i="62"/>
  <c r="W19" i="6"/>
  <c r="AF18" i="6"/>
  <c r="AO18" i="6" s="1"/>
  <c r="AG18" i="6"/>
  <c r="AP18" i="6" s="1"/>
  <c r="AE18" i="6"/>
  <c r="AR16" i="60"/>
  <c r="AR17" i="93"/>
  <c r="Y19" i="81"/>
  <c r="X19" i="81"/>
  <c r="Y19" i="27"/>
  <c r="X19" i="27"/>
  <c r="AN18" i="49"/>
  <c r="AI18" i="49"/>
  <c r="X18" i="54"/>
  <c r="Y18" i="54"/>
  <c r="AH18" i="40"/>
  <c r="AQ18" i="40" s="1"/>
  <c r="AN18" i="26"/>
  <c r="AI18" i="26"/>
  <c r="AN18" i="19"/>
  <c r="AI18" i="19"/>
  <c r="AN17" i="96"/>
  <c r="AI17" i="96"/>
  <c r="AN19" i="52"/>
  <c r="AI19" i="52"/>
  <c r="AF18" i="43"/>
  <c r="AO18" i="43" s="1"/>
  <c r="AE18" i="43"/>
  <c r="W19" i="43"/>
  <c r="AG18" i="43"/>
  <c r="AP18" i="43" s="1"/>
  <c r="AH18" i="79"/>
  <c r="AQ18" i="79" s="1"/>
  <c r="AN17" i="38"/>
  <c r="AI17" i="38"/>
  <c r="AH17" i="64"/>
  <c r="AQ17" i="64" s="1"/>
  <c r="AN19" i="94"/>
  <c r="AI19" i="94"/>
  <c r="AR17" i="95"/>
  <c r="AF18" i="90"/>
  <c r="AO18" i="90" s="1"/>
  <c r="AG18" i="90"/>
  <c r="AP18" i="90" s="1"/>
  <c r="AE18" i="90"/>
  <c r="W19" i="90"/>
  <c r="X17" i="8"/>
  <c r="Y17" i="8"/>
  <c r="Y18" i="15"/>
  <c r="X18" i="15"/>
  <c r="X18" i="67"/>
  <c r="Y18" i="67"/>
  <c r="AF17" i="55"/>
  <c r="AO17" i="55" s="1"/>
  <c r="AE17" i="55"/>
  <c r="AG17" i="55"/>
  <c r="AP17" i="55" s="1"/>
  <c r="W18" i="55"/>
  <c r="AF18" i="79"/>
  <c r="AO18" i="79" s="1"/>
  <c r="AE18" i="79"/>
  <c r="AG18" i="79"/>
  <c r="AP18" i="79" s="1"/>
  <c r="W19" i="79"/>
  <c r="W18" i="72"/>
  <c r="AF17" i="72"/>
  <c r="AO17" i="72" s="1"/>
  <c r="AE17" i="72"/>
  <c r="AG17" i="72"/>
  <c r="AP17" i="72" s="1"/>
  <c r="AF19" i="44"/>
  <c r="AO19" i="44" s="1"/>
  <c r="AH18" i="75"/>
  <c r="AQ18" i="75" s="1"/>
  <c r="AG17" i="5"/>
  <c r="AP17" i="5" s="1"/>
  <c r="AF17" i="5"/>
  <c r="AO17" i="5" s="1"/>
  <c r="AE17" i="5"/>
  <c r="W18" i="5"/>
  <c r="AE18" i="39"/>
  <c r="AG18" i="39"/>
  <c r="AP18" i="39" s="1"/>
  <c r="AF18" i="39"/>
  <c r="AO18" i="39" s="1"/>
  <c r="W19" i="39"/>
  <c r="AR18" i="44"/>
  <c r="W19" i="40"/>
  <c r="AH18" i="65"/>
  <c r="AQ18" i="65" s="1"/>
  <c r="X19" i="82"/>
  <c r="Y19" i="82"/>
  <c r="W19" i="77"/>
  <c r="AG18" i="77"/>
  <c r="AP18" i="77" s="1"/>
  <c r="AF18" i="77"/>
  <c r="AO18" i="77" s="1"/>
  <c r="AE18" i="77"/>
  <c r="AI16" i="8"/>
  <c r="AN16" i="8"/>
  <c r="AR16" i="11"/>
  <c r="Y20" i="25"/>
  <c r="X20" i="25"/>
  <c r="X17" i="3"/>
  <c r="Y17" i="3"/>
  <c r="Y18" i="22"/>
  <c r="X18" i="22"/>
  <c r="Y20" i="88"/>
  <c r="AR16" i="42"/>
  <c r="AH17" i="23"/>
  <c r="AQ17" i="23" s="1"/>
  <c r="AR17" i="13"/>
  <c r="AH18" i="95"/>
  <c r="AQ18" i="95" s="1"/>
  <c r="Y18" i="73"/>
  <c r="X18" i="73"/>
  <c r="AH18" i="62"/>
  <c r="AQ18" i="62" s="1"/>
  <c r="AN18" i="35"/>
  <c r="Z18" i="65"/>
  <c r="AR17" i="83"/>
  <c r="W20" i="36"/>
  <c r="AG19" i="36"/>
  <c r="AP19" i="36" s="1"/>
  <c r="AF19" i="36"/>
  <c r="AO19" i="36" s="1"/>
  <c r="AE19" i="36"/>
  <c r="W20" i="78"/>
  <c r="AE19" i="78"/>
  <c r="AG19" i="78"/>
  <c r="AP19" i="78" s="1"/>
  <c r="AF19" i="78"/>
  <c r="AO19" i="78" s="1"/>
  <c r="AE19" i="47"/>
  <c r="W20" i="47"/>
  <c r="AG19" i="47"/>
  <c r="AP19" i="47" s="1"/>
  <c r="AF19" i="47"/>
  <c r="AO19" i="47" s="1"/>
  <c r="AR18" i="9"/>
  <c r="AG18" i="24"/>
  <c r="AP18" i="24" s="1"/>
  <c r="AF18" i="24"/>
  <c r="AO18" i="24" s="1"/>
  <c r="AE18" i="24"/>
  <c r="W19" i="24"/>
  <c r="AH18" i="34"/>
  <c r="AQ18" i="34" s="1"/>
  <c r="Y19" i="1"/>
  <c r="X19" i="1"/>
  <c r="Z18" i="75"/>
  <c r="AR18" i="31"/>
  <c r="AI17" i="14"/>
  <c r="AN17" i="14"/>
  <c r="AH18" i="83"/>
  <c r="AQ18" i="83" s="1"/>
  <c r="AR17" i="87"/>
  <c r="AR17" i="17"/>
  <c r="AN16" i="3"/>
  <c r="Y19" i="28"/>
  <c r="X19" i="28"/>
  <c r="AI17" i="22"/>
  <c r="AN17" i="22"/>
  <c r="Y18" i="86"/>
  <c r="X18" i="86"/>
  <c r="AI16" i="92"/>
  <c r="AN16" i="92"/>
  <c r="Y19" i="35"/>
  <c r="X19" i="35"/>
  <c r="X17" i="92"/>
  <c r="Y17" i="92"/>
  <c r="W20" i="20"/>
  <c r="AG19" i="20"/>
  <c r="AP19" i="20" s="1"/>
  <c r="AE19" i="20"/>
  <c r="AF19" i="20"/>
  <c r="AO19" i="20" s="1"/>
  <c r="AR17" i="7"/>
  <c r="AR16" i="74"/>
  <c r="X19" i="37"/>
  <c r="Y19" i="37"/>
  <c r="AR17" i="77"/>
  <c r="AH18" i="50"/>
  <c r="AQ18" i="50" s="1"/>
  <c r="AN18" i="81"/>
  <c r="AI18" i="81"/>
  <c r="AI18" i="27"/>
  <c r="AN18" i="27"/>
  <c r="AH18" i="17"/>
  <c r="AQ18" i="17" s="1"/>
  <c r="Y19" i="26"/>
  <c r="X19" i="26"/>
  <c r="X19" i="57"/>
  <c r="Y19" i="57"/>
  <c r="Y18" i="96"/>
  <c r="X18" i="96"/>
  <c r="AF18" i="16"/>
  <c r="AO18" i="16" s="1"/>
  <c r="AE18" i="16"/>
  <c r="W19" i="16"/>
  <c r="AG18" i="16"/>
  <c r="AP18" i="16" s="1"/>
  <c r="AH19" i="85"/>
  <c r="AQ19" i="85" s="1"/>
  <c r="AH18" i="87"/>
  <c r="AQ18" i="87" s="1"/>
  <c r="AE17" i="32"/>
  <c r="W18" i="32"/>
  <c r="AG17" i="32"/>
  <c r="AP17" i="32" s="1"/>
  <c r="AF17" i="32"/>
  <c r="AO17" i="32" s="1"/>
  <c r="W18" i="10"/>
  <c r="AG17" i="10"/>
  <c r="AP17" i="10" s="1"/>
  <c r="AF17" i="10"/>
  <c r="AO17" i="10" s="1"/>
  <c r="AE17" i="10"/>
  <c r="X18" i="38"/>
  <c r="Y18" i="38"/>
  <c r="AR18" i="85"/>
  <c r="Y20" i="94"/>
  <c r="X20" i="94"/>
  <c r="Z18" i="93"/>
  <c r="AH17" i="11"/>
  <c r="AQ17" i="11" s="1"/>
  <c r="AN18" i="82"/>
  <c r="AI18" i="82"/>
  <c r="AR17" i="40"/>
  <c r="AR17" i="65"/>
  <c r="AH18" i="13"/>
  <c r="AQ18" i="13" s="1"/>
  <c r="AR17" i="79"/>
  <c r="X18" i="4"/>
  <c r="Y18" i="4"/>
  <c r="AI17" i="15"/>
  <c r="AN17" i="15"/>
  <c r="AR16" i="64"/>
  <c r="AH19" i="9"/>
  <c r="AQ19" i="9" s="1"/>
  <c r="Y18" i="69"/>
  <c r="X18" i="69"/>
  <c r="AN18" i="63"/>
  <c r="AI18" i="63"/>
  <c r="AI17" i="18"/>
  <c r="AN17" i="18"/>
  <c r="AH17" i="74"/>
  <c r="AQ17" i="74" s="1"/>
  <c r="AH17" i="48"/>
  <c r="AQ17" i="48" s="1"/>
  <c r="AR16" i="45"/>
  <c r="AG18" i="68"/>
  <c r="AP18" i="68" s="1"/>
  <c r="AF18" i="68"/>
  <c r="AO18" i="68" s="1"/>
  <c r="W19" i="68"/>
  <c r="AE18" i="68"/>
  <c r="AI18" i="41"/>
  <c r="AN18" i="41"/>
  <c r="Z18" i="17"/>
  <c r="AN18" i="57"/>
  <c r="AI18" i="57"/>
  <c r="AN17" i="53"/>
  <c r="AI17" i="53"/>
  <c r="X20" i="52"/>
  <c r="Y20" i="52"/>
  <c r="AR17" i="75"/>
  <c r="AF19" i="85"/>
  <c r="AO19" i="85" s="1"/>
  <c r="W20" i="85"/>
  <c r="AG19" i="85"/>
  <c r="AP19" i="85" s="1"/>
  <c r="AE19" i="85"/>
  <c r="W19" i="87"/>
  <c r="AG18" i="87"/>
  <c r="AP18" i="87" s="1"/>
  <c r="AF18" i="87"/>
  <c r="AO18" i="87" s="1"/>
  <c r="AE18" i="87"/>
  <c r="AH18" i="29"/>
  <c r="AQ18" i="29" s="1"/>
  <c r="AH18" i="66"/>
  <c r="AQ18" i="66" s="1"/>
  <c r="W17" i="91"/>
  <c r="AG16" i="91"/>
  <c r="AP16" i="91" s="1"/>
  <c r="AF16" i="91"/>
  <c r="AO16" i="91" s="1"/>
  <c r="AE16" i="91"/>
  <c r="Y19" i="30"/>
  <c r="X19" i="30"/>
  <c r="AH17" i="45"/>
  <c r="AQ17" i="45" s="1"/>
  <c r="AR17" i="50"/>
  <c r="AH17" i="42"/>
  <c r="AQ17" i="42" s="1"/>
  <c r="Z17" i="11"/>
  <c r="Y18" i="14"/>
  <c r="X18" i="14"/>
  <c r="Y18" i="59"/>
  <c r="X18" i="59"/>
  <c r="AN17" i="4"/>
  <c r="AI17" i="4"/>
  <c r="AR17" i="66"/>
  <c r="AN19" i="25"/>
  <c r="AI19" i="25"/>
  <c r="X19" i="71"/>
  <c r="Y19" i="71"/>
  <c r="Z19" i="9"/>
  <c r="Y18" i="2"/>
  <c r="X18" i="2"/>
  <c r="AN17" i="69"/>
  <c r="AN17" i="86"/>
  <c r="AI17" i="86"/>
  <c r="X19" i="63"/>
  <c r="Y19" i="63"/>
  <c r="AN19" i="88"/>
  <c r="AI19" i="88"/>
  <c r="Y19" i="51"/>
  <c r="X19" i="51"/>
  <c r="AF19" i="84"/>
  <c r="AO19" i="84" s="1"/>
  <c r="AE19" i="84"/>
  <c r="W20" i="84"/>
  <c r="AG19" i="84"/>
  <c r="AP19" i="84" s="1"/>
  <c r="AE17" i="64"/>
  <c r="W18" i="64"/>
  <c r="AG17" i="64"/>
  <c r="AP17" i="64" s="1"/>
  <c r="AF17" i="64"/>
  <c r="AO17" i="64" s="1"/>
  <c r="AH17" i="60"/>
  <c r="AQ17" i="60" s="1"/>
  <c r="AR17" i="12"/>
  <c r="AH19" i="21"/>
  <c r="AQ19" i="21" s="1"/>
  <c r="AR17" i="29"/>
  <c r="Y18" i="18"/>
  <c r="X18" i="18"/>
  <c r="AI18" i="37"/>
  <c r="AN18" i="37"/>
  <c r="W19" i="80"/>
  <c r="AG18" i="80"/>
  <c r="AP18" i="80" s="1"/>
  <c r="AF18" i="80"/>
  <c r="AO18" i="80" s="1"/>
  <c r="AE18" i="80"/>
  <c r="Y19" i="49"/>
  <c r="X19" i="49"/>
  <c r="AI18" i="89"/>
  <c r="AN18" i="89"/>
  <c r="AI17" i="76"/>
  <c r="AN17" i="76"/>
  <c r="AH18" i="7"/>
  <c r="AQ18" i="7" s="1"/>
  <c r="X19" i="19"/>
  <c r="Y19" i="19"/>
  <c r="X18" i="53"/>
  <c r="Y18" i="53"/>
  <c r="W19" i="33"/>
  <c r="AG18" i="33"/>
  <c r="AP18" i="33" s="1"/>
  <c r="AF18" i="33"/>
  <c r="AO18" i="33" s="1"/>
  <c r="AE18" i="33"/>
  <c r="AR16" i="48"/>
  <c r="AE18" i="66"/>
  <c r="AH19" i="44"/>
  <c r="AQ19" i="44" s="1"/>
  <c r="AI18" i="1"/>
  <c r="AN18" i="1"/>
  <c r="AG18" i="56"/>
  <c r="AP18" i="56" s="1"/>
  <c r="AF18" i="56"/>
  <c r="AO18" i="56" s="1"/>
  <c r="AE18" i="56"/>
  <c r="W19" i="56"/>
  <c r="AR16" i="23"/>
  <c r="AG17" i="61"/>
  <c r="AP17" i="61" s="1"/>
  <c r="AF17" i="61"/>
  <c r="AO17" i="61" s="1"/>
  <c r="W18" i="61"/>
  <c r="AE17" i="61"/>
  <c r="AH18" i="77"/>
  <c r="AQ18" i="77" s="1"/>
  <c r="AH18" i="12"/>
  <c r="AQ18" i="12" s="1"/>
  <c r="AF18" i="13"/>
  <c r="AO18" i="13" s="1"/>
  <c r="AE18" i="13"/>
  <c r="W19" i="13"/>
  <c r="AG18" i="13"/>
  <c r="AP18" i="13" s="1"/>
  <c r="AR18" i="21"/>
  <c r="AH19" i="31"/>
  <c r="AQ19" i="31" s="1"/>
  <c r="AI18" i="71"/>
  <c r="AN18" i="71"/>
  <c r="AI18" i="28"/>
  <c r="AN18" i="28"/>
  <c r="AN17" i="2"/>
  <c r="AN17" i="67"/>
  <c r="AN18" i="51"/>
  <c r="AE18" i="50" l="1"/>
  <c r="AI17" i="70"/>
  <c r="AR17" i="70" s="1"/>
  <c r="AN17" i="70"/>
  <c r="AE18" i="12"/>
  <c r="W19" i="50"/>
  <c r="AG18" i="50"/>
  <c r="AP18" i="50" s="1"/>
  <c r="Y18" i="70"/>
  <c r="X18" i="70"/>
  <c r="AH18" i="70" s="1"/>
  <c r="AQ18" i="70" s="1"/>
  <c r="AG17" i="45"/>
  <c r="AP17" i="45" s="1"/>
  <c r="W19" i="7"/>
  <c r="AI17" i="59"/>
  <c r="AG19" i="44"/>
  <c r="AP19" i="44" s="1"/>
  <c r="AI17" i="69"/>
  <c r="AI16" i="3"/>
  <c r="W20" i="44"/>
  <c r="W18" i="48"/>
  <c r="AF18" i="29"/>
  <c r="AO18" i="29" s="1"/>
  <c r="W19" i="66"/>
  <c r="AE18" i="29"/>
  <c r="AG18" i="12"/>
  <c r="AP18" i="12" s="1"/>
  <c r="AE17" i="48"/>
  <c r="W18" i="23"/>
  <c r="AI18" i="51"/>
  <c r="AG18" i="66"/>
  <c r="AP18" i="66" s="1"/>
  <c r="AG18" i="29"/>
  <c r="AP18" i="29" s="1"/>
  <c r="AN17" i="59"/>
  <c r="AF18" i="12"/>
  <c r="AO18" i="12" s="1"/>
  <c r="AF18" i="62"/>
  <c r="AO18" i="62" s="1"/>
  <c r="AE17" i="23"/>
  <c r="Z19" i="51"/>
  <c r="AF18" i="95"/>
  <c r="AO18" i="95" s="1"/>
  <c r="Z18" i="96"/>
  <c r="Z19" i="35"/>
  <c r="AE17" i="42"/>
  <c r="AN17" i="58"/>
  <c r="AI17" i="58"/>
  <c r="AR17" i="58" s="1"/>
  <c r="AE17" i="60"/>
  <c r="X18" i="58"/>
  <c r="AH18" i="58" s="1"/>
  <c r="AQ18" i="58" s="1"/>
  <c r="Y18" i="58"/>
  <c r="AE18" i="83"/>
  <c r="Z20" i="88"/>
  <c r="AE20" i="88" s="1"/>
  <c r="AF18" i="83"/>
  <c r="AO18" i="83" s="1"/>
  <c r="W20" i="31"/>
  <c r="AG19" i="31"/>
  <c r="AP19" i="31" s="1"/>
  <c r="AF17" i="48"/>
  <c r="AO17" i="48" s="1"/>
  <c r="AG18" i="83"/>
  <c r="AP18" i="83" s="1"/>
  <c r="AE19" i="31"/>
  <c r="AF18" i="40"/>
  <c r="AO18" i="40" s="1"/>
  <c r="W20" i="21"/>
  <c r="AI17" i="2"/>
  <c r="AE18" i="40"/>
  <c r="AI17" i="67"/>
  <c r="AI18" i="35"/>
  <c r="Z17" i="46"/>
  <c r="AH17" i="46"/>
  <c r="AQ17" i="46" s="1"/>
  <c r="AG17" i="42"/>
  <c r="AP17" i="42" s="1"/>
  <c r="AE17" i="45"/>
  <c r="W18" i="42"/>
  <c r="AE19" i="21"/>
  <c r="Z19" i="57"/>
  <c r="W20" i="57" s="1"/>
  <c r="Z18" i="53"/>
  <c r="Z18" i="2"/>
  <c r="AE18" i="2" s="1"/>
  <c r="Z20" i="94"/>
  <c r="W21" i="94" s="1"/>
  <c r="Z18" i="86"/>
  <c r="Z17" i="8"/>
  <c r="W18" i="60"/>
  <c r="Y18" i="60" s="1"/>
  <c r="AE18" i="7"/>
  <c r="AF17" i="60"/>
  <c r="AO17" i="60" s="1"/>
  <c r="AG18" i="7"/>
  <c r="AP18" i="7" s="1"/>
  <c r="AE18" i="95"/>
  <c r="Z19" i="19"/>
  <c r="Z18" i="14"/>
  <c r="AG18" i="14" s="1"/>
  <c r="AP18" i="14" s="1"/>
  <c r="Z17" i="92"/>
  <c r="Z19" i="1"/>
  <c r="W20" i="1" s="1"/>
  <c r="Z18" i="73"/>
  <c r="Z18" i="69"/>
  <c r="AG18" i="69" s="1"/>
  <c r="AP18" i="69" s="1"/>
  <c r="Z18" i="67"/>
  <c r="AE18" i="67" s="1"/>
  <c r="Z18" i="76"/>
  <c r="AE18" i="76" s="1"/>
  <c r="AG18" i="95"/>
  <c r="AP18" i="95" s="1"/>
  <c r="AG19" i="21"/>
  <c r="AP19" i="21" s="1"/>
  <c r="Z19" i="28"/>
  <c r="Z18" i="18"/>
  <c r="AG18" i="18" s="1"/>
  <c r="AP18" i="18" s="1"/>
  <c r="Z18" i="59"/>
  <c r="W19" i="59" s="1"/>
  <c r="Z18" i="22"/>
  <c r="AG18" i="22" s="1"/>
  <c r="AP18" i="22" s="1"/>
  <c r="Z19" i="30"/>
  <c r="AE19" i="30" s="1"/>
  <c r="Z19" i="26"/>
  <c r="AF19" i="26" s="1"/>
  <c r="AO19" i="26" s="1"/>
  <c r="Z19" i="49"/>
  <c r="W20" i="49" s="1"/>
  <c r="Z20" i="25"/>
  <c r="AE20" i="25" s="1"/>
  <c r="Z18" i="54"/>
  <c r="W19" i="54" s="1"/>
  <c r="Z19" i="81"/>
  <c r="AE19" i="81" s="1"/>
  <c r="W20" i="30"/>
  <c r="AE20" i="94"/>
  <c r="AG20" i="94"/>
  <c r="AP20" i="94" s="1"/>
  <c r="AF20" i="94"/>
  <c r="AO20" i="94" s="1"/>
  <c r="AF20" i="88"/>
  <c r="AO20" i="88" s="1"/>
  <c r="AG20" i="88"/>
  <c r="AP20" i="88" s="1"/>
  <c r="W21" i="88"/>
  <c r="AF18" i="86"/>
  <c r="AO18" i="86" s="1"/>
  <c r="AE18" i="86"/>
  <c r="W19" i="86"/>
  <c r="AG18" i="86"/>
  <c r="AP18" i="86" s="1"/>
  <c r="AG19" i="35"/>
  <c r="AP19" i="35" s="1"/>
  <c r="AF19" i="35"/>
  <c r="AO19" i="35" s="1"/>
  <c r="W20" i="35"/>
  <c r="AE19" i="35"/>
  <c r="Y20" i="84"/>
  <c r="X20" i="84"/>
  <c r="AG18" i="2"/>
  <c r="AP18" i="2" s="1"/>
  <c r="AR17" i="53"/>
  <c r="AI18" i="33"/>
  <c r="AN18" i="33"/>
  <c r="AH18" i="53"/>
  <c r="AQ18" i="53" s="1"/>
  <c r="AH19" i="49"/>
  <c r="AQ19" i="49" s="1"/>
  <c r="AN18" i="80"/>
  <c r="AI18" i="80"/>
  <c r="AH18" i="18"/>
  <c r="AQ18" i="18" s="1"/>
  <c r="AI19" i="84"/>
  <c r="AN19" i="84"/>
  <c r="AH18" i="14"/>
  <c r="AQ18" i="14" s="1"/>
  <c r="AN19" i="85"/>
  <c r="AI19" i="85"/>
  <c r="AR18" i="57"/>
  <c r="Y19" i="68"/>
  <c r="X19" i="68"/>
  <c r="AI17" i="10"/>
  <c r="AN17" i="10"/>
  <c r="Y18" i="32"/>
  <c r="X18" i="32"/>
  <c r="AR18" i="81"/>
  <c r="AH17" i="92"/>
  <c r="AQ17" i="92" s="1"/>
  <c r="AR16" i="3"/>
  <c r="AE18" i="65"/>
  <c r="AF18" i="65"/>
  <c r="AO18" i="65" s="1"/>
  <c r="W19" i="65"/>
  <c r="AG18" i="65"/>
  <c r="AP18" i="65" s="1"/>
  <c r="AN19" i="44"/>
  <c r="AI19" i="44"/>
  <c r="AH18" i="67"/>
  <c r="AQ18" i="67" s="1"/>
  <c r="AH17" i="8"/>
  <c r="AQ17" i="8" s="1"/>
  <c r="AH18" i="76"/>
  <c r="AQ18" i="76" s="1"/>
  <c r="X18" i="42"/>
  <c r="Y18" i="42"/>
  <c r="X19" i="95"/>
  <c r="Y19" i="95"/>
  <c r="AN17" i="45"/>
  <c r="AI17" i="45"/>
  <c r="AI18" i="62"/>
  <c r="AN18" i="62"/>
  <c r="AI17" i="48"/>
  <c r="AN17" i="48"/>
  <c r="Y18" i="23"/>
  <c r="X18" i="23"/>
  <c r="X19" i="83"/>
  <c r="Y19" i="83"/>
  <c r="Y19" i="13"/>
  <c r="X19" i="13"/>
  <c r="AR18" i="63"/>
  <c r="AH18" i="4"/>
  <c r="AQ18" i="4" s="1"/>
  <c r="AE18" i="96"/>
  <c r="AF18" i="96"/>
  <c r="AO18" i="96" s="1"/>
  <c r="W19" i="96"/>
  <c r="AG18" i="96"/>
  <c r="AP18" i="96" s="1"/>
  <c r="AH19" i="37"/>
  <c r="AQ19" i="37" s="1"/>
  <c r="W18" i="92"/>
  <c r="AG17" i="92"/>
  <c r="AP17" i="92" s="1"/>
  <c r="AE17" i="92"/>
  <c r="AF17" i="92"/>
  <c r="AO17" i="92" s="1"/>
  <c r="AR17" i="22"/>
  <c r="AR17" i="14"/>
  <c r="Y19" i="24"/>
  <c r="X19" i="24"/>
  <c r="W19" i="73"/>
  <c r="AG18" i="73"/>
  <c r="AP18" i="73" s="1"/>
  <c r="AE18" i="73"/>
  <c r="AF18" i="73"/>
  <c r="AO18" i="73" s="1"/>
  <c r="AN18" i="39"/>
  <c r="AI18" i="39"/>
  <c r="X18" i="72"/>
  <c r="Y18" i="72"/>
  <c r="Y18" i="55"/>
  <c r="X18" i="55"/>
  <c r="AG18" i="67"/>
  <c r="AP18" i="67" s="1"/>
  <c r="AG17" i="8"/>
  <c r="AP17" i="8" s="1"/>
  <c r="AF17" i="8"/>
  <c r="AO17" i="8" s="1"/>
  <c r="AE17" i="8"/>
  <c r="W18" i="8"/>
  <c r="AR17" i="38"/>
  <c r="AR19" i="52"/>
  <c r="AR18" i="26"/>
  <c r="AH19" i="27"/>
  <c r="AQ19" i="27" s="1"/>
  <c r="AN18" i="50"/>
  <c r="AI18" i="50"/>
  <c r="W20" i="89"/>
  <c r="AG19" i="89"/>
  <c r="AP19" i="89" s="1"/>
  <c r="AF19" i="89"/>
  <c r="AO19" i="89" s="1"/>
  <c r="AE19" i="89"/>
  <c r="AN17" i="60"/>
  <c r="AI17" i="60"/>
  <c r="AN17" i="74"/>
  <c r="AI17" i="74"/>
  <c r="AI17" i="23"/>
  <c r="AN17" i="23"/>
  <c r="AR18" i="51"/>
  <c r="AR18" i="28"/>
  <c r="AN17" i="61"/>
  <c r="AI17" i="61"/>
  <c r="Y19" i="56"/>
  <c r="X19" i="56"/>
  <c r="AN18" i="87"/>
  <c r="AI18" i="87"/>
  <c r="AH20" i="52"/>
  <c r="AQ20" i="52" s="1"/>
  <c r="AG18" i="17"/>
  <c r="AP18" i="17" s="1"/>
  <c r="AF18" i="17"/>
  <c r="AO18" i="17" s="1"/>
  <c r="AE18" i="17"/>
  <c r="W19" i="17"/>
  <c r="Z18" i="4"/>
  <c r="AI17" i="32"/>
  <c r="AN17" i="32"/>
  <c r="Y19" i="16"/>
  <c r="X19" i="16"/>
  <c r="Z19" i="37"/>
  <c r="AI19" i="20"/>
  <c r="AN19" i="20"/>
  <c r="AR16" i="92"/>
  <c r="AH19" i="28"/>
  <c r="AQ19" i="28" s="1"/>
  <c r="AN18" i="24"/>
  <c r="AI18" i="24"/>
  <c r="AI19" i="78"/>
  <c r="AN19" i="78"/>
  <c r="Y20" i="36"/>
  <c r="X20" i="36"/>
  <c r="AR18" i="35"/>
  <c r="AH17" i="3"/>
  <c r="AQ17" i="3" s="1"/>
  <c r="X20" i="31"/>
  <c r="Y20" i="31"/>
  <c r="Y19" i="77"/>
  <c r="X19" i="77"/>
  <c r="Y18" i="5"/>
  <c r="X18" i="5"/>
  <c r="Y19" i="79"/>
  <c r="X19" i="79"/>
  <c r="AH18" i="15"/>
  <c r="AQ18" i="15" s="1"/>
  <c r="X19" i="6"/>
  <c r="Y19" i="6"/>
  <c r="AH19" i="41"/>
  <c r="AQ19" i="41" s="1"/>
  <c r="AI17" i="42"/>
  <c r="AN17" i="42"/>
  <c r="AI18" i="95"/>
  <c r="AN18" i="95"/>
  <c r="AI18" i="34"/>
  <c r="AN18" i="34"/>
  <c r="X19" i="62"/>
  <c r="Y19" i="62"/>
  <c r="AI19" i="21"/>
  <c r="AN19" i="21"/>
  <c r="AI18" i="7"/>
  <c r="AN18" i="7"/>
  <c r="AR18" i="1"/>
  <c r="X19" i="66"/>
  <c r="Y19" i="66"/>
  <c r="W19" i="53"/>
  <c r="AF18" i="53"/>
  <c r="AO18" i="53" s="1"/>
  <c r="AE18" i="53"/>
  <c r="AG18" i="53"/>
  <c r="AP18" i="53" s="1"/>
  <c r="Y18" i="64"/>
  <c r="X18" i="64"/>
  <c r="AR17" i="69"/>
  <c r="AH19" i="71"/>
  <c r="AQ19" i="71" s="1"/>
  <c r="AR17" i="4"/>
  <c r="AN16" i="91"/>
  <c r="AI16" i="91"/>
  <c r="AI18" i="13"/>
  <c r="AN18" i="13"/>
  <c r="AI18" i="29"/>
  <c r="AN18" i="29"/>
  <c r="AI17" i="64"/>
  <c r="AN17" i="64"/>
  <c r="AH19" i="51"/>
  <c r="AQ19" i="51" s="1"/>
  <c r="AH19" i="63"/>
  <c r="AQ19" i="63" s="1"/>
  <c r="AH18" i="2"/>
  <c r="AQ18" i="2" s="1"/>
  <c r="Z19" i="71"/>
  <c r="AR17" i="67"/>
  <c r="X18" i="61"/>
  <c r="Y18" i="61"/>
  <c r="AN18" i="56"/>
  <c r="AI18" i="56"/>
  <c r="X19" i="33"/>
  <c r="Y19" i="33"/>
  <c r="AH19" i="19"/>
  <c r="AQ19" i="19" s="1"/>
  <c r="AR17" i="76"/>
  <c r="Y19" i="80"/>
  <c r="X19" i="80"/>
  <c r="Z19" i="63"/>
  <c r="AR19" i="25"/>
  <c r="AH18" i="59"/>
  <c r="AQ18" i="59" s="1"/>
  <c r="W18" i="11"/>
  <c r="AG17" i="11"/>
  <c r="AP17" i="11" s="1"/>
  <c r="AF17" i="11"/>
  <c r="AO17" i="11" s="1"/>
  <c r="AE17" i="11"/>
  <c r="X20" i="85"/>
  <c r="Y20" i="85"/>
  <c r="Z20" i="52"/>
  <c r="AH18" i="69"/>
  <c r="AQ18" i="69" s="1"/>
  <c r="AE18" i="93"/>
  <c r="W19" i="93"/>
  <c r="AG18" i="93"/>
  <c r="AP18" i="93" s="1"/>
  <c r="AF18" i="93"/>
  <c r="AO18" i="93" s="1"/>
  <c r="X18" i="10"/>
  <c r="Y18" i="10"/>
  <c r="AI18" i="16"/>
  <c r="AN18" i="16"/>
  <c r="AH19" i="57"/>
  <c r="AQ19" i="57" s="1"/>
  <c r="AH18" i="86"/>
  <c r="AQ18" i="86" s="1"/>
  <c r="Y20" i="47"/>
  <c r="X20" i="47"/>
  <c r="Y20" i="78"/>
  <c r="X20" i="78"/>
  <c r="Z17" i="3"/>
  <c r="AR16" i="8"/>
  <c r="AI18" i="40"/>
  <c r="AN18" i="40"/>
  <c r="X19" i="39"/>
  <c r="Y19" i="39"/>
  <c r="AN17" i="5"/>
  <c r="AI17" i="5"/>
  <c r="Y20" i="44"/>
  <c r="X20" i="44"/>
  <c r="AN17" i="55"/>
  <c r="AI17" i="55"/>
  <c r="X19" i="90"/>
  <c r="Y19" i="90"/>
  <c r="AR19" i="94"/>
  <c r="Y19" i="43"/>
  <c r="X19" i="43"/>
  <c r="AR17" i="96"/>
  <c r="AH18" i="54"/>
  <c r="AQ18" i="54" s="1"/>
  <c r="Z19" i="27"/>
  <c r="AR18" i="30"/>
  <c r="AR17" i="54"/>
  <c r="AI18" i="83"/>
  <c r="AN18" i="83"/>
  <c r="AR18" i="41"/>
  <c r="AR17" i="18"/>
  <c r="AH20" i="94"/>
  <c r="AQ20" i="94" s="1"/>
  <c r="AH18" i="38"/>
  <c r="AQ18" i="38" s="1"/>
  <c r="X20" i="20"/>
  <c r="Y20" i="20"/>
  <c r="AH19" i="35"/>
  <c r="AQ19" i="35" s="1"/>
  <c r="W20" i="28"/>
  <c r="AG19" i="28"/>
  <c r="AP19" i="28" s="1"/>
  <c r="AF19" i="28"/>
  <c r="AO19" i="28" s="1"/>
  <c r="AE19" i="28"/>
  <c r="AR17" i="59"/>
  <c r="AE18" i="75"/>
  <c r="W19" i="75"/>
  <c r="AF18" i="75"/>
  <c r="AO18" i="75" s="1"/>
  <c r="AG18" i="75"/>
  <c r="AP18" i="75" s="1"/>
  <c r="AH18" i="22"/>
  <c r="AQ18" i="22" s="1"/>
  <c r="AH20" i="25"/>
  <c r="AQ20" i="25" s="1"/>
  <c r="AN19" i="31"/>
  <c r="AI19" i="31"/>
  <c r="AH19" i="82"/>
  <c r="AQ19" i="82" s="1"/>
  <c r="Z18" i="15"/>
  <c r="X19" i="12"/>
  <c r="Y19" i="12"/>
  <c r="AI18" i="90"/>
  <c r="AN18" i="90"/>
  <c r="AH19" i="81"/>
  <c r="AQ19" i="81" s="1"/>
  <c r="Z19" i="41"/>
  <c r="X18" i="45"/>
  <c r="Y18" i="45"/>
  <c r="Y18" i="48"/>
  <c r="X18" i="48"/>
  <c r="Y18" i="74"/>
  <c r="X18" i="74"/>
  <c r="AR18" i="71"/>
  <c r="AI18" i="66"/>
  <c r="AN18" i="66"/>
  <c r="Y19" i="29"/>
  <c r="X19" i="29"/>
  <c r="W20" i="19"/>
  <c r="AE19" i="19"/>
  <c r="AG19" i="19"/>
  <c r="AP19" i="19" s="1"/>
  <c r="AF19" i="19"/>
  <c r="AO19" i="19" s="1"/>
  <c r="AG19" i="51"/>
  <c r="AP19" i="51" s="1"/>
  <c r="AF19" i="51"/>
  <c r="AO19" i="51" s="1"/>
  <c r="AE19" i="51"/>
  <c r="W20" i="51"/>
  <c r="AR17" i="86"/>
  <c r="AH19" i="30"/>
  <c r="AQ19" i="30" s="1"/>
  <c r="AR17" i="2"/>
  <c r="AR18" i="89"/>
  <c r="AR18" i="37"/>
  <c r="AR19" i="88"/>
  <c r="AG19" i="9"/>
  <c r="AP19" i="9" s="1"/>
  <c r="AF19" i="9"/>
  <c r="AO19" i="9" s="1"/>
  <c r="AE19" i="9"/>
  <c r="W20" i="9"/>
  <c r="Y17" i="91"/>
  <c r="X17" i="91"/>
  <c r="Y19" i="87"/>
  <c r="X19" i="87"/>
  <c r="AN18" i="68"/>
  <c r="AI18" i="68"/>
  <c r="AR17" i="15"/>
  <c r="AR18" i="82"/>
  <c r="Z18" i="38"/>
  <c r="AH18" i="96"/>
  <c r="AQ18" i="96" s="1"/>
  <c r="AH19" i="26"/>
  <c r="AQ19" i="26" s="1"/>
  <c r="AR18" i="27"/>
  <c r="AH19" i="1"/>
  <c r="AQ19" i="1" s="1"/>
  <c r="AI19" i="47"/>
  <c r="AN19" i="47"/>
  <c r="AI19" i="36"/>
  <c r="AN19" i="36"/>
  <c r="AH18" i="73"/>
  <c r="AQ18" i="73" s="1"/>
  <c r="AH20" i="88"/>
  <c r="AQ20" i="88" s="1"/>
  <c r="AN18" i="77"/>
  <c r="AI18" i="77"/>
  <c r="Z19" i="82"/>
  <c r="X19" i="40"/>
  <c r="Y19" i="40"/>
  <c r="AN17" i="72"/>
  <c r="AI17" i="72"/>
  <c r="AI18" i="79"/>
  <c r="AN18" i="79"/>
  <c r="AN18" i="12"/>
  <c r="AI18" i="12"/>
  <c r="AI18" i="43"/>
  <c r="AN18" i="43"/>
  <c r="AR18" i="19"/>
  <c r="AR18" i="49"/>
  <c r="AI18" i="6"/>
  <c r="AN18" i="6"/>
  <c r="X19" i="50"/>
  <c r="Y19" i="50"/>
  <c r="AR17" i="73"/>
  <c r="AH19" i="89"/>
  <c r="AQ19" i="89" s="1"/>
  <c r="Y19" i="34"/>
  <c r="X19" i="34"/>
  <c r="X20" i="21"/>
  <c r="Y20" i="21"/>
  <c r="X19" i="7"/>
  <c r="Y19" i="7"/>
  <c r="Z18" i="70" l="1"/>
  <c r="AF18" i="2"/>
  <c r="AO18" i="2" s="1"/>
  <c r="AF18" i="76"/>
  <c r="AO18" i="76" s="1"/>
  <c r="W19" i="2"/>
  <c r="AE19" i="1"/>
  <c r="W21" i="25"/>
  <c r="AF18" i="69"/>
  <c r="AO18" i="69" s="1"/>
  <c r="AG19" i="1"/>
  <c r="AP19" i="1" s="1"/>
  <c r="AE19" i="26"/>
  <c r="W20" i="26"/>
  <c r="W19" i="22"/>
  <c r="W19" i="76"/>
  <c r="AE18" i="22"/>
  <c r="AF19" i="1"/>
  <c r="AO19" i="1" s="1"/>
  <c r="AG19" i="30"/>
  <c r="AP19" i="30" s="1"/>
  <c r="Z18" i="58"/>
  <c r="Z18" i="45"/>
  <c r="Z19" i="6"/>
  <c r="Z19" i="56"/>
  <c r="AF18" i="59"/>
  <c r="AO18" i="59" s="1"/>
  <c r="AF18" i="22"/>
  <c r="AO18" i="22" s="1"/>
  <c r="AG18" i="76"/>
  <c r="AP18" i="76" s="1"/>
  <c r="AF19" i="81"/>
  <c r="AO19" i="81" s="1"/>
  <c r="W19" i="14"/>
  <c r="AF19" i="30"/>
  <c r="AO19" i="30" s="1"/>
  <c r="Z20" i="47"/>
  <c r="W19" i="67"/>
  <c r="Z19" i="68"/>
  <c r="AG18" i="59"/>
  <c r="AP18" i="59" s="1"/>
  <c r="AE18" i="14"/>
  <c r="AF17" i="46"/>
  <c r="AO17" i="46" s="1"/>
  <c r="AE17" i="46"/>
  <c r="W18" i="46"/>
  <c r="AG17" i="46"/>
  <c r="AP17" i="46" s="1"/>
  <c r="AE19" i="57"/>
  <c r="AE18" i="59"/>
  <c r="AF18" i="14"/>
  <c r="AO18" i="14" s="1"/>
  <c r="AG19" i="57"/>
  <c r="AP19" i="57" s="1"/>
  <c r="X18" i="60"/>
  <c r="Z18" i="60" s="1"/>
  <c r="AE18" i="18"/>
  <c r="AF18" i="54"/>
  <c r="AO18" i="54" s="1"/>
  <c r="AF19" i="57"/>
  <c r="AO19" i="57" s="1"/>
  <c r="AF18" i="67"/>
  <c r="AO18" i="67" s="1"/>
  <c r="W19" i="18"/>
  <c r="W19" i="69"/>
  <c r="AE18" i="54"/>
  <c r="AF18" i="18"/>
  <c r="AO18" i="18" s="1"/>
  <c r="AE18" i="69"/>
  <c r="AF20" i="25"/>
  <c r="AO20" i="25" s="1"/>
  <c r="Z19" i="33"/>
  <c r="Z19" i="66"/>
  <c r="AE19" i="66" s="1"/>
  <c r="AG18" i="54"/>
  <c r="AP18" i="54" s="1"/>
  <c r="Z19" i="83"/>
  <c r="Z19" i="39"/>
  <c r="AF19" i="39" s="1"/>
  <c r="AO19" i="39" s="1"/>
  <c r="AG20" i="25"/>
  <c r="AP20" i="25" s="1"/>
  <c r="Z18" i="55"/>
  <c r="Z17" i="91"/>
  <c r="AF17" i="91" s="1"/>
  <c r="AO17" i="91" s="1"/>
  <c r="Z20" i="44"/>
  <c r="AE20" i="44" s="1"/>
  <c r="Z19" i="79"/>
  <c r="W20" i="79" s="1"/>
  <c r="Z20" i="36"/>
  <c r="AF20" i="36" s="1"/>
  <c r="AO20" i="36" s="1"/>
  <c r="Z19" i="95"/>
  <c r="Z20" i="84"/>
  <c r="Z19" i="90"/>
  <c r="W20" i="90" s="1"/>
  <c r="Z18" i="10"/>
  <c r="Z19" i="7"/>
  <c r="Z20" i="78"/>
  <c r="AG20" i="78" s="1"/>
  <c r="AP20" i="78" s="1"/>
  <c r="Z18" i="32"/>
  <c r="W20" i="81"/>
  <c r="Z19" i="34"/>
  <c r="AG19" i="34" s="1"/>
  <c r="AP19" i="34" s="1"/>
  <c r="Z18" i="74"/>
  <c r="AF18" i="74" s="1"/>
  <c r="AO18" i="74" s="1"/>
  <c r="AG19" i="81"/>
  <c r="AP19" i="81" s="1"/>
  <c r="AG19" i="26"/>
  <c r="AP19" i="26" s="1"/>
  <c r="Z19" i="43"/>
  <c r="W20" i="43" s="1"/>
  <c r="AF19" i="49"/>
  <c r="AO19" i="49" s="1"/>
  <c r="AE19" i="49"/>
  <c r="AG19" i="49"/>
  <c r="AP19" i="49" s="1"/>
  <c r="Z19" i="29"/>
  <c r="AE19" i="29" s="1"/>
  <c r="Z18" i="64"/>
  <c r="AG18" i="64" s="1"/>
  <c r="AP18" i="64" s="1"/>
  <c r="Z19" i="77"/>
  <c r="W20" i="77" s="1"/>
  <c r="Z20" i="31"/>
  <c r="AE20" i="31" s="1"/>
  <c r="Z19" i="24"/>
  <c r="AG19" i="24" s="1"/>
  <c r="AP19" i="24" s="1"/>
  <c r="W21" i="44"/>
  <c r="AG19" i="66"/>
  <c r="AP19" i="66" s="1"/>
  <c r="W20" i="66"/>
  <c r="W20" i="56"/>
  <c r="AG19" i="56"/>
  <c r="AP19" i="56" s="1"/>
  <c r="AE19" i="56"/>
  <c r="AF19" i="56"/>
  <c r="AO19" i="56" s="1"/>
  <c r="AF18" i="45"/>
  <c r="AO18" i="45" s="1"/>
  <c r="AE18" i="45"/>
  <c r="AG18" i="45"/>
  <c r="AP18" i="45" s="1"/>
  <c r="W19" i="45"/>
  <c r="AF19" i="6"/>
  <c r="AO19" i="6" s="1"/>
  <c r="AE19" i="6"/>
  <c r="W20" i="6"/>
  <c r="AG19" i="6"/>
  <c r="AP19" i="6" s="1"/>
  <c r="W20" i="68"/>
  <c r="AE19" i="68"/>
  <c r="AG19" i="68"/>
  <c r="AP19" i="68" s="1"/>
  <c r="AF19" i="68"/>
  <c r="AO19" i="68" s="1"/>
  <c r="AH19" i="87"/>
  <c r="AQ19" i="87" s="1"/>
  <c r="X20" i="9"/>
  <c r="Y20" i="9"/>
  <c r="AF18" i="15"/>
  <c r="AO18" i="15" s="1"/>
  <c r="AE18" i="15"/>
  <c r="W19" i="15"/>
  <c r="AG18" i="15"/>
  <c r="AP18" i="15" s="1"/>
  <c r="AR19" i="31"/>
  <c r="AN19" i="28"/>
  <c r="AI19" i="28"/>
  <c r="W20" i="27"/>
  <c r="AG19" i="27"/>
  <c r="AP19" i="27" s="1"/>
  <c r="AF19" i="27"/>
  <c r="AO19" i="27" s="1"/>
  <c r="AE19" i="27"/>
  <c r="AR17" i="5"/>
  <c r="AR18" i="40"/>
  <c r="AG20" i="52"/>
  <c r="AP20" i="52" s="1"/>
  <c r="AF20" i="52"/>
  <c r="AO20" i="52" s="1"/>
  <c r="W21" i="52"/>
  <c r="AE20" i="52"/>
  <c r="W20" i="63"/>
  <c r="AF19" i="63"/>
  <c r="AO19" i="63" s="1"/>
  <c r="AE19" i="63"/>
  <c r="AG19" i="63"/>
  <c r="AP19" i="63" s="1"/>
  <c r="W20" i="33"/>
  <c r="AG19" i="33"/>
  <c r="AP19" i="33" s="1"/>
  <c r="AF19" i="33"/>
  <c r="AO19" i="33" s="1"/>
  <c r="AE19" i="33"/>
  <c r="AR18" i="29"/>
  <c r="AR19" i="21"/>
  <c r="AR17" i="42"/>
  <c r="AG20" i="36"/>
  <c r="AP20" i="36" s="1"/>
  <c r="AR17" i="60"/>
  <c r="AG18" i="55"/>
  <c r="AP18" i="55" s="1"/>
  <c r="AF18" i="55"/>
  <c r="AO18" i="55" s="1"/>
  <c r="W19" i="55"/>
  <c r="AE18" i="55"/>
  <c r="W20" i="83"/>
  <c r="AG19" i="83"/>
  <c r="AP19" i="83" s="1"/>
  <c r="AF19" i="83"/>
  <c r="AO19" i="83" s="1"/>
  <c r="AE19" i="83"/>
  <c r="W20" i="95"/>
  <c r="AG19" i="95"/>
  <c r="AP19" i="95" s="1"/>
  <c r="AF19" i="95"/>
  <c r="AO19" i="95" s="1"/>
  <c r="AE19" i="95"/>
  <c r="X19" i="65"/>
  <c r="Y19" i="65"/>
  <c r="AH18" i="32"/>
  <c r="AQ18" i="32" s="1"/>
  <c r="AR18" i="80"/>
  <c r="W21" i="84"/>
  <c r="AG20" i="84"/>
  <c r="AP20" i="84" s="1"/>
  <c r="AE20" i="84"/>
  <c r="AF20" i="84"/>
  <c r="AO20" i="84" s="1"/>
  <c r="X20" i="35"/>
  <c r="Y20" i="35"/>
  <c r="Y19" i="59"/>
  <c r="X19" i="59"/>
  <c r="AN18" i="69"/>
  <c r="AI18" i="69"/>
  <c r="X20" i="81"/>
  <c r="Y20" i="81"/>
  <c r="AI18" i="54"/>
  <c r="AN18" i="54"/>
  <c r="AI20" i="88"/>
  <c r="AN20" i="88"/>
  <c r="X21" i="94"/>
  <c r="Y21" i="94"/>
  <c r="Y20" i="49"/>
  <c r="X20" i="49"/>
  <c r="AH19" i="40"/>
  <c r="AQ19" i="40" s="1"/>
  <c r="AH19" i="50"/>
  <c r="AQ19" i="50" s="1"/>
  <c r="Z19" i="40"/>
  <c r="AN19" i="9"/>
  <c r="AI19" i="9"/>
  <c r="Y20" i="51"/>
  <c r="X20" i="51"/>
  <c r="AI19" i="19"/>
  <c r="AN19" i="19"/>
  <c r="AR18" i="66"/>
  <c r="AH18" i="48"/>
  <c r="AQ18" i="48" s="1"/>
  <c r="W20" i="41"/>
  <c r="AG19" i="41"/>
  <c r="AP19" i="41" s="1"/>
  <c r="AF19" i="41"/>
  <c r="AO19" i="41" s="1"/>
  <c r="AE19" i="41"/>
  <c r="Y19" i="75"/>
  <c r="X19" i="75"/>
  <c r="AI19" i="57"/>
  <c r="AN19" i="57"/>
  <c r="AR18" i="83"/>
  <c r="AR17" i="55"/>
  <c r="AR18" i="16"/>
  <c r="Y18" i="11"/>
  <c r="X18" i="11"/>
  <c r="AH19" i="80"/>
  <c r="AQ19" i="80" s="1"/>
  <c r="AR18" i="56"/>
  <c r="AH19" i="66"/>
  <c r="AQ19" i="66" s="1"/>
  <c r="AH19" i="6"/>
  <c r="AQ19" i="6" s="1"/>
  <c r="AR19" i="20"/>
  <c r="AR17" i="32"/>
  <c r="AR18" i="50"/>
  <c r="AN18" i="67"/>
  <c r="AN18" i="73"/>
  <c r="AI18" i="73"/>
  <c r="AH19" i="13"/>
  <c r="AQ19" i="13" s="1"/>
  <c r="AH18" i="23"/>
  <c r="AQ18" i="23" s="1"/>
  <c r="AR18" i="62"/>
  <c r="AR18" i="33"/>
  <c r="Y19" i="22"/>
  <c r="X19" i="22"/>
  <c r="AI18" i="59"/>
  <c r="AN18" i="59"/>
  <c r="X19" i="76"/>
  <c r="Y19" i="76"/>
  <c r="AN20" i="25"/>
  <c r="Y20" i="26"/>
  <c r="X20" i="26"/>
  <c r="AR19" i="47"/>
  <c r="AH19" i="34"/>
  <c r="AQ19" i="34" s="1"/>
  <c r="Z19" i="50"/>
  <c r="AR18" i="79"/>
  <c r="AF19" i="82"/>
  <c r="AO19" i="82" s="1"/>
  <c r="W20" i="82"/>
  <c r="AG19" i="82"/>
  <c r="AP19" i="82" s="1"/>
  <c r="AE19" i="82"/>
  <c r="Z19" i="87"/>
  <c r="AN19" i="51"/>
  <c r="AI19" i="51"/>
  <c r="X20" i="19"/>
  <c r="Y20" i="19"/>
  <c r="AR18" i="90"/>
  <c r="AI18" i="75"/>
  <c r="AN18" i="75"/>
  <c r="AH20" i="47"/>
  <c r="AQ20" i="47" s="1"/>
  <c r="Y19" i="93"/>
  <c r="X19" i="93"/>
  <c r="AH20" i="85"/>
  <c r="AQ20" i="85" s="1"/>
  <c r="AG19" i="71"/>
  <c r="AP19" i="71" s="1"/>
  <c r="AF19" i="71"/>
  <c r="AO19" i="71" s="1"/>
  <c r="AE19" i="71"/>
  <c r="W20" i="71"/>
  <c r="AR18" i="13"/>
  <c r="AH19" i="62"/>
  <c r="AQ19" i="62" s="1"/>
  <c r="AR18" i="34"/>
  <c r="AH18" i="5"/>
  <c r="AQ18" i="5" s="1"/>
  <c r="AR19" i="78"/>
  <c r="W20" i="37"/>
  <c r="AG19" i="37"/>
  <c r="AP19" i="37" s="1"/>
  <c r="AE19" i="37"/>
  <c r="AF19" i="37"/>
  <c r="AO19" i="37" s="1"/>
  <c r="W19" i="4"/>
  <c r="AE18" i="4"/>
  <c r="AG18" i="4"/>
  <c r="AP18" i="4" s="1"/>
  <c r="AF18" i="4"/>
  <c r="AO18" i="4" s="1"/>
  <c r="AR17" i="61"/>
  <c r="AI19" i="89"/>
  <c r="AN19" i="89"/>
  <c r="X18" i="8"/>
  <c r="Y18" i="8"/>
  <c r="AH18" i="72"/>
  <c r="AQ18" i="72" s="1"/>
  <c r="AN17" i="92"/>
  <c r="AI17" i="92"/>
  <c r="AI18" i="96"/>
  <c r="AN18" i="96"/>
  <c r="AR17" i="45"/>
  <c r="AH18" i="42"/>
  <c r="AQ18" i="42" s="1"/>
  <c r="AI18" i="65"/>
  <c r="AN18" i="65"/>
  <c r="W19" i="32"/>
  <c r="AG18" i="32"/>
  <c r="AP18" i="32" s="1"/>
  <c r="AF18" i="32"/>
  <c r="AO18" i="32" s="1"/>
  <c r="AE18" i="32"/>
  <c r="AI18" i="2"/>
  <c r="AN18" i="2"/>
  <c r="AN18" i="22"/>
  <c r="AI18" i="22"/>
  <c r="AN18" i="18"/>
  <c r="AI18" i="18"/>
  <c r="X19" i="86"/>
  <c r="Y19" i="86"/>
  <c r="X19" i="54"/>
  <c r="Y19" i="54"/>
  <c r="Y21" i="88"/>
  <c r="X21" i="88"/>
  <c r="Y19" i="14"/>
  <c r="X19" i="14"/>
  <c r="AI20" i="94"/>
  <c r="AN20" i="94"/>
  <c r="AN19" i="30"/>
  <c r="AI19" i="30"/>
  <c r="AH20" i="21"/>
  <c r="AQ20" i="21" s="1"/>
  <c r="Z20" i="21"/>
  <c r="AH19" i="7"/>
  <c r="AQ19" i="7" s="1"/>
  <c r="AR17" i="72"/>
  <c r="AR18" i="77"/>
  <c r="AE18" i="38"/>
  <c r="AF18" i="38"/>
  <c r="AO18" i="38" s="1"/>
  <c r="AG18" i="38"/>
  <c r="AP18" i="38" s="1"/>
  <c r="W19" i="38"/>
  <c r="AH17" i="91"/>
  <c r="AQ17" i="91" s="1"/>
  <c r="AH19" i="29"/>
  <c r="AQ19" i="29" s="1"/>
  <c r="Z18" i="48"/>
  <c r="Y20" i="28"/>
  <c r="X20" i="28"/>
  <c r="X20" i="57"/>
  <c r="Y20" i="57"/>
  <c r="AH20" i="44"/>
  <c r="AQ20" i="44" s="1"/>
  <c r="AH19" i="39"/>
  <c r="AQ19" i="39" s="1"/>
  <c r="AG17" i="3"/>
  <c r="AP17" i="3" s="1"/>
  <c r="AF17" i="3"/>
  <c r="AO17" i="3" s="1"/>
  <c r="AE17" i="3"/>
  <c r="W18" i="3"/>
  <c r="AH18" i="10"/>
  <c r="AQ18" i="10" s="1"/>
  <c r="AN18" i="93"/>
  <c r="AI18" i="93"/>
  <c r="Z20" i="85"/>
  <c r="Z19" i="80"/>
  <c r="AR16" i="91"/>
  <c r="AI18" i="53"/>
  <c r="AN18" i="53"/>
  <c r="Z19" i="62"/>
  <c r="AR18" i="24"/>
  <c r="AH19" i="16"/>
  <c r="AQ19" i="16" s="1"/>
  <c r="Y19" i="17"/>
  <c r="X19" i="17"/>
  <c r="Z19" i="17" s="1"/>
  <c r="AR18" i="87"/>
  <c r="AR17" i="23"/>
  <c r="AN17" i="8"/>
  <c r="AI17" i="8"/>
  <c r="Y19" i="67"/>
  <c r="X19" i="67"/>
  <c r="Z19" i="67" s="1"/>
  <c r="Z18" i="72"/>
  <c r="Z19" i="13"/>
  <c r="Z18" i="23"/>
  <c r="Z18" i="42"/>
  <c r="AR19" i="44"/>
  <c r="AR19" i="84"/>
  <c r="X19" i="2"/>
  <c r="Y19" i="2"/>
  <c r="X19" i="18"/>
  <c r="Y19" i="18"/>
  <c r="AN18" i="86"/>
  <c r="AI18" i="86"/>
  <c r="AI19" i="81"/>
  <c r="AN19" i="81"/>
  <c r="AN18" i="14"/>
  <c r="AN19" i="26"/>
  <c r="AF19" i="7"/>
  <c r="AO19" i="7" s="1"/>
  <c r="AE19" i="7"/>
  <c r="W20" i="7"/>
  <c r="AG19" i="7"/>
  <c r="AP19" i="7" s="1"/>
  <c r="AE19" i="34"/>
  <c r="AR18" i="6"/>
  <c r="AR18" i="43"/>
  <c r="AR19" i="36"/>
  <c r="AR18" i="68"/>
  <c r="AH18" i="74"/>
  <c r="AQ18" i="74" s="1"/>
  <c r="AH19" i="12"/>
  <c r="AQ19" i="12" s="1"/>
  <c r="AH20" i="20"/>
  <c r="AQ20" i="20" s="1"/>
  <c r="W20" i="39"/>
  <c r="W21" i="47"/>
  <c r="AG20" i="47"/>
  <c r="AP20" i="47" s="1"/>
  <c r="AF20" i="47"/>
  <c r="AO20" i="47" s="1"/>
  <c r="AE20" i="47"/>
  <c r="AE18" i="10"/>
  <c r="W19" i="10"/>
  <c r="AF18" i="10"/>
  <c r="AO18" i="10" s="1"/>
  <c r="AG18" i="10"/>
  <c r="AP18" i="10" s="1"/>
  <c r="AI17" i="11"/>
  <c r="AN17" i="11"/>
  <c r="AH18" i="61"/>
  <c r="AQ18" i="61" s="1"/>
  <c r="AR17" i="64"/>
  <c r="AR18" i="7"/>
  <c r="AH18" i="60"/>
  <c r="AQ18" i="60" s="1"/>
  <c r="AR18" i="95"/>
  <c r="Z18" i="5"/>
  <c r="AH20" i="31"/>
  <c r="AQ20" i="31" s="1"/>
  <c r="AH20" i="36"/>
  <c r="AQ20" i="36" s="1"/>
  <c r="AN18" i="17"/>
  <c r="AI18" i="17"/>
  <c r="AR17" i="74"/>
  <c r="AH18" i="55"/>
  <c r="AQ18" i="55" s="1"/>
  <c r="AR18" i="39"/>
  <c r="Y19" i="73"/>
  <c r="X19" i="73"/>
  <c r="Y18" i="92"/>
  <c r="X18" i="92"/>
  <c r="AR17" i="10"/>
  <c r="AR19" i="85"/>
  <c r="AH20" i="84"/>
  <c r="AQ20" i="84" s="1"/>
  <c r="AN18" i="76"/>
  <c r="AI18" i="76"/>
  <c r="Y20" i="1"/>
  <c r="X20" i="1"/>
  <c r="Y21" i="25"/>
  <c r="X21" i="25"/>
  <c r="AR18" i="12"/>
  <c r="AH18" i="45"/>
  <c r="AQ18" i="45" s="1"/>
  <c r="Z19" i="12"/>
  <c r="Z20" i="20"/>
  <c r="AH19" i="43"/>
  <c r="AQ19" i="43" s="1"/>
  <c r="AH19" i="90"/>
  <c r="AQ19" i="90" s="1"/>
  <c r="AH20" i="78"/>
  <c r="AQ20" i="78" s="1"/>
  <c r="AH19" i="33"/>
  <c r="AQ19" i="33" s="1"/>
  <c r="Z18" i="61"/>
  <c r="AH18" i="64"/>
  <c r="AQ18" i="64" s="1"/>
  <c r="X19" i="53"/>
  <c r="Y19" i="53"/>
  <c r="AH19" i="79"/>
  <c r="AQ19" i="79" s="1"/>
  <c r="AH19" i="77"/>
  <c r="AQ19" i="77" s="1"/>
  <c r="Z19" i="16"/>
  <c r="AH19" i="56"/>
  <c r="AQ19" i="56" s="1"/>
  <c r="X20" i="89"/>
  <c r="Y20" i="89"/>
  <c r="AH19" i="24"/>
  <c r="AQ19" i="24" s="1"/>
  <c r="Y19" i="96"/>
  <c r="X19" i="96"/>
  <c r="AH19" i="83"/>
  <c r="AQ19" i="83" s="1"/>
  <c r="AR17" i="48"/>
  <c r="AH19" i="95"/>
  <c r="AQ19" i="95" s="1"/>
  <c r="AH19" i="68"/>
  <c r="AQ19" i="68" s="1"/>
  <c r="AI19" i="35"/>
  <c r="AN19" i="35"/>
  <c r="X19" i="69"/>
  <c r="Y19" i="69"/>
  <c r="AI19" i="1"/>
  <c r="AN19" i="1"/>
  <c r="Y20" i="30"/>
  <c r="X20" i="30"/>
  <c r="Z19" i="14" l="1"/>
  <c r="AG19" i="79"/>
  <c r="AP19" i="79" s="1"/>
  <c r="AF18" i="70"/>
  <c r="AO18" i="70" s="1"/>
  <c r="AE18" i="70"/>
  <c r="W19" i="70"/>
  <c r="AG18" i="70"/>
  <c r="AP18" i="70" s="1"/>
  <c r="AG19" i="43"/>
  <c r="AP19" i="43" s="1"/>
  <c r="AF19" i="66"/>
  <c r="AO19" i="66" s="1"/>
  <c r="Z19" i="96"/>
  <c r="Z20" i="26"/>
  <c r="AG20" i="44"/>
  <c r="AP20" i="44" s="1"/>
  <c r="AF18" i="58"/>
  <c r="AO18" i="58" s="1"/>
  <c r="AE18" i="58"/>
  <c r="W19" i="58"/>
  <c r="AG18" i="58"/>
  <c r="AP18" i="58" s="1"/>
  <c r="Z20" i="30"/>
  <c r="AF19" i="43"/>
  <c r="AO19" i="43" s="1"/>
  <c r="AI19" i="49"/>
  <c r="AE19" i="43"/>
  <c r="AE18" i="60"/>
  <c r="AG18" i="60"/>
  <c r="AP18" i="60" s="1"/>
  <c r="W19" i="60"/>
  <c r="AF18" i="60"/>
  <c r="AO18" i="60" s="1"/>
  <c r="AF19" i="77"/>
  <c r="AO19" i="77" s="1"/>
  <c r="AE19" i="77"/>
  <c r="AI18" i="67"/>
  <c r="W21" i="36"/>
  <c r="AE19" i="39"/>
  <c r="AF19" i="29"/>
  <c r="AO19" i="29" s="1"/>
  <c r="AI19" i="26"/>
  <c r="AG19" i="39"/>
  <c r="AP19" i="39" s="1"/>
  <c r="AI20" i="25"/>
  <c r="AE20" i="36"/>
  <c r="AE19" i="79"/>
  <c r="Y18" i="46"/>
  <c r="X18" i="46"/>
  <c r="AH18" i="46" s="1"/>
  <c r="AQ18" i="46" s="1"/>
  <c r="AI18" i="14"/>
  <c r="Z19" i="18"/>
  <c r="AF19" i="79"/>
  <c r="AO19" i="79" s="1"/>
  <c r="AE20" i="78"/>
  <c r="AI17" i="46"/>
  <c r="AR17" i="46" s="1"/>
  <c r="AN17" i="46"/>
  <c r="AG18" i="74"/>
  <c r="AP18" i="74" s="1"/>
  <c r="W21" i="78"/>
  <c r="Z20" i="9"/>
  <c r="W19" i="74"/>
  <c r="AF20" i="44"/>
  <c r="AO20" i="44" s="1"/>
  <c r="Z21" i="88"/>
  <c r="W22" i="88" s="1"/>
  <c r="AF19" i="90"/>
  <c r="AO19" i="90" s="1"/>
  <c r="AG17" i="91"/>
  <c r="AP17" i="91" s="1"/>
  <c r="AF19" i="24"/>
  <c r="AO19" i="24" s="1"/>
  <c r="AG19" i="90"/>
  <c r="AP19" i="90" s="1"/>
  <c r="W18" i="91"/>
  <c r="Y18" i="91" s="1"/>
  <c r="W20" i="24"/>
  <c r="X20" i="24" s="1"/>
  <c r="AF19" i="34"/>
  <c r="AO19" i="34" s="1"/>
  <c r="Z18" i="8"/>
  <c r="AE18" i="8" s="1"/>
  <c r="Z19" i="76"/>
  <c r="AE19" i="90"/>
  <c r="AE17" i="91"/>
  <c r="AN17" i="91" s="1"/>
  <c r="AN19" i="49"/>
  <c r="Z19" i="54"/>
  <c r="Z21" i="25"/>
  <c r="AF21" i="25" s="1"/>
  <c r="AO21" i="25" s="1"/>
  <c r="W20" i="34"/>
  <c r="AE18" i="74"/>
  <c r="AE19" i="24"/>
  <c r="AN19" i="24" s="1"/>
  <c r="Z18" i="92"/>
  <c r="AF18" i="92" s="1"/>
  <c r="AO18" i="92" s="1"/>
  <c r="Z19" i="75"/>
  <c r="W21" i="31"/>
  <c r="AF20" i="31"/>
  <c r="AO20" i="31" s="1"/>
  <c r="AG20" i="31"/>
  <c r="AP20" i="31" s="1"/>
  <c r="Z19" i="53"/>
  <c r="AF19" i="53" s="1"/>
  <c r="AO19" i="53" s="1"/>
  <c r="AG19" i="77"/>
  <c r="AP19" i="77" s="1"/>
  <c r="AF20" i="78"/>
  <c r="AO20" i="78" s="1"/>
  <c r="AG19" i="29"/>
  <c r="AP19" i="29" s="1"/>
  <c r="Z18" i="11"/>
  <c r="Z19" i="59"/>
  <c r="AE19" i="59" s="1"/>
  <c r="W19" i="64"/>
  <c r="X19" i="64" s="1"/>
  <c r="AE18" i="64"/>
  <c r="W20" i="29"/>
  <c r="AF18" i="64"/>
  <c r="AO18" i="64" s="1"/>
  <c r="Z20" i="89"/>
  <c r="AE20" i="89" s="1"/>
  <c r="Z20" i="1"/>
  <c r="AG20" i="1" s="1"/>
  <c r="AP20" i="1" s="1"/>
  <c r="Z20" i="57"/>
  <c r="W21" i="57" s="1"/>
  <c r="Z20" i="35"/>
  <c r="W21" i="35" s="1"/>
  <c r="AE20" i="30"/>
  <c r="AF20" i="30"/>
  <c r="AO20" i="30" s="1"/>
  <c r="W21" i="30"/>
  <c r="AG20" i="30"/>
  <c r="AP20" i="30" s="1"/>
  <c r="W19" i="8"/>
  <c r="AF18" i="8"/>
  <c r="AO18" i="8" s="1"/>
  <c r="AG18" i="8"/>
  <c r="AP18" i="8" s="1"/>
  <c r="W20" i="96"/>
  <c r="AG19" i="96"/>
  <c r="AP19" i="96" s="1"/>
  <c r="AF19" i="96"/>
  <c r="AO19" i="96" s="1"/>
  <c r="AE19" i="96"/>
  <c r="AE19" i="67"/>
  <c r="AF19" i="67"/>
  <c r="AO19" i="67" s="1"/>
  <c r="AG19" i="67"/>
  <c r="AP19" i="67" s="1"/>
  <c r="W20" i="67"/>
  <c r="W21" i="9"/>
  <c r="AE20" i="9"/>
  <c r="AG20" i="9"/>
  <c r="AP20" i="9" s="1"/>
  <c r="AF20" i="9"/>
  <c r="AO20" i="9" s="1"/>
  <c r="AE20" i="20"/>
  <c r="W21" i="20"/>
  <c r="AG20" i="20"/>
  <c r="AP20" i="20" s="1"/>
  <c r="AF20" i="20"/>
  <c r="AO20" i="20" s="1"/>
  <c r="X21" i="47"/>
  <c r="Y21" i="47"/>
  <c r="AR19" i="81"/>
  <c r="AI18" i="38"/>
  <c r="AN18" i="38"/>
  <c r="AH19" i="86"/>
  <c r="AQ19" i="86" s="1"/>
  <c r="AR17" i="92"/>
  <c r="Y20" i="37"/>
  <c r="X20" i="37"/>
  <c r="AH19" i="93"/>
  <c r="AQ19" i="93" s="1"/>
  <c r="AI19" i="82"/>
  <c r="AN19" i="82"/>
  <c r="AR20" i="25"/>
  <c r="AR18" i="59"/>
  <c r="AR18" i="73"/>
  <c r="AR19" i="19"/>
  <c r="W20" i="40"/>
  <c r="AG19" i="40"/>
  <c r="AP19" i="40" s="1"/>
  <c r="AF19" i="40"/>
  <c r="AO19" i="40" s="1"/>
  <c r="AE19" i="40"/>
  <c r="AH21" i="94"/>
  <c r="AQ21" i="94" s="1"/>
  <c r="AI20" i="84"/>
  <c r="AN20" i="84"/>
  <c r="AH19" i="65"/>
  <c r="AQ19" i="65" s="1"/>
  <c r="AN18" i="55"/>
  <c r="AI18" i="55"/>
  <c r="AN20" i="52"/>
  <c r="AI20" i="52"/>
  <c r="X20" i="90"/>
  <c r="Y20" i="90"/>
  <c r="AR19" i="28"/>
  <c r="AI18" i="15"/>
  <c r="AN18" i="15"/>
  <c r="AI19" i="68"/>
  <c r="AN19" i="68"/>
  <c r="AN19" i="77"/>
  <c r="X19" i="45"/>
  <c r="Y19" i="45"/>
  <c r="AI19" i="56"/>
  <c r="AN19" i="56"/>
  <c r="X20" i="79"/>
  <c r="Y20" i="79"/>
  <c r="AG19" i="12"/>
  <c r="AP19" i="12" s="1"/>
  <c r="W20" i="12"/>
  <c r="AF19" i="12"/>
  <c r="AO19" i="12" s="1"/>
  <c r="AE19" i="12"/>
  <c r="AH19" i="73"/>
  <c r="AQ19" i="73" s="1"/>
  <c r="Y19" i="10"/>
  <c r="X19" i="10"/>
  <c r="AR18" i="86"/>
  <c r="AH19" i="2"/>
  <c r="AQ19" i="2" s="1"/>
  <c r="W19" i="42"/>
  <c r="AG18" i="42"/>
  <c r="AP18" i="42" s="1"/>
  <c r="AE18" i="42"/>
  <c r="AF18" i="42"/>
  <c r="AO18" i="42" s="1"/>
  <c r="AH20" i="28"/>
  <c r="AQ20" i="28" s="1"/>
  <c r="AF20" i="21"/>
  <c r="AO20" i="21" s="1"/>
  <c r="AE20" i="21"/>
  <c r="W21" i="21"/>
  <c r="AG20" i="21"/>
  <c r="AP20" i="21" s="1"/>
  <c r="AR20" i="94"/>
  <c r="Z19" i="86"/>
  <c r="AR18" i="2"/>
  <c r="AI18" i="4"/>
  <c r="AN18" i="4"/>
  <c r="AH20" i="19"/>
  <c r="AQ20" i="19" s="1"/>
  <c r="AG19" i="50"/>
  <c r="AP19" i="50" s="1"/>
  <c r="AF19" i="50"/>
  <c r="AO19" i="50" s="1"/>
  <c r="W20" i="50"/>
  <c r="AE19" i="50"/>
  <c r="AH19" i="22"/>
  <c r="AQ19" i="22" s="1"/>
  <c r="AR19" i="57"/>
  <c r="AH20" i="51"/>
  <c r="AQ20" i="51" s="1"/>
  <c r="Z21" i="94"/>
  <c r="AH20" i="81"/>
  <c r="AQ20" i="81" s="1"/>
  <c r="Z19" i="65"/>
  <c r="Y19" i="55"/>
  <c r="X19" i="55"/>
  <c r="AN20" i="36"/>
  <c r="AI20" i="36"/>
  <c r="X20" i="33"/>
  <c r="Y20" i="33"/>
  <c r="X21" i="52"/>
  <c r="Y21" i="52"/>
  <c r="X20" i="68"/>
  <c r="Y20" i="68"/>
  <c r="X18" i="91"/>
  <c r="Y20" i="24"/>
  <c r="AN20" i="78"/>
  <c r="AI20" i="78"/>
  <c r="Y21" i="44"/>
  <c r="X21" i="44"/>
  <c r="AH19" i="69"/>
  <c r="AQ19" i="69" s="1"/>
  <c r="AH19" i="96"/>
  <c r="AQ19" i="96" s="1"/>
  <c r="AR19" i="35"/>
  <c r="AH20" i="1"/>
  <c r="AQ20" i="1" s="1"/>
  <c r="AN18" i="10"/>
  <c r="AI18" i="10"/>
  <c r="X20" i="39"/>
  <c r="Y20" i="39"/>
  <c r="Y20" i="34"/>
  <c r="X20" i="34"/>
  <c r="AR19" i="26"/>
  <c r="Z19" i="2"/>
  <c r="AG18" i="23"/>
  <c r="AP18" i="23" s="1"/>
  <c r="AF18" i="23"/>
  <c r="AO18" i="23" s="1"/>
  <c r="AE18" i="23"/>
  <c r="W19" i="23"/>
  <c r="AR17" i="8"/>
  <c r="AH19" i="17"/>
  <c r="AQ19" i="17" s="1"/>
  <c r="AF19" i="80"/>
  <c r="AO19" i="80" s="1"/>
  <c r="AE19" i="80"/>
  <c r="AG19" i="80"/>
  <c r="AP19" i="80" s="1"/>
  <c r="W20" i="80"/>
  <c r="Y18" i="3"/>
  <c r="X18" i="3"/>
  <c r="X19" i="38"/>
  <c r="Y19" i="38"/>
  <c r="AH19" i="14"/>
  <c r="AQ19" i="14" s="1"/>
  <c r="AR18" i="18"/>
  <c r="AI18" i="32"/>
  <c r="AN18" i="32"/>
  <c r="AR18" i="65"/>
  <c r="AR19" i="89"/>
  <c r="X19" i="4"/>
  <c r="Y19" i="4"/>
  <c r="Z19" i="93"/>
  <c r="Z20" i="19"/>
  <c r="X20" i="82"/>
  <c r="Y20" i="82"/>
  <c r="AH19" i="75"/>
  <c r="AQ19" i="75" s="1"/>
  <c r="X20" i="41"/>
  <c r="Y20" i="41"/>
  <c r="AH20" i="49"/>
  <c r="AQ20" i="49" s="1"/>
  <c r="Z20" i="81"/>
  <c r="Y21" i="84"/>
  <c r="X21" i="84"/>
  <c r="AI19" i="95"/>
  <c r="AN19" i="95"/>
  <c r="AN19" i="83"/>
  <c r="AI19" i="83"/>
  <c r="AI18" i="60"/>
  <c r="AN18" i="60"/>
  <c r="AN19" i="27"/>
  <c r="AI19" i="27"/>
  <c r="X19" i="74"/>
  <c r="Y19" i="74"/>
  <c r="AI19" i="43"/>
  <c r="AN19" i="43"/>
  <c r="AI18" i="45"/>
  <c r="AN18" i="45"/>
  <c r="X20" i="56"/>
  <c r="Y20" i="56"/>
  <c r="AN19" i="66"/>
  <c r="AI19" i="66"/>
  <c r="AN19" i="29"/>
  <c r="AI19" i="29"/>
  <c r="AH20" i="89"/>
  <c r="AQ20" i="89" s="1"/>
  <c r="Z19" i="69"/>
  <c r="AR19" i="1"/>
  <c r="AG19" i="16"/>
  <c r="AP19" i="16" s="1"/>
  <c r="AF19" i="16"/>
  <c r="AO19" i="16" s="1"/>
  <c r="AE19" i="16"/>
  <c r="W20" i="16"/>
  <c r="W19" i="61"/>
  <c r="AF18" i="61"/>
  <c r="AO18" i="61" s="1"/>
  <c r="AE18" i="61"/>
  <c r="AG18" i="61"/>
  <c r="AP18" i="61" s="1"/>
  <c r="Z19" i="73"/>
  <c r="AI20" i="47"/>
  <c r="AN20" i="47"/>
  <c r="AN19" i="39"/>
  <c r="AG19" i="13"/>
  <c r="AP19" i="13" s="1"/>
  <c r="AF19" i="13"/>
  <c r="AO19" i="13" s="1"/>
  <c r="AE19" i="13"/>
  <c r="W20" i="13"/>
  <c r="AE19" i="62"/>
  <c r="W20" i="62"/>
  <c r="AG19" i="62"/>
  <c r="AP19" i="62" s="1"/>
  <c r="AF19" i="62"/>
  <c r="AO19" i="62" s="1"/>
  <c r="AE20" i="85"/>
  <c r="AG20" i="85"/>
  <c r="AP20" i="85" s="1"/>
  <c r="AF20" i="85"/>
  <c r="AO20" i="85" s="1"/>
  <c r="W21" i="85"/>
  <c r="AN17" i="3"/>
  <c r="AI17" i="3"/>
  <c r="Z20" i="28"/>
  <c r="W19" i="48"/>
  <c r="AG18" i="48"/>
  <c r="AP18" i="48" s="1"/>
  <c r="AF18" i="48"/>
  <c r="AO18" i="48" s="1"/>
  <c r="AE18" i="48"/>
  <c r="AH19" i="54"/>
  <c r="AQ19" i="54" s="1"/>
  <c r="X20" i="71"/>
  <c r="Y20" i="71"/>
  <c r="AR18" i="75"/>
  <c r="AR19" i="51"/>
  <c r="AH20" i="26"/>
  <c r="AQ20" i="26" s="1"/>
  <c r="AH19" i="76"/>
  <c r="AQ19" i="76" s="1"/>
  <c r="Z19" i="22"/>
  <c r="AR18" i="67"/>
  <c r="AH18" i="11"/>
  <c r="AQ18" i="11" s="1"/>
  <c r="Z20" i="51"/>
  <c r="AR20" i="88"/>
  <c r="AR18" i="69"/>
  <c r="AH20" i="35"/>
  <c r="AQ20" i="35" s="1"/>
  <c r="AN19" i="33"/>
  <c r="AI19" i="33"/>
  <c r="AI19" i="63"/>
  <c r="AN19" i="63"/>
  <c r="AH20" i="9"/>
  <c r="AQ20" i="9" s="1"/>
  <c r="Y20" i="6"/>
  <c r="X20" i="6"/>
  <c r="AN18" i="74"/>
  <c r="AI18" i="74"/>
  <c r="AI19" i="79"/>
  <c r="AN19" i="79"/>
  <c r="Y20" i="66"/>
  <c r="X20" i="66"/>
  <c r="AI20" i="44"/>
  <c r="AN20" i="44"/>
  <c r="AR19" i="49"/>
  <c r="AH18" i="92"/>
  <c r="AQ18" i="92" s="1"/>
  <c r="AR18" i="17"/>
  <c r="W19" i="5"/>
  <c r="AG18" i="5"/>
  <c r="AP18" i="5" s="1"/>
  <c r="AE18" i="5"/>
  <c r="AF18" i="5"/>
  <c r="AO18" i="5" s="1"/>
  <c r="AR17" i="11"/>
  <c r="Y20" i="7"/>
  <c r="X20" i="7"/>
  <c r="AR18" i="14"/>
  <c r="AH19" i="18"/>
  <c r="AQ19" i="18" s="1"/>
  <c r="AF18" i="72"/>
  <c r="AO18" i="72" s="1"/>
  <c r="W19" i="72"/>
  <c r="AG18" i="72"/>
  <c r="AP18" i="72" s="1"/>
  <c r="AE18" i="72"/>
  <c r="W20" i="17"/>
  <c r="AE19" i="17"/>
  <c r="AG19" i="17"/>
  <c r="AP19" i="17" s="1"/>
  <c r="AF19" i="17"/>
  <c r="AO19" i="17" s="1"/>
  <c r="AR18" i="93"/>
  <c r="AR19" i="30"/>
  <c r="AG19" i="14"/>
  <c r="AP19" i="14" s="1"/>
  <c r="AF19" i="14"/>
  <c r="AO19" i="14" s="1"/>
  <c r="AE19" i="14"/>
  <c r="W20" i="14"/>
  <c r="AE19" i="54"/>
  <c r="W20" i="54"/>
  <c r="AG19" i="54"/>
  <c r="AP19" i="54" s="1"/>
  <c r="AF19" i="54"/>
  <c r="AO19" i="54" s="1"/>
  <c r="AR18" i="22"/>
  <c r="AI19" i="37"/>
  <c r="AN19" i="37"/>
  <c r="AN19" i="71"/>
  <c r="AI19" i="71"/>
  <c r="AE19" i="76"/>
  <c r="W20" i="76"/>
  <c r="AG19" i="76"/>
  <c r="AP19" i="76" s="1"/>
  <c r="AF19" i="76"/>
  <c r="AO19" i="76" s="1"/>
  <c r="AF19" i="75"/>
  <c r="AO19" i="75" s="1"/>
  <c r="W20" i="75"/>
  <c r="AG19" i="75"/>
  <c r="AP19" i="75" s="1"/>
  <c r="AE19" i="75"/>
  <c r="AR19" i="9"/>
  <c r="Z20" i="49"/>
  <c r="X21" i="36"/>
  <c r="Y21" i="36"/>
  <c r="X19" i="60"/>
  <c r="Y19" i="60"/>
  <c r="AI19" i="6"/>
  <c r="AN19" i="6"/>
  <c r="Y20" i="77"/>
  <c r="X20" i="77"/>
  <c r="Y20" i="43"/>
  <c r="X20" i="43"/>
  <c r="X21" i="78"/>
  <c r="Y21" i="78"/>
  <c r="AI20" i="31"/>
  <c r="AN20" i="31"/>
  <c r="AN18" i="64"/>
  <c r="AI18" i="64"/>
  <c r="AH20" i="30"/>
  <c r="AQ20" i="30" s="1"/>
  <c r="AH19" i="53"/>
  <c r="AQ19" i="53" s="1"/>
  <c r="AH21" i="25"/>
  <c r="AQ21" i="25" s="1"/>
  <c r="AR18" i="76"/>
  <c r="AN19" i="34"/>
  <c r="AI19" i="34"/>
  <c r="AI19" i="7"/>
  <c r="AN19" i="7"/>
  <c r="W20" i="18"/>
  <c r="AG19" i="18"/>
  <c r="AP19" i="18" s="1"/>
  <c r="AF19" i="18"/>
  <c r="AO19" i="18" s="1"/>
  <c r="AE19" i="18"/>
  <c r="AH19" i="67"/>
  <c r="AQ19" i="67" s="1"/>
  <c r="AR18" i="53"/>
  <c r="AH20" i="57"/>
  <c r="AQ20" i="57" s="1"/>
  <c r="AH21" i="88"/>
  <c r="AQ21" i="88" s="1"/>
  <c r="X19" i="32"/>
  <c r="Y19" i="32"/>
  <c r="AR18" i="96"/>
  <c r="AH18" i="8"/>
  <c r="AQ18" i="8" s="1"/>
  <c r="AE19" i="87"/>
  <c r="AF19" i="87"/>
  <c r="AO19" i="87" s="1"/>
  <c r="AG19" i="87"/>
  <c r="AP19" i="87" s="1"/>
  <c r="W20" i="87"/>
  <c r="W21" i="26"/>
  <c r="AG20" i="26"/>
  <c r="AP20" i="26" s="1"/>
  <c r="AF20" i="26"/>
  <c r="AO20" i="26" s="1"/>
  <c r="AE20" i="26"/>
  <c r="AE18" i="11"/>
  <c r="W19" i="11"/>
  <c r="AG18" i="11"/>
  <c r="AP18" i="11" s="1"/>
  <c r="AF18" i="11"/>
  <c r="AO18" i="11" s="1"/>
  <c r="AI19" i="41"/>
  <c r="AN19" i="41"/>
  <c r="AR18" i="54"/>
  <c r="AH19" i="59"/>
  <c r="AQ19" i="59" s="1"/>
  <c r="Y20" i="95"/>
  <c r="X20" i="95"/>
  <c r="Y20" i="83"/>
  <c r="X20" i="83"/>
  <c r="X20" i="63"/>
  <c r="Y20" i="63"/>
  <c r="AN19" i="90"/>
  <c r="AI19" i="90"/>
  <c r="Y20" i="27"/>
  <c r="X20" i="27"/>
  <c r="Y19" i="15"/>
  <c r="X19" i="15"/>
  <c r="Y21" i="31"/>
  <c r="X21" i="31"/>
  <c r="X20" i="29"/>
  <c r="Y20" i="29"/>
  <c r="Z20" i="66" l="1"/>
  <c r="Y19" i="70"/>
  <c r="X19" i="70"/>
  <c r="AH19" i="70" s="1"/>
  <c r="AQ19" i="70" s="1"/>
  <c r="Z19" i="70"/>
  <c r="AI18" i="70"/>
  <c r="AR18" i="70" s="1"/>
  <c r="AN18" i="70"/>
  <c r="AG19" i="59"/>
  <c r="AP19" i="59" s="1"/>
  <c r="AI19" i="77"/>
  <c r="Z21" i="52"/>
  <c r="AE21" i="25"/>
  <c r="AF20" i="35"/>
  <c r="AO20" i="35" s="1"/>
  <c r="AG21" i="25"/>
  <c r="AP21" i="25" s="1"/>
  <c r="W22" i="25"/>
  <c r="AG20" i="35"/>
  <c r="AP20" i="35" s="1"/>
  <c r="AE20" i="35"/>
  <c r="Z20" i="29"/>
  <c r="Z20" i="77"/>
  <c r="Z21" i="84"/>
  <c r="Y19" i="58"/>
  <c r="X19" i="58"/>
  <c r="AH19" i="58" s="1"/>
  <c r="AQ19" i="58" s="1"/>
  <c r="AF20" i="89"/>
  <c r="AO20" i="89" s="1"/>
  <c r="Z18" i="46"/>
  <c r="AF18" i="46" s="1"/>
  <c r="AO18" i="46" s="1"/>
  <c r="AN18" i="58"/>
  <c r="AI18" i="58"/>
  <c r="AR18" i="58" s="1"/>
  <c r="Z19" i="15"/>
  <c r="Z20" i="43"/>
  <c r="AF19" i="59"/>
  <c r="AO19" i="59" s="1"/>
  <c r="Z20" i="71"/>
  <c r="Z19" i="60"/>
  <c r="AE21" i="88"/>
  <c r="AF21" i="88"/>
  <c r="AO21" i="88" s="1"/>
  <c r="W19" i="92"/>
  <c r="AG21" i="88"/>
  <c r="AP21" i="88" s="1"/>
  <c r="AG18" i="92"/>
  <c r="AP18" i="92" s="1"/>
  <c r="AI19" i="39"/>
  <c r="AE18" i="92"/>
  <c r="Z20" i="6"/>
  <c r="Z20" i="7"/>
  <c r="AG20" i="7" s="1"/>
  <c r="AP20" i="7" s="1"/>
  <c r="AF20" i="57"/>
  <c r="AO20" i="57" s="1"/>
  <c r="AE20" i="57"/>
  <c r="AE20" i="1"/>
  <c r="Z19" i="74"/>
  <c r="AF19" i="74" s="1"/>
  <c r="AO19" i="74" s="1"/>
  <c r="AF20" i="1"/>
  <c r="AO20" i="1" s="1"/>
  <c r="W20" i="53"/>
  <c r="X20" i="53" s="1"/>
  <c r="Z21" i="78"/>
  <c r="AF21" i="78" s="1"/>
  <c r="AO21" i="78" s="1"/>
  <c r="AI19" i="24"/>
  <c r="Z21" i="36"/>
  <c r="W22" i="36" s="1"/>
  <c r="Y19" i="64"/>
  <c r="Z19" i="64" s="1"/>
  <c r="AG19" i="53"/>
  <c r="AP19" i="53" s="1"/>
  <c r="AG20" i="89"/>
  <c r="AP20" i="89" s="1"/>
  <c r="AI17" i="91"/>
  <c r="Z19" i="4"/>
  <c r="AG19" i="4" s="1"/>
  <c r="AP19" i="4" s="1"/>
  <c r="AE19" i="53"/>
  <c r="AN19" i="53" s="1"/>
  <c r="W20" i="59"/>
  <c r="Z20" i="34"/>
  <c r="W21" i="34" s="1"/>
  <c r="Z21" i="44"/>
  <c r="W22" i="44" s="1"/>
  <c r="W21" i="1"/>
  <c r="Z20" i="41"/>
  <c r="Z18" i="3"/>
  <c r="W19" i="3" s="1"/>
  <c r="Z20" i="90"/>
  <c r="Z20" i="83"/>
  <c r="AE20" i="83" s="1"/>
  <c r="Z21" i="47"/>
  <c r="AF21" i="47" s="1"/>
  <c r="AO21" i="47" s="1"/>
  <c r="AG20" i="57"/>
  <c r="AP20" i="57" s="1"/>
  <c r="Z21" i="31"/>
  <c r="AE21" i="31" s="1"/>
  <c r="Z20" i="39"/>
  <c r="W21" i="39" s="1"/>
  <c r="Z20" i="37"/>
  <c r="Z18" i="91"/>
  <c r="AE18" i="91" s="1"/>
  <c r="W21" i="89"/>
  <c r="X21" i="89" s="1"/>
  <c r="Z20" i="27"/>
  <c r="AG20" i="27" s="1"/>
  <c r="AP20" i="27" s="1"/>
  <c r="AE19" i="4"/>
  <c r="W22" i="52"/>
  <c r="AF21" i="52"/>
  <c r="AO21" i="52" s="1"/>
  <c r="AE21" i="52"/>
  <c r="AG21" i="52"/>
  <c r="AP21" i="52" s="1"/>
  <c r="W21" i="83"/>
  <c r="W21" i="77"/>
  <c r="AG20" i="77"/>
  <c r="AP20" i="77" s="1"/>
  <c r="AE20" i="77"/>
  <c r="AF20" i="77"/>
  <c r="AO20" i="77" s="1"/>
  <c r="AF19" i="60"/>
  <c r="AO19" i="60" s="1"/>
  <c r="AE19" i="60"/>
  <c r="AG19" i="60"/>
  <c r="AP19" i="60" s="1"/>
  <c r="W20" i="60"/>
  <c r="W21" i="71"/>
  <c r="AG20" i="71"/>
  <c r="AP20" i="71" s="1"/>
  <c r="AE20" i="71"/>
  <c r="AF20" i="71"/>
  <c r="AO20" i="71" s="1"/>
  <c r="AG19" i="74"/>
  <c r="AP19" i="74" s="1"/>
  <c r="AE19" i="74"/>
  <c r="AG21" i="78"/>
  <c r="AP21" i="78" s="1"/>
  <c r="AF20" i="29"/>
  <c r="AO20" i="29" s="1"/>
  <c r="AE20" i="29"/>
  <c r="W21" i="29"/>
  <c r="AG20" i="29"/>
  <c r="AP20" i="29" s="1"/>
  <c r="AG19" i="15"/>
  <c r="AP19" i="15" s="1"/>
  <c r="AF19" i="15"/>
  <c r="AO19" i="15" s="1"/>
  <c r="AE19" i="15"/>
  <c r="W20" i="15"/>
  <c r="AH20" i="95"/>
  <c r="AQ20" i="95" s="1"/>
  <c r="AN18" i="11"/>
  <c r="AI18" i="11"/>
  <c r="Y20" i="87"/>
  <c r="X20" i="87"/>
  <c r="AR20" i="31"/>
  <c r="W21" i="43"/>
  <c r="AG20" i="43"/>
  <c r="AP20" i="43" s="1"/>
  <c r="AF20" i="43"/>
  <c r="AO20" i="43" s="1"/>
  <c r="AE20" i="43"/>
  <c r="AH21" i="36"/>
  <c r="AQ21" i="36" s="1"/>
  <c r="X20" i="76"/>
  <c r="Y20" i="76"/>
  <c r="Z20" i="76" s="1"/>
  <c r="W21" i="66"/>
  <c r="AF20" i="66"/>
  <c r="AO20" i="66" s="1"/>
  <c r="AE20" i="66"/>
  <c r="AG20" i="66"/>
  <c r="AP20" i="66" s="1"/>
  <c r="AR19" i="33"/>
  <c r="AI18" i="48"/>
  <c r="AN18" i="48"/>
  <c r="AR17" i="3"/>
  <c r="AN20" i="85"/>
  <c r="AI20" i="85"/>
  <c r="AN19" i="13"/>
  <c r="AI19" i="13"/>
  <c r="AI18" i="61"/>
  <c r="AN18" i="61"/>
  <c r="AN19" i="16"/>
  <c r="AI19" i="16"/>
  <c r="AR18" i="60"/>
  <c r="AH20" i="41"/>
  <c r="AQ20" i="41" s="1"/>
  <c r="AH18" i="3"/>
  <c r="AQ18" i="3" s="1"/>
  <c r="AI19" i="80"/>
  <c r="AN19" i="80"/>
  <c r="X19" i="23"/>
  <c r="Y19" i="23"/>
  <c r="AR20" i="36"/>
  <c r="AN19" i="50"/>
  <c r="AI19" i="50"/>
  <c r="AR19" i="68"/>
  <c r="AH20" i="90"/>
  <c r="AQ20" i="90" s="1"/>
  <c r="AI21" i="25"/>
  <c r="AN21" i="25"/>
  <c r="Y19" i="92"/>
  <c r="X19" i="92"/>
  <c r="Y21" i="57"/>
  <c r="X21" i="57"/>
  <c r="AN19" i="59"/>
  <c r="AI19" i="59"/>
  <c r="X19" i="8"/>
  <c r="Y19" i="8"/>
  <c r="AH20" i="63"/>
  <c r="AQ20" i="63" s="1"/>
  <c r="X20" i="54"/>
  <c r="Y20" i="54"/>
  <c r="X19" i="5"/>
  <c r="Y19" i="5"/>
  <c r="W20" i="64"/>
  <c r="AG19" i="64"/>
  <c r="AP19" i="64" s="1"/>
  <c r="AE19" i="64"/>
  <c r="AF19" i="64"/>
  <c r="AO19" i="64" s="1"/>
  <c r="AR18" i="45"/>
  <c r="AR19" i="83"/>
  <c r="Y20" i="50"/>
  <c r="X20" i="50"/>
  <c r="AR18" i="4"/>
  <c r="Y19" i="42"/>
  <c r="X19" i="42"/>
  <c r="AH19" i="10"/>
  <c r="AQ19" i="10" s="1"/>
  <c r="AH19" i="45"/>
  <c r="AQ19" i="45" s="1"/>
  <c r="W21" i="37"/>
  <c r="AG20" i="37"/>
  <c r="AP20" i="37" s="1"/>
  <c r="AF20" i="37"/>
  <c r="AO20" i="37" s="1"/>
  <c r="AE20" i="37"/>
  <c r="Z20" i="63"/>
  <c r="Z20" i="95"/>
  <c r="AR19" i="41"/>
  <c r="X20" i="75"/>
  <c r="Y20" i="75"/>
  <c r="AH20" i="82"/>
  <c r="AQ20" i="82" s="1"/>
  <c r="AR18" i="32"/>
  <c r="AH19" i="38"/>
  <c r="AQ19" i="38" s="1"/>
  <c r="AH19" i="55"/>
  <c r="AQ19" i="55" s="1"/>
  <c r="X21" i="21"/>
  <c r="Y21" i="21"/>
  <c r="AH20" i="79"/>
  <c r="AQ20" i="79" s="1"/>
  <c r="Z19" i="45"/>
  <c r="AR18" i="15"/>
  <c r="AR20" i="52"/>
  <c r="X21" i="9"/>
  <c r="Y21" i="9"/>
  <c r="Y22" i="25"/>
  <c r="X22" i="25"/>
  <c r="AI19" i="96"/>
  <c r="AN19" i="96"/>
  <c r="AN20" i="35"/>
  <c r="AI20" i="35"/>
  <c r="Y21" i="1"/>
  <c r="X21" i="1"/>
  <c r="Y21" i="30"/>
  <c r="X21" i="30"/>
  <c r="AH20" i="83"/>
  <c r="AQ20" i="83" s="1"/>
  <c r="AR18" i="64"/>
  <c r="AH19" i="60"/>
  <c r="AQ19" i="60" s="1"/>
  <c r="AR19" i="71"/>
  <c r="Y20" i="14"/>
  <c r="X20" i="14"/>
  <c r="AN18" i="72"/>
  <c r="AI18" i="72"/>
  <c r="AR20" i="44"/>
  <c r="AR18" i="74"/>
  <c r="X19" i="48"/>
  <c r="Y19" i="48"/>
  <c r="Y21" i="85"/>
  <c r="X21" i="85"/>
  <c r="Y20" i="62"/>
  <c r="X20" i="62"/>
  <c r="AR20" i="47"/>
  <c r="AR19" i="43"/>
  <c r="AR19" i="27"/>
  <c r="Z20" i="82"/>
  <c r="Z19" i="38"/>
  <c r="X20" i="80"/>
  <c r="Y20" i="80"/>
  <c r="AR18" i="10"/>
  <c r="AI20" i="21"/>
  <c r="AN20" i="21"/>
  <c r="Z19" i="10"/>
  <c r="AN19" i="12"/>
  <c r="AI19" i="12"/>
  <c r="Z20" i="79"/>
  <c r="AR20" i="84"/>
  <c r="X21" i="20"/>
  <c r="Y21" i="20"/>
  <c r="AI18" i="92"/>
  <c r="AN18" i="92"/>
  <c r="AN20" i="1"/>
  <c r="AI20" i="1"/>
  <c r="AI18" i="8"/>
  <c r="AN18" i="8"/>
  <c r="AI19" i="17"/>
  <c r="AN19" i="17"/>
  <c r="W21" i="7"/>
  <c r="AR19" i="66"/>
  <c r="W22" i="84"/>
  <c r="AG21" i="84"/>
  <c r="AP21" i="84" s="1"/>
  <c r="AF21" i="84"/>
  <c r="AO21" i="84" s="1"/>
  <c r="AE21" i="84"/>
  <c r="AH19" i="4"/>
  <c r="AQ19" i="4" s="1"/>
  <c r="AN18" i="23"/>
  <c r="AI18" i="23"/>
  <c r="AR20" i="78"/>
  <c r="AH21" i="52"/>
  <c r="AQ21" i="52" s="1"/>
  <c r="X20" i="40"/>
  <c r="Y20" i="40"/>
  <c r="AN20" i="89"/>
  <c r="AR19" i="39"/>
  <c r="AE19" i="2"/>
  <c r="AG19" i="2"/>
  <c r="AP19" i="2" s="1"/>
  <c r="W20" i="2"/>
  <c r="AF19" i="2"/>
  <c r="AO19" i="2" s="1"/>
  <c r="AH21" i="44"/>
  <c r="AQ21" i="44" s="1"/>
  <c r="AH20" i="24"/>
  <c r="AQ20" i="24" s="1"/>
  <c r="AH20" i="33"/>
  <c r="AQ20" i="33" s="1"/>
  <c r="Z19" i="55"/>
  <c r="AE19" i="86"/>
  <c r="AG19" i="86"/>
  <c r="AP19" i="86" s="1"/>
  <c r="AF19" i="86"/>
  <c r="AO19" i="86" s="1"/>
  <c r="W20" i="86"/>
  <c r="AR19" i="77"/>
  <c r="AR18" i="55"/>
  <c r="AN19" i="40"/>
  <c r="AI19" i="40"/>
  <c r="AR18" i="38"/>
  <c r="AN20" i="20"/>
  <c r="AI20" i="20"/>
  <c r="AI19" i="67"/>
  <c r="AN19" i="67"/>
  <c r="Y22" i="88"/>
  <c r="X22" i="88"/>
  <c r="Y21" i="35"/>
  <c r="X21" i="35"/>
  <c r="AH21" i="31"/>
  <c r="AQ21" i="31" s="1"/>
  <c r="AH20" i="27"/>
  <c r="AQ20" i="27" s="1"/>
  <c r="AI20" i="26"/>
  <c r="AN20" i="26"/>
  <c r="AH20" i="77"/>
  <c r="AQ20" i="77" s="1"/>
  <c r="AR19" i="6"/>
  <c r="AG20" i="6"/>
  <c r="AP20" i="6" s="1"/>
  <c r="AF20" i="6"/>
  <c r="AO20" i="6" s="1"/>
  <c r="AE20" i="6"/>
  <c r="W21" i="6"/>
  <c r="AH19" i="74"/>
  <c r="AQ19" i="74" s="1"/>
  <c r="W21" i="41"/>
  <c r="AG20" i="41"/>
  <c r="AP20" i="41" s="1"/>
  <c r="AF20" i="41"/>
  <c r="AO20" i="41" s="1"/>
  <c r="AE20" i="41"/>
  <c r="AH20" i="34"/>
  <c r="AQ20" i="34" s="1"/>
  <c r="AH18" i="91"/>
  <c r="AQ18" i="91" s="1"/>
  <c r="AF20" i="90"/>
  <c r="AO20" i="90" s="1"/>
  <c r="AG20" i="90"/>
  <c r="AP20" i="90" s="1"/>
  <c r="AE20" i="90"/>
  <c r="W21" i="90"/>
  <c r="AI20" i="9"/>
  <c r="AN20" i="9"/>
  <c r="Y20" i="67"/>
  <c r="X20" i="67"/>
  <c r="AI21" i="88"/>
  <c r="AN21" i="88"/>
  <c r="AI20" i="57"/>
  <c r="AN20" i="57"/>
  <c r="X20" i="18"/>
  <c r="Y20" i="18"/>
  <c r="AH21" i="78"/>
  <c r="AQ21" i="78" s="1"/>
  <c r="AE20" i="49"/>
  <c r="W21" i="49"/>
  <c r="AG20" i="49"/>
  <c r="AP20" i="49" s="1"/>
  <c r="AF20" i="49"/>
  <c r="AO20" i="49" s="1"/>
  <c r="AI19" i="76"/>
  <c r="AN19" i="76"/>
  <c r="AR19" i="37"/>
  <c r="AI19" i="54"/>
  <c r="AN19" i="54"/>
  <c r="X20" i="17"/>
  <c r="Y20" i="17"/>
  <c r="AR19" i="79"/>
  <c r="AH20" i="71"/>
  <c r="AQ20" i="71" s="1"/>
  <c r="X19" i="61"/>
  <c r="Y19" i="61"/>
  <c r="Z19" i="61" s="1"/>
  <c r="W21" i="81"/>
  <c r="AG20" i="81"/>
  <c r="AP20" i="81" s="1"/>
  <c r="AF20" i="81"/>
  <c r="AO20" i="81" s="1"/>
  <c r="AE20" i="81"/>
  <c r="AH19" i="15"/>
  <c r="AQ19" i="15" s="1"/>
  <c r="AR19" i="90"/>
  <c r="X21" i="26"/>
  <c r="Y21" i="26"/>
  <c r="AI19" i="87"/>
  <c r="AN19" i="87"/>
  <c r="AH19" i="32"/>
  <c r="AQ19" i="32" s="1"/>
  <c r="AR19" i="7"/>
  <c r="AH20" i="43"/>
  <c r="AQ20" i="43" s="1"/>
  <c r="AN19" i="14"/>
  <c r="AI19" i="14"/>
  <c r="AH20" i="66"/>
  <c r="AQ20" i="66" s="1"/>
  <c r="AF19" i="22"/>
  <c r="AO19" i="22" s="1"/>
  <c r="W20" i="22"/>
  <c r="AG19" i="22"/>
  <c r="AP19" i="22" s="1"/>
  <c r="AE19" i="22"/>
  <c r="AI19" i="62"/>
  <c r="AN19" i="62"/>
  <c r="AF19" i="73"/>
  <c r="AO19" i="73" s="1"/>
  <c r="AE19" i="73"/>
  <c r="AG19" i="73"/>
  <c r="AP19" i="73" s="1"/>
  <c r="W20" i="73"/>
  <c r="AH20" i="56"/>
  <c r="AQ20" i="56" s="1"/>
  <c r="AR17" i="91"/>
  <c r="AR19" i="95"/>
  <c r="AE20" i="19"/>
  <c r="AG20" i="19"/>
  <c r="AP20" i="19" s="1"/>
  <c r="W21" i="19"/>
  <c r="AF20" i="19"/>
  <c r="AO20" i="19" s="1"/>
  <c r="AH20" i="68"/>
  <c r="AQ20" i="68" s="1"/>
  <c r="AH20" i="29"/>
  <c r="AQ20" i="29" s="1"/>
  <c r="Y19" i="11"/>
  <c r="X19" i="11"/>
  <c r="Z19" i="32"/>
  <c r="AI19" i="18"/>
  <c r="AN19" i="18"/>
  <c r="AR19" i="34"/>
  <c r="AR19" i="24"/>
  <c r="AI19" i="75"/>
  <c r="AN19" i="75"/>
  <c r="X19" i="72"/>
  <c r="Y19" i="72"/>
  <c r="AH20" i="7"/>
  <c r="AQ20" i="7" s="1"/>
  <c r="AI18" i="5"/>
  <c r="AN18" i="5"/>
  <c r="AH19" i="64"/>
  <c r="AQ19" i="64" s="1"/>
  <c r="AH20" i="6"/>
  <c r="AQ20" i="6" s="1"/>
  <c r="AR19" i="63"/>
  <c r="W21" i="51"/>
  <c r="AG20" i="51"/>
  <c r="AP20" i="51" s="1"/>
  <c r="AE20" i="51"/>
  <c r="AF20" i="51"/>
  <c r="AO20" i="51" s="1"/>
  <c r="AE20" i="28"/>
  <c r="AF20" i="28"/>
  <c r="AO20" i="28" s="1"/>
  <c r="W21" i="28"/>
  <c r="AG20" i="28"/>
  <c r="AP20" i="28" s="1"/>
  <c r="Y20" i="13"/>
  <c r="X20" i="13"/>
  <c r="Y20" i="16"/>
  <c r="X20" i="16"/>
  <c r="W20" i="69"/>
  <c r="AG19" i="69"/>
  <c r="AP19" i="69" s="1"/>
  <c r="AE19" i="69"/>
  <c r="AF19" i="69"/>
  <c r="AO19" i="69" s="1"/>
  <c r="AR19" i="29"/>
  <c r="Z20" i="56"/>
  <c r="AH21" i="84"/>
  <c r="AQ21" i="84" s="1"/>
  <c r="AE19" i="93"/>
  <c r="W20" i="93"/>
  <c r="AG19" i="93"/>
  <c r="AP19" i="93" s="1"/>
  <c r="AF19" i="93"/>
  <c r="AO19" i="93" s="1"/>
  <c r="AH20" i="39"/>
  <c r="AQ20" i="39" s="1"/>
  <c r="Z20" i="24"/>
  <c r="Z20" i="68"/>
  <c r="Z20" i="33"/>
  <c r="AG19" i="65"/>
  <c r="AP19" i="65" s="1"/>
  <c r="AF19" i="65"/>
  <c r="AO19" i="65" s="1"/>
  <c r="AE19" i="65"/>
  <c r="W20" i="65"/>
  <c r="W22" i="94"/>
  <c r="AG21" i="94"/>
  <c r="AP21" i="94" s="1"/>
  <c r="AF21" i="94"/>
  <c r="AO21" i="94" s="1"/>
  <c r="AE21" i="94"/>
  <c r="AI18" i="42"/>
  <c r="AN18" i="42"/>
  <c r="X20" i="12"/>
  <c r="Y20" i="12"/>
  <c r="AR19" i="56"/>
  <c r="AR19" i="82"/>
  <c r="AH20" i="37"/>
  <c r="AQ20" i="37" s="1"/>
  <c r="AH21" i="47"/>
  <c r="AQ21" i="47" s="1"/>
  <c r="X20" i="96"/>
  <c r="Y20" i="96"/>
  <c r="Y20" i="59"/>
  <c r="X20" i="59"/>
  <c r="AI20" i="30"/>
  <c r="AN20" i="30"/>
  <c r="W22" i="31" l="1"/>
  <c r="W20" i="70"/>
  <c r="AG19" i="70"/>
  <c r="AP19" i="70" s="1"/>
  <c r="AF19" i="70"/>
  <c r="AO19" i="70" s="1"/>
  <c r="AE19" i="70"/>
  <c r="W22" i="78"/>
  <c r="AE21" i="78"/>
  <c r="Z19" i="48"/>
  <c r="AG20" i="83"/>
  <c r="AP20" i="83" s="1"/>
  <c r="AG21" i="31"/>
  <c r="AP21" i="31" s="1"/>
  <c r="W20" i="4"/>
  <c r="W19" i="46"/>
  <c r="X19" i="46" s="1"/>
  <c r="AH19" i="46" s="1"/>
  <c r="AQ19" i="46" s="1"/>
  <c r="AE21" i="44"/>
  <c r="AG21" i="47"/>
  <c r="AP21" i="47" s="1"/>
  <c r="AF20" i="34"/>
  <c r="AO20" i="34" s="1"/>
  <c r="AE18" i="46"/>
  <c r="Z19" i="58"/>
  <c r="AE19" i="58" s="1"/>
  <c r="AG18" i="46"/>
  <c r="AP18" i="46" s="1"/>
  <c r="AE20" i="34"/>
  <c r="W20" i="74"/>
  <c r="Z20" i="16"/>
  <c r="Z20" i="40"/>
  <c r="AE20" i="7"/>
  <c r="Z21" i="20"/>
  <c r="W22" i="47"/>
  <c r="AF21" i="44"/>
  <c r="AO21" i="44" s="1"/>
  <c r="Z20" i="17"/>
  <c r="AF20" i="17" s="1"/>
  <c r="AO20" i="17" s="1"/>
  <c r="AF20" i="7"/>
  <c r="AO20" i="7" s="1"/>
  <c r="Z19" i="23"/>
  <c r="AF18" i="91"/>
  <c r="AO18" i="91" s="1"/>
  <c r="AG21" i="44"/>
  <c r="AP21" i="44" s="1"/>
  <c r="AF20" i="83"/>
  <c r="AO20" i="83" s="1"/>
  <c r="AG18" i="91"/>
  <c r="AP18" i="91" s="1"/>
  <c r="AN18" i="46"/>
  <c r="Y21" i="89"/>
  <c r="Y20" i="53"/>
  <c r="AI20" i="89"/>
  <c r="AR20" i="89" s="1"/>
  <c r="AE21" i="47"/>
  <c r="W19" i="91"/>
  <c r="AG20" i="34"/>
  <c r="AP20" i="34" s="1"/>
  <c r="Z21" i="85"/>
  <c r="AG21" i="36"/>
  <c r="AP21" i="36" s="1"/>
  <c r="Z22" i="25"/>
  <c r="AG22" i="25" s="1"/>
  <c r="AP22" i="25" s="1"/>
  <c r="AI19" i="53"/>
  <c r="AE20" i="39"/>
  <c r="AF18" i="3"/>
  <c r="AO18" i="3" s="1"/>
  <c r="AE18" i="3"/>
  <c r="AF20" i="39"/>
  <c r="AO20" i="39" s="1"/>
  <c r="AG18" i="3"/>
  <c r="AP18" i="3" s="1"/>
  <c r="Z20" i="96"/>
  <c r="AF21" i="36"/>
  <c r="AO21" i="36" s="1"/>
  <c r="AG20" i="39"/>
  <c r="AP20" i="39" s="1"/>
  <c r="AE21" i="36"/>
  <c r="AN21" i="36" s="1"/>
  <c r="Z22" i="88"/>
  <c r="AG22" i="88" s="1"/>
  <c r="AP22" i="88" s="1"/>
  <c r="AF21" i="31"/>
  <c r="AO21" i="31" s="1"/>
  <c r="AF19" i="4"/>
  <c r="AO19" i="4" s="1"/>
  <c r="Z20" i="18"/>
  <c r="AE20" i="18" s="1"/>
  <c r="Z20" i="87"/>
  <c r="W21" i="87" s="1"/>
  <c r="Z20" i="62"/>
  <c r="AE20" i="62" s="1"/>
  <c r="Z19" i="92"/>
  <c r="W20" i="92" s="1"/>
  <c r="Z21" i="9"/>
  <c r="Z20" i="54"/>
  <c r="W21" i="27"/>
  <c r="Z20" i="12"/>
  <c r="AE20" i="12" s="1"/>
  <c r="Z20" i="13"/>
  <c r="AF20" i="13" s="1"/>
  <c r="AO20" i="13" s="1"/>
  <c r="Z20" i="67"/>
  <c r="W21" i="67" s="1"/>
  <c r="Z20" i="14"/>
  <c r="Z21" i="30"/>
  <c r="AE21" i="30" s="1"/>
  <c r="AF20" i="27"/>
  <c r="AO20" i="27" s="1"/>
  <c r="Z21" i="26"/>
  <c r="AE21" i="26" s="1"/>
  <c r="AE20" i="27"/>
  <c r="Z21" i="1"/>
  <c r="AE21" i="1" s="1"/>
  <c r="Z19" i="72"/>
  <c r="W20" i="72" s="1"/>
  <c r="W21" i="76"/>
  <c r="AG20" i="76"/>
  <c r="AP20" i="76" s="1"/>
  <c r="AE20" i="76"/>
  <c r="AF20" i="76"/>
  <c r="AO20" i="76" s="1"/>
  <c r="AF19" i="61"/>
  <c r="AO19" i="61" s="1"/>
  <c r="AE19" i="61"/>
  <c r="AG19" i="61"/>
  <c r="AP19" i="61" s="1"/>
  <c r="W20" i="61"/>
  <c r="W23" i="25"/>
  <c r="AE22" i="25"/>
  <c r="AF19" i="23"/>
  <c r="AO19" i="23" s="1"/>
  <c r="W20" i="23"/>
  <c r="AG19" i="23"/>
  <c r="AP19" i="23" s="1"/>
  <c r="AE19" i="23"/>
  <c r="AF20" i="18"/>
  <c r="AO20" i="18" s="1"/>
  <c r="W23" i="88"/>
  <c r="AF22" i="88"/>
  <c r="AO22" i="88" s="1"/>
  <c r="W21" i="16"/>
  <c r="AF20" i="16"/>
  <c r="AO20" i="16" s="1"/>
  <c r="AG20" i="16"/>
  <c r="AP20" i="16" s="1"/>
  <c r="AE20" i="16"/>
  <c r="AI20" i="51"/>
  <c r="AN20" i="51"/>
  <c r="W20" i="32"/>
  <c r="AG19" i="32"/>
  <c r="AP19" i="32" s="1"/>
  <c r="AF19" i="32"/>
  <c r="AO19" i="32" s="1"/>
  <c r="AE19" i="32"/>
  <c r="X21" i="19"/>
  <c r="Y21" i="19"/>
  <c r="X20" i="22"/>
  <c r="Y20" i="22"/>
  <c r="Y21" i="81"/>
  <c r="X21" i="81"/>
  <c r="AH21" i="89"/>
  <c r="AQ21" i="89" s="1"/>
  <c r="AR19" i="17"/>
  <c r="AI20" i="83"/>
  <c r="AN20" i="83"/>
  <c r="AH20" i="59"/>
  <c r="AQ20" i="59" s="1"/>
  <c r="AH20" i="96"/>
  <c r="AQ20" i="96" s="1"/>
  <c r="AR19" i="75"/>
  <c r="AR19" i="18"/>
  <c r="AR19" i="76"/>
  <c r="AH22" i="88"/>
  <c r="AQ22" i="88" s="1"/>
  <c r="AR19" i="40"/>
  <c r="X20" i="86"/>
  <c r="Y20" i="86"/>
  <c r="AR20" i="21"/>
  <c r="W20" i="38"/>
  <c r="AG19" i="38"/>
  <c r="AP19" i="38" s="1"/>
  <c r="AF19" i="38"/>
  <c r="AO19" i="38" s="1"/>
  <c r="AE19" i="38"/>
  <c r="X20" i="64"/>
  <c r="Y20" i="64"/>
  <c r="AG20" i="54"/>
  <c r="AP20" i="54" s="1"/>
  <c r="AF20" i="54"/>
  <c r="AO20" i="54" s="1"/>
  <c r="AE20" i="54"/>
  <c r="W21" i="54"/>
  <c r="AR19" i="59"/>
  <c r="X22" i="47"/>
  <c r="Y22" i="47"/>
  <c r="AR19" i="13"/>
  <c r="X21" i="39"/>
  <c r="Y21" i="39"/>
  <c r="X20" i="60"/>
  <c r="Y20" i="60"/>
  <c r="Y22" i="31"/>
  <c r="X22" i="31"/>
  <c r="AN19" i="4"/>
  <c r="AI19" i="4"/>
  <c r="W21" i="96"/>
  <c r="AG20" i="96"/>
  <c r="AP20" i="96" s="1"/>
  <c r="AF20" i="96"/>
  <c r="AO20" i="96" s="1"/>
  <c r="AE20" i="96"/>
  <c r="AN19" i="73"/>
  <c r="AI19" i="73"/>
  <c r="X22" i="36"/>
  <c r="Y22" i="36"/>
  <c r="Y20" i="2"/>
  <c r="X20" i="2"/>
  <c r="AR18" i="92"/>
  <c r="W21" i="82"/>
  <c r="AG20" i="82"/>
  <c r="AP20" i="82" s="1"/>
  <c r="AF20" i="82"/>
  <c r="AO20" i="82" s="1"/>
  <c r="AE20" i="82"/>
  <c r="AR20" i="35"/>
  <c r="W21" i="95"/>
  <c r="AG20" i="95"/>
  <c r="AP20" i="95" s="1"/>
  <c r="AF20" i="95"/>
  <c r="AO20" i="95" s="1"/>
  <c r="AE20" i="95"/>
  <c r="X21" i="37"/>
  <c r="Y21" i="37"/>
  <c r="Y21" i="77"/>
  <c r="X21" i="77"/>
  <c r="X22" i="94"/>
  <c r="Y22" i="94"/>
  <c r="AF20" i="33"/>
  <c r="AO20" i="33" s="1"/>
  <c r="AE20" i="33"/>
  <c r="W21" i="33"/>
  <c r="AG20" i="33"/>
  <c r="AP20" i="33" s="1"/>
  <c r="Y20" i="93"/>
  <c r="X20" i="93"/>
  <c r="AI19" i="69"/>
  <c r="AN19" i="69"/>
  <c r="Y21" i="28"/>
  <c r="X21" i="28"/>
  <c r="AH19" i="11"/>
  <c r="AQ19" i="11" s="1"/>
  <c r="AR19" i="87"/>
  <c r="AR19" i="54"/>
  <c r="AR20" i="57"/>
  <c r="X21" i="6"/>
  <c r="Y21" i="6"/>
  <c r="Z21" i="89"/>
  <c r="AR20" i="20"/>
  <c r="AN21" i="84"/>
  <c r="AI21" i="84"/>
  <c r="Y21" i="7"/>
  <c r="X21" i="7"/>
  <c r="AR19" i="12"/>
  <c r="AH20" i="62"/>
  <c r="AQ20" i="62" s="1"/>
  <c r="AF20" i="63"/>
  <c r="AO20" i="63" s="1"/>
  <c r="AE20" i="63"/>
  <c r="AG20" i="63"/>
  <c r="AP20" i="63" s="1"/>
  <c r="W21" i="63"/>
  <c r="AH20" i="50"/>
  <c r="AQ20" i="50" s="1"/>
  <c r="AH19" i="5"/>
  <c r="AQ19" i="5" s="1"/>
  <c r="AH21" i="57"/>
  <c r="AQ21" i="57" s="1"/>
  <c r="AR19" i="53"/>
  <c r="AR19" i="50"/>
  <c r="AR19" i="16"/>
  <c r="AR20" i="85"/>
  <c r="Y21" i="43"/>
  <c r="X21" i="43"/>
  <c r="AR18" i="11"/>
  <c r="Y21" i="29"/>
  <c r="X21" i="29"/>
  <c r="AN20" i="39"/>
  <c r="X19" i="91"/>
  <c r="Y19" i="91"/>
  <c r="Y22" i="44"/>
  <c r="X22" i="44"/>
  <c r="AI20" i="34"/>
  <c r="AN20" i="34"/>
  <c r="AN19" i="60"/>
  <c r="AI19" i="60"/>
  <c r="AI21" i="52"/>
  <c r="AN21" i="52"/>
  <c r="X19" i="3"/>
  <c r="Y19" i="3"/>
  <c r="Y21" i="27"/>
  <c r="X21" i="27"/>
  <c r="AH20" i="12"/>
  <c r="AQ20" i="12" s="1"/>
  <c r="AR19" i="67"/>
  <c r="AG19" i="92"/>
  <c r="AP19" i="92" s="1"/>
  <c r="AF20" i="68"/>
  <c r="AO20" i="68" s="1"/>
  <c r="AE20" i="68"/>
  <c r="AG20" i="68"/>
  <c r="AP20" i="68" s="1"/>
  <c r="W21" i="68"/>
  <c r="AI19" i="93"/>
  <c r="AN19" i="93"/>
  <c r="Y21" i="51"/>
  <c r="X21" i="51"/>
  <c r="AH19" i="72"/>
  <c r="AQ19" i="72" s="1"/>
  <c r="AI20" i="19"/>
  <c r="AN20" i="19"/>
  <c r="X21" i="49"/>
  <c r="Y21" i="49"/>
  <c r="AR20" i="9"/>
  <c r="AN20" i="6"/>
  <c r="AI20" i="6"/>
  <c r="AH21" i="35"/>
  <c r="AQ21" i="35" s="1"/>
  <c r="AI19" i="86"/>
  <c r="AN19" i="86"/>
  <c r="AI19" i="2"/>
  <c r="AN19" i="2"/>
  <c r="AH20" i="40"/>
  <c r="AQ20" i="40" s="1"/>
  <c r="AR18" i="23"/>
  <c r="AN20" i="7"/>
  <c r="AI20" i="7"/>
  <c r="AR18" i="8"/>
  <c r="AH21" i="20"/>
  <c r="AQ21" i="20" s="1"/>
  <c r="AH19" i="48"/>
  <c r="AQ19" i="48" s="1"/>
  <c r="AR18" i="72"/>
  <c r="AH21" i="9"/>
  <c r="AQ21" i="9" s="1"/>
  <c r="W20" i="45"/>
  <c r="AG19" i="45"/>
  <c r="AP19" i="45" s="1"/>
  <c r="AF19" i="45"/>
  <c r="AO19" i="45" s="1"/>
  <c r="AE19" i="45"/>
  <c r="AH20" i="75"/>
  <c r="AQ20" i="75" s="1"/>
  <c r="AH19" i="42"/>
  <c r="AQ19" i="42" s="1"/>
  <c r="Z19" i="5"/>
  <c r="AN21" i="47"/>
  <c r="AI21" i="47"/>
  <c r="AH20" i="76"/>
  <c r="AQ20" i="76" s="1"/>
  <c r="Y20" i="15"/>
  <c r="X20" i="15"/>
  <c r="AI18" i="91"/>
  <c r="AN18" i="91"/>
  <c r="AI19" i="74"/>
  <c r="AN19" i="74"/>
  <c r="AI20" i="71"/>
  <c r="AN20" i="71"/>
  <c r="Y21" i="83"/>
  <c r="X21" i="83"/>
  <c r="AR20" i="30"/>
  <c r="AE20" i="67"/>
  <c r="AN20" i="41"/>
  <c r="AI20" i="41"/>
  <c r="AR20" i="26"/>
  <c r="W21" i="79"/>
  <c r="AG20" i="79"/>
  <c r="AP20" i="79" s="1"/>
  <c r="AF20" i="79"/>
  <c r="AO20" i="79" s="1"/>
  <c r="AE20" i="79"/>
  <c r="AG21" i="85"/>
  <c r="AP21" i="85" s="1"/>
  <c r="W22" i="85"/>
  <c r="AF21" i="85"/>
  <c r="AO21" i="85" s="1"/>
  <c r="AE21" i="85"/>
  <c r="W21" i="14"/>
  <c r="AF20" i="14"/>
  <c r="AO20" i="14" s="1"/>
  <c r="AG20" i="14"/>
  <c r="AP20" i="14" s="1"/>
  <c r="AE20" i="14"/>
  <c r="AH21" i="30"/>
  <c r="AQ21" i="30" s="1"/>
  <c r="AH19" i="23"/>
  <c r="AQ19" i="23" s="1"/>
  <c r="AR18" i="48"/>
  <c r="Y21" i="66"/>
  <c r="X21" i="66"/>
  <c r="Z20" i="59"/>
  <c r="AR18" i="42"/>
  <c r="Y20" i="65"/>
  <c r="X20" i="65"/>
  <c r="AF20" i="24"/>
  <c r="AO20" i="24" s="1"/>
  <c r="AE20" i="24"/>
  <c r="W21" i="24"/>
  <c r="AG20" i="24"/>
  <c r="AP20" i="24" s="1"/>
  <c r="AE20" i="56"/>
  <c r="W21" i="56"/>
  <c r="AG20" i="56"/>
  <c r="AP20" i="56" s="1"/>
  <c r="AF20" i="56"/>
  <c r="AO20" i="56" s="1"/>
  <c r="X20" i="69"/>
  <c r="Y20" i="69"/>
  <c r="AH20" i="13"/>
  <c r="AQ20" i="13" s="1"/>
  <c r="Z19" i="11"/>
  <c r="AR19" i="62"/>
  <c r="AH21" i="26"/>
  <c r="AQ21" i="26" s="1"/>
  <c r="AI20" i="81"/>
  <c r="AN20" i="81"/>
  <c r="AH19" i="61"/>
  <c r="AQ19" i="61" s="1"/>
  <c r="AI20" i="49"/>
  <c r="AN20" i="49"/>
  <c r="AR21" i="88"/>
  <c r="Y21" i="90"/>
  <c r="X21" i="90"/>
  <c r="X21" i="41"/>
  <c r="Y21" i="41"/>
  <c r="AH20" i="53"/>
  <c r="AQ20" i="53" s="1"/>
  <c r="AF20" i="40"/>
  <c r="AO20" i="40" s="1"/>
  <c r="AE20" i="40"/>
  <c r="W21" i="40"/>
  <c r="AG20" i="40"/>
  <c r="AP20" i="40" s="1"/>
  <c r="AR20" i="1"/>
  <c r="AG21" i="20"/>
  <c r="AP21" i="20" s="1"/>
  <c r="AF21" i="20"/>
  <c r="AO21" i="20" s="1"/>
  <c r="AE21" i="20"/>
  <c r="W22" i="20"/>
  <c r="AG19" i="10"/>
  <c r="AP19" i="10" s="1"/>
  <c r="AF19" i="10"/>
  <c r="AO19" i="10" s="1"/>
  <c r="W20" i="10"/>
  <c r="AE19" i="10"/>
  <c r="AH20" i="80"/>
  <c r="AQ20" i="80" s="1"/>
  <c r="W20" i="48"/>
  <c r="AG19" i="48"/>
  <c r="AP19" i="48" s="1"/>
  <c r="AE19" i="48"/>
  <c r="AF19" i="48"/>
  <c r="AO19" i="48" s="1"/>
  <c r="AH21" i="1"/>
  <c r="AQ21" i="1" s="1"/>
  <c r="AR19" i="96"/>
  <c r="AE21" i="9"/>
  <c r="AG21" i="9"/>
  <c r="AP21" i="9" s="1"/>
  <c r="W22" i="9"/>
  <c r="AF21" i="9"/>
  <c r="AO21" i="9" s="1"/>
  <c r="AH21" i="21"/>
  <c r="AQ21" i="21" s="1"/>
  <c r="Z20" i="75"/>
  <c r="AN20" i="37"/>
  <c r="AI20" i="37"/>
  <c r="Z20" i="50"/>
  <c r="AI19" i="64"/>
  <c r="AN19" i="64"/>
  <c r="AH19" i="8"/>
  <c r="AQ19" i="8" s="1"/>
  <c r="Z21" i="57"/>
  <c r="AR19" i="80"/>
  <c r="AN19" i="15"/>
  <c r="AI19" i="15"/>
  <c r="AI20" i="29"/>
  <c r="AN20" i="29"/>
  <c r="X22" i="78"/>
  <c r="Y22" i="78"/>
  <c r="AN21" i="31"/>
  <c r="AI21" i="31"/>
  <c r="X22" i="52"/>
  <c r="Y22" i="52"/>
  <c r="AI21" i="94"/>
  <c r="AN21" i="94"/>
  <c r="AN19" i="65"/>
  <c r="AI19" i="65"/>
  <c r="AH20" i="16"/>
  <c r="AQ20" i="16" s="1"/>
  <c r="AI20" i="28"/>
  <c r="AN20" i="28"/>
  <c r="AR18" i="5"/>
  <c r="Y20" i="73"/>
  <c r="X20" i="73"/>
  <c r="AI19" i="22"/>
  <c r="AN19" i="22"/>
  <c r="AR19" i="14"/>
  <c r="AH20" i="17"/>
  <c r="AQ20" i="17" s="1"/>
  <c r="AH20" i="18"/>
  <c r="AQ20" i="18" s="1"/>
  <c r="AH20" i="67"/>
  <c r="AQ20" i="67" s="1"/>
  <c r="AI20" i="90"/>
  <c r="AN20" i="90"/>
  <c r="Z21" i="35"/>
  <c r="Z20" i="53"/>
  <c r="W20" i="55"/>
  <c r="AF19" i="55"/>
  <c r="AO19" i="55" s="1"/>
  <c r="AE19" i="55"/>
  <c r="AG19" i="55"/>
  <c r="AP19" i="55" s="1"/>
  <c r="X22" i="84"/>
  <c r="Y22" i="84"/>
  <c r="Z20" i="80"/>
  <c r="AH21" i="85"/>
  <c r="AQ21" i="85" s="1"/>
  <c r="AH20" i="14"/>
  <c r="AQ20" i="14" s="1"/>
  <c r="AH22" i="25"/>
  <c r="AQ22" i="25" s="1"/>
  <c r="Z21" i="21"/>
  <c r="Z19" i="42"/>
  <c r="AH20" i="54"/>
  <c r="AQ20" i="54" s="1"/>
  <c r="Z19" i="8"/>
  <c r="AH19" i="92"/>
  <c r="AQ19" i="92" s="1"/>
  <c r="AR21" i="25"/>
  <c r="AR18" i="61"/>
  <c r="AI20" i="66"/>
  <c r="AN20" i="66"/>
  <c r="AN20" i="43"/>
  <c r="AI20" i="43"/>
  <c r="AH20" i="87"/>
  <c r="AQ20" i="87" s="1"/>
  <c r="AN21" i="78"/>
  <c r="AI21" i="78"/>
  <c r="AI21" i="44"/>
  <c r="AN21" i="44"/>
  <c r="Y21" i="34"/>
  <c r="X21" i="34"/>
  <c r="X20" i="74"/>
  <c r="Y20" i="74"/>
  <c r="Y21" i="71"/>
  <c r="X21" i="71"/>
  <c r="AI20" i="77"/>
  <c r="AN20" i="77"/>
  <c r="X20" i="4"/>
  <c r="Y20" i="4"/>
  <c r="AI19" i="70" l="1"/>
  <c r="AR19" i="70" s="1"/>
  <c r="AN19" i="70"/>
  <c r="Y20" i="70"/>
  <c r="X20" i="70"/>
  <c r="AH20" i="70" s="1"/>
  <c r="AQ20" i="70" s="1"/>
  <c r="Z20" i="70"/>
  <c r="Y19" i="46"/>
  <c r="AE22" i="88"/>
  <c r="AI18" i="46"/>
  <c r="AR18" i="46" s="1"/>
  <c r="W22" i="1"/>
  <c r="Z22" i="44"/>
  <c r="AF22" i="25"/>
  <c r="AO22" i="25" s="1"/>
  <c r="Z22" i="31"/>
  <c r="W20" i="58"/>
  <c r="Y20" i="58" s="1"/>
  <c r="AF19" i="58"/>
  <c r="AO19" i="58" s="1"/>
  <c r="Z21" i="29"/>
  <c r="Z21" i="7"/>
  <c r="AG19" i="58"/>
  <c r="AP19" i="58" s="1"/>
  <c r="W22" i="30"/>
  <c r="Z21" i="41"/>
  <c r="AN19" i="58"/>
  <c r="AF21" i="30"/>
  <c r="AO21" i="30" s="1"/>
  <c r="AG21" i="30"/>
  <c r="AP21" i="30" s="1"/>
  <c r="AG19" i="72"/>
  <c r="AP19" i="72" s="1"/>
  <c r="Z22" i="47"/>
  <c r="AF19" i="72"/>
  <c r="AO19" i="72" s="1"/>
  <c r="AG20" i="17"/>
  <c r="AP20" i="17" s="1"/>
  <c r="Z19" i="46"/>
  <c r="AE20" i="87"/>
  <c r="Z21" i="27"/>
  <c r="W21" i="18"/>
  <c r="AE20" i="17"/>
  <c r="AN20" i="17" s="1"/>
  <c r="AF20" i="87"/>
  <c r="AO20" i="87" s="1"/>
  <c r="AG20" i="18"/>
  <c r="AP20" i="18" s="1"/>
  <c r="W22" i="26"/>
  <c r="AG20" i="87"/>
  <c r="AP20" i="87" s="1"/>
  <c r="AI20" i="39"/>
  <c r="W21" i="17"/>
  <c r="X21" i="17" s="1"/>
  <c r="AE19" i="72"/>
  <c r="AG21" i="26"/>
  <c r="AP21" i="26" s="1"/>
  <c r="W21" i="12"/>
  <c r="AI20" i="27"/>
  <c r="AI18" i="3"/>
  <c r="AN18" i="3"/>
  <c r="AE20" i="13"/>
  <c r="AF20" i="62"/>
  <c r="AO20" i="62" s="1"/>
  <c r="AI21" i="36"/>
  <c r="Z21" i="66"/>
  <c r="AE21" i="66" s="1"/>
  <c r="Z21" i="39"/>
  <c r="W22" i="39" s="1"/>
  <c r="AG20" i="13"/>
  <c r="AP20" i="13" s="1"/>
  <c r="AN20" i="27"/>
  <c r="Z21" i="34"/>
  <c r="W22" i="34" s="1"/>
  <c r="AG20" i="62"/>
  <c r="AP20" i="62" s="1"/>
  <c r="Z21" i="49"/>
  <c r="W21" i="13"/>
  <c r="Y21" i="13" s="1"/>
  <c r="AF20" i="12"/>
  <c r="AO20" i="12" s="1"/>
  <c r="W21" i="62"/>
  <c r="Z22" i="52"/>
  <c r="AG22" i="52" s="1"/>
  <c r="AP22" i="52" s="1"/>
  <c r="Z20" i="15"/>
  <c r="W21" i="15" s="1"/>
  <c r="AF21" i="26"/>
  <c r="AO21" i="26" s="1"/>
  <c r="AG20" i="12"/>
  <c r="AP20" i="12" s="1"/>
  <c r="AF20" i="67"/>
  <c r="AO20" i="67" s="1"/>
  <c r="AG20" i="67"/>
  <c r="AP20" i="67" s="1"/>
  <c r="Z22" i="36"/>
  <c r="AF21" i="1"/>
  <c r="AO21" i="1" s="1"/>
  <c r="AE19" i="92"/>
  <c r="AG21" i="1"/>
  <c r="AP21" i="1" s="1"/>
  <c r="Z20" i="4"/>
  <c r="AG20" i="4" s="1"/>
  <c r="AP20" i="4" s="1"/>
  <c r="Z21" i="90"/>
  <c r="AF21" i="90" s="1"/>
  <c r="AO21" i="90" s="1"/>
  <c r="Z20" i="65"/>
  <c r="Z21" i="83"/>
  <c r="W22" i="83" s="1"/>
  <c r="AF19" i="92"/>
  <c r="AO19" i="92" s="1"/>
  <c r="Z20" i="74"/>
  <c r="W21" i="74" s="1"/>
  <c r="Z20" i="2"/>
  <c r="AG20" i="2" s="1"/>
  <c r="AP20" i="2" s="1"/>
  <c r="Z20" i="86"/>
  <c r="AF20" i="86" s="1"/>
  <c r="AO20" i="86" s="1"/>
  <c r="Z20" i="69"/>
  <c r="AG20" i="69" s="1"/>
  <c r="AP20" i="69" s="1"/>
  <c r="Z21" i="28"/>
  <c r="W22" i="28" s="1"/>
  <c r="Z20" i="64"/>
  <c r="AF20" i="64" s="1"/>
  <c r="AO20" i="64" s="1"/>
  <c r="W22" i="29"/>
  <c r="AG21" i="29"/>
  <c r="AP21" i="29" s="1"/>
  <c r="AE21" i="29"/>
  <c r="AF21" i="29"/>
  <c r="AO21" i="29" s="1"/>
  <c r="W22" i="7"/>
  <c r="AF21" i="7"/>
  <c r="AO21" i="7" s="1"/>
  <c r="AG21" i="7"/>
  <c r="AP21" i="7" s="1"/>
  <c r="AE21" i="7"/>
  <c r="AG21" i="90"/>
  <c r="AP21" i="90" s="1"/>
  <c r="AH20" i="73"/>
  <c r="AQ20" i="73" s="1"/>
  <c r="Y21" i="14"/>
  <c r="X21" i="14"/>
  <c r="AR20" i="77"/>
  <c r="AR21" i="78"/>
  <c r="AG21" i="21"/>
  <c r="AP21" i="21" s="1"/>
  <c r="AF21" i="21"/>
  <c r="AO21" i="21" s="1"/>
  <c r="AE21" i="21"/>
  <c r="W22" i="21"/>
  <c r="AI19" i="55"/>
  <c r="AN19" i="55"/>
  <c r="AR19" i="22"/>
  <c r="AF22" i="52"/>
  <c r="AO22" i="52" s="1"/>
  <c r="AG21" i="57"/>
  <c r="AP21" i="57" s="1"/>
  <c r="AF21" i="57"/>
  <c r="AO21" i="57" s="1"/>
  <c r="AE21" i="57"/>
  <c r="W22" i="57"/>
  <c r="AR20" i="37"/>
  <c r="X22" i="9"/>
  <c r="Y22" i="9"/>
  <c r="Y21" i="62"/>
  <c r="X21" i="62"/>
  <c r="AE21" i="41"/>
  <c r="AF21" i="41"/>
  <c r="AO21" i="41" s="1"/>
  <c r="W22" i="41"/>
  <c r="AG21" i="41"/>
  <c r="AP21" i="41" s="1"/>
  <c r="AI20" i="56"/>
  <c r="AN20" i="56"/>
  <c r="AG21" i="66"/>
  <c r="AP21" i="66" s="1"/>
  <c r="AF21" i="66"/>
  <c r="AO21" i="66" s="1"/>
  <c r="AF20" i="15"/>
  <c r="AO20" i="15" s="1"/>
  <c r="AE20" i="15"/>
  <c r="AR21" i="47"/>
  <c r="AH21" i="49"/>
  <c r="AQ21" i="49" s="1"/>
  <c r="AH21" i="51"/>
  <c r="AQ21" i="51" s="1"/>
  <c r="AR21" i="52"/>
  <c r="AH21" i="43"/>
  <c r="AQ21" i="43" s="1"/>
  <c r="AR19" i="69"/>
  <c r="Y21" i="33"/>
  <c r="X21" i="33"/>
  <c r="AH21" i="77"/>
  <c r="AQ21" i="77" s="1"/>
  <c r="AH22" i="36"/>
  <c r="AQ22" i="36" s="1"/>
  <c r="AH21" i="39"/>
  <c r="AQ21" i="39" s="1"/>
  <c r="AE22" i="47"/>
  <c r="W23" i="47"/>
  <c r="AG22" i="47"/>
  <c r="AP22" i="47" s="1"/>
  <c r="AF22" i="47"/>
  <c r="AO22" i="47" s="1"/>
  <c r="AR20" i="51"/>
  <c r="AI20" i="18"/>
  <c r="AN20" i="18"/>
  <c r="AN21" i="26"/>
  <c r="AN20" i="12"/>
  <c r="AI20" i="76"/>
  <c r="AN20" i="76"/>
  <c r="AN21" i="1"/>
  <c r="AH21" i="71"/>
  <c r="AQ21" i="71" s="1"/>
  <c r="AN19" i="45"/>
  <c r="AI19" i="45"/>
  <c r="AR20" i="7"/>
  <c r="AR20" i="6"/>
  <c r="AN20" i="68"/>
  <c r="AI20" i="68"/>
  <c r="W23" i="44"/>
  <c r="AG22" i="44"/>
  <c r="AP22" i="44" s="1"/>
  <c r="AF22" i="44"/>
  <c r="AO22" i="44" s="1"/>
  <c r="AE22" i="44"/>
  <c r="AN20" i="63"/>
  <c r="AI20" i="63"/>
  <c r="AH20" i="93"/>
  <c r="AQ20" i="93" s="1"/>
  <c r="AN20" i="95"/>
  <c r="AI20" i="95"/>
  <c r="W23" i="36"/>
  <c r="AG22" i="36"/>
  <c r="AP22" i="36" s="1"/>
  <c r="AF22" i="36"/>
  <c r="AO22" i="36" s="1"/>
  <c r="AE22" i="36"/>
  <c r="AF21" i="39"/>
  <c r="AO21" i="39" s="1"/>
  <c r="AH20" i="22"/>
  <c r="AQ20" i="22" s="1"/>
  <c r="AN19" i="32"/>
  <c r="AI19" i="32"/>
  <c r="X20" i="61"/>
  <c r="Y20" i="61"/>
  <c r="Y22" i="1"/>
  <c r="X22" i="1"/>
  <c r="AF19" i="8"/>
  <c r="AO19" i="8" s="1"/>
  <c r="AE19" i="8"/>
  <c r="W20" i="8"/>
  <c r="AG19" i="8"/>
  <c r="AP19" i="8" s="1"/>
  <c r="X20" i="55"/>
  <c r="Y20" i="55"/>
  <c r="AR20" i="90"/>
  <c r="AR19" i="15"/>
  <c r="AF20" i="75"/>
  <c r="AO20" i="75" s="1"/>
  <c r="AE20" i="75"/>
  <c r="W21" i="75"/>
  <c r="AG20" i="75"/>
  <c r="AP20" i="75" s="1"/>
  <c r="AI21" i="9"/>
  <c r="AN21" i="9"/>
  <c r="AN21" i="20"/>
  <c r="AI21" i="20"/>
  <c r="X21" i="40"/>
  <c r="Y21" i="40"/>
  <c r="Y21" i="24"/>
  <c r="X21" i="24"/>
  <c r="Y21" i="87"/>
  <c r="X21" i="87"/>
  <c r="AI21" i="85"/>
  <c r="AN21" i="85"/>
  <c r="AN20" i="79"/>
  <c r="AI20" i="79"/>
  <c r="X21" i="67"/>
  <c r="Y21" i="67"/>
  <c r="AF19" i="5"/>
  <c r="AO19" i="5" s="1"/>
  <c r="AE19" i="5"/>
  <c r="W20" i="5"/>
  <c r="AG19" i="5"/>
  <c r="AP19" i="5" s="1"/>
  <c r="Z21" i="51"/>
  <c r="Y20" i="92"/>
  <c r="X20" i="92"/>
  <c r="Z21" i="43"/>
  <c r="AE21" i="89"/>
  <c r="AF21" i="89"/>
  <c r="AO21" i="89" s="1"/>
  <c r="AG21" i="89"/>
  <c r="AP21" i="89" s="1"/>
  <c r="W22" i="89"/>
  <c r="AH21" i="28"/>
  <c r="AQ21" i="28" s="1"/>
  <c r="Z21" i="77"/>
  <c r="AH20" i="2"/>
  <c r="AQ20" i="2" s="1"/>
  <c r="AR19" i="73"/>
  <c r="Y21" i="96"/>
  <c r="X21" i="96"/>
  <c r="AH20" i="64"/>
  <c r="AQ20" i="64" s="1"/>
  <c r="AH20" i="86"/>
  <c r="AQ20" i="86" s="1"/>
  <c r="Z20" i="22"/>
  <c r="Y22" i="30"/>
  <c r="X22" i="30"/>
  <c r="X23" i="88"/>
  <c r="Y23" i="88"/>
  <c r="AI19" i="23"/>
  <c r="AN19" i="23"/>
  <c r="Y23" i="25"/>
  <c r="X23" i="25"/>
  <c r="Y21" i="76"/>
  <c r="X21" i="76"/>
  <c r="AR20" i="81"/>
  <c r="W22" i="27"/>
  <c r="AG21" i="27"/>
  <c r="AP21" i="27" s="1"/>
  <c r="AF21" i="27"/>
  <c r="AO21" i="27" s="1"/>
  <c r="AE21" i="27"/>
  <c r="AH22" i="84"/>
  <c r="AQ22" i="84" s="1"/>
  <c r="AR21" i="36"/>
  <c r="AR20" i="49"/>
  <c r="AG19" i="11"/>
  <c r="AP19" i="11" s="1"/>
  <c r="AF19" i="11"/>
  <c r="AO19" i="11" s="1"/>
  <c r="AE19" i="11"/>
  <c r="W20" i="11"/>
  <c r="AI20" i="24"/>
  <c r="AN20" i="24"/>
  <c r="AR18" i="91"/>
  <c r="AR20" i="19"/>
  <c r="AH19" i="3"/>
  <c r="AQ19" i="3" s="1"/>
  <c r="AH19" i="91"/>
  <c r="AQ19" i="91" s="1"/>
  <c r="Z20" i="93"/>
  <c r="AR19" i="4"/>
  <c r="AH20" i="60"/>
  <c r="AQ20" i="60" s="1"/>
  <c r="Y21" i="54"/>
  <c r="X21" i="54"/>
  <c r="AH21" i="81"/>
  <c r="AQ21" i="81" s="1"/>
  <c r="Y22" i="26"/>
  <c r="X22" i="26"/>
  <c r="X21" i="12"/>
  <c r="Y21" i="12"/>
  <c r="AI19" i="72"/>
  <c r="AN19" i="72"/>
  <c r="AN19" i="61"/>
  <c r="AI19" i="61"/>
  <c r="AH20" i="4"/>
  <c r="AQ20" i="4" s="1"/>
  <c r="W21" i="80"/>
  <c r="AG20" i="80"/>
  <c r="AP20" i="80" s="1"/>
  <c r="AF20" i="80"/>
  <c r="AO20" i="80" s="1"/>
  <c r="AE20" i="80"/>
  <c r="AR21" i="31"/>
  <c r="AH21" i="83"/>
  <c r="AQ21" i="83" s="1"/>
  <c r="AG21" i="49"/>
  <c r="AP21" i="49" s="1"/>
  <c r="AF21" i="49"/>
  <c r="AO21" i="49" s="1"/>
  <c r="AE21" i="49"/>
  <c r="W22" i="49"/>
  <c r="AR19" i="60"/>
  <c r="AI20" i="16"/>
  <c r="AN20" i="16"/>
  <c r="Z21" i="71"/>
  <c r="Z20" i="73"/>
  <c r="AN19" i="10"/>
  <c r="AI19" i="10"/>
  <c r="AR18" i="3"/>
  <c r="AR20" i="66"/>
  <c r="Z22" i="84"/>
  <c r="AE21" i="35"/>
  <c r="W22" i="35"/>
  <c r="AG21" i="35"/>
  <c r="AP21" i="35" s="1"/>
  <c r="AF21" i="35"/>
  <c r="AO21" i="35" s="1"/>
  <c r="AR19" i="65"/>
  <c r="AH22" i="78"/>
  <c r="AQ22" i="78" s="1"/>
  <c r="AR19" i="64"/>
  <c r="Y20" i="10"/>
  <c r="X20" i="10"/>
  <c r="AI20" i="40"/>
  <c r="AN20" i="40"/>
  <c r="W21" i="59"/>
  <c r="AG20" i="59"/>
  <c r="AP20" i="59" s="1"/>
  <c r="AE20" i="59"/>
  <c r="AF20" i="59"/>
  <c r="AO20" i="59" s="1"/>
  <c r="AH21" i="66"/>
  <c r="AQ21" i="66" s="1"/>
  <c r="AI20" i="14"/>
  <c r="AN20" i="14"/>
  <c r="X22" i="85"/>
  <c r="Y22" i="85"/>
  <c r="AH20" i="15"/>
  <c r="AQ20" i="15" s="1"/>
  <c r="AR19" i="93"/>
  <c r="Z19" i="3"/>
  <c r="AR20" i="34"/>
  <c r="Z19" i="91"/>
  <c r="AR21" i="84"/>
  <c r="AH21" i="6"/>
  <c r="AQ21" i="6" s="1"/>
  <c r="AH22" i="94"/>
  <c r="AQ22" i="94" s="1"/>
  <c r="AH21" i="37"/>
  <c r="AQ21" i="37" s="1"/>
  <c r="X21" i="95"/>
  <c r="Y21" i="95"/>
  <c r="Z20" i="60"/>
  <c r="AN20" i="54"/>
  <c r="AI20" i="54"/>
  <c r="AI19" i="38"/>
  <c r="AN19" i="38"/>
  <c r="AH21" i="19"/>
  <c r="AQ21" i="19" s="1"/>
  <c r="X20" i="32"/>
  <c r="Y20" i="32"/>
  <c r="Y21" i="16"/>
  <c r="X21" i="16"/>
  <c r="X21" i="18"/>
  <c r="Y21" i="18"/>
  <c r="AI20" i="17"/>
  <c r="AN20" i="13"/>
  <c r="X20" i="23"/>
  <c r="Y20" i="23"/>
  <c r="X20" i="72"/>
  <c r="Y20" i="72"/>
  <c r="AH21" i="34"/>
  <c r="AQ21" i="34" s="1"/>
  <c r="AR20" i="43"/>
  <c r="AR20" i="28"/>
  <c r="AR21" i="94"/>
  <c r="AR20" i="29"/>
  <c r="AN20" i="62"/>
  <c r="AI20" i="62"/>
  <c r="X22" i="20"/>
  <c r="Y22" i="20"/>
  <c r="AH21" i="90"/>
  <c r="AQ21" i="90" s="1"/>
  <c r="AH20" i="69"/>
  <c r="AQ20" i="69" s="1"/>
  <c r="W21" i="65"/>
  <c r="AF20" i="65"/>
  <c r="AO20" i="65" s="1"/>
  <c r="AE20" i="65"/>
  <c r="AG20" i="65"/>
  <c r="AP20" i="65" s="1"/>
  <c r="AN20" i="67"/>
  <c r="AI20" i="67"/>
  <c r="AR19" i="74"/>
  <c r="AR19" i="86"/>
  <c r="AH21" i="29"/>
  <c r="AQ21" i="29" s="1"/>
  <c r="AH21" i="7"/>
  <c r="AQ21" i="7" s="1"/>
  <c r="AN20" i="33"/>
  <c r="AI20" i="33"/>
  <c r="AN20" i="82"/>
  <c r="AI20" i="82"/>
  <c r="AF22" i="31"/>
  <c r="AO22" i="31" s="1"/>
  <c r="AE22" i="31"/>
  <c r="AG22" i="31"/>
  <c r="AP22" i="31" s="1"/>
  <c r="W23" i="31"/>
  <c r="Y20" i="38"/>
  <c r="X20" i="38"/>
  <c r="AR20" i="83"/>
  <c r="AG20" i="53"/>
  <c r="AP20" i="53" s="1"/>
  <c r="AF20" i="53"/>
  <c r="AO20" i="53" s="1"/>
  <c r="W21" i="53"/>
  <c r="AE20" i="53"/>
  <c r="AN19" i="48"/>
  <c r="AI19" i="48"/>
  <c r="AR20" i="27"/>
  <c r="AH20" i="74"/>
  <c r="AQ20" i="74" s="1"/>
  <c r="AR21" i="44"/>
  <c r="W20" i="42"/>
  <c r="AG19" i="42"/>
  <c r="AP19" i="42" s="1"/>
  <c r="AF19" i="42"/>
  <c r="AO19" i="42" s="1"/>
  <c r="AE19" i="42"/>
  <c r="AH22" i="52"/>
  <c r="AQ22" i="52" s="1"/>
  <c r="Z22" i="78"/>
  <c r="W21" i="50"/>
  <c r="AF20" i="50"/>
  <c r="AO20" i="50" s="1"/>
  <c r="AE20" i="50"/>
  <c r="AG20" i="50"/>
  <c r="AP20" i="50" s="1"/>
  <c r="Y20" i="48"/>
  <c r="X20" i="48"/>
  <c r="AH21" i="41"/>
  <c r="AQ21" i="41" s="1"/>
  <c r="Y21" i="56"/>
  <c r="X21" i="56"/>
  <c r="AH20" i="65"/>
  <c r="AQ20" i="65" s="1"/>
  <c r="AI20" i="87"/>
  <c r="AN20" i="87"/>
  <c r="X21" i="79"/>
  <c r="Y21" i="79"/>
  <c r="AR20" i="41"/>
  <c r="AR20" i="71"/>
  <c r="X20" i="45"/>
  <c r="Y20" i="45"/>
  <c r="AR19" i="2"/>
  <c r="Y21" i="68"/>
  <c r="X21" i="68"/>
  <c r="AI19" i="92"/>
  <c r="AN19" i="92"/>
  <c r="AH21" i="27"/>
  <c r="AQ21" i="27" s="1"/>
  <c r="AH22" i="44"/>
  <c r="AQ22" i="44" s="1"/>
  <c r="AR20" i="39"/>
  <c r="X21" i="63"/>
  <c r="Y21" i="63"/>
  <c r="Z21" i="6"/>
  <c r="Z22" i="94"/>
  <c r="Z21" i="37"/>
  <c r="X21" i="82"/>
  <c r="Y21" i="82"/>
  <c r="AN20" i="96"/>
  <c r="AI20" i="96"/>
  <c r="AH22" i="31"/>
  <c r="AQ22" i="31" s="1"/>
  <c r="AH22" i="47"/>
  <c r="AQ22" i="47" s="1"/>
  <c r="Z21" i="81"/>
  <c r="Z21" i="19"/>
  <c r="AI21" i="30"/>
  <c r="AN21" i="30"/>
  <c r="AN22" i="88"/>
  <c r="AI22" i="88"/>
  <c r="AN22" i="25"/>
  <c r="AI22" i="25"/>
  <c r="AF20" i="70" l="1"/>
  <c r="AO20" i="70" s="1"/>
  <c r="W21" i="70"/>
  <c r="AG20" i="70"/>
  <c r="AP20" i="70" s="1"/>
  <c r="AE20" i="70"/>
  <c r="AI21" i="26"/>
  <c r="W22" i="66"/>
  <c r="AG20" i="15"/>
  <c r="AP20" i="15" s="1"/>
  <c r="X20" i="58"/>
  <c r="Z20" i="92"/>
  <c r="AE20" i="86"/>
  <c r="AE21" i="90"/>
  <c r="W22" i="90"/>
  <c r="AE21" i="34"/>
  <c r="Z21" i="18"/>
  <c r="AE22" i="52"/>
  <c r="AF21" i="34"/>
  <c r="AO21" i="34" s="1"/>
  <c r="AI19" i="58"/>
  <c r="AR19" i="58" s="1"/>
  <c r="Z21" i="62"/>
  <c r="W23" i="52"/>
  <c r="AG20" i="86"/>
  <c r="AP20" i="86" s="1"/>
  <c r="AG21" i="34"/>
  <c r="AP21" i="34" s="1"/>
  <c r="AE21" i="28"/>
  <c r="Z21" i="24"/>
  <c r="W21" i="86"/>
  <c r="W21" i="2"/>
  <c r="Y21" i="17"/>
  <c r="Z21" i="17" s="1"/>
  <c r="AE20" i="2"/>
  <c r="AI20" i="13"/>
  <c r="AE19" i="46"/>
  <c r="AF19" i="46"/>
  <c r="AO19" i="46" s="1"/>
  <c r="W20" i="46"/>
  <c r="AG19" i="46"/>
  <c r="AP19" i="46" s="1"/>
  <c r="Z20" i="45"/>
  <c r="AF20" i="2"/>
  <c r="AO20" i="2" s="1"/>
  <c r="W21" i="4"/>
  <c r="AE20" i="4"/>
  <c r="Z21" i="68"/>
  <c r="AG21" i="68" s="1"/>
  <c r="AP21" i="68" s="1"/>
  <c r="AF20" i="4"/>
  <c r="AO20" i="4" s="1"/>
  <c r="Z22" i="20"/>
  <c r="W23" i="20" s="1"/>
  <c r="Z21" i="54"/>
  <c r="AE21" i="39"/>
  <c r="Z20" i="72"/>
  <c r="AG20" i="72" s="1"/>
  <c r="AP20" i="72" s="1"/>
  <c r="Z20" i="10"/>
  <c r="AE20" i="10" s="1"/>
  <c r="Z21" i="12"/>
  <c r="AI20" i="12"/>
  <c r="AR20" i="12" s="1"/>
  <c r="AF21" i="28"/>
  <c r="AO21" i="28" s="1"/>
  <c r="X21" i="13"/>
  <c r="AE20" i="69"/>
  <c r="AN20" i="69" s="1"/>
  <c r="Z22" i="1"/>
  <c r="AG21" i="39"/>
  <c r="AP21" i="39" s="1"/>
  <c r="AE21" i="83"/>
  <c r="AF21" i="83"/>
  <c r="AO21" i="83" s="1"/>
  <c r="Z22" i="85"/>
  <c r="W23" i="85" s="1"/>
  <c r="AF20" i="74"/>
  <c r="AO20" i="74" s="1"/>
  <c r="AG20" i="64"/>
  <c r="AP20" i="64" s="1"/>
  <c r="AF20" i="69"/>
  <c r="AO20" i="69" s="1"/>
  <c r="Z20" i="55"/>
  <c r="AF20" i="55" s="1"/>
  <c r="AO20" i="55" s="1"/>
  <c r="AE20" i="74"/>
  <c r="AN20" i="74" s="1"/>
  <c r="AE20" i="64"/>
  <c r="AG20" i="74"/>
  <c r="AP20" i="74" s="1"/>
  <c r="W21" i="64"/>
  <c r="Z20" i="48"/>
  <c r="AI21" i="1"/>
  <c r="AR21" i="1" s="1"/>
  <c r="AG21" i="28"/>
  <c r="AP21" i="28" s="1"/>
  <c r="AG21" i="83"/>
  <c r="AP21" i="83" s="1"/>
  <c r="Z20" i="32"/>
  <c r="W21" i="32" s="1"/>
  <c r="Z22" i="30"/>
  <c r="Z21" i="67"/>
  <c r="W22" i="67" s="1"/>
  <c r="W21" i="69"/>
  <c r="Y21" i="69" s="1"/>
  <c r="Z23" i="25"/>
  <c r="AF23" i="25" s="1"/>
  <c r="AO23" i="25" s="1"/>
  <c r="Z20" i="38"/>
  <c r="AF20" i="38" s="1"/>
  <c r="AO20" i="38" s="1"/>
  <c r="Z21" i="95"/>
  <c r="W22" i="95" s="1"/>
  <c r="AG22" i="20"/>
  <c r="AP22" i="20" s="1"/>
  <c r="AF22" i="20"/>
  <c r="AO22" i="20" s="1"/>
  <c r="AH21" i="56"/>
  <c r="AQ21" i="56" s="1"/>
  <c r="AR20" i="13"/>
  <c r="AG20" i="60"/>
  <c r="AP20" i="60" s="1"/>
  <c r="AF20" i="60"/>
  <c r="AO20" i="60" s="1"/>
  <c r="W21" i="60"/>
  <c r="AE20" i="60"/>
  <c r="W22" i="81"/>
  <c r="AG21" i="81"/>
  <c r="AP21" i="81" s="1"/>
  <c r="AF21" i="81"/>
  <c r="AO21" i="81" s="1"/>
  <c r="AE21" i="81"/>
  <c r="W22" i="6"/>
  <c r="AG21" i="6"/>
  <c r="AP21" i="6" s="1"/>
  <c r="AF21" i="6"/>
  <c r="AO21" i="6" s="1"/>
  <c r="AE21" i="6"/>
  <c r="AH21" i="68"/>
  <c r="AQ21" i="68" s="1"/>
  <c r="AH20" i="45"/>
  <c r="AQ20" i="45" s="1"/>
  <c r="W23" i="78"/>
  <c r="AG22" i="78"/>
  <c r="AP22" i="78" s="1"/>
  <c r="AF22" i="78"/>
  <c r="AO22" i="78" s="1"/>
  <c r="AE22" i="78"/>
  <c r="AG21" i="18"/>
  <c r="AP21" i="18" s="1"/>
  <c r="W22" i="18"/>
  <c r="AF21" i="18"/>
  <c r="AO21" i="18" s="1"/>
  <c r="AE21" i="18"/>
  <c r="AE20" i="32"/>
  <c r="AF20" i="32"/>
  <c r="AO20" i="32" s="1"/>
  <c r="AF22" i="85"/>
  <c r="AO22" i="85" s="1"/>
  <c r="AI20" i="59"/>
  <c r="AN20" i="59"/>
  <c r="AF21" i="71"/>
  <c r="AO21" i="71" s="1"/>
  <c r="AE21" i="71"/>
  <c r="W22" i="71"/>
  <c r="AG21" i="71"/>
  <c r="AP21" i="71" s="1"/>
  <c r="AN21" i="49"/>
  <c r="AI21" i="49"/>
  <c r="AH21" i="12"/>
  <c r="AQ21" i="12" s="1"/>
  <c r="W22" i="54"/>
  <c r="AG21" i="54"/>
  <c r="AP21" i="54" s="1"/>
  <c r="AE21" i="54"/>
  <c r="AF21" i="54"/>
  <c r="AO21" i="54" s="1"/>
  <c r="W23" i="30"/>
  <c r="AG22" i="30"/>
  <c r="AP22" i="30" s="1"/>
  <c r="AF22" i="30"/>
  <c r="AO22" i="30" s="1"/>
  <c r="AE22" i="30"/>
  <c r="W21" i="92"/>
  <c r="AG20" i="92"/>
  <c r="AP20" i="92" s="1"/>
  <c r="AE20" i="92"/>
  <c r="AF20" i="92"/>
  <c r="AO20" i="92" s="1"/>
  <c r="AR21" i="85"/>
  <c r="AG21" i="24"/>
  <c r="AP21" i="24" s="1"/>
  <c r="AF21" i="24"/>
  <c r="AO21" i="24" s="1"/>
  <c r="AE21" i="24"/>
  <c r="W22" i="24"/>
  <c r="AH20" i="55"/>
  <c r="AQ20" i="55" s="1"/>
  <c r="AH22" i="1"/>
  <c r="AQ22" i="1" s="1"/>
  <c r="AR19" i="32"/>
  <c r="X22" i="39"/>
  <c r="Y22" i="39"/>
  <c r="X23" i="36"/>
  <c r="Y23" i="36"/>
  <c r="AN22" i="44"/>
  <c r="AI22" i="44"/>
  <c r="Y22" i="41"/>
  <c r="X22" i="41"/>
  <c r="W22" i="62"/>
  <c r="AG21" i="62"/>
  <c r="AP21" i="62" s="1"/>
  <c r="AE21" i="62"/>
  <c r="AF21" i="62"/>
  <c r="AO21" i="62" s="1"/>
  <c r="X22" i="57"/>
  <c r="Y22" i="57"/>
  <c r="AN22" i="52"/>
  <c r="AI22" i="52"/>
  <c r="Y21" i="74"/>
  <c r="X21" i="74"/>
  <c r="X22" i="90"/>
  <c r="Y22" i="90"/>
  <c r="AI21" i="34"/>
  <c r="AN21" i="34"/>
  <c r="AN20" i="2"/>
  <c r="AI20" i="2"/>
  <c r="Y22" i="29"/>
  <c r="X22" i="29"/>
  <c r="X21" i="4"/>
  <c r="Y21" i="4"/>
  <c r="AH21" i="79"/>
  <c r="AQ21" i="79" s="1"/>
  <c r="AF20" i="48"/>
  <c r="AO20" i="48" s="1"/>
  <c r="AE20" i="48"/>
  <c r="W21" i="48"/>
  <c r="AG20" i="48"/>
  <c r="AP20" i="48" s="1"/>
  <c r="Y22" i="27"/>
  <c r="X22" i="27"/>
  <c r="AF20" i="22"/>
  <c r="AO20" i="22" s="1"/>
  <c r="AE20" i="22"/>
  <c r="W21" i="22"/>
  <c r="AG20" i="22"/>
  <c r="AP20" i="22" s="1"/>
  <c r="AH21" i="82"/>
  <c r="AQ21" i="82" s="1"/>
  <c r="AH21" i="63"/>
  <c r="AQ21" i="63" s="1"/>
  <c r="AI20" i="65"/>
  <c r="AN20" i="65"/>
  <c r="AH21" i="76"/>
  <c r="AQ21" i="76" s="1"/>
  <c r="AH23" i="88"/>
  <c r="AQ23" i="88" s="1"/>
  <c r="AI21" i="89"/>
  <c r="AN21" i="89"/>
  <c r="AH21" i="40"/>
  <c r="AQ21" i="40" s="1"/>
  <c r="AN21" i="39"/>
  <c r="AI21" i="39"/>
  <c r="AH21" i="13"/>
  <c r="AQ21" i="13" s="1"/>
  <c r="AR20" i="18"/>
  <c r="AI21" i="66"/>
  <c r="AN21" i="66"/>
  <c r="AH22" i="9"/>
  <c r="AQ22" i="9" s="1"/>
  <c r="X22" i="21"/>
  <c r="Y22" i="21"/>
  <c r="AI21" i="7"/>
  <c r="AN21" i="7"/>
  <c r="AF20" i="45"/>
  <c r="AO20" i="45" s="1"/>
  <c r="AE20" i="45"/>
  <c r="W21" i="45"/>
  <c r="AG20" i="45"/>
  <c r="AP20" i="45" s="1"/>
  <c r="AH21" i="16"/>
  <c r="AQ21" i="16" s="1"/>
  <c r="AR19" i="61"/>
  <c r="AH21" i="87"/>
  <c r="AQ21" i="87" s="1"/>
  <c r="AR21" i="9"/>
  <c r="AH21" i="33"/>
  <c r="AQ21" i="33" s="1"/>
  <c r="AI20" i="15"/>
  <c r="AN20" i="15"/>
  <c r="X22" i="66"/>
  <c r="Y22" i="66"/>
  <c r="AN21" i="57"/>
  <c r="AI21" i="57"/>
  <c r="AR19" i="55"/>
  <c r="Z21" i="79"/>
  <c r="X21" i="53"/>
  <c r="Y21" i="53"/>
  <c r="AR20" i="24"/>
  <c r="Z21" i="82"/>
  <c r="Z21" i="63"/>
  <c r="Z21" i="56"/>
  <c r="AI20" i="50"/>
  <c r="AN20" i="50"/>
  <c r="AR20" i="82"/>
  <c r="AR20" i="62"/>
  <c r="AR20" i="17"/>
  <c r="Z21" i="16"/>
  <c r="AH21" i="95"/>
  <c r="AQ21" i="95" s="1"/>
  <c r="AI21" i="35"/>
  <c r="AN21" i="35"/>
  <c r="AR19" i="10"/>
  <c r="Y20" i="11"/>
  <c r="X20" i="11"/>
  <c r="AR19" i="23"/>
  <c r="Z23" i="88"/>
  <c r="AH21" i="96"/>
  <c r="AQ21" i="96" s="1"/>
  <c r="AF21" i="43"/>
  <c r="AO21" i="43" s="1"/>
  <c r="AE21" i="43"/>
  <c r="W22" i="43"/>
  <c r="AG21" i="43"/>
  <c r="AP21" i="43" s="1"/>
  <c r="Y20" i="5"/>
  <c r="X20" i="5"/>
  <c r="AR20" i="79"/>
  <c r="Z21" i="87"/>
  <c r="Z21" i="40"/>
  <c r="X20" i="8"/>
  <c r="Y20" i="8"/>
  <c r="AI22" i="36"/>
  <c r="AN22" i="36"/>
  <c r="AR20" i="63"/>
  <c r="X23" i="44"/>
  <c r="Y23" i="44"/>
  <c r="AI22" i="47"/>
  <c r="AN22" i="47"/>
  <c r="Z21" i="33"/>
  <c r="AI21" i="41"/>
  <c r="AN21" i="41"/>
  <c r="Z22" i="9"/>
  <c r="AN21" i="21"/>
  <c r="AI21" i="21"/>
  <c r="AH21" i="14"/>
  <c r="AQ21" i="14" s="1"/>
  <c r="Y21" i="86"/>
  <c r="X21" i="86"/>
  <c r="AN21" i="90"/>
  <c r="AI21" i="90"/>
  <c r="X22" i="34"/>
  <c r="Y22" i="34"/>
  <c r="AR22" i="88"/>
  <c r="X20" i="42"/>
  <c r="Y20" i="42"/>
  <c r="AH20" i="38"/>
  <c r="AQ20" i="38" s="1"/>
  <c r="Y21" i="80"/>
  <c r="X21" i="80"/>
  <c r="AE21" i="12"/>
  <c r="AG21" i="12"/>
  <c r="AP21" i="12" s="1"/>
  <c r="W22" i="12"/>
  <c r="AF21" i="12"/>
  <c r="AO21" i="12" s="1"/>
  <c r="AH21" i="67"/>
  <c r="AQ21" i="67" s="1"/>
  <c r="Y23" i="47"/>
  <c r="X23" i="47"/>
  <c r="Y22" i="28"/>
  <c r="X22" i="28"/>
  <c r="AH22" i="26"/>
  <c r="AQ22" i="26" s="1"/>
  <c r="AR21" i="30"/>
  <c r="AF21" i="37"/>
  <c r="AO21" i="37" s="1"/>
  <c r="AE21" i="37"/>
  <c r="W22" i="37"/>
  <c r="AG21" i="37"/>
  <c r="AP21" i="37" s="1"/>
  <c r="AR20" i="87"/>
  <c r="AN19" i="42"/>
  <c r="AI19" i="42"/>
  <c r="X21" i="65"/>
  <c r="Y21" i="65"/>
  <c r="AH20" i="23"/>
  <c r="AQ20" i="23" s="1"/>
  <c r="AR19" i="38"/>
  <c r="AE19" i="3"/>
  <c r="W20" i="3"/>
  <c r="AF19" i="3"/>
  <c r="AO19" i="3" s="1"/>
  <c r="AG19" i="3"/>
  <c r="AP19" i="3" s="1"/>
  <c r="AR20" i="40"/>
  <c r="AF22" i="84"/>
  <c r="AO22" i="84" s="1"/>
  <c r="AE22" i="84"/>
  <c r="W23" i="84"/>
  <c r="AG22" i="84"/>
  <c r="AP22" i="84" s="1"/>
  <c r="AI20" i="80"/>
  <c r="AN20" i="80"/>
  <c r="AR19" i="72"/>
  <c r="Z22" i="26"/>
  <c r="AH21" i="54"/>
  <c r="AQ21" i="54" s="1"/>
  <c r="AN19" i="11"/>
  <c r="AI19" i="11"/>
  <c r="AI21" i="27"/>
  <c r="AN21" i="27"/>
  <c r="Z21" i="76"/>
  <c r="AH22" i="30"/>
  <c r="AQ22" i="30" s="1"/>
  <c r="W22" i="77"/>
  <c r="AG21" i="77"/>
  <c r="AP21" i="77" s="1"/>
  <c r="AF21" i="77"/>
  <c r="AO21" i="77" s="1"/>
  <c r="AE21" i="77"/>
  <c r="Y22" i="89"/>
  <c r="X22" i="89"/>
  <c r="AH20" i="92"/>
  <c r="AQ20" i="92" s="1"/>
  <c r="AI19" i="5"/>
  <c r="AN19" i="5"/>
  <c r="AH21" i="24"/>
  <c r="AQ21" i="24" s="1"/>
  <c r="AR21" i="20"/>
  <c r="Y21" i="75"/>
  <c r="X21" i="75"/>
  <c r="AI19" i="8"/>
  <c r="AN19" i="8"/>
  <c r="AH20" i="61"/>
  <c r="AQ20" i="61" s="1"/>
  <c r="AR20" i="68"/>
  <c r="AR19" i="45"/>
  <c r="Z21" i="13"/>
  <c r="Y21" i="15"/>
  <c r="X21" i="15"/>
  <c r="AR20" i="56"/>
  <c r="AH21" i="62"/>
  <c r="AQ21" i="62" s="1"/>
  <c r="X23" i="52"/>
  <c r="Y23" i="52"/>
  <c r="AI21" i="29"/>
  <c r="AN21" i="29"/>
  <c r="AI20" i="64"/>
  <c r="AN20" i="64"/>
  <c r="AI21" i="28"/>
  <c r="AN21" i="28"/>
  <c r="X22" i="83"/>
  <c r="Y22" i="83"/>
  <c r="AN20" i="53"/>
  <c r="AI20" i="53"/>
  <c r="AI22" i="31"/>
  <c r="AN22" i="31"/>
  <c r="AH22" i="20"/>
  <c r="AQ22" i="20" s="1"/>
  <c r="AH20" i="72"/>
  <c r="AQ20" i="72" s="1"/>
  <c r="W20" i="91"/>
  <c r="AG19" i="91"/>
  <c r="AP19" i="91" s="1"/>
  <c r="AF19" i="91"/>
  <c r="AO19" i="91" s="1"/>
  <c r="AE19" i="91"/>
  <c r="W21" i="10"/>
  <c r="AE21" i="51"/>
  <c r="W22" i="51"/>
  <c r="AG21" i="51"/>
  <c r="AP21" i="51" s="1"/>
  <c r="AF21" i="51"/>
  <c r="AO21" i="51" s="1"/>
  <c r="AE22" i="1"/>
  <c r="W23" i="1"/>
  <c r="AF22" i="1"/>
  <c r="AO22" i="1" s="1"/>
  <c r="AG22" i="1"/>
  <c r="AP22" i="1" s="1"/>
  <c r="AN20" i="4"/>
  <c r="AI20" i="4"/>
  <c r="AR20" i="14"/>
  <c r="Y21" i="59"/>
  <c r="X21" i="59"/>
  <c r="Y22" i="35"/>
  <c r="X22" i="35"/>
  <c r="AR20" i="16"/>
  <c r="AR20" i="95"/>
  <c r="AR22" i="25"/>
  <c r="AG21" i="19"/>
  <c r="AP21" i="19" s="1"/>
  <c r="W22" i="19"/>
  <c r="AF21" i="19"/>
  <c r="AO21" i="19" s="1"/>
  <c r="AE21" i="19"/>
  <c r="AR20" i="96"/>
  <c r="W23" i="94"/>
  <c r="AG22" i="94"/>
  <c r="AP22" i="94" s="1"/>
  <c r="AF22" i="94"/>
  <c r="AO22" i="94" s="1"/>
  <c r="AE22" i="94"/>
  <c r="AR19" i="92"/>
  <c r="AH20" i="48"/>
  <c r="AQ20" i="48" s="1"/>
  <c r="X21" i="50"/>
  <c r="Y21" i="50"/>
  <c r="AR19" i="48"/>
  <c r="X23" i="31"/>
  <c r="Y23" i="31"/>
  <c r="AR20" i="33"/>
  <c r="AR20" i="67"/>
  <c r="Z20" i="23"/>
  <c r="AH21" i="18"/>
  <c r="AQ21" i="18" s="1"/>
  <c r="AH20" i="32"/>
  <c r="AQ20" i="32" s="1"/>
  <c r="AR20" i="54"/>
  <c r="AH22" i="85"/>
  <c r="AQ22" i="85" s="1"/>
  <c r="AH20" i="10"/>
  <c r="AQ20" i="10" s="1"/>
  <c r="AF20" i="73"/>
  <c r="AO20" i="73" s="1"/>
  <c r="AG20" i="73"/>
  <c r="AP20" i="73" s="1"/>
  <c r="AE20" i="73"/>
  <c r="W21" i="73"/>
  <c r="Y22" i="49"/>
  <c r="X22" i="49"/>
  <c r="W21" i="93"/>
  <c r="AG20" i="93"/>
  <c r="AP20" i="93" s="1"/>
  <c r="AF20" i="93"/>
  <c r="AO20" i="93" s="1"/>
  <c r="AE20" i="93"/>
  <c r="AH23" i="25"/>
  <c r="AQ23" i="25" s="1"/>
  <c r="AH21" i="17"/>
  <c r="AQ21" i="17" s="1"/>
  <c r="Z21" i="96"/>
  <c r="AN20" i="75"/>
  <c r="AI20" i="75"/>
  <c r="Z20" i="61"/>
  <c r="AR20" i="76"/>
  <c r="AR21" i="26"/>
  <c r="Z21" i="14"/>
  <c r="AN20" i="86"/>
  <c r="AI20" i="86"/>
  <c r="X22" i="7"/>
  <c r="Y22" i="7"/>
  <c r="Y21" i="2"/>
  <c r="X21" i="2"/>
  <c r="X21" i="64"/>
  <c r="Y21" i="64"/>
  <c r="AI20" i="69"/>
  <c r="AN20" i="70" l="1"/>
  <c r="AI20" i="70"/>
  <c r="AR20" i="70" s="1"/>
  <c r="AE22" i="85"/>
  <c r="AE22" i="20"/>
  <c r="X21" i="70"/>
  <c r="AH21" i="70" s="1"/>
  <c r="AQ21" i="70" s="1"/>
  <c r="Y21" i="70"/>
  <c r="AF20" i="72"/>
  <c r="AO20" i="72" s="1"/>
  <c r="W21" i="72"/>
  <c r="AG21" i="17"/>
  <c r="AP21" i="17" s="1"/>
  <c r="AF21" i="17"/>
  <c r="AO21" i="17" s="1"/>
  <c r="W22" i="17"/>
  <c r="AE21" i="17"/>
  <c r="AG20" i="32"/>
  <c r="AP20" i="32" s="1"/>
  <c r="AH20" i="58"/>
  <c r="AQ20" i="58" s="1"/>
  <c r="Z20" i="58"/>
  <c r="Z22" i="41"/>
  <c r="W23" i="41" s="1"/>
  <c r="Z22" i="39"/>
  <c r="AG22" i="85"/>
  <c r="AP22" i="85" s="1"/>
  <c r="AE20" i="72"/>
  <c r="AG20" i="38"/>
  <c r="AP20" i="38" s="1"/>
  <c r="Z22" i="89"/>
  <c r="Z22" i="34"/>
  <c r="AF22" i="34" s="1"/>
  <c r="AO22" i="34" s="1"/>
  <c r="AE21" i="68"/>
  <c r="W21" i="38"/>
  <c r="W22" i="68"/>
  <c r="Y20" i="46"/>
  <c r="X20" i="46"/>
  <c r="AH20" i="46" s="1"/>
  <c r="AQ20" i="46" s="1"/>
  <c r="Z23" i="52"/>
  <c r="Z21" i="75"/>
  <c r="AF21" i="68"/>
  <c r="AO21" i="68" s="1"/>
  <c r="AI19" i="46"/>
  <c r="AR19" i="46" s="1"/>
  <c r="AN19" i="46"/>
  <c r="AF20" i="10"/>
  <c r="AO20" i="10" s="1"/>
  <c r="AG20" i="10"/>
  <c r="AP20" i="10" s="1"/>
  <c r="AE23" i="25"/>
  <c r="Z22" i="66"/>
  <c r="AG23" i="25"/>
  <c r="AP23" i="25" s="1"/>
  <c r="AE20" i="38"/>
  <c r="W24" i="25"/>
  <c r="Y24" i="25" s="1"/>
  <c r="AI21" i="83"/>
  <c r="Z22" i="21"/>
  <c r="Z21" i="59"/>
  <c r="W21" i="55"/>
  <c r="AG21" i="67"/>
  <c r="AP21" i="67" s="1"/>
  <c r="Z21" i="15"/>
  <c r="AE21" i="15" s="1"/>
  <c r="AG20" i="55"/>
  <c r="AP20" i="55" s="1"/>
  <c r="AE21" i="67"/>
  <c r="AN21" i="83"/>
  <c r="AE20" i="55"/>
  <c r="AN20" i="55" s="1"/>
  <c r="AF21" i="67"/>
  <c r="AO21" i="67" s="1"/>
  <c r="Z21" i="65"/>
  <c r="Z20" i="11"/>
  <c r="AF20" i="11" s="1"/>
  <c r="AO20" i="11" s="1"/>
  <c r="AE21" i="95"/>
  <c r="Z21" i="64"/>
  <c r="AG21" i="64" s="1"/>
  <c r="AP21" i="64" s="1"/>
  <c r="Z20" i="42"/>
  <c r="W21" i="42" s="1"/>
  <c r="Z22" i="90"/>
  <c r="W23" i="90" s="1"/>
  <c r="Z22" i="83"/>
  <c r="W23" i="83" s="1"/>
  <c r="X21" i="69"/>
  <c r="Z21" i="69" s="1"/>
  <c r="AG21" i="69" s="1"/>
  <c r="AP21" i="69" s="1"/>
  <c r="Z23" i="31"/>
  <c r="W24" i="31" s="1"/>
  <c r="AI20" i="74"/>
  <c r="Z22" i="27"/>
  <c r="W23" i="27" s="1"/>
  <c r="Z21" i="50"/>
  <c r="AF21" i="50" s="1"/>
  <c r="AO21" i="50" s="1"/>
  <c r="Z22" i="7"/>
  <c r="AE22" i="7" s="1"/>
  <c r="Z21" i="4"/>
  <c r="AE21" i="4" s="1"/>
  <c r="AF21" i="95"/>
  <c r="AO21" i="95" s="1"/>
  <c r="Z21" i="80"/>
  <c r="AG21" i="80" s="1"/>
  <c r="AP21" i="80" s="1"/>
  <c r="Z23" i="36"/>
  <c r="AF23" i="36" s="1"/>
  <c r="AO23" i="36" s="1"/>
  <c r="AG21" i="95"/>
  <c r="AP21" i="95" s="1"/>
  <c r="Z22" i="28"/>
  <c r="AG22" i="28" s="1"/>
  <c r="AP22" i="28" s="1"/>
  <c r="Z22" i="57"/>
  <c r="AF22" i="57" s="1"/>
  <c r="AO22" i="57" s="1"/>
  <c r="AG22" i="41"/>
  <c r="AP22" i="41" s="1"/>
  <c r="AF22" i="41"/>
  <c r="AO22" i="41" s="1"/>
  <c r="AE22" i="41"/>
  <c r="W23" i="34"/>
  <c r="AG22" i="34"/>
  <c r="AP22" i="34" s="1"/>
  <c r="AE22" i="34"/>
  <c r="W24" i="36"/>
  <c r="W23" i="89"/>
  <c r="AG22" i="89"/>
  <c r="AP22" i="89" s="1"/>
  <c r="AF22" i="89"/>
  <c r="AO22" i="89" s="1"/>
  <c r="AE22" i="89"/>
  <c r="W23" i="39"/>
  <c r="AG22" i="39"/>
  <c r="AP22" i="39" s="1"/>
  <c r="AF22" i="39"/>
  <c r="AO22" i="39" s="1"/>
  <c r="AE22" i="39"/>
  <c r="AF21" i="4"/>
  <c r="AO21" i="4" s="1"/>
  <c r="Y23" i="1"/>
  <c r="X23" i="1"/>
  <c r="AE21" i="64"/>
  <c r="W22" i="64"/>
  <c r="AF22" i="7"/>
  <c r="AO22" i="7" s="1"/>
  <c r="AG22" i="7"/>
  <c r="AP22" i="7" s="1"/>
  <c r="AH22" i="49"/>
  <c r="AQ22" i="49" s="1"/>
  <c r="AF20" i="23"/>
  <c r="AO20" i="23" s="1"/>
  <c r="AE20" i="23"/>
  <c r="W21" i="23"/>
  <c r="AG20" i="23"/>
  <c r="AP20" i="23" s="1"/>
  <c r="AH23" i="31"/>
  <c r="AQ23" i="31" s="1"/>
  <c r="X23" i="94"/>
  <c r="Y23" i="94"/>
  <c r="AE21" i="59"/>
  <c r="W22" i="59"/>
  <c r="AG21" i="59"/>
  <c r="AP21" i="59" s="1"/>
  <c r="AF21" i="59"/>
  <c r="AO21" i="59" s="1"/>
  <c r="AI21" i="51"/>
  <c r="AN21" i="51"/>
  <c r="AG22" i="83"/>
  <c r="AP22" i="83" s="1"/>
  <c r="AF22" i="83"/>
  <c r="AO22" i="83" s="1"/>
  <c r="AE22" i="83"/>
  <c r="AG23" i="52"/>
  <c r="AP23" i="52" s="1"/>
  <c r="AP25" i="52" s="1"/>
  <c r="AF23" i="52"/>
  <c r="AO23" i="52" s="1"/>
  <c r="AO25" i="52" s="1"/>
  <c r="AE23" i="52"/>
  <c r="AN19" i="3"/>
  <c r="AI19" i="3"/>
  <c r="AH21" i="65"/>
  <c r="AQ21" i="65" s="1"/>
  <c r="AH22" i="28"/>
  <c r="AQ22" i="28" s="1"/>
  <c r="AE20" i="42"/>
  <c r="AR21" i="90"/>
  <c r="W22" i="87"/>
  <c r="AG21" i="87"/>
  <c r="AP21" i="87" s="1"/>
  <c r="AF21" i="87"/>
  <c r="AO21" i="87" s="1"/>
  <c r="AE21" i="87"/>
  <c r="AR21" i="83"/>
  <c r="AH22" i="66"/>
  <c r="AQ22" i="66" s="1"/>
  <c r="AR21" i="7"/>
  <c r="AF22" i="21"/>
  <c r="AO22" i="21" s="1"/>
  <c r="W23" i="21"/>
  <c r="AG22" i="21"/>
  <c r="AP22" i="21" s="1"/>
  <c r="AE22" i="21"/>
  <c r="AR20" i="2"/>
  <c r="AF22" i="90"/>
  <c r="AO22" i="90" s="1"/>
  <c r="Y22" i="62"/>
  <c r="X22" i="62"/>
  <c r="Y22" i="24"/>
  <c r="X22" i="24"/>
  <c r="AN22" i="30"/>
  <c r="AI22" i="30"/>
  <c r="AI21" i="71"/>
  <c r="AN21" i="71"/>
  <c r="AI22" i="78"/>
  <c r="AN22" i="78"/>
  <c r="AI21" i="6"/>
  <c r="AN21" i="6"/>
  <c r="AN21" i="67"/>
  <c r="X21" i="72"/>
  <c r="Y21" i="72"/>
  <c r="AH21" i="2"/>
  <c r="AQ21" i="2" s="1"/>
  <c r="AH22" i="35"/>
  <c r="AQ22" i="35" s="1"/>
  <c r="AN20" i="10"/>
  <c r="AR20" i="64"/>
  <c r="X22" i="37"/>
  <c r="Y22" i="37"/>
  <c r="AR21" i="35"/>
  <c r="AH21" i="74"/>
  <c r="AQ21" i="74" s="1"/>
  <c r="W22" i="33"/>
  <c r="AG21" i="33"/>
  <c r="AP21" i="33" s="1"/>
  <c r="AF21" i="33"/>
  <c r="AO21" i="33" s="1"/>
  <c r="AE21" i="33"/>
  <c r="AH23" i="44"/>
  <c r="AQ23" i="44" s="1"/>
  <c r="AG21" i="56"/>
  <c r="AP21" i="56" s="1"/>
  <c r="AF21" i="56"/>
  <c r="AO21" i="56" s="1"/>
  <c r="AE21" i="56"/>
  <c r="W22" i="56"/>
  <c r="AH21" i="53"/>
  <c r="AQ21" i="53" s="1"/>
  <c r="Y21" i="22"/>
  <c r="X21" i="22"/>
  <c r="AN20" i="92"/>
  <c r="AI20" i="92"/>
  <c r="AR21" i="49"/>
  <c r="AN21" i="18"/>
  <c r="AI21" i="18"/>
  <c r="Y22" i="81"/>
  <c r="X22" i="81"/>
  <c r="Y22" i="67"/>
  <c r="X22" i="67"/>
  <c r="AR22" i="31"/>
  <c r="AF21" i="15"/>
  <c r="AO21" i="15" s="1"/>
  <c r="AR19" i="5"/>
  <c r="AE21" i="65"/>
  <c r="AF21" i="65"/>
  <c r="AO21" i="65" s="1"/>
  <c r="W22" i="65"/>
  <c r="AG21" i="65"/>
  <c r="AP21" i="65" s="1"/>
  <c r="AH21" i="4"/>
  <c r="AQ21" i="4" s="1"/>
  <c r="AH22" i="57"/>
  <c r="AQ22" i="57" s="1"/>
  <c r="AH23" i="36"/>
  <c r="AQ23" i="36" s="1"/>
  <c r="AN21" i="24"/>
  <c r="AI21" i="24"/>
  <c r="X23" i="85"/>
  <c r="Y23" i="85"/>
  <c r="AN21" i="95"/>
  <c r="AN20" i="38"/>
  <c r="AI20" i="38"/>
  <c r="Z22" i="49"/>
  <c r="W22" i="76"/>
  <c r="AG21" i="76"/>
  <c r="AP21" i="76" s="1"/>
  <c r="AF21" i="76"/>
  <c r="AO21" i="76" s="1"/>
  <c r="AE21" i="76"/>
  <c r="AR19" i="42"/>
  <c r="AH21" i="86"/>
  <c r="AQ21" i="86" s="1"/>
  <c r="AR20" i="69"/>
  <c r="Z21" i="2"/>
  <c r="AR20" i="86"/>
  <c r="Y21" i="93"/>
  <c r="X21" i="93"/>
  <c r="Y21" i="73"/>
  <c r="X21" i="73"/>
  <c r="AN22" i="94"/>
  <c r="AI22" i="94"/>
  <c r="AN21" i="19"/>
  <c r="AI21" i="19"/>
  <c r="Z22" i="35"/>
  <c r="AR20" i="4"/>
  <c r="AN19" i="91"/>
  <c r="AI19" i="91"/>
  <c r="AR21" i="29"/>
  <c r="AE22" i="26"/>
  <c r="W23" i="26"/>
  <c r="AG22" i="26"/>
  <c r="AP22" i="26" s="1"/>
  <c r="AF22" i="26"/>
  <c r="AO22" i="26" s="1"/>
  <c r="Y23" i="84"/>
  <c r="X23" i="84"/>
  <c r="AI21" i="37"/>
  <c r="AN21" i="37"/>
  <c r="AH23" i="47"/>
  <c r="AQ23" i="47" s="1"/>
  <c r="AR21" i="21"/>
  <c r="Z23" i="44"/>
  <c r="AH20" i="8"/>
  <c r="AQ20" i="8" s="1"/>
  <c r="AH20" i="5"/>
  <c r="AQ20" i="5" s="1"/>
  <c r="AI21" i="43"/>
  <c r="AN21" i="43"/>
  <c r="AG21" i="63"/>
  <c r="AP21" i="63" s="1"/>
  <c r="AF21" i="63"/>
  <c r="AO21" i="63" s="1"/>
  <c r="W22" i="63"/>
  <c r="AE21" i="63"/>
  <c r="Z21" i="53"/>
  <c r="AR21" i="57"/>
  <c r="AR20" i="15"/>
  <c r="X21" i="55"/>
  <c r="Y21" i="55"/>
  <c r="AN20" i="45"/>
  <c r="AI20" i="45"/>
  <c r="AR21" i="39"/>
  <c r="AI20" i="22"/>
  <c r="AN20" i="22"/>
  <c r="X21" i="48"/>
  <c r="Y21" i="48"/>
  <c r="AH22" i="29"/>
  <c r="AQ22" i="29" s="1"/>
  <c r="AR21" i="34"/>
  <c r="Z21" i="74"/>
  <c r="Y23" i="30"/>
  <c r="X23" i="30"/>
  <c r="AI21" i="54"/>
  <c r="AN21" i="54"/>
  <c r="AR20" i="59"/>
  <c r="X23" i="78"/>
  <c r="Y23" i="78"/>
  <c r="X22" i="6"/>
  <c r="Y22" i="6"/>
  <c r="AN20" i="60"/>
  <c r="AI20" i="60"/>
  <c r="AN21" i="68"/>
  <c r="AI21" i="68"/>
  <c r="AF21" i="96"/>
  <c r="AO21" i="96" s="1"/>
  <c r="AE21" i="96"/>
  <c r="W22" i="96"/>
  <c r="AG21" i="96"/>
  <c r="AP21" i="96" s="1"/>
  <c r="X20" i="91"/>
  <c r="Y20" i="91"/>
  <c r="W22" i="75"/>
  <c r="AG21" i="75"/>
  <c r="AP21" i="75" s="1"/>
  <c r="AF21" i="75"/>
  <c r="AO21" i="75" s="1"/>
  <c r="AE21" i="75"/>
  <c r="AH22" i="89"/>
  <c r="AQ22" i="89" s="1"/>
  <c r="AR20" i="80"/>
  <c r="AR20" i="50"/>
  <c r="X21" i="45"/>
  <c r="Y21" i="45"/>
  <c r="AH22" i="41"/>
  <c r="AQ22" i="41" s="1"/>
  <c r="AI20" i="32"/>
  <c r="AN20" i="32"/>
  <c r="AI20" i="72"/>
  <c r="AN20" i="72"/>
  <c r="AN22" i="1"/>
  <c r="AI22" i="1"/>
  <c r="X21" i="10"/>
  <c r="Y21" i="10"/>
  <c r="AR20" i="53"/>
  <c r="AF21" i="13"/>
  <c r="AO21" i="13" s="1"/>
  <c r="AE21" i="13"/>
  <c r="W22" i="13"/>
  <c r="AG21" i="13"/>
  <c r="AP21" i="13" s="1"/>
  <c r="Y22" i="77"/>
  <c r="X22" i="77"/>
  <c r="AG20" i="61"/>
  <c r="AP20" i="61" s="1"/>
  <c r="AF20" i="61"/>
  <c r="AO20" i="61" s="1"/>
  <c r="W21" i="61"/>
  <c r="AE20" i="61"/>
  <c r="AI20" i="73"/>
  <c r="AN20" i="73"/>
  <c r="AH21" i="59"/>
  <c r="AQ21" i="59" s="1"/>
  <c r="AR19" i="8"/>
  <c r="AR21" i="27"/>
  <c r="AH22" i="34"/>
  <c r="AQ22" i="34" s="1"/>
  <c r="Z21" i="86"/>
  <c r="AR22" i="47"/>
  <c r="Z20" i="8"/>
  <c r="AE23" i="88"/>
  <c r="AF23" i="88"/>
  <c r="AO23" i="88" s="1"/>
  <c r="AG23" i="88"/>
  <c r="AP23" i="88" s="1"/>
  <c r="W24" i="88"/>
  <c r="AF21" i="82"/>
  <c r="AO21" i="82" s="1"/>
  <c r="AE21" i="82"/>
  <c r="W22" i="82"/>
  <c r="AG21" i="82"/>
  <c r="AP21" i="82" s="1"/>
  <c r="AF21" i="79"/>
  <c r="AO21" i="79" s="1"/>
  <c r="AE21" i="79"/>
  <c r="W22" i="79"/>
  <c r="AG21" i="79"/>
  <c r="AP21" i="79" s="1"/>
  <c r="AR21" i="66"/>
  <c r="AR22" i="52"/>
  <c r="AI21" i="62"/>
  <c r="AN21" i="62"/>
  <c r="AR22" i="44"/>
  <c r="AH22" i="39"/>
  <c r="AQ22" i="39" s="1"/>
  <c r="X21" i="92"/>
  <c r="Y21" i="92"/>
  <c r="AN21" i="17"/>
  <c r="AI21" i="17"/>
  <c r="AN22" i="85"/>
  <c r="AI22" i="85"/>
  <c r="X22" i="18"/>
  <c r="Y22" i="18"/>
  <c r="X21" i="60"/>
  <c r="Y21" i="60"/>
  <c r="AI22" i="20"/>
  <c r="AN22" i="20"/>
  <c r="Y21" i="38"/>
  <c r="X21" i="38"/>
  <c r="Y22" i="68"/>
  <c r="X22" i="68"/>
  <c r="AH21" i="69"/>
  <c r="AQ21" i="69" s="1"/>
  <c r="AI21" i="12"/>
  <c r="AN21" i="12"/>
  <c r="AR20" i="74"/>
  <c r="AR21" i="41"/>
  <c r="AR22" i="36"/>
  <c r="Y22" i="43"/>
  <c r="X22" i="43"/>
  <c r="AH20" i="11"/>
  <c r="AQ20" i="11" s="1"/>
  <c r="AF22" i="66"/>
  <c r="AO22" i="66" s="1"/>
  <c r="AG22" i="66"/>
  <c r="AP22" i="66" s="1"/>
  <c r="AE22" i="66"/>
  <c r="W23" i="66"/>
  <c r="AH21" i="80"/>
  <c r="AQ21" i="80" s="1"/>
  <c r="AH21" i="64"/>
  <c r="AQ21" i="64" s="1"/>
  <c r="AH22" i="7"/>
  <c r="AQ22" i="7" s="1"/>
  <c r="AF21" i="14"/>
  <c r="AO21" i="14" s="1"/>
  <c r="AE21" i="14"/>
  <c r="W22" i="14"/>
  <c r="AG21" i="14"/>
  <c r="AP21" i="14" s="1"/>
  <c r="AR20" i="75"/>
  <c r="AN20" i="93"/>
  <c r="AI20" i="93"/>
  <c r="AH21" i="50"/>
  <c r="AQ21" i="50" s="1"/>
  <c r="X22" i="19"/>
  <c r="Y22" i="19"/>
  <c r="Y22" i="51"/>
  <c r="X22" i="51"/>
  <c r="AH22" i="83"/>
  <c r="AQ22" i="83" s="1"/>
  <c r="AR21" i="28"/>
  <c r="AH23" i="52"/>
  <c r="AQ23" i="52" s="1"/>
  <c r="AQ25" i="52" s="1"/>
  <c r="AZ3" i="52"/>
  <c r="AX22" i="52" s="1"/>
  <c r="S22" i="52" s="1"/>
  <c r="AC22" i="52" s="1"/>
  <c r="AB23" i="52" s="1"/>
  <c r="AH21" i="15"/>
  <c r="AQ21" i="15" s="1"/>
  <c r="AH21" i="75"/>
  <c r="AQ21" i="75" s="1"/>
  <c r="AN21" i="77"/>
  <c r="AI21" i="77"/>
  <c r="AR19" i="11"/>
  <c r="AI22" i="84"/>
  <c r="AN22" i="84"/>
  <c r="Y20" i="3"/>
  <c r="X20" i="3"/>
  <c r="Z23" i="47"/>
  <c r="Y22" i="12"/>
  <c r="X22" i="12"/>
  <c r="AH20" i="42"/>
  <c r="AQ20" i="42" s="1"/>
  <c r="AG22" i="9"/>
  <c r="AP22" i="9" s="1"/>
  <c r="AF22" i="9"/>
  <c r="AO22" i="9" s="1"/>
  <c r="AE22" i="9"/>
  <c r="W23" i="9"/>
  <c r="W22" i="40"/>
  <c r="AG21" i="40"/>
  <c r="AP21" i="40" s="1"/>
  <c r="AE21" i="40"/>
  <c r="AF21" i="40"/>
  <c r="AO21" i="40" s="1"/>
  <c r="Z20" i="5"/>
  <c r="AF21" i="16"/>
  <c r="AO21" i="16" s="1"/>
  <c r="AE21" i="16"/>
  <c r="W22" i="16"/>
  <c r="AG21" i="16"/>
  <c r="AP21" i="16" s="1"/>
  <c r="AH22" i="21"/>
  <c r="AQ22" i="21" s="1"/>
  <c r="AR21" i="89"/>
  <c r="AR20" i="65"/>
  <c r="AH22" i="27"/>
  <c r="AQ22" i="27" s="1"/>
  <c r="AI20" i="48"/>
  <c r="AN20" i="48"/>
  <c r="Z22" i="29"/>
  <c r="AH22" i="90"/>
  <c r="AQ22" i="90" s="1"/>
  <c r="X22" i="17"/>
  <c r="Y22" i="17"/>
  <c r="X22" i="54"/>
  <c r="Y22" i="54"/>
  <c r="Y22" i="71"/>
  <c r="X22" i="71"/>
  <c r="X21" i="32"/>
  <c r="Y21" i="32"/>
  <c r="AN21" i="81"/>
  <c r="AI21" i="81"/>
  <c r="X22" i="95"/>
  <c r="Y22" i="95"/>
  <c r="X23" i="20"/>
  <c r="Y23" i="20"/>
  <c r="AI23" i="25"/>
  <c r="AN23" i="25"/>
  <c r="W23" i="28" l="1"/>
  <c r="AG20" i="11"/>
  <c r="AP20" i="11" s="1"/>
  <c r="W21" i="11"/>
  <c r="AF21" i="64"/>
  <c r="AO21" i="64" s="1"/>
  <c r="Z21" i="70"/>
  <c r="AE21" i="69"/>
  <c r="Z22" i="43"/>
  <c r="W22" i="69"/>
  <c r="Z22" i="62"/>
  <c r="AE20" i="58"/>
  <c r="AG20" i="58"/>
  <c r="AP20" i="58" s="1"/>
  <c r="W21" i="58"/>
  <c r="AF20" i="58"/>
  <c r="AO20" i="58" s="1"/>
  <c r="AG21" i="4"/>
  <c r="AP21" i="4" s="1"/>
  <c r="AE20" i="11"/>
  <c r="Z21" i="22"/>
  <c r="W22" i="4"/>
  <c r="Z20" i="46"/>
  <c r="W21" i="46" s="1"/>
  <c r="Z22" i="71"/>
  <c r="Z22" i="77"/>
  <c r="AF21" i="69"/>
  <c r="AO21" i="69" s="1"/>
  <c r="AE22" i="57"/>
  <c r="Z22" i="51"/>
  <c r="W22" i="80"/>
  <c r="AF20" i="42"/>
  <c r="AO20" i="42" s="1"/>
  <c r="Z23" i="85"/>
  <c r="AE22" i="27"/>
  <c r="AI20" i="10"/>
  <c r="AF22" i="27"/>
  <c r="AO22" i="27" s="1"/>
  <c r="AE21" i="80"/>
  <c r="AI20" i="55"/>
  <c r="AR20" i="55" s="1"/>
  <c r="X24" i="25"/>
  <c r="Z24" i="25" s="1"/>
  <c r="AG22" i="27"/>
  <c r="AP22" i="27" s="1"/>
  <c r="AG20" i="42"/>
  <c r="AP20" i="42" s="1"/>
  <c r="AF21" i="80"/>
  <c r="AO21" i="80" s="1"/>
  <c r="AG23" i="36"/>
  <c r="AP23" i="36" s="1"/>
  <c r="Z23" i="78"/>
  <c r="W24" i="78" s="1"/>
  <c r="W23" i="7"/>
  <c r="Z23" i="30"/>
  <c r="AG22" i="90"/>
  <c r="AP22" i="90" s="1"/>
  <c r="Z23" i="94"/>
  <c r="W22" i="50"/>
  <c r="X22" i="50" s="1"/>
  <c r="AG21" i="15"/>
  <c r="AP21" i="15" s="1"/>
  <c r="AI21" i="67"/>
  <c r="AG21" i="50"/>
  <c r="AP21" i="50" s="1"/>
  <c r="AI21" i="95"/>
  <c r="W22" i="15"/>
  <c r="AE22" i="90"/>
  <c r="AN22" i="90" s="1"/>
  <c r="AE21" i="50"/>
  <c r="AE23" i="36"/>
  <c r="Z22" i="12"/>
  <c r="W23" i="12" s="1"/>
  <c r="Z22" i="19"/>
  <c r="AF22" i="19" s="1"/>
  <c r="AO22" i="19" s="1"/>
  <c r="Z22" i="18"/>
  <c r="Z21" i="73"/>
  <c r="W22" i="73" s="1"/>
  <c r="AG23" i="31"/>
  <c r="AP23" i="31" s="1"/>
  <c r="Z22" i="37"/>
  <c r="W23" i="37" s="1"/>
  <c r="AF23" i="31"/>
  <c r="AO23" i="31" s="1"/>
  <c r="AE23" i="31"/>
  <c r="Z21" i="48"/>
  <c r="AG22" i="57"/>
  <c r="AP22" i="57" s="1"/>
  <c r="Z23" i="20"/>
  <c r="Z22" i="17"/>
  <c r="AG22" i="17" s="1"/>
  <c r="AP22" i="17" s="1"/>
  <c r="Z22" i="68"/>
  <c r="AG22" i="68" s="1"/>
  <c r="AP22" i="68" s="1"/>
  <c r="Z21" i="45"/>
  <c r="AE21" i="45" s="1"/>
  <c r="Z23" i="84"/>
  <c r="AG23" i="84" s="1"/>
  <c r="AP23" i="84" s="1"/>
  <c r="Z22" i="67"/>
  <c r="AE22" i="67" s="1"/>
  <c r="AE22" i="28"/>
  <c r="Z21" i="38"/>
  <c r="AG21" i="38" s="1"/>
  <c r="AP21" i="38" s="1"/>
  <c r="Z22" i="6"/>
  <c r="AF22" i="6" s="1"/>
  <c r="AO22" i="6" s="1"/>
  <c r="W23" i="57"/>
  <c r="Z21" i="92"/>
  <c r="AF21" i="92" s="1"/>
  <c r="AO21" i="92" s="1"/>
  <c r="AF22" i="28"/>
  <c r="AO22" i="28" s="1"/>
  <c r="Z21" i="60"/>
  <c r="AG21" i="60" s="1"/>
  <c r="AP21" i="60" s="1"/>
  <c r="Z22" i="81"/>
  <c r="AF22" i="81" s="1"/>
  <c r="AO22" i="81" s="1"/>
  <c r="W23" i="19"/>
  <c r="AE22" i="19"/>
  <c r="AE22" i="77"/>
  <c r="W23" i="77"/>
  <c r="AG22" i="77"/>
  <c r="AP22" i="77" s="1"/>
  <c r="AF22" i="77"/>
  <c r="AO22" i="77" s="1"/>
  <c r="AK23" i="52"/>
  <c r="AT23" i="52" s="1"/>
  <c r="AH23" i="20"/>
  <c r="AQ23" i="20" s="1"/>
  <c r="AQ25" i="20" s="1"/>
  <c r="AZ3" i="20"/>
  <c r="AG22" i="71"/>
  <c r="AP22" i="71" s="1"/>
  <c r="AF22" i="71"/>
  <c r="AO22" i="71" s="1"/>
  <c r="AE22" i="71"/>
  <c r="W23" i="71"/>
  <c r="W23" i="29"/>
  <c r="AG22" i="29"/>
  <c r="AP22" i="29" s="1"/>
  <c r="AF22" i="29"/>
  <c r="AO22" i="29" s="1"/>
  <c r="AE22" i="29"/>
  <c r="AI21" i="16"/>
  <c r="AN21" i="16"/>
  <c r="Y22" i="40"/>
  <c r="X22" i="40"/>
  <c r="Y22" i="14"/>
  <c r="X22" i="14"/>
  <c r="AN22" i="66"/>
  <c r="AI22" i="66"/>
  <c r="AH22" i="68"/>
  <c r="AQ22" i="68" s="1"/>
  <c r="AH22" i="18"/>
  <c r="AQ22" i="18" s="1"/>
  <c r="AN21" i="82"/>
  <c r="AI21" i="82"/>
  <c r="AF21" i="86"/>
  <c r="AO21" i="86" s="1"/>
  <c r="AE21" i="86"/>
  <c r="W22" i="86"/>
  <c r="AG21" i="86"/>
  <c r="AP21" i="86" s="1"/>
  <c r="Y21" i="61"/>
  <c r="X21" i="61"/>
  <c r="AR20" i="72"/>
  <c r="X22" i="75"/>
  <c r="Y22" i="75"/>
  <c r="AE23" i="30"/>
  <c r="AF23" i="30"/>
  <c r="AO23" i="30" s="1"/>
  <c r="W24" i="30"/>
  <c r="AG23" i="30"/>
  <c r="AP23" i="30" s="1"/>
  <c r="AE23" i="44"/>
  <c r="W24" i="44"/>
  <c r="AG23" i="44"/>
  <c r="AP23" i="44" s="1"/>
  <c r="AF23" i="44"/>
  <c r="AO23" i="44" s="1"/>
  <c r="AF23" i="84"/>
  <c r="AO23" i="84" s="1"/>
  <c r="AF22" i="35"/>
  <c r="AO22" i="35" s="1"/>
  <c r="AE22" i="35"/>
  <c r="AG22" i="35"/>
  <c r="AP22" i="35" s="1"/>
  <c r="W23" i="35"/>
  <c r="AN21" i="76"/>
  <c r="AI21" i="76"/>
  <c r="AR21" i="24"/>
  <c r="AN22" i="27"/>
  <c r="AI21" i="15"/>
  <c r="AN21" i="15"/>
  <c r="AR21" i="6"/>
  <c r="AE22" i="62"/>
  <c r="W23" i="62"/>
  <c r="AG22" i="62"/>
  <c r="AP22" i="62" s="1"/>
  <c r="AF22" i="62"/>
  <c r="AO22" i="62" s="1"/>
  <c r="AR21" i="51"/>
  <c r="AH23" i="94"/>
  <c r="AQ23" i="94" s="1"/>
  <c r="Y21" i="23"/>
  <c r="X21" i="23"/>
  <c r="Y23" i="7"/>
  <c r="X23" i="7"/>
  <c r="AI21" i="64"/>
  <c r="AN21" i="64"/>
  <c r="AI21" i="4"/>
  <c r="AN21" i="4"/>
  <c r="Y22" i="80"/>
  <c r="X22" i="80"/>
  <c r="AI22" i="39"/>
  <c r="AN22" i="39"/>
  <c r="X23" i="34"/>
  <c r="Y23" i="34"/>
  <c r="AE22" i="12"/>
  <c r="AR22" i="84"/>
  <c r="AG22" i="51"/>
  <c r="AP22" i="51" s="1"/>
  <c r="AF22" i="51"/>
  <c r="AO22" i="51" s="1"/>
  <c r="AE22" i="51"/>
  <c r="W23" i="51"/>
  <c r="AR20" i="93"/>
  <c r="AI21" i="14"/>
  <c r="AN21" i="14"/>
  <c r="W23" i="43"/>
  <c r="AG22" i="43"/>
  <c r="AP22" i="43" s="1"/>
  <c r="AE22" i="43"/>
  <c r="AF22" i="43"/>
  <c r="AO22" i="43" s="1"/>
  <c r="AH21" i="10"/>
  <c r="AQ21" i="10" s="1"/>
  <c r="AI21" i="96"/>
  <c r="AN21" i="96"/>
  <c r="AE24" i="25"/>
  <c r="W25" i="25"/>
  <c r="AG24" i="25"/>
  <c r="AP24" i="25" s="1"/>
  <c r="AF24" i="25"/>
  <c r="AO24" i="25" s="1"/>
  <c r="AF21" i="74"/>
  <c r="AO21" i="74" s="1"/>
  <c r="AE21" i="74"/>
  <c r="W22" i="74"/>
  <c r="AG21" i="74"/>
  <c r="AP21" i="74" s="1"/>
  <c r="AR20" i="22"/>
  <c r="AH21" i="55"/>
  <c r="AQ21" i="55" s="1"/>
  <c r="AR21" i="43"/>
  <c r="AE21" i="73"/>
  <c r="AN21" i="65"/>
  <c r="AI21" i="65"/>
  <c r="AG22" i="67"/>
  <c r="AP22" i="67" s="1"/>
  <c r="AH22" i="24"/>
  <c r="AQ22" i="24" s="1"/>
  <c r="AH23" i="1"/>
  <c r="AQ23" i="1" s="1"/>
  <c r="AQ25" i="1" s="1"/>
  <c r="AZ3" i="1"/>
  <c r="AX22" i="1" s="1"/>
  <c r="AN22" i="57"/>
  <c r="AI22" i="41"/>
  <c r="AN22" i="41"/>
  <c r="AH21" i="32"/>
  <c r="AQ21" i="32" s="1"/>
  <c r="AH22" i="54"/>
  <c r="AQ22" i="54" s="1"/>
  <c r="AR20" i="48"/>
  <c r="AR22" i="85"/>
  <c r="AI23" i="88"/>
  <c r="AN23" i="88"/>
  <c r="AI21" i="13"/>
  <c r="AN21" i="13"/>
  <c r="AH20" i="91"/>
  <c r="AQ20" i="91" s="1"/>
  <c r="AR21" i="68"/>
  <c r="AR19" i="91"/>
  <c r="AH21" i="93"/>
  <c r="AQ21" i="93" s="1"/>
  <c r="AR21" i="95"/>
  <c r="AN23" i="31"/>
  <c r="AR22" i="78"/>
  <c r="AI22" i="21"/>
  <c r="AN22" i="21"/>
  <c r="Z23" i="1"/>
  <c r="X23" i="89"/>
  <c r="Y23" i="89"/>
  <c r="Y23" i="28"/>
  <c r="X23" i="28"/>
  <c r="AH22" i="95"/>
  <c r="AQ22" i="95" s="1"/>
  <c r="Z21" i="32"/>
  <c r="Z22" i="54"/>
  <c r="AN22" i="9"/>
  <c r="AI22" i="9"/>
  <c r="AH20" i="3"/>
  <c r="AQ20" i="3" s="1"/>
  <c r="AH22" i="19"/>
  <c r="AQ22" i="19" s="1"/>
  <c r="AR21" i="12"/>
  <c r="AH21" i="38"/>
  <c r="AQ21" i="38" s="1"/>
  <c r="AH21" i="60"/>
  <c r="AQ21" i="60" s="1"/>
  <c r="AG20" i="8"/>
  <c r="AP20" i="8" s="1"/>
  <c r="AF20" i="8"/>
  <c r="AO20" i="8" s="1"/>
  <c r="AE20" i="8"/>
  <c r="W21" i="8"/>
  <c r="AH22" i="77"/>
  <c r="AQ22" i="77" s="1"/>
  <c r="AR22" i="1"/>
  <c r="AH21" i="45"/>
  <c r="AQ21" i="45" s="1"/>
  <c r="Z20" i="91"/>
  <c r="AR21" i="54"/>
  <c r="Y22" i="63"/>
  <c r="X22" i="63"/>
  <c r="AR21" i="37"/>
  <c r="Y23" i="26"/>
  <c r="X23" i="26"/>
  <c r="AR22" i="94"/>
  <c r="Y22" i="76"/>
  <c r="X22" i="76"/>
  <c r="Y23" i="27"/>
  <c r="X23" i="27"/>
  <c r="Y24" i="31"/>
  <c r="X24" i="31"/>
  <c r="AR20" i="92"/>
  <c r="Z22" i="24"/>
  <c r="Y23" i="90"/>
  <c r="X23" i="90"/>
  <c r="AN23" i="52"/>
  <c r="AN25" i="52" s="1"/>
  <c r="AI23" i="52"/>
  <c r="Y22" i="59"/>
  <c r="X22" i="59"/>
  <c r="AN21" i="80"/>
  <c r="AI21" i="80"/>
  <c r="X23" i="39"/>
  <c r="Y23" i="39"/>
  <c r="X23" i="57"/>
  <c r="Y23" i="57"/>
  <c r="AN22" i="34"/>
  <c r="AI22" i="34"/>
  <c r="W22" i="53"/>
  <c r="AF21" i="53"/>
  <c r="AO21" i="53" s="1"/>
  <c r="AE21" i="53"/>
  <c r="AG21" i="53"/>
  <c r="AP21" i="53" s="1"/>
  <c r="AR21" i="19"/>
  <c r="W22" i="2"/>
  <c r="AG21" i="2"/>
  <c r="AP21" i="2" s="1"/>
  <c r="AE21" i="2"/>
  <c r="AF21" i="2"/>
  <c r="AO21" i="2" s="1"/>
  <c r="Y22" i="33"/>
  <c r="X22" i="33"/>
  <c r="AH21" i="72"/>
  <c r="AQ21" i="72" s="1"/>
  <c r="AN22" i="83"/>
  <c r="AI22" i="83"/>
  <c r="AI20" i="23"/>
  <c r="AN20" i="23"/>
  <c r="AI22" i="7"/>
  <c r="AN22" i="7"/>
  <c r="Y22" i="4"/>
  <c r="X22" i="4"/>
  <c r="X24" i="36"/>
  <c r="Y24" i="36"/>
  <c r="W24" i="47"/>
  <c r="AG23" i="47"/>
  <c r="AP23" i="47" s="1"/>
  <c r="AF23" i="47"/>
  <c r="AO23" i="47" s="1"/>
  <c r="AE23" i="47"/>
  <c r="Z21" i="10"/>
  <c r="Z21" i="55"/>
  <c r="AN21" i="63"/>
  <c r="AI21" i="63"/>
  <c r="AR23" i="25"/>
  <c r="Z22" i="95"/>
  <c r="AH22" i="71"/>
  <c r="AQ22" i="71" s="1"/>
  <c r="AI21" i="40"/>
  <c r="AN21" i="40"/>
  <c r="AR21" i="77"/>
  <c r="AR21" i="17"/>
  <c r="Y22" i="82"/>
  <c r="X22" i="82"/>
  <c r="X24" i="88"/>
  <c r="Y24" i="88"/>
  <c r="AR20" i="73"/>
  <c r="AR20" i="60"/>
  <c r="AH23" i="78"/>
  <c r="AQ23" i="78" s="1"/>
  <c r="AH23" i="30"/>
  <c r="AQ23" i="30" s="1"/>
  <c r="AH21" i="48"/>
  <c r="AQ21" i="48" s="1"/>
  <c r="AR20" i="45"/>
  <c r="AH23" i="84"/>
  <c r="AQ23" i="84" s="1"/>
  <c r="Z21" i="93"/>
  <c r="W23" i="49"/>
  <c r="AG22" i="49"/>
  <c r="AP22" i="49" s="1"/>
  <c r="AE22" i="49"/>
  <c r="AF22" i="49"/>
  <c r="AO22" i="49" s="1"/>
  <c r="AH23" i="85"/>
  <c r="AQ23" i="85" s="1"/>
  <c r="X22" i="56"/>
  <c r="Y22" i="56"/>
  <c r="AI21" i="33"/>
  <c r="AN21" i="33"/>
  <c r="AR20" i="10"/>
  <c r="AR21" i="67"/>
  <c r="AR21" i="71"/>
  <c r="AH22" i="62"/>
  <c r="AQ22" i="62" s="1"/>
  <c r="X23" i="21"/>
  <c r="Y23" i="21"/>
  <c r="Y22" i="87"/>
  <c r="X22" i="87"/>
  <c r="AI20" i="42"/>
  <c r="AN20" i="42"/>
  <c r="Y23" i="83"/>
  <c r="X23" i="83"/>
  <c r="AI21" i="59"/>
  <c r="AN21" i="59"/>
  <c r="AN21" i="50"/>
  <c r="X22" i="64"/>
  <c r="Y22" i="64"/>
  <c r="Y22" i="69"/>
  <c r="X22" i="69"/>
  <c r="AN23" i="36"/>
  <c r="AI23" i="36"/>
  <c r="Y23" i="41"/>
  <c r="X23" i="41"/>
  <c r="AE23" i="20"/>
  <c r="AG23" i="20"/>
  <c r="AP23" i="20" s="1"/>
  <c r="AP25" i="20" s="1"/>
  <c r="AF23" i="20"/>
  <c r="AO23" i="20" s="1"/>
  <c r="AO25" i="20" s="1"/>
  <c r="AX23" i="52"/>
  <c r="S23" i="52" s="1"/>
  <c r="AC23" i="52" s="1"/>
  <c r="AJ23" i="52" s="1"/>
  <c r="AS23" i="52" s="1"/>
  <c r="AX3" i="52"/>
  <c r="S3" i="52" s="1"/>
  <c r="AC3" i="52" s="1"/>
  <c r="AX4" i="52"/>
  <c r="S4" i="52" s="1"/>
  <c r="AC4" i="52" s="1"/>
  <c r="AB5" i="52" s="1"/>
  <c r="AX5" i="52"/>
  <c r="S5" i="52" s="1"/>
  <c r="AC5" i="52" s="1"/>
  <c r="AB6" i="52" s="1"/>
  <c r="AX6" i="52"/>
  <c r="S6" i="52" s="1"/>
  <c r="AC6" i="52" s="1"/>
  <c r="AB7" i="52" s="1"/>
  <c r="AX7" i="52"/>
  <c r="S7" i="52" s="1"/>
  <c r="AC7" i="52" s="1"/>
  <c r="AB8" i="52" s="1"/>
  <c r="AX8" i="52"/>
  <c r="S8" i="52" s="1"/>
  <c r="AC8" i="52" s="1"/>
  <c r="AB9" i="52" s="1"/>
  <c r="AX9" i="52"/>
  <c r="S9" i="52" s="1"/>
  <c r="AC9" i="52" s="1"/>
  <c r="AB10" i="52" s="1"/>
  <c r="AX10" i="52"/>
  <c r="S10" i="52" s="1"/>
  <c r="AC10" i="52" s="1"/>
  <c r="AB11" i="52" s="1"/>
  <c r="AX11" i="52"/>
  <c r="S11" i="52" s="1"/>
  <c r="AC11" i="52" s="1"/>
  <c r="AB12" i="52" s="1"/>
  <c r="AX12" i="52"/>
  <c r="S12" i="52" s="1"/>
  <c r="AC12" i="52" s="1"/>
  <c r="AB13" i="52" s="1"/>
  <c r="AX13" i="52"/>
  <c r="S13" i="52" s="1"/>
  <c r="AC13" i="52" s="1"/>
  <c r="AB14" i="52" s="1"/>
  <c r="AX14" i="52"/>
  <c r="S14" i="52" s="1"/>
  <c r="AC14" i="52" s="1"/>
  <c r="AB15" i="52" s="1"/>
  <c r="AX15" i="52"/>
  <c r="S15" i="52" s="1"/>
  <c r="AC15" i="52" s="1"/>
  <c r="AB16" i="52" s="1"/>
  <c r="AX16" i="52"/>
  <c r="S16" i="52" s="1"/>
  <c r="AC16" i="52" s="1"/>
  <c r="AB17" i="52" s="1"/>
  <c r="AX17" i="52"/>
  <c r="S17" i="52" s="1"/>
  <c r="AC17" i="52" s="1"/>
  <c r="AB18" i="52" s="1"/>
  <c r="AX18" i="52"/>
  <c r="S18" i="52" s="1"/>
  <c r="AC18" i="52" s="1"/>
  <c r="AB19" i="52" s="1"/>
  <c r="AX19" i="52"/>
  <c r="S19" i="52" s="1"/>
  <c r="AC19" i="52" s="1"/>
  <c r="AB20" i="52" s="1"/>
  <c r="AX20" i="52"/>
  <c r="S20" i="52" s="1"/>
  <c r="AC20" i="52" s="1"/>
  <c r="AB21" i="52" s="1"/>
  <c r="AX21" i="52"/>
  <c r="S21" i="52" s="1"/>
  <c r="AC21" i="52" s="1"/>
  <c r="AB22" i="52" s="1"/>
  <c r="AR22" i="20"/>
  <c r="W23" i="18"/>
  <c r="AG22" i="18"/>
  <c r="AP22" i="18" s="1"/>
  <c r="AE22" i="18"/>
  <c r="AF22" i="18"/>
  <c r="AO22" i="18" s="1"/>
  <c r="AH21" i="92"/>
  <c r="AQ21" i="92" s="1"/>
  <c r="AI21" i="79"/>
  <c r="AN21" i="79"/>
  <c r="Y22" i="13"/>
  <c r="X22" i="13"/>
  <c r="AH22" i="6"/>
  <c r="AQ22" i="6" s="1"/>
  <c r="AG21" i="22"/>
  <c r="AP21" i="22" s="1"/>
  <c r="AF21" i="22"/>
  <c r="AO21" i="22" s="1"/>
  <c r="AE21" i="22"/>
  <c r="W22" i="22"/>
  <c r="AN21" i="87"/>
  <c r="AI21" i="87"/>
  <c r="AR19" i="3"/>
  <c r="AE23" i="94"/>
  <c r="AG23" i="94"/>
  <c r="AP23" i="94" s="1"/>
  <c r="AF23" i="94"/>
  <c r="AO23" i="94" s="1"/>
  <c r="W24" i="94"/>
  <c r="AG20" i="5"/>
  <c r="AP20" i="5" s="1"/>
  <c r="AF20" i="5"/>
  <c r="AO20" i="5" s="1"/>
  <c r="AE20" i="5"/>
  <c r="W21" i="5"/>
  <c r="X23" i="9"/>
  <c r="Y23" i="9"/>
  <c r="AR20" i="32"/>
  <c r="AI21" i="75"/>
  <c r="AN21" i="75"/>
  <c r="AH22" i="81"/>
  <c r="AQ22" i="81" s="1"/>
  <c r="Z21" i="72"/>
  <c r="Y21" i="42"/>
  <c r="X21" i="42"/>
  <c r="AI20" i="11"/>
  <c r="AN20" i="11"/>
  <c r="AR21" i="81"/>
  <c r="AH22" i="17"/>
  <c r="AQ22" i="17" s="1"/>
  <c r="X22" i="16"/>
  <c r="Y22" i="16"/>
  <c r="AH22" i="12"/>
  <c r="AQ22" i="12" s="1"/>
  <c r="Z20" i="3"/>
  <c r="AH22" i="51"/>
  <c r="AQ22" i="51" s="1"/>
  <c r="Y23" i="66"/>
  <c r="X23" i="66"/>
  <c r="AH22" i="43"/>
  <c r="AQ22" i="43" s="1"/>
  <c r="AR21" i="62"/>
  <c r="X22" i="79"/>
  <c r="Y22" i="79"/>
  <c r="AN20" i="61"/>
  <c r="AI20" i="61"/>
  <c r="X22" i="96"/>
  <c r="Y22" i="96"/>
  <c r="AH24" i="25"/>
  <c r="AQ24" i="25" s="1"/>
  <c r="W22" i="48"/>
  <c r="AG21" i="48"/>
  <c r="AP21" i="48" s="1"/>
  <c r="AF21" i="48"/>
  <c r="AO21" i="48" s="1"/>
  <c r="AE21" i="48"/>
  <c r="AI22" i="26"/>
  <c r="AN22" i="26"/>
  <c r="AH21" i="73"/>
  <c r="AQ21" i="73" s="1"/>
  <c r="AR20" i="38"/>
  <c r="AE23" i="85"/>
  <c r="AG23" i="85"/>
  <c r="AP23" i="85" s="1"/>
  <c r="AF23" i="85"/>
  <c r="AO23" i="85" s="1"/>
  <c r="W24" i="85"/>
  <c r="X22" i="65"/>
  <c r="Y22" i="65"/>
  <c r="Y22" i="15"/>
  <c r="X22" i="15"/>
  <c r="AH22" i="67"/>
  <c r="AQ22" i="67" s="1"/>
  <c r="AR21" i="18"/>
  <c r="AH21" i="22"/>
  <c r="AQ21" i="22" s="1"/>
  <c r="AN21" i="56"/>
  <c r="AI21" i="56"/>
  <c r="AH22" i="37"/>
  <c r="AQ22" i="37" s="1"/>
  <c r="AR22" i="30"/>
  <c r="AI22" i="89"/>
  <c r="AN22" i="89"/>
  <c r="AN21" i="69"/>
  <c r="AI21" i="69"/>
  <c r="X21" i="11"/>
  <c r="Y21" i="11"/>
  <c r="AN22" i="28"/>
  <c r="AE23" i="84" l="1"/>
  <c r="W24" i="84"/>
  <c r="AF21" i="70"/>
  <c r="AO21" i="70" s="1"/>
  <c r="AG21" i="70"/>
  <c r="AP21" i="70" s="1"/>
  <c r="W22" i="70"/>
  <c r="AE21" i="70"/>
  <c r="W23" i="17"/>
  <c r="X21" i="58"/>
  <c r="Y21" i="58"/>
  <c r="AI20" i="58"/>
  <c r="AR20" i="58" s="1"/>
  <c r="AN20" i="58"/>
  <c r="AG22" i="19"/>
  <c r="AP22" i="19" s="1"/>
  <c r="AE20" i="46"/>
  <c r="Z22" i="59"/>
  <c r="W22" i="45"/>
  <c r="AF20" i="46"/>
  <c r="AO20" i="46" s="1"/>
  <c r="AG20" i="46"/>
  <c r="AP20" i="46" s="1"/>
  <c r="AG21" i="45"/>
  <c r="AP21" i="45" s="1"/>
  <c r="Z22" i="69"/>
  <c r="AE21" i="60"/>
  <c r="Z22" i="4"/>
  <c r="AF21" i="60"/>
  <c r="AO21" i="60" s="1"/>
  <c r="AI22" i="27"/>
  <c r="W23" i="67"/>
  <c r="AF21" i="73"/>
  <c r="AO21" i="73" s="1"/>
  <c r="AN20" i="46"/>
  <c r="AF23" i="78"/>
  <c r="AO23" i="78" s="1"/>
  <c r="Y22" i="50"/>
  <c r="AI22" i="57"/>
  <c r="AF22" i="67"/>
  <c r="AO22" i="67" s="1"/>
  <c r="AG21" i="73"/>
  <c r="AP21" i="73" s="1"/>
  <c r="AI22" i="28"/>
  <c r="AG23" i="78"/>
  <c r="AP23" i="78" s="1"/>
  <c r="AI22" i="90"/>
  <c r="AE21" i="92"/>
  <c r="X21" i="46"/>
  <c r="Y21" i="46"/>
  <c r="AE23" i="78"/>
  <c r="Z22" i="13"/>
  <c r="AF22" i="13" s="1"/>
  <c r="AO22" i="13" s="1"/>
  <c r="AF21" i="45"/>
  <c r="AO21" i="45" s="1"/>
  <c r="Z22" i="75"/>
  <c r="Z22" i="14"/>
  <c r="AF22" i="68"/>
  <c r="AO22" i="68" s="1"/>
  <c r="AF22" i="12"/>
  <c r="AO22" i="12" s="1"/>
  <c r="AE22" i="68"/>
  <c r="AG22" i="6"/>
  <c r="AP22" i="6" s="1"/>
  <c r="AI23" i="31"/>
  <c r="AG22" i="12"/>
  <c r="AP22" i="12" s="1"/>
  <c r="W23" i="68"/>
  <c r="W23" i="6"/>
  <c r="Z21" i="11"/>
  <c r="AE21" i="11" s="1"/>
  <c r="AE22" i="6"/>
  <c r="Z22" i="79"/>
  <c r="Z23" i="9"/>
  <c r="AI21" i="50"/>
  <c r="Z22" i="16"/>
  <c r="AG22" i="81"/>
  <c r="AP22" i="81" s="1"/>
  <c r="Z22" i="15"/>
  <c r="Z23" i="83"/>
  <c r="Z24" i="36"/>
  <c r="W25" i="36" s="1"/>
  <c r="Z23" i="26"/>
  <c r="W22" i="92"/>
  <c r="AF21" i="38"/>
  <c r="AO21" i="38" s="1"/>
  <c r="Z21" i="42"/>
  <c r="W22" i="42" s="1"/>
  <c r="AF22" i="37"/>
  <c r="AO22" i="37" s="1"/>
  <c r="Z21" i="61"/>
  <c r="AG21" i="61" s="1"/>
  <c r="AP21" i="61" s="1"/>
  <c r="Z22" i="40"/>
  <c r="W23" i="81"/>
  <c r="X23" i="81" s="1"/>
  <c r="AE21" i="38"/>
  <c r="AI21" i="38" s="1"/>
  <c r="AE22" i="37"/>
  <c r="AE22" i="81"/>
  <c r="Z22" i="64"/>
  <c r="AE22" i="64" s="1"/>
  <c r="Z22" i="63"/>
  <c r="W23" i="63" s="1"/>
  <c r="AG22" i="37"/>
  <c r="AP22" i="37" s="1"/>
  <c r="AF22" i="17"/>
  <c r="AO22" i="17" s="1"/>
  <c r="AE22" i="17"/>
  <c r="W22" i="60"/>
  <c r="W22" i="38"/>
  <c r="Z23" i="21"/>
  <c r="AE23" i="21" s="1"/>
  <c r="Z23" i="90"/>
  <c r="AF23" i="90" s="1"/>
  <c r="AO23" i="90" s="1"/>
  <c r="AG21" i="92"/>
  <c r="AP21" i="92" s="1"/>
  <c r="Z23" i="66"/>
  <c r="AE23" i="66" s="1"/>
  <c r="Z23" i="41"/>
  <c r="AE23" i="41" s="1"/>
  <c r="Z23" i="34"/>
  <c r="AG23" i="34" s="1"/>
  <c r="AP23" i="34" s="1"/>
  <c r="Z21" i="23"/>
  <c r="AF21" i="23" s="1"/>
  <c r="AO21" i="23" s="1"/>
  <c r="AN23" i="78"/>
  <c r="AR21" i="87"/>
  <c r="AJ22" i="52"/>
  <c r="AK22" i="52"/>
  <c r="AT22" i="52" s="1"/>
  <c r="AJ16" i="52"/>
  <c r="AK16" i="52"/>
  <c r="AT16" i="52" s="1"/>
  <c r="AJ10" i="52"/>
  <c r="AK10" i="52"/>
  <c r="AT10" i="52" s="1"/>
  <c r="AB4" i="52"/>
  <c r="AJ3" i="52"/>
  <c r="W23" i="69"/>
  <c r="AG22" i="69"/>
  <c r="AP22" i="69" s="1"/>
  <c r="AE22" i="69"/>
  <c r="AF22" i="69"/>
  <c r="AO22" i="69" s="1"/>
  <c r="AR20" i="42"/>
  <c r="AF23" i="21"/>
  <c r="AO23" i="21" s="1"/>
  <c r="AO25" i="21" s="1"/>
  <c r="AF21" i="93"/>
  <c r="AO21" i="93" s="1"/>
  <c r="AE21" i="93"/>
  <c r="W22" i="93"/>
  <c r="AG21" i="93"/>
  <c r="AP21" i="93" s="1"/>
  <c r="AH22" i="50"/>
  <c r="AQ22" i="50" s="1"/>
  <c r="AE22" i="4"/>
  <c r="AG22" i="4"/>
  <c r="AP22" i="4" s="1"/>
  <c r="W23" i="4"/>
  <c r="AF22" i="4"/>
  <c r="AO22" i="4" s="1"/>
  <c r="AH24" i="31"/>
  <c r="AQ24" i="31" s="1"/>
  <c r="AH22" i="76"/>
  <c r="AQ22" i="76" s="1"/>
  <c r="AF22" i="63"/>
  <c r="AO22" i="63" s="1"/>
  <c r="AE22" i="63"/>
  <c r="AG22" i="63"/>
  <c r="AP22" i="63" s="1"/>
  <c r="W22" i="32"/>
  <c r="AG21" i="32"/>
  <c r="AP21" i="32" s="1"/>
  <c r="AF21" i="32"/>
  <c r="AO21" i="32" s="1"/>
  <c r="AE21" i="32"/>
  <c r="AH23" i="28"/>
  <c r="AQ23" i="28" s="1"/>
  <c r="AG23" i="1"/>
  <c r="AP23" i="1" s="1"/>
  <c r="AP25" i="1" s="1"/>
  <c r="AF23" i="1"/>
  <c r="AO23" i="1" s="1"/>
  <c r="AO25" i="1" s="1"/>
  <c r="AE23" i="1"/>
  <c r="AR23" i="31"/>
  <c r="AR21" i="13"/>
  <c r="AX23" i="1"/>
  <c r="AX3" i="1"/>
  <c r="S3" i="1" s="1"/>
  <c r="AX4" i="1"/>
  <c r="AX5" i="1"/>
  <c r="AX6" i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Y23" i="67"/>
  <c r="X23" i="67"/>
  <c r="Y22" i="74"/>
  <c r="X22" i="74"/>
  <c r="AI24" i="25"/>
  <c r="AN24" i="25"/>
  <c r="AR21" i="14"/>
  <c r="AH22" i="80"/>
  <c r="AQ22" i="80" s="1"/>
  <c r="AR21" i="64"/>
  <c r="AH22" i="75"/>
  <c r="AQ22" i="75" s="1"/>
  <c r="Y22" i="86"/>
  <c r="X22" i="86"/>
  <c r="AR21" i="16"/>
  <c r="X23" i="77"/>
  <c r="Y23" i="77"/>
  <c r="Y22" i="60"/>
  <c r="X22" i="60"/>
  <c r="Y22" i="45"/>
  <c r="X22" i="45"/>
  <c r="AR22" i="28"/>
  <c r="AR21" i="56"/>
  <c r="AI21" i="48"/>
  <c r="AN21" i="48"/>
  <c r="AI22" i="18"/>
  <c r="AN22" i="18"/>
  <c r="AJ21" i="52"/>
  <c r="AK21" i="52"/>
  <c r="AT21" i="52" s="1"/>
  <c r="AJ15" i="52"/>
  <c r="AK15" i="52"/>
  <c r="AT15" i="52" s="1"/>
  <c r="AJ9" i="52"/>
  <c r="AK9" i="52"/>
  <c r="AT9" i="52" s="1"/>
  <c r="AR21" i="59"/>
  <c r="AH22" i="87"/>
  <c r="AQ22" i="87" s="1"/>
  <c r="AH22" i="56"/>
  <c r="AQ22" i="56" s="1"/>
  <c r="AH24" i="88"/>
  <c r="AQ24" i="88" s="1"/>
  <c r="Z22" i="50"/>
  <c r="AI21" i="2"/>
  <c r="AN21" i="2"/>
  <c r="AI21" i="53"/>
  <c r="AN21" i="53"/>
  <c r="AH23" i="57"/>
  <c r="AQ23" i="57" s="1"/>
  <c r="AQ25" i="57" s="1"/>
  <c r="AZ3" i="57"/>
  <c r="AG22" i="59"/>
  <c r="AP22" i="59" s="1"/>
  <c r="AF22" i="59"/>
  <c r="AO22" i="59" s="1"/>
  <c r="AE22" i="59"/>
  <c r="W23" i="59"/>
  <c r="W23" i="24"/>
  <c r="AF22" i="24"/>
  <c r="AO22" i="24" s="1"/>
  <c r="AG22" i="24"/>
  <c r="AP22" i="24" s="1"/>
  <c r="AE22" i="24"/>
  <c r="W24" i="26"/>
  <c r="AG23" i="26"/>
  <c r="AP23" i="26" s="1"/>
  <c r="AF23" i="26"/>
  <c r="AO23" i="26" s="1"/>
  <c r="AE23" i="26"/>
  <c r="S22" i="1"/>
  <c r="AC21" i="1"/>
  <c r="AB22" i="1" s="1"/>
  <c r="AN21" i="74"/>
  <c r="AI21" i="74"/>
  <c r="AI22" i="43"/>
  <c r="AN22" i="43"/>
  <c r="AH23" i="7"/>
  <c r="AQ23" i="7" s="1"/>
  <c r="AQ25" i="7" s="1"/>
  <c r="AZ3" i="7"/>
  <c r="AX22" i="7" s="1"/>
  <c r="S22" i="7" s="1"/>
  <c r="AC22" i="7" s="1"/>
  <c r="AB23" i="7" s="1"/>
  <c r="AR21" i="76"/>
  <c r="Y24" i="30"/>
  <c r="X24" i="30"/>
  <c r="Z24" i="30" s="1"/>
  <c r="AF22" i="75"/>
  <c r="AO22" i="75" s="1"/>
  <c r="AG22" i="75"/>
  <c r="AP22" i="75" s="1"/>
  <c r="AE22" i="75"/>
  <c r="W23" i="75"/>
  <c r="AN21" i="86"/>
  <c r="AI21" i="86"/>
  <c r="AG22" i="14"/>
  <c r="AP22" i="14" s="1"/>
  <c r="AF22" i="14"/>
  <c r="AO22" i="14" s="1"/>
  <c r="AE22" i="14"/>
  <c r="W23" i="14"/>
  <c r="AN22" i="17"/>
  <c r="Y23" i="6"/>
  <c r="X23" i="6"/>
  <c r="AI21" i="45"/>
  <c r="AN21" i="45"/>
  <c r="AG22" i="15"/>
  <c r="AP22" i="15" s="1"/>
  <c r="AF22" i="15"/>
  <c r="AO22" i="15" s="1"/>
  <c r="AE22" i="15"/>
  <c r="W23" i="15"/>
  <c r="AR22" i="89"/>
  <c r="AH22" i="65"/>
  <c r="AQ22" i="65" s="1"/>
  <c r="AN23" i="85"/>
  <c r="AI23" i="85"/>
  <c r="AR22" i="90"/>
  <c r="Y22" i="22"/>
  <c r="X22" i="22"/>
  <c r="AH22" i="13"/>
  <c r="AQ22" i="13" s="1"/>
  <c r="AJ20" i="52"/>
  <c r="AK20" i="52"/>
  <c r="AT20" i="52" s="1"/>
  <c r="AJ14" i="52"/>
  <c r="AK14" i="52"/>
  <c r="AT14" i="52" s="1"/>
  <c r="AJ8" i="52"/>
  <c r="AK8" i="52"/>
  <c r="AT8" i="52" s="1"/>
  <c r="AR23" i="36"/>
  <c r="AH22" i="64"/>
  <c r="AQ22" i="64" s="1"/>
  <c r="AH23" i="83"/>
  <c r="AQ23" i="83" s="1"/>
  <c r="Z22" i="56"/>
  <c r="Z24" i="88"/>
  <c r="W23" i="95"/>
  <c r="AG22" i="95"/>
  <c r="AP22" i="95" s="1"/>
  <c r="AF22" i="95"/>
  <c r="AO22" i="95" s="1"/>
  <c r="AE22" i="95"/>
  <c r="AR21" i="63"/>
  <c r="AI23" i="47"/>
  <c r="AN23" i="47"/>
  <c r="AH24" i="36"/>
  <c r="AQ24" i="36" s="1"/>
  <c r="AR22" i="7"/>
  <c r="Z23" i="57"/>
  <c r="AL23" i="52"/>
  <c r="AU23" i="52" s="1"/>
  <c r="AR23" i="52"/>
  <c r="AR25" i="52" s="1"/>
  <c r="Z24" i="31"/>
  <c r="Z22" i="76"/>
  <c r="Z23" i="28"/>
  <c r="AR22" i="21"/>
  <c r="AR23" i="88"/>
  <c r="AN22" i="67"/>
  <c r="AI22" i="67"/>
  <c r="AH23" i="34"/>
  <c r="AQ23" i="34" s="1"/>
  <c r="Z22" i="80"/>
  <c r="AR21" i="15"/>
  <c r="AH22" i="40"/>
  <c r="AQ22" i="40" s="1"/>
  <c r="AN22" i="29"/>
  <c r="AI22" i="29"/>
  <c r="AX23" i="20"/>
  <c r="S23" i="20" s="1"/>
  <c r="AC23" i="20" s="1"/>
  <c r="AX3" i="20"/>
  <c r="S3" i="20" s="1"/>
  <c r="AC3" i="20" s="1"/>
  <c r="AX4" i="20"/>
  <c r="S4" i="20" s="1"/>
  <c r="AC4" i="20" s="1"/>
  <c r="AB5" i="20" s="1"/>
  <c r="AX5" i="20"/>
  <c r="S5" i="20" s="1"/>
  <c r="AC5" i="20" s="1"/>
  <c r="AB6" i="20" s="1"/>
  <c r="AX6" i="20"/>
  <c r="S6" i="20" s="1"/>
  <c r="AC6" i="20" s="1"/>
  <c r="AB7" i="20" s="1"/>
  <c r="AX7" i="20"/>
  <c r="S7" i="20" s="1"/>
  <c r="AC7" i="20" s="1"/>
  <c r="AB8" i="20" s="1"/>
  <c r="AX8" i="20"/>
  <c r="S8" i="20" s="1"/>
  <c r="AC8" i="20" s="1"/>
  <c r="AB9" i="20" s="1"/>
  <c r="AX9" i="20"/>
  <c r="S9" i="20" s="1"/>
  <c r="AC9" i="20" s="1"/>
  <c r="AB10" i="20" s="1"/>
  <c r="AX10" i="20"/>
  <c r="S10" i="20" s="1"/>
  <c r="AC10" i="20" s="1"/>
  <c r="AB11" i="20" s="1"/>
  <c r="AX11" i="20"/>
  <c r="S11" i="20" s="1"/>
  <c r="AC11" i="20" s="1"/>
  <c r="AB12" i="20" s="1"/>
  <c r="AX12" i="20"/>
  <c r="S12" i="20" s="1"/>
  <c r="AC12" i="20" s="1"/>
  <c r="AB13" i="20" s="1"/>
  <c r="AX13" i="20"/>
  <c r="S13" i="20" s="1"/>
  <c r="AC13" i="20" s="1"/>
  <c r="AB14" i="20" s="1"/>
  <c r="AX14" i="20"/>
  <c r="S14" i="20" s="1"/>
  <c r="AC14" i="20" s="1"/>
  <c r="AB15" i="20" s="1"/>
  <c r="AX15" i="20"/>
  <c r="S15" i="20" s="1"/>
  <c r="AC15" i="20" s="1"/>
  <c r="AB16" i="20" s="1"/>
  <c r="AX16" i="20"/>
  <c r="S16" i="20" s="1"/>
  <c r="AC16" i="20" s="1"/>
  <c r="AB17" i="20" s="1"/>
  <c r="AX17" i="20"/>
  <c r="S17" i="20" s="1"/>
  <c r="AC17" i="20" s="1"/>
  <c r="AB18" i="20" s="1"/>
  <c r="AX18" i="20"/>
  <c r="S18" i="20" s="1"/>
  <c r="AC18" i="20" s="1"/>
  <c r="AB19" i="20" s="1"/>
  <c r="AX19" i="20"/>
  <c r="S19" i="20" s="1"/>
  <c r="AC19" i="20" s="1"/>
  <c r="AB20" i="20" s="1"/>
  <c r="AX20" i="20"/>
  <c r="S20" i="20" s="1"/>
  <c r="AC20" i="20" s="1"/>
  <c r="AB21" i="20" s="1"/>
  <c r="AX21" i="20"/>
  <c r="S21" i="20" s="1"/>
  <c r="AC21" i="20" s="1"/>
  <c r="AB22" i="20" s="1"/>
  <c r="X23" i="68"/>
  <c r="Y23" i="68"/>
  <c r="AN22" i="81"/>
  <c r="AI22" i="77"/>
  <c r="AN22" i="77"/>
  <c r="Y22" i="92"/>
  <c r="X22" i="92"/>
  <c r="AI22" i="6"/>
  <c r="AN22" i="6"/>
  <c r="AR20" i="61"/>
  <c r="AH23" i="66"/>
  <c r="AQ23" i="66" s="1"/>
  <c r="AQ25" i="66" s="1"/>
  <c r="AZ3" i="66"/>
  <c r="AX22" i="66" s="1"/>
  <c r="S22" i="66" s="1"/>
  <c r="AC22" i="66" s="1"/>
  <c r="AB23" i="66" s="1"/>
  <c r="AN20" i="5"/>
  <c r="AI20" i="5"/>
  <c r="AR21" i="79"/>
  <c r="AH21" i="11"/>
  <c r="AQ21" i="11" s="1"/>
  <c r="Z22" i="65"/>
  <c r="Y22" i="48"/>
  <c r="X22" i="48"/>
  <c r="X24" i="78"/>
  <c r="Y24" i="78"/>
  <c r="AH22" i="79"/>
  <c r="AQ22" i="79" s="1"/>
  <c r="AH22" i="16"/>
  <c r="AQ22" i="16" s="1"/>
  <c r="AH23" i="9"/>
  <c r="AQ23" i="9" s="1"/>
  <c r="AQ25" i="9" s="1"/>
  <c r="AZ3" i="9"/>
  <c r="AX22" i="9" s="1"/>
  <c r="S22" i="9" s="1"/>
  <c r="AC22" i="9" s="1"/>
  <c r="AB23" i="9" s="1"/>
  <c r="AI23" i="94"/>
  <c r="AN23" i="94"/>
  <c r="AN21" i="22"/>
  <c r="AI21" i="22"/>
  <c r="X23" i="18"/>
  <c r="Y23" i="18"/>
  <c r="AJ19" i="52"/>
  <c r="AK19" i="52"/>
  <c r="AT19" i="52" s="1"/>
  <c r="AJ13" i="52"/>
  <c r="AK13" i="52"/>
  <c r="AT13" i="52" s="1"/>
  <c r="AJ7" i="52"/>
  <c r="AK7" i="52"/>
  <c r="AT7" i="52" s="1"/>
  <c r="Z22" i="87"/>
  <c r="AI22" i="49"/>
  <c r="AN22" i="49"/>
  <c r="AH22" i="82"/>
  <c r="AQ22" i="82" s="1"/>
  <c r="AH22" i="33"/>
  <c r="AQ22" i="33" s="1"/>
  <c r="Y22" i="2"/>
  <c r="X22" i="2"/>
  <c r="X22" i="53"/>
  <c r="Y22" i="53"/>
  <c r="AR21" i="80"/>
  <c r="AH23" i="27"/>
  <c r="AQ23" i="27" s="1"/>
  <c r="AF20" i="91"/>
  <c r="AO20" i="91" s="1"/>
  <c r="AE20" i="91"/>
  <c r="W21" i="91"/>
  <c r="AG20" i="91"/>
  <c r="AP20" i="91" s="1"/>
  <c r="AR22" i="9"/>
  <c r="AR22" i="41"/>
  <c r="AR21" i="65"/>
  <c r="Y22" i="73"/>
  <c r="X22" i="73"/>
  <c r="AR21" i="96"/>
  <c r="Y23" i="43"/>
  <c r="X23" i="43"/>
  <c r="Y23" i="51"/>
  <c r="X23" i="51"/>
  <c r="X23" i="12"/>
  <c r="Y23" i="12"/>
  <c r="Z23" i="7"/>
  <c r="AN22" i="37"/>
  <c r="AR22" i="27"/>
  <c r="Y23" i="35"/>
  <c r="X23" i="35"/>
  <c r="AI23" i="84"/>
  <c r="AN23" i="84"/>
  <c r="Y24" i="44"/>
  <c r="X24" i="44"/>
  <c r="AR21" i="82"/>
  <c r="AR22" i="66"/>
  <c r="Y23" i="17"/>
  <c r="X23" i="17"/>
  <c r="AX22" i="20"/>
  <c r="S22" i="20" s="1"/>
  <c r="AC22" i="20" s="1"/>
  <c r="AB23" i="20" s="1"/>
  <c r="Y22" i="38"/>
  <c r="X22" i="38"/>
  <c r="AH22" i="96"/>
  <c r="AQ22" i="96" s="1"/>
  <c r="W23" i="79"/>
  <c r="AG22" i="79"/>
  <c r="AP22" i="79" s="1"/>
  <c r="AF22" i="79"/>
  <c r="AO22" i="79" s="1"/>
  <c r="AE22" i="79"/>
  <c r="AG22" i="16"/>
  <c r="AP22" i="16" s="1"/>
  <c r="AF22" i="16"/>
  <c r="AO22" i="16" s="1"/>
  <c r="AE22" i="16"/>
  <c r="W23" i="16"/>
  <c r="AR20" i="11"/>
  <c r="AF21" i="72"/>
  <c r="AO21" i="72" s="1"/>
  <c r="AE21" i="72"/>
  <c r="W22" i="72"/>
  <c r="AG21" i="72"/>
  <c r="AP21" i="72" s="1"/>
  <c r="AE23" i="9"/>
  <c r="AG23" i="9"/>
  <c r="AP23" i="9" s="1"/>
  <c r="AP25" i="9" s="1"/>
  <c r="AF23" i="9"/>
  <c r="AO23" i="9" s="1"/>
  <c r="AO25" i="9" s="1"/>
  <c r="AG22" i="13"/>
  <c r="AP22" i="13" s="1"/>
  <c r="AJ18" i="52"/>
  <c r="AK18" i="52"/>
  <c r="AT18" i="52" s="1"/>
  <c r="AJ12" i="52"/>
  <c r="AK12" i="52"/>
  <c r="AT12" i="52" s="1"/>
  <c r="AJ6" i="52"/>
  <c r="AK6" i="52"/>
  <c r="AT6" i="52" s="1"/>
  <c r="AI23" i="20"/>
  <c r="AN23" i="20"/>
  <c r="AN25" i="20" s="1"/>
  <c r="AH22" i="69"/>
  <c r="AQ22" i="69" s="1"/>
  <c r="AR21" i="50"/>
  <c r="AE23" i="83"/>
  <c r="AF23" i="83"/>
  <c r="AO23" i="83" s="1"/>
  <c r="AG23" i="83"/>
  <c r="AP23" i="83" s="1"/>
  <c r="W24" i="83"/>
  <c r="AR21" i="33"/>
  <c r="AG21" i="55"/>
  <c r="AP21" i="55" s="1"/>
  <c r="AF21" i="55"/>
  <c r="AO21" i="55" s="1"/>
  <c r="W22" i="55"/>
  <c r="AE21" i="55"/>
  <c r="AH22" i="4"/>
  <c r="AQ22" i="4" s="1"/>
  <c r="AR20" i="23"/>
  <c r="AR22" i="34"/>
  <c r="AH23" i="39"/>
  <c r="AQ23" i="39" s="1"/>
  <c r="AH23" i="90"/>
  <c r="AQ23" i="90" s="1"/>
  <c r="AH22" i="63"/>
  <c r="AQ22" i="63" s="1"/>
  <c r="Y21" i="8"/>
  <c r="X21" i="8"/>
  <c r="AH23" i="89"/>
  <c r="AQ23" i="89" s="1"/>
  <c r="AN22" i="51"/>
  <c r="AI22" i="51"/>
  <c r="AN22" i="12"/>
  <c r="AI22" i="12"/>
  <c r="AR21" i="4"/>
  <c r="AH21" i="23"/>
  <c r="AQ21" i="23" s="1"/>
  <c r="X23" i="62"/>
  <c r="Y23" i="62"/>
  <c r="AI23" i="30"/>
  <c r="AN23" i="30"/>
  <c r="AH21" i="61"/>
  <c r="AQ21" i="61" s="1"/>
  <c r="W23" i="40"/>
  <c r="AG22" i="40"/>
  <c r="AP22" i="40" s="1"/>
  <c r="AF22" i="40"/>
  <c r="AO22" i="40" s="1"/>
  <c r="AE22" i="40"/>
  <c r="Y23" i="71"/>
  <c r="X23" i="71"/>
  <c r="AI21" i="60"/>
  <c r="AN21" i="60"/>
  <c r="AI22" i="19"/>
  <c r="AN22" i="19"/>
  <c r="AH22" i="15"/>
  <c r="AQ22" i="15" s="1"/>
  <c r="AR21" i="69"/>
  <c r="Y24" i="85"/>
  <c r="X24" i="85"/>
  <c r="AR22" i="26"/>
  <c r="Z22" i="96"/>
  <c r="AG20" i="3"/>
  <c r="AP20" i="3" s="1"/>
  <c r="W21" i="3"/>
  <c r="AF20" i="3"/>
  <c r="AO20" i="3" s="1"/>
  <c r="AE20" i="3"/>
  <c r="AH21" i="42"/>
  <c r="AQ21" i="42" s="1"/>
  <c r="AR21" i="75"/>
  <c r="Y21" i="5"/>
  <c r="X21" i="5"/>
  <c r="Y24" i="94"/>
  <c r="X24" i="94"/>
  <c r="AJ17" i="52"/>
  <c r="AK17" i="52"/>
  <c r="AT17" i="52" s="1"/>
  <c r="AJ11" i="52"/>
  <c r="AK11" i="52"/>
  <c r="AT11" i="52" s="1"/>
  <c r="AJ5" i="52"/>
  <c r="AK5" i="52"/>
  <c r="AT5" i="52" s="1"/>
  <c r="AH23" i="41"/>
  <c r="AQ23" i="41" s="1"/>
  <c r="AH23" i="21"/>
  <c r="AQ23" i="21" s="1"/>
  <c r="AQ25" i="21" s="1"/>
  <c r="AZ3" i="21"/>
  <c r="Y23" i="49"/>
  <c r="X23" i="49"/>
  <c r="Z22" i="82"/>
  <c r="AR21" i="40"/>
  <c r="AE21" i="10"/>
  <c r="AG21" i="10"/>
  <c r="AP21" i="10" s="1"/>
  <c r="W22" i="10"/>
  <c r="AF21" i="10"/>
  <c r="AO21" i="10" s="1"/>
  <c r="Y24" i="47"/>
  <c r="X24" i="47"/>
  <c r="AR22" i="83"/>
  <c r="Z22" i="33"/>
  <c r="Z23" i="39"/>
  <c r="AH22" i="59"/>
  <c r="AQ22" i="59" s="1"/>
  <c r="Z23" i="27"/>
  <c r="AH23" i="26"/>
  <c r="AQ23" i="26" s="1"/>
  <c r="AN20" i="8"/>
  <c r="AI20" i="8"/>
  <c r="AE22" i="54"/>
  <c r="W23" i="54"/>
  <c r="AG22" i="54"/>
  <c r="AP22" i="54" s="1"/>
  <c r="AF22" i="54"/>
  <c r="AO22" i="54" s="1"/>
  <c r="Z23" i="89"/>
  <c r="AR22" i="57"/>
  <c r="AN21" i="73"/>
  <c r="AI21" i="73"/>
  <c r="Y25" i="25"/>
  <c r="X25" i="25"/>
  <c r="AR22" i="39"/>
  <c r="AI22" i="62"/>
  <c r="AN22" i="62"/>
  <c r="Y23" i="37"/>
  <c r="X23" i="37"/>
  <c r="AI22" i="35"/>
  <c r="AN22" i="35"/>
  <c r="Y24" i="84"/>
  <c r="X24" i="84"/>
  <c r="AI23" i="44"/>
  <c r="AN23" i="44"/>
  <c r="AH22" i="14"/>
  <c r="AQ22" i="14" s="1"/>
  <c r="Y23" i="29"/>
  <c r="X23" i="29"/>
  <c r="AN22" i="71"/>
  <c r="AI22" i="71"/>
  <c r="AN21" i="92"/>
  <c r="Y23" i="19"/>
  <c r="X23" i="19"/>
  <c r="Z25" i="25" l="1"/>
  <c r="Z24" i="47"/>
  <c r="AN21" i="70"/>
  <c r="AI21" i="70"/>
  <c r="AR21" i="70" s="1"/>
  <c r="Y22" i="70"/>
  <c r="X22" i="70"/>
  <c r="Z22" i="70" s="1"/>
  <c r="AG21" i="23"/>
  <c r="AP21" i="23" s="1"/>
  <c r="AH21" i="58"/>
  <c r="AQ21" i="58" s="1"/>
  <c r="Z21" i="58"/>
  <c r="AE21" i="61"/>
  <c r="AF21" i="61"/>
  <c r="AO21" i="61" s="1"/>
  <c r="W22" i="61"/>
  <c r="AF21" i="42"/>
  <c r="AO21" i="42" s="1"/>
  <c r="AI20" i="46"/>
  <c r="AR20" i="46" s="1"/>
  <c r="AG23" i="21"/>
  <c r="AP23" i="21" s="1"/>
  <c r="AP25" i="21" s="1"/>
  <c r="AF22" i="64"/>
  <c r="AO22" i="64" s="1"/>
  <c r="AG24" i="36"/>
  <c r="AP24" i="36" s="1"/>
  <c r="W23" i="64"/>
  <c r="AE24" i="36"/>
  <c r="AI22" i="68"/>
  <c r="Z22" i="60"/>
  <c r="AI23" i="78"/>
  <c r="AG21" i="11"/>
  <c r="AP21" i="11" s="1"/>
  <c r="Z23" i="51"/>
  <c r="W23" i="13"/>
  <c r="W22" i="11"/>
  <c r="AI22" i="81"/>
  <c r="AR22" i="81" s="1"/>
  <c r="AN21" i="38"/>
  <c r="AN22" i="68"/>
  <c r="W24" i="90"/>
  <c r="Z21" i="46"/>
  <c r="AH21" i="46"/>
  <c r="AQ21" i="46" s="1"/>
  <c r="AF21" i="11"/>
  <c r="AO21" i="11" s="1"/>
  <c r="AE22" i="13"/>
  <c r="AI21" i="92"/>
  <c r="Z23" i="71"/>
  <c r="AG23" i="71" s="1"/>
  <c r="AP23" i="71" s="1"/>
  <c r="AP25" i="71" s="1"/>
  <c r="Z21" i="8"/>
  <c r="AG23" i="41"/>
  <c r="AP23" i="41" s="1"/>
  <c r="AF24" i="36"/>
  <c r="AO24" i="36" s="1"/>
  <c r="AI22" i="17"/>
  <c r="Z22" i="45"/>
  <c r="AG23" i="66"/>
  <c r="AP23" i="66" s="1"/>
  <c r="AP25" i="66" s="1"/>
  <c r="Z23" i="43"/>
  <c r="AF23" i="43" s="1"/>
  <c r="AO23" i="43" s="1"/>
  <c r="Z22" i="2"/>
  <c r="W23" i="2" s="1"/>
  <c r="Z23" i="67"/>
  <c r="AE23" i="67" s="1"/>
  <c r="AF23" i="41"/>
  <c r="AO23" i="41" s="1"/>
  <c r="W24" i="41"/>
  <c r="AF23" i="34"/>
  <c r="AO23" i="34" s="1"/>
  <c r="AE23" i="34"/>
  <c r="AN23" i="34" s="1"/>
  <c r="Z23" i="18"/>
  <c r="Z22" i="92"/>
  <c r="W23" i="92" s="1"/>
  <c r="AG22" i="64"/>
  <c r="AP22" i="64" s="1"/>
  <c r="AF23" i="66"/>
  <c r="AO23" i="66" s="1"/>
  <c r="AO25" i="66" s="1"/>
  <c r="AI22" i="37"/>
  <c r="Z23" i="77"/>
  <c r="AF23" i="77" s="1"/>
  <c r="AO23" i="77" s="1"/>
  <c r="AE23" i="90"/>
  <c r="AE21" i="42"/>
  <c r="Z23" i="19"/>
  <c r="AE23" i="19" s="1"/>
  <c r="Z23" i="29"/>
  <c r="Z22" i="38"/>
  <c r="AG22" i="38" s="1"/>
  <c r="AP22" i="38" s="1"/>
  <c r="Z24" i="78"/>
  <c r="AG24" i="78" s="1"/>
  <c r="AP24" i="78" s="1"/>
  <c r="Y23" i="81"/>
  <c r="Z23" i="81" s="1"/>
  <c r="AG23" i="90"/>
  <c r="AP23" i="90" s="1"/>
  <c r="AG21" i="42"/>
  <c r="AP21" i="42" s="1"/>
  <c r="Z23" i="35"/>
  <c r="AG23" i="35" s="1"/>
  <c r="AP23" i="35" s="1"/>
  <c r="Z23" i="37"/>
  <c r="Z24" i="85"/>
  <c r="AF24" i="85" s="1"/>
  <c r="AO24" i="85" s="1"/>
  <c r="Z23" i="17"/>
  <c r="Z24" i="44"/>
  <c r="AG24" i="44" s="1"/>
  <c r="AP24" i="44" s="1"/>
  <c r="Z22" i="73"/>
  <c r="AG22" i="73" s="1"/>
  <c r="AP22" i="73" s="1"/>
  <c r="Z22" i="53"/>
  <c r="W22" i="23"/>
  <c r="W24" i="34"/>
  <c r="Y24" i="34" s="1"/>
  <c r="Z24" i="94"/>
  <c r="W25" i="94" s="1"/>
  <c r="Z23" i="62"/>
  <c r="AE23" i="62" s="1"/>
  <c r="Z23" i="6"/>
  <c r="AE23" i="6" s="1"/>
  <c r="Z23" i="68"/>
  <c r="AF23" i="68" s="1"/>
  <c r="AO23" i="68" s="1"/>
  <c r="AO25" i="68" s="1"/>
  <c r="AE21" i="23"/>
  <c r="AN21" i="23" s="1"/>
  <c r="Z22" i="74"/>
  <c r="W23" i="74" s="1"/>
  <c r="AE22" i="2"/>
  <c r="AG22" i="2"/>
  <c r="AP22" i="2" s="1"/>
  <c r="AF22" i="2"/>
  <c r="AO22" i="2" s="1"/>
  <c r="AK23" i="66"/>
  <c r="AT23" i="66" s="1"/>
  <c r="W25" i="30"/>
  <c r="AG24" i="30"/>
  <c r="AP24" i="30" s="1"/>
  <c r="AF24" i="30"/>
  <c r="AO24" i="30" s="1"/>
  <c r="AE24" i="30"/>
  <c r="AG23" i="19"/>
  <c r="AP23" i="19" s="1"/>
  <c r="AP25" i="19" s="1"/>
  <c r="AF23" i="19"/>
  <c r="AO23" i="19" s="1"/>
  <c r="AO25" i="19" s="1"/>
  <c r="W24" i="43"/>
  <c r="AG23" i="43"/>
  <c r="AP23" i="43" s="1"/>
  <c r="AE23" i="43"/>
  <c r="AG23" i="6"/>
  <c r="AP23" i="6" s="1"/>
  <c r="AP25" i="6" s="1"/>
  <c r="AF22" i="60"/>
  <c r="AO22" i="60" s="1"/>
  <c r="AE22" i="60"/>
  <c r="AG22" i="60"/>
  <c r="AP22" i="60" s="1"/>
  <c r="W23" i="60"/>
  <c r="AH23" i="29"/>
  <c r="AQ23" i="29" s="1"/>
  <c r="AR23" i="44"/>
  <c r="AH23" i="37"/>
  <c r="AQ23" i="37" s="1"/>
  <c r="AI22" i="54"/>
  <c r="AN22" i="54"/>
  <c r="W23" i="33"/>
  <c r="AG22" i="33"/>
  <c r="AP22" i="33" s="1"/>
  <c r="AF22" i="33"/>
  <c r="AO22" i="33" s="1"/>
  <c r="AE22" i="33"/>
  <c r="AF22" i="82"/>
  <c r="AO22" i="82" s="1"/>
  <c r="W23" i="82"/>
  <c r="AG22" i="82"/>
  <c r="AP22" i="82" s="1"/>
  <c r="AE22" i="82"/>
  <c r="AH24" i="85"/>
  <c r="AQ24" i="85" s="1"/>
  <c r="X23" i="40"/>
  <c r="Y23" i="40"/>
  <c r="AH23" i="62"/>
  <c r="AQ23" i="62" s="1"/>
  <c r="AQ25" i="62" s="1"/>
  <c r="AZ3" i="62"/>
  <c r="AX22" i="62" s="1"/>
  <c r="S22" i="62" s="1"/>
  <c r="AC22" i="62" s="1"/>
  <c r="AB23" i="62" s="1"/>
  <c r="AR22" i="12"/>
  <c r="AN21" i="55"/>
  <c r="AI21" i="55"/>
  <c r="AI23" i="83"/>
  <c r="AN23" i="83"/>
  <c r="AR23" i="20"/>
  <c r="AR25" i="20" s="1"/>
  <c r="AS18" i="52"/>
  <c r="AL18" i="52"/>
  <c r="AU18" i="52" s="1"/>
  <c r="AI22" i="79"/>
  <c r="AN22" i="79"/>
  <c r="AH23" i="43"/>
  <c r="AQ23" i="43" s="1"/>
  <c r="AS7" i="52"/>
  <c r="AL7" i="52"/>
  <c r="AU7" i="52" s="1"/>
  <c r="AH23" i="18"/>
  <c r="AQ23" i="18" s="1"/>
  <c r="AQ25" i="18" s="1"/>
  <c r="AZ3" i="18"/>
  <c r="AX22" i="18" s="1"/>
  <c r="S22" i="18" s="1"/>
  <c r="AC22" i="18" s="1"/>
  <c r="AB23" i="18" s="1"/>
  <c r="AX23" i="9"/>
  <c r="S23" i="9" s="1"/>
  <c r="AC23" i="9" s="1"/>
  <c r="AJ23" i="9" s="1"/>
  <c r="AS23" i="9" s="1"/>
  <c r="AX3" i="9"/>
  <c r="S3" i="9" s="1"/>
  <c r="AC3" i="9" s="1"/>
  <c r="AX4" i="9"/>
  <c r="S4" i="9" s="1"/>
  <c r="AC4" i="9" s="1"/>
  <c r="AB5" i="9" s="1"/>
  <c r="AX5" i="9"/>
  <c r="S5" i="9" s="1"/>
  <c r="AC5" i="9" s="1"/>
  <c r="AB6" i="9" s="1"/>
  <c r="AX6" i="9"/>
  <c r="S6" i="9" s="1"/>
  <c r="AC6" i="9" s="1"/>
  <c r="AB7" i="9" s="1"/>
  <c r="AX7" i="9"/>
  <c r="S7" i="9" s="1"/>
  <c r="AC7" i="9" s="1"/>
  <c r="AB8" i="9" s="1"/>
  <c r="AX8" i="9"/>
  <c r="S8" i="9" s="1"/>
  <c r="AC8" i="9" s="1"/>
  <c r="AB9" i="9" s="1"/>
  <c r="AX9" i="9"/>
  <c r="S9" i="9" s="1"/>
  <c r="AC9" i="9" s="1"/>
  <c r="AB10" i="9" s="1"/>
  <c r="AX10" i="9"/>
  <c r="S10" i="9" s="1"/>
  <c r="AC10" i="9" s="1"/>
  <c r="AB11" i="9" s="1"/>
  <c r="AX11" i="9"/>
  <c r="S11" i="9" s="1"/>
  <c r="AC11" i="9" s="1"/>
  <c r="AB12" i="9" s="1"/>
  <c r="AX12" i="9"/>
  <c r="S12" i="9" s="1"/>
  <c r="AC12" i="9" s="1"/>
  <c r="AB13" i="9" s="1"/>
  <c r="AX13" i="9"/>
  <c r="S13" i="9" s="1"/>
  <c r="AC13" i="9" s="1"/>
  <c r="AB14" i="9" s="1"/>
  <c r="AX14" i="9"/>
  <c r="S14" i="9" s="1"/>
  <c r="AC14" i="9" s="1"/>
  <c r="AB15" i="9" s="1"/>
  <c r="AX15" i="9"/>
  <c r="S15" i="9" s="1"/>
  <c r="AC15" i="9" s="1"/>
  <c r="AB16" i="9" s="1"/>
  <c r="AX16" i="9"/>
  <c r="S16" i="9" s="1"/>
  <c r="AC16" i="9" s="1"/>
  <c r="AB17" i="9" s="1"/>
  <c r="AX17" i="9"/>
  <c r="S17" i="9" s="1"/>
  <c r="AC17" i="9" s="1"/>
  <c r="AB18" i="9" s="1"/>
  <c r="AX18" i="9"/>
  <c r="S18" i="9" s="1"/>
  <c r="AC18" i="9" s="1"/>
  <c r="AB19" i="9" s="1"/>
  <c r="AX19" i="9"/>
  <c r="S19" i="9" s="1"/>
  <c r="AC19" i="9" s="1"/>
  <c r="AB20" i="9" s="1"/>
  <c r="AX20" i="9"/>
  <c r="S20" i="9" s="1"/>
  <c r="AC20" i="9" s="1"/>
  <c r="AB21" i="9" s="1"/>
  <c r="AX21" i="9"/>
  <c r="S21" i="9" s="1"/>
  <c r="AC21" i="9" s="1"/>
  <c r="AB22" i="9" s="1"/>
  <c r="AH22" i="92"/>
  <c r="AQ22" i="92" s="1"/>
  <c r="AJ20" i="20"/>
  <c r="AK20" i="20"/>
  <c r="AT20" i="20" s="1"/>
  <c r="AJ14" i="20"/>
  <c r="AK14" i="20"/>
  <c r="AT14" i="20" s="1"/>
  <c r="AJ8" i="20"/>
  <c r="AK8" i="20"/>
  <c r="AT8" i="20" s="1"/>
  <c r="AR22" i="29"/>
  <c r="AR23" i="47"/>
  <c r="X23" i="95"/>
  <c r="Y23" i="95"/>
  <c r="AS20" i="52"/>
  <c r="AL20" i="52"/>
  <c r="AU20" i="52" s="1"/>
  <c r="AN22" i="14"/>
  <c r="AI22" i="14"/>
  <c r="X23" i="75"/>
  <c r="Y23" i="75"/>
  <c r="AI23" i="26"/>
  <c r="AN23" i="26"/>
  <c r="AS9" i="52"/>
  <c r="AL9" i="52"/>
  <c r="AU9" i="52" s="1"/>
  <c r="AR22" i="18"/>
  <c r="S19" i="1"/>
  <c r="AC18" i="1"/>
  <c r="AB19" i="1" s="1"/>
  <c r="S13" i="1"/>
  <c r="AC12" i="1"/>
  <c r="AB13" i="1" s="1"/>
  <c r="AC6" i="1"/>
  <c r="AB7" i="1" s="1"/>
  <c r="S7" i="1"/>
  <c r="AI21" i="32"/>
  <c r="AN21" i="32"/>
  <c r="AI22" i="63"/>
  <c r="AN22" i="63"/>
  <c r="X23" i="4"/>
  <c r="Y23" i="4"/>
  <c r="X23" i="69"/>
  <c r="Y23" i="69"/>
  <c r="AS16" i="52"/>
  <c r="AL16" i="52"/>
  <c r="AU16" i="52" s="1"/>
  <c r="AN23" i="41"/>
  <c r="AI23" i="41"/>
  <c r="AH24" i="84"/>
  <c r="AQ24" i="84" s="1"/>
  <c r="AH25" i="25"/>
  <c r="AQ25" i="25" s="1"/>
  <c r="AR20" i="8"/>
  <c r="Y22" i="10"/>
  <c r="X22" i="10"/>
  <c r="AH23" i="49"/>
  <c r="AQ23" i="49" s="1"/>
  <c r="AQ25" i="49" s="1"/>
  <c r="AZ3" i="49"/>
  <c r="AX22" i="49" s="1"/>
  <c r="AS11" i="52"/>
  <c r="AL11" i="52"/>
  <c r="AU11" i="52" s="1"/>
  <c r="AH21" i="5"/>
  <c r="AQ21" i="5" s="1"/>
  <c r="X21" i="3"/>
  <c r="Y21" i="3"/>
  <c r="Y22" i="55"/>
  <c r="X22" i="55"/>
  <c r="Y23" i="13"/>
  <c r="X23" i="13"/>
  <c r="AI23" i="9"/>
  <c r="AN23" i="9"/>
  <c r="AN25" i="9" s="1"/>
  <c r="AJ23" i="20"/>
  <c r="AS23" i="20" s="1"/>
  <c r="AK23" i="20"/>
  <c r="AT23" i="20" s="1"/>
  <c r="AH23" i="12"/>
  <c r="AQ23" i="12" s="1"/>
  <c r="AQ25" i="12" s="1"/>
  <c r="AZ3" i="12"/>
  <c r="AE23" i="18"/>
  <c r="AG23" i="18"/>
  <c r="AP23" i="18" s="1"/>
  <c r="AP25" i="18" s="1"/>
  <c r="AF23" i="18"/>
  <c r="AO23" i="18" s="1"/>
  <c r="AO25" i="18" s="1"/>
  <c r="AK23" i="9"/>
  <c r="AT23" i="9" s="1"/>
  <c r="AH22" i="48"/>
  <c r="AQ22" i="48" s="1"/>
  <c r="AJ19" i="20"/>
  <c r="AK19" i="20"/>
  <c r="AT19" i="20" s="1"/>
  <c r="AJ13" i="20"/>
  <c r="AK13" i="20"/>
  <c r="AT13" i="20" s="1"/>
  <c r="AJ7" i="20"/>
  <c r="AK7" i="20"/>
  <c r="AT7" i="20" s="1"/>
  <c r="AR21" i="38"/>
  <c r="AN22" i="75"/>
  <c r="AI22" i="75"/>
  <c r="AR22" i="43"/>
  <c r="AX23" i="57"/>
  <c r="S23" i="57" s="1"/>
  <c r="AC23" i="57" s="1"/>
  <c r="AX3" i="57"/>
  <c r="S3" i="57" s="1"/>
  <c r="AC3" i="57" s="1"/>
  <c r="AX4" i="57"/>
  <c r="S4" i="57" s="1"/>
  <c r="AC4" i="57" s="1"/>
  <c r="AB5" i="57" s="1"/>
  <c r="AX5" i="57"/>
  <c r="S5" i="57" s="1"/>
  <c r="AC5" i="57" s="1"/>
  <c r="AB6" i="57" s="1"/>
  <c r="AX6" i="57"/>
  <c r="S6" i="57" s="1"/>
  <c r="AC6" i="57" s="1"/>
  <c r="AB7" i="57" s="1"/>
  <c r="AX7" i="57"/>
  <c r="S7" i="57" s="1"/>
  <c r="AC7" i="57" s="1"/>
  <c r="AB8" i="57" s="1"/>
  <c r="AX8" i="57"/>
  <c r="S8" i="57" s="1"/>
  <c r="AC8" i="57" s="1"/>
  <c r="AB9" i="57" s="1"/>
  <c r="AX9" i="57"/>
  <c r="S9" i="57" s="1"/>
  <c r="AC9" i="57" s="1"/>
  <c r="AB10" i="57" s="1"/>
  <c r="AX10" i="57"/>
  <c r="S10" i="57" s="1"/>
  <c r="AC10" i="57" s="1"/>
  <c r="AB11" i="57" s="1"/>
  <c r="AX11" i="57"/>
  <c r="S11" i="57" s="1"/>
  <c r="AC11" i="57" s="1"/>
  <c r="AB12" i="57" s="1"/>
  <c r="AX12" i="57"/>
  <c r="S12" i="57" s="1"/>
  <c r="AC12" i="57" s="1"/>
  <c r="AB13" i="57" s="1"/>
  <c r="AX13" i="57"/>
  <c r="S13" i="57" s="1"/>
  <c r="AC13" i="57" s="1"/>
  <c r="AB14" i="57" s="1"/>
  <c r="AX14" i="57"/>
  <c r="S14" i="57" s="1"/>
  <c r="AC14" i="57" s="1"/>
  <c r="AB15" i="57" s="1"/>
  <c r="AX15" i="57"/>
  <c r="S15" i="57" s="1"/>
  <c r="AC15" i="57" s="1"/>
  <c r="AB16" i="57" s="1"/>
  <c r="AX16" i="57"/>
  <c r="S16" i="57" s="1"/>
  <c r="AC16" i="57" s="1"/>
  <c r="AB17" i="57" s="1"/>
  <c r="AX17" i="57"/>
  <c r="S17" i="57" s="1"/>
  <c r="AC17" i="57" s="1"/>
  <c r="AB18" i="57" s="1"/>
  <c r="AX18" i="57"/>
  <c r="S18" i="57" s="1"/>
  <c r="AC18" i="57" s="1"/>
  <c r="AB19" i="57" s="1"/>
  <c r="AX19" i="57"/>
  <c r="S19" i="57" s="1"/>
  <c r="AC19" i="57" s="1"/>
  <c r="AB20" i="57" s="1"/>
  <c r="AX20" i="57"/>
  <c r="S20" i="57" s="1"/>
  <c r="AC20" i="57" s="1"/>
  <c r="AB21" i="57" s="1"/>
  <c r="AX21" i="57"/>
  <c r="S21" i="57" s="1"/>
  <c r="AC21" i="57" s="1"/>
  <c r="AB22" i="57" s="1"/>
  <c r="AR21" i="2"/>
  <c r="AH22" i="45"/>
  <c r="AQ22" i="45" s="1"/>
  <c r="AH23" i="67"/>
  <c r="AQ23" i="67" s="1"/>
  <c r="AQ25" i="67" s="1"/>
  <c r="AZ3" i="67"/>
  <c r="AX22" i="67" s="1"/>
  <c r="S22" i="67" s="1"/>
  <c r="AC22" i="67" s="1"/>
  <c r="AB23" i="67" s="1"/>
  <c r="S18" i="1"/>
  <c r="AC17" i="1"/>
  <c r="AB18" i="1" s="1"/>
  <c r="S12" i="1"/>
  <c r="AC11" i="1"/>
  <c r="AB12" i="1" s="1"/>
  <c r="S6" i="1"/>
  <c r="AC5" i="1"/>
  <c r="AB6" i="1" s="1"/>
  <c r="X24" i="90"/>
  <c r="Y24" i="90"/>
  <c r="Y22" i="93"/>
  <c r="X22" i="93"/>
  <c r="AS3" i="52"/>
  <c r="AL3" i="52"/>
  <c r="AU3" i="52" s="1"/>
  <c r="X24" i="34"/>
  <c r="Y22" i="42"/>
  <c r="X22" i="42"/>
  <c r="AR22" i="35"/>
  <c r="W24" i="39"/>
  <c r="AG23" i="39"/>
  <c r="AP23" i="39" s="1"/>
  <c r="AF23" i="39"/>
  <c r="AO23" i="39" s="1"/>
  <c r="AE23" i="39"/>
  <c r="AH23" i="71"/>
  <c r="AQ23" i="71" s="1"/>
  <c r="AQ25" i="71" s="1"/>
  <c r="AZ3" i="71"/>
  <c r="AX22" i="71" s="1"/>
  <c r="S22" i="71" s="1"/>
  <c r="AC22" i="71" s="1"/>
  <c r="AB23" i="71" s="1"/>
  <c r="AF23" i="29"/>
  <c r="AO23" i="29" s="1"/>
  <c r="AE23" i="29"/>
  <c r="W24" i="29"/>
  <c r="AG23" i="29"/>
  <c r="AP23" i="29" s="1"/>
  <c r="W24" i="37"/>
  <c r="AG23" i="37"/>
  <c r="AP23" i="37" s="1"/>
  <c r="AF23" i="37"/>
  <c r="AO23" i="37" s="1"/>
  <c r="AE23" i="37"/>
  <c r="W26" i="25"/>
  <c r="AG25" i="25"/>
  <c r="AP25" i="25" s="1"/>
  <c r="AF25" i="25"/>
  <c r="AO25" i="25" s="1"/>
  <c r="AE25" i="25"/>
  <c r="W24" i="89"/>
  <c r="AG23" i="89"/>
  <c r="AP23" i="89" s="1"/>
  <c r="AF23" i="89"/>
  <c r="AO23" i="89" s="1"/>
  <c r="AE23" i="89"/>
  <c r="AE23" i="27"/>
  <c r="AF23" i="27"/>
  <c r="AO23" i="27" s="1"/>
  <c r="W24" i="27"/>
  <c r="AG23" i="27"/>
  <c r="AP23" i="27" s="1"/>
  <c r="AX23" i="21"/>
  <c r="S23" i="21" s="1"/>
  <c r="AC23" i="21" s="1"/>
  <c r="AX3" i="21"/>
  <c r="S3" i="21" s="1"/>
  <c r="AC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E24" i="85"/>
  <c r="AR22" i="19"/>
  <c r="AR22" i="51"/>
  <c r="Y24" i="83"/>
  <c r="X24" i="83"/>
  <c r="AS6" i="52"/>
  <c r="AL6" i="52"/>
  <c r="AU6" i="52" s="1"/>
  <c r="AN22" i="13"/>
  <c r="AI22" i="13"/>
  <c r="Y23" i="16"/>
  <c r="X23" i="16"/>
  <c r="Y22" i="11"/>
  <c r="X22" i="11"/>
  <c r="AH23" i="17"/>
  <c r="AQ23" i="17" s="1"/>
  <c r="AQ25" i="17" s="1"/>
  <c r="AZ3" i="17"/>
  <c r="AX22" i="17" s="1"/>
  <c r="S22" i="17" s="1"/>
  <c r="AC22" i="17" s="1"/>
  <c r="AB23" i="17" s="1"/>
  <c r="Z23" i="12"/>
  <c r="AS13" i="52"/>
  <c r="AL13" i="52"/>
  <c r="AU13" i="52" s="1"/>
  <c r="AR21" i="22"/>
  <c r="AH23" i="68"/>
  <c r="AQ23" i="68" s="1"/>
  <c r="AQ25" i="68" s="1"/>
  <c r="AZ3" i="68"/>
  <c r="AJ18" i="20"/>
  <c r="AK18" i="20"/>
  <c r="AT18" i="20" s="1"/>
  <c r="AJ12" i="20"/>
  <c r="AK12" i="20"/>
  <c r="AT12" i="20" s="1"/>
  <c r="AJ6" i="20"/>
  <c r="AK6" i="20"/>
  <c r="AT6" i="20" s="1"/>
  <c r="W25" i="88"/>
  <c r="AG24" i="88"/>
  <c r="AP24" i="88" s="1"/>
  <c r="AF24" i="88"/>
  <c r="AO24" i="88" s="1"/>
  <c r="AE24" i="88"/>
  <c r="AS8" i="52"/>
  <c r="AL8" i="52"/>
  <c r="AU8" i="52" s="1"/>
  <c r="AR23" i="85"/>
  <c r="Y23" i="15"/>
  <c r="X23" i="15"/>
  <c r="AR22" i="68"/>
  <c r="AR21" i="74"/>
  <c r="X23" i="24"/>
  <c r="Y23" i="24"/>
  <c r="AX22" i="57"/>
  <c r="S22" i="57" s="1"/>
  <c r="AC22" i="57" s="1"/>
  <c r="AB23" i="57" s="1"/>
  <c r="AG22" i="50"/>
  <c r="AP22" i="50" s="1"/>
  <c r="AF22" i="50"/>
  <c r="AO22" i="50" s="1"/>
  <c r="W23" i="50"/>
  <c r="AE22" i="50"/>
  <c r="AS15" i="52"/>
  <c r="AL15" i="52"/>
  <c r="AU15" i="52" s="1"/>
  <c r="AR21" i="48"/>
  <c r="AH23" i="77"/>
  <c r="AQ23" i="77" s="1"/>
  <c r="AC16" i="1"/>
  <c r="AB17" i="1" s="1"/>
  <c r="S17" i="1"/>
  <c r="AC10" i="1"/>
  <c r="AB11" i="1" s="1"/>
  <c r="S11" i="1"/>
  <c r="S5" i="1"/>
  <c r="AC4" i="1"/>
  <c r="AB5" i="1" s="1"/>
  <c r="X23" i="63"/>
  <c r="Y23" i="63"/>
  <c r="AN23" i="90"/>
  <c r="AI22" i="4"/>
  <c r="AN22" i="4"/>
  <c r="AN21" i="93"/>
  <c r="AI21" i="93"/>
  <c r="AJ4" i="52"/>
  <c r="AK4" i="52"/>
  <c r="AT4" i="52" s="1"/>
  <c r="AT25" i="52" s="1"/>
  <c r="AS22" i="52"/>
  <c r="AL22" i="52"/>
  <c r="AU22" i="52" s="1"/>
  <c r="X23" i="64"/>
  <c r="Y23" i="64"/>
  <c r="AH23" i="19"/>
  <c r="AQ23" i="19" s="1"/>
  <c r="AQ25" i="19" s="1"/>
  <c r="AZ3" i="19"/>
  <c r="AX22" i="19" s="1"/>
  <c r="S22" i="19" s="1"/>
  <c r="AC22" i="19" s="1"/>
  <c r="AB23" i="19" s="1"/>
  <c r="X23" i="54"/>
  <c r="Y23" i="54"/>
  <c r="W25" i="47"/>
  <c r="AG24" i="47"/>
  <c r="AP24" i="47" s="1"/>
  <c r="AF24" i="47"/>
  <c r="AO24" i="47" s="1"/>
  <c r="AE24" i="47"/>
  <c r="AR21" i="92"/>
  <c r="Z24" i="84"/>
  <c r="AH24" i="47"/>
  <c r="AQ24" i="47" s="1"/>
  <c r="AN21" i="10"/>
  <c r="AI21" i="10"/>
  <c r="Z23" i="49"/>
  <c r="AX22" i="21"/>
  <c r="S22" i="21" s="1"/>
  <c r="AC22" i="21" s="1"/>
  <c r="AB23" i="21" s="1"/>
  <c r="AS17" i="52"/>
  <c r="AL17" i="52"/>
  <c r="AU17" i="52" s="1"/>
  <c r="Z21" i="5"/>
  <c r="W23" i="96"/>
  <c r="AG22" i="96"/>
  <c r="AP22" i="96" s="1"/>
  <c r="AE22" i="96"/>
  <c r="AF22" i="96"/>
  <c r="AO22" i="96" s="1"/>
  <c r="AN22" i="40"/>
  <c r="AI22" i="40"/>
  <c r="AH21" i="8"/>
  <c r="AQ21" i="8" s="1"/>
  <c r="X22" i="72"/>
  <c r="Y22" i="72"/>
  <c r="AN22" i="16"/>
  <c r="AI22" i="16"/>
  <c r="X23" i="79"/>
  <c r="Y23" i="79"/>
  <c r="AN21" i="11"/>
  <c r="AR23" i="84"/>
  <c r="AH23" i="51"/>
  <c r="AQ23" i="51" s="1"/>
  <c r="AQ25" i="51" s="1"/>
  <c r="AZ3" i="51"/>
  <c r="AX22" i="51" s="1"/>
  <c r="S22" i="51" s="1"/>
  <c r="AC22" i="51" s="1"/>
  <c r="AB23" i="51" s="1"/>
  <c r="AH22" i="53"/>
  <c r="AQ22" i="53" s="1"/>
  <c r="AR22" i="49"/>
  <c r="Z22" i="48"/>
  <c r="AR20" i="5"/>
  <c r="AJ17" i="20"/>
  <c r="AK17" i="20"/>
  <c r="AT17" i="20" s="1"/>
  <c r="AJ11" i="20"/>
  <c r="AK11" i="20"/>
  <c r="AT11" i="20" s="1"/>
  <c r="AJ5" i="20"/>
  <c r="AK5" i="20"/>
  <c r="AT5" i="20" s="1"/>
  <c r="AF22" i="80"/>
  <c r="AO22" i="80" s="1"/>
  <c r="AE22" i="80"/>
  <c r="AG22" i="80"/>
  <c r="AP22" i="80" s="1"/>
  <c r="W23" i="80"/>
  <c r="AR22" i="67"/>
  <c r="AE23" i="28"/>
  <c r="AF23" i="28"/>
  <c r="AO23" i="28" s="1"/>
  <c r="W24" i="28"/>
  <c r="AG23" i="28"/>
  <c r="AP23" i="28" s="1"/>
  <c r="AE23" i="57"/>
  <c r="AG23" i="57"/>
  <c r="AP23" i="57" s="1"/>
  <c r="AP25" i="57" s="1"/>
  <c r="AF23" i="57"/>
  <c r="AO23" i="57" s="1"/>
  <c r="AO25" i="57" s="1"/>
  <c r="AI22" i="95"/>
  <c r="AN22" i="95"/>
  <c r="W23" i="56"/>
  <c r="AG22" i="56"/>
  <c r="AP22" i="56" s="1"/>
  <c r="AE22" i="56"/>
  <c r="AF22" i="56"/>
  <c r="AO22" i="56" s="1"/>
  <c r="AH22" i="22"/>
  <c r="AQ22" i="22" s="1"/>
  <c r="AN22" i="15"/>
  <c r="AI22" i="15"/>
  <c r="AR21" i="45"/>
  <c r="AR21" i="86"/>
  <c r="AX23" i="7"/>
  <c r="S23" i="7" s="1"/>
  <c r="AC23" i="7" s="1"/>
  <c r="AJ23" i="7" s="1"/>
  <c r="AS23" i="7" s="1"/>
  <c r="AX3" i="7"/>
  <c r="S3" i="7" s="1"/>
  <c r="AC3" i="7" s="1"/>
  <c r="AX4" i="7"/>
  <c r="S4" i="7" s="1"/>
  <c r="AC4" i="7" s="1"/>
  <c r="AB5" i="7" s="1"/>
  <c r="AX5" i="7"/>
  <c r="S5" i="7" s="1"/>
  <c r="AC5" i="7" s="1"/>
  <c r="AB6" i="7" s="1"/>
  <c r="AX6" i="7"/>
  <c r="S6" i="7" s="1"/>
  <c r="AC6" i="7" s="1"/>
  <c r="AB7" i="7" s="1"/>
  <c r="AX7" i="7"/>
  <c r="S7" i="7" s="1"/>
  <c r="AC7" i="7" s="1"/>
  <c r="AB8" i="7" s="1"/>
  <c r="AX8" i="7"/>
  <c r="S8" i="7" s="1"/>
  <c r="AC8" i="7" s="1"/>
  <c r="AB9" i="7" s="1"/>
  <c r="AX9" i="7"/>
  <c r="S9" i="7" s="1"/>
  <c r="AC9" i="7" s="1"/>
  <c r="AB10" i="7" s="1"/>
  <c r="AX10" i="7"/>
  <c r="S10" i="7" s="1"/>
  <c r="AC10" i="7" s="1"/>
  <c r="AB11" i="7" s="1"/>
  <c r="AX11" i="7"/>
  <c r="S11" i="7" s="1"/>
  <c r="AC11" i="7" s="1"/>
  <c r="AB12" i="7" s="1"/>
  <c r="AX12" i="7"/>
  <c r="S12" i="7" s="1"/>
  <c r="AC12" i="7" s="1"/>
  <c r="AB13" i="7" s="1"/>
  <c r="AX13" i="7"/>
  <c r="S13" i="7" s="1"/>
  <c r="AC13" i="7" s="1"/>
  <c r="AB14" i="7" s="1"/>
  <c r="AX14" i="7"/>
  <c r="S14" i="7" s="1"/>
  <c r="AC14" i="7" s="1"/>
  <c r="AB15" i="7" s="1"/>
  <c r="AX15" i="7"/>
  <c r="S15" i="7" s="1"/>
  <c r="AC15" i="7" s="1"/>
  <c r="AB16" i="7" s="1"/>
  <c r="AX16" i="7"/>
  <c r="S16" i="7" s="1"/>
  <c r="AC16" i="7" s="1"/>
  <c r="AB17" i="7" s="1"/>
  <c r="AX17" i="7"/>
  <c r="S17" i="7" s="1"/>
  <c r="AC17" i="7" s="1"/>
  <c r="AB18" i="7" s="1"/>
  <c r="AX18" i="7"/>
  <c r="S18" i="7" s="1"/>
  <c r="AC18" i="7" s="1"/>
  <c r="AB19" i="7" s="1"/>
  <c r="AX19" i="7"/>
  <c r="S19" i="7" s="1"/>
  <c r="AC19" i="7" s="1"/>
  <c r="AB20" i="7" s="1"/>
  <c r="AX20" i="7"/>
  <c r="S20" i="7" s="1"/>
  <c r="AC20" i="7" s="1"/>
  <c r="AB21" i="7" s="1"/>
  <c r="AX21" i="7"/>
  <c r="S21" i="7" s="1"/>
  <c r="AC21" i="7" s="1"/>
  <c r="AB22" i="7" s="1"/>
  <c r="Y24" i="26"/>
  <c r="X24" i="26"/>
  <c r="Y23" i="59"/>
  <c r="X23" i="59"/>
  <c r="W23" i="45"/>
  <c r="AG22" i="45"/>
  <c r="AP22" i="45" s="1"/>
  <c r="AF22" i="45"/>
  <c r="AO22" i="45" s="1"/>
  <c r="AE22" i="45"/>
  <c r="AE23" i="77"/>
  <c r="AH22" i="86"/>
  <c r="AQ22" i="86" s="1"/>
  <c r="AR24" i="25"/>
  <c r="AF23" i="67"/>
  <c r="AO23" i="67" s="1"/>
  <c r="AO25" i="67" s="1"/>
  <c r="S16" i="1"/>
  <c r="AC15" i="1"/>
  <c r="AB16" i="1" s="1"/>
  <c r="AC9" i="1"/>
  <c r="AB10" i="1" s="1"/>
  <c r="S10" i="1"/>
  <c r="AC3" i="1"/>
  <c r="S4" i="1"/>
  <c r="Y22" i="32"/>
  <c r="X22" i="32"/>
  <c r="AN22" i="64"/>
  <c r="AI22" i="64"/>
  <c r="X24" i="41"/>
  <c r="Y24" i="41"/>
  <c r="AI21" i="61"/>
  <c r="AN21" i="61"/>
  <c r="AN24" i="36"/>
  <c r="AR22" i="71"/>
  <c r="AR22" i="62"/>
  <c r="AR21" i="73"/>
  <c r="AH24" i="94"/>
  <c r="AQ24" i="94" s="1"/>
  <c r="AR21" i="60"/>
  <c r="AR23" i="30"/>
  <c r="AS12" i="52"/>
  <c r="AL12" i="52"/>
  <c r="AU12" i="52" s="1"/>
  <c r="AN21" i="72"/>
  <c r="AI21" i="72"/>
  <c r="AH22" i="38"/>
  <c r="AQ22" i="38" s="1"/>
  <c r="AE23" i="17"/>
  <c r="AG23" i="17"/>
  <c r="AP23" i="17" s="1"/>
  <c r="AP25" i="17" s="1"/>
  <c r="AF23" i="17"/>
  <c r="AO23" i="17" s="1"/>
  <c r="AO25" i="17" s="1"/>
  <c r="AH23" i="35"/>
  <c r="AQ23" i="35" s="1"/>
  <c r="AR22" i="37"/>
  <c r="X21" i="91"/>
  <c r="Y21" i="91"/>
  <c r="AF22" i="53"/>
  <c r="AO22" i="53" s="1"/>
  <c r="AE22" i="53"/>
  <c r="AG22" i="53"/>
  <c r="AP22" i="53" s="1"/>
  <c r="W23" i="53"/>
  <c r="AE22" i="87"/>
  <c r="AF22" i="87"/>
  <c r="AO22" i="87" s="1"/>
  <c r="AG22" i="87"/>
  <c r="AP22" i="87" s="1"/>
  <c r="W23" i="87"/>
  <c r="AS19" i="52"/>
  <c r="AL19" i="52"/>
  <c r="AU19" i="52" s="1"/>
  <c r="AG22" i="65"/>
  <c r="AP22" i="65" s="1"/>
  <c r="W23" i="65"/>
  <c r="AE22" i="65"/>
  <c r="AF22" i="65"/>
  <c r="AO22" i="65" s="1"/>
  <c r="AR22" i="77"/>
  <c r="AJ22" i="20"/>
  <c r="AK22" i="20"/>
  <c r="AT22" i="20" s="1"/>
  <c r="AJ16" i="20"/>
  <c r="AK16" i="20"/>
  <c r="AT16" i="20" s="1"/>
  <c r="AJ10" i="20"/>
  <c r="AK10" i="20"/>
  <c r="AT10" i="20" s="1"/>
  <c r="AJ3" i="20"/>
  <c r="AB4" i="20"/>
  <c r="AE22" i="76"/>
  <c r="W23" i="76"/>
  <c r="AG22" i="76"/>
  <c r="AP22" i="76" s="1"/>
  <c r="AF22" i="76"/>
  <c r="AO22" i="76" s="1"/>
  <c r="AS14" i="52"/>
  <c r="AL14" i="52"/>
  <c r="AU14" i="52" s="1"/>
  <c r="AH23" i="6"/>
  <c r="AQ23" i="6" s="1"/>
  <c r="AQ25" i="6" s="1"/>
  <c r="AZ3" i="6"/>
  <c r="AR22" i="17"/>
  <c r="AH24" i="30"/>
  <c r="AQ24" i="30" s="1"/>
  <c r="AK22" i="1"/>
  <c r="AT22" i="1" s="1"/>
  <c r="AN22" i="59"/>
  <c r="AI22" i="59"/>
  <c r="AS21" i="52"/>
  <c r="AL21" i="52"/>
  <c r="AU21" i="52" s="1"/>
  <c r="AH22" i="60"/>
  <c r="AQ22" i="60" s="1"/>
  <c r="AH22" i="74"/>
  <c r="AQ22" i="74" s="1"/>
  <c r="S21" i="1"/>
  <c r="AC20" i="1"/>
  <c r="AB21" i="1" s="1"/>
  <c r="S15" i="1"/>
  <c r="AC14" i="1"/>
  <c r="AB15" i="1" s="1"/>
  <c r="S9" i="1"/>
  <c r="AC8" i="1"/>
  <c r="AB9" i="1" s="1"/>
  <c r="AN23" i="1"/>
  <c r="AN25" i="1" s="1"/>
  <c r="AI23" i="1"/>
  <c r="AI22" i="69"/>
  <c r="AN22" i="69"/>
  <c r="AS10" i="52"/>
  <c r="AL10" i="52"/>
  <c r="AU10" i="52" s="1"/>
  <c r="Y22" i="23"/>
  <c r="X22" i="23"/>
  <c r="AI23" i="66"/>
  <c r="AN23" i="66"/>
  <c r="AN25" i="66" s="1"/>
  <c r="AS5" i="52"/>
  <c r="AL5" i="52"/>
  <c r="AU5" i="52" s="1"/>
  <c r="AN20" i="3"/>
  <c r="AI20" i="3"/>
  <c r="W22" i="8"/>
  <c r="AG21" i="8"/>
  <c r="AP21" i="8" s="1"/>
  <c r="AF21" i="8"/>
  <c r="AO21" i="8" s="1"/>
  <c r="AE21" i="8"/>
  <c r="AH24" i="44"/>
  <c r="AQ24" i="44" s="1"/>
  <c r="AG23" i="7"/>
  <c r="AP23" i="7" s="1"/>
  <c r="AP25" i="7" s="1"/>
  <c r="AF23" i="7"/>
  <c r="AO23" i="7" s="1"/>
  <c r="AO25" i="7" s="1"/>
  <c r="AE23" i="7"/>
  <c r="AG23" i="51"/>
  <c r="AP23" i="51" s="1"/>
  <c r="AP25" i="51" s="1"/>
  <c r="AE23" i="51"/>
  <c r="AF23" i="51"/>
  <c r="AO23" i="51" s="1"/>
  <c r="AO25" i="51" s="1"/>
  <c r="AH22" i="73"/>
  <c r="AQ22" i="73" s="1"/>
  <c r="AN20" i="91"/>
  <c r="AI20" i="91"/>
  <c r="AH22" i="2"/>
  <c r="AQ22" i="2" s="1"/>
  <c r="AR23" i="94"/>
  <c r="AH24" i="78"/>
  <c r="AQ24" i="78" s="1"/>
  <c r="AX3" i="66"/>
  <c r="S3" i="66" s="1"/>
  <c r="AC3" i="66" s="1"/>
  <c r="AX23" i="66"/>
  <c r="S23" i="66" s="1"/>
  <c r="AC23" i="66" s="1"/>
  <c r="AJ23" i="66" s="1"/>
  <c r="AS2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R22" i="6"/>
  <c r="AJ21" i="20"/>
  <c r="AK21" i="20"/>
  <c r="AT21" i="20" s="1"/>
  <c r="AJ15" i="20"/>
  <c r="AK15" i="20"/>
  <c r="AT15" i="20" s="1"/>
  <c r="AJ9" i="20"/>
  <c r="AK9" i="20"/>
  <c r="AT9" i="20" s="1"/>
  <c r="W25" i="31"/>
  <c r="AG24" i="31"/>
  <c r="AP24" i="31" s="1"/>
  <c r="AF24" i="31"/>
  <c r="AO24" i="31" s="1"/>
  <c r="AE24" i="31"/>
  <c r="Z22" i="22"/>
  <c r="Y23" i="14"/>
  <c r="X23" i="14"/>
  <c r="AI22" i="24"/>
  <c r="AN22" i="24"/>
  <c r="AR21" i="53"/>
  <c r="AH23" i="81"/>
  <c r="AQ23" i="81" s="1"/>
  <c r="Z22" i="86"/>
  <c r="AC19" i="1"/>
  <c r="AB20" i="1" s="1"/>
  <c r="S20" i="1"/>
  <c r="AC13" i="1"/>
  <c r="AB14" i="1" s="1"/>
  <c r="S14" i="1"/>
  <c r="S8" i="1"/>
  <c r="AC7" i="1"/>
  <c r="AB8" i="1" s="1"/>
  <c r="AC22" i="1"/>
  <c r="AB23" i="1" s="1"/>
  <c r="S23" i="1"/>
  <c r="AI23" i="21"/>
  <c r="AN23" i="21"/>
  <c r="AN25" i="21" s="1"/>
  <c r="AR23" i="78"/>
  <c r="X22" i="61"/>
  <c r="Y22" i="61"/>
  <c r="Y25" i="36"/>
  <c r="X25" i="36"/>
  <c r="AG22" i="70" l="1"/>
  <c r="AP22" i="70" s="1"/>
  <c r="W23" i="70"/>
  <c r="AF22" i="70"/>
  <c r="AO22" i="70" s="1"/>
  <c r="AE22" i="70"/>
  <c r="AH22" i="70"/>
  <c r="AQ22" i="70" s="1"/>
  <c r="AF23" i="71"/>
  <c r="AO23" i="71" s="1"/>
  <c r="AO25" i="71" s="1"/>
  <c r="Z23" i="64"/>
  <c r="AE23" i="35"/>
  <c r="AG21" i="58"/>
  <c r="AP21" i="58" s="1"/>
  <c r="W22" i="58"/>
  <c r="AF21" i="58"/>
  <c r="AO21" i="58" s="1"/>
  <c r="AE21" i="58"/>
  <c r="AE22" i="74"/>
  <c r="W23" i="38"/>
  <c r="AE23" i="71"/>
  <c r="AF23" i="6"/>
  <c r="AO23" i="6" s="1"/>
  <c r="AO25" i="6" s="1"/>
  <c r="AF23" i="35"/>
  <c r="AO23" i="35" s="1"/>
  <c r="AG22" i="74"/>
  <c r="AP22" i="74" s="1"/>
  <c r="Z23" i="16"/>
  <c r="AI21" i="42"/>
  <c r="AE22" i="73"/>
  <c r="AE22" i="38"/>
  <c r="Z22" i="42"/>
  <c r="W24" i="35"/>
  <c r="AE23" i="81"/>
  <c r="AG23" i="81"/>
  <c r="AP23" i="81" s="1"/>
  <c r="AF23" i="81"/>
  <c r="AO23" i="81" s="1"/>
  <c r="W24" i="81"/>
  <c r="AG23" i="67"/>
  <c r="AP23" i="67" s="1"/>
  <c r="AP25" i="67" s="1"/>
  <c r="AF23" i="62"/>
  <c r="AO23" i="62" s="1"/>
  <c r="AO25" i="62" s="1"/>
  <c r="AE22" i="92"/>
  <c r="W25" i="44"/>
  <c r="AN21" i="42"/>
  <c r="AI24" i="36"/>
  <c r="AG23" i="62"/>
  <c r="AP23" i="62" s="1"/>
  <c r="AP25" i="62" s="1"/>
  <c r="AF22" i="74"/>
  <c r="AO22" i="74" s="1"/>
  <c r="AF22" i="92"/>
  <c r="AO22" i="92" s="1"/>
  <c r="AE21" i="46"/>
  <c r="W22" i="46"/>
  <c r="AG21" i="46"/>
  <c r="AP21" i="46" s="1"/>
  <c r="AF21" i="46"/>
  <c r="AO21" i="46" s="1"/>
  <c r="AE24" i="94"/>
  <c r="AG22" i="92"/>
  <c r="AP22" i="92" s="1"/>
  <c r="AI21" i="11"/>
  <c r="AF24" i="94"/>
  <c r="AO24" i="94" s="1"/>
  <c r="AI23" i="90"/>
  <c r="Z23" i="24"/>
  <c r="AF23" i="24" s="1"/>
  <c r="AO23" i="24" s="1"/>
  <c r="AO25" i="24" s="1"/>
  <c r="AG24" i="94"/>
  <c r="AP24" i="94" s="1"/>
  <c r="AF22" i="38"/>
  <c r="AO22" i="38" s="1"/>
  <c r="AG23" i="68"/>
  <c r="AP23" i="68" s="1"/>
  <c r="AP25" i="68" s="1"/>
  <c r="Z24" i="41"/>
  <c r="AE24" i="41" s="1"/>
  <c r="AF22" i="73"/>
  <c r="AO22" i="73" s="1"/>
  <c r="Z22" i="32"/>
  <c r="AE22" i="32" s="1"/>
  <c r="Z23" i="59"/>
  <c r="AF23" i="59" s="1"/>
  <c r="AO23" i="59" s="1"/>
  <c r="AO25" i="59" s="1"/>
  <c r="Z23" i="15"/>
  <c r="Z23" i="40"/>
  <c r="AE24" i="44"/>
  <c r="AF24" i="44"/>
  <c r="AO24" i="44" s="1"/>
  <c r="W23" i="73"/>
  <c r="W25" i="78"/>
  <c r="Y25" i="78" s="1"/>
  <c r="AG23" i="77"/>
  <c r="AP23" i="77" s="1"/>
  <c r="AG24" i="85"/>
  <c r="AP24" i="85" s="1"/>
  <c r="AE24" i="78"/>
  <c r="AI23" i="34"/>
  <c r="AR23" i="34" s="1"/>
  <c r="W24" i="77"/>
  <c r="X24" i="77" s="1"/>
  <c r="AE23" i="68"/>
  <c r="AN23" i="68" s="1"/>
  <c r="AN25" i="68" s="1"/>
  <c r="Z24" i="34"/>
  <c r="W25" i="85"/>
  <c r="Z21" i="3"/>
  <c r="Z23" i="4"/>
  <c r="AF24" i="78"/>
  <c r="AO24" i="78" s="1"/>
  <c r="AI21" i="23"/>
  <c r="AR21" i="23" s="1"/>
  <c r="Z22" i="93"/>
  <c r="W23" i="93" s="1"/>
  <c r="Z23" i="13"/>
  <c r="Z23" i="54"/>
  <c r="AG23" i="54" s="1"/>
  <c r="AP23" i="54" s="1"/>
  <c r="AP25" i="54" s="1"/>
  <c r="Z22" i="72"/>
  <c r="Z23" i="69"/>
  <c r="AG23" i="69" s="1"/>
  <c r="AP23" i="69" s="1"/>
  <c r="AP25" i="69" s="1"/>
  <c r="Z25" i="36"/>
  <c r="AE25" i="36" s="1"/>
  <c r="Z23" i="63"/>
  <c r="Z24" i="83"/>
  <c r="W25" i="83" s="1"/>
  <c r="Z23" i="14"/>
  <c r="AG23" i="14" s="1"/>
  <c r="AP23" i="14" s="1"/>
  <c r="AP25" i="14" s="1"/>
  <c r="Z22" i="10"/>
  <c r="W23" i="10" s="1"/>
  <c r="AK23" i="51"/>
  <c r="AT23" i="51" s="1"/>
  <c r="AG23" i="64"/>
  <c r="AP23" i="64" s="1"/>
  <c r="AP25" i="64" s="1"/>
  <c r="AF23" i="64"/>
  <c r="AO23" i="64" s="1"/>
  <c r="AO25" i="64" s="1"/>
  <c r="AE23" i="64"/>
  <c r="AK23" i="71"/>
  <c r="AT23" i="71" s="1"/>
  <c r="AE22" i="93"/>
  <c r="AF22" i="93"/>
  <c r="AO22" i="93" s="1"/>
  <c r="AG22" i="93"/>
  <c r="AP22" i="93" s="1"/>
  <c r="AJ15" i="1"/>
  <c r="AK15" i="1"/>
  <c r="AT15" i="1" s="1"/>
  <c r="AF24" i="41"/>
  <c r="AO24" i="41" s="1"/>
  <c r="W25" i="41"/>
  <c r="AG24" i="41"/>
  <c r="AP24" i="41" s="1"/>
  <c r="AJ18" i="7"/>
  <c r="AK18" i="7"/>
  <c r="AT18" i="7" s="1"/>
  <c r="AJ8" i="1"/>
  <c r="AK8" i="1"/>
  <c r="AT8" i="1" s="1"/>
  <c r="AE22" i="86"/>
  <c r="AG22" i="86"/>
  <c r="AP22" i="86" s="1"/>
  <c r="AF22" i="86"/>
  <c r="AO22" i="86" s="1"/>
  <c r="W23" i="86"/>
  <c r="Y25" i="31"/>
  <c r="X25" i="31"/>
  <c r="AS21" i="20"/>
  <c r="AL21" i="20"/>
  <c r="AU21" i="20" s="1"/>
  <c r="AJ19" i="66"/>
  <c r="AK19" i="66"/>
  <c r="AT19" i="66" s="1"/>
  <c r="AJ13" i="66"/>
  <c r="AK13" i="66"/>
  <c r="AT13" i="66" s="1"/>
  <c r="AJ7" i="66"/>
  <c r="AK7" i="66"/>
  <c r="AT7" i="66" s="1"/>
  <c r="AN23" i="7"/>
  <c r="AN25" i="7" s="1"/>
  <c r="AI23" i="7"/>
  <c r="AR20" i="3"/>
  <c r="AK23" i="7"/>
  <c r="AT23" i="7" s="1"/>
  <c r="AI22" i="76"/>
  <c r="AN22" i="76"/>
  <c r="AS16" i="20"/>
  <c r="AL16" i="20"/>
  <c r="AU16" i="20" s="1"/>
  <c r="AN22" i="65"/>
  <c r="AI22" i="65"/>
  <c r="AN22" i="53"/>
  <c r="AI22" i="53"/>
  <c r="AH24" i="41"/>
  <c r="AQ24" i="41" s="1"/>
  <c r="AI23" i="77"/>
  <c r="AN23" i="77"/>
  <c r="AH24" i="26"/>
  <c r="AQ24" i="26" s="1"/>
  <c r="AJ19" i="7"/>
  <c r="AK19" i="7"/>
  <c r="AT19" i="7" s="1"/>
  <c r="AJ13" i="7"/>
  <c r="AK13" i="7"/>
  <c r="AT13" i="7" s="1"/>
  <c r="AJ7" i="7"/>
  <c r="AK7" i="7"/>
  <c r="AT7" i="7" s="1"/>
  <c r="AR22" i="95"/>
  <c r="W23" i="48"/>
  <c r="AG22" i="48"/>
  <c r="AP22" i="48" s="1"/>
  <c r="AE22" i="48"/>
  <c r="AF22" i="48"/>
  <c r="AO22" i="48" s="1"/>
  <c r="AH22" i="72"/>
  <c r="AQ22" i="72" s="1"/>
  <c r="Y25" i="47"/>
  <c r="X25" i="47"/>
  <c r="AJ23" i="57"/>
  <c r="AS23" i="57" s="1"/>
  <c r="AK23" i="57"/>
  <c r="AT23" i="57" s="1"/>
  <c r="X25" i="88"/>
  <c r="Y25" i="88"/>
  <c r="AS18" i="20"/>
  <c r="AL18" i="20"/>
  <c r="AU18" i="20" s="1"/>
  <c r="AH22" i="11"/>
  <c r="AQ22" i="11" s="1"/>
  <c r="AR22" i="13"/>
  <c r="AJ20" i="21"/>
  <c r="AK20" i="21"/>
  <c r="AT20" i="21" s="1"/>
  <c r="AJ14" i="21"/>
  <c r="AK14" i="21"/>
  <c r="AT14" i="21" s="1"/>
  <c r="AJ8" i="21"/>
  <c r="AK8" i="21"/>
  <c r="AT8" i="21" s="1"/>
  <c r="AN23" i="89"/>
  <c r="AI23" i="89"/>
  <c r="AJ12" i="1"/>
  <c r="AK12" i="1"/>
  <c r="AT12" i="1" s="1"/>
  <c r="AJ18" i="57"/>
  <c r="AK18" i="57"/>
  <c r="AT18" i="57" s="1"/>
  <c r="AJ12" i="57"/>
  <c r="AK12" i="57"/>
  <c r="AT12" i="57" s="1"/>
  <c r="AJ6" i="57"/>
  <c r="AK6" i="57"/>
  <c r="AT6" i="57" s="1"/>
  <c r="AR22" i="75"/>
  <c r="AH22" i="55"/>
  <c r="AQ22" i="55" s="1"/>
  <c r="AH23" i="4"/>
  <c r="AQ23" i="4" s="1"/>
  <c r="AQ25" i="4" s="1"/>
  <c r="AZ3" i="4"/>
  <c r="AX22" i="4" s="1"/>
  <c r="S22" i="4" s="1"/>
  <c r="AC22" i="4" s="1"/>
  <c r="AB23" i="4" s="1"/>
  <c r="AJ19" i="9"/>
  <c r="AK19" i="9"/>
  <c r="AT19" i="9" s="1"/>
  <c r="AJ13" i="9"/>
  <c r="AK13" i="9"/>
  <c r="AT13" i="9" s="1"/>
  <c r="AJ7" i="9"/>
  <c r="AK7" i="9"/>
  <c r="AT7" i="9" s="1"/>
  <c r="AK23" i="18"/>
  <c r="AT23" i="18" s="1"/>
  <c r="AR22" i="79"/>
  <c r="AR23" i="83"/>
  <c r="Y23" i="82"/>
  <c r="X23" i="82"/>
  <c r="AN22" i="60"/>
  <c r="AI22" i="60"/>
  <c r="AN23" i="43"/>
  <c r="AI23" i="43"/>
  <c r="AI23" i="81"/>
  <c r="AN23" i="81"/>
  <c r="AI24" i="30"/>
  <c r="AN24" i="30"/>
  <c r="X25" i="44"/>
  <c r="Y25" i="44"/>
  <c r="AI23" i="68"/>
  <c r="AN24" i="78"/>
  <c r="AJ12" i="66"/>
  <c r="AK12" i="66"/>
  <c r="AT12" i="66" s="1"/>
  <c r="AN23" i="67"/>
  <c r="AN25" i="67" s="1"/>
  <c r="AI23" i="67"/>
  <c r="AJ6" i="7"/>
  <c r="AK6" i="7"/>
  <c r="AT6" i="7" s="1"/>
  <c r="AS11" i="20"/>
  <c r="AL11" i="20"/>
  <c r="AU11" i="20" s="1"/>
  <c r="AH23" i="79"/>
  <c r="AQ23" i="79" s="1"/>
  <c r="AX23" i="68"/>
  <c r="S23" i="68" s="1"/>
  <c r="AC23" i="68" s="1"/>
  <c r="AX3" i="68"/>
  <c r="S3" i="68" s="1"/>
  <c r="AC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J7" i="21"/>
  <c r="AK7" i="21"/>
  <c r="AT7" i="21" s="1"/>
  <c r="X24" i="37"/>
  <c r="Y24" i="37"/>
  <c r="AN23" i="39"/>
  <c r="AI23" i="39"/>
  <c r="AJ17" i="57"/>
  <c r="AK17" i="57"/>
  <c r="AT17" i="57" s="1"/>
  <c r="AG23" i="4"/>
  <c r="AP23" i="4" s="1"/>
  <c r="AP25" i="4" s="1"/>
  <c r="AF23" i="4"/>
  <c r="AO23" i="4" s="1"/>
  <c r="AO25" i="4" s="1"/>
  <c r="AE23" i="4"/>
  <c r="AH23" i="75"/>
  <c r="AQ23" i="75" s="1"/>
  <c r="AJ18" i="9"/>
  <c r="AK18" i="9"/>
  <c r="AT18" i="9" s="1"/>
  <c r="Y23" i="2"/>
  <c r="X23" i="2"/>
  <c r="Y23" i="38"/>
  <c r="X23" i="38"/>
  <c r="AH22" i="61"/>
  <c r="AQ22" i="61" s="1"/>
  <c r="AS9" i="20"/>
  <c r="AL9" i="20"/>
  <c r="AU9" i="20" s="1"/>
  <c r="AJ17" i="66"/>
  <c r="AK17" i="66"/>
  <c r="AT17" i="66" s="1"/>
  <c r="AJ11" i="66"/>
  <c r="AK11" i="66"/>
  <c r="AT11" i="66" s="1"/>
  <c r="AJ5" i="66"/>
  <c r="AK5" i="66"/>
  <c r="AT5" i="66" s="1"/>
  <c r="AR20" i="91"/>
  <c r="AI21" i="8"/>
  <c r="AN21" i="8"/>
  <c r="AH22" i="23"/>
  <c r="AQ22" i="23" s="1"/>
  <c r="AR22" i="69"/>
  <c r="AR22" i="59"/>
  <c r="AS3" i="20"/>
  <c r="AL3" i="20"/>
  <c r="AU3" i="20" s="1"/>
  <c r="AS22" i="20"/>
  <c r="AL22" i="20"/>
  <c r="AU22" i="20" s="1"/>
  <c r="AR24" i="36"/>
  <c r="AR22" i="64"/>
  <c r="AJ3" i="1"/>
  <c r="AB4" i="1"/>
  <c r="X23" i="45"/>
  <c r="Y23" i="45"/>
  <c r="Z24" i="26"/>
  <c r="AJ17" i="7"/>
  <c r="AK17" i="7"/>
  <c r="AT17" i="7" s="1"/>
  <c r="AJ11" i="7"/>
  <c r="AK11" i="7"/>
  <c r="AT11" i="7" s="1"/>
  <c r="AJ5" i="7"/>
  <c r="AK5" i="7"/>
  <c r="AT5" i="7" s="1"/>
  <c r="AI22" i="56"/>
  <c r="AN22" i="56"/>
  <c r="AI23" i="28"/>
  <c r="AN23" i="28"/>
  <c r="AI22" i="80"/>
  <c r="AN22" i="80"/>
  <c r="Z23" i="79"/>
  <c r="AJ23" i="21"/>
  <c r="AS23" i="21" s="1"/>
  <c r="AK23" i="21"/>
  <c r="AT23" i="21" s="1"/>
  <c r="AH23" i="54"/>
  <c r="AQ23" i="54" s="1"/>
  <c r="AQ25" i="54" s="1"/>
  <c r="AZ3" i="54"/>
  <c r="AH23" i="64"/>
  <c r="AQ23" i="64" s="1"/>
  <c r="AQ25" i="64" s="1"/>
  <c r="AZ3" i="64"/>
  <c r="AX22" i="64" s="1"/>
  <c r="S22" i="64" s="1"/>
  <c r="AC22" i="64" s="1"/>
  <c r="AB23" i="64" s="1"/>
  <c r="AR21" i="93"/>
  <c r="AJ11" i="1"/>
  <c r="AK11" i="1"/>
  <c r="AT11" i="1" s="1"/>
  <c r="AN22" i="50"/>
  <c r="AI22" i="50"/>
  <c r="AH23" i="24"/>
  <c r="AQ23" i="24" s="1"/>
  <c r="AQ25" i="24" s="1"/>
  <c r="AZ3" i="24"/>
  <c r="AX22" i="24" s="1"/>
  <c r="S22" i="24" s="1"/>
  <c r="AC22" i="24" s="1"/>
  <c r="AB23" i="24" s="1"/>
  <c r="AH23" i="15"/>
  <c r="AQ23" i="15" s="1"/>
  <c r="AQ25" i="15" s="1"/>
  <c r="AZ3" i="15"/>
  <c r="AX22" i="15" s="1"/>
  <c r="S22" i="15" s="1"/>
  <c r="AC22" i="15" s="1"/>
  <c r="AB23" i="15" s="1"/>
  <c r="AS6" i="20"/>
  <c r="AL6" i="20"/>
  <c r="AU6" i="20" s="1"/>
  <c r="AX22" i="68"/>
  <c r="S22" i="68" s="1"/>
  <c r="AC22" i="68" s="1"/>
  <c r="AB23" i="68" s="1"/>
  <c r="AE23" i="12"/>
  <c r="AG23" i="12"/>
  <c r="AP23" i="12" s="1"/>
  <c r="AP25" i="12" s="1"/>
  <c r="AF23" i="12"/>
  <c r="AO23" i="12" s="1"/>
  <c r="AO25" i="12" s="1"/>
  <c r="Z22" i="11"/>
  <c r="AJ18" i="21"/>
  <c r="AK18" i="21"/>
  <c r="AT18" i="21" s="1"/>
  <c r="AJ12" i="21"/>
  <c r="AK12" i="21"/>
  <c r="AT12" i="21" s="1"/>
  <c r="AJ6" i="21"/>
  <c r="AK6" i="21"/>
  <c r="AT6" i="21" s="1"/>
  <c r="Y26" i="25"/>
  <c r="X26" i="25"/>
  <c r="AH22" i="42"/>
  <c r="AQ22" i="42" s="1"/>
  <c r="AH24" i="90"/>
  <c r="AQ24" i="90" s="1"/>
  <c r="AJ18" i="1"/>
  <c r="AK18" i="1"/>
  <c r="AT18" i="1" s="1"/>
  <c r="AJ22" i="57"/>
  <c r="AK22" i="57"/>
  <c r="AT22" i="57" s="1"/>
  <c r="AJ16" i="57"/>
  <c r="AK16" i="57"/>
  <c r="AT16" i="57" s="1"/>
  <c r="AJ10" i="57"/>
  <c r="AK10" i="57"/>
  <c r="AT10" i="57" s="1"/>
  <c r="AB4" i="57"/>
  <c r="AJ3" i="57"/>
  <c r="AX23" i="12"/>
  <c r="S23" i="12" s="1"/>
  <c r="AC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R23" i="9"/>
  <c r="AR25" i="9" s="1"/>
  <c r="AL23" i="9"/>
  <c r="AU23" i="9" s="1"/>
  <c r="Z22" i="55"/>
  <c r="AJ13" i="1"/>
  <c r="AK13" i="1"/>
  <c r="AT13" i="1" s="1"/>
  <c r="Z23" i="75"/>
  <c r="AH23" i="95"/>
  <c r="AQ23" i="95" s="1"/>
  <c r="AJ17" i="9"/>
  <c r="AK17" i="9"/>
  <c r="AT17" i="9" s="1"/>
  <c r="AJ11" i="9"/>
  <c r="AK11" i="9"/>
  <c r="AT11" i="9" s="1"/>
  <c r="AJ5" i="9"/>
  <c r="AK5" i="9"/>
  <c r="AT5" i="9" s="1"/>
  <c r="AN23" i="6"/>
  <c r="AN25" i="6" s="1"/>
  <c r="AI23" i="6"/>
  <c r="Y24" i="35"/>
  <c r="X24" i="35"/>
  <c r="AN24" i="94"/>
  <c r="X23" i="92"/>
  <c r="Y23" i="92"/>
  <c r="W23" i="22"/>
  <c r="AG22" i="22"/>
  <c r="AP22" i="22" s="1"/>
  <c r="AE22" i="22"/>
  <c r="AF22" i="22"/>
  <c r="AO22" i="22" s="1"/>
  <c r="AJ6" i="66"/>
  <c r="AK6" i="66"/>
  <c r="AT6" i="66" s="1"/>
  <c r="AJ4" i="20"/>
  <c r="AK4" i="20"/>
  <c r="AT4" i="20" s="1"/>
  <c r="AT25" i="20" s="1"/>
  <c r="AF22" i="72"/>
  <c r="AO22" i="72" s="1"/>
  <c r="AG22" i="72"/>
  <c r="AP22" i="72" s="1"/>
  <c r="W23" i="72"/>
  <c r="AE22" i="72"/>
  <c r="AI22" i="96"/>
  <c r="AN22" i="96"/>
  <c r="AS4" i="52"/>
  <c r="AS25" i="52" s="1"/>
  <c r="AL4" i="52"/>
  <c r="AU4" i="52" s="1"/>
  <c r="AU25" i="52" s="1"/>
  <c r="C11" i="52" s="1"/>
  <c r="F5" i="97" s="1"/>
  <c r="AJ19" i="21"/>
  <c r="AK19" i="21"/>
  <c r="AT19" i="21" s="1"/>
  <c r="AX23" i="71"/>
  <c r="S23" i="71" s="1"/>
  <c r="AC23" i="71" s="1"/>
  <c r="AJ23" i="71" s="1"/>
  <c r="AS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W25" i="34"/>
  <c r="AG24" i="34"/>
  <c r="AP24" i="34" s="1"/>
  <c r="AE24" i="34"/>
  <c r="AF24" i="34"/>
  <c r="AO24" i="34" s="1"/>
  <c r="AJ5" i="57"/>
  <c r="AK5" i="57"/>
  <c r="AT5" i="57" s="1"/>
  <c r="AJ7" i="1"/>
  <c r="AK7" i="1"/>
  <c r="AT7" i="1" s="1"/>
  <c r="AS20" i="20"/>
  <c r="AL20" i="20"/>
  <c r="AU20" i="20" s="1"/>
  <c r="AJ12" i="9"/>
  <c r="AK12" i="9"/>
  <c r="AT12" i="9" s="1"/>
  <c r="AN22" i="74"/>
  <c r="AR21" i="42"/>
  <c r="Z22" i="61"/>
  <c r="AL23" i="21"/>
  <c r="AU23" i="21" s="1"/>
  <c r="AR23" i="21"/>
  <c r="AR25" i="21" s="1"/>
  <c r="AJ14" i="1"/>
  <c r="AK14" i="1"/>
  <c r="AT14" i="1" s="1"/>
  <c r="AR22" i="24"/>
  <c r="AN24" i="31"/>
  <c r="AI24" i="31"/>
  <c r="AJ22" i="66"/>
  <c r="AK22" i="66"/>
  <c r="AT22" i="66" s="1"/>
  <c r="AJ16" i="66"/>
  <c r="AK16" i="66"/>
  <c r="AT16" i="66" s="1"/>
  <c r="AK10" i="66"/>
  <c r="AT10" i="66" s="1"/>
  <c r="AJ10" i="66"/>
  <c r="AR23" i="1"/>
  <c r="AR25" i="1" s="1"/>
  <c r="AJ21" i="1"/>
  <c r="AK21" i="1"/>
  <c r="AT21" i="1" s="1"/>
  <c r="AX23" i="6"/>
  <c r="S23" i="6" s="1"/>
  <c r="AC23" i="6" s="1"/>
  <c r="AX3" i="6"/>
  <c r="S3" i="6" s="1"/>
  <c r="AC3" i="6" s="1"/>
  <c r="AX4" i="6"/>
  <c r="S4" i="6" s="1"/>
  <c r="AC4" i="6" s="1"/>
  <c r="AB5" i="6" s="1"/>
  <c r="AX5" i="6"/>
  <c r="S5" i="6" s="1"/>
  <c r="AC5" i="6" s="1"/>
  <c r="AB6" i="6" s="1"/>
  <c r="AX6" i="6"/>
  <c r="S6" i="6" s="1"/>
  <c r="AC6" i="6" s="1"/>
  <c r="AB7" i="6" s="1"/>
  <c r="AX7" i="6"/>
  <c r="S7" i="6" s="1"/>
  <c r="AC7" i="6" s="1"/>
  <c r="AB8" i="6" s="1"/>
  <c r="AX8" i="6"/>
  <c r="S8" i="6" s="1"/>
  <c r="AC8" i="6" s="1"/>
  <c r="AB9" i="6" s="1"/>
  <c r="AX9" i="6"/>
  <c r="S9" i="6" s="1"/>
  <c r="AC9" i="6" s="1"/>
  <c r="AB10" i="6" s="1"/>
  <c r="AX10" i="6"/>
  <c r="S10" i="6" s="1"/>
  <c r="AC10" i="6" s="1"/>
  <c r="AB11" i="6" s="1"/>
  <c r="AX11" i="6"/>
  <c r="S11" i="6" s="1"/>
  <c r="AC11" i="6" s="1"/>
  <c r="AB12" i="6" s="1"/>
  <c r="AX12" i="6"/>
  <c r="S12" i="6" s="1"/>
  <c r="AC12" i="6" s="1"/>
  <c r="AB13" i="6" s="1"/>
  <c r="AX13" i="6"/>
  <c r="S13" i="6" s="1"/>
  <c r="AC13" i="6" s="1"/>
  <c r="AB14" i="6" s="1"/>
  <c r="AX14" i="6"/>
  <c r="S14" i="6" s="1"/>
  <c r="AC14" i="6" s="1"/>
  <c r="AB15" i="6" s="1"/>
  <c r="AX15" i="6"/>
  <c r="S15" i="6" s="1"/>
  <c r="AC15" i="6" s="1"/>
  <c r="AB16" i="6" s="1"/>
  <c r="AX16" i="6"/>
  <c r="S16" i="6" s="1"/>
  <c r="AC16" i="6" s="1"/>
  <c r="AB17" i="6" s="1"/>
  <c r="AX17" i="6"/>
  <c r="S17" i="6" s="1"/>
  <c r="AC17" i="6" s="1"/>
  <c r="AB18" i="6" s="1"/>
  <c r="AX18" i="6"/>
  <c r="S18" i="6" s="1"/>
  <c r="AC18" i="6" s="1"/>
  <c r="AB19" i="6" s="1"/>
  <c r="AX19" i="6"/>
  <c r="S19" i="6" s="1"/>
  <c r="AC19" i="6" s="1"/>
  <c r="AB20" i="6" s="1"/>
  <c r="AX20" i="6"/>
  <c r="S20" i="6" s="1"/>
  <c r="AC20" i="6" s="1"/>
  <c r="AB21" i="6" s="1"/>
  <c r="AX21" i="6"/>
  <c r="S21" i="6" s="1"/>
  <c r="AC21" i="6" s="1"/>
  <c r="AB22" i="6" s="1"/>
  <c r="AI22" i="87"/>
  <c r="AN22" i="87"/>
  <c r="AH21" i="91"/>
  <c r="AQ21" i="91" s="1"/>
  <c r="AH23" i="59"/>
  <c r="AQ23" i="59" s="1"/>
  <c r="AQ25" i="59" s="1"/>
  <c r="AZ3" i="59"/>
  <c r="AX22" i="59" s="1"/>
  <c r="S22" i="59" s="1"/>
  <c r="AC22" i="59" s="1"/>
  <c r="AB23" i="59" s="1"/>
  <c r="AJ22" i="7"/>
  <c r="AK22" i="7"/>
  <c r="AT22" i="7" s="1"/>
  <c r="AJ16" i="7"/>
  <c r="AK16" i="7"/>
  <c r="AT16" i="7" s="1"/>
  <c r="AJ10" i="7"/>
  <c r="AK10" i="7"/>
  <c r="AT10" i="7" s="1"/>
  <c r="AB4" i="7"/>
  <c r="AJ3" i="7"/>
  <c r="AR22" i="15"/>
  <c r="AI23" i="57"/>
  <c r="AN23" i="57"/>
  <c r="AN25" i="57" s="1"/>
  <c r="AS17" i="20"/>
  <c r="AL17" i="20"/>
  <c r="AU17" i="20" s="1"/>
  <c r="AR22" i="16"/>
  <c r="Y23" i="96"/>
  <c r="X23" i="96"/>
  <c r="AE23" i="49"/>
  <c r="AG23" i="49"/>
  <c r="AP23" i="49" s="1"/>
  <c r="AP25" i="49" s="1"/>
  <c r="AF23" i="49"/>
  <c r="AO23" i="49" s="1"/>
  <c r="AO25" i="49" s="1"/>
  <c r="AN24" i="47"/>
  <c r="AI24" i="47"/>
  <c r="AH23" i="63"/>
  <c r="AQ23" i="63" s="1"/>
  <c r="AQ25" i="63" s="1"/>
  <c r="AZ3" i="63"/>
  <c r="AX22" i="63" s="1"/>
  <c r="S22" i="63" s="1"/>
  <c r="AC22" i="63" s="1"/>
  <c r="AB23" i="63" s="1"/>
  <c r="Y23" i="50"/>
  <c r="X23" i="50"/>
  <c r="AI24" i="88"/>
  <c r="AN24" i="88"/>
  <c r="AX23" i="17"/>
  <c r="S23" i="17" s="1"/>
  <c r="AC23" i="17" s="1"/>
  <c r="AX3" i="17"/>
  <c r="S3" i="17" s="1"/>
  <c r="AC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H23" i="16"/>
  <c r="AQ23" i="16" s="1"/>
  <c r="AQ25" i="16" s="1"/>
  <c r="AZ3" i="16"/>
  <c r="AX22" i="16" s="1"/>
  <c r="S22" i="16" s="1"/>
  <c r="AC22" i="16" s="1"/>
  <c r="AB23" i="16" s="1"/>
  <c r="AJ17" i="21"/>
  <c r="AK17" i="21"/>
  <c r="AT17" i="21" s="1"/>
  <c r="AJ11" i="21"/>
  <c r="AK11" i="21"/>
  <c r="AT11" i="21" s="1"/>
  <c r="AJ5" i="21"/>
  <c r="AK5" i="21"/>
  <c r="AT5" i="21" s="1"/>
  <c r="X24" i="89"/>
  <c r="Y24" i="89"/>
  <c r="X24" i="29"/>
  <c r="Y24" i="29"/>
  <c r="Z24" i="90"/>
  <c r="AJ21" i="57"/>
  <c r="AK21" i="57"/>
  <c r="AT21" i="57" s="1"/>
  <c r="AJ15" i="57"/>
  <c r="AK15" i="57"/>
  <c r="AT15" i="57" s="1"/>
  <c r="AJ9" i="57"/>
  <c r="AK9" i="57"/>
  <c r="AT9" i="57" s="1"/>
  <c r="AS19" i="20"/>
  <c r="AL19" i="20"/>
  <c r="AU19" i="20" s="1"/>
  <c r="AX22" i="12"/>
  <c r="S22" i="12" s="1"/>
  <c r="AC22" i="12" s="1"/>
  <c r="AB23" i="12" s="1"/>
  <c r="AH23" i="13"/>
  <c r="AQ23" i="13" s="1"/>
  <c r="AQ25" i="13" s="1"/>
  <c r="AZ3" i="13"/>
  <c r="AX22" i="13" s="1"/>
  <c r="S22" i="13" s="1"/>
  <c r="AC22" i="13" s="1"/>
  <c r="AB23" i="13" s="1"/>
  <c r="AH23" i="69"/>
  <c r="AQ23" i="69" s="1"/>
  <c r="AQ25" i="69" s="1"/>
  <c r="AZ3" i="69"/>
  <c r="AX22" i="69" s="1"/>
  <c r="S22" i="69" s="1"/>
  <c r="AC22" i="69" s="1"/>
  <c r="AB23" i="69" s="1"/>
  <c r="AR22" i="63"/>
  <c r="AR22" i="14"/>
  <c r="Z23" i="95"/>
  <c r="AS8" i="20"/>
  <c r="AL8" i="20"/>
  <c r="AU8" i="20" s="1"/>
  <c r="AJ22" i="9"/>
  <c r="AK22" i="9"/>
  <c r="AT22" i="9" s="1"/>
  <c r="AJ16" i="9"/>
  <c r="AK16" i="9"/>
  <c r="AT16" i="9" s="1"/>
  <c r="AJ10" i="9"/>
  <c r="AK10" i="9"/>
  <c r="AT10" i="9" s="1"/>
  <c r="AB4" i="9"/>
  <c r="AJ3" i="9"/>
  <c r="AL23" i="20"/>
  <c r="AU23" i="20" s="1"/>
  <c r="AH23" i="40"/>
  <c r="AQ23" i="40" s="1"/>
  <c r="AN22" i="33"/>
  <c r="AI22" i="33"/>
  <c r="AR22" i="54"/>
  <c r="Y24" i="43"/>
  <c r="X24" i="43"/>
  <c r="X24" i="81"/>
  <c r="Y24" i="81"/>
  <c r="Y23" i="74"/>
  <c r="X23" i="74"/>
  <c r="Y25" i="30"/>
  <c r="X25" i="30"/>
  <c r="AI22" i="2"/>
  <c r="AN22" i="2"/>
  <c r="AI24" i="44"/>
  <c r="AN24" i="44"/>
  <c r="AI23" i="71"/>
  <c r="AN23" i="71"/>
  <c r="AN25" i="71" s="1"/>
  <c r="Y23" i="73"/>
  <c r="X23" i="73"/>
  <c r="AJ12" i="7"/>
  <c r="AK12" i="7"/>
  <c r="AT12" i="7" s="1"/>
  <c r="AR23" i="90"/>
  <c r="AJ13" i="21"/>
  <c r="AK13" i="21"/>
  <c r="AT13" i="21" s="1"/>
  <c r="AJ11" i="57"/>
  <c r="AK11" i="57"/>
  <c r="AT11" i="57" s="1"/>
  <c r="AS13" i="20"/>
  <c r="AL13" i="20"/>
  <c r="AU13" i="20" s="1"/>
  <c r="AN23" i="18"/>
  <c r="AN25" i="18" s="1"/>
  <c r="AI23" i="18"/>
  <c r="AH22" i="10"/>
  <c r="AQ22" i="10" s="1"/>
  <c r="AJ6" i="9"/>
  <c r="AK6" i="9"/>
  <c r="AT6" i="9" s="1"/>
  <c r="AR21" i="55"/>
  <c r="Y23" i="33"/>
  <c r="X23" i="33"/>
  <c r="AH25" i="36"/>
  <c r="AQ25" i="36" s="1"/>
  <c r="AH23" i="14"/>
  <c r="AQ23" i="14" s="1"/>
  <c r="AQ25" i="14" s="1"/>
  <c r="AZ3" i="14"/>
  <c r="AX22" i="14" s="1"/>
  <c r="S22" i="14" s="1"/>
  <c r="AC22" i="14" s="1"/>
  <c r="AB23" i="14" s="1"/>
  <c r="AS15" i="20"/>
  <c r="AL15" i="20"/>
  <c r="AU15" i="20" s="1"/>
  <c r="AJ21" i="66"/>
  <c r="AK21" i="66"/>
  <c r="AT21" i="66" s="1"/>
  <c r="AJ15" i="66"/>
  <c r="AK15" i="66"/>
  <c r="AT15" i="66" s="1"/>
  <c r="AJ9" i="66"/>
  <c r="AK9" i="66"/>
  <c r="AT9" i="66" s="1"/>
  <c r="AB4" i="66"/>
  <c r="AJ3" i="66"/>
  <c r="AI23" i="51"/>
  <c r="AN23" i="51"/>
  <c r="AN25" i="51" s="1"/>
  <c r="Z22" i="23"/>
  <c r="AX22" i="6"/>
  <c r="S22" i="6" s="1"/>
  <c r="AC22" i="6" s="1"/>
  <c r="AB23" i="6" s="1"/>
  <c r="X23" i="76"/>
  <c r="Y23" i="76"/>
  <c r="AS10" i="20"/>
  <c r="AL10" i="20"/>
  <c r="AU10" i="20" s="1"/>
  <c r="X23" i="53"/>
  <c r="Y23" i="53"/>
  <c r="Z21" i="91"/>
  <c r="AN23" i="17"/>
  <c r="AN25" i="17" s="1"/>
  <c r="AI23" i="17"/>
  <c r="AR21" i="72"/>
  <c r="AR21" i="61"/>
  <c r="AH22" i="32"/>
  <c r="AQ22" i="32" s="1"/>
  <c r="AJ10" i="1"/>
  <c r="AK10" i="1"/>
  <c r="AT10" i="1" s="1"/>
  <c r="AJ21" i="7"/>
  <c r="AK21" i="7"/>
  <c r="AT21" i="7" s="1"/>
  <c r="AJ15" i="7"/>
  <c r="AK15" i="7"/>
  <c r="AT15" i="7" s="1"/>
  <c r="AJ9" i="7"/>
  <c r="AK9" i="7"/>
  <c r="AT9" i="7" s="1"/>
  <c r="X23" i="56"/>
  <c r="Y23" i="56"/>
  <c r="AR22" i="40"/>
  <c r="AR21" i="10"/>
  <c r="AX23" i="19"/>
  <c r="S23" i="19" s="1"/>
  <c r="AC23" i="19" s="1"/>
  <c r="AJ23" i="19" s="1"/>
  <c r="AS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F23" i="63"/>
  <c r="AO23" i="63" s="1"/>
  <c r="AO25" i="63" s="1"/>
  <c r="AE23" i="63"/>
  <c r="AG23" i="63"/>
  <c r="AP23" i="63" s="1"/>
  <c r="AP25" i="63" s="1"/>
  <c r="AJ17" i="1"/>
  <c r="AK17" i="1"/>
  <c r="AT17" i="1" s="1"/>
  <c r="AG23" i="15"/>
  <c r="AP23" i="15" s="1"/>
  <c r="AP25" i="15" s="1"/>
  <c r="AE23" i="15"/>
  <c r="AF23" i="15"/>
  <c r="AO23" i="15" s="1"/>
  <c r="AO25" i="15" s="1"/>
  <c r="AS12" i="20"/>
  <c r="AL12" i="20"/>
  <c r="AU12" i="20" s="1"/>
  <c r="AJ23" i="17"/>
  <c r="AS23" i="17" s="1"/>
  <c r="AK23" i="17"/>
  <c r="AT23" i="17" s="1"/>
  <c r="AH24" i="83"/>
  <c r="AQ24" i="83" s="1"/>
  <c r="AJ22" i="21"/>
  <c r="AK22" i="21"/>
  <c r="AT22" i="21" s="1"/>
  <c r="AJ16" i="21"/>
  <c r="AK16" i="21"/>
  <c r="AT16" i="21" s="1"/>
  <c r="AJ10" i="21"/>
  <c r="AK10" i="21"/>
  <c r="AT10" i="21" s="1"/>
  <c r="AJ3" i="21"/>
  <c r="AB4" i="21"/>
  <c r="AI23" i="27"/>
  <c r="AN23" i="27"/>
  <c r="AN23" i="37"/>
  <c r="AI23" i="37"/>
  <c r="W23" i="42"/>
  <c r="AG22" i="42"/>
  <c r="AP22" i="42" s="1"/>
  <c r="AF22" i="42"/>
  <c r="AO22" i="42" s="1"/>
  <c r="AE22" i="42"/>
  <c r="AH22" i="93"/>
  <c r="AQ22" i="93" s="1"/>
  <c r="AJ6" i="1"/>
  <c r="AK6" i="1"/>
  <c r="AT6" i="1" s="1"/>
  <c r="AX23" i="67"/>
  <c r="S23" i="67" s="1"/>
  <c r="AC23" i="67" s="1"/>
  <c r="AX3" i="67"/>
  <c r="S3" i="67" s="1"/>
  <c r="AC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J20" i="57"/>
  <c r="AK20" i="57"/>
  <c r="AT20" i="57" s="1"/>
  <c r="AJ14" i="57"/>
  <c r="AK14" i="57"/>
  <c r="AT14" i="57" s="1"/>
  <c r="AJ8" i="57"/>
  <c r="AK8" i="57"/>
  <c r="AT8" i="57" s="1"/>
  <c r="AH21" i="3"/>
  <c r="AQ21" i="3" s="1"/>
  <c r="AX23" i="49"/>
  <c r="AX3" i="49"/>
  <c r="S3" i="49" s="1"/>
  <c r="AX4" i="49"/>
  <c r="AX5" i="49"/>
  <c r="AX6" i="49"/>
  <c r="AX7" i="49"/>
  <c r="AX8" i="49"/>
  <c r="AX9" i="49"/>
  <c r="AX10" i="49"/>
  <c r="AX11" i="49"/>
  <c r="AX12" i="49"/>
  <c r="AX13" i="49"/>
  <c r="AX14" i="49"/>
  <c r="AX15" i="49"/>
  <c r="AX16" i="49"/>
  <c r="AX17" i="49"/>
  <c r="AX18" i="49"/>
  <c r="AX19" i="49"/>
  <c r="AX20" i="49"/>
  <c r="AX21" i="49"/>
  <c r="AR23" i="41"/>
  <c r="AE23" i="69"/>
  <c r="AJ19" i="1"/>
  <c r="AK19" i="1"/>
  <c r="AT19" i="1" s="1"/>
  <c r="AJ21" i="9"/>
  <c r="AK21" i="9"/>
  <c r="AT21" i="9" s="1"/>
  <c r="AJ15" i="9"/>
  <c r="AK15" i="9"/>
  <c r="AT15" i="9" s="1"/>
  <c r="AJ9" i="9"/>
  <c r="AK9" i="9"/>
  <c r="AT9" i="9" s="1"/>
  <c r="AF23" i="40"/>
  <c r="AO23" i="40" s="1"/>
  <c r="AE23" i="40"/>
  <c r="W24" i="40"/>
  <c r="AG23" i="40"/>
  <c r="AP23" i="40" s="1"/>
  <c r="AI22" i="82"/>
  <c r="AN22" i="82"/>
  <c r="X23" i="60"/>
  <c r="Y23" i="60"/>
  <c r="AI22" i="38"/>
  <c r="AN22" i="38"/>
  <c r="AN22" i="73"/>
  <c r="AI22" i="73"/>
  <c r="AJ18" i="66"/>
  <c r="AK18" i="66"/>
  <c r="AT18" i="66" s="1"/>
  <c r="X23" i="65"/>
  <c r="Y23" i="65"/>
  <c r="AI24" i="85"/>
  <c r="AN24" i="85"/>
  <c r="X24" i="27"/>
  <c r="Y24" i="27"/>
  <c r="AJ23" i="1"/>
  <c r="AS23" i="1" s="1"/>
  <c r="AK23" i="1"/>
  <c r="AT23" i="1" s="1"/>
  <c r="AJ20" i="1"/>
  <c r="AK20" i="1"/>
  <c r="AT20" i="1" s="1"/>
  <c r="AJ20" i="66"/>
  <c r="AK20" i="66"/>
  <c r="AT20" i="66" s="1"/>
  <c r="AJ14" i="66"/>
  <c r="AK14" i="66"/>
  <c r="AT14" i="66" s="1"/>
  <c r="AJ8" i="66"/>
  <c r="AK8" i="66"/>
  <c r="AT8" i="66" s="1"/>
  <c r="X22" i="8"/>
  <c r="Y22" i="8"/>
  <c r="AL23" i="66"/>
  <c r="AU23" i="66" s="1"/>
  <c r="AR23" i="66"/>
  <c r="AR25" i="66" s="1"/>
  <c r="AJ9" i="1"/>
  <c r="AK9" i="1"/>
  <c r="AT9" i="1" s="1"/>
  <c r="AJ22" i="1"/>
  <c r="X23" i="87"/>
  <c r="Y23" i="87"/>
  <c r="AJ16" i="1"/>
  <c r="AK16" i="1"/>
  <c r="AT16" i="1" s="1"/>
  <c r="AN22" i="45"/>
  <c r="AI22" i="45"/>
  <c r="AE23" i="59"/>
  <c r="AJ20" i="7"/>
  <c r="AK20" i="7"/>
  <c r="AT20" i="7" s="1"/>
  <c r="AJ14" i="7"/>
  <c r="AK14" i="7"/>
  <c r="AT14" i="7" s="1"/>
  <c r="AJ8" i="7"/>
  <c r="AK8" i="7"/>
  <c r="AT8" i="7" s="1"/>
  <c r="Y24" i="28"/>
  <c r="X24" i="28"/>
  <c r="Y23" i="80"/>
  <c r="X23" i="80"/>
  <c r="AS5" i="20"/>
  <c r="AL5" i="20"/>
  <c r="AU5" i="20" s="1"/>
  <c r="AX23" i="51"/>
  <c r="S23" i="51" s="1"/>
  <c r="AC23" i="51" s="1"/>
  <c r="AJ23" i="51" s="1"/>
  <c r="AS23" i="51" s="1"/>
  <c r="AX3" i="51"/>
  <c r="S3" i="51" s="1"/>
  <c r="AC3" i="51" s="1"/>
  <c r="AX4" i="51"/>
  <c r="S4" i="51" s="1"/>
  <c r="AC4" i="51" s="1"/>
  <c r="AB5" i="51" s="1"/>
  <c r="AX5" i="51"/>
  <c r="S5" i="51" s="1"/>
  <c r="AC5" i="51" s="1"/>
  <c r="AB6" i="51" s="1"/>
  <c r="AX6" i="51"/>
  <c r="S6" i="51" s="1"/>
  <c r="AC6" i="51" s="1"/>
  <c r="AB7" i="51" s="1"/>
  <c r="AX7" i="51"/>
  <c r="S7" i="51" s="1"/>
  <c r="AC7" i="51" s="1"/>
  <c r="AB8" i="51" s="1"/>
  <c r="AX8" i="51"/>
  <c r="S8" i="51" s="1"/>
  <c r="AC8" i="51" s="1"/>
  <c r="AB9" i="51" s="1"/>
  <c r="AX9" i="51"/>
  <c r="S9" i="51" s="1"/>
  <c r="AC9" i="51" s="1"/>
  <c r="AB10" i="51" s="1"/>
  <c r="AX10" i="51"/>
  <c r="S10" i="51" s="1"/>
  <c r="AC10" i="51" s="1"/>
  <c r="AB11" i="51" s="1"/>
  <c r="AX11" i="51"/>
  <c r="S11" i="51" s="1"/>
  <c r="AC11" i="51" s="1"/>
  <c r="AB12" i="51" s="1"/>
  <c r="AX12" i="51"/>
  <c r="S12" i="51" s="1"/>
  <c r="AC12" i="51" s="1"/>
  <c r="AB13" i="51" s="1"/>
  <c r="AX13" i="51"/>
  <c r="S13" i="51" s="1"/>
  <c r="AC13" i="51" s="1"/>
  <c r="AB14" i="51" s="1"/>
  <c r="AX14" i="51"/>
  <c r="S14" i="51" s="1"/>
  <c r="AC14" i="51" s="1"/>
  <c r="AB15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AR21" i="11"/>
  <c r="AF21" i="5"/>
  <c r="AO21" i="5" s="1"/>
  <c r="W22" i="5"/>
  <c r="AG21" i="5"/>
  <c r="AP21" i="5" s="1"/>
  <c r="AE21" i="5"/>
  <c r="W25" i="84"/>
  <c r="AG24" i="84"/>
  <c r="AP24" i="84" s="1"/>
  <c r="AF24" i="84"/>
  <c r="AO24" i="84" s="1"/>
  <c r="AE24" i="84"/>
  <c r="AK23" i="19"/>
  <c r="AT23" i="19" s="1"/>
  <c r="AR22" i="4"/>
  <c r="AJ5" i="1"/>
  <c r="AK5" i="1"/>
  <c r="AT5" i="1" s="1"/>
  <c r="AF23" i="16"/>
  <c r="AO23" i="16" s="1"/>
  <c r="AO25" i="16" s="1"/>
  <c r="AG23" i="16"/>
  <c r="AP23" i="16" s="1"/>
  <c r="AP25" i="16" s="1"/>
  <c r="AE23" i="16"/>
  <c r="Y25" i="85"/>
  <c r="X25" i="85"/>
  <c r="AJ21" i="21"/>
  <c r="AK21" i="21"/>
  <c r="AT21" i="21" s="1"/>
  <c r="AJ15" i="21"/>
  <c r="AK15" i="21"/>
  <c r="AT15" i="21" s="1"/>
  <c r="AJ9" i="21"/>
  <c r="AK9" i="21"/>
  <c r="AT9" i="21" s="1"/>
  <c r="AN25" i="25"/>
  <c r="AI25" i="25"/>
  <c r="AI23" i="29"/>
  <c r="AN23" i="29"/>
  <c r="Y24" i="39"/>
  <c r="X24" i="39"/>
  <c r="AH24" i="34"/>
  <c r="AQ24" i="34" s="1"/>
  <c r="AJ23" i="67"/>
  <c r="AS23" i="67" s="1"/>
  <c r="AK23" i="67"/>
  <c r="AT23" i="67" s="1"/>
  <c r="AJ19" i="57"/>
  <c r="AK19" i="57"/>
  <c r="AT19" i="57" s="1"/>
  <c r="AJ13" i="57"/>
  <c r="AK13" i="57"/>
  <c r="AT13" i="57" s="1"/>
  <c r="AJ7" i="57"/>
  <c r="AK7" i="57"/>
  <c r="AT7" i="57" s="1"/>
  <c r="AS7" i="20"/>
  <c r="AL7" i="20"/>
  <c r="AU7" i="20" s="1"/>
  <c r="AF23" i="13"/>
  <c r="AO23" i="13" s="1"/>
  <c r="AO25" i="13" s="1"/>
  <c r="AG23" i="13"/>
  <c r="AP23" i="13" s="1"/>
  <c r="AP25" i="13" s="1"/>
  <c r="AE23" i="13"/>
  <c r="W22" i="3"/>
  <c r="AG21" i="3"/>
  <c r="AP21" i="3" s="1"/>
  <c r="AF21" i="3"/>
  <c r="AO21" i="3" s="1"/>
  <c r="AE21" i="3"/>
  <c r="S22" i="49"/>
  <c r="AC21" i="49"/>
  <c r="AB22" i="49" s="1"/>
  <c r="AR21" i="32"/>
  <c r="AR23" i="26"/>
  <c r="AS14" i="20"/>
  <c r="AL14" i="20"/>
  <c r="AU14" i="20" s="1"/>
  <c r="AJ20" i="9"/>
  <c r="AK20" i="9"/>
  <c r="AT20" i="9" s="1"/>
  <c r="AJ14" i="9"/>
  <c r="AK14" i="9"/>
  <c r="AT14" i="9" s="1"/>
  <c r="AJ8" i="9"/>
  <c r="AK8" i="9"/>
  <c r="AT8" i="9" s="1"/>
  <c r="AX23" i="18"/>
  <c r="S23" i="18" s="1"/>
  <c r="AC23" i="18" s="1"/>
  <c r="AJ23" i="18" s="1"/>
  <c r="AS23" i="18" s="1"/>
  <c r="AX3" i="18"/>
  <c r="S3" i="18" s="1"/>
  <c r="AC3" i="18" s="1"/>
  <c r="AX4" i="18"/>
  <c r="S4" i="18" s="1"/>
  <c r="AC4" i="18" s="1"/>
  <c r="AB5" i="18" s="1"/>
  <c r="AX5" i="18"/>
  <c r="S5" i="18" s="1"/>
  <c r="AC5" i="18" s="1"/>
  <c r="AB6" i="18" s="1"/>
  <c r="AX6" i="18"/>
  <c r="S6" i="18" s="1"/>
  <c r="AC6" i="18" s="1"/>
  <c r="AB7" i="18" s="1"/>
  <c r="AX7" i="18"/>
  <c r="S7" i="18" s="1"/>
  <c r="AC7" i="18" s="1"/>
  <c r="AB8" i="18" s="1"/>
  <c r="AX8" i="18"/>
  <c r="S8" i="18" s="1"/>
  <c r="AC8" i="18" s="1"/>
  <c r="AB9" i="18" s="1"/>
  <c r="AX9" i="18"/>
  <c r="S9" i="18" s="1"/>
  <c r="AC9" i="18" s="1"/>
  <c r="AB10" i="18" s="1"/>
  <c r="AX10" i="18"/>
  <c r="S10" i="18" s="1"/>
  <c r="AC10" i="18" s="1"/>
  <c r="AB11" i="18" s="1"/>
  <c r="AX11" i="18"/>
  <c r="S11" i="18" s="1"/>
  <c r="AC11" i="18" s="1"/>
  <c r="AB12" i="18" s="1"/>
  <c r="AX12" i="18"/>
  <c r="S12" i="18" s="1"/>
  <c r="AC12" i="18" s="1"/>
  <c r="AB13" i="18" s="1"/>
  <c r="AX13" i="18"/>
  <c r="S13" i="18" s="1"/>
  <c r="AC13" i="18" s="1"/>
  <c r="AB14" i="18" s="1"/>
  <c r="AX14" i="18"/>
  <c r="S14" i="18" s="1"/>
  <c r="AC14" i="18" s="1"/>
  <c r="AB15" i="18" s="1"/>
  <c r="AX15" i="18"/>
  <c r="S15" i="18" s="1"/>
  <c r="AC15" i="18" s="1"/>
  <c r="AB16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X23" i="62"/>
  <c r="S23" i="62" s="1"/>
  <c r="AC23" i="62" s="1"/>
  <c r="AJ23" i="62" s="1"/>
  <c r="AS23" i="62" s="1"/>
  <c r="AX3" i="62"/>
  <c r="S3" i="62" s="1"/>
  <c r="AC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N23" i="35"/>
  <c r="AI23" i="35"/>
  <c r="AI23" i="19"/>
  <c r="AN23" i="19"/>
  <c r="AN25" i="19" s="1"/>
  <c r="AN23" i="62"/>
  <c r="AN25" i="62" s="1"/>
  <c r="Y25" i="94"/>
  <c r="X25" i="94"/>
  <c r="AI22" i="92"/>
  <c r="AN22" i="92"/>
  <c r="AF22" i="32" l="1"/>
  <c r="AO22" i="32" s="1"/>
  <c r="W23" i="32"/>
  <c r="AI22" i="70"/>
  <c r="AN22" i="70"/>
  <c r="Y23" i="70"/>
  <c r="X23" i="70"/>
  <c r="Z23" i="70" s="1"/>
  <c r="AG24" i="83"/>
  <c r="AP24" i="83" s="1"/>
  <c r="AG23" i="24"/>
  <c r="AP23" i="24" s="1"/>
  <c r="AP25" i="24" s="1"/>
  <c r="AG22" i="32"/>
  <c r="AP22" i="32" s="1"/>
  <c r="AI21" i="58"/>
  <c r="AR21" i="58" s="1"/>
  <c r="AN21" i="58"/>
  <c r="X22" i="58"/>
  <c r="AH22" i="58" s="1"/>
  <c r="AQ22" i="58" s="1"/>
  <c r="Y22" i="58"/>
  <c r="AE24" i="83"/>
  <c r="W26" i="36"/>
  <c r="AF24" i="83"/>
  <c r="AO24" i="83" s="1"/>
  <c r="Z23" i="38"/>
  <c r="AE23" i="14"/>
  <c r="AE23" i="54"/>
  <c r="AF23" i="54"/>
  <c r="AO23" i="54" s="1"/>
  <c r="AO25" i="54" s="1"/>
  <c r="AI24" i="94"/>
  <c r="Z22" i="8"/>
  <c r="Z23" i="82"/>
  <c r="AI23" i="62"/>
  <c r="AR23" i="62" s="1"/>
  <c r="AR25" i="62" s="1"/>
  <c r="AG23" i="59"/>
  <c r="AP23" i="59" s="1"/>
  <c r="AP25" i="59" s="1"/>
  <c r="AI22" i="74"/>
  <c r="AK23" i="62"/>
  <c r="AT23" i="62" s="1"/>
  <c r="X22" i="46"/>
  <c r="AH22" i="46" s="1"/>
  <c r="AQ22" i="46" s="1"/>
  <c r="Y22" i="46"/>
  <c r="X25" i="78"/>
  <c r="Z25" i="78" s="1"/>
  <c r="AE23" i="24"/>
  <c r="AF25" i="36"/>
  <c r="AO25" i="36" s="1"/>
  <c r="AN21" i="46"/>
  <c r="AI21" i="46"/>
  <c r="AR21" i="46" s="1"/>
  <c r="AF23" i="14"/>
  <c r="AO23" i="14" s="1"/>
  <c r="AO25" i="14" s="1"/>
  <c r="AG25" i="36"/>
  <c r="AP25" i="36" s="1"/>
  <c r="Z24" i="37"/>
  <c r="W25" i="37" s="1"/>
  <c r="AF22" i="10"/>
  <c r="AO22" i="10" s="1"/>
  <c r="Z24" i="43"/>
  <c r="Y24" i="77"/>
  <c r="Z24" i="77" s="1"/>
  <c r="AF23" i="69"/>
  <c r="AO23" i="69" s="1"/>
  <c r="AO25" i="69" s="1"/>
  <c r="AG22" i="10"/>
  <c r="AP22" i="10" s="1"/>
  <c r="AI24" i="78"/>
  <c r="Z25" i="47"/>
  <c r="Z24" i="27"/>
  <c r="AG24" i="27" s="1"/>
  <c r="AP24" i="27" s="1"/>
  <c r="Z23" i="45"/>
  <c r="AG23" i="45" s="1"/>
  <c r="AP23" i="45" s="1"/>
  <c r="Z23" i="60"/>
  <c r="AE23" i="60" s="1"/>
  <c r="Z23" i="33"/>
  <c r="AG23" i="33" s="1"/>
  <c r="AP23" i="33" s="1"/>
  <c r="AE22" i="10"/>
  <c r="Z23" i="53"/>
  <c r="AG23" i="53" s="1"/>
  <c r="AP23" i="53" s="1"/>
  <c r="AP25" i="53" s="1"/>
  <c r="Z25" i="30"/>
  <c r="W26" i="30" s="1"/>
  <c r="Z24" i="39"/>
  <c r="AE24" i="39" s="1"/>
  <c r="Z25" i="85"/>
  <c r="AG25" i="85" s="1"/>
  <c r="AP25" i="85" s="1"/>
  <c r="Z23" i="65"/>
  <c r="AE23" i="65" s="1"/>
  <c r="Z23" i="74"/>
  <c r="Z26" i="25"/>
  <c r="Z23" i="73"/>
  <c r="AF23" i="73" s="1"/>
  <c r="AO23" i="73" s="1"/>
  <c r="Z24" i="28"/>
  <c r="AE24" i="28" s="1"/>
  <c r="Z23" i="76"/>
  <c r="W24" i="76" s="1"/>
  <c r="Z24" i="81"/>
  <c r="W25" i="81" s="1"/>
  <c r="Z25" i="88"/>
  <c r="W26" i="88" s="1"/>
  <c r="AL23" i="1"/>
  <c r="AU23" i="1" s="1"/>
  <c r="AF22" i="8"/>
  <c r="AO22" i="8" s="1"/>
  <c r="AE22" i="8"/>
  <c r="W23" i="8"/>
  <c r="AG22" i="8"/>
  <c r="AP22" i="8" s="1"/>
  <c r="AF24" i="37"/>
  <c r="AO24" i="37" s="1"/>
  <c r="AK23" i="13"/>
  <c r="AT23" i="13" s="1"/>
  <c r="AK23" i="24"/>
  <c r="AT23" i="24" s="1"/>
  <c r="W24" i="82"/>
  <c r="AG23" i="82"/>
  <c r="AP23" i="82" s="1"/>
  <c r="AF23" i="82"/>
  <c r="AO23" i="82" s="1"/>
  <c r="AE23" i="82"/>
  <c r="AK23" i="4"/>
  <c r="AT23" i="4" s="1"/>
  <c r="AJ9" i="62"/>
  <c r="AK9" i="62"/>
  <c r="AT9" i="62" s="1"/>
  <c r="AJ12" i="51"/>
  <c r="AK12" i="51"/>
  <c r="AT12" i="51" s="1"/>
  <c r="AH23" i="87"/>
  <c r="AQ23" i="87" s="1"/>
  <c r="S13" i="49"/>
  <c r="AC12" i="49"/>
  <c r="AB13" i="49" s="1"/>
  <c r="AJ6" i="67"/>
  <c r="AK6" i="67"/>
  <c r="AT6" i="67" s="1"/>
  <c r="AN22" i="42"/>
  <c r="AI22" i="42"/>
  <c r="AS22" i="21"/>
  <c r="AL22" i="21"/>
  <c r="AU22" i="21" s="1"/>
  <c r="AJ3" i="19"/>
  <c r="AB4" i="19"/>
  <c r="AE21" i="91"/>
  <c r="AG21" i="91"/>
  <c r="AP21" i="91" s="1"/>
  <c r="AF21" i="91"/>
  <c r="AO21" i="91" s="1"/>
  <c r="W22" i="91"/>
  <c r="AS15" i="66"/>
  <c r="AL15" i="66"/>
  <c r="AU15" i="66" s="1"/>
  <c r="AK23" i="16"/>
  <c r="AT23" i="16" s="1"/>
  <c r="AJ6" i="17"/>
  <c r="AK6" i="17"/>
  <c r="AT6" i="17" s="1"/>
  <c r="AI23" i="49"/>
  <c r="AN23" i="49"/>
  <c r="AN25" i="49" s="1"/>
  <c r="AS3" i="7"/>
  <c r="AL3" i="7"/>
  <c r="AU3" i="7" s="1"/>
  <c r="AJ6" i="6"/>
  <c r="AK6" i="6"/>
  <c r="AT6" i="6" s="1"/>
  <c r="AF22" i="61"/>
  <c r="AO22" i="61" s="1"/>
  <c r="AE22" i="61"/>
  <c r="AG22" i="61"/>
  <c r="AP22" i="61" s="1"/>
  <c r="W23" i="61"/>
  <c r="AS12" i="9"/>
  <c r="AL12" i="9"/>
  <c r="AU12" i="9" s="1"/>
  <c r="AS5" i="57"/>
  <c r="AL5" i="57"/>
  <c r="AU5" i="57" s="1"/>
  <c r="AB4" i="71"/>
  <c r="AJ3" i="71"/>
  <c r="AR24" i="94"/>
  <c r="AJ21" i="12"/>
  <c r="AK21" i="12"/>
  <c r="AT21" i="12" s="1"/>
  <c r="AS18" i="21"/>
  <c r="AL18" i="21"/>
  <c r="AU18" i="21" s="1"/>
  <c r="AR22" i="92"/>
  <c r="AJ8" i="18"/>
  <c r="AK8" i="18"/>
  <c r="AT8" i="18" s="1"/>
  <c r="AK22" i="49"/>
  <c r="AT22" i="49" s="1"/>
  <c r="AI23" i="13"/>
  <c r="AN23" i="13"/>
  <c r="AN25" i="13" s="1"/>
  <c r="AR23" i="29"/>
  <c r="AJ17" i="51"/>
  <c r="AK17" i="51"/>
  <c r="AT17" i="51" s="1"/>
  <c r="AI23" i="59"/>
  <c r="AN23" i="59"/>
  <c r="AN25" i="59" s="1"/>
  <c r="AR22" i="82"/>
  <c r="AC11" i="49"/>
  <c r="AB12" i="49" s="1"/>
  <c r="S12" i="49"/>
  <c r="AS20" i="57"/>
  <c r="AL20" i="57"/>
  <c r="AU20" i="57" s="1"/>
  <c r="AJ5" i="67"/>
  <c r="AK5" i="67"/>
  <c r="AT5" i="67" s="1"/>
  <c r="AR23" i="37"/>
  <c r="AJ21" i="19"/>
  <c r="AK21" i="19"/>
  <c r="AT21" i="19" s="1"/>
  <c r="AS3" i="66"/>
  <c r="AL3" i="66"/>
  <c r="AU3" i="66" s="1"/>
  <c r="AH24" i="35"/>
  <c r="AQ24" i="35" s="1"/>
  <c r="AL23" i="62"/>
  <c r="AU23" i="62" s="1"/>
  <c r="AJ22" i="62"/>
  <c r="AK22" i="62"/>
  <c r="AT22" i="62" s="1"/>
  <c r="AJ16" i="62"/>
  <c r="AK16" i="62"/>
  <c r="AT16" i="62" s="1"/>
  <c r="AJ10" i="62"/>
  <c r="AK10" i="62"/>
  <c r="AT10" i="62" s="1"/>
  <c r="AJ3" i="62"/>
  <c r="AB4" i="62"/>
  <c r="AK22" i="18"/>
  <c r="AT22" i="18" s="1"/>
  <c r="AJ22" i="18"/>
  <c r="AK16" i="18"/>
  <c r="AT16" i="18" s="1"/>
  <c r="AJ16" i="18"/>
  <c r="AJ10" i="18"/>
  <c r="AK10" i="18"/>
  <c r="AT10" i="18" s="1"/>
  <c r="AJ3" i="18"/>
  <c r="AB4" i="18"/>
  <c r="AS13" i="57"/>
  <c r="AL13" i="57"/>
  <c r="AU13" i="57" s="1"/>
  <c r="AS9" i="21"/>
  <c r="AL9" i="21"/>
  <c r="AU9" i="21" s="1"/>
  <c r="AJ19" i="51"/>
  <c r="AK19" i="51"/>
  <c r="AT19" i="51" s="1"/>
  <c r="AJ13" i="51"/>
  <c r="AK13" i="51"/>
  <c r="AT13" i="51" s="1"/>
  <c r="AJ7" i="51"/>
  <c r="AK7" i="51"/>
  <c r="AT7" i="51" s="1"/>
  <c r="AS20" i="7"/>
  <c r="AL20" i="7"/>
  <c r="AU20" i="7" s="1"/>
  <c r="AS20" i="66"/>
  <c r="AL20" i="66"/>
  <c r="AU20" i="66" s="1"/>
  <c r="AH24" i="27"/>
  <c r="AQ24" i="27" s="1"/>
  <c r="AI23" i="40"/>
  <c r="AN23" i="40"/>
  <c r="AC19" i="49"/>
  <c r="AB20" i="49" s="1"/>
  <c r="S20" i="49"/>
  <c r="AC13" i="49"/>
  <c r="AB14" i="49" s="1"/>
  <c r="S14" i="49"/>
  <c r="S8" i="49"/>
  <c r="AC7" i="49"/>
  <c r="AB8" i="49" s="1"/>
  <c r="AC22" i="49"/>
  <c r="AB23" i="49" s="1"/>
  <c r="S23" i="49"/>
  <c r="AS14" i="57"/>
  <c r="AL14" i="57"/>
  <c r="AU14" i="57" s="1"/>
  <c r="AJ19" i="67"/>
  <c r="AK19" i="67"/>
  <c r="AT19" i="67" s="1"/>
  <c r="AJ13" i="67"/>
  <c r="AK13" i="67"/>
  <c r="AT13" i="67" s="1"/>
  <c r="AJ7" i="67"/>
  <c r="AK7" i="67"/>
  <c r="AT7" i="67" s="1"/>
  <c r="AS6" i="1"/>
  <c r="AL6" i="1"/>
  <c r="AU6" i="1" s="1"/>
  <c r="AJ4" i="21"/>
  <c r="AK4" i="21"/>
  <c r="AT4" i="21" s="1"/>
  <c r="AT25" i="21" s="1"/>
  <c r="AI23" i="15"/>
  <c r="AN23" i="15"/>
  <c r="AN25" i="15" s="1"/>
  <c r="AJ17" i="19"/>
  <c r="AK17" i="19"/>
  <c r="AT17" i="19" s="1"/>
  <c r="AJ11" i="19"/>
  <c r="AK11" i="19"/>
  <c r="AT11" i="19" s="1"/>
  <c r="AJ5" i="19"/>
  <c r="AK5" i="19"/>
  <c r="AT5" i="19" s="1"/>
  <c r="AX23" i="14"/>
  <c r="S23" i="14" s="1"/>
  <c r="AC23" i="14" s="1"/>
  <c r="AJ23" i="14" s="1"/>
  <c r="AS23" i="14" s="1"/>
  <c r="AX3" i="14"/>
  <c r="S3" i="14" s="1"/>
  <c r="AC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S6" i="9"/>
  <c r="AL6" i="9"/>
  <c r="AU6" i="9" s="1"/>
  <c r="AS13" i="21"/>
  <c r="AL13" i="21"/>
  <c r="AU13" i="21" s="1"/>
  <c r="W24" i="95"/>
  <c r="AG23" i="95"/>
  <c r="AP23" i="95" s="1"/>
  <c r="AF23" i="95"/>
  <c r="AO23" i="95" s="1"/>
  <c r="AE23" i="95"/>
  <c r="AX23" i="16"/>
  <c r="S23" i="16" s="1"/>
  <c r="AC23" i="16" s="1"/>
  <c r="AJ23" i="16" s="1"/>
  <c r="AS23" i="16" s="1"/>
  <c r="AX3" i="16"/>
  <c r="S3" i="16" s="1"/>
  <c r="AC3" i="16" s="1"/>
  <c r="AX4" i="16"/>
  <c r="S4" i="16" s="1"/>
  <c r="AC4" i="16" s="1"/>
  <c r="AB5" i="16" s="1"/>
  <c r="AX5" i="16"/>
  <c r="S5" i="16" s="1"/>
  <c r="AC5" i="16" s="1"/>
  <c r="AB6" i="16" s="1"/>
  <c r="AX6" i="16"/>
  <c r="S6" i="16" s="1"/>
  <c r="AC6" i="16" s="1"/>
  <c r="AB7" i="16" s="1"/>
  <c r="AX7" i="16"/>
  <c r="S7" i="16" s="1"/>
  <c r="AC7" i="16" s="1"/>
  <c r="AB8" i="16" s="1"/>
  <c r="AX8" i="16"/>
  <c r="S8" i="16" s="1"/>
  <c r="AC8" i="16" s="1"/>
  <c r="AB9" i="16" s="1"/>
  <c r="AX9" i="16"/>
  <c r="S9" i="16" s="1"/>
  <c r="AC9" i="16" s="1"/>
  <c r="AB10" i="16" s="1"/>
  <c r="AX10" i="16"/>
  <c r="S10" i="16" s="1"/>
  <c r="AC10" i="16" s="1"/>
  <c r="AB11" i="16" s="1"/>
  <c r="AX11" i="16"/>
  <c r="S11" i="16" s="1"/>
  <c r="AC11" i="16" s="1"/>
  <c r="AB12" i="16" s="1"/>
  <c r="AX12" i="16"/>
  <c r="S12" i="16" s="1"/>
  <c r="AC12" i="16" s="1"/>
  <c r="AB13" i="16" s="1"/>
  <c r="AX13" i="16"/>
  <c r="S13" i="16" s="1"/>
  <c r="AC13" i="16" s="1"/>
  <c r="AB14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J19" i="17"/>
  <c r="AK19" i="17"/>
  <c r="AT19" i="17" s="1"/>
  <c r="AJ13" i="17"/>
  <c r="AK13" i="17"/>
  <c r="AT13" i="17" s="1"/>
  <c r="AJ7" i="17"/>
  <c r="AK7" i="17"/>
  <c r="AT7" i="17" s="1"/>
  <c r="AX23" i="63"/>
  <c r="S23" i="63" s="1"/>
  <c r="AC23" i="63" s="1"/>
  <c r="AJ23" i="63" s="1"/>
  <c r="AS23" i="63" s="1"/>
  <c r="AX3" i="63"/>
  <c r="S3" i="63" s="1"/>
  <c r="AC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S16" i="7"/>
  <c r="AL16" i="7"/>
  <c r="AU16" i="7" s="1"/>
  <c r="AJ19" i="6"/>
  <c r="AK19" i="6"/>
  <c r="AT19" i="6" s="1"/>
  <c r="AJ13" i="6"/>
  <c r="AK13" i="6"/>
  <c r="AT13" i="6" s="1"/>
  <c r="AJ7" i="6"/>
  <c r="AK7" i="6"/>
  <c r="AT7" i="6" s="1"/>
  <c r="AS21" i="1"/>
  <c r="AL21" i="1"/>
  <c r="AU21" i="1" s="1"/>
  <c r="AJ17" i="71"/>
  <c r="AK17" i="71"/>
  <c r="AT17" i="71" s="1"/>
  <c r="AJ11" i="71"/>
  <c r="AK11" i="71"/>
  <c r="AT11" i="71" s="1"/>
  <c r="AJ5" i="71"/>
  <c r="AK5" i="71"/>
  <c r="AT5" i="71" s="1"/>
  <c r="AI22" i="22"/>
  <c r="AN22" i="22"/>
  <c r="AS17" i="9"/>
  <c r="AL17" i="9"/>
  <c r="AU17" i="9" s="1"/>
  <c r="AF23" i="75"/>
  <c r="AO23" i="75" s="1"/>
  <c r="AG23" i="75"/>
  <c r="AP23" i="75" s="1"/>
  <c r="W24" i="75"/>
  <c r="AE23" i="75"/>
  <c r="AJ22" i="12"/>
  <c r="AK22" i="12"/>
  <c r="AT22" i="12" s="1"/>
  <c r="AJ16" i="12"/>
  <c r="AK16" i="12"/>
  <c r="AT16" i="12" s="1"/>
  <c r="AJ10" i="12"/>
  <c r="AK10" i="12"/>
  <c r="AT10" i="12" s="1"/>
  <c r="AJ3" i="12"/>
  <c r="AB4" i="12"/>
  <c r="AJ23" i="68"/>
  <c r="AS23" i="68" s="1"/>
  <c r="AK23" i="68"/>
  <c r="AT23" i="68" s="1"/>
  <c r="AK23" i="15"/>
  <c r="AT23" i="15" s="1"/>
  <c r="AK23" i="64"/>
  <c r="AT23" i="64" s="1"/>
  <c r="AH23" i="45"/>
  <c r="AQ23" i="45" s="1"/>
  <c r="AS3" i="1"/>
  <c r="AL3" i="1"/>
  <c r="AU3" i="1" s="1"/>
  <c r="AS17" i="66"/>
  <c r="AL17" i="66"/>
  <c r="AU17" i="66" s="1"/>
  <c r="AS18" i="9"/>
  <c r="AL18" i="9"/>
  <c r="AU18" i="9" s="1"/>
  <c r="AN23" i="4"/>
  <c r="AN25" i="4" s="1"/>
  <c r="AI23" i="4"/>
  <c r="AJ22" i="68"/>
  <c r="AK22" i="68"/>
  <c r="AT22" i="68" s="1"/>
  <c r="AJ16" i="68"/>
  <c r="AK16" i="68"/>
  <c r="AT16" i="68" s="1"/>
  <c r="AJ10" i="68"/>
  <c r="AK10" i="68"/>
  <c r="AT10" i="68" s="1"/>
  <c r="AB4" i="68"/>
  <c r="AJ3" i="68"/>
  <c r="AR24" i="78"/>
  <c r="AR22" i="60"/>
  <c r="AS19" i="9"/>
  <c r="AL19" i="9"/>
  <c r="AU19" i="9" s="1"/>
  <c r="AS19" i="7"/>
  <c r="AL19" i="7"/>
  <c r="AU19" i="7" s="1"/>
  <c r="X23" i="32"/>
  <c r="Y23" i="32"/>
  <c r="AR22" i="53"/>
  <c r="AS19" i="66"/>
  <c r="AL19" i="66"/>
  <c r="AU19" i="66" s="1"/>
  <c r="Y23" i="86"/>
  <c r="X23" i="86"/>
  <c r="AS8" i="1"/>
  <c r="AL8" i="1"/>
  <c r="AU8" i="1" s="1"/>
  <c r="Y25" i="41"/>
  <c r="X25" i="41"/>
  <c r="Y23" i="93"/>
  <c r="X23" i="93"/>
  <c r="AJ9" i="18"/>
  <c r="AK9" i="18"/>
  <c r="AT9" i="18" s="1"/>
  <c r="AS20" i="9"/>
  <c r="AL20" i="9"/>
  <c r="AU20" i="9" s="1"/>
  <c r="AF25" i="85"/>
  <c r="AO25" i="85" s="1"/>
  <c r="W26" i="85"/>
  <c r="AJ18" i="51"/>
  <c r="AK18" i="51"/>
  <c r="AT18" i="51" s="1"/>
  <c r="AH23" i="80"/>
  <c r="AQ23" i="80" s="1"/>
  <c r="AS16" i="1"/>
  <c r="AL16" i="1"/>
  <c r="AU16" i="1" s="1"/>
  <c r="AC6" i="49"/>
  <c r="AB7" i="49" s="1"/>
  <c r="S7" i="49"/>
  <c r="AS3" i="21"/>
  <c r="AL3" i="21"/>
  <c r="AU3" i="21" s="1"/>
  <c r="AJ16" i="19"/>
  <c r="AK16" i="19"/>
  <c r="AT16" i="19" s="1"/>
  <c r="AS9" i="7"/>
  <c r="AL9" i="7"/>
  <c r="AU9" i="7" s="1"/>
  <c r="AR23" i="51"/>
  <c r="AR25" i="51" s="1"/>
  <c r="AL23" i="51"/>
  <c r="AU23" i="51" s="1"/>
  <c r="AK23" i="14"/>
  <c r="AT23" i="14" s="1"/>
  <c r="AF24" i="43"/>
  <c r="AO24" i="43" s="1"/>
  <c r="AE24" i="43"/>
  <c r="W25" i="43"/>
  <c r="AG24" i="43"/>
  <c r="AP24" i="43" s="1"/>
  <c r="AH24" i="29"/>
  <c r="AQ24" i="29" s="1"/>
  <c r="AJ18" i="17"/>
  <c r="AK18" i="17"/>
  <c r="AT18" i="17" s="1"/>
  <c r="AK23" i="63"/>
  <c r="AT23" i="63" s="1"/>
  <c r="AJ12" i="6"/>
  <c r="AK12" i="6"/>
  <c r="AT12" i="6" s="1"/>
  <c r="AJ22" i="71"/>
  <c r="AK22" i="71"/>
  <c r="AT22" i="71" s="1"/>
  <c r="AJ10" i="71"/>
  <c r="AK10" i="71"/>
  <c r="AT10" i="71" s="1"/>
  <c r="AJ15" i="12"/>
  <c r="AK15" i="12"/>
  <c r="AT15" i="12" s="1"/>
  <c r="W24" i="45"/>
  <c r="AJ15" i="68"/>
  <c r="AK15" i="68"/>
  <c r="AT15" i="68" s="1"/>
  <c r="AR23" i="68"/>
  <c r="AR25" i="68" s="1"/>
  <c r="AR24" i="30"/>
  <c r="AS18" i="57"/>
  <c r="AL18" i="57"/>
  <c r="AU18" i="57" s="1"/>
  <c r="AE25" i="47"/>
  <c r="W26" i="47"/>
  <c r="AG25" i="47"/>
  <c r="AP25" i="47" s="1"/>
  <c r="AF25" i="47"/>
  <c r="AO25" i="47" s="1"/>
  <c r="AR22" i="76"/>
  <c r="AS15" i="1"/>
  <c r="AL15" i="1"/>
  <c r="AU15" i="1" s="1"/>
  <c r="AJ8" i="62"/>
  <c r="AK8" i="62"/>
  <c r="AT8" i="62" s="1"/>
  <c r="AJ20" i="18"/>
  <c r="AK20" i="18"/>
  <c r="AT20" i="18" s="1"/>
  <c r="AS19" i="57"/>
  <c r="AL19" i="57"/>
  <c r="AU19" i="57" s="1"/>
  <c r="AJ11" i="51"/>
  <c r="AK11" i="51"/>
  <c r="AT11" i="51" s="1"/>
  <c r="AS8" i="7"/>
  <c r="AL8" i="7"/>
  <c r="AU8" i="7" s="1"/>
  <c r="AS8" i="66"/>
  <c r="AL8" i="66"/>
  <c r="AU8" i="66" s="1"/>
  <c r="AC17" i="49"/>
  <c r="AB18" i="49" s="1"/>
  <c r="S18" i="49"/>
  <c r="AJ11" i="67"/>
  <c r="AK11" i="67"/>
  <c r="AT11" i="67" s="1"/>
  <c r="AJ9" i="19"/>
  <c r="AK9" i="19"/>
  <c r="AT9" i="19" s="1"/>
  <c r="AS3" i="9"/>
  <c r="AL3" i="9"/>
  <c r="AU3" i="9" s="1"/>
  <c r="Z24" i="29"/>
  <c r="AJ17" i="17"/>
  <c r="AK17" i="17"/>
  <c r="AT17" i="17" s="1"/>
  <c r="AJ11" i="17"/>
  <c r="AK11" i="17"/>
  <c r="AT11" i="17" s="1"/>
  <c r="AR24" i="88"/>
  <c r="AH23" i="96"/>
  <c r="AQ23" i="96" s="1"/>
  <c r="AJ4" i="7"/>
  <c r="AK4" i="7"/>
  <c r="AT4" i="7" s="1"/>
  <c r="AT25" i="7" s="1"/>
  <c r="AS22" i="7"/>
  <c r="AL22" i="7"/>
  <c r="AU22" i="7" s="1"/>
  <c r="AJ17" i="6"/>
  <c r="AK17" i="6"/>
  <c r="AT17" i="6" s="1"/>
  <c r="AJ11" i="6"/>
  <c r="AK11" i="6"/>
  <c r="AT11" i="6" s="1"/>
  <c r="AJ15" i="71"/>
  <c r="AK15" i="71"/>
  <c r="AT15" i="71" s="1"/>
  <c r="AR22" i="96"/>
  <c r="AS4" i="20"/>
  <c r="AS25" i="20" s="1"/>
  <c r="AL4" i="20"/>
  <c r="AU4" i="20" s="1"/>
  <c r="AU25" i="20" s="1"/>
  <c r="C11" i="20" s="1"/>
  <c r="X23" i="22"/>
  <c r="Y23" i="22"/>
  <c r="AS5" i="9"/>
  <c r="AL5" i="9"/>
  <c r="AU5" i="9" s="1"/>
  <c r="AJ20" i="12"/>
  <c r="AK20" i="12"/>
  <c r="AT20" i="12" s="1"/>
  <c r="AJ14" i="12"/>
  <c r="AK14" i="12"/>
  <c r="AT14" i="12" s="1"/>
  <c r="AS3" i="57"/>
  <c r="AL3" i="57"/>
  <c r="AU3" i="57" s="1"/>
  <c r="AG22" i="11"/>
  <c r="AP22" i="11" s="1"/>
  <c r="AF22" i="11"/>
  <c r="AO22" i="11" s="1"/>
  <c r="AE22" i="11"/>
  <c r="W23" i="11"/>
  <c r="AX23" i="54"/>
  <c r="S23" i="54" s="1"/>
  <c r="AC23" i="54" s="1"/>
  <c r="AX3" i="54"/>
  <c r="S3" i="54" s="1"/>
  <c r="AC3" i="54" s="1"/>
  <c r="AX4" i="54"/>
  <c r="S4" i="54" s="1"/>
  <c r="AC4" i="54" s="1"/>
  <c r="AB5" i="54" s="1"/>
  <c r="AX5" i="54"/>
  <c r="S5" i="54" s="1"/>
  <c r="AC5" i="54" s="1"/>
  <c r="AB6" i="54" s="1"/>
  <c r="AX6" i="54"/>
  <c r="S6" i="54" s="1"/>
  <c r="AC6" i="54" s="1"/>
  <c r="AB7" i="54" s="1"/>
  <c r="AX7" i="54"/>
  <c r="S7" i="54" s="1"/>
  <c r="AC7" i="54" s="1"/>
  <c r="AB8" i="54" s="1"/>
  <c r="AX8" i="54"/>
  <c r="S8" i="54" s="1"/>
  <c r="AC8" i="54" s="1"/>
  <c r="AB9" i="54" s="1"/>
  <c r="AX9" i="54"/>
  <c r="S9" i="54" s="1"/>
  <c r="AC9" i="54" s="1"/>
  <c r="AB10" i="54" s="1"/>
  <c r="AX10" i="54"/>
  <c r="S10" i="54" s="1"/>
  <c r="AC10" i="54" s="1"/>
  <c r="AB11" i="54" s="1"/>
  <c r="AX11" i="54"/>
  <c r="S11" i="54" s="1"/>
  <c r="AC11" i="54" s="1"/>
  <c r="AB12" i="54" s="1"/>
  <c r="AX12" i="54"/>
  <c r="S12" i="54" s="1"/>
  <c r="AC12" i="54" s="1"/>
  <c r="AB13" i="54" s="1"/>
  <c r="AX13" i="54"/>
  <c r="S13" i="54" s="1"/>
  <c r="AC13" i="54" s="1"/>
  <c r="AB14" i="54" s="1"/>
  <c r="AX14" i="54"/>
  <c r="S14" i="54" s="1"/>
  <c r="AC14" i="54" s="1"/>
  <c r="AB15" i="54" s="1"/>
  <c r="AX15" i="54"/>
  <c r="S15" i="54" s="1"/>
  <c r="AC15" i="54" s="1"/>
  <c r="AB16" i="54" s="1"/>
  <c r="AX16" i="54"/>
  <c r="S16" i="54" s="1"/>
  <c r="AC16" i="54" s="1"/>
  <c r="AB17" i="54" s="1"/>
  <c r="AX17" i="54"/>
  <c r="S17" i="54" s="1"/>
  <c r="AC17" i="54" s="1"/>
  <c r="AB18" i="54" s="1"/>
  <c r="AX18" i="54"/>
  <c r="S18" i="54" s="1"/>
  <c r="AC18" i="54" s="1"/>
  <c r="AB19" i="54" s="1"/>
  <c r="AX19" i="54"/>
  <c r="S19" i="54" s="1"/>
  <c r="AC19" i="54" s="1"/>
  <c r="AB20" i="54" s="1"/>
  <c r="AX20" i="54"/>
  <c r="S20" i="54" s="1"/>
  <c r="AC20" i="54" s="1"/>
  <c r="AB21" i="54" s="1"/>
  <c r="AX21" i="54"/>
  <c r="S21" i="54" s="1"/>
  <c r="AC21" i="54" s="1"/>
  <c r="AB22" i="54" s="1"/>
  <c r="AH24" i="77"/>
  <c r="AQ24" i="77" s="1"/>
  <c r="AS5" i="66"/>
  <c r="AL5" i="66"/>
  <c r="AU5" i="66" s="1"/>
  <c r="AH23" i="2"/>
  <c r="AQ23" i="2" s="1"/>
  <c r="AQ25" i="2" s="1"/>
  <c r="AZ3" i="2"/>
  <c r="AJ20" i="68"/>
  <c r="AK20" i="68"/>
  <c r="AT20" i="68" s="1"/>
  <c r="AJ14" i="68"/>
  <c r="AK14" i="68"/>
  <c r="AT14" i="68" s="1"/>
  <c r="AJ8" i="68"/>
  <c r="AK8" i="68"/>
  <c r="AT8" i="68" s="1"/>
  <c r="AS7" i="9"/>
  <c r="AL7" i="9"/>
  <c r="AU7" i="9" s="1"/>
  <c r="AN22" i="48"/>
  <c r="AI22" i="48"/>
  <c r="AS7" i="7"/>
  <c r="AL7" i="7"/>
  <c r="AU7" i="7" s="1"/>
  <c r="AR22" i="65"/>
  <c r="AS7" i="66"/>
  <c r="AL7" i="66"/>
  <c r="AU7" i="66" s="1"/>
  <c r="AI23" i="24"/>
  <c r="AN23" i="24"/>
  <c r="AN25" i="24" s="1"/>
  <c r="AN22" i="10"/>
  <c r="AI22" i="10"/>
  <c r="AH25" i="94"/>
  <c r="AQ25" i="94" s="1"/>
  <c r="AR23" i="19"/>
  <c r="AR25" i="19" s="1"/>
  <c r="AL23" i="19"/>
  <c r="AU23" i="19" s="1"/>
  <c r="AJ19" i="62"/>
  <c r="AK19" i="62"/>
  <c r="AT19" i="62" s="1"/>
  <c r="AJ13" i="62"/>
  <c r="AK13" i="62"/>
  <c r="AT13" i="62" s="1"/>
  <c r="AJ7" i="62"/>
  <c r="AK7" i="62"/>
  <c r="AT7" i="62" s="1"/>
  <c r="AJ19" i="18"/>
  <c r="AK19" i="18"/>
  <c r="AT19" i="18" s="1"/>
  <c r="AJ13" i="18"/>
  <c r="AK13" i="18"/>
  <c r="AT13" i="18" s="1"/>
  <c r="AJ7" i="18"/>
  <c r="AK7" i="18"/>
  <c r="AT7" i="18" s="1"/>
  <c r="AS8" i="9"/>
  <c r="AL8" i="9"/>
  <c r="AU8" i="9" s="1"/>
  <c r="AR25" i="25"/>
  <c r="AI21" i="5"/>
  <c r="AN21" i="5"/>
  <c r="AJ22" i="51"/>
  <c r="AK22" i="51"/>
  <c r="AT22" i="51" s="1"/>
  <c r="AJ16" i="51"/>
  <c r="AK16" i="51"/>
  <c r="AT16" i="51" s="1"/>
  <c r="AJ10" i="51"/>
  <c r="AK10" i="51"/>
  <c r="AT10" i="51" s="1"/>
  <c r="AB4" i="51"/>
  <c r="AJ3" i="51"/>
  <c r="Z23" i="80"/>
  <c r="AS22" i="1"/>
  <c r="AL22" i="1"/>
  <c r="AU22" i="1" s="1"/>
  <c r="AH22" i="8"/>
  <c r="AQ22" i="8" s="1"/>
  <c r="AR24" i="85"/>
  <c r="AR22" i="73"/>
  <c r="AR22" i="38"/>
  <c r="AS21" i="9"/>
  <c r="AL21" i="9"/>
  <c r="AU21" i="9" s="1"/>
  <c r="AC16" i="49"/>
  <c r="AB17" i="49" s="1"/>
  <c r="S17" i="49"/>
  <c r="AC10" i="49"/>
  <c r="AB11" i="49" s="1"/>
  <c r="S11" i="49"/>
  <c r="S5" i="49"/>
  <c r="AC4" i="49"/>
  <c r="AB5" i="49" s="1"/>
  <c r="AJ22" i="67"/>
  <c r="AK22" i="67"/>
  <c r="AT22" i="67" s="1"/>
  <c r="AJ16" i="67"/>
  <c r="AK16" i="67"/>
  <c r="AT16" i="67" s="1"/>
  <c r="AJ10" i="67"/>
  <c r="AK10" i="67"/>
  <c r="AT10" i="67" s="1"/>
  <c r="AB4" i="67"/>
  <c r="AJ3" i="67"/>
  <c r="AS10" i="21"/>
  <c r="AL10" i="21"/>
  <c r="AU10" i="21" s="1"/>
  <c r="AS17" i="1"/>
  <c r="AL17" i="1"/>
  <c r="AU17" i="1" s="1"/>
  <c r="AJ20" i="19"/>
  <c r="AK20" i="19"/>
  <c r="AT20" i="19" s="1"/>
  <c r="AJ14" i="19"/>
  <c r="AK14" i="19"/>
  <c r="AT14" i="19" s="1"/>
  <c r="AJ8" i="19"/>
  <c r="AK8" i="19"/>
  <c r="AT8" i="19" s="1"/>
  <c r="AS15" i="7"/>
  <c r="AL15" i="7"/>
  <c r="AU15" i="7" s="1"/>
  <c r="AH23" i="53"/>
  <c r="AQ23" i="53" s="1"/>
  <c r="AQ25" i="53" s="1"/>
  <c r="AZ3" i="53"/>
  <c r="AX22" i="53" s="1"/>
  <c r="S22" i="53" s="1"/>
  <c r="AC22" i="53" s="1"/>
  <c r="AB23" i="53" s="1"/>
  <c r="AJ4" i="66"/>
  <c r="AK4" i="66"/>
  <c r="AT4" i="66" s="1"/>
  <c r="AT25" i="66" s="1"/>
  <c r="AS21" i="66"/>
  <c r="AL21" i="66"/>
  <c r="AU21" i="66" s="1"/>
  <c r="AR23" i="71"/>
  <c r="AR25" i="71" s="1"/>
  <c r="AL23" i="71"/>
  <c r="AU23" i="71" s="1"/>
  <c r="AH24" i="81"/>
  <c r="AQ24" i="81" s="1"/>
  <c r="AJ4" i="9"/>
  <c r="AK4" i="9"/>
  <c r="AT4" i="9" s="1"/>
  <c r="AT25" i="9" s="1"/>
  <c r="AS22" i="9"/>
  <c r="AL22" i="9"/>
  <c r="AU22" i="9" s="1"/>
  <c r="AS21" i="57"/>
  <c r="AL21" i="57"/>
  <c r="AU21" i="57" s="1"/>
  <c r="AS11" i="21"/>
  <c r="AL11" i="21"/>
  <c r="AU11" i="21" s="1"/>
  <c r="AJ22" i="17"/>
  <c r="AK22" i="17"/>
  <c r="AT22" i="17" s="1"/>
  <c r="AJ16" i="17"/>
  <c r="AK16" i="17"/>
  <c r="AT16" i="17" s="1"/>
  <c r="AJ10" i="17"/>
  <c r="AK10" i="17"/>
  <c r="AT10" i="17" s="1"/>
  <c r="AB4" i="17"/>
  <c r="AJ3" i="17"/>
  <c r="AH23" i="50"/>
  <c r="AQ23" i="50" s="1"/>
  <c r="AQ25" i="50" s="1"/>
  <c r="AZ3" i="50"/>
  <c r="AX22" i="50" s="1"/>
  <c r="S22" i="50" s="1"/>
  <c r="AC22" i="50" s="1"/>
  <c r="AB23" i="50" s="1"/>
  <c r="AR24" i="47"/>
  <c r="AX23" i="59"/>
  <c r="S23" i="59" s="1"/>
  <c r="AC23" i="59" s="1"/>
  <c r="AX3" i="59"/>
  <c r="S3" i="59" s="1"/>
  <c r="AC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J22" i="6"/>
  <c r="AK22" i="6"/>
  <c r="AT22" i="6" s="1"/>
  <c r="AJ16" i="6"/>
  <c r="AK16" i="6"/>
  <c r="AT16" i="6" s="1"/>
  <c r="AJ10" i="6"/>
  <c r="AK10" i="6"/>
  <c r="AT10" i="6" s="1"/>
  <c r="AB4" i="6"/>
  <c r="AJ3" i="6"/>
  <c r="AI24" i="34"/>
  <c r="AN24" i="34"/>
  <c r="AJ20" i="71"/>
  <c r="AK20" i="71"/>
  <c r="AT20" i="71" s="1"/>
  <c r="AJ14" i="71"/>
  <c r="AK14" i="71"/>
  <c r="AT14" i="71" s="1"/>
  <c r="AJ8" i="71"/>
  <c r="AK8" i="71"/>
  <c r="AT8" i="71" s="1"/>
  <c r="AN22" i="72"/>
  <c r="AI22" i="72"/>
  <c r="W23" i="55"/>
  <c r="AF22" i="55"/>
  <c r="AO22" i="55" s="1"/>
  <c r="AE22" i="55"/>
  <c r="AG22" i="55"/>
  <c r="AP22" i="55" s="1"/>
  <c r="AJ19" i="12"/>
  <c r="AK19" i="12"/>
  <c r="AT19" i="12" s="1"/>
  <c r="AJ13" i="12"/>
  <c r="AK13" i="12"/>
  <c r="AT13" i="12" s="1"/>
  <c r="AJ7" i="12"/>
  <c r="AK7" i="12"/>
  <c r="AT7" i="12" s="1"/>
  <c r="AK4" i="57"/>
  <c r="AT4" i="57" s="1"/>
  <c r="AT25" i="57" s="1"/>
  <c r="AJ4" i="57"/>
  <c r="AS22" i="57"/>
  <c r="AL22" i="57"/>
  <c r="AU22" i="57" s="1"/>
  <c r="AS6" i="21"/>
  <c r="AL6" i="21"/>
  <c r="AU6" i="21" s="1"/>
  <c r="AX22" i="54"/>
  <c r="S22" i="54" s="1"/>
  <c r="AC22" i="54" s="1"/>
  <c r="AB23" i="54" s="1"/>
  <c r="AR22" i="56"/>
  <c r="AS17" i="7"/>
  <c r="AL17" i="7"/>
  <c r="AU17" i="7" s="1"/>
  <c r="AJ19" i="68"/>
  <c r="AK19" i="68"/>
  <c r="AT19" i="68" s="1"/>
  <c r="AJ13" i="68"/>
  <c r="AK13" i="68"/>
  <c r="AT13" i="68" s="1"/>
  <c r="AJ7" i="68"/>
  <c r="AK7" i="68"/>
  <c r="AT7" i="68" s="1"/>
  <c r="AR23" i="81"/>
  <c r="AS6" i="57"/>
  <c r="AL6" i="57"/>
  <c r="AU6" i="57" s="1"/>
  <c r="AS12" i="1"/>
  <c r="AL12" i="1"/>
  <c r="AU12" i="1" s="1"/>
  <c r="AS14" i="21"/>
  <c r="AL14" i="21"/>
  <c r="AU14" i="21" s="1"/>
  <c r="AN22" i="32"/>
  <c r="AI22" i="32"/>
  <c r="AH25" i="31"/>
  <c r="AQ25" i="31" s="1"/>
  <c r="AI22" i="86"/>
  <c r="AN22" i="86"/>
  <c r="AI24" i="41"/>
  <c r="AN24" i="41"/>
  <c r="AN23" i="54"/>
  <c r="AN25" i="54" s="1"/>
  <c r="AI23" i="54"/>
  <c r="AI22" i="93"/>
  <c r="AN22" i="93"/>
  <c r="AJ21" i="62"/>
  <c r="AK21" i="62"/>
  <c r="AT21" i="62" s="1"/>
  <c r="AJ15" i="18"/>
  <c r="AK15" i="18"/>
  <c r="AT15" i="18" s="1"/>
  <c r="Y22" i="3"/>
  <c r="X22" i="3"/>
  <c r="AJ6" i="51"/>
  <c r="AK6" i="51"/>
  <c r="AT6" i="51" s="1"/>
  <c r="W26" i="78"/>
  <c r="AG25" i="78"/>
  <c r="AP25" i="78" s="1"/>
  <c r="AF25" i="78"/>
  <c r="AO25" i="78" s="1"/>
  <c r="AE25" i="78"/>
  <c r="AI23" i="69"/>
  <c r="AN23" i="69"/>
  <c r="AN25" i="69" s="1"/>
  <c r="AJ18" i="67"/>
  <c r="AK18" i="67"/>
  <c r="AT18" i="67" s="1"/>
  <c r="AJ22" i="19"/>
  <c r="AK22" i="19"/>
  <c r="AT22" i="19" s="1"/>
  <c r="AS5" i="21"/>
  <c r="AL5" i="21"/>
  <c r="AU5" i="21" s="1"/>
  <c r="AR23" i="77"/>
  <c r="AI25" i="36"/>
  <c r="AN25" i="36"/>
  <c r="AJ14" i="62"/>
  <c r="AK14" i="62"/>
  <c r="AT14" i="62" s="1"/>
  <c r="AS15" i="21"/>
  <c r="AL15" i="21"/>
  <c r="AU15" i="21" s="1"/>
  <c r="AI23" i="16"/>
  <c r="AN23" i="16"/>
  <c r="AN25" i="16" s="1"/>
  <c r="X25" i="84"/>
  <c r="Y25" i="84"/>
  <c r="Z23" i="87"/>
  <c r="AS20" i="1"/>
  <c r="AL20" i="1"/>
  <c r="AU20" i="1" s="1"/>
  <c r="AJ17" i="67"/>
  <c r="AK17" i="67"/>
  <c r="AT17" i="67" s="1"/>
  <c r="AR23" i="35"/>
  <c r="AJ12" i="62"/>
  <c r="AK12" i="62"/>
  <c r="AT12" i="62" s="1"/>
  <c r="AJ18" i="18"/>
  <c r="AK18" i="18"/>
  <c r="AT18" i="18" s="1"/>
  <c r="AJ12" i="18"/>
  <c r="AK12" i="18"/>
  <c r="AT12" i="18" s="1"/>
  <c r="AI21" i="3"/>
  <c r="AN21" i="3"/>
  <c r="AS7" i="57"/>
  <c r="AL7" i="57"/>
  <c r="AU7" i="57" s="1"/>
  <c r="AH24" i="39"/>
  <c r="AQ24" i="39" s="1"/>
  <c r="AS21" i="21"/>
  <c r="AL21" i="21"/>
  <c r="AU21" i="21" s="1"/>
  <c r="AJ21" i="51"/>
  <c r="AK21" i="51"/>
  <c r="AT21" i="51" s="1"/>
  <c r="AJ9" i="51"/>
  <c r="AK9" i="51"/>
  <c r="AT9" i="51" s="1"/>
  <c r="AH24" i="28"/>
  <c r="AQ24" i="28" s="1"/>
  <c r="AR22" i="45"/>
  <c r="S16" i="49"/>
  <c r="AC15" i="49"/>
  <c r="AB16" i="49" s="1"/>
  <c r="AC3" i="49"/>
  <c r="S4" i="49"/>
  <c r="AS8" i="57"/>
  <c r="AL8" i="57"/>
  <c r="AU8" i="57" s="1"/>
  <c r="AJ9" i="67"/>
  <c r="AK9" i="67"/>
  <c r="AT9" i="67" s="1"/>
  <c r="AJ19" i="19"/>
  <c r="AK19" i="19"/>
  <c r="AT19" i="19" s="1"/>
  <c r="AJ13" i="19"/>
  <c r="AK13" i="19"/>
  <c r="AT13" i="19" s="1"/>
  <c r="AJ7" i="19"/>
  <c r="AK7" i="19"/>
  <c r="AT7" i="19" s="1"/>
  <c r="AH23" i="56"/>
  <c r="AQ23" i="56" s="1"/>
  <c r="AQ25" i="56" s="1"/>
  <c r="AZ3" i="56"/>
  <c r="AX22" i="56" s="1"/>
  <c r="S22" i="56" s="1"/>
  <c r="AC22" i="56" s="1"/>
  <c r="AB23" i="56" s="1"/>
  <c r="AJ23" i="6"/>
  <c r="AS23" i="6" s="1"/>
  <c r="AK23" i="6"/>
  <c r="AT23" i="6" s="1"/>
  <c r="AH23" i="33"/>
  <c r="AQ23" i="33" s="1"/>
  <c r="AS11" i="57"/>
  <c r="AL11" i="57"/>
  <c r="AU11" i="57" s="1"/>
  <c r="AS12" i="7"/>
  <c r="AL12" i="7"/>
  <c r="AU12" i="7" s="1"/>
  <c r="AR22" i="33"/>
  <c r="AF24" i="90"/>
  <c r="AO24" i="90" s="1"/>
  <c r="AG24" i="90"/>
  <c r="AP24" i="90" s="1"/>
  <c r="AE24" i="90"/>
  <c r="W25" i="90"/>
  <c r="AH24" i="89"/>
  <c r="AQ24" i="89" s="1"/>
  <c r="AJ21" i="17"/>
  <c r="AK21" i="17"/>
  <c r="AT21" i="17" s="1"/>
  <c r="AJ15" i="17"/>
  <c r="AK15" i="17"/>
  <c r="AT15" i="17" s="1"/>
  <c r="AJ9" i="17"/>
  <c r="AK9" i="17"/>
  <c r="AT9" i="17" s="1"/>
  <c r="Z23" i="96"/>
  <c r="AR23" i="57"/>
  <c r="AR25" i="57" s="1"/>
  <c r="AL23" i="57"/>
  <c r="AU23" i="57" s="1"/>
  <c r="AS10" i="7"/>
  <c r="AL10" i="7"/>
  <c r="AU10" i="7" s="1"/>
  <c r="AJ23" i="59"/>
  <c r="AS23" i="59" s="1"/>
  <c r="AK23" i="59"/>
  <c r="AT23" i="59" s="1"/>
  <c r="AJ21" i="6"/>
  <c r="AK21" i="6"/>
  <c r="AT21" i="6" s="1"/>
  <c r="AJ15" i="6"/>
  <c r="AK15" i="6"/>
  <c r="AT15" i="6" s="1"/>
  <c r="AJ9" i="6"/>
  <c r="AK9" i="6"/>
  <c r="AT9" i="6" s="1"/>
  <c r="AS22" i="66"/>
  <c r="AL22" i="66"/>
  <c r="AU22" i="66" s="1"/>
  <c r="AS14" i="1"/>
  <c r="AL14" i="1"/>
  <c r="AU14" i="1" s="1"/>
  <c r="AJ19" i="71"/>
  <c r="AK19" i="71"/>
  <c r="AT19" i="71" s="1"/>
  <c r="AJ13" i="71"/>
  <c r="AK13" i="71"/>
  <c r="AT13" i="71" s="1"/>
  <c r="AJ7" i="71"/>
  <c r="AK7" i="71"/>
  <c r="AT7" i="71" s="1"/>
  <c r="AS19" i="21"/>
  <c r="AL19" i="21"/>
  <c r="AU19" i="21" s="1"/>
  <c r="X23" i="72"/>
  <c r="Y23" i="72"/>
  <c r="AS6" i="66"/>
  <c r="AL6" i="66"/>
  <c r="AU6" i="66" s="1"/>
  <c r="AH23" i="92"/>
  <c r="AQ23" i="92" s="1"/>
  <c r="Z24" i="35"/>
  <c r="AS11" i="9"/>
  <c r="AL11" i="9"/>
  <c r="AU11" i="9" s="1"/>
  <c r="AJ18" i="12"/>
  <c r="AK18" i="12"/>
  <c r="AT18" i="12" s="1"/>
  <c r="AJ12" i="12"/>
  <c r="AK12" i="12"/>
  <c r="AT12" i="12" s="1"/>
  <c r="AJ6" i="12"/>
  <c r="AK6" i="12"/>
  <c r="AT6" i="12" s="1"/>
  <c r="W25" i="26"/>
  <c r="AG24" i="26"/>
  <c r="AP24" i="26" s="1"/>
  <c r="AF24" i="26"/>
  <c r="AO24" i="26" s="1"/>
  <c r="AE24" i="26"/>
  <c r="AR21" i="8"/>
  <c r="AS11" i="66"/>
  <c r="AL11" i="66"/>
  <c r="AU11" i="66" s="1"/>
  <c r="Z23" i="2"/>
  <c r="AS17" i="57"/>
  <c r="AL17" i="57"/>
  <c r="AU17" i="57" s="1"/>
  <c r="AJ18" i="68"/>
  <c r="AK18" i="68"/>
  <c r="AT18" i="68" s="1"/>
  <c r="AJ12" i="68"/>
  <c r="AK12" i="68"/>
  <c r="AT12" i="68" s="1"/>
  <c r="AJ6" i="68"/>
  <c r="AK6" i="68"/>
  <c r="AT6" i="68" s="1"/>
  <c r="AS6" i="7"/>
  <c r="AL6" i="7"/>
  <c r="AU6" i="7" s="1"/>
  <c r="AS12" i="66"/>
  <c r="AL12" i="66"/>
  <c r="AU12" i="66" s="1"/>
  <c r="AH25" i="44"/>
  <c r="AQ25" i="44" s="1"/>
  <c r="AR23" i="43"/>
  <c r="AS13" i="9"/>
  <c r="AL13" i="9"/>
  <c r="AU13" i="9" s="1"/>
  <c r="AR23" i="89"/>
  <c r="X23" i="48"/>
  <c r="Y23" i="48"/>
  <c r="AS13" i="7"/>
  <c r="AL13" i="7"/>
  <c r="AU13" i="7" s="1"/>
  <c r="AS13" i="66"/>
  <c r="AL13" i="66"/>
  <c r="AU13" i="66" s="1"/>
  <c r="AS18" i="7"/>
  <c r="AL18" i="7"/>
  <c r="AU18" i="7" s="1"/>
  <c r="AI24" i="83"/>
  <c r="AN24" i="83"/>
  <c r="AI23" i="64"/>
  <c r="AN23" i="64"/>
  <c r="AN25" i="64" s="1"/>
  <c r="Y26" i="36"/>
  <c r="X26" i="36"/>
  <c r="AJ15" i="62"/>
  <c r="AK15" i="62"/>
  <c r="AT15" i="62" s="1"/>
  <c r="AJ21" i="18"/>
  <c r="AK21" i="18"/>
  <c r="AT21" i="18" s="1"/>
  <c r="AS15" i="9"/>
  <c r="AL15" i="9"/>
  <c r="AU15" i="9" s="1"/>
  <c r="S19" i="49"/>
  <c r="AC18" i="49"/>
  <c r="AB19" i="49" s="1"/>
  <c r="AJ12" i="67"/>
  <c r="AK12" i="67"/>
  <c r="AT12" i="67" s="1"/>
  <c r="AJ10" i="19"/>
  <c r="AK10" i="19"/>
  <c r="AT10" i="19" s="1"/>
  <c r="AS10" i="1"/>
  <c r="AL10" i="1"/>
  <c r="AU10" i="1" s="1"/>
  <c r="AR22" i="2"/>
  <c r="W24" i="74"/>
  <c r="AG23" i="74"/>
  <c r="AP23" i="74" s="1"/>
  <c r="AE23" i="74"/>
  <c r="AF23" i="74"/>
  <c r="AO23" i="74" s="1"/>
  <c r="AS16" i="9"/>
  <c r="AL16" i="9"/>
  <c r="AU16" i="9" s="1"/>
  <c r="AS15" i="57"/>
  <c r="AL15" i="57"/>
  <c r="AU15" i="57" s="1"/>
  <c r="AJ12" i="17"/>
  <c r="AK12" i="17"/>
  <c r="AT12" i="17" s="1"/>
  <c r="AJ18" i="6"/>
  <c r="AK18" i="6"/>
  <c r="AT18" i="6" s="1"/>
  <c r="AJ16" i="71"/>
  <c r="AK16" i="71"/>
  <c r="AT16" i="71" s="1"/>
  <c r="AJ9" i="12"/>
  <c r="AK9" i="12"/>
  <c r="AT9" i="12" s="1"/>
  <c r="AS16" i="57"/>
  <c r="AL16" i="57"/>
  <c r="AU16" i="57" s="1"/>
  <c r="AE26" i="25"/>
  <c r="AG26" i="25"/>
  <c r="AP26" i="25" s="1"/>
  <c r="AF26" i="25"/>
  <c r="AO26" i="25" s="1"/>
  <c r="W27" i="25"/>
  <c r="W24" i="79"/>
  <c r="AG23" i="79"/>
  <c r="AP23" i="79" s="1"/>
  <c r="AF23" i="79"/>
  <c r="AO23" i="79" s="1"/>
  <c r="AE23" i="79"/>
  <c r="AR23" i="28"/>
  <c r="AS11" i="7"/>
  <c r="AL11" i="7"/>
  <c r="AU11" i="7" s="1"/>
  <c r="W24" i="38"/>
  <c r="AG23" i="38"/>
  <c r="AP23" i="38" s="1"/>
  <c r="AF23" i="38"/>
  <c r="AO23" i="38" s="1"/>
  <c r="AE23" i="38"/>
  <c r="AJ21" i="68"/>
  <c r="AK21" i="68"/>
  <c r="AT21" i="68" s="1"/>
  <c r="AJ9" i="68"/>
  <c r="AK9" i="68"/>
  <c r="AT9" i="68" s="1"/>
  <c r="AX23" i="4"/>
  <c r="S23" i="4" s="1"/>
  <c r="AC23" i="4" s="1"/>
  <c r="AJ23" i="4" s="1"/>
  <c r="AS23" i="4" s="1"/>
  <c r="AX3" i="4"/>
  <c r="S3" i="4" s="1"/>
  <c r="AC3" i="4" s="1"/>
  <c r="AX4" i="4"/>
  <c r="S4" i="4" s="1"/>
  <c r="AC4" i="4" s="1"/>
  <c r="AB5" i="4" s="1"/>
  <c r="AX5" i="4"/>
  <c r="S5" i="4" s="1"/>
  <c r="AC5" i="4" s="1"/>
  <c r="AB6" i="4" s="1"/>
  <c r="AX6" i="4"/>
  <c r="S6" i="4" s="1"/>
  <c r="AC6" i="4" s="1"/>
  <c r="AB7" i="4" s="1"/>
  <c r="AX7" i="4"/>
  <c r="S7" i="4" s="1"/>
  <c r="AC7" i="4" s="1"/>
  <c r="AB8" i="4" s="1"/>
  <c r="AX8" i="4"/>
  <c r="S8" i="4" s="1"/>
  <c r="AC8" i="4" s="1"/>
  <c r="AB9" i="4" s="1"/>
  <c r="AX9" i="4"/>
  <c r="S9" i="4" s="1"/>
  <c r="AC9" i="4" s="1"/>
  <c r="AB10" i="4" s="1"/>
  <c r="AX10" i="4"/>
  <c r="S10" i="4" s="1"/>
  <c r="AC10" i="4" s="1"/>
  <c r="AB11" i="4" s="1"/>
  <c r="AX11" i="4"/>
  <c r="S11" i="4" s="1"/>
  <c r="AC11" i="4" s="1"/>
  <c r="AB12" i="4" s="1"/>
  <c r="AX12" i="4"/>
  <c r="S12" i="4" s="1"/>
  <c r="AC12" i="4" s="1"/>
  <c r="AB13" i="4" s="1"/>
  <c r="AX13" i="4"/>
  <c r="S13" i="4" s="1"/>
  <c r="AC13" i="4" s="1"/>
  <c r="AB14" i="4" s="1"/>
  <c r="AX14" i="4"/>
  <c r="S14" i="4" s="1"/>
  <c r="AC14" i="4" s="1"/>
  <c r="AB15" i="4" s="1"/>
  <c r="AX15" i="4"/>
  <c r="S15" i="4" s="1"/>
  <c r="AC15" i="4" s="1"/>
  <c r="AB16" i="4" s="1"/>
  <c r="AX16" i="4"/>
  <c r="S16" i="4" s="1"/>
  <c r="AC16" i="4" s="1"/>
  <c r="AB17" i="4" s="1"/>
  <c r="AX17" i="4"/>
  <c r="S17" i="4" s="1"/>
  <c r="AC17" i="4" s="1"/>
  <c r="AB18" i="4" s="1"/>
  <c r="AX18" i="4"/>
  <c r="S18" i="4" s="1"/>
  <c r="AC18" i="4" s="1"/>
  <c r="AB19" i="4" s="1"/>
  <c r="AX19" i="4"/>
  <c r="S19" i="4" s="1"/>
  <c r="AC19" i="4" s="1"/>
  <c r="AB20" i="4" s="1"/>
  <c r="AX20" i="4"/>
  <c r="S20" i="4" s="1"/>
  <c r="AC20" i="4" s="1"/>
  <c r="AB21" i="4" s="1"/>
  <c r="AX21" i="4"/>
  <c r="S21" i="4" s="1"/>
  <c r="AC21" i="4" s="1"/>
  <c r="AB22" i="4" s="1"/>
  <c r="AS8" i="21"/>
  <c r="AL8" i="21"/>
  <c r="AU8" i="21" s="1"/>
  <c r="AH25" i="88"/>
  <c r="AQ25" i="88" s="1"/>
  <c r="AI23" i="14"/>
  <c r="AN23" i="14"/>
  <c r="AN25" i="14" s="1"/>
  <c r="X25" i="83"/>
  <c r="Y25" i="83"/>
  <c r="X23" i="10"/>
  <c r="Y23" i="10"/>
  <c r="AJ20" i="62"/>
  <c r="AK20" i="62"/>
  <c r="AT20" i="62" s="1"/>
  <c r="AJ14" i="18"/>
  <c r="AK14" i="18"/>
  <c r="AT14" i="18" s="1"/>
  <c r="AJ5" i="51"/>
  <c r="AK5" i="51"/>
  <c r="AT5" i="51" s="1"/>
  <c r="AS18" i="66"/>
  <c r="AL18" i="66"/>
  <c r="AU18" i="66" s="1"/>
  <c r="AC5" i="49"/>
  <c r="AB6" i="49" s="1"/>
  <c r="S6" i="49"/>
  <c r="AJ15" i="19"/>
  <c r="AK15" i="19"/>
  <c r="AT15" i="19" s="1"/>
  <c r="AH23" i="76"/>
  <c r="AQ23" i="76" s="1"/>
  <c r="AH25" i="30"/>
  <c r="AQ25" i="30" s="1"/>
  <c r="AX23" i="13"/>
  <c r="S23" i="13" s="1"/>
  <c r="AC23" i="13" s="1"/>
  <c r="AJ23" i="13" s="1"/>
  <c r="AS23" i="13" s="1"/>
  <c r="AX3" i="13"/>
  <c r="S3" i="13" s="1"/>
  <c r="AC3" i="13" s="1"/>
  <c r="AX4" i="13"/>
  <c r="S4" i="13" s="1"/>
  <c r="AC4" i="13" s="1"/>
  <c r="AB5" i="13" s="1"/>
  <c r="AX5" i="13"/>
  <c r="S5" i="13" s="1"/>
  <c r="AC5" i="13" s="1"/>
  <c r="AB6" i="13" s="1"/>
  <c r="AX6" i="13"/>
  <c r="S6" i="13" s="1"/>
  <c r="AC6" i="13" s="1"/>
  <c r="AB7" i="13" s="1"/>
  <c r="AX7" i="13"/>
  <c r="S7" i="13" s="1"/>
  <c r="AC7" i="13" s="1"/>
  <c r="AB8" i="13" s="1"/>
  <c r="AX8" i="13"/>
  <c r="S8" i="13" s="1"/>
  <c r="AC8" i="13" s="1"/>
  <c r="AB9" i="13" s="1"/>
  <c r="AX9" i="13"/>
  <c r="S9" i="13" s="1"/>
  <c r="AC9" i="13" s="1"/>
  <c r="AB10" i="13" s="1"/>
  <c r="AX10" i="13"/>
  <c r="S10" i="13" s="1"/>
  <c r="AC10" i="13" s="1"/>
  <c r="AB11" i="13" s="1"/>
  <c r="AX11" i="13"/>
  <c r="S11" i="13" s="1"/>
  <c r="AC11" i="13" s="1"/>
  <c r="AB12" i="13" s="1"/>
  <c r="AX12" i="13"/>
  <c r="S12" i="13" s="1"/>
  <c r="AC12" i="13" s="1"/>
  <c r="AB13" i="13" s="1"/>
  <c r="AX13" i="13"/>
  <c r="S13" i="13" s="1"/>
  <c r="AC13" i="13" s="1"/>
  <c r="AB14" i="13" s="1"/>
  <c r="AX14" i="13"/>
  <c r="S14" i="13" s="1"/>
  <c r="AC14" i="13" s="1"/>
  <c r="AB15" i="13" s="1"/>
  <c r="AX15" i="13"/>
  <c r="S15" i="13" s="1"/>
  <c r="AC15" i="13" s="1"/>
  <c r="AB16" i="13" s="1"/>
  <c r="AX16" i="13"/>
  <c r="S16" i="13" s="1"/>
  <c r="AC16" i="13" s="1"/>
  <c r="AB17" i="13" s="1"/>
  <c r="AX17" i="13"/>
  <c r="S17" i="13" s="1"/>
  <c r="AC17" i="13" s="1"/>
  <c r="AB18" i="13" s="1"/>
  <c r="AX18" i="13"/>
  <c r="S18" i="13" s="1"/>
  <c r="AC18" i="13" s="1"/>
  <c r="AB19" i="13" s="1"/>
  <c r="AX19" i="13"/>
  <c r="S19" i="13" s="1"/>
  <c r="AC19" i="13" s="1"/>
  <c r="AB20" i="13" s="1"/>
  <c r="AX20" i="13"/>
  <c r="S20" i="13" s="1"/>
  <c r="AC20" i="13" s="1"/>
  <c r="AB21" i="13" s="1"/>
  <c r="AX21" i="13"/>
  <c r="S21" i="13" s="1"/>
  <c r="AC21" i="13" s="1"/>
  <c r="AB22" i="13" s="1"/>
  <c r="AJ5" i="17"/>
  <c r="AK5" i="17"/>
  <c r="AT5" i="17" s="1"/>
  <c r="AR22" i="87"/>
  <c r="AJ5" i="6"/>
  <c r="AK5" i="6"/>
  <c r="AT5" i="6" s="1"/>
  <c r="AS16" i="66"/>
  <c r="AL16" i="66"/>
  <c r="AU16" i="66" s="1"/>
  <c r="AJ21" i="71"/>
  <c r="AK21" i="71"/>
  <c r="AT21" i="71" s="1"/>
  <c r="AJ9" i="71"/>
  <c r="AK9" i="71"/>
  <c r="AT9" i="71" s="1"/>
  <c r="AS13" i="1"/>
  <c r="AL13" i="1"/>
  <c r="AU13" i="1" s="1"/>
  <c r="AJ8" i="12"/>
  <c r="AK8" i="12"/>
  <c r="AT8" i="12" s="1"/>
  <c r="AX23" i="24"/>
  <c r="S23" i="24" s="1"/>
  <c r="AC23" i="24" s="1"/>
  <c r="AJ23" i="24" s="1"/>
  <c r="AS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S11" i="1"/>
  <c r="AL11" i="1"/>
  <c r="AU11" i="1" s="1"/>
  <c r="AH24" i="37"/>
  <c r="AQ24" i="37" s="1"/>
  <c r="AH23" i="82"/>
  <c r="AQ23" i="82" s="1"/>
  <c r="AJ18" i="62"/>
  <c r="AK18" i="62"/>
  <c r="AT18" i="62" s="1"/>
  <c r="AJ6" i="62"/>
  <c r="AK6" i="62"/>
  <c r="AT6" i="62" s="1"/>
  <c r="AJ6" i="18"/>
  <c r="AK6" i="18"/>
  <c r="AT6" i="18" s="1"/>
  <c r="AJ15" i="51"/>
  <c r="AK15" i="51"/>
  <c r="AT15" i="51" s="1"/>
  <c r="AS14" i="7"/>
  <c r="AL14" i="7"/>
  <c r="AU14" i="7" s="1"/>
  <c r="AS14" i="66"/>
  <c r="AL14" i="66"/>
  <c r="AU14" i="66" s="1"/>
  <c r="X24" i="40"/>
  <c r="Y24" i="40"/>
  <c r="S10" i="49"/>
  <c r="AC9" i="49"/>
  <c r="AB10" i="49" s="1"/>
  <c r="AJ21" i="67"/>
  <c r="AK21" i="67"/>
  <c r="AT21" i="67" s="1"/>
  <c r="AJ15" i="67"/>
  <c r="AK15" i="67"/>
  <c r="AT15" i="67" s="1"/>
  <c r="X23" i="42"/>
  <c r="Y23" i="42"/>
  <c r="Z25" i="94"/>
  <c r="AJ17" i="62"/>
  <c r="AK17" i="62"/>
  <c r="AT17" i="62" s="1"/>
  <c r="AJ11" i="62"/>
  <c r="AK11" i="62"/>
  <c r="AT11" i="62" s="1"/>
  <c r="AJ5" i="62"/>
  <c r="AK5" i="62"/>
  <c r="AT5" i="62" s="1"/>
  <c r="AJ17" i="18"/>
  <c r="AK17" i="18"/>
  <c r="AT17" i="18" s="1"/>
  <c r="AJ11" i="18"/>
  <c r="AK11" i="18"/>
  <c r="AT11" i="18" s="1"/>
  <c r="AJ5" i="18"/>
  <c r="AK5" i="18"/>
  <c r="AT5" i="18" s="1"/>
  <c r="AS14" i="9"/>
  <c r="AL14" i="9"/>
  <c r="AU14" i="9" s="1"/>
  <c r="AH25" i="85"/>
  <c r="AQ25" i="85" s="1"/>
  <c r="AS5" i="1"/>
  <c r="AL5" i="1"/>
  <c r="AU5" i="1" s="1"/>
  <c r="AN24" i="84"/>
  <c r="AI24" i="84"/>
  <c r="Y22" i="5"/>
  <c r="X22" i="5"/>
  <c r="AJ20" i="51"/>
  <c r="AK20" i="51"/>
  <c r="AT20" i="51" s="1"/>
  <c r="AJ14" i="51"/>
  <c r="AK14" i="51"/>
  <c r="AT14" i="51" s="1"/>
  <c r="AJ8" i="51"/>
  <c r="AK8" i="51"/>
  <c r="AT8" i="51" s="1"/>
  <c r="AS9" i="1"/>
  <c r="AL9" i="1"/>
  <c r="AU9" i="1" s="1"/>
  <c r="AH23" i="65"/>
  <c r="AQ23" i="65" s="1"/>
  <c r="AQ25" i="65" s="1"/>
  <c r="AZ3" i="65"/>
  <c r="AX22" i="65" s="1"/>
  <c r="S22" i="65" s="1"/>
  <c r="AC22" i="65" s="1"/>
  <c r="AB23" i="65" s="1"/>
  <c r="AH25" i="78"/>
  <c r="AQ25" i="78" s="1"/>
  <c r="AH23" i="60"/>
  <c r="AQ23" i="60" s="1"/>
  <c r="AQ25" i="60" s="1"/>
  <c r="AZ3" i="60"/>
  <c r="AS9" i="9"/>
  <c r="AL9" i="9"/>
  <c r="AU9" i="9" s="1"/>
  <c r="AS19" i="1"/>
  <c r="AL19" i="1"/>
  <c r="AU19" i="1" s="1"/>
  <c r="AC20" i="49"/>
  <c r="AB21" i="49" s="1"/>
  <c r="S21" i="49"/>
  <c r="AC14" i="49"/>
  <c r="AB15" i="49" s="1"/>
  <c r="S15" i="49"/>
  <c r="S9" i="49"/>
  <c r="AC8" i="49"/>
  <c r="AB9" i="49" s="1"/>
  <c r="AJ20" i="67"/>
  <c r="AK20" i="67"/>
  <c r="AT20" i="67" s="1"/>
  <c r="AJ14" i="67"/>
  <c r="AK14" i="67"/>
  <c r="AT14" i="67" s="1"/>
  <c r="AJ8" i="67"/>
  <c r="AK8" i="67"/>
  <c r="AT8" i="67" s="1"/>
  <c r="AR23" i="27"/>
  <c r="AS16" i="21"/>
  <c r="AL16" i="21"/>
  <c r="AU16" i="21" s="1"/>
  <c r="AN23" i="63"/>
  <c r="AN25" i="63" s="1"/>
  <c r="AI23" i="63"/>
  <c r="AJ18" i="19"/>
  <c r="AK18" i="19"/>
  <c r="AT18" i="19" s="1"/>
  <c r="AJ12" i="19"/>
  <c r="AK12" i="19"/>
  <c r="AT12" i="19" s="1"/>
  <c r="AJ6" i="19"/>
  <c r="AK6" i="19"/>
  <c r="AT6" i="19" s="1"/>
  <c r="Z23" i="56"/>
  <c r="AS21" i="7"/>
  <c r="AL21" i="7"/>
  <c r="AU21" i="7" s="1"/>
  <c r="AR23" i="17"/>
  <c r="AR25" i="17" s="1"/>
  <c r="AL23" i="17"/>
  <c r="AU23" i="17" s="1"/>
  <c r="W23" i="23"/>
  <c r="AG22" i="23"/>
  <c r="AP22" i="23" s="1"/>
  <c r="AE22" i="23"/>
  <c r="AF22" i="23"/>
  <c r="AO22" i="23" s="1"/>
  <c r="AS9" i="66"/>
  <c r="AL9" i="66"/>
  <c r="AU9" i="66" s="1"/>
  <c r="AR23" i="18"/>
  <c r="AR25" i="18" s="1"/>
  <c r="AL23" i="18"/>
  <c r="AU23" i="18" s="1"/>
  <c r="AH23" i="73"/>
  <c r="AQ23" i="73" s="1"/>
  <c r="AR24" i="44"/>
  <c r="AH23" i="74"/>
  <c r="AQ23" i="74" s="1"/>
  <c r="AH24" i="43"/>
  <c r="AQ24" i="43" s="1"/>
  <c r="AS10" i="9"/>
  <c r="AL10" i="9"/>
  <c r="AU10" i="9" s="1"/>
  <c r="AX23" i="69"/>
  <c r="S23" i="69" s="1"/>
  <c r="AC23" i="69" s="1"/>
  <c r="AJ23" i="69" s="1"/>
  <c r="AS23" i="69" s="1"/>
  <c r="AX3" i="69"/>
  <c r="S3" i="69" s="1"/>
  <c r="AC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J23" i="12"/>
  <c r="AS23" i="12" s="1"/>
  <c r="AK23" i="12"/>
  <c r="AT23" i="12" s="1"/>
  <c r="AS9" i="57"/>
  <c r="AL9" i="57"/>
  <c r="AU9" i="57" s="1"/>
  <c r="Z24" i="89"/>
  <c r="AS17" i="21"/>
  <c r="AL17" i="21"/>
  <c r="AU17" i="21" s="1"/>
  <c r="AJ20" i="17"/>
  <c r="AK20" i="17"/>
  <c r="AT20" i="17" s="1"/>
  <c r="AJ14" i="17"/>
  <c r="AK14" i="17"/>
  <c r="AT14" i="17" s="1"/>
  <c r="AJ8" i="17"/>
  <c r="AK8" i="17"/>
  <c r="AT8" i="17" s="1"/>
  <c r="Z23" i="50"/>
  <c r="AJ20" i="6"/>
  <c r="AK20" i="6"/>
  <c r="AT20" i="6" s="1"/>
  <c r="AJ14" i="6"/>
  <c r="AK14" i="6"/>
  <c r="AT14" i="6" s="1"/>
  <c r="AJ8" i="6"/>
  <c r="AK8" i="6"/>
  <c r="AT8" i="6" s="1"/>
  <c r="AS10" i="66"/>
  <c r="AL10" i="66"/>
  <c r="AU10" i="66" s="1"/>
  <c r="AR24" i="31"/>
  <c r="AR22" i="74"/>
  <c r="AS7" i="1"/>
  <c r="AL7" i="1"/>
  <c r="AU7" i="1" s="1"/>
  <c r="Y25" i="34"/>
  <c r="X25" i="34"/>
  <c r="AJ18" i="71"/>
  <c r="AK18" i="71"/>
  <c r="AT18" i="71" s="1"/>
  <c r="AJ12" i="71"/>
  <c r="AK12" i="71"/>
  <c r="AT12" i="71" s="1"/>
  <c r="AJ6" i="71"/>
  <c r="AK6" i="71"/>
  <c r="AT6" i="71" s="1"/>
  <c r="Z23" i="92"/>
  <c r="AL23" i="6"/>
  <c r="AU23" i="6" s="1"/>
  <c r="AR23" i="6"/>
  <c r="AR25" i="6" s="1"/>
  <c r="AJ17" i="12"/>
  <c r="AK17" i="12"/>
  <c r="AT17" i="12" s="1"/>
  <c r="AJ11" i="12"/>
  <c r="AK11" i="12"/>
  <c r="AT11" i="12" s="1"/>
  <c r="AJ5" i="12"/>
  <c r="AK5" i="12"/>
  <c r="AT5" i="12" s="1"/>
  <c r="AS10" i="57"/>
  <c r="AL10" i="57"/>
  <c r="AU10" i="57" s="1"/>
  <c r="AS18" i="1"/>
  <c r="AL18" i="1"/>
  <c r="AU18" i="1" s="1"/>
  <c r="AH26" i="25"/>
  <c r="AQ26" i="25" s="1"/>
  <c r="AS12" i="21"/>
  <c r="AL12" i="21"/>
  <c r="AU12" i="21" s="1"/>
  <c r="AI23" i="12"/>
  <c r="AN23" i="12"/>
  <c r="AN25" i="12" s="1"/>
  <c r="AX23" i="15"/>
  <c r="S23" i="15" s="1"/>
  <c r="AC23" i="15" s="1"/>
  <c r="AJ23" i="15" s="1"/>
  <c r="AS23" i="15" s="1"/>
  <c r="AX3" i="15"/>
  <c r="S3" i="15" s="1"/>
  <c r="AC3" i="15" s="1"/>
  <c r="AX4" i="15"/>
  <c r="S4" i="15" s="1"/>
  <c r="AC4" i="15" s="1"/>
  <c r="AB5" i="15" s="1"/>
  <c r="AX5" i="15"/>
  <c r="S5" i="15" s="1"/>
  <c r="AC5" i="15" s="1"/>
  <c r="AB6" i="15" s="1"/>
  <c r="AX6" i="15"/>
  <c r="S6" i="15" s="1"/>
  <c r="AC6" i="15" s="1"/>
  <c r="AB7" i="15" s="1"/>
  <c r="AX7" i="15"/>
  <c r="S7" i="15" s="1"/>
  <c r="AC7" i="15" s="1"/>
  <c r="AB8" i="15" s="1"/>
  <c r="AX8" i="15"/>
  <c r="S8" i="15" s="1"/>
  <c r="AC8" i="15" s="1"/>
  <c r="AB9" i="15" s="1"/>
  <c r="AX9" i="15"/>
  <c r="S9" i="15" s="1"/>
  <c r="AC9" i="15" s="1"/>
  <c r="AB10" i="15" s="1"/>
  <c r="AX10" i="15"/>
  <c r="S10" i="15" s="1"/>
  <c r="AC10" i="15" s="1"/>
  <c r="AB11" i="15" s="1"/>
  <c r="AX11" i="15"/>
  <c r="S11" i="15" s="1"/>
  <c r="AC11" i="15" s="1"/>
  <c r="AB12" i="15" s="1"/>
  <c r="AX12" i="15"/>
  <c r="S12" i="15" s="1"/>
  <c r="AC12" i="15" s="1"/>
  <c r="AB13" i="15" s="1"/>
  <c r="AX13" i="15"/>
  <c r="S13" i="15" s="1"/>
  <c r="AC13" i="15" s="1"/>
  <c r="AB14" i="15" s="1"/>
  <c r="AX14" i="15"/>
  <c r="S14" i="15" s="1"/>
  <c r="AC14" i="15" s="1"/>
  <c r="AB15" i="15" s="1"/>
  <c r="AX15" i="15"/>
  <c r="S15" i="15" s="1"/>
  <c r="AC15" i="15" s="1"/>
  <c r="AB16" i="15" s="1"/>
  <c r="AX16" i="15"/>
  <c r="S16" i="15" s="1"/>
  <c r="AC16" i="15" s="1"/>
  <c r="AB17" i="15" s="1"/>
  <c r="AX17" i="15"/>
  <c r="S17" i="15" s="1"/>
  <c r="AC17" i="15" s="1"/>
  <c r="AB18" i="15" s="1"/>
  <c r="AX18" i="15"/>
  <c r="S18" i="15" s="1"/>
  <c r="AC18" i="15" s="1"/>
  <c r="AB19" i="15" s="1"/>
  <c r="AX19" i="15"/>
  <c r="S19" i="15" s="1"/>
  <c r="AC19" i="15" s="1"/>
  <c r="AB20" i="15" s="1"/>
  <c r="AX20" i="15"/>
  <c r="S20" i="15" s="1"/>
  <c r="AC20" i="15" s="1"/>
  <c r="AB21" i="15" s="1"/>
  <c r="AX21" i="15"/>
  <c r="S21" i="15" s="1"/>
  <c r="AC21" i="15" s="1"/>
  <c r="AB22" i="15" s="1"/>
  <c r="AR22" i="50"/>
  <c r="AX23" i="64"/>
  <c r="S23" i="64" s="1"/>
  <c r="AC23" i="64" s="1"/>
  <c r="AJ23" i="64" s="1"/>
  <c r="AS23" i="64" s="1"/>
  <c r="AX3" i="64"/>
  <c r="S3" i="64" s="1"/>
  <c r="AC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R22" i="80"/>
  <c r="AS5" i="7"/>
  <c r="AL5" i="7"/>
  <c r="AU5" i="7" s="1"/>
  <c r="AJ4" i="1"/>
  <c r="AK4" i="1"/>
  <c r="AT4" i="1" s="1"/>
  <c r="AT25" i="1" s="1"/>
  <c r="AH23" i="38"/>
  <c r="AQ23" i="38" s="1"/>
  <c r="AR23" i="39"/>
  <c r="AS7" i="21"/>
  <c r="AL7" i="21"/>
  <c r="AU7" i="21" s="1"/>
  <c r="AJ17" i="68"/>
  <c r="AK17" i="68"/>
  <c r="AT17" i="68" s="1"/>
  <c r="AJ11" i="68"/>
  <c r="AK11" i="68"/>
  <c r="AT11" i="68" s="1"/>
  <c r="AJ5" i="68"/>
  <c r="AK5" i="68"/>
  <c r="AT5" i="68" s="1"/>
  <c r="AR23" i="67"/>
  <c r="AR25" i="67" s="1"/>
  <c r="AL23" i="67"/>
  <c r="AU23" i="67" s="1"/>
  <c r="Z25" i="44"/>
  <c r="AS12" i="57"/>
  <c r="AL12" i="57"/>
  <c r="AU12" i="57" s="1"/>
  <c r="AS20" i="21"/>
  <c r="AL20" i="21"/>
  <c r="AU20" i="21" s="1"/>
  <c r="AH25" i="47"/>
  <c r="AQ25" i="47" s="1"/>
  <c r="AL23" i="7"/>
  <c r="AU23" i="7" s="1"/>
  <c r="AR23" i="7"/>
  <c r="AR25" i="7" s="1"/>
  <c r="Z25" i="31"/>
  <c r="Z25" i="83" l="1"/>
  <c r="AF23" i="70"/>
  <c r="AO23" i="70" s="1"/>
  <c r="AO25" i="70" s="1"/>
  <c r="AG23" i="70"/>
  <c r="AP23" i="70" s="1"/>
  <c r="AP25" i="70" s="1"/>
  <c r="AE23" i="70"/>
  <c r="AH23" i="70"/>
  <c r="AQ23" i="70" s="1"/>
  <c r="AQ25" i="70" s="1"/>
  <c r="AZ3" i="70"/>
  <c r="AX22" i="70" s="1"/>
  <c r="S22" i="70" s="1"/>
  <c r="AC22" i="70" s="1"/>
  <c r="AB23" i="70" s="1"/>
  <c r="AK23" i="70" s="1"/>
  <c r="AT23" i="70" s="1"/>
  <c r="Z25" i="41"/>
  <c r="AE24" i="37"/>
  <c r="AR22" i="70"/>
  <c r="AE23" i="33"/>
  <c r="Z22" i="58"/>
  <c r="AE22" i="58" s="1"/>
  <c r="W23" i="58"/>
  <c r="AF24" i="39"/>
  <c r="AO24" i="39" s="1"/>
  <c r="Z22" i="46"/>
  <c r="AE22" i="46" s="1"/>
  <c r="Z23" i="93"/>
  <c r="W24" i="33"/>
  <c r="AE24" i="81"/>
  <c r="AF24" i="81"/>
  <c r="AO24" i="81" s="1"/>
  <c r="AF23" i="76"/>
  <c r="AO23" i="76" s="1"/>
  <c r="AE23" i="76"/>
  <c r="AF23" i="33"/>
  <c r="AO23" i="33" s="1"/>
  <c r="AG23" i="76"/>
  <c r="AP23" i="76" s="1"/>
  <c r="AF23" i="65"/>
  <c r="AO23" i="65" s="1"/>
  <c r="AO25" i="65" s="1"/>
  <c r="AG24" i="81"/>
  <c r="AP24" i="81" s="1"/>
  <c r="AG24" i="37"/>
  <c r="AP24" i="37" s="1"/>
  <c r="Z26" i="36"/>
  <c r="W23" i="46"/>
  <c r="AE23" i="45"/>
  <c r="AG23" i="73"/>
  <c r="AP23" i="73" s="1"/>
  <c r="AG24" i="39"/>
  <c r="AP24" i="39" s="1"/>
  <c r="AF24" i="28"/>
  <c r="AO24" i="28" s="1"/>
  <c r="AF23" i="45"/>
  <c r="AO23" i="45" s="1"/>
  <c r="AE23" i="73"/>
  <c r="W25" i="39"/>
  <c r="AG24" i="28"/>
  <c r="AP24" i="28" s="1"/>
  <c r="AF23" i="60"/>
  <c r="AO23" i="60" s="1"/>
  <c r="AO25" i="60" s="1"/>
  <c r="W24" i="73"/>
  <c r="AE25" i="85"/>
  <c r="AK23" i="69"/>
  <c r="AT23" i="69" s="1"/>
  <c r="W25" i="28"/>
  <c r="AG23" i="65"/>
  <c r="AP23" i="65" s="1"/>
  <c r="AP25" i="65" s="1"/>
  <c r="AG23" i="60"/>
  <c r="AP23" i="60" s="1"/>
  <c r="AP25" i="60" s="1"/>
  <c r="W25" i="27"/>
  <c r="AE25" i="30"/>
  <c r="Z23" i="48"/>
  <c r="AG23" i="48" s="1"/>
  <c r="AP23" i="48" s="1"/>
  <c r="AF25" i="30"/>
  <c r="AO25" i="30" s="1"/>
  <c r="AG25" i="30"/>
  <c r="AP25" i="30" s="1"/>
  <c r="AE23" i="53"/>
  <c r="AE24" i="27"/>
  <c r="AE25" i="88"/>
  <c r="AF23" i="53"/>
  <c r="AO23" i="53" s="1"/>
  <c r="AO25" i="53" s="1"/>
  <c r="Z25" i="34"/>
  <c r="AF25" i="34" s="1"/>
  <c r="AO25" i="34" s="1"/>
  <c r="Z22" i="3"/>
  <c r="AG22" i="3" s="1"/>
  <c r="AP22" i="3" s="1"/>
  <c r="AF24" i="27"/>
  <c r="AO24" i="27" s="1"/>
  <c r="AF25" i="88"/>
  <c r="AO25" i="88" s="1"/>
  <c r="AG25" i="88"/>
  <c r="AP25" i="88" s="1"/>
  <c r="Z23" i="10"/>
  <c r="AE23" i="10" s="1"/>
  <c r="Z22" i="5"/>
  <c r="Z23" i="32"/>
  <c r="W24" i="32" s="1"/>
  <c r="Z24" i="40"/>
  <c r="AF24" i="40" s="1"/>
  <c r="AO24" i="40" s="1"/>
  <c r="Z23" i="22"/>
  <c r="AE23" i="22" s="1"/>
  <c r="W26" i="41"/>
  <c r="AG25" i="41"/>
  <c r="AP25" i="41" s="1"/>
  <c r="AF25" i="41"/>
  <c r="AO25" i="41" s="1"/>
  <c r="AE25" i="41"/>
  <c r="AJ18" i="15"/>
  <c r="AK18" i="15"/>
  <c r="AT18" i="15" s="1"/>
  <c r="AJ13" i="69"/>
  <c r="AK13" i="69"/>
  <c r="AT13" i="69" s="1"/>
  <c r="AJ17" i="24"/>
  <c r="AK17" i="24"/>
  <c r="AT17" i="24" s="1"/>
  <c r="AS20" i="62"/>
  <c r="AL20" i="62"/>
  <c r="AU20" i="62" s="1"/>
  <c r="W26" i="83"/>
  <c r="AG25" i="83"/>
  <c r="AP25" i="83" s="1"/>
  <c r="AF25" i="83"/>
  <c r="AO25" i="83" s="1"/>
  <c r="AE25" i="83"/>
  <c r="Y27" i="25"/>
  <c r="X27" i="25"/>
  <c r="AS15" i="6"/>
  <c r="AL15" i="6"/>
  <c r="AU15" i="6" s="1"/>
  <c r="W23" i="3"/>
  <c r="AF22" i="3"/>
  <c r="AO22" i="3" s="1"/>
  <c r="AJ17" i="59"/>
  <c r="AK17" i="59"/>
  <c r="AT17" i="59" s="1"/>
  <c r="AX23" i="2"/>
  <c r="S23" i="2" s="1"/>
  <c r="AC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X26" i="88"/>
  <c r="Y26" i="88"/>
  <c r="AS4" i="1"/>
  <c r="AS25" i="1" s="1"/>
  <c r="AL4" i="1"/>
  <c r="AU4" i="1" s="1"/>
  <c r="AJ21" i="64"/>
  <c r="AK21" i="64"/>
  <c r="AT21" i="64" s="1"/>
  <c r="AJ15" i="64"/>
  <c r="AK15" i="64"/>
  <c r="AT15" i="64" s="1"/>
  <c r="AJ9" i="64"/>
  <c r="AK9" i="64"/>
  <c r="AT9" i="64" s="1"/>
  <c r="AJ19" i="15"/>
  <c r="AK19" i="15"/>
  <c r="AT19" i="15" s="1"/>
  <c r="AJ13" i="15"/>
  <c r="AK13" i="15"/>
  <c r="AT13" i="15" s="1"/>
  <c r="AJ7" i="15"/>
  <c r="AK7" i="15"/>
  <c r="AT7" i="15" s="1"/>
  <c r="AL23" i="12"/>
  <c r="AU23" i="12" s="1"/>
  <c r="AR23" i="12"/>
  <c r="AR25" i="12" s="1"/>
  <c r="AS12" i="71"/>
  <c r="AL12" i="71"/>
  <c r="AU12" i="71" s="1"/>
  <c r="AS14" i="17"/>
  <c r="AL14" i="17"/>
  <c r="AU14" i="17" s="1"/>
  <c r="AJ20" i="69"/>
  <c r="AK20" i="69"/>
  <c r="AT20" i="69" s="1"/>
  <c r="AJ14" i="69"/>
  <c r="AK14" i="69"/>
  <c r="AT14" i="69" s="1"/>
  <c r="AJ8" i="69"/>
  <c r="AK8" i="69"/>
  <c r="AT8" i="69" s="1"/>
  <c r="AI22" i="23"/>
  <c r="AN22" i="23"/>
  <c r="AS14" i="51"/>
  <c r="AL14" i="51"/>
  <c r="AU14" i="51" s="1"/>
  <c r="AR24" i="84"/>
  <c r="AS5" i="18"/>
  <c r="AL5" i="18"/>
  <c r="AU5" i="18" s="1"/>
  <c r="W26" i="94"/>
  <c r="AG25" i="94"/>
  <c r="AP25" i="94" s="1"/>
  <c r="AF25" i="94"/>
  <c r="AO25" i="94" s="1"/>
  <c r="AE25" i="94"/>
  <c r="AS15" i="51"/>
  <c r="AL15" i="51"/>
  <c r="AU15" i="51" s="1"/>
  <c r="AJ18" i="24"/>
  <c r="AK18" i="24"/>
  <c r="AT18" i="24" s="1"/>
  <c r="AJ12" i="24"/>
  <c r="AK12" i="24"/>
  <c r="AT12" i="24" s="1"/>
  <c r="AJ6" i="24"/>
  <c r="AK6" i="24"/>
  <c r="AT6" i="24" s="1"/>
  <c r="AJ18" i="13"/>
  <c r="AK18" i="13"/>
  <c r="AT18" i="13" s="1"/>
  <c r="AJ12" i="13"/>
  <c r="AK12" i="13"/>
  <c r="AT12" i="13" s="1"/>
  <c r="AJ6" i="13"/>
  <c r="AK6" i="13"/>
  <c r="AT6" i="13" s="1"/>
  <c r="AH25" i="83"/>
  <c r="AQ25" i="83" s="1"/>
  <c r="AJ21" i="4"/>
  <c r="AK21" i="4"/>
  <c r="AT21" i="4" s="1"/>
  <c r="AJ15" i="4"/>
  <c r="AK15" i="4"/>
  <c r="AT15" i="4" s="1"/>
  <c r="AJ9" i="4"/>
  <c r="AK9" i="4"/>
  <c r="AT9" i="4" s="1"/>
  <c r="AN23" i="38"/>
  <c r="AI23" i="38"/>
  <c r="Y24" i="79"/>
  <c r="X24" i="79"/>
  <c r="Y24" i="74"/>
  <c r="X24" i="74"/>
  <c r="AS10" i="19"/>
  <c r="AL10" i="19"/>
  <c r="AU10" i="19" s="1"/>
  <c r="Y25" i="26"/>
  <c r="X25" i="26"/>
  <c r="AS12" i="12"/>
  <c r="AL12" i="12"/>
  <c r="AU12" i="12" s="1"/>
  <c r="AS9" i="17"/>
  <c r="AL9" i="17"/>
  <c r="AU9" i="17" s="1"/>
  <c r="AN24" i="90"/>
  <c r="AI24" i="90"/>
  <c r="AS19" i="19"/>
  <c r="AL19" i="19"/>
  <c r="AU19" i="19" s="1"/>
  <c r="AJ3" i="49"/>
  <c r="AB4" i="49"/>
  <c r="AR21" i="3"/>
  <c r="AS12" i="62"/>
  <c r="AL12" i="62"/>
  <c r="AU12" i="62" s="1"/>
  <c r="AS7" i="68"/>
  <c r="AL7" i="68"/>
  <c r="AU7" i="68" s="1"/>
  <c r="AS3" i="6"/>
  <c r="AL3" i="6"/>
  <c r="AU3" i="6" s="1"/>
  <c r="AJ18" i="59"/>
  <c r="AK18" i="59"/>
  <c r="AT18" i="59" s="1"/>
  <c r="AJ12" i="59"/>
  <c r="AK12" i="59"/>
  <c r="AT12" i="59" s="1"/>
  <c r="AJ6" i="59"/>
  <c r="AK6" i="59"/>
  <c r="AT6" i="59" s="1"/>
  <c r="AX23" i="50"/>
  <c r="S23" i="50" s="1"/>
  <c r="AC23" i="50" s="1"/>
  <c r="AX3" i="50"/>
  <c r="S3" i="50" s="1"/>
  <c r="AC3" i="50" s="1"/>
  <c r="AX4" i="50"/>
  <c r="S4" i="50" s="1"/>
  <c r="AC4" i="50" s="1"/>
  <c r="AB5" i="50" s="1"/>
  <c r="AX5" i="50"/>
  <c r="S5" i="50" s="1"/>
  <c r="AC5" i="50" s="1"/>
  <c r="AB6" i="50" s="1"/>
  <c r="AX6" i="50"/>
  <c r="S6" i="50" s="1"/>
  <c r="AC6" i="50" s="1"/>
  <c r="AB7" i="50" s="1"/>
  <c r="AX7" i="50"/>
  <c r="S7" i="50" s="1"/>
  <c r="AC7" i="50" s="1"/>
  <c r="AB8" i="50" s="1"/>
  <c r="AX8" i="50"/>
  <c r="S8" i="50" s="1"/>
  <c r="AC8" i="50" s="1"/>
  <c r="AB9" i="50" s="1"/>
  <c r="AX9" i="50"/>
  <c r="S9" i="50" s="1"/>
  <c r="AC9" i="50" s="1"/>
  <c r="AB10" i="50" s="1"/>
  <c r="AX10" i="50"/>
  <c r="S10" i="50" s="1"/>
  <c r="AC10" i="50" s="1"/>
  <c r="AB11" i="50" s="1"/>
  <c r="AX11" i="50"/>
  <c r="S11" i="50" s="1"/>
  <c r="AC11" i="50" s="1"/>
  <c r="AB12" i="50" s="1"/>
  <c r="AX12" i="50"/>
  <c r="S12" i="50" s="1"/>
  <c r="AC12" i="50" s="1"/>
  <c r="AB13" i="50" s="1"/>
  <c r="AX13" i="50"/>
  <c r="S13" i="50" s="1"/>
  <c r="AC13" i="50" s="1"/>
  <c r="AB14" i="50" s="1"/>
  <c r="AX14" i="50"/>
  <c r="S14" i="50" s="1"/>
  <c r="AC14" i="50" s="1"/>
  <c r="AB15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S10" i="17"/>
  <c r="AL10" i="17"/>
  <c r="AU10" i="17" s="1"/>
  <c r="AS4" i="9"/>
  <c r="AL4" i="9"/>
  <c r="AU4" i="9" s="1"/>
  <c r="AX23" i="53"/>
  <c r="S23" i="53" s="1"/>
  <c r="AC23" i="53" s="1"/>
  <c r="AX3" i="53"/>
  <c r="S3" i="53" s="1"/>
  <c r="AC3" i="53" s="1"/>
  <c r="AX4" i="53"/>
  <c r="S4" i="53" s="1"/>
  <c r="AC4" i="53" s="1"/>
  <c r="AB5" i="53" s="1"/>
  <c r="AX5" i="53"/>
  <c r="S5" i="53" s="1"/>
  <c r="AC5" i="53" s="1"/>
  <c r="AB6" i="53" s="1"/>
  <c r="AX6" i="53"/>
  <c r="S6" i="53" s="1"/>
  <c r="AC6" i="53" s="1"/>
  <c r="AB7" i="53" s="1"/>
  <c r="AX7" i="53"/>
  <c r="S7" i="53" s="1"/>
  <c r="AC7" i="53" s="1"/>
  <c r="AB8" i="53" s="1"/>
  <c r="AX8" i="53"/>
  <c r="S8" i="53" s="1"/>
  <c r="AC8" i="53" s="1"/>
  <c r="AB9" i="53" s="1"/>
  <c r="AX9" i="53"/>
  <c r="S9" i="53" s="1"/>
  <c r="AC9" i="53" s="1"/>
  <c r="AB10" i="53" s="1"/>
  <c r="AX10" i="53"/>
  <c r="S10" i="53" s="1"/>
  <c r="AC10" i="53" s="1"/>
  <c r="AB11" i="53" s="1"/>
  <c r="AX11" i="53"/>
  <c r="S11" i="53" s="1"/>
  <c r="AC11" i="53" s="1"/>
  <c r="AB12" i="53" s="1"/>
  <c r="AX12" i="53"/>
  <c r="S12" i="53" s="1"/>
  <c r="AC12" i="53" s="1"/>
  <c r="AB13" i="53" s="1"/>
  <c r="AX13" i="53"/>
  <c r="S13" i="53" s="1"/>
  <c r="AC13" i="53" s="1"/>
  <c r="AB14" i="53" s="1"/>
  <c r="AX14" i="53"/>
  <c r="S14" i="53" s="1"/>
  <c r="AC14" i="53" s="1"/>
  <c r="AB15" i="53" s="1"/>
  <c r="AX15" i="53"/>
  <c r="S15" i="53" s="1"/>
  <c r="AC15" i="53" s="1"/>
  <c r="AB16" i="53" s="1"/>
  <c r="AX16" i="53"/>
  <c r="S16" i="53" s="1"/>
  <c r="AC16" i="53" s="1"/>
  <c r="AB17" i="53" s="1"/>
  <c r="AX17" i="53"/>
  <c r="S17" i="53" s="1"/>
  <c r="AC17" i="53" s="1"/>
  <c r="AB18" i="53" s="1"/>
  <c r="AX18" i="53"/>
  <c r="S18" i="53" s="1"/>
  <c r="AC18" i="53" s="1"/>
  <c r="AB19" i="53" s="1"/>
  <c r="AX19" i="53"/>
  <c r="S19" i="53" s="1"/>
  <c r="AC19" i="53" s="1"/>
  <c r="AB20" i="53" s="1"/>
  <c r="AX20" i="53"/>
  <c r="S20" i="53" s="1"/>
  <c r="AC20" i="53" s="1"/>
  <c r="AB21" i="53" s="1"/>
  <c r="AX21" i="53"/>
  <c r="S21" i="53" s="1"/>
  <c r="AC21" i="53" s="1"/>
  <c r="AB22" i="53" s="1"/>
  <c r="AS8" i="19"/>
  <c r="AL8" i="19"/>
  <c r="AU8" i="19" s="1"/>
  <c r="AS10" i="67"/>
  <c r="AL10" i="67"/>
  <c r="AU10" i="67" s="1"/>
  <c r="AS20" i="68"/>
  <c r="AL20" i="68"/>
  <c r="AU20" i="68" s="1"/>
  <c r="AJ22" i="54"/>
  <c r="AK22" i="54"/>
  <c r="AT22" i="54" s="1"/>
  <c r="AJ16" i="54"/>
  <c r="AK16" i="54"/>
  <c r="AT16" i="54" s="1"/>
  <c r="AJ10" i="54"/>
  <c r="AK10" i="54"/>
  <c r="AT10" i="54" s="1"/>
  <c r="AJ3" i="54"/>
  <c r="AB4" i="54"/>
  <c r="AS11" i="6"/>
  <c r="AL11" i="6"/>
  <c r="AU11" i="6" s="1"/>
  <c r="AS4" i="7"/>
  <c r="AS25" i="7" s="1"/>
  <c r="AL4" i="7"/>
  <c r="AU4" i="7" s="1"/>
  <c r="AU25" i="7" s="1"/>
  <c r="C11" i="7" s="1"/>
  <c r="W25" i="29"/>
  <c r="AG24" i="29"/>
  <c r="AP24" i="29" s="1"/>
  <c r="AE24" i="29"/>
  <c r="AF24" i="29"/>
  <c r="AO24" i="29" s="1"/>
  <c r="AS11" i="67"/>
  <c r="AL11" i="67"/>
  <c r="AU11" i="67" s="1"/>
  <c r="AS20" i="18"/>
  <c r="AL20" i="18"/>
  <c r="AU20" i="18" s="1"/>
  <c r="AS22" i="71"/>
  <c r="AL22" i="71"/>
  <c r="AU22" i="71" s="1"/>
  <c r="AS18" i="17"/>
  <c r="AL18" i="17"/>
  <c r="AU18" i="17" s="1"/>
  <c r="AN23" i="73"/>
  <c r="AS18" i="51"/>
  <c r="AL18" i="51"/>
  <c r="AU18" i="51" s="1"/>
  <c r="W24" i="93"/>
  <c r="AG23" i="93"/>
  <c r="AP23" i="93" s="1"/>
  <c r="AE23" i="93"/>
  <c r="AF23" i="93"/>
  <c r="AO23" i="93" s="1"/>
  <c r="AH23" i="86"/>
  <c r="AQ23" i="86" s="1"/>
  <c r="AS3" i="68"/>
  <c r="AL3" i="68"/>
  <c r="AU3" i="68" s="1"/>
  <c r="AS10" i="12"/>
  <c r="AL10" i="12"/>
  <c r="AU10" i="12" s="1"/>
  <c r="AJ22" i="63"/>
  <c r="AK22" i="63"/>
  <c r="AT22" i="63" s="1"/>
  <c r="AJ16" i="63"/>
  <c r="AK16" i="63"/>
  <c r="AT16" i="63" s="1"/>
  <c r="AJ10" i="63"/>
  <c r="AK10" i="63"/>
  <c r="AT10" i="63" s="1"/>
  <c r="AJ3" i="63"/>
  <c r="AB4" i="63"/>
  <c r="AJ18" i="16"/>
  <c r="AK18" i="16"/>
  <c r="AT18" i="16" s="1"/>
  <c r="AJ12" i="16"/>
  <c r="AK12" i="16"/>
  <c r="AT12" i="16" s="1"/>
  <c r="AJ6" i="16"/>
  <c r="AK6" i="16"/>
  <c r="AT6" i="16" s="1"/>
  <c r="AJ19" i="14"/>
  <c r="AK19" i="14"/>
  <c r="AT19" i="14" s="1"/>
  <c r="AJ13" i="14"/>
  <c r="AK13" i="14"/>
  <c r="AT13" i="14" s="1"/>
  <c r="AJ7" i="14"/>
  <c r="AK7" i="14"/>
  <c r="AT7" i="14" s="1"/>
  <c r="AS5" i="19"/>
  <c r="AL5" i="19"/>
  <c r="AU5" i="19" s="1"/>
  <c r="AL23" i="15"/>
  <c r="AU23" i="15" s="1"/>
  <c r="AR23" i="15"/>
  <c r="AR25" i="15" s="1"/>
  <c r="AS19" i="67"/>
  <c r="AL19" i="67"/>
  <c r="AU19" i="67" s="1"/>
  <c r="AR23" i="40"/>
  <c r="AS16" i="18"/>
  <c r="AL16" i="18"/>
  <c r="AU16" i="18" s="1"/>
  <c r="AJ12" i="49"/>
  <c r="AK12" i="49"/>
  <c r="AT12" i="49" s="1"/>
  <c r="AS17" i="51"/>
  <c r="AL17" i="51"/>
  <c r="AU17" i="51" s="1"/>
  <c r="AJ22" i="49"/>
  <c r="AS3" i="71"/>
  <c r="AL3" i="71"/>
  <c r="AU3" i="71" s="1"/>
  <c r="X23" i="61"/>
  <c r="Y23" i="61"/>
  <c r="AS12" i="51"/>
  <c r="AL12" i="51"/>
  <c r="AU12" i="51" s="1"/>
  <c r="Y25" i="39"/>
  <c r="X25" i="39"/>
  <c r="Y26" i="30"/>
  <c r="X26" i="30"/>
  <c r="AN23" i="65"/>
  <c r="AN25" i="65" s="1"/>
  <c r="AI24" i="37"/>
  <c r="AN24" i="37"/>
  <c r="AJ14" i="64"/>
  <c r="AK14" i="64"/>
  <c r="AT14" i="64" s="1"/>
  <c r="AE23" i="56"/>
  <c r="AG23" i="56"/>
  <c r="AP23" i="56" s="1"/>
  <c r="AP25" i="56" s="1"/>
  <c r="AF23" i="56"/>
  <c r="AO23" i="56" s="1"/>
  <c r="AO25" i="56" s="1"/>
  <c r="AJ15" i="49"/>
  <c r="AK15" i="49"/>
  <c r="AT15" i="49" s="1"/>
  <c r="AJ11" i="13"/>
  <c r="AK11" i="13"/>
  <c r="AT11" i="13" s="1"/>
  <c r="AJ8" i="4"/>
  <c r="AK8" i="4"/>
  <c r="AT8" i="4" s="1"/>
  <c r="AJ16" i="49"/>
  <c r="AK16" i="49"/>
  <c r="AT16" i="49" s="1"/>
  <c r="AJ21" i="54"/>
  <c r="AK21" i="54"/>
  <c r="AT21" i="54" s="1"/>
  <c r="Y25" i="43"/>
  <c r="X25" i="43"/>
  <c r="AR22" i="22"/>
  <c r="AS13" i="6"/>
  <c r="AL13" i="6"/>
  <c r="AU13" i="6" s="1"/>
  <c r="AJ15" i="63"/>
  <c r="AK15" i="63"/>
  <c r="AT15" i="63" s="1"/>
  <c r="AJ5" i="16"/>
  <c r="AK5" i="16"/>
  <c r="AT5" i="16" s="1"/>
  <c r="AJ6" i="14"/>
  <c r="AK6" i="14"/>
  <c r="AT6" i="14" s="1"/>
  <c r="AI24" i="39"/>
  <c r="AN24" i="39"/>
  <c r="AJ19" i="64"/>
  <c r="AK19" i="64"/>
  <c r="AT19" i="64" s="1"/>
  <c r="AJ13" i="64"/>
  <c r="AK13" i="64"/>
  <c r="AT13" i="64" s="1"/>
  <c r="AJ7" i="64"/>
  <c r="AK7" i="64"/>
  <c r="AT7" i="64" s="1"/>
  <c r="AJ17" i="15"/>
  <c r="AK17" i="15"/>
  <c r="AT17" i="15" s="1"/>
  <c r="AJ11" i="15"/>
  <c r="AK11" i="15"/>
  <c r="AT11" i="15" s="1"/>
  <c r="AJ5" i="15"/>
  <c r="AK5" i="15"/>
  <c r="AT5" i="15" s="1"/>
  <c r="W24" i="92"/>
  <c r="AG23" i="92"/>
  <c r="AP23" i="92" s="1"/>
  <c r="AE23" i="92"/>
  <c r="AF23" i="92"/>
  <c r="AO23" i="92" s="1"/>
  <c r="AS18" i="71"/>
  <c r="AL18" i="71"/>
  <c r="AU18" i="71" s="1"/>
  <c r="AF23" i="50"/>
  <c r="AO23" i="50" s="1"/>
  <c r="AO25" i="50" s="1"/>
  <c r="AE23" i="50"/>
  <c r="AG23" i="50"/>
  <c r="AP23" i="50" s="1"/>
  <c r="AP25" i="50" s="1"/>
  <c r="AS20" i="17"/>
  <c r="AL20" i="17"/>
  <c r="AU20" i="17" s="1"/>
  <c r="AJ18" i="69"/>
  <c r="AK18" i="69"/>
  <c r="AT18" i="69" s="1"/>
  <c r="AJ12" i="69"/>
  <c r="AK12" i="69"/>
  <c r="AT12" i="69" s="1"/>
  <c r="AJ6" i="69"/>
  <c r="AK6" i="69"/>
  <c r="AT6" i="69" s="1"/>
  <c r="X23" i="23"/>
  <c r="Y23" i="23"/>
  <c r="AL23" i="63"/>
  <c r="AU23" i="63" s="1"/>
  <c r="AR23" i="63"/>
  <c r="AR25" i="63" s="1"/>
  <c r="AX23" i="60"/>
  <c r="S23" i="60" s="1"/>
  <c r="AC23" i="60" s="1"/>
  <c r="AX3" i="60"/>
  <c r="S3" i="60" s="1"/>
  <c r="AC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S20" i="51"/>
  <c r="AL20" i="51"/>
  <c r="AU20" i="51" s="1"/>
  <c r="AS11" i="18"/>
  <c r="AL11" i="18"/>
  <c r="AU11" i="18" s="1"/>
  <c r="AH23" i="42"/>
  <c r="AQ23" i="42" s="1"/>
  <c r="AJ10" i="49"/>
  <c r="AK10" i="49"/>
  <c r="AT10" i="49" s="1"/>
  <c r="AS6" i="18"/>
  <c r="AL6" i="18"/>
  <c r="AU6" i="18" s="1"/>
  <c r="AJ22" i="24"/>
  <c r="AK22" i="24"/>
  <c r="AT22" i="24" s="1"/>
  <c r="AJ16" i="24"/>
  <c r="AK16" i="24"/>
  <c r="AT16" i="24" s="1"/>
  <c r="AJ10" i="24"/>
  <c r="AK10" i="24"/>
  <c r="AT10" i="24" s="1"/>
  <c r="AJ3" i="24"/>
  <c r="AB4" i="24"/>
  <c r="AJ22" i="13"/>
  <c r="AK22" i="13"/>
  <c r="AT22" i="13" s="1"/>
  <c r="AJ16" i="13"/>
  <c r="AK16" i="13"/>
  <c r="AT16" i="13" s="1"/>
  <c r="AJ10" i="13"/>
  <c r="AK10" i="13"/>
  <c r="AT10" i="13" s="1"/>
  <c r="AB4" i="13"/>
  <c r="AJ3" i="13"/>
  <c r="AJ19" i="4"/>
  <c r="AK19" i="4"/>
  <c r="AT19" i="4" s="1"/>
  <c r="AJ13" i="4"/>
  <c r="AK13" i="4"/>
  <c r="AT13" i="4" s="1"/>
  <c r="AJ7" i="4"/>
  <c r="AK7" i="4"/>
  <c r="AT7" i="4" s="1"/>
  <c r="AS9" i="68"/>
  <c r="AL9" i="68"/>
  <c r="AU9" i="68" s="1"/>
  <c r="AS12" i="67"/>
  <c r="AL12" i="67"/>
  <c r="AU12" i="67" s="1"/>
  <c r="AS21" i="18"/>
  <c r="AL21" i="18"/>
  <c r="AU21" i="18" s="1"/>
  <c r="AG23" i="2"/>
  <c r="AP23" i="2" s="1"/>
  <c r="AP25" i="2" s="1"/>
  <c r="AF23" i="2"/>
  <c r="AO23" i="2" s="1"/>
  <c r="AO25" i="2" s="1"/>
  <c r="AE23" i="2"/>
  <c r="AS18" i="12"/>
  <c r="AL18" i="12"/>
  <c r="AU18" i="12" s="1"/>
  <c r="AH23" i="72"/>
  <c r="AQ23" i="72" s="1"/>
  <c r="AQ25" i="72" s="1"/>
  <c r="AZ3" i="72"/>
  <c r="AS15" i="17"/>
  <c r="AL15" i="17"/>
  <c r="AU15" i="17" s="1"/>
  <c r="AS7" i="19"/>
  <c r="AL7" i="19"/>
  <c r="AU7" i="19" s="1"/>
  <c r="AS9" i="67"/>
  <c r="AL9" i="67"/>
  <c r="AU9" i="67" s="1"/>
  <c r="AS12" i="18"/>
  <c r="AL12" i="18"/>
  <c r="AU12" i="18" s="1"/>
  <c r="AR23" i="54"/>
  <c r="AR25" i="54" s="1"/>
  <c r="AS13" i="68"/>
  <c r="AL13" i="68"/>
  <c r="AU13" i="68" s="1"/>
  <c r="AS4" i="57"/>
  <c r="AL4" i="57"/>
  <c r="AU4" i="57" s="1"/>
  <c r="AU25" i="57" s="1"/>
  <c r="C11" i="57" s="1"/>
  <c r="F10" i="97" s="1"/>
  <c r="AR22" i="72"/>
  <c r="AJ22" i="59"/>
  <c r="AK22" i="59"/>
  <c r="AT22" i="59" s="1"/>
  <c r="AJ16" i="59"/>
  <c r="AK16" i="59"/>
  <c r="AT16" i="59" s="1"/>
  <c r="AJ10" i="59"/>
  <c r="AK10" i="59"/>
  <c r="AT10" i="59" s="1"/>
  <c r="AB4" i="59"/>
  <c r="AJ3" i="59"/>
  <c r="AS16" i="17"/>
  <c r="AL16" i="17"/>
  <c r="AU16" i="17" s="1"/>
  <c r="AS14" i="19"/>
  <c r="AL14" i="19"/>
  <c r="AU14" i="19" s="1"/>
  <c r="AS16" i="67"/>
  <c r="AL16" i="67"/>
  <c r="AU16" i="67" s="1"/>
  <c r="AJ11" i="49"/>
  <c r="AK11" i="49"/>
  <c r="AT11" i="49" s="1"/>
  <c r="AS3" i="51"/>
  <c r="AL3" i="51"/>
  <c r="AU3" i="51" s="1"/>
  <c r="AL23" i="24"/>
  <c r="AU23" i="24" s="1"/>
  <c r="AR23" i="24"/>
  <c r="AR25" i="24" s="1"/>
  <c r="AS8" i="68"/>
  <c r="AL8" i="68"/>
  <c r="AU8" i="68" s="1"/>
  <c r="AX22" i="2"/>
  <c r="S22" i="2" s="1"/>
  <c r="AC22" i="2" s="1"/>
  <c r="AB23" i="2" s="1"/>
  <c r="AJ20" i="54"/>
  <c r="AK20" i="54"/>
  <c r="AT20" i="54" s="1"/>
  <c r="AJ14" i="54"/>
  <c r="AK14" i="54"/>
  <c r="AT14" i="54" s="1"/>
  <c r="AJ8" i="54"/>
  <c r="AK8" i="54"/>
  <c r="AT8" i="54" s="1"/>
  <c r="X23" i="11"/>
  <c r="Y23" i="11"/>
  <c r="AS17" i="6"/>
  <c r="AL17" i="6"/>
  <c r="AU17" i="6" s="1"/>
  <c r="AS25" i="9"/>
  <c r="AJ18" i="49"/>
  <c r="AK18" i="49"/>
  <c r="AT18" i="49" s="1"/>
  <c r="AS11" i="51"/>
  <c r="AL11" i="51"/>
  <c r="AU11" i="51" s="1"/>
  <c r="AS8" i="62"/>
  <c r="AL8" i="62"/>
  <c r="AU8" i="62" s="1"/>
  <c r="AS15" i="12"/>
  <c r="AL15" i="12"/>
  <c r="AU15" i="12" s="1"/>
  <c r="AS12" i="6"/>
  <c r="AL12" i="6"/>
  <c r="AU12" i="6" s="1"/>
  <c r="AN25" i="85"/>
  <c r="AI25" i="85"/>
  <c r="Z23" i="86"/>
  <c r="AH23" i="32"/>
  <c r="AQ23" i="32" s="1"/>
  <c r="AL23" i="4"/>
  <c r="AU23" i="4" s="1"/>
  <c r="AR23" i="4"/>
  <c r="AR25" i="4" s="1"/>
  <c r="AU25" i="1"/>
  <c r="C11" i="1" s="1"/>
  <c r="AS16" i="12"/>
  <c r="AL16" i="12"/>
  <c r="AU16" i="12" s="1"/>
  <c r="AJ20" i="63"/>
  <c r="AK20" i="63"/>
  <c r="AT20" i="63" s="1"/>
  <c r="AJ14" i="63"/>
  <c r="AK14" i="63"/>
  <c r="AT14" i="63" s="1"/>
  <c r="AJ8" i="63"/>
  <c r="AK8" i="63"/>
  <c r="AT8" i="63" s="1"/>
  <c r="AJ22" i="16"/>
  <c r="AK22" i="16"/>
  <c r="AT22" i="16" s="1"/>
  <c r="AJ16" i="16"/>
  <c r="AK16" i="16"/>
  <c r="AT16" i="16" s="1"/>
  <c r="AJ10" i="16"/>
  <c r="AK10" i="16"/>
  <c r="AT10" i="16" s="1"/>
  <c r="AB4" i="16"/>
  <c r="AJ3" i="16"/>
  <c r="AJ17" i="14"/>
  <c r="AK17" i="14"/>
  <c r="AT17" i="14" s="1"/>
  <c r="AJ11" i="14"/>
  <c r="AK11" i="14"/>
  <c r="AT11" i="14" s="1"/>
  <c r="AJ5" i="14"/>
  <c r="AK5" i="14"/>
  <c r="AT5" i="14" s="1"/>
  <c r="AS11" i="19"/>
  <c r="AL11" i="19"/>
  <c r="AU11" i="19" s="1"/>
  <c r="AS4" i="21"/>
  <c r="AS25" i="21" s="1"/>
  <c r="AL4" i="21"/>
  <c r="AU4" i="21" s="1"/>
  <c r="AU25" i="21" s="1"/>
  <c r="C11" i="21" s="1"/>
  <c r="AS7" i="67"/>
  <c r="AL7" i="67"/>
  <c r="AU7" i="67" s="1"/>
  <c r="AJ14" i="49"/>
  <c r="AK14" i="49"/>
  <c r="AT14" i="49" s="1"/>
  <c r="AJ4" i="18"/>
  <c r="AK4" i="18"/>
  <c r="AT4" i="18" s="1"/>
  <c r="AT25" i="18" s="1"/>
  <c r="AS22" i="18"/>
  <c r="AL22" i="18"/>
  <c r="AU22" i="18" s="1"/>
  <c r="AS5" i="67"/>
  <c r="AL5" i="67"/>
  <c r="AU5" i="67" s="1"/>
  <c r="AS8" i="18"/>
  <c r="AL8" i="18"/>
  <c r="AU8" i="18" s="1"/>
  <c r="AN22" i="61"/>
  <c r="AI22" i="61"/>
  <c r="AS9" i="62"/>
  <c r="AL9" i="62"/>
  <c r="AU9" i="62" s="1"/>
  <c r="Y25" i="81"/>
  <c r="X25" i="81"/>
  <c r="X24" i="33"/>
  <c r="Y24" i="33"/>
  <c r="AN23" i="53"/>
  <c r="AN25" i="53" s="1"/>
  <c r="AJ20" i="64"/>
  <c r="AK20" i="64"/>
  <c r="AT20" i="64" s="1"/>
  <c r="AJ12" i="15"/>
  <c r="AK12" i="15"/>
  <c r="AT12" i="15" s="1"/>
  <c r="AS5" i="12"/>
  <c r="AL5" i="12"/>
  <c r="AU5" i="12" s="1"/>
  <c r="AJ19" i="69"/>
  <c r="AK19" i="69"/>
  <c r="AT19" i="69" s="1"/>
  <c r="AJ11" i="24"/>
  <c r="AK11" i="24"/>
  <c r="AT11" i="24" s="1"/>
  <c r="AJ17" i="13"/>
  <c r="AK17" i="13"/>
  <c r="AT17" i="13" s="1"/>
  <c r="AJ20" i="4"/>
  <c r="AK20" i="4"/>
  <c r="AT20" i="4" s="1"/>
  <c r="W27" i="36"/>
  <c r="AG26" i="36"/>
  <c r="AP26" i="36" s="1"/>
  <c r="AF26" i="36"/>
  <c r="AO26" i="36" s="1"/>
  <c r="AE26" i="36"/>
  <c r="AR22" i="86"/>
  <c r="AJ5" i="59"/>
  <c r="AK5" i="59"/>
  <c r="AT5" i="59" s="1"/>
  <c r="AS22" i="68"/>
  <c r="AL22" i="68"/>
  <c r="AU22" i="68" s="1"/>
  <c r="X24" i="75"/>
  <c r="Y24" i="75"/>
  <c r="AJ21" i="63"/>
  <c r="AK21" i="63"/>
  <c r="AT21" i="63" s="1"/>
  <c r="AJ17" i="16"/>
  <c r="AK17" i="16"/>
  <c r="AT17" i="16" s="1"/>
  <c r="AJ18" i="14"/>
  <c r="AK18" i="14"/>
  <c r="AT18" i="14" s="1"/>
  <c r="AS13" i="51"/>
  <c r="AL13" i="51"/>
  <c r="AU13" i="51" s="1"/>
  <c r="AS10" i="62"/>
  <c r="AL10" i="62"/>
  <c r="AU10" i="62" s="1"/>
  <c r="AJ4" i="71"/>
  <c r="AK4" i="71"/>
  <c r="AT4" i="71" s="1"/>
  <c r="AT25" i="71" s="1"/>
  <c r="AI21" i="91"/>
  <c r="AN21" i="91"/>
  <c r="AR22" i="42"/>
  <c r="AI24" i="27"/>
  <c r="AN24" i="27"/>
  <c r="AI24" i="28"/>
  <c r="AN24" i="28"/>
  <c r="AS5" i="68"/>
  <c r="AL5" i="68"/>
  <c r="AU5" i="68" s="1"/>
  <c r="AJ18" i="64"/>
  <c r="AK18" i="64"/>
  <c r="AT18" i="64" s="1"/>
  <c r="AJ12" i="64"/>
  <c r="AK12" i="64"/>
  <c r="AT12" i="64" s="1"/>
  <c r="AJ6" i="64"/>
  <c r="AK6" i="64"/>
  <c r="AT6" i="64" s="1"/>
  <c r="AJ22" i="15"/>
  <c r="AK22" i="15"/>
  <c r="AT22" i="15" s="1"/>
  <c r="AJ16" i="15"/>
  <c r="AK16" i="15"/>
  <c r="AT16" i="15" s="1"/>
  <c r="AJ10" i="15"/>
  <c r="AK10" i="15"/>
  <c r="AT10" i="15" s="1"/>
  <c r="AB4" i="15"/>
  <c r="AJ3" i="15"/>
  <c r="AS11" i="12"/>
  <c r="AL11" i="12"/>
  <c r="AU11" i="12" s="1"/>
  <c r="AH25" i="34"/>
  <c r="AQ25" i="34" s="1"/>
  <c r="AS8" i="6"/>
  <c r="AL8" i="6"/>
  <c r="AU8" i="6" s="1"/>
  <c r="AJ17" i="69"/>
  <c r="AK17" i="69"/>
  <c r="AT17" i="69" s="1"/>
  <c r="AJ11" i="69"/>
  <c r="AK11" i="69"/>
  <c r="AT11" i="69" s="1"/>
  <c r="AJ5" i="69"/>
  <c r="AK5" i="69"/>
  <c r="AT5" i="69" s="1"/>
  <c r="AS6" i="19"/>
  <c r="AL6" i="19"/>
  <c r="AU6" i="19" s="1"/>
  <c r="AS20" i="67"/>
  <c r="AL20" i="67"/>
  <c r="AU20" i="67" s="1"/>
  <c r="AJ21" i="49"/>
  <c r="AK21" i="49"/>
  <c r="AT21" i="49" s="1"/>
  <c r="AX22" i="60"/>
  <c r="S22" i="60" s="1"/>
  <c r="AC22" i="60" s="1"/>
  <c r="AB23" i="60" s="1"/>
  <c r="AH22" i="5"/>
  <c r="AQ22" i="5" s="1"/>
  <c r="AS11" i="62"/>
  <c r="AL11" i="62"/>
  <c r="AU11" i="62" s="1"/>
  <c r="Z23" i="42"/>
  <c r="AJ21" i="24"/>
  <c r="AK21" i="24"/>
  <c r="AT21" i="24" s="1"/>
  <c r="AJ15" i="24"/>
  <c r="AK15" i="24"/>
  <c r="AT15" i="24" s="1"/>
  <c r="AJ9" i="24"/>
  <c r="AK9" i="24"/>
  <c r="AT9" i="24" s="1"/>
  <c r="AS9" i="71"/>
  <c r="AL9" i="71"/>
  <c r="AU9" i="71" s="1"/>
  <c r="AS5" i="6"/>
  <c r="AL5" i="6"/>
  <c r="AU5" i="6" s="1"/>
  <c r="AJ21" i="13"/>
  <c r="AK21" i="13"/>
  <c r="AT21" i="13" s="1"/>
  <c r="AJ15" i="13"/>
  <c r="AK15" i="13"/>
  <c r="AT15" i="13" s="1"/>
  <c r="AJ9" i="13"/>
  <c r="AK9" i="13"/>
  <c r="AT9" i="13" s="1"/>
  <c r="AS15" i="19"/>
  <c r="AL15" i="19"/>
  <c r="AU15" i="19" s="1"/>
  <c r="AS5" i="51"/>
  <c r="AL5" i="51"/>
  <c r="AU5" i="51" s="1"/>
  <c r="AH23" i="10"/>
  <c r="AQ23" i="10" s="1"/>
  <c r="AQ25" i="10" s="1"/>
  <c r="AZ3" i="10"/>
  <c r="AR23" i="14"/>
  <c r="AR25" i="14" s="1"/>
  <c r="AL23" i="14"/>
  <c r="AU23" i="14" s="1"/>
  <c r="AJ18" i="4"/>
  <c r="AK18" i="4"/>
  <c r="AT18" i="4" s="1"/>
  <c r="AJ12" i="4"/>
  <c r="AK12" i="4"/>
  <c r="AT12" i="4" s="1"/>
  <c r="AK6" i="4"/>
  <c r="AT6" i="4" s="1"/>
  <c r="AJ6" i="4"/>
  <c r="X24" i="38"/>
  <c r="Y24" i="38"/>
  <c r="AN23" i="79"/>
  <c r="AI23" i="79"/>
  <c r="AS9" i="12"/>
  <c r="AL9" i="12"/>
  <c r="AU9" i="12" s="1"/>
  <c r="AS12" i="17"/>
  <c r="AL12" i="17"/>
  <c r="AU12" i="17" s="1"/>
  <c r="AN23" i="74"/>
  <c r="AI23" i="74"/>
  <c r="AJ19" i="49"/>
  <c r="AK19" i="49"/>
  <c r="AT19" i="49" s="1"/>
  <c r="AL23" i="64"/>
  <c r="AU23" i="64" s="1"/>
  <c r="AR23" i="64"/>
  <c r="AR25" i="64" s="1"/>
  <c r="AS12" i="68"/>
  <c r="AL12" i="68"/>
  <c r="AU12" i="68" s="1"/>
  <c r="AN24" i="26"/>
  <c r="AI24" i="26"/>
  <c r="Z23" i="72"/>
  <c r="AS13" i="71"/>
  <c r="AL13" i="71"/>
  <c r="AU13" i="71" s="1"/>
  <c r="AS21" i="6"/>
  <c r="AL21" i="6"/>
  <c r="AU21" i="6" s="1"/>
  <c r="AH25" i="84"/>
  <c r="AQ25" i="84" s="1"/>
  <c r="AS14" i="62"/>
  <c r="AL14" i="62"/>
  <c r="AU14" i="62" s="1"/>
  <c r="AL23" i="69"/>
  <c r="AU23" i="69" s="1"/>
  <c r="AR23" i="69"/>
  <c r="AR25" i="69" s="1"/>
  <c r="AS15" i="18"/>
  <c r="AL15" i="18"/>
  <c r="AU15" i="18" s="1"/>
  <c r="AJ23" i="54"/>
  <c r="AS23" i="54" s="1"/>
  <c r="AK23" i="54"/>
  <c r="AT23" i="54" s="1"/>
  <c r="AS19" i="12"/>
  <c r="AL19" i="12"/>
  <c r="AU19" i="12" s="1"/>
  <c r="AS20" i="71"/>
  <c r="AL20" i="71"/>
  <c r="AU20" i="71" s="1"/>
  <c r="AS10" i="6"/>
  <c r="AL10" i="6"/>
  <c r="AU10" i="6" s="1"/>
  <c r="AJ21" i="59"/>
  <c r="AK21" i="59"/>
  <c r="AT21" i="59" s="1"/>
  <c r="AJ15" i="59"/>
  <c r="AK15" i="59"/>
  <c r="AT15" i="59" s="1"/>
  <c r="AJ9" i="59"/>
  <c r="AK9" i="59"/>
  <c r="AT9" i="59" s="1"/>
  <c r="AS3" i="17"/>
  <c r="AL3" i="17"/>
  <c r="AU3" i="17" s="1"/>
  <c r="AS3" i="67"/>
  <c r="AL3" i="67"/>
  <c r="AU3" i="67" s="1"/>
  <c r="AJ4" i="51"/>
  <c r="AK4" i="51"/>
  <c r="AT4" i="51" s="1"/>
  <c r="AT25" i="51" s="1"/>
  <c r="AS22" i="51"/>
  <c r="AL22" i="51"/>
  <c r="AU22" i="51" s="1"/>
  <c r="AS19" i="18"/>
  <c r="AL19" i="18"/>
  <c r="AU19" i="18" s="1"/>
  <c r="AS19" i="62"/>
  <c r="AL19" i="62"/>
  <c r="AU19" i="62" s="1"/>
  <c r="AR22" i="48"/>
  <c r="AJ19" i="54"/>
  <c r="AK19" i="54"/>
  <c r="AT19" i="54" s="1"/>
  <c r="AJ13" i="54"/>
  <c r="AK13" i="54"/>
  <c r="AT13" i="54" s="1"/>
  <c r="AJ7" i="54"/>
  <c r="AK7" i="54"/>
  <c r="AT7" i="54" s="1"/>
  <c r="AN22" i="11"/>
  <c r="AI22" i="11"/>
  <c r="AS14" i="12"/>
  <c r="AL14" i="12"/>
  <c r="AU14" i="12" s="1"/>
  <c r="AH23" i="22"/>
  <c r="AQ23" i="22" s="1"/>
  <c r="AQ25" i="22" s="1"/>
  <c r="AZ3" i="22"/>
  <c r="AS11" i="17"/>
  <c r="AL11" i="17"/>
  <c r="AU11" i="17" s="1"/>
  <c r="Y26" i="47"/>
  <c r="X26" i="47"/>
  <c r="X24" i="45"/>
  <c r="Y24" i="45"/>
  <c r="AI24" i="43"/>
  <c r="AN24" i="43"/>
  <c r="AJ7" i="49"/>
  <c r="AK7" i="49"/>
  <c r="AT7" i="49" s="1"/>
  <c r="AS9" i="18"/>
  <c r="AL9" i="18"/>
  <c r="AU9" i="18" s="1"/>
  <c r="AS10" i="68"/>
  <c r="AL10" i="68"/>
  <c r="AU10" i="68" s="1"/>
  <c r="AJ4" i="12"/>
  <c r="AK4" i="12"/>
  <c r="AT4" i="12" s="1"/>
  <c r="AT25" i="12" s="1"/>
  <c r="AS5" i="71"/>
  <c r="AL5" i="71"/>
  <c r="AU5" i="71" s="1"/>
  <c r="AS19" i="6"/>
  <c r="AL19" i="6"/>
  <c r="AU19" i="6" s="1"/>
  <c r="AJ19" i="63"/>
  <c r="AK19" i="63"/>
  <c r="AT19" i="63" s="1"/>
  <c r="AJ13" i="63"/>
  <c r="AK13" i="63"/>
  <c r="AT13" i="63" s="1"/>
  <c r="AJ7" i="63"/>
  <c r="AK7" i="63"/>
  <c r="AT7" i="63" s="1"/>
  <c r="AS7" i="17"/>
  <c r="AL7" i="17"/>
  <c r="AU7" i="17" s="1"/>
  <c r="AJ21" i="16"/>
  <c r="AK21" i="16"/>
  <c r="AT21" i="16" s="1"/>
  <c r="AJ15" i="16"/>
  <c r="AK15" i="16"/>
  <c r="AT15" i="16" s="1"/>
  <c r="AJ9" i="16"/>
  <c r="AK9" i="16"/>
  <c r="AT9" i="16" s="1"/>
  <c r="AJ22" i="14"/>
  <c r="AK22" i="14"/>
  <c r="AT22" i="14" s="1"/>
  <c r="AJ16" i="14"/>
  <c r="AK16" i="14"/>
  <c r="AT16" i="14" s="1"/>
  <c r="AJ10" i="14"/>
  <c r="AK10" i="14"/>
  <c r="AT10" i="14" s="1"/>
  <c r="AB4" i="14"/>
  <c r="AJ3" i="14"/>
  <c r="AS19" i="51"/>
  <c r="AL19" i="51"/>
  <c r="AU19" i="51" s="1"/>
  <c r="AS3" i="18"/>
  <c r="AL3" i="18"/>
  <c r="AU3" i="18" s="1"/>
  <c r="AS16" i="62"/>
  <c r="AL16" i="62"/>
  <c r="AU16" i="62" s="1"/>
  <c r="AS21" i="12"/>
  <c r="AL21" i="12"/>
  <c r="AU21" i="12" s="1"/>
  <c r="AR23" i="49"/>
  <c r="AR25" i="49" s="1"/>
  <c r="AJ4" i="19"/>
  <c r="AK4" i="19"/>
  <c r="AT4" i="19" s="1"/>
  <c r="AT25" i="19" s="1"/>
  <c r="Y24" i="82"/>
  <c r="X24" i="82"/>
  <c r="AI23" i="76"/>
  <c r="AN23" i="76"/>
  <c r="AN25" i="30"/>
  <c r="Y23" i="8"/>
  <c r="X23" i="8"/>
  <c r="AJ6" i="15"/>
  <c r="AK6" i="15"/>
  <c r="AT6" i="15" s="1"/>
  <c r="AS20" i="6"/>
  <c r="AL20" i="6"/>
  <c r="AU20" i="6" s="1"/>
  <c r="AS18" i="19"/>
  <c r="AL18" i="19"/>
  <c r="AU18" i="19" s="1"/>
  <c r="AS5" i="62"/>
  <c r="AL5" i="62"/>
  <c r="AU5" i="62" s="1"/>
  <c r="AS21" i="67"/>
  <c r="AL21" i="67"/>
  <c r="AU21" i="67" s="1"/>
  <c r="AS18" i="62"/>
  <c r="AL18" i="62"/>
  <c r="AU18" i="62" s="1"/>
  <c r="AJ5" i="13"/>
  <c r="AK5" i="13"/>
  <c r="AT5" i="13" s="1"/>
  <c r="AJ14" i="4"/>
  <c r="AK14" i="4"/>
  <c r="AT14" i="4" s="1"/>
  <c r="AS7" i="71"/>
  <c r="AL7" i="71"/>
  <c r="AU7" i="71" s="1"/>
  <c r="AR22" i="32"/>
  <c r="AJ11" i="59"/>
  <c r="AK11" i="59"/>
  <c r="AT11" i="59" s="1"/>
  <c r="AJ23" i="53"/>
  <c r="AS23" i="53" s="1"/>
  <c r="W24" i="80"/>
  <c r="AG23" i="80"/>
  <c r="AP23" i="80" s="1"/>
  <c r="AF23" i="80"/>
  <c r="AO23" i="80" s="1"/>
  <c r="AE23" i="80"/>
  <c r="AS13" i="18"/>
  <c r="AL13" i="18"/>
  <c r="AU13" i="18" s="1"/>
  <c r="AS13" i="62"/>
  <c r="AL13" i="62"/>
  <c r="AU13" i="62" s="1"/>
  <c r="AJ9" i="54"/>
  <c r="AK9" i="54"/>
  <c r="AT9" i="54" s="1"/>
  <c r="AU25" i="9"/>
  <c r="C11" i="9" s="1"/>
  <c r="AS15" i="68"/>
  <c r="AL15" i="68"/>
  <c r="AU15" i="68" s="1"/>
  <c r="AH25" i="41"/>
  <c r="AQ25" i="41" s="1"/>
  <c r="AJ4" i="68"/>
  <c r="AK4" i="68"/>
  <c r="AT4" i="68" s="1"/>
  <c r="AT25" i="68" s="1"/>
  <c r="AS17" i="71"/>
  <c r="AL17" i="71"/>
  <c r="AU17" i="71" s="1"/>
  <c r="AJ9" i="63"/>
  <c r="AK9" i="63"/>
  <c r="AT9" i="63" s="1"/>
  <c r="AS19" i="17"/>
  <c r="AL19" i="17"/>
  <c r="AU19" i="17" s="1"/>
  <c r="AJ11" i="16"/>
  <c r="AK11" i="16"/>
  <c r="AT11" i="16" s="1"/>
  <c r="AN23" i="95"/>
  <c r="AI23" i="95"/>
  <c r="AJ12" i="14"/>
  <c r="AK12" i="14"/>
  <c r="AT12" i="14" s="1"/>
  <c r="AJ17" i="64"/>
  <c r="AK17" i="64"/>
  <c r="AT17" i="64" s="1"/>
  <c r="AJ11" i="64"/>
  <c r="AK11" i="64"/>
  <c r="AT11" i="64" s="1"/>
  <c r="AJ5" i="64"/>
  <c r="AK5" i="64"/>
  <c r="AT5" i="64" s="1"/>
  <c r="AJ21" i="15"/>
  <c r="AK21" i="15"/>
  <c r="AT21" i="15" s="1"/>
  <c r="AJ15" i="15"/>
  <c r="AK15" i="15"/>
  <c r="AT15" i="15" s="1"/>
  <c r="AJ9" i="15"/>
  <c r="AK9" i="15"/>
  <c r="AT9" i="15" s="1"/>
  <c r="AS6" i="71"/>
  <c r="AL6" i="71"/>
  <c r="AU6" i="71" s="1"/>
  <c r="AS8" i="17"/>
  <c r="AL8" i="17"/>
  <c r="AU8" i="17" s="1"/>
  <c r="AJ22" i="69"/>
  <c r="AK22" i="69"/>
  <c r="AT22" i="69" s="1"/>
  <c r="AJ16" i="69"/>
  <c r="AK16" i="69"/>
  <c r="AT16" i="69" s="1"/>
  <c r="AJ10" i="69"/>
  <c r="AK10" i="69"/>
  <c r="AT10" i="69" s="1"/>
  <c r="AJ3" i="69"/>
  <c r="AB4" i="69"/>
  <c r="AJ9" i="49"/>
  <c r="AK9" i="49"/>
  <c r="AT9" i="49" s="1"/>
  <c r="AX23" i="65"/>
  <c r="S23" i="65" s="1"/>
  <c r="AC23" i="65" s="1"/>
  <c r="AJ23" i="65" s="1"/>
  <c r="AS23" i="65" s="1"/>
  <c r="AX3" i="65"/>
  <c r="S3" i="65" s="1"/>
  <c r="AC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S8" i="51"/>
  <c r="AL8" i="51"/>
  <c r="AU8" i="51" s="1"/>
  <c r="AS17" i="18"/>
  <c r="AL17" i="18"/>
  <c r="AU17" i="18" s="1"/>
  <c r="AJ20" i="24"/>
  <c r="AK20" i="24"/>
  <c r="AT20" i="24" s="1"/>
  <c r="AJ14" i="24"/>
  <c r="AK14" i="24"/>
  <c r="AT14" i="24" s="1"/>
  <c r="AJ8" i="24"/>
  <c r="AK8" i="24"/>
  <c r="AT8" i="24" s="1"/>
  <c r="AJ20" i="13"/>
  <c r="AK20" i="13"/>
  <c r="AT20" i="13" s="1"/>
  <c r="AJ14" i="13"/>
  <c r="AK14" i="13"/>
  <c r="AT14" i="13" s="1"/>
  <c r="AJ8" i="13"/>
  <c r="AK8" i="13"/>
  <c r="AT8" i="13" s="1"/>
  <c r="AF23" i="10"/>
  <c r="AO23" i="10" s="1"/>
  <c r="AO25" i="10" s="1"/>
  <c r="AJ17" i="4"/>
  <c r="AK17" i="4"/>
  <c r="AT17" i="4" s="1"/>
  <c r="AJ11" i="4"/>
  <c r="AK11" i="4"/>
  <c r="AT11" i="4" s="1"/>
  <c r="AJ5" i="4"/>
  <c r="AK5" i="4"/>
  <c r="AT5" i="4" s="1"/>
  <c r="AS21" i="68"/>
  <c r="AL21" i="68"/>
  <c r="AU21" i="68" s="1"/>
  <c r="AS15" i="62"/>
  <c r="AL15" i="62"/>
  <c r="AU15" i="62" s="1"/>
  <c r="AS6" i="12"/>
  <c r="AL6" i="12"/>
  <c r="AU6" i="12" s="1"/>
  <c r="W24" i="96"/>
  <c r="AG23" i="96"/>
  <c r="AP23" i="96" s="1"/>
  <c r="AF23" i="96"/>
  <c r="AO23" i="96" s="1"/>
  <c r="AE23" i="96"/>
  <c r="AS21" i="17"/>
  <c r="AL21" i="17"/>
  <c r="AU21" i="17" s="1"/>
  <c r="AX23" i="56"/>
  <c r="S23" i="56" s="1"/>
  <c r="AC23" i="56" s="1"/>
  <c r="AJ23" i="56" s="1"/>
  <c r="AS23" i="56" s="1"/>
  <c r="AX3" i="56"/>
  <c r="S3" i="56" s="1"/>
  <c r="AC3" i="56" s="1"/>
  <c r="AX4" i="56"/>
  <c r="S4" i="56" s="1"/>
  <c r="AC4" i="56" s="1"/>
  <c r="AB5" i="56" s="1"/>
  <c r="AX5" i="56"/>
  <c r="S5" i="56" s="1"/>
  <c r="AC5" i="56" s="1"/>
  <c r="AB6" i="56" s="1"/>
  <c r="AX6" i="56"/>
  <c r="S6" i="56" s="1"/>
  <c r="AC6" i="56" s="1"/>
  <c r="AB7" i="56" s="1"/>
  <c r="AX7" i="56"/>
  <c r="S7" i="56" s="1"/>
  <c r="AC7" i="56" s="1"/>
  <c r="AB8" i="56" s="1"/>
  <c r="AX8" i="56"/>
  <c r="S8" i="56" s="1"/>
  <c r="AC8" i="56" s="1"/>
  <c r="AB9" i="56" s="1"/>
  <c r="AX9" i="56"/>
  <c r="S9" i="56" s="1"/>
  <c r="AC9" i="56" s="1"/>
  <c r="AB10" i="56" s="1"/>
  <c r="AX10" i="56"/>
  <c r="S10" i="56" s="1"/>
  <c r="AC10" i="56" s="1"/>
  <c r="AB11" i="56" s="1"/>
  <c r="AX11" i="56"/>
  <c r="S11" i="56" s="1"/>
  <c r="AC11" i="56" s="1"/>
  <c r="AB12" i="56" s="1"/>
  <c r="AX12" i="56"/>
  <c r="S12" i="56" s="1"/>
  <c r="AC12" i="56" s="1"/>
  <c r="AB13" i="56" s="1"/>
  <c r="AX13" i="56"/>
  <c r="S13" i="56" s="1"/>
  <c r="AC13" i="56" s="1"/>
  <c r="AB14" i="56" s="1"/>
  <c r="AX14" i="56"/>
  <c r="S14" i="56" s="1"/>
  <c r="AC14" i="56" s="1"/>
  <c r="AB15" i="56" s="1"/>
  <c r="AX15" i="56"/>
  <c r="S15" i="56" s="1"/>
  <c r="AC15" i="56" s="1"/>
  <c r="AB16" i="56" s="1"/>
  <c r="AX16" i="56"/>
  <c r="S16" i="56" s="1"/>
  <c r="AC16" i="56" s="1"/>
  <c r="AB17" i="56" s="1"/>
  <c r="AX17" i="56"/>
  <c r="S17" i="56" s="1"/>
  <c r="AC17" i="56" s="1"/>
  <c r="AB18" i="56" s="1"/>
  <c r="AX18" i="56"/>
  <c r="S18" i="56" s="1"/>
  <c r="AC18" i="56" s="1"/>
  <c r="AB19" i="56" s="1"/>
  <c r="AX19" i="56"/>
  <c r="S19" i="56" s="1"/>
  <c r="AC19" i="56" s="1"/>
  <c r="AB20" i="56" s="1"/>
  <c r="AX20" i="56"/>
  <c r="S20" i="56" s="1"/>
  <c r="AC20" i="56" s="1"/>
  <c r="AB21" i="56" s="1"/>
  <c r="AX21" i="56"/>
  <c r="S21" i="56" s="1"/>
  <c r="AC21" i="56" s="1"/>
  <c r="AB22" i="56" s="1"/>
  <c r="AS13" i="19"/>
  <c r="AL13" i="19"/>
  <c r="AU13" i="19" s="1"/>
  <c r="AS18" i="18"/>
  <c r="AL18" i="18"/>
  <c r="AU18" i="18" s="1"/>
  <c r="AS17" i="67"/>
  <c r="AL17" i="67"/>
  <c r="AU17" i="67" s="1"/>
  <c r="Z25" i="84"/>
  <c r="AI25" i="78"/>
  <c r="AN25" i="78"/>
  <c r="AS6" i="51"/>
  <c r="AL6" i="51"/>
  <c r="AU6" i="51" s="1"/>
  <c r="AS19" i="68"/>
  <c r="AL19" i="68"/>
  <c r="AU19" i="68" s="1"/>
  <c r="AJ20" i="59"/>
  <c r="AK20" i="59"/>
  <c r="AT20" i="59" s="1"/>
  <c r="AJ14" i="59"/>
  <c r="AK14" i="59"/>
  <c r="AT14" i="59" s="1"/>
  <c r="AJ8" i="59"/>
  <c r="AK8" i="59"/>
  <c r="AT8" i="59" s="1"/>
  <c r="AJ4" i="17"/>
  <c r="AK4" i="17"/>
  <c r="AT4" i="17" s="1"/>
  <c r="AT25" i="17" s="1"/>
  <c r="AS22" i="17"/>
  <c r="AL22" i="17"/>
  <c r="AU22" i="17" s="1"/>
  <c r="AS20" i="19"/>
  <c r="AL20" i="19"/>
  <c r="AU20" i="19" s="1"/>
  <c r="AJ4" i="67"/>
  <c r="AK4" i="67"/>
  <c r="AT4" i="67" s="1"/>
  <c r="AT25" i="67" s="1"/>
  <c r="AS22" i="67"/>
  <c r="AL22" i="67"/>
  <c r="AU22" i="67" s="1"/>
  <c r="AJ17" i="49"/>
  <c r="AK17" i="49"/>
  <c r="AT17" i="49" s="1"/>
  <c r="AS14" i="68"/>
  <c r="AL14" i="68"/>
  <c r="AU14" i="68" s="1"/>
  <c r="AJ18" i="54"/>
  <c r="AK18" i="54"/>
  <c r="AT18" i="54" s="1"/>
  <c r="AJ12" i="54"/>
  <c r="AK12" i="54"/>
  <c r="AT12" i="54" s="1"/>
  <c r="AJ6" i="54"/>
  <c r="AK6" i="54"/>
  <c r="AT6" i="54" s="1"/>
  <c r="AS15" i="71"/>
  <c r="AL15" i="71"/>
  <c r="AU15" i="71" s="1"/>
  <c r="AS9" i="19"/>
  <c r="AL9" i="19"/>
  <c r="AU9" i="19" s="1"/>
  <c r="AS10" i="71"/>
  <c r="AL10" i="71"/>
  <c r="AU10" i="71" s="1"/>
  <c r="X26" i="85"/>
  <c r="Y26" i="85"/>
  <c r="AH23" i="93"/>
  <c r="AQ23" i="93" s="1"/>
  <c r="AS3" i="12"/>
  <c r="AL3" i="12"/>
  <c r="AU3" i="12" s="1"/>
  <c r="AS22" i="12"/>
  <c r="AL22" i="12"/>
  <c r="AU22" i="12" s="1"/>
  <c r="AJ18" i="63"/>
  <c r="AK18" i="63"/>
  <c r="AT18" i="63" s="1"/>
  <c r="AJ12" i="63"/>
  <c r="AK12" i="63"/>
  <c r="AT12" i="63" s="1"/>
  <c r="AJ6" i="63"/>
  <c r="AK6" i="63"/>
  <c r="AT6" i="63" s="1"/>
  <c r="AJ20" i="16"/>
  <c r="AK20" i="16"/>
  <c r="AT20" i="16" s="1"/>
  <c r="AJ14" i="16"/>
  <c r="AK14" i="16"/>
  <c r="AT14" i="16" s="1"/>
  <c r="AJ8" i="16"/>
  <c r="AK8" i="16"/>
  <c r="AT8" i="16" s="1"/>
  <c r="X24" i="95"/>
  <c r="Y24" i="95"/>
  <c r="AJ21" i="14"/>
  <c r="AK21" i="14"/>
  <c r="AT21" i="14" s="1"/>
  <c r="AJ15" i="14"/>
  <c r="AK15" i="14"/>
  <c r="AT15" i="14" s="1"/>
  <c r="AJ9" i="14"/>
  <c r="AK9" i="14"/>
  <c r="AT9" i="14" s="1"/>
  <c r="AS17" i="19"/>
  <c r="AL17" i="19"/>
  <c r="AU17" i="19" s="1"/>
  <c r="AS13" i="67"/>
  <c r="AL13" i="67"/>
  <c r="AU13" i="67" s="1"/>
  <c r="AJ23" i="49"/>
  <c r="AS23" i="49" s="1"/>
  <c r="AK23" i="49"/>
  <c r="AT23" i="49" s="1"/>
  <c r="AJ20" i="49"/>
  <c r="AK20" i="49"/>
  <c r="AT20" i="49" s="1"/>
  <c r="AJ4" i="62"/>
  <c r="AK4" i="62"/>
  <c r="AT4" i="62" s="1"/>
  <c r="AT25" i="62" s="1"/>
  <c r="AS21" i="19"/>
  <c r="AL21" i="19"/>
  <c r="AU21" i="19" s="1"/>
  <c r="AR23" i="59"/>
  <c r="AR25" i="59" s="1"/>
  <c r="AL23" i="59"/>
  <c r="AU23" i="59" s="1"/>
  <c r="AL23" i="13"/>
  <c r="AU23" i="13" s="1"/>
  <c r="AR23" i="13"/>
  <c r="AR25" i="13" s="1"/>
  <c r="X22" i="91"/>
  <c r="Y22" i="91"/>
  <c r="AS3" i="19"/>
  <c r="AL3" i="19"/>
  <c r="AU3" i="19" s="1"/>
  <c r="AS6" i="67"/>
  <c r="AL6" i="67"/>
  <c r="AU6" i="67" s="1"/>
  <c r="X25" i="27"/>
  <c r="Y25" i="27"/>
  <c r="Y25" i="28"/>
  <c r="X25" i="28"/>
  <c r="AN25" i="88"/>
  <c r="AI25" i="88"/>
  <c r="AN23" i="33"/>
  <c r="AI23" i="33"/>
  <c r="Y25" i="37"/>
  <c r="X25" i="37"/>
  <c r="AI22" i="8"/>
  <c r="AN22" i="8"/>
  <c r="AS17" i="68"/>
  <c r="AL17" i="68"/>
  <c r="AU17" i="68" s="1"/>
  <c r="AJ8" i="64"/>
  <c r="AK8" i="64"/>
  <c r="AT8" i="64" s="1"/>
  <c r="AJ7" i="69"/>
  <c r="AK7" i="69"/>
  <c r="AT7" i="69" s="1"/>
  <c r="AS14" i="67"/>
  <c r="AL14" i="67"/>
  <c r="AU14" i="67" s="1"/>
  <c r="AJ5" i="24"/>
  <c r="AK5" i="24"/>
  <c r="AT5" i="24" s="1"/>
  <c r="AS5" i="17"/>
  <c r="AL5" i="17"/>
  <c r="AU5" i="17" s="1"/>
  <c r="AS18" i="6"/>
  <c r="AL18" i="6"/>
  <c r="AU18" i="6" s="1"/>
  <c r="AH23" i="48"/>
  <c r="AQ23" i="48" s="1"/>
  <c r="AS6" i="68"/>
  <c r="AL6" i="68"/>
  <c r="AU6" i="68" s="1"/>
  <c r="W25" i="77"/>
  <c r="AG24" i="77"/>
  <c r="AP24" i="77" s="1"/>
  <c r="AF24" i="77"/>
  <c r="AO24" i="77" s="1"/>
  <c r="AE24" i="77"/>
  <c r="AS21" i="51"/>
  <c r="AL21" i="51"/>
  <c r="AU21" i="51" s="1"/>
  <c r="W24" i="87"/>
  <c r="AG23" i="87"/>
  <c r="AP23" i="87" s="1"/>
  <c r="AF23" i="87"/>
  <c r="AO23" i="87" s="1"/>
  <c r="AE23" i="87"/>
  <c r="AS18" i="67"/>
  <c r="AL18" i="67"/>
  <c r="AU18" i="67" s="1"/>
  <c r="X26" i="78"/>
  <c r="Y26" i="78"/>
  <c r="AR22" i="93"/>
  <c r="AS13" i="12"/>
  <c r="AL13" i="12"/>
  <c r="AU13" i="12" s="1"/>
  <c r="Y23" i="55"/>
  <c r="X23" i="55"/>
  <c r="AS14" i="71"/>
  <c r="AL14" i="71"/>
  <c r="AU14" i="71" s="1"/>
  <c r="AJ4" i="6"/>
  <c r="AK4" i="6"/>
  <c r="AT4" i="6" s="1"/>
  <c r="AT25" i="6" s="1"/>
  <c r="AS22" i="6"/>
  <c r="AL22" i="6"/>
  <c r="AU22" i="6" s="1"/>
  <c r="AJ23" i="50"/>
  <c r="AS23" i="50" s="1"/>
  <c r="AK23" i="50"/>
  <c r="AT23" i="50" s="1"/>
  <c r="AS16" i="51"/>
  <c r="AL16" i="51"/>
  <c r="AU16" i="51" s="1"/>
  <c r="AJ15" i="54"/>
  <c r="AK15" i="54"/>
  <c r="AT15" i="54" s="1"/>
  <c r="AS25" i="57"/>
  <c r="Y24" i="73"/>
  <c r="X24" i="73"/>
  <c r="AF25" i="31"/>
  <c r="AO25" i="31" s="1"/>
  <c r="AE25" i="31"/>
  <c r="W26" i="31"/>
  <c r="AG25" i="31"/>
  <c r="AP25" i="31" s="1"/>
  <c r="W26" i="44"/>
  <c r="AG25" i="44"/>
  <c r="AP25" i="44" s="1"/>
  <c r="AF25" i="44"/>
  <c r="AO25" i="44" s="1"/>
  <c r="AE25" i="44"/>
  <c r="AS11" i="68"/>
  <c r="AL11" i="68"/>
  <c r="AU11" i="68" s="1"/>
  <c r="AJ22" i="64"/>
  <c r="AK22" i="64"/>
  <c r="AT22" i="64" s="1"/>
  <c r="AJ16" i="64"/>
  <c r="AK16" i="64"/>
  <c r="AT16" i="64" s="1"/>
  <c r="AJ10" i="64"/>
  <c r="AK10" i="64"/>
  <c r="AT10" i="64" s="1"/>
  <c r="AJ3" i="64"/>
  <c r="AB4" i="64"/>
  <c r="AJ20" i="15"/>
  <c r="AK20" i="15"/>
  <c r="AT20" i="15" s="1"/>
  <c r="AJ14" i="15"/>
  <c r="AK14" i="15"/>
  <c r="AT14" i="15" s="1"/>
  <c r="AJ8" i="15"/>
  <c r="AK8" i="15"/>
  <c r="AT8" i="15" s="1"/>
  <c r="AS17" i="12"/>
  <c r="AL17" i="12"/>
  <c r="AU17" i="12" s="1"/>
  <c r="AG25" i="34"/>
  <c r="AP25" i="34" s="1"/>
  <c r="AS14" i="6"/>
  <c r="AL14" i="6"/>
  <c r="AU14" i="6" s="1"/>
  <c r="AE24" i="89"/>
  <c r="AF24" i="89"/>
  <c r="AO24" i="89" s="1"/>
  <c r="AG24" i="89"/>
  <c r="AP24" i="89" s="1"/>
  <c r="W25" i="89"/>
  <c r="AJ21" i="69"/>
  <c r="AK21" i="69"/>
  <c r="AT21" i="69" s="1"/>
  <c r="AJ15" i="69"/>
  <c r="AK15" i="69"/>
  <c r="AT15" i="69" s="1"/>
  <c r="AJ9" i="69"/>
  <c r="AK9" i="69"/>
  <c r="AT9" i="69" s="1"/>
  <c r="AS12" i="19"/>
  <c r="AL12" i="19"/>
  <c r="AU12" i="19" s="1"/>
  <c r="AS8" i="67"/>
  <c r="AL8" i="67"/>
  <c r="AU8" i="67" s="1"/>
  <c r="AK23" i="65"/>
  <c r="AT23" i="65" s="1"/>
  <c r="AF22" i="5"/>
  <c r="AO22" i="5" s="1"/>
  <c r="AE22" i="5"/>
  <c r="W23" i="5"/>
  <c r="AG22" i="5"/>
  <c r="AP22" i="5" s="1"/>
  <c r="AS17" i="62"/>
  <c r="AL17" i="62"/>
  <c r="AU17" i="62" s="1"/>
  <c r="AS15" i="67"/>
  <c r="AL15" i="67"/>
  <c r="AU15" i="67" s="1"/>
  <c r="AH24" i="40"/>
  <c r="AQ24" i="40" s="1"/>
  <c r="AS6" i="62"/>
  <c r="AL6" i="62"/>
  <c r="AU6" i="62" s="1"/>
  <c r="AJ19" i="24"/>
  <c r="AK19" i="24"/>
  <c r="AT19" i="24" s="1"/>
  <c r="AJ13" i="24"/>
  <c r="AK13" i="24"/>
  <c r="AT13" i="24" s="1"/>
  <c r="AJ7" i="24"/>
  <c r="AK7" i="24"/>
  <c r="AT7" i="24" s="1"/>
  <c r="AS8" i="12"/>
  <c r="AL8" i="12"/>
  <c r="AU8" i="12" s="1"/>
  <c r="AS21" i="71"/>
  <c r="AL21" i="71"/>
  <c r="AU21" i="71" s="1"/>
  <c r="AJ19" i="13"/>
  <c r="AK19" i="13"/>
  <c r="AT19" i="13" s="1"/>
  <c r="AJ13" i="13"/>
  <c r="AK13" i="13"/>
  <c r="AT13" i="13" s="1"/>
  <c r="AJ7" i="13"/>
  <c r="AK7" i="13"/>
  <c r="AT7" i="13" s="1"/>
  <c r="AJ6" i="49"/>
  <c r="AK6" i="49"/>
  <c r="AT6" i="49" s="1"/>
  <c r="AS14" i="18"/>
  <c r="AL14" i="18"/>
  <c r="AU14" i="18" s="1"/>
  <c r="AJ22" i="4"/>
  <c r="AK22" i="4"/>
  <c r="AT22" i="4" s="1"/>
  <c r="AJ16" i="4"/>
  <c r="AK16" i="4"/>
  <c r="AT16" i="4" s="1"/>
  <c r="AJ10" i="4"/>
  <c r="AK10" i="4"/>
  <c r="AT10" i="4" s="1"/>
  <c r="AJ3" i="4"/>
  <c r="AB4" i="4"/>
  <c r="AN26" i="25"/>
  <c r="AI26" i="25"/>
  <c r="AS16" i="71"/>
  <c r="AL16" i="71"/>
  <c r="AU16" i="71" s="1"/>
  <c r="AH26" i="36"/>
  <c r="AQ26" i="36" s="1"/>
  <c r="AR24" i="83"/>
  <c r="AS18" i="68"/>
  <c r="AL18" i="68"/>
  <c r="AU18" i="68" s="1"/>
  <c r="AE24" i="35"/>
  <c r="AG24" i="35"/>
  <c r="AP24" i="35" s="1"/>
  <c r="AF24" i="35"/>
  <c r="AO24" i="35" s="1"/>
  <c r="W25" i="35"/>
  <c r="AS19" i="71"/>
  <c r="AL19" i="71"/>
  <c r="AU19" i="71" s="1"/>
  <c r="AS9" i="6"/>
  <c r="AL9" i="6"/>
  <c r="AU9" i="6" s="1"/>
  <c r="X25" i="90"/>
  <c r="Y25" i="90"/>
  <c r="AS9" i="51"/>
  <c r="AL9" i="51"/>
  <c r="AU9" i="51" s="1"/>
  <c r="AL23" i="16"/>
  <c r="AU23" i="16" s="1"/>
  <c r="AR23" i="16"/>
  <c r="AR25" i="16" s="1"/>
  <c r="AR25" i="36"/>
  <c r="AS22" i="19"/>
  <c r="AL22" i="19"/>
  <c r="AU22" i="19" s="1"/>
  <c r="AH22" i="3"/>
  <c r="AQ22" i="3" s="1"/>
  <c r="AS21" i="62"/>
  <c r="AL21" i="62"/>
  <c r="AU21" i="62" s="1"/>
  <c r="AR24" i="41"/>
  <c r="AS7" i="12"/>
  <c r="AL7" i="12"/>
  <c r="AU7" i="12" s="1"/>
  <c r="AI22" i="55"/>
  <c r="AN22" i="55"/>
  <c r="AS8" i="71"/>
  <c r="AL8" i="71"/>
  <c r="AU8" i="71" s="1"/>
  <c r="AR24" i="34"/>
  <c r="AS16" i="6"/>
  <c r="AL16" i="6"/>
  <c r="AU16" i="6" s="1"/>
  <c r="AJ19" i="59"/>
  <c r="AK19" i="59"/>
  <c r="AT19" i="59" s="1"/>
  <c r="AJ13" i="59"/>
  <c r="AK13" i="59"/>
  <c r="AT13" i="59" s="1"/>
  <c r="AJ7" i="59"/>
  <c r="AK7" i="59"/>
  <c r="AT7" i="59" s="1"/>
  <c r="AS4" i="66"/>
  <c r="AS25" i="66" s="1"/>
  <c r="AL4" i="66"/>
  <c r="AU4" i="66" s="1"/>
  <c r="AU25" i="66" s="1"/>
  <c r="C11" i="66" s="1"/>
  <c r="F19" i="97" s="1"/>
  <c r="AJ5" i="49"/>
  <c r="AK5" i="49"/>
  <c r="AT5" i="49" s="1"/>
  <c r="AS10" i="51"/>
  <c r="AL10" i="51"/>
  <c r="AU10" i="51" s="1"/>
  <c r="AR21" i="5"/>
  <c r="AS7" i="18"/>
  <c r="AL7" i="18"/>
  <c r="AU7" i="18" s="1"/>
  <c r="AS7" i="62"/>
  <c r="AL7" i="62"/>
  <c r="AU7" i="62" s="1"/>
  <c r="AR22" i="10"/>
  <c r="AJ17" i="54"/>
  <c r="AK17" i="54"/>
  <c r="AT17" i="54" s="1"/>
  <c r="AJ11" i="54"/>
  <c r="AK11" i="54"/>
  <c r="AT11" i="54" s="1"/>
  <c r="AJ5" i="54"/>
  <c r="AK5" i="54"/>
  <c r="AT5" i="54" s="1"/>
  <c r="AS20" i="12"/>
  <c r="AL20" i="12"/>
  <c r="AU20" i="12" s="1"/>
  <c r="AS17" i="17"/>
  <c r="AL17" i="17"/>
  <c r="AU17" i="17" s="1"/>
  <c r="AI25" i="47"/>
  <c r="AN25" i="47"/>
  <c r="AL23" i="68"/>
  <c r="AU23" i="68" s="1"/>
  <c r="AI23" i="45"/>
  <c r="AN23" i="45"/>
  <c r="AS16" i="19"/>
  <c r="AL16" i="19"/>
  <c r="AU16" i="19" s="1"/>
  <c r="AS16" i="68"/>
  <c r="AL16" i="68"/>
  <c r="AU16" i="68" s="1"/>
  <c r="AI23" i="75"/>
  <c r="AN23" i="75"/>
  <c r="AS11" i="71"/>
  <c r="AL11" i="71"/>
  <c r="AU11" i="71" s="1"/>
  <c r="AS7" i="6"/>
  <c r="AL7" i="6"/>
  <c r="AU7" i="6" s="1"/>
  <c r="AJ17" i="63"/>
  <c r="AK17" i="63"/>
  <c r="AT17" i="63" s="1"/>
  <c r="AJ11" i="63"/>
  <c r="AK11" i="63"/>
  <c r="AT11" i="63" s="1"/>
  <c r="AJ5" i="63"/>
  <c r="AK5" i="63"/>
  <c r="AT5" i="63" s="1"/>
  <c r="AS13" i="17"/>
  <c r="AL13" i="17"/>
  <c r="AU13" i="17" s="1"/>
  <c r="AJ19" i="16"/>
  <c r="AK19" i="16"/>
  <c r="AT19" i="16" s="1"/>
  <c r="AJ13" i="16"/>
  <c r="AK13" i="16"/>
  <c r="AT13" i="16" s="1"/>
  <c r="AJ7" i="16"/>
  <c r="AK7" i="16"/>
  <c r="AT7" i="16" s="1"/>
  <c r="AJ20" i="14"/>
  <c r="AK20" i="14"/>
  <c r="AT20" i="14" s="1"/>
  <c r="AJ14" i="14"/>
  <c r="AK14" i="14"/>
  <c r="AT14" i="14" s="1"/>
  <c r="AJ8" i="14"/>
  <c r="AK8" i="14"/>
  <c r="AT8" i="14" s="1"/>
  <c r="AJ8" i="49"/>
  <c r="AK8" i="49"/>
  <c r="AT8" i="49" s="1"/>
  <c r="AS7" i="51"/>
  <c r="AL7" i="51"/>
  <c r="AU7" i="51" s="1"/>
  <c r="AS10" i="18"/>
  <c r="AL10" i="18"/>
  <c r="AU10" i="18" s="1"/>
  <c r="AS3" i="62"/>
  <c r="AL3" i="62"/>
  <c r="AU3" i="62" s="1"/>
  <c r="AS22" i="62"/>
  <c r="AL22" i="62"/>
  <c r="AU22" i="62" s="1"/>
  <c r="AS6" i="6"/>
  <c r="AL6" i="6"/>
  <c r="AU6" i="6" s="1"/>
  <c r="AS6" i="17"/>
  <c r="AL6" i="17"/>
  <c r="AU6" i="17" s="1"/>
  <c r="AJ13" i="49"/>
  <c r="AK13" i="49"/>
  <c r="AT13" i="49" s="1"/>
  <c r="AN23" i="82"/>
  <c r="AI23" i="82"/>
  <c r="AN24" i="81"/>
  <c r="AI24" i="81"/>
  <c r="Y24" i="76"/>
  <c r="X24" i="76"/>
  <c r="AN23" i="60"/>
  <c r="AN25" i="60" s="1"/>
  <c r="AI23" i="60"/>
  <c r="AF22" i="46" l="1"/>
  <c r="AO22" i="46" s="1"/>
  <c r="AF22" i="58"/>
  <c r="AO22" i="58" s="1"/>
  <c r="AG22" i="46"/>
  <c r="AP22" i="46" s="1"/>
  <c r="AG22" i="58"/>
  <c r="AP22" i="58" s="1"/>
  <c r="AX20" i="70"/>
  <c r="S20" i="70" s="1"/>
  <c r="AC20" i="70" s="1"/>
  <c r="AB21" i="70" s="1"/>
  <c r="AX21" i="70"/>
  <c r="S21" i="70" s="1"/>
  <c r="AC21" i="70" s="1"/>
  <c r="AB22" i="70" s="1"/>
  <c r="AX9" i="70"/>
  <c r="S9" i="70" s="1"/>
  <c r="AC9" i="70" s="1"/>
  <c r="AB10" i="70" s="1"/>
  <c r="AX23" i="70"/>
  <c r="S23" i="70" s="1"/>
  <c r="AC23" i="70" s="1"/>
  <c r="AJ23" i="70" s="1"/>
  <c r="AS23" i="70" s="1"/>
  <c r="AX8" i="70"/>
  <c r="S8" i="70" s="1"/>
  <c r="AC8" i="70" s="1"/>
  <c r="AB9" i="70" s="1"/>
  <c r="AX13" i="70"/>
  <c r="S13" i="70" s="1"/>
  <c r="AC13" i="70" s="1"/>
  <c r="AB14" i="70" s="1"/>
  <c r="AX6" i="70"/>
  <c r="S6" i="70" s="1"/>
  <c r="AC6" i="70" s="1"/>
  <c r="AB7" i="70" s="1"/>
  <c r="AX11" i="70"/>
  <c r="S11" i="70" s="1"/>
  <c r="AC11" i="70" s="1"/>
  <c r="AB12" i="70" s="1"/>
  <c r="AX18" i="70"/>
  <c r="S18" i="70" s="1"/>
  <c r="AC18" i="70" s="1"/>
  <c r="AB19" i="70" s="1"/>
  <c r="AI23" i="70"/>
  <c r="AN23" i="70"/>
  <c r="AN25" i="70" s="1"/>
  <c r="AX4" i="70"/>
  <c r="S4" i="70" s="1"/>
  <c r="AC4" i="70" s="1"/>
  <c r="AB5" i="70" s="1"/>
  <c r="AX15" i="70"/>
  <c r="S15" i="70" s="1"/>
  <c r="AC15" i="70" s="1"/>
  <c r="AB16" i="70" s="1"/>
  <c r="AX16" i="70"/>
  <c r="S16" i="70" s="1"/>
  <c r="AC16" i="70" s="1"/>
  <c r="AB17" i="70" s="1"/>
  <c r="AX12" i="70"/>
  <c r="S12" i="70" s="1"/>
  <c r="AC12" i="70" s="1"/>
  <c r="AB13" i="70" s="1"/>
  <c r="AX14" i="70"/>
  <c r="S14" i="70" s="1"/>
  <c r="AC14" i="70" s="1"/>
  <c r="AB15" i="70" s="1"/>
  <c r="AX19" i="70"/>
  <c r="S19" i="70" s="1"/>
  <c r="AC19" i="70" s="1"/>
  <c r="AB20" i="70" s="1"/>
  <c r="AX3" i="70"/>
  <c r="S3" i="70" s="1"/>
  <c r="AC3" i="70" s="1"/>
  <c r="AX10" i="70"/>
  <c r="S10" i="70" s="1"/>
  <c r="AC10" i="70" s="1"/>
  <c r="AB11" i="70" s="1"/>
  <c r="AX17" i="70"/>
  <c r="S17" i="70" s="1"/>
  <c r="AC17" i="70" s="1"/>
  <c r="AB18" i="70" s="1"/>
  <c r="AX5" i="70"/>
  <c r="S5" i="70" s="1"/>
  <c r="AC5" i="70" s="1"/>
  <c r="AB6" i="70" s="1"/>
  <c r="AX7" i="70"/>
  <c r="S7" i="70" s="1"/>
  <c r="AC7" i="70" s="1"/>
  <c r="AB8" i="70" s="1"/>
  <c r="AN22" i="58"/>
  <c r="AI22" i="58"/>
  <c r="AR22" i="58" s="1"/>
  <c r="Y23" i="58"/>
  <c r="X23" i="58"/>
  <c r="AE22" i="3"/>
  <c r="W24" i="48"/>
  <c r="AE23" i="48"/>
  <c r="AF23" i="48"/>
  <c r="AO23" i="48" s="1"/>
  <c r="Z25" i="81"/>
  <c r="Z26" i="47"/>
  <c r="Z23" i="23"/>
  <c r="Z22" i="91"/>
  <c r="AK23" i="53"/>
  <c r="AT23" i="53" s="1"/>
  <c r="AI23" i="65"/>
  <c r="Z25" i="26"/>
  <c r="AI23" i="53"/>
  <c r="AN22" i="46"/>
  <c r="AI22" i="46"/>
  <c r="AR22" i="46" s="1"/>
  <c r="Z24" i="82"/>
  <c r="AI23" i="73"/>
  <c r="Z24" i="74"/>
  <c r="X23" i="46"/>
  <c r="AH23" i="46" s="1"/>
  <c r="AQ23" i="46" s="1"/>
  <c r="Y23" i="46"/>
  <c r="Z26" i="85"/>
  <c r="AF26" i="85" s="1"/>
  <c r="AO26" i="85" s="1"/>
  <c r="AE24" i="40"/>
  <c r="AF23" i="22"/>
  <c r="AO23" i="22" s="1"/>
  <c r="AO25" i="22" s="1"/>
  <c r="AF23" i="32"/>
  <c r="AO23" i="32" s="1"/>
  <c r="Z23" i="55"/>
  <c r="AF23" i="55" s="1"/>
  <c r="AO23" i="55" s="1"/>
  <c r="AO25" i="55" s="1"/>
  <c r="AE23" i="32"/>
  <c r="AG23" i="10"/>
  <c r="AP23" i="10" s="1"/>
  <c r="AP25" i="10" s="1"/>
  <c r="W26" i="34"/>
  <c r="Z25" i="90"/>
  <c r="AI25" i="30"/>
  <c r="AR25" i="30" s="1"/>
  <c r="Z24" i="75"/>
  <c r="W25" i="75" s="1"/>
  <c r="Z24" i="76"/>
  <c r="AE25" i="34"/>
  <c r="Z24" i="73"/>
  <c r="Z25" i="27"/>
  <c r="Z26" i="30"/>
  <c r="AE26" i="30" s="1"/>
  <c r="AG24" i="40"/>
  <c r="AP24" i="40" s="1"/>
  <c r="W25" i="40"/>
  <c r="Z23" i="11"/>
  <c r="Z24" i="79"/>
  <c r="Z24" i="38"/>
  <c r="AE24" i="38" s="1"/>
  <c r="AG23" i="22"/>
  <c r="AP23" i="22" s="1"/>
  <c r="AP25" i="22" s="1"/>
  <c r="AG23" i="32"/>
  <c r="AP23" i="32" s="1"/>
  <c r="Z24" i="95"/>
  <c r="Z25" i="43"/>
  <c r="Z23" i="8"/>
  <c r="AF23" i="8" s="1"/>
  <c r="AO23" i="8" s="1"/>
  <c r="AO25" i="8" s="1"/>
  <c r="Z23" i="61"/>
  <c r="AF23" i="61" s="1"/>
  <c r="AO23" i="61" s="1"/>
  <c r="AO25" i="61" s="1"/>
  <c r="Z24" i="45"/>
  <c r="W25" i="45" s="1"/>
  <c r="AK23" i="56"/>
  <c r="AT23" i="56" s="1"/>
  <c r="AR23" i="60"/>
  <c r="AR25" i="60" s="1"/>
  <c r="AS20" i="14"/>
  <c r="AL20" i="14"/>
  <c r="AU20" i="14" s="1"/>
  <c r="AS5" i="24"/>
  <c r="AL5" i="24"/>
  <c r="AU5" i="24" s="1"/>
  <c r="AE26" i="85"/>
  <c r="AR24" i="81"/>
  <c r="AR25" i="47"/>
  <c r="AS5" i="54"/>
  <c r="AL5" i="54"/>
  <c r="AU5" i="54" s="1"/>
  <c r="AS19" i="59"/>
  <c r="AL19" i="59"/>
  <c r="AU19" i="59" s="1"/>
  <c r="AS9" i="69"/>
  <c r="AL9" i="69"/>
  <c r="AU9" i="69" s="1"/>
  <c r="AS20" i="15"/>
  <c r="AL20" i="15"/>
  <c r="AU20" i="15" s="1"/>
  <c r="AS16" i="64"/>
  <c r="AL16" i="64"/>
  <c r="AU16" i="64" s="1"/>
  <c r="AN25" i="44"/>
  <c r="AI25" i="44"/>
  <c r="X26" i="31"/>
  <c r="Y26" i="31"/>
  <c r="Y25" i="77"/>
  <c r="X25" i="77"/>
  <c r="AH25" i="28"/>
  <c r="AQ25" i="28" s="1"/>
  <c r="W23" i="91"/>
  <c r="AG22" i="91"/>
  <c r="AP22" i="91" s="1"/>
  <c r="AF22" i="91"/>
  <c r="AO22" i="91" s="1"/>
  <c r="AE22" i="91"/>
  <c r="AS9" i="14"/>
  <c r="AL9" i="14"/>
  <c r="AU9" i="14" s="1"/>
  <c r="AH24" i="95"/>
  <c r="AQ24" i="95" s="1"/>
  <c r="AH26" i="85"/>
  <c r="AQ26" i="85" s="1"/>
  <c r="AJ21" i="56"/>
  <c r="AK21" i="56"/>
  <c r="AT21" i="56" s="1"/>
  <c r="AJ15" i="56"/>
  <c r="AK15" i="56"/>
  <c r="AT15" i="56" s="1"/>
  <c r="AJ9" i="56"/>
  <c r="AK9" i="56"/>
  <c r="AT9" i="56" s="1"/>
  <c r="AS8" i="13"/>
  <c r="AL8" i="13"/>
  <c r="AU8" i="13" s="1"/>
  <c r="AS8" i="24"/>
  <c r="AL8" i="24"/>
  <c r="AU8" i="24" s="1"/>
  <c r="AJ19" i="65"/>
  <c r="AK19" i="65"/>
  <c r="AT19" i="65" s="1"/>
  <c r="AJ13" i="65"/>
  <c r="AK13" i="65"/>
  <c r="AT13" i="65" s="1"/>
  <c r="AJ7" i="65"/>
  <c r="AK7" i="65"/>
  <c r="AT7" i="65" s="1"/>
  <c r="AS9" i="49"/>
  <c r="AL9" i="49"/>
  <c r="AU9" i="49" s="1"/>
  <c r="AS16" i="69"/>
  <c r="AL16" i="69"/>
  <c r="AU16" i="69" s="1"/>
  <c r="AS21" i="15"/>
  <c r="AL21" i="15"/>
  <c r="AU21" i="15" s="1"/>
  <c r="AS17" i="64"/>
  <c r="AL17" i="64"/>
  <c r="AU17" i="64" s="1"/>
  <c r="AS12" i="14"/>
  <c r="AL12" i="14"/>
  <c r="AU12" i="14" s="1"/>
  <c r="AS4" i="68"/>
  <c r="AS25" i="68" s="1"/>
  <c r="AL4" i="68"/>
  <c r="AU4" i="68" s="1"/>
  <c r="AU25" i="68" s="1"/>
  <c r="C11" i="68" s="1"/>
  <c r="F21" i="97" s="1"/>
  <c r="Y24" i="80"/>
  <c r="X24" i="80"/>
  <c r="AS3" i="14"/>
  <c r="AL3" i="14"/>
  <c r="AU3" i="14" s="1"/>
  <c r="AR24" i="43"/>
  <c r="W27" i="47"/>
  <c r="AG26" i="47"/>
  <c r="AP26" i="47" s="1"/>
  <c r="AF26" i="47"/>
  <c r="AO26" i="47" s="1"/>
  <c r="AE26" i="47"/>
  <c r="AR24" i="26"/>
  <c r="AF24" i="38"/>
  <c r="AO24" i="38" s="1"/>
  <c r="W25" i="38"/>
  <c r="AG24" i="38"/>
  <c r="AP24" i="38" s="1"/>
  <c r="AS18" i="4"/>
  <c r="AL18" i="4"/>
  <c r="AU18" i="4" s="1"/>
  <c r="AJ4" i="15"/>
  <c r="AK4" i="15"/>
  <c r="AT4" i="15" s="1"/>
  <c r="AT25" i="15" s="1"/>
  <c r="AS22" i="15"/>
  <c r="AL22" i="15"/>
  <c r="AU22" i="15" s="1"/>
  <c r="AS18" i="64"/>
  <c r="AL18" i="64"/>
  <c r="AU18" i="64" s="1"/>
  <c r="AR24" i="27"/>
  <c r="AS5" i="59"/>
  <c r="AL5" i="59"/>
  <c r="AU5" i="59" s="1"/>
  <c r="AS5" i="14"/>
  <c r="AL5" i="14"/>
  <c r="AU5" i="14" s="1"/>
  <c r="AJ4" i="16"/>
  <c r="AK4" i="16"/>
  <c r="AT4" i="16" s="1"/>
  <c r="AT25" i="16" s="1"/>
  <c r="AS22" i="16"/>
  <c r="AL22" i="16"/>
  <c r="AU22" i="16" s="1"/>
  <c r="AS20" i="63"/>
  <c r="AL20" i="63"/>
  <c r="AU20" i="63" s="1"/>
  <c r="AR25" i="85"/>
  <c r="AJ23" i="2"/>
  <c r="AS23" i="2" s="1"/>
  <c r="AK23" i="2"/>
  <c r="AT23" i="2" s="1"/>
  <c r="AS10" i="59"/>
  <c r="AL10" i="59"/>
  <c r="AU10" i="59" s="1"/>
  <c r="AL23" i="54"/>
  <c r="AU23" i="54" s="1"/>
  <c r="AS7" i="4"/>
  <c r="AL7" i="4"/>
  <c r="AU7" i="4" s="1"/>
  <c r="AJ4" i="13"/>
  <c r="AK4" i="13"/>
  <c r="AT4" i="13" s="1"/>
  <c r="AT25" i="13" s="1"/>
  <c r="AS22" i="13"/>
  <c r="AL22" i="13"/>
  <c r="AU22" i="13" s="1"/>
  <c r="AS16" i="24"/>
  <c r="AL16" i="24"/>
  <c r="AU16" i="24" s="1"/>
  <c r="AS10" i="49"/>
  <c r="AL10" i="49"/>
  <c r="AU10" i="49" s="1"/>
  <c r="AJ20" i="60"/>
  <c r="AK20" i="60"/>
  <c r="AT20" i="60" s="1"/>
  <c r="AJ14" i="60"/>
  <c r="AK14" i="60"/>
  <c r="AT14" i="60" s="1"/>
  <c r="AJ8" i="60"/>
  <c r="AK8" i="60"/>
  <c r="AT8" i="60" s="1"/>
  <c r="AF23" i="23"/>
  <c r="AO23" i="23" s="1"/>
  <c r="AO25" i="23" s="1"/>
  <c r="AE23" i="23"/>
  <c r="AG23" i="23"/>
  <c r="AP23" i="23" s="1"/>
  <c r="AP25" i="23" s="1"/>
  <c r="AS18" i="69"/>
  <c r="AL18" i="69"/>
  <c r="AU18" i="69" s="1"/>
  <c r="Y24" i="92"/>
  <c r="X24" i="92"/>
  <c r="AS17" i="15"/>
  <c r="AL17" i="15"/>
  <c r="AU17" i="15" s="1"/>
  <c r="AS19" i="64"/>
  <c r="AL19" i="64"/>
  <c r="AU19" i="64" s="1"/>
  <c r="AR24" i="37"/>
  <c r="AH25" i="39"/>
  <c r="AQ25" i="39" s="1"/>
  <c r="AS3" i="54"/>
  <c r="AL3" i="54"/>
  <c r="AU3" i="54" s="1"/>
  <c r="AS22" i="54"/>
  <c r="AL22" i="54"/>
  <c r="AU22" i="54" s="1"/>
  <c r="AJ17" i="53"/>
  <c r="AK17" i="53"/>
  <c r="AT17" i="53" s="1"/>
  <c r="AJ11" i="53"/>
  <c r="AK11" i="53"/>
  <c r="AT11" i="53" s="1"/>
  <c r="AJ5" i="53"/>
  <c r="AK5" i="53"/>
  <c r="AT5" i="53" s="1"/>
  <c r="AJ17" i="50"/>
  <c r="AK17" i="50"/>
  <c r="AT17" i="50" s="1"/>
  <c r="AJ11" i="50"/>
  <c r="AK11" i="50"/>
  <c r="AT11" i="50" s="1"/>
  <c r="AJ5" i="50"/>
  <c r="AK5" i="50"/>
  <c r="AT5" i="50" s="1"/>
  <c r="AS12" i="59"/>
  <c r="AL12" i="59"/>
  <c r="AU12" i="59" s="1"/>
  <c r="AS3" i="49"/>
  <c r="AL3" i="49"/>
  <c r="AU3" i="49" s="1"/>
  <c r="AS12" i="13"/>
  <c r="AL12" i="13"/>
  <c r="AU12" i="13" s="1"/>
  <c r="AS12" i="24"/>
  <c r="AL12" i="24"/>
  <c r="AU12" i="24" s="1"/>
  <c r="AN25" i="94"/>
  <c r="AI25" i="94"/>
  <c r="AJ21" i="2"/>
  <c r="AK21" i="2"/>
  <c r="AT21" i="2" s="1"/>
  <c r="AJ15" i="2"/>
  <c r="AK15" i="2"/>
  <c r="AT15" i="2" s="1"/>
  <c r="AJ9" i="2"/>
  <c r="AK9" i="2"/>
  <c r="AT9" i="2" s="1"/>
  <c r="AI22" i="3"/>
  <c r="AN22" i="3"/>
  <c r="AS18" i="15"/>
  <c r="AL18" i="15"/>
  <c r="AU18" i="15" s="1"/>
  <c r="X26" i="41"/>
  <c r="Y26" i="41"/>
  <c r="AN25" i="34"/>
  <c r="AI25" i="34"/>
  <c r="AN25" i="31"/>
  <c r="AI25" i="31"/>
  <c r="AI23" i="87"/>
  <c r="AN23" i="87"/>
  <c r="AR22" i="8"/>
  <c r="AE24" i="95"/>
  <c r="W25" i="95"/>
  <c r="AG24" i="95"/>
  <c r="AP24" i="95" s="1"/>
  <c r="AF24" i="95"/>
  <c r="AO24" i="95" s="1"/>
  <c r="AS18" i="54"/>
  <c r="AL18" i="54"/>
  <c r="AU18" i="54" s="1"/>
  <c r="AS14" i="59"/>
  <c r="AL14" i="59"/>
  <c r="AU14" i="59" s="1"/>
  <c r="AJ20" i="56"/>
  <c r="AK20" i="56"/>
  <c r="AT20" i="56" s="1"/>
  <c r="AJ18" i="65"/>
  <c r="AK18" i="65"/>
  <c r="AT18" i="65" s="1"/>
  <c r="AS5" i="13"/>
  <c r="AL5" i="13"/>
  <c r="AU5" i="13" s="1"/>
  <c r="AJ4" i="14"/>
  <c r="AK4" i="14"/>
  <c r="AT4" i="14" s="1"/>
  <c r="AT25" i="14" s="1"/>
  <c r="AS13" i="63"/>
  <c r="AL13" i="63"/>
  <c r="AU13" i="63" s="1"/>
  <c r="AS4" i="51"/>
  <c r="AS25" i="51" s="1"/>
  <c r="AL4" i="51"/>
  <c r="AU4" i="51" s="1"/>
  <c r="AU25" i="51" s="1"/>
  <c r="C11" i="51" s="1"/>
  <c r="F4" i="97" s="1"/>
  <c r="AS15" i="13"/>
  <c r="AL15" i="13"/>
  <c r="AU15" i="13" s="1"/>
  <c r="AS21" i="24"/>
  <c r="AL21" i="24"/>
  <c r="AU21" i="24" s="1"/>
  <c r="AS18" i="14"/>
  <c r="AL18" i="14"/>
  <c r="AU18" i="14" s="1"/>
  <c r="AS11" i="24"/>
  <c r="AL11" i="24"/>
  <c r="AU11" i="24" s="1"/>
  <c r="AJ4" i="24"/>
  <c r="AK4" i="24"/>
  <c r="AT4" i="24" s="1"/>
  <c r="AT25" i="24" s="1"/>
  <c r="AJ7" i="60"/>
  <c r="AK7" i="60"/>
  <c r="AT7" i="60" s="1"/>
  <c r="AS5" i="16"/>
  <c r="AL5" i="16"/>
  <c r="AU5" i="16" s="1"/>
  <c r="AS21" i="54"/>
  <c r="AL21" i="54"/>
  <c r="AU21" i="54" s="1"/>
  <c r="AS11" i="13"/>
  <c r="AL11" i="13"/>
  <c r="AU11" i="13" s="1"/>
  <c r="AS19" i="14"/>
  <c r="AL19" i="14"/>
  <c r="AU19" i="14" s="1"/>
  <c r="AS16" i="63"/>
  <c r="AL16" i="63"/>
  <c r="AU16" i="63" s="1"/>
  <c r="AJ10" i="53"/>
  <c r="AK10" i="53"/>
  <c r="AT10" i="53" s="1"/>
  <c r="AJ16" i="50"/>
  <c r="AK16" i="50"/>
  <c r="AT16" i="50" s="1"/>
  <c r="AS7" i="15"/>
  <c r="AL7" i="15"/>
  <c r="AU7" i="15" s="1"/>
  <c r="AJ14" i="2"/>
  <c r="AK14" i="2"/>
  <c r="AT14" i="2" s="1"/>
  <c r="AR23" i="82"/>
  <c r="AS11" i="54"/>
  <c r="AL11" i="54"/>
  <c r="AU11" i="54" s="1"/>
  <c r="AS7" i="59"/>
  <c r="AL7" i="59"/>
  <c r="AU7" i="59" s="1"/>
  <c r="AR22" i="55"/>
  <c r="AN24" i="35"/>
  <c r="AI24" i="35"/>
  <c r="AR26" i="25"/>
  <c r="Y23" i="5"/>
  <c r="X23" i="5"/>
  <c r="AS15" i="69"/>
  <c r="AL15" i="69"/>
  <c r="AU15" i="69" s="1"/>
  <c r="AS8" i="15"/>
  <c r="AL8" i="15"/>
  <c r="AU8" i="15" s="1"/>
  <c r="AS3" i="64"/>
  <c r="AL3" i="64"/>
  <c r="AU3" i="64" s="1"/>
  <c r="AS22" i="64"/>
  <c r="AL22" i="64"/>
  <c r="AU22" i="64" s="1"/>
  <c r="AS15" i="54"/>
  <c r="AL15" i="54"/>
  <c r="AU15" i="54" s="1"/>
  <c r="AH25" i="37"/>
  <c r="AQ25" i="37" s="1"/>
  <c r="Z25" i="28"/>
  <c r="AS4" i="62"/>
  <c r="AS25" i="62" s="1"/>
  <c r="AL4" i="62"/>
  <c r="AU4" i="62" s="1"/>
  <c r="AU25" i="62" s="1"/>
  <c r="C11" i="62" s="1"/>
  <c r="F15" i="97" s="1"/>
  <c r="AS15" i="14"/>
  <c r="AL15" i="14"/>
  <c r="AU15" i="14" s="1"/>
  <c r="AJ19" i="56"/>
  <c r="AK19" i="56"/>
  <c r="AT19" i="56" s="1"/>
  <c r="AJ13" i="56"/>
  <c r="AK13" i="56"/>
  <c r="AT13" i="56" s="1"/>
  <c r="AJ7" i="56"/>
  <c r="AK7" i="56"/>
  <c r="AT7" i="56" s="1"/>
  <c r="AS14" i="13"/>
  <c r="AL14" i="13"/>
  <c r="AU14" i="13" s="1"/>
  <c r="AS14" i="24"/>
  <c r="AL14" i="24"/>
  <c r="AU14" i="24" s="1"/>
  <c r="AJ17" i="65"/>
  <c r="AK17" i="65"/>
  <c r="AT17" i="65" s="1"/>
  <c r="AJ11" i="65"/>
  <c r="AK11" i="65"/>
  <c r="AT11" i="65" s="1"/>
  <c r="AJ5" i="65"/>
  <c r="AK5" i="65"/>
  <c r="AT5" i="65" s="1"/>
  <c r="AS3" i="69"/>
  <c r="AL3" i="69"/>
  <c r="AU3" i="69" s="1"/>
  <c r="AS22" i="69"/>
  <c r="AL22" i="69"/>
  <c r="AU22" i="69" s="1"/>
  <c r="AS9" i="15"/>
  <c r="AL9" i="15"/>
  <c r="AU9" i="15" s="1"/>
  <c r="AS5" i="64"/>
  <c r="AL5" i="64"/>
  <c r="AU5" i="64" s="1"/>
  <c r="AS9" i="63"/>
  <c r="AL9" i="63"/>
  <c r="AU9" i="63" s="1"/>
  <c r="AH23" i="8"/>
  <c r="AQ23" i="8" s="1"/>
  <c r="AQ25" i="8" s="1"/>
  <c r="AZ3" i="8"/>
  <c r="AX22" i="8" s="1"/>
  <c r="S22" i="8" s="1"/>
  <c r="AC22" i="8" s="1"/>
  <c r="AB23" i="8" s="1"/>
  <c r="AR23" i="76"/>
  <c r="AL23" i="49"/>
  <c r="AU23" i="49" s="1"/>
  <c r="AH24" i="45"/>
  <c r="AQ24" i="45" s="1"/>
  <c r="AR22" i="11"/>
  <c r="AR23" i="74"/>
  <c r="AR23" i="79"/>
  <c r="AF23" i="42"/>
  <c r="AO23" i="42" s="1"/>
  <c r="AE23" i="42"/>
  <c r="W24" i="42"/>
  <c r="AG23" i="42"/>
  <c r="AP23" i="42" s="1"/>
  <c r="AS10" i="15"/>
  <c r="AL10" i="15"/>
  <c r="AU10" i="15" s="1"/>
  <c r="AS6" i="64"/>
  <c r="AL6" i="64"/>
  <c r="AU6" i="64" s="1"/>
  <c r="AS4" i="18"/>
  <c r="AL4" i="18"/>
  <c r="AU4" i="18" s="1"/>
  <c r="AU25" i="18" s="1"/>
  <c r="C11" i="18" s="1"/>
  <c r="AS11" i="14"/>
  <c r="AL11" i="14"/>
  <c r="AU11" i="14" s="1"/>
  <c r="AS10" i="16"/>
  <c r="AL10" i="16"/>
  <c r="AU10" i="16" s="1"/>
  <c r="AS8" i="63"/>
  <c r="AL8" i="63"/>
  <c r="AU8" i="63" s="1"/>
  <c r="AS11" i="49"/>
  <c r="AL11" i="49"/>
  <c r="AU11" i="49" s="1"/>
  <c r="AS16" i="59"/>
  <c r="AL16" i="59"/>
  <c r="AU16" i="59" s="1"/>
  <c r="AN23" i="2"/>
  <c r="AN25" i="2" s="1"/>
  <c r="AI23" i="2"/>
  <c r="AS13" i="4"/>
  <c r="AL13" i="4"/>
  <c r="AU13" i="4" s="1"/>
  <c r="AS10" i="13"/>
  <c r="AL10" i="13"/>
  <c r="AU10" i="13" s="1"/>
  <c r="AS3" i="24"/>
  <c r="AL3" i="24"/>
  <c r="AU3" i="24" s="1"/>
  <c r="AS22" i="24"/>
  <c r="AL22" i="24"/>
  <c r="AU22" i="24" s="1"/>
  <c r="AJ18" i="60"/>
  <c r="AK18" i="60"/>
  <c r="AT18" i="60" s="1"/>
  <c r="AJ12" i="60"/>
  <c r="AK12" i="60"/>
  <c r="AT12" i="60" s="1"/>
  <c r="AJ6" i="60"/>
  <c r="AK6" i="60"/>
  <c r="AT6" i="60" s="1"/>
  <c r="AS6" i="69"/>
  <c r="AL6" i="69"/>
  <c r="AU6" i="69" s="1"/>
  <c r="AS5" i="15"/>
  <c r="AL5" i="15"/>
  <c r="AU5" i="15" s="1"/>
  <c r="AS7" i="64"/>
  <c r="AL7" i="64"/>
  <c r="AU7" i="64" s="1"/>
  <c r="AR24" i="39"/>
  <c r="AI23" i="56"/>
  <c r="AN23" i="56"/>
  <c r="AN25" i="56" s="1"/>
  <c r="AR23" i="65"/>
  <c r="AR25" i="65" s="1"/>
  <c r="AL23" i="65"/>
  <c r="AU23" i="65" s="1"/>
  <c r="Z25" i="39"/>
  <c r="AJ4" i="63"/>
  <c r="AK4" i="63"/>
  <c r="AT4" i="63" s="1"/>
  <c r="AT25" i="63" s="1"/>
  <c r="AI24" i="29"/>
  <c r="AN24" i="29"/>
  <c r="AS10" i="54"/>
  <c r="AL10" i="54"/>
  <c r="AU10" i="54" s="1"/>
  <c r="AJ21" i="53"/>
  <c r="AK21" i="53"/>
  <c r="AT21" i="53" s="1"/>
  <c r="AJ15" i="53"/>
  <c r="AK15" i="53"/>
  <c r="AT15" i="53" s="1"/>
  <c r="AJ9" i="53"/>
  <c r="AK9" i="53"/>
  <c r="AT9" i="53" s="1"/>
  <c r="AJ21" i="50"/>
  <c r="AK21" i="50"/>
  <c r="AT21" i="50" s="1"/>
  <c r="AJ15" i="50"/>
  <c r="AK15" i="50"/>
  <c r="AT15" i="50" s="1"/>
  <c r="AJ9" i="50"/>
  <c r="AK9" i="50"/>
  <c r="AT9" i="50" s="1"/>
  <c r="AS18" i="59"/>
  <c r="AL18" i="59"/>
  <c r="AU18" i="59" s="1"/>
  <c r="AH24" i="74"/>
  <c r="AQ24" i="74" s="1"/>
  <c r="AR23" i="38"/>
  <c r="AS18" i="13"/>
  <c r="AL18" i="13"/>
  <c r="AU18" i="13" s="1"/>
  <c r="AS18" i="24"/>
  <c r="AL18" i="24"/>
  <c r="AU18" i="24" s="1"/>
  <c r="AJ19" i="2"/>
  <c r="AK19" i="2"/>
  <c r="AT19" i="2" s="1"/>
  <c r="AJ13" i="2"/>
  <c r="AK13" i="2"/>
  <c r="AT13" i="2" s="1"/>
  <c r="AJ7" i="2"/>
  <c r="AK7" i="2"/>
  <c r="AT7" i="2" s="1"/>
  <c r="AS17" i="59"/>
  <c r="AL17" i="59"/>
  <c r="AU17" i="59" s="1"/>
  <c r="AS17" i="24"/>
  <c r="AL17" i="24"/>
  <c r="AU17" i="24" s="1"/>
  <c r="X24" i="48"/>
  <c r="Y24" i="48"/>
  <c r="AS19" i="16"/>
  <c r="AL19" i="16"/>
  <c r="AU19" i="16" s="1"/>
  <c r="AS13" i="13"/>
  <c r="AL13" i="13"/>
  <c r="AU13" i="13" s="1"/>
  <c r="AJ8" i="56"/>
  <c r="AK8" i="56"/>
  <c r="AT8" i="56" s="1"/>
  <c r="AJ6" i="65"/>
  <c r="AK6" i="65"/>
  <c r="AT6" i="65" s="1"/>
  <c r="AJ4" i="69"/>
  <c r="AK4" i="69"/>
  <c r="AT4" i="69" s="1"/>
  <c r="AT25" i="69" s="1"/>
  <c r="AR23" i="95"/>
  <c r="AS4" i="19"/>
  <c r="AS25" i="19" s="1"/>
  <c r="AL4" i="19"/>
  <c r="AU4" i="19" s="1"/>
  <c r="AU25" i="19" s="1"/>
  <c r="C11" i="19" s="1"/>
  <c r="AS21" i="16"/>
  <c r="AL21" i="16"/>
  <c r="AU21" i="16" s="1"/>
  <c r="AS4" i="71"/>
  <c r="AL4" i="71"/>
  <c r="AU4" i="71" s="1"/>
  <c r="AU25" i="71" s="1"/>
  <c r="C11" i="71" s="1"/>
  <c r="F24" i="97" s="1"/>
  <c r="X27" i="36"/>
  <c r="Y27" i="36"/>
  <c r="AF25" i="81"/>
  <c r="AO25" i="81" s="1"/>
  <c r="AE25" i="81"/>
  <c r="W26" i="81"/>
  <c r="AG25" i="81"/>
  <c r="AP25" i="81" s="1"/>
  <c r="AJ13" i="60"/>
  <c r="AK13" i="60"/>
  <c r="AT13" i="60" s="1"/>
  <c r="AH23" i="61"/>
  <c r="AQ23" i="61" s="1"/>
  <c r="AQ25" i="61" s="1"/>
  <c r="AZ3" i="61"/>
  <c r="AX22" i="61" s="1"/>
  <c r="S22" i="61" s="1"/>
  <c r="AC22" i="61" s="1"/>
  <c r="AB23" i="61" s="1"/>
  <c r="AJ22" i="53"/>
  <c r="AK22" i="53"/>
  <c r="AT22" i="53" s="1"/>
  <c r="AJ3" i="53"/>
  <c r="AB4" i="53"/>
  <c r="AB4" i="50"/>
  <c r="AJ3" i="50"/>
  <c r="AF24" i="79"/>
  <c r="AO24" i="79" s="1"/>
  <c r="AE24" i="79"/>
  <c r="W25" i="79"/>
  <c r="AG24" i="79"/>
  <c r="AP24" i="79" s="1"/>
  <c r="AS8" i="69"/>
  <c r="AL8" i="69"/>
  <c r="AU8" i="69" s="1"/>
  <c r="AS9" i="64"/>
  <c r="AL9" i="64"/>
  <c r="AU9" i="64" s="1"/>
  <c r="AJ8" i="2"/>
  <c r="AK8" i="2"/>
  <c r="AT8" i="2" s="1"/>
  <c r="AN25" i="83"/>
  <c r="AI25" i="83"/>
  <c r="AI23" i="22"/>
  <c r="AN23" i="22"/>
  <c r="AN25" i="22" s="1"/>
  <c r="AH24" i="76"/>
  <c r="AQ24" i="76" s="1"/>
  <c r="AS8" i="14"/>
  <c r="AL8" i="14"/>
  <c r="AU8" i="14" s="1"/>
  <c r="AS7" i="16"/>
  <c r="AL7" i="16"/>
  <c r="AU7" i="16" s="1"/>
  <c r="AS17" i="63"/>
  <c r="AL17" i="63"/>
  <c r="AU17" i="63" s="1"/>
  <c r="AR23" i="75"/>
  <c r="AR23" i="45"/>
  <c r="AS16" i="4"/>
  <c r="AL16" i="4"/>
  <c r="AU16" i="4" s="1"/>
  <c r="AS6" i="49"/>
  <c r="AL6" i="49"/>
  <c r="AU6" i="49" s="1"/>
  <c r="AS19" i="13"/>
  <c r="AL19" i="13"/>
  <c r="AU19" i="13" s="1"/>
  <c r="AS7" i="24"/>
  <c r="AL7" i="24"/>
  <c r="AU7" i="24" s="1"/>
  <c r="AI22" i="5"/>
  <c r="AN22" i="5"/>
  <c r="AI24" i="89"/>
  <c r="AN24" i="89"/>
  <c r="Y26" i="44"/>
  <c r="X26" i="44"/>
  <c r="AH24" i="73"/>
  <c r="AQ24" i="73" s="1"/>
  <c r="AH26" i="78"/>
  <c r="AQ26" i="78" s="1"/>
  <c r="AN24" i="77"/>
  <c r="AI24" i="77"/>
  <c r="AS8" i="64"/>
  <c r="AL8" i="64"/>
  <c r="AU8" i="64" s="1"/>
  <c r="AS8" i="16"/>
  <c r="AL8" i="16"/>
  <c r="AU8" i="16" s="1"/>
  <c r="AS6" i="63"/>
  <c r="AL6" i="63"/>
  <c r="AU6" i="63" s="1"/>
  <c r="AS6" i="54"/>
  <c r="AL6" i="54"/>
  <c r="AU6" i="54" s="1"/>
  <c r="AS4" i="67"/>
  <c r="AS25" i="67" s="1"/>
  <c r="AL4" i="67"/>
  <c r="AU4" i="67" s="1"/>
  <c r="AU25" i="67" s="1"/>
  <c r="C11" i="67" s="1"/>
  <c r="F20" i="97" s="1"/>
  <c r="AS4" i="17"/>
  <c r="AL4" i="17"/>
  <c r="AU4" i="17" s="1"/>
  <c r="AS20" i="59"/>
  <c r="AL20" i="59"/>
  <c r="AU20" i="59" s="1"/>
  <c r="AR25" i="78"/>
  <c r="AJ18" i="56"/>
  <c r="AK18" i="56"/>
  <c r="AT18" i="56" s="1"/>
  <c r="AJ12" i="56"/>
  <c r="AK12" i="56"/>
  <c r="AT12" i="56" s="1"/>
  <c r="AJ6" i="56"/>
  <c r="AK6" i="56"/>
  <c r="AT6" i="56" s="1"/>
  <c r="AS5" i="4"/>
  <c r="AL5" i="4"/>
  <c r="AU5" i="4" s="1"/>
  <c r="AJ22" i="65"/>
  <c r="AK22" i="65"/>
  <c r="AT22" i="65" s="1"/>
  <c r="AJ16" i="65"/>
  <c r="AK16" i="65"/>
  <c r="AT16" i="65" s="1"/>
  <c r="AJ10" i="65"/>
  <c r="AK10" i="65"/>
  <c r="AT10" i="65" s="1"/>
  <c r="AB4" i="65"/>
  <c r="AJ3" i="65"/>
  <c r="AI23" i="80"/>
  <c r="AN23" i="80"/>
  <c r="AH24" i="82"/>
  <c r="AQ24" i="82" s="1"/>
  <c r="AS25" i="18"/>
  <c r="AS10" i="14"/>
  <c r="AL10" i="14"/>
  <c r="AU10" i="14" s="1"/>
  <c r="AS9" i="16"/>
  <c r="AL9" i="16"/>
  <c r="AU9" i="16" s="1"/>
  <c r="AS19" i="63"/>
  <c r="AL19" i="63"/>
  <c r="AU19" i="63" s="1"/>
  <c r="AS4" i="12"/>
  <c r="AS25" i="12" s="1"/>
  <c r="AL4" i="12"/>
  <c r="AU4" i="12" s="1"/>
  <c r="AU25" i="12" s="1"/>
  <c r="C11" i="12" s="1"/>
  <c r="AX23" i="22"/>
  <c r="S23" i="22" s="1"/>
  <c r="AC23" i="22" s="1"/>
  <c r="AX3" i="22"/>
  <c r="S3" i="22" s="1"/>
  <c r="AC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AS19" i="54"/>
  <c r="AL19" i="54"/>
  <c r="AU19" i="54" s="1"/>
  <c r="AS15" i="59"/>
  <c r="AL15" i="59"/>
  <c r="AU15" i="59" s="1"/>
  <c r="AX3" i="10"/>
  <c r="S3" i="10" s="1"/>
  <c r="AC3" i="10" s="1"/>
  <c r="AX23" i="10"/>
  <c r="S23" i="10" s="1"/>
  <c r="AC23" i="10" s="1"/>
  <c r="AX4" i="10"/>
  <c r="S4" i="10" s="1"/>
  <c r="AC4" i="10" s="1"/>
  <c r="AB5" i="10" s="1"/>
  <c r="AX5" i="10"/>
  <c r="S5" i="10" s="1"/>
  <c r="AC5" i="10" s="1"/>
  <c r="AB6" i="10" s="1"/>
  <c r="AX6" i="10"/>
  <c r="S6" i="10" s="1"/>
  <c r="AC6" i="10" s="1"/>
  <c r="AB7" i="10" s="1"/>
  <c r="AX7" i="10"/>
  <c r="S7" i="10" s="1"/>
  <c r="AC7" i="10" s="1"/>
  <c r="AB8" i="10" s="1"/>
  <c r="AX8" i="10"/>
  <c r="S8" i="10" s="1"/>
  <c r="AC8" i="10" s="1"/>
  <c r="AB9" i="10" s="1"/>
  <c r="AX9" i="10"/>
  <c r="S9" i="10" s="1"/>
  <c r="AC9" i="10" s="1"/>
  <c r="AB10" i="10" s="1"/>
  <c r="AX10" i="10"/>
  <c r="S10" i="10" s="1"/>
  <c r="AC10" i="10" s="1"/>
  <c r="AB11" i="10" s="1"/>
  <c r="AX11" i="10"/>
  <c r="S11" i="10" s="1"/>
  <c r="AC11" i="10" s="1"/>
  <c r="AB12" i="10" s="1"/>
  <c r="AX12" i="10"/>
  <c r="S12" i="10" s="1"/>
  <c r="AC12" i="10" s="1"/>
  <c r="AB13" i="10" s="1"/>
  <c r="AX13" i="10"/>
  <c r="S13" i="10" s="1"/>
  <c r="AC13" i="10" s="1"/>
  <c r="AB14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S21" i="13"/>
  <c r="AL21" i="13"/>
  <c r="AU21" i="13" s="1"/>
  <c r="AS9" i="24"/>
  <c r="AL9" i="24"/>
  <c r="AU9" i="24" s="1"/>
  <c r="AS21" i="49"/>
  <c r="AL21" i="49"/>
  <c r="AU21" i="49" s="1"/>
  <c r="AS5" i="69"/>
  <c r="AL5" i="69"/>
  <c r="AU5" i="69" s="1"/>
  <c r="AS17" i="16"/>
  <c r="AL17" i="16"/>
  <c r="AU17" i="16" s="1"/>
  <c r="AS20" i="4"/>
  <c r="AL20" i="4"/>
  <c r="AU20" i="4" s="1"/>
  <c r="AS12" i="15"/>
  <c r="AL12" i="15"/>
  <c r="AU12" i="15" s="1"/>
  <c r="AH24" i="33"/>
  <c r="AQ24" i="33" s="1"/>
  <c r="AS14" i="54"/>
  <c r="AL14" i="54"/>
  <c r="AU14" i="54" s="1"/>
  <c r="AS3" i="59"/>
  <c r="AL3" i="59"/>
  <c r="AU3" i="59" s="1"/>
  <c r="AX23" i="72"/>
  <c r="S23" i="72" s="1"/>
  <c r="AC23" i="72" s="1"/>
  <c r="AX3" i="72"/>
  <c r="S3" i="72" s="1"/>
  <c r="AC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J17" i="60"/>
  <c r="AK17" i="60"/>
  <c r="AT17" i="60" s="1"/>
  <c r="AJ11" i="60"/>
  <c r="AK11" i="60"/>
  <c r="AT11" i="60" s="1"/>
  <c r="AJ5" i="60"/>
  <c r="AK5" i="60"/>
  <c r="AT5" i="60" s="1"/>
  <c r="AS15" i="63"/>
  <c r="AL15" i="63"/>
  <c r="AU15" i="63" s="1"/>
  <c r="AH25" i="43"/>
  <c r="AQ25" i="43" s="1"/>
  <c r="AS16" i="49"/>
  <c r="AL16" i="49"/>
  <c r="AU16" i="49" s="1"/>
  <c r="AS15" i="49"/>
  <c r="AL15" i="49"/>
  <c r="AU15" i="49" s="1"/>
  <c r="AH26" i="30"/>
  <c r="AQ26" i="30" s="1"/>
  <c r="AS12" i="49"/>
  <c r="AL12" i="49"/>
  <c r="AU12" i="49" s="1"/>
  <c r="AS7" i="14"/>
  <c r="AL7" i="14"/>
  <c r="AU7" i="14" s="1"/>
  <c r="AS6" i="16"/>
  <c r="AL6" i="16"/>
  <c r="AU6" i="16" s="1"/>
  <c r="AS3" i="63"/>
  <c r="AL3" i="63"/>
  <c r="AU3" i="63" s="1"/>
  <c r="AS22" i="63"/>
  <c r="AL22" i="63"/>
  <c r="AU22" i="63" s="1"/>
  <c r="AN23" i="93"/>
  <c r="AI23" i="93"/>
  <c r="AJ20" i="53"/>
  <c r="AK20" i="53"/>
  <c r="AT20" i="53" s="1"/>
  <c r="AJ14" i="53"/>
  <c r="AK14" i="53"/>
  <c r="AT14" i="53" s="1"/>
  <c r="AJ8" i="53"/>
  <c r="AK8" i="53"/>
  <c r="AT8" i="53" s="1"/>
  <c r="AJ20" i="50"/>
  <c r="AK20" i="50"/>
  <c r="AT20" i="50" s="1"/>
  <c r="AJ14" i="50"/>
  <c r="AK14" i="50"/>
  <c r="AT14" i="50" s="1"/>
  <c r="AJ8" i="50"/>
  <c r="AK8" i="50"/>
  <c r="AT8" i="50" s="1"/>
  <c r="AR24" i="90"/>
  <c r="AH25" i="26"/>
  <c r="AQ25" i="26" s="1"/>
  <c r="AS21" i="4"/>
  <c r="AL21" i="4"/>
  <c r="AU21" i="4" s="1"/>
  <c r="Y26" i="94"/>
  <c r="X26" i="94"/>
  <c r="AS14" i="69"/>
  <c r="AL14" i="69"/>
  <c r="AU14" i="69" s="1"/>
  <c r="AS13" i="15"/>
  <c r="AL13" i="15"/>
  <c r="AU13" i="15" s="1"/>
  <c r="AS15" i="64"/>
  <c r="AL15" i="64"/>
  <c r="AU15" i="64" s="1"/>
  <c r="AH26" i="88"/>
  <c r="AQ26" i="88" s="1"/>
  <c r="AJ18" i="2"/>
  <c r="AK18" i="2"/>
  <c r="AT18" i="2" s="1"/>
  <c r="AJ12" i="2"/>
  <c r="AK12" i="2"/>
  <c r="AT12" i="2" s="1"/>
  <c r="AJ6" i="2"/>
  <c r="AK6" i="2"/>
  <c r="AT6" i="2" s="1"/>
  <c r="AH27" i="25"/>
  <c r="AQ27" i="25" s="1"/>
  <c r="AI25" i="41"/>
  <c r="AN25" i="41"/>
  <c r="AN24" i="40"/>
  <c r="Y24" i="32"/>
  <c r="X24" i="32"/>
  <c r="AS8" i="49"/>
  <c r="AL8" i="49"/>
  <c r="AU8" i="49" s="1"/>
  <c r="AS19" i="24"/>
  <c r="AL19" i="24"/>
  <c r="AU19" i="24" s="1"/>
  <c r="AH23" i="55"/>
  <c r="AQ23" i="55" s="1"/>
  <c r="AQ25" i="55" s="1"/>
  <c r="AZ3" i="55"/>
  <c r="AS7" i="69"/>
  <c r="AL7" i="69"/>
  <c r="AU7" i="69" s="1"/>
  <c r="AS20" i="16"/>
  <c r="AL20" i="16"/>
  <c r="AU20" i="16" s="1"/>
  <c r="AJ14" i="56"/>
  <c r="AK14" i="56"/>
  <c r="AT14" i="56" s="1"/>
  <c r="Y24" i="96"/>
  <c r="X24" i="96"/>
  <c r="AS17" i="4"/>
  <c r="AL17" i="4"/>
  <c r="AU17" i="4" s="1"/>
  <c r="AJ12" i="65"/>
  <c r="AK12" i="65"/>
  <c r="AT12" i="65" s="1"/>
  <c r="AS6" i="15"/>
  <c r="AL6" i="15"/>
  <c r="AU6" i="15" s="1"/>
  <c r="AS22" i="14"/>
  <c r="AL22" i="14"/>
  <c r="AU22" i="14" s="1"/>
  <c r="AS9" i="59"/>
  <c r="AL9" i="59"/>
  <c r="AU9" i="59" s="1"/>
  <c r="AS19" i="49"/>
  <c r="AL19" i="49"/>
  <c r="AU19" i="49" s="1"/>
  <c r="AS6" i="4"/>
  <c r="AL6" i="4"/>
  <c r="AU6" i="4" s="1"/>
  <c r="AJ23" i="60"/>
  <c r="AS23" i="60" s="1"/>
  <c r="AK23" i="60"/>
  <c r="AT23" i="60" s="1"/>
  <c r="AS17" i="69"/>
  <c r="AL17" i="69"/>
  <c r="AU17" i="69" s="1"/>
  <c r="AH24" i="75"/>
  <c r="AQ24" i="75" s="1"/>
  <c r="AS8" i="54"/>
  <c r="AL8" i="54"/>
  <c r="AU8" i="54" s="1"/>
  <c r="AJ19" i="60"/>
  <c r="AK19" i="60"/>
  <c r="AT19" i="60" s="1"/>
  <c r="AS18" i="16"/>
  <c r="AL18" i="16"/>
  <c r="AU18" i="16" s="1"/>
  <c r="AJ16" i="53"/>
  <c r="AK16" i="53"/>
  <c r="AT16" i="53" s="1"/>
  <c r="AJ22" i="50"/>
  <c r="AK22" i="50"/>
  <c r="AT22" i="50" s="1"/>
  <c r="AJ10" i="50"/>
  <c r="AK10" i="50"/>
  <c r="AT10" i="50" s="1"/>
  <c r="AS15" i="4"/>
  <c r="AL15" i="4"/>
  <c r="AU15" i="4" s="1"/>
  <c r="AJ20" i="2"/>
  <c r="AK20" i="2"/>
  <c r="AT20" i="2" s="1"/>
  <c r="AS17" i="54"/>
  <c r="AL17" i="54"/>
  <c r="AU17" i="54" s="1"/>
  <c r="AS5" i="49"/>
  <c r="AL5" i="49"/>
  <c r="AU5" i="49" s="1"/>
  <c r="AS13" i="59"/>
  <c r="AL13" i="59"/>
  <c r="AU13" i="59" s="1"/>
  <c r="AH25" i="90"/>
  <c r="AQ25" i="90" s="1"/>
  <c r="Y25" i="35"/>
  <c r="X25" i="35"/>
  <c r="AJ4" i="4"/>
  <c r="AK4" i="4"/>
  <c r="AT4" i="4" s="1"/>
  <c r="AT25" i="4" s="1"/>
  <c r="AS21" i="69"/>
  <c r="AL21" i="69"/>
  <c r="AU21" i="69" s="1"/>
  <c r="Y26" i="34"/>
  <c r="X26" i="34"/>
  <c r="AS14" i="15"/>
  <c r="AL14" i="15"/>
  <c r="AU14" i="15" s="1"/>
  <c r="AS10" i="64"/>
  <c r="AL10" i="64"/>
  <c r="AU10" i="64" s="1"/>
  <c r="AS4" i="6"/>
  <c r="AS25" i="6" s="1"/>
  <c r="AL4" i="6"/>
  <c r="AU4" i="6" s="1"/>
  <c r="AU25" i="6" s="1"/>
  <c r="C11" i="6" s="1"/>
  <c r="Z26" i="78"/>
  <c r="X24" i="87"/>
  <c r="Y24" i="87"/>
  <c r="Z25" i="37"/>
  <c r="AH25" i="27"/>
  <c r="AQ25" i="27" s="1"/>
  <c r="AS20" i="49"/>
  <c r="AL20" i="49"/>
  <c r="AU20" i="49" s="1"/>
  <c r="AS21" i="14"/>
  <c r="AL21" i="14"/>
  <c r="AU21" i="14" s="1"/>
  <c r="AF25" i="84"/>
  <c r="AO25" i="84" s="1"/>
  <c r="AE25" i="84"/>
  <c r="W26" i="84"/>
  <c r="AG25" i="84"/>
  <c r="AP25" i="84" s="1"/>
  <c r="AJ17" i="56"/>
  <c r="AK17" i="56"/>
  <c r="AT17" i="56" s="1"/>
  <c r="AJ11" i="56"/>
  <c r="AK11" i="56"/>
  <c r="AT11" i="56" s="1"/>
  <c r="AJ5" i="56"/>
  <c r="AK5" i="56"/>
  <c r="AT5" i="56" s="1"/>
  <c r="AN23" i="96"/>
  <c r="AI23" i="96"/>
  <c r="AI23" i="10"/>
  <c r="AN23" i="10"/>
  <c r="AN25" i="10" s="1"/>
  <c r="AS20" i="13"/>
  <c r="AL20" i="13"/>
  <c r="AU20" i="13" s="1"/>
  <c r="AS20" i="24"/>
  <c r="AL20" i="24"/>
  <c r="AU20" i="24" s="1"/>
  <c r="AJ21" i="65"/>
  <c r="AK21" i="65"/>
  <c r="AT21" i="65" s="1"/>
  <c r="AJ15" i="65"/>
  <c r="AK15" i="65"/>
  <c r="AT15" i="65" s="1"/>
  <c r="AJ9" i="65"/>
  <c r="AK9" i="65"/>
  <c r="AT9" i="65" s="1"/>
  <c r="AS10" i="69"/>
  <c r="AL10" i="69"/>
  <c r="AU10" i="69" s="1"/>
  <c r="AS15" i="15"/>
  <c r="AL15" i="15"/>
  <c r="AU15" i="15" s="1"/>
  <c r="AS11" i="64"/>
  <c r="AL11" i="64"/>
  <c r="AU11" i="64" s="1"/>
  <c r="AS11" i="16"/>
  <c r="AL11" i="16"/>
  <c r="AU11" i="16" s="1"/>
  <c r="AS9" i="54"/>
  <c r="AL9" i="54"/>
  <c r="AU9" i="54" s="1"/>
  <c r="AS7" i="49"/>
  <c r="AL7" i="49"/>
  <c r="AU7" i="49" s="1"/>
  <c r="AH26" i="47"/>
  <c r="AQ26" i="47" s="1"/>
  <c r="AX22" i="22"/>
  <c r="S22" i="22" s="1"/>
  <c r="AC22" i="22" s="1"/>
  <c r="AB23" i="22" s="1"/>
  <c r="AU25" i="17"/>
  <c r="C11" i="17" s="1"/>
  <c r="AS12" i="4"/>
  <c r="AL12" i="4"/>
  <c r="AU12" i="4" s="1"/>
  <c r="AX22" i="10"/>
  <c r="S22" i="10" s="1"/>
  <c r="AC22" i="10" s="1"/>
  <c r="AB23" i="10" s="1"/>
  <c r="AS16" i="15"/>
  <c r="AL16" i="15"/>
  <c r="AU16" i="15" s="1"/>
  <c r="AS12" i="64"/>
  <c r="AL12" i="64"/>
  <c r="AU12" i="64" s="1"/>
  <c r="AR24" i="28"/>
  <c r="AR21" i="91"/>
  <c r="AN26" i="36"/>
  <c r="AI26" i="36"/>
  <c r="Z24" i="33"/>
  <c r="AR22" i="61"/>
  <c r="AS14" i="49"/>
  <c r="AL14" i="49"/>
  <c r="AU14" i="49" s="1"/>
  <c r="AS17" i="14"/>
  <c r="AL17" i="14"/>
  <c r="AU17" i="14" s="1"/>
  <c r="AS16" i="16"/>
  <c r="AL16" i="16"/>
  <c r="AU16" i="16" s="1"/>
  <c r="AS14" i="63"/>
  <c r="AL14" i="63"/>
  <c r="AU14" i="63" s="1"/>
  <c r="AH23" i="11"/>
  <c r="AQ23" i="11" s="1"/>
  <c r="AQ25" i="11" s="1"/>
  <c r="AZ3" i="11"/>
  <c r="AJ4" i="59"/>
  <c r="AK4" i="59"/>
  <c r="AT4" i="59" s="1"/>
  <c r="AT25" i="59" s="1"/>
  <c r="AS22" i="59"/>
  <c r="AL22" i="59"/>
  <c r="AU22" i="59" s="1"/>
  <c r="AX22" i="72"/>
  <c r="S22" i="72" s="1"/>
  <c r="AC22" i="72" s="1"/>
  <c r="AB23" i="72" s="1"/>
  <c r="AS19" i="4"/>
  <c r="AL19" i="4"/>
  <c r="AU19" i="4" s="1"/>
  <c r="AS16" i="13"/>
  <c r="AL16" i="13"/>
  <c r="AU16" i="13" s="1"/>
  <c r="AS10" i="24"/>
  <c r="AL10" i="24"/>
  <c r="AU10" i="24" s="1"/>
  <c r="AJ22" i="60"/>
  <c r="AK22" i="60"/>
  <c r="AT22" i="60" s="1"/>
  <c r="AJ16" i="60"/>
  <c r="AK16" i="60"/>
  <c r="AT16" i="60" s="1"/>
  <c r="AJ10" i="60"/>
  <c r="AK10" i="60"/>
  <c r="AT10" i="60" s="1"/>
  <c r="AB4" i="60"/>
  <c r="AJ3" i="60"/>
  <c r="AS12" i="69"/>
  <c r="AL12" i="69"/>
  <c r="AU12" i="69" s="1"/>
  <c r="AI23" i="50"/>
  <c r="AN23" i="50"/>
  <c r="AN25" i="50" s="1"/>
  <c r="AN23" i="92"/>
  <c r="AI23" i="92"/>
  <c r="AS11" i="15"/>
  <c r="AL11" i="15"/>
  <c r="AU11" i="15" s="1"/>
  <c r="AS13" i="64"/>
  <c r="AL13" i="64"/>
  <c r="AU13" i="64" s="1"/>
  <c r="AS14" i="64"/>
  <c r="AL14" i="64"/>
  <c r="AU14" i="64" s="1"/>
  <c r="AS25" i="71"/>
  <c r="AR23" i="73"/>
  <c r="X25" i="29"/>
  <c r="Y25" i="29"/>
  <c r="AS16" i="54"/>
  <c r="AL16" i="54"/>
  <c r="AU16" i="54" s="1"/>
  <c r="AJ19" i="53"/>
  <c r="AK19" i="53"/>
  <c r="AT19" i="53" s="1"/>
  <c r="AJ13" i="53"/>
  <c r="AK13" i="53"/>
  <c r="AT13" i="53" s="1"/>
  <c r="AJ7" i="53"/>
  <c r="AK7" i="53"/>
  <c r="AT7" i="53" s="1"/>
  <c r="AJ19" i="50"/>
  <c r="AK19" i="50"/>
  <c r="AT19" i="50" s="1"/>
  <c r="AJ13" i="50"/>
  <c r="AK13" i="50"/>
  <c r="AT13" i="50" s="1"/>
  <c r="AJ7" i="50"/>
  <c r="AK7" i="50"/>
  <c r="AT7" i="50" s="1"/>
  <c r="AS6" i="59"/>
  <c r="AL6" i="59"/>
  <c r="AU6" i="59" s="1"/>
  <c r="W25" i="74"/>
  <c r="AG24" i="74"/>
  <c r="AP24" i="74" s="1"/>
  <c r="AF24" i="74"/>
  <c r="AO24" i="74" s="1"/>
  <c r="AE24" i="74"/>
  <c r="AS6" i="13"/>
  <c r="AL6" i="13"/>
  <c r="AU6" i="13" s="1"/>
  <c r="AS6" i="24"/>
  <c r="AL6" i="24"/>
  <c r="AU6" i="24" s="1"/>
  <c r="Z26" i="88"/>
  <c r="AJ17" i="2"/>
  <c r="AK17" i="2"/>
  <c r="AT17" i="2" s="1"/>
  <c r="AJ11" i="2"/>
  <c r="AK11" i="2"/>
  <c r="AT11" i="2" s="1"/>
  <c r="AJ5" i="2"/>
  <c r="AK5" i="2"/>
  <c r="AT5" i="2" s="1"/>
  <c r="Y23" i="3"/>
  <c r="X23" i="3"/>
  <c r="Y26" i="83"/>
  <c r="X26" i="83"/>
  <c r="AS13" i="69"/>
  <c r="AL13" i="69"/>
  <c r="AU13" i="69" s="1"/>
  <c r="AI23" i="48"/>
  <c r="AN23" i="48"/>
  <c r="AS11" i="63"/>
  <c r="AL11" i="63"/>
  <c r="AU11" i="63" s="1"/>
  <c r="AS10" i="4"/>
  <c r="AL10" i="4"/>
  <c r="AU10" i="4" s="1"/>
  <c r="AJ4" i="64"/>
  <c r="AK4" i="64"/>
  <c r="AT4" i="64" s="1"/>
  <c r="AT25" i="64" s="1"/>
  <c r="AR25" i="88"/>
  <c r="AS18" i="63"/>
  <c r="AL18" i="63"/>
  <c r="AU18" i="63" s="1"/>
  <c r="AS13" i="54"/>
  <c r="AL13" i="54"/>
  <c r="AU13" i="54" s="1"/>
  <c r="W25" i="76"/>
  <c r="AG24" i="76"/>
  <c r="AP24" i="76" s="1"/>
  <c r="AF24" i="76"/>
  <c r="AO24" i="76" s="1"/>
  <c r="AE24" i="76"/>
  <c r="AS13" i="49"/>
  <c r="AL13" i="49"/>
  <c r="AU13" i="49" s="1"/>
  <c r="AS14" i="14"/>
  <c r="AL14" i="14"/>
  <c r="AU14" i="14" s="1"/>
  <c r="AS13" i="16"/>
  <c r="AL13" i="16"/>
  <c r="AU13" i="16" s="1"/>
  <c r="AS5" i="63"/>
  <c r="AL5" i="63"/>
  <c r="AU5" i="63" s="1"/>
  <c r="AG25" i="90"/>
  <c r="AP25" i="90" s="1"/>
  <c r="AF25" i="90"/>
  <c r="AO25" i="90" s="1"/>
  <c r="W26" i="90"/>
  <c r="AE25" i="90"/>
  <c r="AS3" i="4"/>
  <c r="AL3" i="4"/>
  <c r="AU3" i="4" s="1"/>
  <c r="AS22" i="4"/>
  <c r="AL22" i="4"/>
  <c r="AU22" i="4" s="1"/>
  <c r="AS7" i="13"/>
  <c r="AL7" i="13"/>
  <c r="AU7" i="13" s="1"/>
  <c r="AS13" i="24"/>
  <c r="AL13" i="24"/>
  <c r="AU13" i="24" s="1"/>
  <c r="X25" i="89"/>
  <c r="Y25" i="89"/>
  <c r="W25" i="73"/>
  <c r="AG24" i="73"/>
  <c r="AP24" i="73" s="1"/>
  <c r="AE24" i="73"/>
  <c r="AF24" i="73"/>
  <c r="AO24" i="73" s="1"/>
  <c r="AR23" i="33"/>
  <c r="W26" i="27"/>
  <c r="AG25" i="27"/>
  <c r="AP25" i="27" s="1"/>
  <c r="AF25" i="27"/>
  <c r="AO25" i="27" s="1"/>
  <c r="AE25" i="27"/>
  <c r="AH22" i="91"/>
  <c r="AQ22" i="91" s="1"/>
  <c r="AS14" i="16"/>
  <c r="AL14" i="16"/>
  <c r="AU14" i="16" s="1"/>
  <c r="AS12" i="63"/>
  <c r="AL12" i="63"/>
  <c r="AU12" i="63" s="1"/>
  <c r="AS12" i="54"/>
  <c r="AL12" i="54"/>
  <c r="AU12" i="54" s="1"/>
  <c r="AS17" i="49"/>
  <c r="AL17" i="49"/>
  <c r="AU17" i="49" s="1"/>
  <c r="AS8" i="59"/>
  <c r="AL8" i="59"/>
  <c r="AU8" i="59" s="1"/>
  <c r="AJ22" i="56"/>
  <c r="AK22" i="56"/>
  <c r="AT22" i="56" s="1"/>
  <c r="AJ16" i="56"/>
  <c r="AK16" i="56"/>
  <c r="AT16" i="56" s="1"/>
  <c r="AJ10" i="56"/>
  <c r="AK10" i="56"/>
  <c r="AT10" i="56" s="1"/>
  <c r="AJ3" i="56"/>
  <c r="AB4" i="56"/>
  <c r="AS11" i="4"/>
  <c r="AL11" i="4"/>
  <c r="AU11" i="4" s="1"/>
  <c r="AJ20" i="65"/>
  <c r="AK20" i="65"/>
  <c r="AT20" i="65" s="1"/>
  <c r="AJ14" i="65"/>
  <c r="AK14" i="65"/>
  <c r="AT14" i="65" s="1"/>
  <c r="AJ8" i="65"/>
  <c r="AK8" i="65"/>
  <c r="AT8" i="65" s="1"/>
  <c r="AS11" i="59"/>
  <c r="AL11" i="59"/>
  <c r="AU11" i="59" s="1"/>
  <c r="AS14" i="4"/>
  <c r="AL14" i="4"/>
  <c r="AU14" i="4" s="1"/>
  <c r="AF24" i="82"/>
  <c r="AO24" i="82" s="1"/>
  <c r="AE24" i="82"/>
  <c r="W25" i="82"/>
  <c r="AG24" i="82"/>
  <c r="AP24" i="82" s="1"/>
  <c r="AS16" i="14"/>
  <c r="AL16" i="14"/>
  <c r="AU16" i="14" s="1"/>
  <c r="AS15" i="16"/>
  <c r="AL15" i="16"/>
  <c r="AU15" i="16" s="1"/>
  <c r="AS7" i="63"/>
  <c r="AL7" i="63"/>
  <c r="AU7" i="63" s="1"/>
  <c r="AS7" i="54"/>
  <c r="AL7" i="54"/>
  <c r="AU7" i="54" s="1"/>
  <c r="AS25" i="17"/>
  <c r="AS21" i="59"/>
  <c r="AL21" i="59"/>
  <c r="AU21" i="59" s="1"/>
  <c r="AG23" i="72"/>
  <c r="AP23" i="72" s="1"/>
  <c r="AP25" i="72" s="1"/>
  <c r="AF23" i="72"/>
  <c r="AO23" i="72" s="1"/>
  <c r="AO25" i="72" s="1"/>
  <c r="AE23" i="72"/>
  <c r="AH24" i="38"/>
  <c r="AQ24" i="38" s="1"/>
  <c r="AS9" i="13"/>
  <c r="AL9" i="13"/>
  <c r="AU9" i="13" s="1"/>
  <c r="AS15" i="24"/>
  <c r="AL15" i="24"/>
  <c r="AU15" i="24" s="1"/>
  <c r="AS11" i="69"/>
  <c r="AL11" i="69"/>
  <c r="AU11" i="69" s="1"/>
  <c r="AS3" i="15"/>
  <c r="AL3" i="15"/>
  <c r="AU3" i="15" s="1"/>
  <c r="AS21" i="63"/>
  <c r="AL21" i="63"/>
  <c r="AU21" i="63" s="1"/>
  <c r="AS17" i="13"/>
  <c r="AL17" i="13"/>
  <c r="AU17" i="13" s="1"/>
  <c r="AS19" i="69"/>
  <c r="AL19" i="69"/>
  <c r="AU19" i="69" s="1"/>
  <c r="AS20" i="64"/>
  <c r="AL20" i="64"/>
  <c r="AU20" i="64" s="1"/>
  <c r="AH25" i="81"/>
  <c r="AQ25" i="81" s="1"/>
  <c r="AS3" i="16"/>
  <c r="AL3" i="16"/>
  <c r="AU3" i="16" s="1"/>
  <c r="W24" i="86"/>
  <c r="AG23" i="86"/>
  <c r="AP23" i="86" s="1"/>
  <c r="AF23" i="86"/>
  <c r="AO23" i="86" s="1"/>
  <c r="AE23" i="86"/>
  <c r="AS18" i="49"/>
  <c r="AL18" i="49"/>
  <c r="AU18" i="49" s="1"/>
  <c r="AG23" i="11"/>
  <c r="AP23" i="11" s="1"/>
  <c r="AP25" i="11" s="1"/>
  <c r="AF23" i="11"/>
  <c r="AO23" i="11" s="1"/>
  <c r="AO25" i="11" s="1"/>
  <c r="AE23" i="11"/>
  <c r="AS20" i="54"/>
  <c r="AL20" i="54"/>
  <c r="AU20" i="54" s="1"/>
  <c r="AS3" i="13"/>
  <c r="AL3" i="13"/>
  <c r="AU3" i="13" s="1"/>
  <c r="AJ21" i="60"/>
  <c r="AK21" i="60"/>
  <c r="AT21" i="60" s="1"/>
  <c r="AJ15" i="60"/>
  <c r="AK15" i="60"/>
  <c r="AT15" i="60" s="1"/>
  <c r="AJ9" i="60"/>
  <c r="AK9" i="60"/>
  <c r="AT9" i="60" s="1"/>
  <c r="AH23" i="23"/>
  <c r="AQ23" i="23" s="1"/>
  <c r="AQ25" i="23" s="1"/>
  <c r="AZ3" i="23"/>
  <c r="AS6" i="14"/>
  <c r="AL6" i="14"/>
  <c r="AU6" i="14" s="1"/>
  <c r="W26" i="43"/>
  <c r="AG25" i="43"/>
  <c r="AP25" i="43" s="1"/>
  <c r="AE25" i="43"/>
  <c r="AF25" i="43"/>
  <c r="AO25" i="43" s="1"/>
  <c r="AS8" i="4"/>
  <c r="AL8" i="4"/>
  <c r="AU8" i="4" s="1"/>
  <c r="W27" i="30"/>
  <c r="AG26" i="30"/>
  <c r="AP26" i="30" s="1"/>
  <c r="AS22" i="49"/>
  <c r="AL22" i="49"/>
  <c r="AU22" i="49" s="1"/>
  <c r="AS13" i="14"/>
  <c r="AL13" i="14"/>
  <c r="AU13" i="14" s="1"/>
  <c r="AS12" i="16"/>
  <c r="AL12" i="16"/>
  <c r="AU12" i="16" s="1"/>
  <c r="AS10" i="63"/>
  <c r="AL10" i="63"/>
  <c r="AU10" i="63" s="1"/>
  <c r="Y24" i="93"/>
  <c r="X24" i="93"/>
  <c r="AJ4" i="54"/>
  <c r="AK4" i="54"/>
  <c r="AT4" i="54" s="1"/>
  <c r="AT25" i="54" s="1"/>
  <c r="AJ18" i="53"/>
  <c r="AK18" i="53"/>
  <c r="AT18" i="53" s="1"/>
  <c r="AJ12" i="53"/>
  <c r="AK12" i="53"/>
  <c r="AT12" i="53" s="1"/>
  <c r="AJ6" i="53"/>
  <c r="AK6" i="53"/>
  <c r="AT6" i="53" s="1"/>
  <c r="AJ18" i="50"/>
  <c r="AK18" i="50"/>
  <c r="AT18" i="50" s="1"/>
  <c r="AJ12" i="50"/>
  <c r="AK12" i="50"/>
  <c r="AT12" i="50" s="1"/>
  <c r="AJ6" i="50"/>
  <c r="AK6" i="50"/>
  <c r="AT6" i="50" s="1"/>
  <c r="AJ4" i="49"/>
  <c r="AK4" i="49"/>
  <c r="AT4" i="49" s="1"/>
  <c r="AT25" i="49" s="1"/>
  <c r="AE25" i="26"/>
  <c r="W26" i="26"/>
  <c r="AG25" i="26"/>
  <c r="AP25" i="26" s="1"/>
  <c r="AF25" i="26"/>
  <c r="AO25" i="26" s="1"/>
  <c r="AH24" i="79"/>
  <c r="AQ24" i="79" s="1"/>
  <c r="AS9" i="4"/>
  <c r="AL9" i="4"/>
  <c r="AU9" i="4" s="1"/>
  <c r="AR22" i="23"/>
  <c r="AS20" i="69"/>
  <c r="AL20" i="69"/>
  <c r="AU20" i="69" s="1"/>
  <c r="AS19" i="15"/>
  <c r="AL19" i="15"/>
  <c r="AU19" i="15" s="1"/>
  <c r="AS21" i="64"/>
  <c r="AL21" i="64"/>
  <c r="AU21" i="64" s="1"/>
  <c r="AJ22" i="2"/>
  <c r="AK22" i="2"/>
  <c r="AT22" i="2" s="1"/>
  <c r="AJ16" i="2"/>
  <c r="AK16" i="2"/>
  <c r="AT16" i="2" s="1"/>
  <c r="AJ10" i="2"/>
  <c r="AK10" i="2"/>
  <c r="AT10" i="2" s="1"/>
  <c r="AJ3" i="2"/>
  <c r="AB4" i="2"/>
  <c r="Z27" i="25"/>
  <c r="X25" i="40"/>
  <c r="Y25" i="40"/>
  <c r="AI23" i="32"/>
  <c r="AN23" i="32"/>
  <c r="AJ3" i="70" l="1"/>
  <c r="AB4" i="70"/>
  <c r="AJ5" i="70"/>
  <c r="AK5" i="70"/>
  <c r="AT5" i="70" s="1"/>
  <c r="AJ14" i="70"/>
  <c r="AK14" i="70"/>
  <c r="AT14" i="70" s="1"/>
  <c r="AJ20" i="70"/>
  <c r="AK20" i="70"/>
  <c r="AT20" i="70" s="1"/>
  <c r="AJ9" i="70"/>
  <c r="AK9" i="70"/>
  <c r="AT9" i="70" s="1"/>
  <c r="AK8" i="70"/>
  <c r="AT8" i="70" s="1"/>
  <c r="AJ8" i="70"/>
  <c r="AJ15" i="70"/>
  <c r="AK15" i="70"/>
  <c r="AT15" i="70" s="1"/>
  <c r="AR23" i="70"/>
  <c r="AR25" i="70" s="1"/>
  <c r="AL23" i="70"/>
  <c r="AU23" i="70" s="1"/>
  <c r="AJ6" i="70"/>
  <c r="AK6" i="70"/>
  <c r="AT6" i="70" s="1"/>
  <c r="AJ13" i="70"/>
  <c r="AK13" i="70"/>
  <c r="AT13" i="70" s="1"/>
  <c r="AK19" i="70"/>
  <c r="AT19" i="70" s="1"/>
  <c r="AJ19" i="70"/>
  <c r="AJ10" i="70"/>
  <c r="AK10" i="70"/>
  <c r="AT10" i="70" s="1"/>
  <c r="AJ18" i="70"/>
  <c r="AK18" i="70"/>
  <c r="AT18" i="70" s="1"/>
  <c r="AK17" i="70"/>
  <c r="AT17" i="70" s="1"/>
  <c r="AJ17" i="70"/>
  <c r="AJ12" i="70"/>
  <c r="AK12" i="70"/>
  <c r="AT12" i="70" s="1"/>
  <c r="AJ22" i="70"/>
  <c r="AK22" i="70"/>
  <c r="AT22" i="70" s="1"/>
  <c r="AJ11" i="70"/>
  <c r="AK11" i="70"/>
  <c r="AT11" i="70" s="1"/>
  <c r="AJ16" i="70"/>
  <c r="AK16" i="70"/>
  <c r="AT16" i="70" s="1"/>
  <c r="AJ7" i="70"/>
  <c r="AK7" i="70"/>
  <c r="AT7" i="70" s="1"/>
  <c r="AJ21" i="70"/>
  <c r="AK21" i="70"/>
  <c r="AT21" i="70" s="1"/>
  <c r="AH23" i="58"/>
  <c r="AQ23" i="58" s="1"/>
  <c r="AQ25" i="58" s="1"/>
  <c r="AZ3" i="58"/>
  <c r="AX16" i="58" s="1"/>
  <c r="S16" i="58" s="1"/>
  <c r="AC16" i="58" s="1"/>
  <c r="AB17" i="58" s="1"/>
  <c r="Z23" i="58"/>
  <c r="W27" i="85"/>
  <c r="AG26" i="85"/>
  <c r="AP26" i="85" s="1"/>
  <c r="AL23" i="53"/>
  <c r="AU23" i="53" s="1"/>
  <c r="AE24" i="75"/>
  <c r="AF26" i="30"/>
  <c r="AO26" i="30" s="1"/>
  <c r="AI24" i="40"/>
  <c r="AR23" i="53"/>
  <c r="AR25" i="53" s="1"/>
  <c r="AF24" i="75"/>
  <c r="AO24" i="75" s="1"/>
  <c r="AG23" i="55"/>
  <c r="AP23" i="55" s="1"/>
  <c r="AP25" i="55" s="1"/>
  <c r="AE23" i="55"/>
  <c r="Z27" i="36"/>
  <c r="AG23" i="8"/>
  <c r="AP23" i="8" s="1"/>
  <c r="AP25" i="8" s="1"/>
  <c r="Z23" i="46"/>
  <c r="Z24" i="93"/>
  <c r="W25" i="93" s="1"/>
  <c r="Z25" i="77"/>
  <c r="Z26" i="83"/>
  <c r="W27" i="83" s="1"/>
  <c r="Z26" i="44"/>
  <c r="Z23" i="5"/>
  <c r="AG24" i="75"/>
  <c r="AP24" i="75" s="1"/>
  <c r="AG23" i="61"/>
  <c r="AP23" i="61" s="1"/>
  <c r="AP25" i="61" s="1"/>
  <c r="AF24" i="45"/>
  <c r="AO24" i="45" s="1"/>
  <c r="AE24" i="45"/>
  <c r="Z24" i="92"/>
  <c r="AE23" i="8"/>
  <c r="AG24" i="45"/>
  <c r="AP24" i="45" s="1"/>
  <c r="Z24" i="96"/>
  <c r="W25" i="96" s="1"/>
  <c r="Z26" i="94"/>
  <c r="AE23" i="61"/>
  <c r="AK23" i="61" s="1"/>
  <c r="AT23" i="61" s="1"/>
  <c r="Z25" i="35"/>
  <c r="Z24" i="80"/>
  <c r="AS3" i="2"/>
  <c r="AL3" i="2"/>
  <c r="AU3" i="2" s="1"/>
  <c r="AX23" i="23"/>
  <c r="S23" i="23" s="1"/>
  <c r="AC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9" i="60"/>
  <c r="AL9" i="60"/>
  <c r="AU9" i="60" s="1"/>
  <c r="AS22" i="56"/>
  <c r="AL22" i="56"/>
  <c r="AU22" i="56" s="1"/>
  <c r="AR23" i="48"/>
  <c r="AJ20" i="72"/>
  <c r="AK20" i="72"/>
  <c r="AT20" i="72" s="1"/>
  <c r="AJ4" i="2"/>
  <c r="AK4" i="2"/>
  <c r="AT4" i="2" s="1"/>
  <c r="AT25" i="2" s="1"/>
  <c r="Y25" i="82"/>
  <c r="X25" i="82"/>
  <c r="AJ4" i="56"/>
  <c r="AK4" i="56"/>
  <c r="AT4" i="56" s="1"/>
  <c r="AT25" i="56" s="1"/>
  <c r="Y25" i="73"/>
  <c r="X25" i="73"/>
  <c r="AS7" i="50"/>
  <c r="AL7" i="50"/>
  <c r="AU7" i="50" s="1"/>
  <c r="AS7" i="53"/>
  <c r="AL7" i="53"/>
  <c r="AU7" i="53" s="1"/>
  <c r="AS16" i="60"/>
  <c r="AL16" i="60"/>
  <c r="AU16" i="60" s="1"/>
  <c r="AJ23" i="22"/>
  <c r="AS23" i="22" s="1"/>
  <c r="AK23" i="22"/>
  <c r="AT23" i="22" s="1"/>
  <c r="AH26" i="34"/>
  <c r="AQ26" i="34" s="1"/>
  <c r="AS20" i="2"/>
  <c r="AL20" i="2"/>
  <c r="AU20" i="2" s="1"/>
  <c r="AS22" i="50"/>
  <c r="AL22" i="50"/>
  <c r="AU22" i="50" s="1"/>
  <c r="AR24" i="40"/>
  <c r="AS5" i="60"/>
  <c r="AL5" i="60"/>
  <c r="AU5" i="60" s="1"/>
  <c r="AJ21" i="72"/>
  <c r="AK21" i="72"/>
  <c r="AT21" i="72" s="1"/>
  <c r="AJ15" i="72"/>
  <c r="AK15" i="72"/>
  <c r="AT15" i="72" s="1"/>
  <c r="AJ9" i="72"/>
  <c r="AK9" i="72"/>
  <c r="AT9" i="72" s="1"/>
  <c r="AJ20" i="10"/>
  <c r="AK20" i="10"/>
  <c r="AT20" i="10" s="1"/>
  <c r="AJ14" i="10"/>
  <c r="AK14" i="10"/>
  <c r="AT14" i="10" s="1"/>
  <c r="AJ8" i="10"/>
  <c r="AK8" i="10"/>
  <c r="AT8" i="10" s="1"/>
  <c r="AJ21" i="22"/>
  <c r="AK21" i="22"/>
  <c r="AT21" i="22" s="1"/>
  <c r="AJ15" i="22"/>
  <c r="AK15" i="22"/>
  <c r="AT15" i="22" s="1"/>
  <c r="AJ9" i="22"/>
  <c r="AK9" i="22"/>
  <c r="AT9" i="22" s="1"/>
  <c r="AS16" i="65"/>
  <c r="AL16" i="65"/>
  <c r="AU16" i="65" s="1"/>
  <c r="AS6" i="56"/>
  <c r="AL6" i="56"/>
  <c r="AU6" i="56" s="1"/>
  <c r="AS3" i="50"/>
  <c r="AL3" i="50"/>
  <c r="AU3" i="50" s="1"/>
  <c r="AH27" i="36"/>
  <c r="AQ27" i="36" s="1"/>
  <c r="AS13" i="2"/>
  <c r="AL13" i="2"/>
  <c r="AU13" i="2" s="1"/>
  <c r="AS6" i="60"/>
  <c r="AL6" i="60"/>
  <c r="AU6" i="60" s="1"/>
  <c r="AS17" i="65"/>
  <c r="AL17" i="65"/>
  <c r="AU17" i="65" s="1"/>
  <c r="AS7" i="56"/>
  <c r="AL7" i="56"/>
  <c r="AU7" i="56" s="1"/>
  <c r="AG23" i="5"/>
  <c r="AP23" i="5" s="1"/>
  <c r="AP25" i="5" s="1"/>
  <c r="AF23" i="5"/>
  <c r="AO23" i="5" s="1"/>
  <c r="AO25" i="5" s="1"/>
  <c r="AE23" i="5"/>
  <c r="AS7" i="60"/>
  <c r="AL7" i="60"/>
  <c r="AU7" i="60" s="1"/>
  <c r="AS4" i="14"/>
  <c r="AL4" i="14"/>
  <c r="AU4" i="14" s="1"/>
  <c r="AS20" i="56"/>
  <c r="AL20" i="56"/>
  <c r="AU20" i="56" s="1"/>
  <c r="AE24" i="92"/>
  <c r="AF24" i="92"/>
  <c r="AO24" i="92" s="1"/>
  <c r="W25" i="92"/>
  <c r="AG24" i="92"/>
  <c r="AP24" i="92" s="1"/>
  <c r="W25" i="80"/>
  <c r="AG24" i="80"/>
  <c r="AP24" i="80" s="1"/>
  <c r="AF24" i="80"/>
  <c r="AO24" i="80" s="1"/>
  <c r="AE24" i="80"/>
  <c r="AS13" i="65"/>
  <c r="AL13" i="65"/>
  <c r="AU13" i="65" s="1"/>
  <c r="AS21" i="56"/>
  <c r="AL21" i="56"/>
  <c r="AU21" i="56" s="1"/>
  <c r="Y27" i="85"/>
  <c r="X27" i="85"/>
  <c r="AR23" i="32"/>
  <c r="AI25" i="90"/>
  <c r="AN25" i="90"/>
  <c r="AH23" i="3"/>
  <c r="AQ23" i="3" s="1"/>
  <c r="AQ25" i="3" s="1"/>
  <c r="AZ3" i="3"/>
  <c r="AX22" i="3" s="1"/>
  <c r="S22" i="3" s="1"/>
  <c r="AC22" i="3" s="1"/>
  <c r="AB23" i="3" s="1"/>
  <c r="AR23" i="92"/>
  <c r="AS4" i="59"/>
  <c r="AS25" i="59" s="1"/>
  <c r="AL4" i="59"/>
  <c r="AU4" i="59" s="1"/>
  <c r="AR23" i="10"/>
  <c r="AR25" i="10" s="1"/>
  <c r="AI25" i="84"/>
  <c r="AN25" i="84"/>
  <c r="W26" i="37"/>
  <c r="AG25" i="37"/>
  <c r="AP25" i="37" s="1"/>
  <c r="AE25" i="37"/>
  <c r="AF25" i="37"/>
  <c r="AO25" i="37" s="1"/>
  <c r="AX23" i="55"/>
  <c r="S23" i="55" s="1"/>
  <c r="AC23" i="55" s="1"/>
  <c r="AX3" i="55"/>
  <c r="S3" i="55" s="1"/>
  <c r="AC3" i="55" s="1"/>
  <c r="AX4" i="55"/>
  <c r="S4" i="55" s="1"/>
  <c r="AC4" i="55" s="1"/>
  <c r="AB5" i="55" s="1"/>
  <c r="AX5" i="55"/>
  <c r="S5" i="55" s="1"/>
  <c r="AC5" i="55" s="1"/>
  <c r="AB6" i="55" s="1"/>
  <c r="AX6" i="55"/>
  <c r="S6" i="55" s="1"/>
  <c r="AC6" i="55" s="1"/>
  <c r="AB7" i="55" s="1"/>
  <c r="AX7" i="55"/>
  <c r="S7" i="55" s="1"/>
  <c r="AC7" i="55" s="1"/>
  <c r="AB8" i="55" s="1"/>
  <c r="AX8" i="55"/>
  <c r="S8" i="55" s="1"/>
  <c r="AC8" i="55" s="1"/>
  <c r="AB9" i="55" s="1"/>
  <c r="AX9" i="55"/>
  <c r="S9" i="55" s="1"/>
  <c r="AC9" i="55" s="1"/>
  <c r="AB10" i="55" s="1"/>
  <c r="AX10" i="55"/>
  <c r="S10" i="55" s="1"/>
  <c r="AC10" i="55" s="1"/>
  <c r="AB11" i="55" s="1"/>
  <c r="AX11" i="55"/>
  <c r="S11" i="55" s="1"/>
  <c r="AC11" i="55" s="1"/>
  <c r="AB12" i="55" s="1"/>
  <c r="AX12" i="55"/>
  <c r="S12" i="55" s="1"/>
  <c r="AC12" i="55" s="1"/>
  <c r="AB13" i="55" s="1"/>
  <c r="AX13" i="55"/>
  <c r="S13" i="55" s="1"/>
  <c r="AC13" i="55" s="1"/>
  <c r="AB14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7" i="55"/>
  <c r="S17" i="55" s="1"/>
  <c r="AC17" i="55" s="1"/>
  <c r="AB18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S18" i="2"/>
  <c r="AL18" i="2"/>
  <c r="AU18" i="2" s="1"/>
  <c r="AS14" i="53"/>
  <c r="AL14" i="53"/>
  <c r="AU14" i="53" s="1"/>
  <c r="AJ14" i="72"/>
  <c r="AK14" i="72"/>
  <c r="AT14" i="72" s="1"/>
  <c r="AU25" i="59"/>
  <c r="C11" i="59" s="1"/>
  <c r="F12" i="97" s="1"/>
  <c r="AJ7" i="10"/>
  <c r="AK7" i="10"/>
  <c r="AT7" i="10" s="1"/>
  <c r="AJ8" i="22"/>
  <c r="AK8" i="22"/>
  <c r="AT8" i="22" s="1"/>
  <c r="AR24" i="89"/>
  <c r="AJ4" i="50"/>
  <c r="AK4" i="50"/>
  <c r="AT4" i="50" s="1"/>
  <c r="AT25" i="50" s="1"/>
  <c r="X26" i="81"/>
  <c r="Y26" i="81"/>
  <c r="AR23" i="87"/>
  <c r="AR22" i="3"/>
  <c r="AS5" i="53"/>
  <c r="AL5" i="53"/>
  <c r="AU5" i="53" s="1"/>
  <c r="AN23" i="61"/>
  <c r="AN25" i="61" s="1"/>
  <c r="AX22" i="23"/>
  <c r="S22" i="23" s="1"/>
  <c r="AC22" i="23" s="1"/>
  <c r="AB23" i="23" s="1"/>
  <c r="Y24" i="86"/>
  <c r="X24" i="86"/>
  <c r="AN24" i="82"/>
  <c r="AI24" i="82"/>
  <c r="AH25" i="89"/>
  <c r="AQ25" i="89" s="1"/>
  <c r="X26" i="90"/>
  <c r="Y26" i="90"/>
  <c r="AN24" i="76"/>
  <c r="AI24" i="76"/>
  <c r="AS13" i="50"/>
  <c r="AL13" i="50"/>
  <c r="AU13" i="50" s="1"/>
  <c r="AS13" i="53"/>
  <c r="AL13" i="53"/>
  <c r="AU13" i="53" s="1"/>
  <c r="AH25" i="29"/>
  <c r="AQ25" i="29" s="1"/>
  <c r="AJ4" i="60"/>
  <c r="AK4" i="60"/>
  <c r="AT4" i="60" s="1"/>
  <c r="AT25" i="60" s="1"/>
  <c r="AS22" i="60"/>
  <c r="AL22" i="60"/>
  <c r="AU22" i="60" s="1"/>
  <c r="AX23" i="11"/>
  <c r="S23" i="11" s="1"/>
  <c r="AC23" i="11" s="1"/>
  <c r="AX3" i="11"/>
  <c r="S3" i="11" s="1"/>
  <c r="AC3" i="11" s="1"/>
  <c r="AX4" i="11"/>
  <c r="S4" i="11" s="1"/>
  <c r="AC4" i="11" s="1"/>
  <c r="AB5" i="11" s="1"/>
  <c r="AX5" i="11"/>
  <c r="S5" i="11" s="1"/>
  <c r="AC5" i="11" s="1"/>
  <c r="AB6" i="11" s="1"/>
  <c r="AX6" i="11"/>
  <c r="S6" i="11" s="1"/>
  <c r="AC6" i="11" s="1"/>
  <c r="AB7" i="11" s="1"/>
  <c r="AX7" i="11"/>
  <c r="S7" i="11" s="1"/>
  <c r="AC7" i="11" s="1"/>
  <c r="AB8" i="11" s="1"/>
  <c r="AX8" i="11"/>
  <c r="S8" i="11" s="1"/>
  <c r="AC8" i="11" s="1"/>
  <c r="AB9" i="11" s="1"/>
  <c r="AX9" i="11"/>
  <c r="S9" i="11" s="1"/>
  <c r="AC9" i="11" s="1"/>
  <c r="AB10" i="11" s="1"/>
  <c r="AX10" i="11"/>
  <c r="S10" i="11" s="1"/>
  <c r="AC10" i="11" s="1"/>
  <c r="AB11" i="11" s="1"/>
  <c r="AX11" i="11"/>
  <c r="S11" i="11" s="1"/>
  <c r="AC11" i="11" s="1"/>
  <c r="AB12" i="11" s="1"/>
  <c r="AX12" i="11"/>
  <c r="S12" i="11" s="1"/>
  <c r="AC12" i="11" s="1"/>
  <c r="AB13" i="11" s="1"/>
  <c r="AX13" i="11"/>
  <c r="S13" i="11" s="1"/>
  <c r="AC13" i="11" s="1"/>
  <c r="AB14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J23" i="10"/>
  <c r="AS23" i="10" s="1"/>
  <c r="AK23" i="10"/>
  <c r="AT23" i="10" s="1"/>
  <c r="AR23" i="96"/>
  <c r="Z26" i="34"/>
  <c r="AS4" i="4"/>
  <c r="AS25" i="4" s="1"/>
  <c r="AL4" i="4"/>
  <c r="AU4" i="4" s="1"/>
  <c r="AS16" i="53"/>
  <c r="AL16" i="53"/>
  <c r="AU16" i="53" s="1"/>
  <c r="AS19" i="60"/>
  <c r="AL19" i="60"/>
  <c r="AU19" i="60" s="1"/>
  <c r="AS14" i="56"/>
  <c r="AL14" i="56"/>
  <c r="AU14" i="56" s="1"/>
  <c r="AX22" i="55"/>
  <c r="S22" i="55" s="1"/>
  <c r="AC22" i="55" s="1"/>
  <c r="AB23" i="55" s="1"/>
  <c r="AH24" i="32"/>
  <c r="AQ24" i="32" s="1"/>
  <c r="AR25" i="41"/>
  <c r="AS11" i="60"/>
  <c r="AL11" i="60"/>
  <c r="AU11" i="60" s="1"/>
  <c r="AJ19" i="72"/>
  <c r="AK19" i="72"/>
  <c r="AT19" i="72" s="1"/>
  <c r="AJ13" i="72"/>
  <c r="AK13" i="72"/>
  <c r="AT13" i="72" s="1"/>
  <c r="AJ7" i="72"/>
  <c r="AK7" i="72"/>
  <c r="AT7" i="72" s="1"/>
  <c r="AJ18" i="10"/>
  <c r="AK18" i="10"/>
  <c r="AT18" i="10" s="1"/>
  <c r="AJ12" i="10"/>
  <c r="AK12" i="10"/>
  <c r="AT12" i="10" s="1"/>
  <c r="AJ6" i="10"/>
  <c r="AK6" i="10"/>
  <c r="AT6" i="10" s="1"/>
  <c r="AJ19" i="22"/>
  <c r="AK19" i="22"/>
  <c r="AT19" i="22" s="1"/>
  <c r="AJ13" i="22"/>
  <c r="AK13" i="22"/>
  <c r="AT13" i="22" s="1"/>
  <c r="AJ7" i="22"/>
  <c r="AK7" i="22"/>
  <c r="AT7" i="22" s="1"/>
  <c r="AJ4" i="65"/>
  <c r="AK4" i="65"/>
  <c r="AT4" i="65" s="1"/>
  <c r="AT25" i="65" s="1"/>
  <c r="AS22" i="65"/>
  <c r="AL22" i="65"/>
  <c r="AU22" i="65" s="1"/>
  <c r="AS12" i="56"/>
  <c r="AL12" i="56"/>
  <c r="AU12" i="56" s="1"/>
  <c r="AS8" i="2"/>
  <c r="AL8" i="2"/>
  <c r="AU8" i="2" s="1"/>
  <c r="X25" i="79"/>
  <c r="Y25" i="79"/>
  <c r="AJ4" i="53"/>
  <c r="AK4" i="53"/>
  <c r="AT4" i="53" s="1"/>
  <c r="AT25" i="53" s="1"/>
  <c r="AS19" i="2"/>
  <c r="AL19" i="2"/>
  <c r="AU19" i="2" s="1"/>
  <c r="AR23" i="56"/>
  <c r="AR25" i="56" s="1"/>
  <c r="AL23" i="56"/>
  <c r="AU23" i="56" s="1"/>
  <c r="AS12" i="60"/>
  <c r="AL12" i="60"/>
  <c r="AU12" i="60" s="1"/>
  <c r="X24" i="42"/>
  <c r="Y24" i="42"/>
  <c r="AS5" i="65"/>
  <c r="AL5" i="65"/>
  <c r="AU5" i="65" s="1"/>
  <c r="AS13" i="56"/>
  <c r="AL13" i="56"/>
  <c r="AU13" i="56" s="1"/>
  <c r="AS14" i="2"/>
  <c r="AL14" i="2"/>
  <c r="AU14" i="2" s="1"/>
  <c r="AS16" i="50"/>
  <c r="AL16" i="50"/>
  <c r="AU16" i="50" s="1"/>
  <c r="AS4" i="24"/>
  <c r="AS25" i="24" s="1"/>
  <c r="AL4" i="24"/>
  <c r="AU4" i="24" s="1"/>
  <c r="AU25" i="24" s="1"/>
  <c r="C11" i="24" s="1"/>
  <c r="AR25" i="31"/>
  <c r="AH26" i="41"/>
  <c r="AQ26" i="41" s="1"/>
  <c r="AR25" i="94"/>
  <c r="AU25" i="14"/>
  <c r="C11" i="14" s="1"/>
  <c r="AS19" i="65"/>
  <c r="AL19" i="65"/>
  <c r="AU19" i="65" s="1"/>
  <c r="AS9" i="56"/>
  <c r="AL9" i="56"/>
  <c r="AU9" i="56" s="1"/>
  <c r="Y25" i="75"/>
  <c r="X25" i="75"/>
  <c r="AI25" i="43"/>
  <c r="AN25" i="43"/>
  <c r="AS14" i="65"/>
  <c r="AL14" i="65"/>
  <c r="AU14" i="65" s="1"/>
  <c r="AS3" i="56"/>
  <c r="AL3" i="56"/>
  <c r="AU3" i="56" s="1"/>
  <c r="AN25" i="27"/>
  <c r="AI25" i="27"/>
  <c r="AS4" i="64"/>
  <c r="AS25" i="64" s="1"/>
  <c r="AL4" i="64"/>
  <c r="AU4" i="64" s="1"/>
  <c r="AU25" i="64" s="1"/>
  <c r="C11" i="64" s="1"/>
  <c r="F17" i="97" s="1"/>
  <c r="AS11" i="2"/>
  <c r="AL11" i="2"/>
  <c r="AU11" i="2" s="1"/>
  <c r="AS3" i="60"/>
  <c r="AL3" i="60"/>
  <c r="AU3" i="60" s="1"/>
  <c r="AS12" i="65"/>
  <c r="AL12" i="65"/>
  <c r="AU12" i="65" s="1"/>
  <c r="AJ8" i="72"/>
  <c r="AK8" i="72"/>
  <c r="AT8" i="72" s="1"/>
  <c r="AJ19" i="10"/>
  <c r="AK19" i="10"/>
  <c r="AT19" i="10" s="1"/>
  <c r="AJ20" i="22"/>
  <c r="AK20" i="22"/>
  <c r="AT20" i="22" s="1"/>
  <c r="AJ14" i="22"/>
  <c r="AK14" i="22"/>
  <c r="AT14" i="22" s="1"/>
  <c r="AS3" i="65"/>
  <c r="AL3" i="65"/>
  <c r="AU3" i="65" s="1"/>
  <c r="AE27" i="36"/>
  <c r="AF27" i="36"/>
  <c r="AO27" i="36" s="1"/>
  <c r="W28" i="36"/>
  <c r="AG27" i="36"/>
  <c r="AP27" i="36" s="1"/>
  <c r="AS15" i="53"/>
  <c r="AL15" i="53"/>
  <c r="AU15" i="53" s="1"/>
  <c r="X25" i="95"/>
  <c r="Y25" i="95"/>
  <c r="AS21" i="2"/>
  <c r="AL21" i="2"/>
  <c r="AU21" i="2" s="1"/>
  <c r="AS5" i="50"/>
  <c r="AL5" i="50"/>
  <c r="AU5" i="50" s="1"/>
  <c r="AS4" i="16"/>
  <c r="AS25" i="16" s="1"/>
  <c r="AL4" i="16"/>
  <c r="AU4" i="16" s="1"/>
  <c r="AU25" i="16" s="1"/>
  <c r="C11" i="16" s="1"/>
  <c r="AI26" i="47"/>
  <c r="AN26" i="47"/>
  <c r="X25" i="45"/>
  <c r="Y25" i="45"/>
  <c r="AH25" i="40"/>
  <c r="AQ25" i="40" s="1"/>
  <c r="AS10" i="2"/>
  <c r="AL10" i="2"/>
  <c r="AU10" i="2" s="1"/>
  <c r="Y26" i="26"/>
  <c r="X26" i="26"/>
  <c r="AS6" i="50"/>
  <c r="AL6" i="50"/>
  <c r="AU6" i="50" s="1"/>
  <c r="AS6" i="53"/>
  <c r="AL6" i="53"/>
  <c r="AU6" i="53" s="1"/>
  <c r="AS4" i="54"/>
  <c r="AL4" i="54"/>
  <c r="AU4" i="54" s="1"/>
  <c r="AU25" i="54" s="1"/>
  <c r="C11" i="54" s="1"/>
  <c r="F7" i="97" s="1"/>
  <c r="Y26" i="43"/>
  <c r="X26" i="43"/>
  <c r="AS15" i="60"/>
  <c r="AL15" i="60"/>
  <c r="AU15" i="60" s="1"/>
  <c r="AI23" i="72"/>
  <c r="AN23" i="72"/>
  <c r="AN25" i="72" s="1"/>
  <c r="AS20" i="65"/>
  <c r="AL20" i="65"/>
  <c r="AU20" i="65" s="1"/>
  <c r="AS10" i="56"/>
  <c r="AL10" i="56"/>
  <c r="AU10" i="56" s="1"/>
  <c r="AN24" i="73"/>
  <c r="AI24" i="73"/>
  <c r="Z25" i="89"/>
  <c r="Z23" i="3"/>
  <c r="AS17" i="2"/>
  <c r="AL17" i="2"/>
  <c r="AU17" i="2" s="1"/>
  <c r="Z25" i="29"/>
  <c r="AJ23" i="72"/>
  <c r="AS23" i="72" s="1"/>
  <c r="AK23" i="72"/>
  <c r="AT23" i="72" s="1"/>
  <c r="AX22" i="11"/>
  <c r="S22" i="11" s="1"/>
  <c r="AC22" i="11" s="1"/>
  <c r="AB23" i="11" s="1"/>
  <c r="AG24" i="33"/>
  <c r="AP24" i="33" s="1"/>
  <c r="AF24" i="33"/>
  <c r="AO24" i="33" s="1"/>
  <c r="AE24" i="33"/>
  <c r="W25" i="33"/>
  <c r="AS9" i="65"/>
  <c r="AL9" i="65"/>
  <c r="AU9" i="65" s="1"/>
  <c r="AS17" i="56"/>
  <c r="AL17" i="56"/>
  <c r="AU17" i="56" s="1"/>
  <c r="AH24" i="87"/>
  <c r="AQ24" i="87" s="1"/>
  <c r="AH25" i="35"/>
  <c r="AQ25" i="35" s="1"/>
  <c r="AS6" i="2"/>
  <c r="AL6" i="2"/>
  <c r="AU6" i="2" s="1"/>
  <c r="AH26" i="94"/>
  <c r="AQ26" i="94" s="1"/>
  <c r="AS20" i="50"/>
  <c r="AL20" i="50"/>
  <c r="AU20" i="50" s="1"/>
  <c r="AS20" i="53"/>
  <c r="AL20" i="53"/>
  <c r="AU20" i="53" s="1"/>
  <c r="AJ18" i="72"/>
  <c r="AK18" i="72"/>
  <c r="AT18" i="72" s="1"/>
  <c r="AJ12" i="72"/>
  <c r="AK12" i="72"/>
  <c r="AT12" i="72" s="1"/>
  <c r="AJ6" i="72"/>
  <c r="AK6" i="72"/>
  <c r="AT6" i="72" s="1"/>
  <c r="AJ17" i="10"/>
  <c r="AK17" i="10"/>
  <c r="AT17" i="10" s="1"/>
  <c r="AJ11" i="10"/>
  <c r="AK11" i="10"/>
  <c r="AT11" i="10" s="1"/>
  <c r="AJ5" i="10"/>
  <c r="AK5" i="10"/>
  <c r="AT5" i="10" s="1"/>
  <c r="AJ18" i="22"/>
  <c r="AK18" i="22"/>
  <c r="AT18" i="22" s="1"/>
  <c r="AJ12" i="22"/>
  <c r="AK12" i="22"/>
  <c r="AT12" i="22" s="1"/>
  <c r="AJ6" i="22"/>
  <c r="AK6" i="22"/>
  <c r="AT6" i="22" s="1"/>
  <c r="AR24" i="77"/>
  <c r="AH26" i="44"/>
  <c r="AQ26" i="44" s="1"/>
  <c r="AR22" i="5"/>
  <c r="AS3" i="53"/>
  <c r="AL3" i="53"/>
  <c r="AU3" i="53" s="1"/>
  <c r="AI25" i="81"/>
  <c r="AN25" i="81"/>
  <c r="AS8" i="56"/>
  <c r="AL8" i="56"/>
  <c r="AU8" i="56" s="1"/>
  <c r="AH24" i="48"/>
  <c r="AQ24" i="48" s="1"/>
  <c r="AS21" i="50"/>
  <c r="AL21" i="50"/>
  <c r="AU21" i="50" s="1"/>
  <c r="AS21" i="53"/>
  <c r="AL21" i="53"/>
  <c r="AU21" i="53" s="1"/>
  <c r="AS4" i="63"/>
  <c r="AS25" i="63" s="1"/>
  <c r="AL4" i="63"/>
  <c r="AU4" i="63" s="1"/>
  <c r="AU25" i="63" s="1"/>
  <c r="C11" i="63" s="1"/>
  <c r="F16" i="97" s="1"/>
  <c r="AR24" i="35"/>
  <c r="AI24" i="95"/>
  <c r="AN24" i="95"/>
  <c r="Z26" i="41"/>
  <c r="AS9" i="2"/>
  <c r="AL9" i="2"/>
  <c r="AU9" i="2" s="1"/>
  <c r="AS11" i="50"/>
  <c r="AL11" i="50"/>
  <c r="AU11" i="50" s="1"/>
  <c r="AS11" i="53"/>
  <c r="AL11" i="53"/>
  <c r="AU11" i="53" s="1"/>
  <c r="AS25" i="54"/>
  <c r="AS8" i="60"/>
  <c r="AL8" i="60"/>
  <c r="AU8" i="60" s="1"/>
  <c r="AS4" i="13"/>
  <c r="AS25" i="13" s="1"/>
  <c r="AL4" i="13"/>
  <c r="AU4" i="13" s="1"/>
  <c r="AU25" i="13" s="1"/>
  <c r="C11" i="13" s="1"/>
  <c r="AS4" i="15"/>
  <c r="AS25" i="15" s="1"/>
  <c r="AL4" i="15"/>
  <c r="AU4" i="15" s="1"/>
  <c r="AU25" i="15" s="1"/>
  <c r="C11" i="15" s="1"/>
  <c r="AS25" i="14"/>
  <c r="AH26" i="31"/>
  <c r="AQ26" i="31" s="1"/>
  <c r="AN23" i="8"/>
  <c r="AN25" i="8" s="1"/>
  <c r="AI23" i="8"/>
  <c r="AS22" i="2"/>
  <c r="AL22" i="2"/>
  <c r="AU22" i="2" s="1"/>
  <c r="AS4" i="49"/>
  <c r="AS25" i="49" s="1"/>
  <c r="AL4" i="49"/>
  <c r="AU4" i="49" s="1"/>
  <c r="AU25" i="49" s="1"/>
  <c r="C11" i="49" s="1"/>
  <c r="F2" i="97" s="1"/>
  <c r="Y25" i="74"/>
  <c r="X25" i="74"/>
  <c r="AS21" i="65"/>
  <c r="AL21" i="65"/>
  <c r="AU21" i="65" s="1"/>
  <c r="AS11" i="56"/>
  <c r="AL11" i="56"/>
  <c r="AU11" i="56" s="1"/>
  <c r="AS14" i="50"/>
  <c r="AL14" i="50"/>
  <c r="AU14" i="50" s="1"/>
  <c r="AJ13" i="10"/>
  <c r="AK13" i="10"/>
  <c r="AT13" i="10" s="1"/>
  <c r="AX23" i="61"/>
  <c r="S23" i="61" s="1"/>
  <c r="AC23" i="61" s="1"/>
  <c r="AJ23" i="61" s="1"/>
  <c r="AS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S6" i="65"/>
  <c r="AL6" i="65"/>
  <c r="AU6" i="65" s="1"/>
  <c r="AS15" i="50"/>
  <c r="AL15" i="50"/>
  <c r="AU15" i="50" s="1"/>
  <c r="AR24" i="29"/>
  <c r="AL23" i="2"/>
  <c r="AU23" i="2" s="1"/>
  <c r="AR23" i="2"/>
  <c r="AR25" i="2" s="1"/>
  <c r="AS20" i="60"/>
  <c r="AL20" i="60"/>
  <c r="AU20" i="60" s="1"/>
  <c r="X25" i="38"/>
  <c r="Y25" i="38"/>
  <c r="AN22" i="91"/>
  <c r="AI22" i="91"/>
  <c r="AE25" i="77"/>
  <c r="W26" i="77"/>
  <c r="AG25" i="77"/>
  <c r="AP25" i="77" s="1"/>
  <c r="AF25" i="77"/>
  <c r="AO25" i="77" s="1"/>
  <c r="AN24" i="75"/>
  <c r="Z25" i="40"/>
  <c r="AH24" i="93"/>
  <c r="AQ24" i="93" s="1"/>
  <c r="Y27" i="30"/>
  <c r="X27" i="30"/>
  <c r="AN23" i="86"/>
  <c r="AI23" i="86"/>
  <c r="Y26" i="27"/>
  <c r="X26" i="27"/>
  <c r="AU25" i="4"/>
  <c r="C11" i="4" s="1"/>
  <c r="AH26" i="83"/>
  <c r="AQ26" i="83" s="1"/>
  <c r="AE26" i="88"/>
  <c r="AF26" i="88"/>
  <c r="AO26" i="88" s="1"/>
  <c r="W27" i="88"/>
  <c r="AG26" i="88"/>
  <c r="AP26" i="88" s="1"/>
  <c r="AN24" i="74"/>
  <c r="AI24" i="74"/>
  <c r="AS19" i="50"/>
  <c r="AL19" i="50"/>
  <c r="AU19" i="50" s="1"/>
  <c r="AS19" i="53"/>
  <c r="AL19" i="53"/>
  <c r="AU19" i="53" s="1"/>
  <c r="AL23" i="50"/>
  <c r="AU23" i="50" s="1"/>
  <c r="AR23" i="50"/>
  <c r="AR25" i="50" s="1"/>
  <c r="AS10" i="60"/>
  <c r="AL10" i="60"/>
  <c r="AU10" i="60" s="1"/>
  <c r="AR26" i="36"/>
  <c r="Z24" i="87"/>
  <c r="AS10" i="50"/>
  <c r="AL10" i="50"/>
  <c r="AU10" i="50" s="1"/>
  <c r="AH24" i="96"/>
  <c r="AQ24" i="96" s="1"/>
  <c r="Z24" i="32"/>
  <c r="AR23" i="93"/>
  <c r="AS17" i="60"/>
  <c r="AL17" i="60"/>
  <c r="AU17" i="60" s="1"/>
  <c r="AJ17" i="72"/>
  <c r="AK17" i="72"/>
  <c r="AT17" i="72" s="1"/>
  <c r="AJ11" i="72"/>
  <c r="AK11" i="72"/>
  <c r="AT11" i="72" s="1"/>
  <c r="AJ5" i="72"/>
  <c r="AK5" i="72"/>
  <c r="AT5" i="72" s="1"/>
  <c r="AJ22" i="10"/>
  <c r="AK22" i="10"/>
  <c r="AT22" i="10" s="1"/>
  <c r="AJ16" i="10"/>
  <c r="AK16" i="10"/>
  <c r="AT16" i="10" s="1"/>
  <c r="AK10" i="10"/>
  <c r="AT10" i="10" s="1"/>
  <c r="AJ10" i="10"/>
  <c r="AJ17" i="22"/>
  <c r="AK17" i="22"/>
  <c r="AT17" i="22" s="1"/>
  <c r="AJ11" i="22"/>
  <c r="AK11" i="22"/>
  <c r="AT11" i="22" s="1"/>
  <c r="AJ5" i="22"/>
  <c r="AK5" i="22"/>
  <c r="AT5" i="22" s="1"/>
  <c r="AR23" i="80"/>
  <c r="AS10" i="65"/>
  <c r="AL10" i="65"/>
  <c r="AU10" i="65" s="1"/>
  <c r="AS18" i="56"/>
  <c r="AL18" i="56"/>
  <c r="AU18" i="56" s="1"/>
  <c r="AR23" i="22"/>
  <c r="AR25" i="22" s="1"/>
  <c r="AI24" i="79"/>
  <c r="AN24" i="79"/>
  <c r="Z24" i="48"/>
  <c r="AS7" i="2"/>
  <c r="AL7" i="2"/>
  <c r="AU7" i="2" s="1"/>
  <c r="AG25" i="39"/>
  <c r="AP25" i="39" s="1"/>
  <c r="AF25" i="39"/>
  <c r="AO25" i="39" s="1"/>
  <c r="AE25" i="39"/>
  <c r="W26" i="39"/>
  <c r="AS18" i="60"/>
  <c r="AL18" i="60"/>
  <c r="AU18" i="60" s="1"/>
  <c r="AI23" i="42"/>
  <c r="AN23" i="42"/>
  <c r="AX23" i="8"/>
  <c r="S23" i="8" s="1"/>
  <c r="AC23" i="8" s="1"/>
  <c r="AX3" i="8"/>
  <c r="S3" i="8" s="1"/>
  <c r="AC3" i="8" s="1"/>
  <c r="AX4" i="8"/>
  <c r="S4" i="8" s="1"/>
  <c r="AC4" i="8" s="1"/>
  <c r="AB5" i="8" s="1"/>
  <c r="AX5" i="8"/>
  <c r="S5" i="8" s="1"/>
  <c r="AC5" i="8" s="1"/>
  <c r="AB6" i="8" s="1"/>
  <c r="AX6" i="8"/>
  <c r="S6" i="8" s="1"/>
  <c r="AC6" i="8" s="1"/>
  <c r="AB7" i="8" s="1"/>
  <c r="AX7" i="8"/>
  <c r="S7" i="8" s="1"/>
  <c r="AC7" i="8" s="1"/>
  <c r="AB8" i="8" s="1"/>
  <c r="AX8" i="8"/>
  <c r="S8" i="8" s="1"/>
  <c r="AC8" i="8" s="1"/>
  <c r="AB9" i="8" s="1"/>
  <c r="AX9" i="8"/>
  <c r="S9" i="8" s="1"/>
  <c r="AC9" i="8" s="1"/>
  <c r="AB10" i="8" s="1"/>
  <c r="AX10" i="8"/>
  <c r="S10" i="8" s="1"/>
  <c r="AC10" i="8" s="1"/>
  <c r="AB11" i="8" s="1"/>
  <c r="AX11" i="8"/>
  <c r="S11" i="8" s="1"/>
  <c r="AC11" i="8" s="1"/>
  <c r="AB12" i="8" s="1"/>
  <c r="AX12" i="8"/>
  <c r="S12" i="8" s="1"/>
  <c r="AC12" i="8" s="1"/>
  <c r="AB13" i="8" s="1"/>
  <c r="AX13" i="8"/>
  <c r="S13" i="8" s="1"/>
  <c r="AC13" i="8" s="1"/>
  <c r="AB14" i="8" s="1"/>
  <c r="AX14" i="8"/>
  <c r="S14" i="8" s="1"/>
  <c r="AC14" i="8" s="1"/>
  <c r="AB15" i="8" s="1"/>
  <c r="AX15" i="8"/>
  <c r="S15" i="8" s="1"/>
  <c r="AC15" i="8" s="1"/>
  <c r="AB16" i="8" s="1"/>
  <c r="AX16" i="8"/>
  <c r="S16" i="8" s="1"/>
  <c r="AC16" i="8" s="1"/>
  <c r="AB17" i="8" s="1"/>
  <c r="AX17" i="8"/>
  <c r="S17" i="8" s="1"/>
  <c r="AC17" i="8" s="1"/>
  <c r="AB18" i="8" s="1"/>
  <c r="AX18" i="8"/>
  <c r="S18" i="8" s="1"/>
  <c r="AC18" i="8" s="1"/>
  <c r="AB19" i="8" s="1"/>
  <c r="AX19" i="8"/>
  <c r="S19" i="8" s="1"/>
  <c r="AC19" i="8" s="1"/>
  <c r="AB20" i="8" s="1"/>
  <c r="AX20" i="8"/>
  <c r="S20" i="8" s="1"/>
  <c r="AC20" i="8" s="1"/>
  <c r="AB21" i="8" s="1"/>
  <c r="AX21" i="8"/>
  <c r="S21" i="8" s="1"/>
  <c r="AC21" i="8" s="1"/>
  <c r="AB22" i="8" s="1"/>
  <c r="AS11" i="65"/>
  <c r="AL11" i="65"/>
  <c r="AU11" i="65" s="1"/>
  <c r="AS19" i="56"/>
  <c r="AL19" i="56"/>
  <c r="AU19" i="56" s="1"/>
  <c r="W26" i="28"/>
  <c r="AG25" i="28"/>
  <c r="AP25" i="28" s="1"/>
  <c r="AF25" i="28"/>
  <c r="AO25" i="28" s="1"/>
  <c r="AE25" i="28"/>
  <c r="AH23" i="5"/>
  <c r="AQ23" i="5" s="1"/>
  <c r="AQ25" i="5" s="1"/>
  <c r="AZ3" i="5"/>
  <c r="AS10" i="53"/>
  <c r="AL10" i="53"/>
  <c r="AU10" i="53" s="1"/>
  <c r="AS18" i="65"/>
  <c r="AL18" i="65"/>
  <c r="AU18" i="65" s="1"/>
  <c r="AR25" i="34"/>
  <c r="AH24" i="92"/>
  <c r="AQ24" i="92" s="1"/>
  <c r="AI23" i="23"/>
  <c r="AN23" i="23"/>
  <c r="AN25" i="23" s="1"/>
  <c r="AI24" i="38"/>
  <c r="AN24" i="38"/>
  <c r="Y27" i="47"/>
  <c r="X27" i="47"/>
  <c r="AH24" i="80"/>
  <c r="AQ24" i="80" s="1"/>
  <c r="AS7" i="65"/>
  <c r="AL7" i="65"/>
  <c r="AU7" i="65" s="1"/>
  <c r="AS15" i="56"/>
  <c r="AL15" i="56"/>
  <c r="AU15" i="56" s="1"/>
  <c r="Z26" i="31"/>
  <c r="AI26" i="85"/>
  <c r="AN26" i="85"/>
  <c r="AL23" i="60"/>
  <c r="AU23" i="60" s="1"/>
  <c r="AS18" i="50"/>
  <c r="AL18" i="50"/>
  <c r="AU18" i="50" s="1"/>
  <c r="AS18" i="53"/>
  <c r="AL18" i="53"/>
  <c r="AU18" i="53" s="1"/>
  <c r="AI26" i="30"/>
  <c r="AN26" i="30"/>
  <c r="AE27" i="25"/>
  <c r="W28" i="25"/>
  <c r="AG27" i="25"/>
  <c r="AP27" i="25" s="1"/>
  <c r="AF27" i="25"/>
  <c r="AO27" i="25" s="1"/>
  <c r="AS16" i="2"/>
  <c r="AL16" i="2"/>
  <c r="AU16" i="2" s="1"/>
  <c r="AI25" i="26"/>
  <c r="AN25" i="26"/>
  <c r="AS12" i="50"/>
  <c r="AL12" i="50"/>
  <c r="AU12" i="50" s="1"/>
  <c r="AS12" i="53"/>
  <c r="AL12" i="53"/>
  <c r="AU12" i="53" s="1"/>
  <c r="AS21" i="60"/>
  <c r="AL21" i="60"/>
  <c r="AU21" i="60" s="1"/>
  <c r="AI23" i="11"/>
  <c r="AN23" i="11"/>
  <c r="AN25" i="11" s="1"/>
  <c r="AS8" i="65"/>
  <c r="AL8" i="65"/>
  <c r="AU8" i="65" s="1"/>
  <c r="AS16" i="56"/>
  <c r="AL16" i="56"/>
  <c r="AU16" i="56" s="1"/>
  <c r="Y25" i="76"/>
  <c r="X25" i="76"/>
  <c r="AS5" i="2"/>
  <c r="AL5" i="2"/>
  <c r="AU5" i="2" s="1"/>
  <c r="AS15" i="65"/>
  <c r="AL15" i="65"/>
  <c r="AU15" i="65" s="1"/>
  <c r="AS5" i="56"/>
  <c r="AL5" i="56"/>
  <c r="AU5" i="56" s="1"/>
  <c r="X26" i="84"/>
  <c r="Y26" i="84"/>
  <c r="W27" i="78"/>
  <c r="AG26" i="78"/>
  <c r="AP26" i="78" s="1"/>
  <c r="AF26" i="78"/>
  <c r="AO26" i="78" s="1"/>
  <c r="AE26" i="78"/>
  <c r="W26" i="35"/>
  <c r="AE25" i="35"/>
  <c r="AG25" i="35"/>
  <c r="AP25" i="35" s="1"/>
  <c r="AF25" i="35"/>
  <c r="AO25" i="35" s="1"/>
  <c r="AS12" i="2"/>
  <c r="AL12" i="2"/>
  <c r="AU12" i="2" s="1"/>
  <c r="AE26" i="94"/>
  <c r="AF26" i="94"/>
  <c r="AO26" i="94" s="1"/>
  <c r="W27" i="94"/>
  <c r="AG26" i="94"/>
  <c r="AP26" i="94" s="1"/>
  <c r="AS8" i="50"/>
  <c r="AL8" i="50"/>
  <c r="AU8" i="50" s="1"/>
  <c r="AS8" i="53"/>
  <c r="AL8" i="53"/>
  <c r="AU8" i="53" s="1"/>
  <c r="AJ22" i="72"/>
  <c r="AK22" i="72"/>
  <c r="AT22" i="72" s="1"/>
  <c r="AJ16" i="72"/>
  <c r="AK16" i="72"/>
  <c r="AT16" i="72" s="1"/>
  <c r="AJ10" i="72"/>
  <c r="AK10" i="72"/>
  <c r="AT10" i="72" s="1"/>
  <c r="AB4" i="72"/>
  <c r="AJ3" i="72"/>
  <c r="AJ21" i="10"/>
  <c r="AK21" i="10"/>
  <c r="AT21" i="10" s="1"/>
  <c r="AJ15" i="10"/>
  <c r="AK15" i="10"/>
  <c r="AT15" i="10" s="1"/>
  <c r="AJ9" i="10"/>
  <c r="AK9" i="10"/>
  <c r="AT9" i="10" s="1"/>
  <c r="AB4" i="10"/>
  <c r="AJ3" i="10"/>
  <c r="AJ22" i="22"/>
  <c r="AK22" i="22"/>
  <c r="AT22" i="22" s="1"/>
  <c r="AJ16" i="22"/>
  <c r="AK16" i="22"/>
  <c r="AT16" i="22" s="1"/>
  <c r="AJ10" i="22"/>
  <c r="AK10" i="22"/>
  <c r="AT10" i="22" s="1"/>
  <c r="AJ3" i="22"/>
  <c r="AB4" i="22"/>
  <c r="AE26" i="44"/>
  <c r="W27" i="44"/>
  <c r="AG26" i="44"/>
  <c r="AP26" i="44" s="1"/>
  <c r="AF26" i="44"/>
  <c r="AO26" i="44" s="1"/>
  <c r="AR25" i="83"/>
  <c r="AS22" i="53"/>
  <c r="AL22" i="53"/>
  <c r="AU22" i="53" s="1"/>
  <c r="AS13" i="60"/>
  <c r="AL13" i="60"/>
  <c r="AU13" i="60" s="1"/>
  <c r="AS4" i="69"/>
  <c r="AS25" i="69" s="1"/>
  <c r="AL4" i="69"/>
  <c r="AU4" i="69" s="1"/>
  <c r="AU25" i="69" s="1"/>
  <c r="C11" i="69" s="1"/>
  <c r="F22" i="97" s="1"/>
  <c r="AS9" i="50"/>
  <c r="AL9" i="50"/>
  <c r="AU9" i="50" s="1"/>
  <c r="AS9" i="53"/>
  <c r="AL9" i="53"/>
  <c r="AU9" i="53" s="1"/>
  <c r="AJ23" i="8"/>
  <c r="AS23" i="8" s="1"/>
  <c r="AK23" i="8"/>
  <c r="AT23" i="8" s="1"/>
  <c r="AS15" i="2"/>
  <c r="AL15" i="2"/>
  <c r="AU15" i="2" s="1"/>
  <c r="AS17" i="50"/>
  <c r="AL17" i="50"/>
  <c r="AU17" i="50" s="1"/>
  <c r="AS17" i="53"/>
  <c r="AL17" i="53"/>
  <c r="AU17" i="53" s="1"/>
  <c r="AS14" i="60"/>
  <c r="AL14" i="60"/>
  <c r="AU14" i="60" s="1"/>
  <c r="Y23" i="91"/>
  <c r="X23" i="91"/>
  <c r="AH25" i="77"/>
  <c r="AQ25" i="77" s="1"/>
  <c r="AR25" i="44"/>
  <c r="AN23" i="55"/>
  <c r="AN25" i="55" s="1"/>
  <c r="AI23" i="55"/>
  <c r="AI24" i="45"/>
  <c r="AN24" i="45"/>
  <c r="AS8" i="70" l="1"/>
  <c r="AL8" i="70"/>
  <c r="AU8" i="70" s="1"/>
  <c r="AS16" i="70"/>
  <c r="AL16" i="70"/>
  <c r="AU16" i="70" s="1"/>
  <c r="AS12" i="70"/>
  <c r="AL12" i="70"/>
  <c r="AU12" i="70" s="1"/>
  <c r="AS10" i="70"/>
  <c r="AL10" i="70"/>
  <c r="AU10" i="70" s="1"/>
  <c r="AL6" i="70"/>
  <c r="AU6" i="70" s="1"/>
  <c r="AS6" i="70"/>
  <c r="AS14" i="70"/>
  <c r="AL14" i="70"/>
  <c r="AU14" i="70" s="1"/>
  <c r="AX17" i="58"/>
  <c r="S17" i="58" s="1"/>
  <c r="AC17" i="58" s="1"/>
  <c r="AB18" i="58" s="1"/>
  <c r="AS17" i="70"/>
  <c r="AL17" i="70"/>
  <c r="AU17" i="70" s="1"/>
  <c r="AS19" i="70"/>
  <c r="AL19" i="70"/>
  <c r="AU19" i="70" s="1"/>
  <c r="AX7" i="58"/>
  <c r="S7" i="58" s="1"/>
  <c r="AC7" i="58" s="1"/>
  <c r="AB8" i="58" s="1"/>
  <c r="AK8" i="58" s="1"/>
  <c r="AT8" i="58" s="1"/>
  <c r="AS21" i="70"/>
  <c r="AL21" i="70"/>
  <c r="AU21" i="70" s="1"/>
  <c r="AS11" i="70"/>
  <c r="AL11" i="70"/>
  <c r="AU11" i="70" s="1"/>
  <c r="AS9" i="70"/>
  <c r="AL9" i="70"/>
  <c r="AU9" i="70" s="1"/>
  <c r="AS5" i="70"/>
  <c r="AL5" i="70"/>
  <c r="AU5" i="70" s="1"/>
  <c r="AJ4" i="70"/>
  <c r="AK4" i="70"/>
  <c r="AT4" i="70" s="1"/>
  <c r="AT25" i="70" s="1"/>
  <c r="AL7" i="70"/>
  <c r="AU7" i="70" s="1"/>
  <c r="AS7" i="70"/>
  <c r="AS22" i="70"/>
  <c r="AL22" i="70"/>
  <c r="AU22" i="70" s="1"/>
  <c r="AS18" i="70"/>
  <c r="AL18" i="70"/>
  <c r="AU18" i="70" s="1"/>
  <c r="AS13" i="70"/>
  <c r="AL13" i="70"/>
  <c r="AU13" i="70" s="1"/>
  <c r="AS15" i="70"/>
  <c r="AL15" i="70"/>
  <c r="AU15" i="70" s="1"/>
  <c r="AL20" i="70"/>
  <c r="AU20" i="70" s="1"/>
  <c r="AS20" i="70"/>
  <c r="AS3" i="70"/>
  <c r="AL3" i="70"/>
  <c r="AU3" i="70" s="1"/>
  <c r="AJ17" i="58"/>
  <c r="AE26" i="83"/>
  <c r="AF23" i="58"/>
  <c r="AO23" i="58" s="1"/>
  <c r="AO25" i="58" s="1"/>
  <c r="AE23" i="58"/>
  <c r="AG23" i="58"/>
  <c r="AP23" i="58" s="1"/>
  <c r="AP25" i="58" s="1"/>
  <c r="AK18" i="58"/>
  <c r="AT18" i="58" s="1"/>
  <c r="AK17" i="58"/>
  <c r="AT17" i="58" s="1"/>
  <c r="AX20" i="58"/>
  <c r="S20" i="58" s="1"/>
  <c r="AC20" i="58" s="1"/>
  <c r="AB21" i="58" s="1"/>
  <c r="AX13" i="58"/>
  <c r="S13" i="58" s="1"/>
  <c r="AC13" i="58" s="1"/>
  <c r="AB14" i="58" s="1"/>
  <c r="AX3" i="58"/>
  <c r="S3" i="58" s="1"/>
  <c r="AC3" i="58" s="1"/>
  <c r="AX6" i="58"/>
  <c r="S6" i="58" s="1"/>
  <c r="AC6" i="58" s="1"/>
  <c r="AB7" i="58" s="1"/>
  <c r="AX19" i="58"/>
  <c r="S19" i="58" s="1"/>
  <c r="AC19" i="58" s="1"/>
  <c r="AB20" i="58" s="1"/>
  <c r="AX9" i="58"/>
  <c r="S9" i="58" s="1"/>
  <c r="AC9" i="58" s="1"/>
  <c r="AB10" i="58" s="1"/>
  <c r="AX22" i="58"/>
  <c r="S22" i="58" s="1"/>
  <c r="AC22" i="58" s="1"/>
  <c r="AB23" i="58" s="1"/>
  <c r="AX12" i="58"/>
  <c r="S12" i="58" s="1"/>
  <c r="AC12" i="58" s="1"/>
  <c r="AB13" i="58" s="1"/>
  <c r="AX23" i="58"/>
  <c r="S23" i="58" s="1"/>
  <c r="AC23" i="58" s="1"/>
  <c r="AJ23" i="58" s="1"/>
  <c r="AS23" i="58" s="1"/>
  <c r="AX15" i="58"/>
  <c r="S15" i="58" s="1"/>
  <c r="AC15" i="58" s="1"/>
  <c r="AB16" i="58" s="1"/>
  <c r="AX5" i="58"/>
  <c r="S5" i="58" s="1"/>
  <c r="AC5" i="58" s="1"/>
  <c r="AB6" i="58" s="1"/>
  <c r="AX18" i="58"/>
  <c r="S18" i="58" s="1"/>
  <c r="AC18" i="58" s="1"/>
  <c r="AB19" i="58" s="1"/>
  <c r="AX8" i="58"/>
  <c r="S8" i="58" s="1"/>
  <c r="AC8" i="58" s="1"/>
  <c r="AX21" i="58"/>
  <c r="S21" i="58" s="1"/>
  <c r="AC21" i="58" s="1"/>
  <c r="AB22" i="58" s="1"/>
  <c r="AX11" i="58"/>
  <c r="S11" i="58" s="1"/>
  <c r="AC11" i="58" s="1"/>
  <c r="AB12" i="58" s="1"/>
  <c r="AX4" i="58"/>
  <c r="S4" i="58" s="1"/>
  <c r="AC4" i="58" s="1"/>
  <c r="AB5" i="58" s="1"/>
  <c r="AX14" i="58"/>
  <c r="S14" i="58" s="1"/>
  <c r="AC14" i="58" s="1"/>
  <c r="AB15" i="58" s="1"/>
  <c r="AX10" i="58"/>
  <c r="S10" i="58" s="1"/>
  <c r="AC10" i="58" s="1"/>
  <c r="AB11" i="58" s="1"/>
  <c r="AL17" i="58"/>
  <c r="AU17" i="58" s="1"/>
  <c r="AS17" i="58"/>
  <c r="Z26" i="27"/>
  <c r="AG26" i="83"/>
  <c r="AP26" i="83" s="1"/>
  <c r="AF26" i="83"/>
  <c r="AO26" i="83" s="1"/>
  <c r="AG24" i="93"/>
  <c r="AP24" i="93" s="1"/>
  <c r="AE24" i="93"/>
  <c r="AG23" i="46"/>
  <c r="AP23" i="46" s="1"/>
  <c r="W24" i="46"/>
  <c r="AE23" i="46"/>
  <c r="AF23" i="46"/>
  <c r="AO23" i="46" s="1"/>
  <c r="AI23" i="61"/>
  <c r="AF24" i="93"/>
  <c r="AO24" i="93" s="1"/>
  <c r="AI24" i="75"/>
  <c r="Z25" i="75"/>
  <c r="Z27" i="30"/>
  <c r="AG24" i="96"/>
  <c r="AP24" i="96" s="1"/>
  <c r="AE24" i="96"/>
  <c r="Z26" i="26"/>
  <c r="AF26" i="26" s="1"/>
  <c r="AO26" i="26" s="1"/>
  <c r="AF24" i="96"/>
  <c r="AO24" i="96" s="1"/>
  <c r="Z25" i="82"/>
  <c r="Z25" i="79"/>
  <c r="Z25" i="95"/>
  <c r="Z24" i="42"/>
  <c r="Z25" i="38"/>
  <c r="Z25" i="45"/>
  <c r="Z24" i="86"/>
  <c r="W25" i="86" s="1"/>
  <c r="Z25" i="76"/>
  <c r="AE25" i="76" s="1"/>
  <c r="Z27" i="85"/>
  <c r="W28" i="85" s="1"/>
  <c r="Z25" i="73"/>
  <c r="W26" i="73" s="1"/>
  <c r="AL23" i="22"/>
  <c r="AU23" i="22" s="1"/>
  <c r="AG24" i="86"/>
  <c r="AP24" i="86" s="1"/>
  <c r="AH23" i="91"/>
  <c r="AQ23" i="91" s="1"/>
  <c r="AJ4" i="22"/>
  <c r="AK4" i="22"/>
  <c r="AT4" i="22" s="1"/>
  <c r="AT25" i="22" s="1"/>
  <c r="AH26" i="84"/>
  <c r="AQ26" i="84" s="1"/>
  <c r="Y28" i="25"/>
  <c r="X28" i="25"/>
  <c r="AJ18" i="8"/>
  <c r="AK18" i="8"/>
  <c r="AT18" i="8" s="1"/>
  <c r="AJ12" i="8"/>
  <c r="AK12" i="8"/>
  <c r="AT12" i="8" s="1"/>
  <c r="AJ6" i="8"/>
  <c r="AK6" i="8"/>
  <c r="AT6" i="8" s="1"/>
  <c r="W25" i="32"/>
  <c r="AG24" i="32"/>
  <c r="AP24" i="32" s="1"/>
  <c r="AF24" i="32"/>
  <c r="AO24" i="32" s="1"/>
  <c r="AE24" i="32"/>
  <c r="AR23" i="86"/>
  <c r="AR22" i="91"/>
  <c r="AJ19" i="61"/>
  <c r="AK19" i="61"/>
  <c r="AT19" i="61" s="1"/>
  <c r="AJ13" i="61"/>
  <c r="AK13" i="61"/>
  <c r="AT13" i="61" s="1"/>
  <c r="AJ7" i="61"/>
  <c r="AK7" i="61"/>
  <c r="AT7" i="61" s="1"/>
  <c r="AS13" i="10"/>
  <c r="AL13" i="10"/>
  <c r="AU13" i="10" s="1"/>
  <c r="W27" i="41"/>
  <c r="AG26" i="41"/>
  <c r="AP26" i="41" s="1"/>
  <c r="AF26" i="41"/>
  <c r="AO26" i="41" s="1"/>
  <c r="AE26" i="41"/>
  <c r="AS12" i="22"/>
  <c r="AL12" i="22"/>
  <c r="AU12" i="22" s="1"/>
  <c r="AS11" i="10"/>
  <c r="AL11" i="10"/>
  <c r="AU11" i="10" s="1"/>
  <c r="AS12" i="72"/>
  <c r="AL12" i="72"/>
  <c r="AU12" i="72" s="1"/>
  <c r="AI24" i="33"/>
  <c r="AN24" i="33"/>
  <c r="AR24" i="73"/>
  <c r="AR26" i="47"/>
  <c r="AR25" i="27"/>
  <c r="AS4" i="65"/>
  <c r="AL4" i="65"/>
  <c r="AU4" i="65" s="1"/>
  <c r="AU25" i="65" s="1"/>
  <c r="C11" i="65" s="1"/>
  <c r="F18" i="97" s="1"/>
  <c r="AS19" i="22"/>
  <c r="AL19" i="22"/>
  <c r="AU19" i="22" s="1"/>
  <c r="AS18" i="10"/>
  <c r="AL18" i="10"/>
  <c r="AU18" i="10" s="1"/>
  <c r="AJ23" i="55"/>
  <c r="AS23" i="55" s="1"/>
  <c r="AK23" i="55"/>
  <c r="AT23" i="55" s="1"/>
  <c r="AJ18" i="11"/>
  <c r="AK18" i="11"/>
  <c r="AT18" i="11" s="1"/>
  <c r="AJ12" i="11"/>
  <c r="AK12" i="11"/>
  <c r="AT12" i="11" s="1"/>
  <c r="AJ6" i="11"/>
  <c r="AK6" i="11"/>
  <c r="AT6" i="11" s="1"/>
  <c r="AJ22" i="55"/>
  <c r="AK22" i="55"/>
  <c r="AT22" i="55" s="1"/>
  <c r="AJ16" i="55"/>
  <c r="AK16" i="55"/>
  <c r="AT16" i="55" s="1"/>
  <c r="AJ10" i="55"/>
  <c r="AK10" i="55"/>
  <c r="AT10" i="55" s="1"/>
  <c r="AJ3" i="55"/>
  <c r="AB4" i="55"/>
  <c r="AN24" i="80"/>
  <c r="AI24" i="80"/>
  <c r="X25" i="92"/>
  <c r="Y25" i="92"/>
  <c r="AF25" i="82"/>
  <c r="AO25" i="82" s="1"/>
  <c r="W26" i="82"/>
  <c r="AG25" i="82"/>
  <c r="AP25" i="82" s="1"/>
  <c r="AE25" i="82"/>
  <c r="AI24" i="93"/>
  <c r="AN24" i="93"/>
  <c r="AJ18" i="23"/>
  <c r="AK18" i="23"/>
  <c r="AT18" i="23" s="1"/>
  <c r="AJ12" i="23"/>
  <c r="AK12" i="23"/>
  <c r="AT12" i="23" s="1"/>
  <c r="AJ6" i="23"/>
  <c r="AK6" i="23"/>
  <c r="AT6" i="23" s="1"/>
  <c r="AS3" i="22"/>
  <c r="AL3" i="22"/>
  <c r="AU3" i="22" s="1"/>
  <c r="AS22" i="22"/>
  <c r="AL22" i="22"/>
  <c r="AU22" i="22" s="1"/>
  <c r="AS15" i="10"/>
  <c r="AL15" i="10"/>
  <c r="AU15" i="10" s="1"/>
  <c r="AS10" i="72"/>
  <c r="AL10" i="72"/>
  <c r="AU10" i="72" s="1"/>
  <c r="AN26" i="78"/>
  <c r="AI26" i="78"/>
  <c r="Z26" i="84"/>
  <c r="AR25" i="26"/>
  <c r="AI27" i="25"/>
  <c r="AN27" i="25"/>
  <c r="AR26" i="30"/>
  <c r="AH27" i="47"/>
  <c r="AQ27" i="47" s="1"/>
  <c r="AR23" i="23"/>
  <c r="AR25" i="23" s="1"/>
  <c r="AX23" i="5"/>
  <c r="S23" i="5" s="1"/>
  <c r="AC23" i="5" s="1"/>
  <c r="AX3" i="5"/>
  <c r="S3" i="5" s="1"/>
  <c r="AC3" i="5" s="1"/>
  <c r="AX4" i="5"/>
  <c r="S4" i="5" s="1"/>
  <c r="AC4" i="5" s="1"/>
  <c r="AB5" i="5" s="1"/>
  <c r="AX5" i="5"/>
  <c r="S5" i="5" s="1"/>
  <c r="AC5" i="5" s="1"/>
  <c r="AB6" i="5" s="1"/>
  <c r="AX6" i="5"/>
  <c r="S6" i="5" s="1"/>
  <c r="AC6" i="5" s="1"/>
  <c r="AB7" i="5" s="1"/>
  <c r="AX7" i="5"/>
  <c r="S7" i="5" s="1"/>
  <c r="AC7" i="5" s="1"/>
  <c r="AB8" i="5" s="1"/>
  <c r="AX8" i="5"/>
  <c r="S8" i="5" s="1"/>
  <c r="AC8" i="5" s="1"/>
  <c r="AB9" i="5" s="1"/>
  <c r="AX9" i="5"/>
  <c r="S9" i="5" s="1"/>
  <c r="AC9" i="5" s="1"/>
  <c r="AB10" i="5" s="1"/>
  <c r="AX10" i="5"/>
  <c r="S10" i="5" s="1"/>
  <c r="AC10" i="5" s="1"/>
  <c r="AB11" i="5" s="1"/>
  <c r="AX11" i="5"/>
  <c r="S11" i="5" s="1"/>
  <c r="AC11" i="5" s="1"/>
  <c r="AB12" i="5" s="1"/>
  <c r="AX12" i="5"/>
  <c r="S12" i="5" s="1"/>
  <c r="AC12" i="5" s="1"/>
  <c r="AB13" i="5" s="1"/>
  <c r="AX13" i="5"/>
  <c r="S13" i="5" s="1"/>
  <c r="AC13" i="5" s="1"/>
  <c r="AB14" i="5" s="1"/>
  <c r="AX14" i="5"/>
  <c r="S14" i="5" s="1"/>
  <c r="AC14" i="5" s="1"/>
  <c r="AB15" i="5" s="1"/>
  <c r="AX15" i="5"/>
  <c r="S15" i="5" s="1"/>
  <c r="AC15" i="5" s="1"/>
  <c r="AB16" i="5" s="1"/>
  <c r="AX16" i="5"/>
  <c r="S16" i="5" s="1"/>
  <c r="AC16" i="5" s="1"/>
  <c r="AB17" i="5" s="1"/>
  <c r="AX17" i="5"/>
  <c r="S17" i="5" s="1"/>
  <c r="AC17" i="5" s="1"/>
  <c r="AB18" i="5" s="1"/>
  <c r="AX18" i="5"/>
  <c r="S18" i="5" s="1"/>
  <c r="AC18" i="5" s="1"/>
  <c r="AB19" i="5" s="1"/>
  <c r="AX19" i="5"/>
  <c r="S19" i="5" s="1"/>
  <c r="AC19" i="5" s="1"/>
  <c r="AB20" i="5" s="1"/>
  <c r="AX20" i="5"/>
  <c r="S20" i="5" s="1"/>
  <c r="AC20" i="5" s="1"/>
  <c r="AB21" i="5" s="1"/>
  <c r="AX21" i="5"/>
  <c r="S21" i="5" s="1"/>
  <c r="AC21" i="5" s="1"/>
  <c r="AB22" i="5" s="1"/>
  <c r="AJ17" i="8"/>
  <c r="AK17" i="8"/>
  <c r="AT17" i="8" s="1"/>
  <c r="AJ11" i="8"/>
  <c r="AK11" i="8"/>
  <c r="AT11" i="8" s="1"/>
  <c r="AJ5" i="8"/>
  <c r="AK5" i="8"/>
  <c r="AT5" i="8" s="1"/>
  <c r="AS17" i="22"/>
  <c r="AL17" i="22"/>
  <c r="AU17" i="22" s="1"/>
  <c r="AS22" i="10"/>
  <c r="AL22" i="10"/>
  <c r="AU22" i="10" s="1"/>
  <c r="AS17" i="72"/>
  <c r="AL17" i="72"/>
  <c r="AU17" i="72" s="1"/>
  <c r="AR24" i="74"/>
  <c r="AI26" i="88"/>
  <c r="AN26" i="88"/>
  <c r="AJ18" i="61"/>
  <c r="AK18" i="61"/>
  <c r="AT18" i="61" s="1"/>
  <c r="AJ12" i="61"/>
  <c r="AK12" i="61"/>
  <c r="AT12" i="61" s="1"/>
  <c r="AJ6" i="61"/>
  <c r="AK6" i="61"/>
  <c r="AT6" i="61" s="1"/>
  <c r="AH25" i="74"/>
  <c r="AQ25" i="74" s="1"/>
  <c r="W26" i="29"/>
  <c r="AG25" i="29"/>
  <c r="AP25" i="29" s="1"/>
  <c r="AF25" i="29"/>
  <c r="AO25" i="29" s="1"/>
  <c r="AE25" i="29"/>
  <c r="AH26" i="43"/>
  <c r="AQ26" i="43" s="1"/>
  <c r="AS25" i="65"/>
  <c r="AS19" i="10"/>
  <c r="AL19" i="10"/>
  <c r="AU19" i="10" s="1"/>
  <c r="AR25" i="43"/>
  <c r="AS4" i="53"/>
  <c r="AL4" i="53"/>
  <c r="AU4" i="53" s="1"/>
  <c r="AU25" i="53" s="1"/>
  <c r="C11" i="53" s="1"/>
  <c r="F6" i="97" s="1"/>
  <c r="AS19" i="72"/>
  <c r="AL19" i="72"/>
  <c r="AU19" i="72" s="1"/>
  <c r="AJ17" i="11"/>
  <c r="AK17" i="11"/>
  <c r="AT17" i="11" s="1"/>
  <c r="AJ11" i="11"/>
  <c r="AK11" i="11"/>
  <c r="AT11" i="11" s="1"/>
  <c r="AJ5" i="11"/>
  <c r="AK5" i="11"/>
  <c r="AT5" i="11" s="1"/>
  <c r="AS4" i="60"/>
  <c r="AS25" i="60" s="1"/>
  <c r="AL4" i="60"/>
  <c r="AU4" i="60" s="1"/>
  <c r="AU25" i="60" s="1"/>
  <c r="C11" i="60" s="1"/>
  <c r="F13" i="97" s="1"/>
  <c r="AH26" i="81"/>
  <c r="AQ26" i="81" s="1"/>
  <c r="AS14" i="72"/>
  <c r="AL14" i="72"/>
  <c r="AU14" i="72" s="1"/>
  <c r="AJ21" i="55"/>
  <c r="AK21" i="55"/>
  <c r="AT21" i="55" s="1"/>
  <c r="AJ15" i="55"/>
  <c r="AK15" i="55"/>
  <c r="AT15" i="55" s="1"/>
  <c r="AJ9" i="55"/>
  <c r="AK9" i="55"/>
  <c r="AT9" i="55" s="1"/>
  <c r="AR25" i="90"/>
  <c r="AS21" i="22"/>
  <c r="AL21" i="22"/>
  <c r="AU21" i="22" s="1"/>
  <c r="AS20" i="10"/>
  <c r="AL20" i="10"/>
  <c r="AU20" i="10" s="1"/>
  <c r="AS21" i="72"/>
  <c r="AL21" i="72"/>
  <c r="AU21" i="72" s="1"/>
  <c r="AJ17" i="23"/>
  <c r="AK17" i="23"/>
  <c r="AT17" i="23" s="1"/>
  <c r="AJ11" i="23"/>
  <c r="AK11" i="23"/>
  <c r="AT11" i="23" s="1"/>
  <c r="AJ5" i="23"/>
  <c r="AK5" i="23"/>
  <c r="AT5" i="23" s="1"/>
  <c r="AR24" i="45"/>
  <c r="Z23" i="91"/>
  <c r="AS3" i="10"/>
  <c r="AL3" i="10"/>
  <c r="AU3" i="10" s="1"/>
  <c r="AI26" i="94"/>
  <c r="AN26" i="94"/>
  <c r="AH25" i="76"/>
  <c r="AQ25" i="76" s="1"/>
  <c r="AR26" i="85"/>
  <c r="AX22" i="5"/>
  <c r="S22" i="5" s="1"/>
  <c r="AC22" i="5" s="1"/>
  <c r="AB23" i="5" s="1"/>
  <c r="Y26" i="28"/>
  <c r="X26" i="28"/>
  <c r="AJ22" i="8"/>
  <c r="AK22" i="8"/>
  <c r="AT22" i="8" s="1"/>
  <c r="AJ16" i="8"/>
  <c r="AK16" i="8"/>
  <c r="AT16" i="8" s="1"/>
  <c r="AJ10" i="8"/>
  <c r="AK10" i="8"/>
  <c r="AT10" i="8" s="1"/>
  <c r="AB4" i="8"/>
  <c r="AJ3" i="8"/>
  <c r="X26" i="39"/>
  <c r="Y26" i="39"/>
  <c r="AS10" i="10"/>
  <c r="AL10" i="10"/>
  <c r="AU10" i="10" s="1"/>
  <c r="W25" i="87"/>
  <c r="AG24" i="87"/>
  <c r="AP24" i="87" s="1"/>
  <c r="AF24" i="87"/>
  <c r="AO24" i="87" s="1"/>
  <c r="AE24" i="87"/>
  <c r="AH26" i="27"/>
  <c r="AQ26" i="27" s="1"/>
  <c r="AH27" i="30"/>
  <c r="AQ27" i="30" s="1"/>
  <c r="AJ17" i="61"/>
  <c r="AK17" i="61"/>
  <c r="AT17" i="61" s="1"/>
  <c r="AJ11" i="61"/>
  <c r="AK11" i="61"/>
  <c r="AT11" i="61" s="1"/>
  <c r="AJ5" i="61"/>
  <c r="AK5" i="61"/>
  <c r="AT5" i="61" s="1"/>
  <c r="AL23" i="8"/>
  <c r="AU23" i="8" s="1"/>
  <c r="AR23" i="8"/>
  <c r="AR25" i="8" s="1"/>
  <c r="AR24" i="95"/>
  <c r="AS18" i="22"/>
  <c r="AL18" i="22"/>
  <c r="AU18" i="22" s="1"/>
  <c r="AS17" i="10"/>
  <c r="AL17" i="10"/>
  <c r="AU17" i="10" s="1"/>
  <c r="AS18" i="72"/>
  <c r="AL18" i="72"/>
  <c r="AU18" i="72" s="1"/>
  <c r="X28" i="36"/>
  <c r="Y28" i="36"/>
  <c r="AH25" i="75"/>
  <c r="AQ25" i="75" s="1"/>
  <c r="AS7" i="22"/>
  <c r="AL7" i="22"/>
  <c r="AU7" i="22" s="1"/>
  <c r="AS6" i="10"/>
  <c r="AL6" i="10"/>
  <c r="AU6" i="10" s="1"/>
  <c r="AJ22" i="11"/>
  <c r="AK22" i="11"/>
  <c r="AT22" i="11" s="1"/>
  <c r="AJ16" i="11"/>
  <c r="AK16" i="11"/>
  <c r="AT16" i="11" s="1"/>
  <c r="AJ10" i="11"/>
  <c r="AK10" i="11"/>
  <c r="AT10" i="11" s="1"/>
  <c r="AB4" i="11"/>
  <c r="AJ3" i="11"/>
  <c r="AH26" i="90"/>
  <c r="AQ26" i="90" s="1"/>
  <c r="AJ23" i="23"/>
  <c r="AS23" i="23" s="1"/>
  <c r="AK23" i="23"/>
  <c r="AT23" i="23" s="1"/>
  <c r="Z26" i="81"/>
  <c r="AS8" i="22"/>
  <c r="AL8" i="22"/>
  <c r="AU8" i="22" s="1"/>
  <c r="AJ20" i="55"/>
  <c r="AK20" i="55"/>
  <c r="AT20" i="55" s="1"/>
  <c r="AJ14" i="55"/>
  <c r="AK14" i="55"/>
  <c r="AT14" i="55" s="1"/>
  <c r="AJ8" i="55"/>
  <c r="AK8" i="55"/>
  <c r="AT8" i="55" s="1"/>
  <c r="AR25" i="84"/>
  <c r="AJ22" i="23"/>
  <c r="AK22" i="23"/>
  <c r="AT22" i="23" s="1"/>
  <c r="AJ16" i="23"/>
  <c r="AK16" i="23"/>
  <c r="AT16" i="23" s="1"/>
  <c r="AJ10" i="23"/>
  <c r="AK10" i="23"/>
  <c r="AT10" i="23" s="1"/>
  <c r="AB4" i="23"/>
  <c r="AJ3" i="23"/>
  <c r="Y27" i="83"/>
  <c r="X27" i="83"/>
  <c r="AL23" i="55"/>
  <c r="AU23" i="55" s="1"/>
  <c r="AR23" i="55"/>
  <c r="AR25" i="55" s="1"/>
  <c r="Y27" i="44"/>
  <c r="X27" i="44"/>
  <c r="AS10" i="22"/>
  <c r="AL10" i="22"/>
  <c r="AU10" i="22" s="1"/>
  <c r="AJ4" i="10"/>
  <c r="AK4" i="10"/>
  <c r="AT4" i="10" s="1"/>
  <c r="AT25" i="10" s="1"/>
  <c r="AS21" i="10"/>
  <c r="AL21" i="10"/>
  <c r="AU21" i="10" s="1"/>
  <c r="AS16" i="72"/>
  <c r="AL16" i="72"/>
  <c r="AU16" i="72" s="1"/>
  <c r="AI25" i="35"/>
  <c r="AN25" i="35"/>
  <c r="AG26" i="31"/>
  <c r="AP26" i="31" s="1"/>
  <c r="AF26" i="31"/>
  <c r="AO26" i="31" s="1"/>
  <c r="W27" i="31"/>
  <c r="AE26" i="31"/>
  <c r="Z27" i="47"/>
  <c r="AJ21" i="8"/>
  <c r="AK21" i="8"/>
  <c r="AT21" i="8" s="1"/>
  <c r="AJ15" i="8"/>
  <c r="AK15" i="8"/>
  <c r="AT15" i="8" s="1"/>
  <c r="AJ9" i="8"/>
  <c r="AK9" i="8"/>
  <c r="AT9" i="8" s="1"/>
  <c r="AI25" i="39"/>
  <c r="AN25" i="39"/>
  <c r="W25" i="48"/>
  <c r="AG24" i="48"/>
  <c r="AP24" i="48" s="1"/>
  <c r="AF24" i="48"/>
  <c r="AO24" i="48" s="1"/>
  <c r="AE24" i="48"/>
  <c r="AS5" i="22"/>
  <c r="AL5" i="22"/>
  <c r="AU5" i="22" s="1"/>
  <c r="AS5" i="72"/>
  <c r="AL5" i="72"/>
  <c r="AU5" i="72" s="1"/>
  <c r="Y26" i="77"/>
  <c r="X26" i="77"/>
  <c r="Z26" i="77" s="1"/>
  <c r="AH25" i="38"/>
  <c r="AQ25" i="38" s="1"/>
  <c r="AJ22" i="61"/>
  <c r="AK22" i="61"/>
  <c r="AT22" i="61" s="1"/>
  <c r="AJ16" i="61"/>
  <c r="AK16" i="61"/>
  <c r="AT16" i="61" s="1"/>
  <c r="AJ10" i="61"/>
  <c r="AK10" i="61"/>
  <c r="AT10" i="61" s="1"/>
  <c r="AJ3" i="61"/>
  <c r="AB4" i="61"/>
  <c r="Z25" i="74"/>
  <c r="AR25" i="81"/>
  <c r="AR23" i="72"/>
  <c r="AR25" i="72" s="1"/>
  <c r="AL23" i="72"/>
  <c r="AU23" i="72" s="1"/>
  <c r="Z26" i="43"/>
  <c r="AH25" i="45"/>
  <c r="AQ25" i="45" s="1"/>
  <c r="AH25" i="95"/>
  <c r="AQ25" i="95" s="1"/>
  <c r="AS14" i="22"/>
  <c r="AL14" i="22"/>
  <c r="AU14" i="22" s="1"/>
  <c r="AS8" i="72"/>
  <c r="AL8" i="72"/>
  <c r="AU8" i="72" s="1"/>
  <c r="AH24" i="42"/>
  <c r="AQ24" i="42" s="1"/>
  <c r="AH25" i="79"/>
  <c r="AQ25" i="79" s="1"/>
  <c r="AS7" i="72"/>
  <c r="AL7" i="72"/>
  <c r="AU7" i="72" s="1"/>
  <c r="AE26" i="34"/>
  <c r="AF26" i="34"/>
  <c r="AO26" i="34" s="1"/>
  <c r="AG26" i="34"/>
  <c r="AP26" i="34" s="1"/>
  <c r="W27" i="34"/>
  <c r="AJ21" i="11"/>
  <c r="AK21" i="11"/>
  <c r="AT21" i="11" s="1"/>
  <c r="AJ15" i="11"/>
  <c r="AK15" i="11"/>
  <c r="AT15" i="11" s="1"/>
  <c r="AJ9" i="11"/>
  <c r="AK9" i="11"/>
  <c r="AT9" i="11" s="1"/>
  <c r="Z26" i="90"/>
  <c r="AR24" i="82"/>
  <c r="AL23" i="61"/>
  <c r="AU23" i="61" s="1"/>
  <c r="AR23" i="61"/>
  <c r="AR25" i="61" s="1"/>
  <c r="AJ19" i="55"/>
  <c r="AK19" i="55"/>
  <c r="AT19" i="55" s="1"/>
  <c r="AJ13" i="55"/>
  <c r="AK13" i="55"/>
  <c r="AT13" i="55" s="1"/>
  <c r="AJ7" i="55"/>
  <c r="AK7" i="55"/>
  <c r="AT7" i="55" s="1"/>
  <c r="AI25" i="37"/>
  <c r="AN25" i="37"/>
  <c r="AX23" i="3"/>
  <c r="S23" i="3" s="1"/>
  <c r="AC23" i="3" s="1"/>
  <c r="AJ23" i="3" s="1"/>
  <c r="AS23" i="3" s="1"/>
  <c r="AX3" i="3"/>
  <c r="S3" i="3" s="1"/>
  <c r="AC3" i="3" s="1"/>
  <c r="AX4" i="3"/>
  <c r="S4" i="3" s="1"/>
  <c r="AC4" i="3" s="1"/>
  <c r="AB5" i="3" s="1"/>
  <c r="AX5" i="3"/>
  <c r="S5" i="3" s="1"/>
  <c r="AC5" i="3" s="1"/>
  <c r="AB6" i="3" s="1"/>
  <c r="AX6" i="3"/>
  <c r="S6" i="3" s="1"/>
  <c r="AC6" i="3" s="1"/>
  <c r="AB7" i="3" s="1"/>
  <c r="AX7" i="3"/>
  <c r="S7" i="3" s="1"/>
  <c r="AC7" i="3" s="1"/>
  <c r="AB8" i="3" s="1"/>
  <c r="AX8" i="3"/>
  <c r="S8" i="3" s="1"/>
  <c r="AC8" i="3" s="1"/>
  <c r="AB9" i="3" s="1"/>
  <c r="AX9" i="3"/>
  <c r="S9" i="3" s="1"/>
  <c r="AC9" i="3" s="1"/>
  <c r="AB10" i="3" s="1"/>
  <c r="AX10" i="3"/>
  <c r="S10" i="3" s="1"/>
  <c r="AC10" i="3" s="1"/>
  <c r="AB11" i="3" s="1"/>
  <c r="AX11" i="3"/>
  <c r="S11" i="3" s="1"/>
  <c r="AC11" i="3" s="1"/>
  <c r="AB12" i="3" s="1"/>
  <c r="AX12" i="3"/>
  <c r="S12" i="3" s="1"/>
  <c r="AC12" i="3" s="1"/>
  <c r="AB13" i="3" s="1"/>
  <c r="AX13" i="3"/>
  <c r="S13" i="3" s="1"/>
  <c r="AC13" i="3" s="1"/>
  <c r="AB14" i="3" s="1"/>
  <c r="AX14" i="3"/>
  <c r="S14" i="3" s="1"/>
  <c r="AC14" i="3" s="1"/>
  <c r="AB15" i="3" s="1"/>
  <c r="AX15" i="3"/>
  <c r="S15" i="3" s="1"/>
  <c r="AC15" i="3" s="1"/>
  <c r="AB16" i="3" s="1"/>
  <c r="AX16" i="3"/>
  <c r="S16" i="3" s="1"/>
  <c r="AC16" i="3" s="1"/>
  <c r="AB17" i="3" s="1"/>
  <c r="AX17" i="3"/>
  <c r="S17" i="3" s="1"/>
  <c r="AC17" i="3" s="1"/>
  <c r="AB18" i="3" s="1"/>
  <c r="AX18" i="3"/>
  <c r="S18" i="3" s="1"/>
  <c r="AC18" i="3" s="1"/>
  <c r="AB19" i="3" s="1"/>
  <c r="AX19" i="3"/>
  <c r="S19" i="3" s="1"/>
  <c r="AC19" i="3" s="1"/>
  <c r="AB20" i="3" s="1"/>
  <c r="AX20" i="3"/>
  <c r="S20" i="3" s="1"/>
  <c r="AC20" i="3" s="1"/>
  <c r="AB21" i="3" s="1"/>
  <c r="AX21" i="3"/>
  <c r="S21" i="3" s="1"/>
  <c r="AC21" i="3" s="1"/>
  <c r="AB22" i="3" s="1"/>
  <c r="Y25" i="80"/>
  <c r="X25" i="80"/>
  <c r="AI24" i="92"/>
  <c r="AN24" i="92"/>
  <c r="AS9" i="22"/>
  <c r="AL9" i="22"/>
  <c r="AU9" i="22" s="1"/>
  <c r="AS8" i="10"/>
  <c r="AL8" i="10"/>
  <c r="AU8" i="10" s="1"/>
  <c r="AS9" i="72"/>
  <c r="AL9" i="72"/>
  <c r="AU9" i="72" s="1"/>
  <c r="AS4" i="56"/>
  <c r="AS25" i="56" s="1"/>
  <c r="AL4" i="56"/>
  <c r="AU4" i="56" s="1"/>
  <c r="AU25" i="56" s="1"/>
  <c r="C11" i="56" s="1"/>
  <c r="F9" i="97" s="1"/>
  <c r="AS4" i="2"/>
  <c r="AS25" i="2" s="1"/>
  <c r="AL4" i="2"/>
  <c r="AU4" i="2" s="1"/>
  <c r="AU25" i="2" s="1"/>
  <c r="C11" i="2" s="1"/>
  <c r="AJ21" i="23"/>
  <c r="AK21" i="23"/>
  <c r="AT21" i="23" s="1"/>
  <c r="AJ15" i="23"/>
  <c r="AK15" i="23"/>
  <c r="AT15" i="23" s="1"/>
  <c r="AJ9" i="23"/>
  <c r="AK9" i="23"/>
  <c r="AT9" i="23" s="1"/>
  <c r="Y25" i="96"/>
  <c r="X25" i="96"/>
  <c r="AS3" i="72"/>
  <c r="AL3" i="72"/>
  <c r="AU3" i="72" s="1"/>
  <c r="X26" i="35"/>
  <c r="Y26" i="35"/>
  <c r="X27" i="78"/>
  <c r="Y27" i="78"/>
  <c r="AJ20" i="8"/>
  <c r="AK20" i="8"/>
  <c r="AT20" i="8" s="1"/>
  <c r="AJ14" i="8"/>
  <c r="AK14" i="8"/>
  <c r="AT14" i="8" s="1"/>
  <c r="AJ8" i="8"/>
  <c r="AK8" i="8"/>
  <c r="AT8" i="8" s="1"/>
  <c r="X27" i="88"/>
  <c r="Y27" i="88"/>
  <c r="AE26" i="27"/>
  <c r="AF26" i="27"/>
  <c r="AO26" i="27" s="1"/>
  <c r="W27" i="27"/>
  <c r="AG26" i="27"/>
  <c r="AP26" i="27" s="1"/>
  <c r="W28" i="30"/>
  <c r="AG27" i="30"/>
  <c r="AP27" i="30" s="1"/>
  <c r="AF27" i="30"/>
  <c r="AO27" i="30" s="1"/>
  <c r="AE27" i="30"/>
  <c r="W26" i="40"/>
  <c r="AG25" i="40"/>
  <c r="AP25" i="40" s="1"/>
  <c r="AF25" i="40"/>
  <c r="AO25" i="40" s="1"/>
  <c r="AE25" i="40"/>
  <c r="W26" i="38"/>
  <c r="AG25" i="38"/>
  <c r="AP25" i="38" s="1"/>
  <c r="AF25" i="38"/>
  <c r="AO25" i="38" s="1"/>
  <c r="AE25" i="38"/>
  <c r="AJ21" i="61"/>
  <c r="AK21" i="61"/>
  <c r="AT21" i="61" s="1"/>
  <c r="AJ15" i="61"/>
  <c r="AK15" i="61"/>
  <c r="AT15" i="61" s="1"/>
  <c r="AJ9" i="61"/>
  <c r="AK9" i="61"/>
  <c r="AT9" i="61" s="1"/>
  <c r="AS6" i="22"/>
  <c r="AL6" i="22"/>
  <c r="AU6" i="22" s="1"/>
  <c r="AS5" i="10"/>
  <c r="AL5" i="10"/>
  <c r="AU5" i="10" s="1"/>
  <c r="AS6" i="72"/>
  <c r="AL6" i="72"/>
  <c r="AU6" i="72" s="1"/>
  <c r="AJ23" i="11"/>
  <c r="AS23" i="11" s="1"/>
  <c r="AK23" i="11"/>
  <c r="AT23" i="11" s="1"/>
  <c r="AG23" i="3"/>
  <c r="AP23" i="3" s="1"/>
  <c r="AP25" i="3" s="1"/>
  <c r="AF23" i="3"/>
  <c r="AO23" i="3" s="1"/>
  <c r="AO25" i="3" s="1"/>
  <c r="AE23" i="3"/>
  <c r="AH26" i="26"/>
  <c r="AQ26" i="26" s="1"/>
  <c r="W26" i="45"/>
  <c r="AG25" i="45"/>
  <c r="AP25" i="45" s="1"/>
  <c r="AF25" i="45"/>
  <c r="AO25" i="45" s="1"/>
  <c r="AE25" i="45"/>
  <c r="W26" i="95"/>
  <c r="AG25" i="95"/>
  <c r="AP25" i="95" s="1"/>
  <c r="AF25" i="95"/>
  <c r="AO25" i="95" s="1"/>
  <c r="AE25" i="95"/>
  <c r="AF25" i="75"/>
  <c r="AO25" i="75" s="1"/>
  <c r="AG25" i="75"/>
  <c r="AP25" i="75" s="1"/>
  <c r="AE25" i="75"/>
  <c r="W26" i="75"/>
  <c r="W25" i="42"/>
  <c r="AG24" i="42"/>
  <c r="AP24" i="42" s="1"/>
  <c r="AE24" i="42"/>
  <c r="AF24" i="42"/>
  <c r="AO24" i="42" s="1"/>
  <c r="W26" i="79"/>
  <c r="AG25" i="79"/>
  <c r="AP25" i="79" s="1"/>
  <c r="AF25" i="79"/>
  <c r="AO25" i="79" s="1"/>
  <c r="AE25" i="79"/>
  <c r="AS13" i="22"/>
  <c r="AL13" i="22"/>
  <c r="AU13" i="22" s="1"/>
  <c r="AS12" i="10"/>
  <c r="AL12" i="10"/>
  <c r="AU12" i="10" s="1"/>
  <c r="AJ20" i="11"/>
  <c r="AK20" i="11"/>
  <c r="AT20" i="11" s="1"/>
  <c r="AJ14" i="11"/>
  <c r="AK14" i="11"/>
  <c r="AT14" i="11" s="1"/>
  <c r="AJ8" i="11"/>
  <c r="AK8" i="11"/>
  <c r="AT8" i="11" s="1"/>
  <c r="AS4" i="50"/>
  <c r="AS25" i="50" s="1"/>
  <c r="AL4" i="50"/>
  <c r="AU4" i="50" s="1"/>
  <c r="AU25" i="50" s="1"/>
  <c r="C11" i="50" s="1"/>
  <c r="F3" i="97" s="1"/>
  <c r="AS7" i="10"/>
  <c r="AL7" i="10"/>
  <c r="AU7" i="10" s="1"/>
  <c r="AJ18" i="55"/>
  <c r="AK18" i="55"/>
  <c r="AT18" i="55" s="1"/>
  <c r="AJ12" i="55"/>
  <c r="AK12" i="55"/>
  <c r="AT12" i="55" s="1"/>
  <c r="AJ6" i="55"/>
  <c r="AK6" i="55"/>
  <c r="AT6" i="55" s="1"/>
  <c r="AL23" i="10"/>
  <c r="AU23" i="10" s="1"/>
  <c r="AH27" i="85"/>
  <c r="AQ27" i="85" s="1"/>
  <c r="AN23" i="5"/>
  <c r="AN25" i="5" s="1"/>
  <c r="AI23" i="5"/>
  <c r="AH25" i="82"/>
  <c r="AQ25" i="82" s="1"/>
  <c r="Y25" i="93"/>
  <c r="X25" i="93"/>
  <c r="AJ20" i="23"/>
  <c r="AK20" i="23"/>
  <c r="AT20" i="23" s="1"/>
  <c r="AJ14" i="23"/>
  <c r="AK14" i="23"/>
  <c r="AT14" i="23" s="1"/>
  <c r="AJ8" i="23"/>
  <c r="AK8" i="23"/>
  <c r="AT8" i="23" s="1"/>
  <c r="AI26" i="44"/>
  <c r="AN26" i="44"/>
  <c r="AS16" i="22"/>
  <c r="AL16" i="22"/>
  <c r="AU16" i="22" s="1"/>
  <c r="AS9" i="10"/>
  <c r="AL9" i="10"/>
  <c r="AU9" i="10" s="1"/>
  <c r="AJ4" i="72"/>
  <c r="AK4" i="72"/>
  <c r="AT4" i="72" s="1"/>
  <c r="AT25" i="72" s="1"/>
  <c r="AS22" i="72"/>
  <c r="AL22" i="72"/>
  <c r="AU22" i="72" s="1"/>
  <c r="Y27" i="94"/>
  <c r="X27" i="94"/>
  <c r="AR23" i="11"/>
  <c r="AR25" i="11" s="1"/>
  <c r="AR24" i="38"/>
  <c r="AN25" i="28"/>
  <c r="AI25" i="28"/>
  <c r="AJ19" i="8"/>
  <c r="AK19" i="8"/>
  <c r="AT19" i="8" s="1"/>
  <c r="AJ13" i="8"/>
  <c r="AK13" i="8"/>
  <c r="AT13" i="8" s="1"/>
  <c r="AJ7" i="8"/>
  <c r="AK7" i="8"/>
  <c r="AT7" i="8" s="1"/>
  <c r="AR23" i="42"/>
  <c r="AR24" i="79"/>
  <c r="AS11" i="22"/>
  <c r="AL11" i="22"/>
  <c r="AU11" i="22" s="1"/>
  <c r="AS16" i="10"/>
  <c r="AL16" i="10"/>
  <c r="AU16" i="10" s="1"/>
  <c r="AS11" i="72"/>
  <c r="AL11" i="72"/>
  <c r="AU11" i="72" s="1"/>
  <c r="AR24" i="75"/>
  <c r="AI25" i="77"/>
  <c r="AN25" i="77"/>
  <c r="AJ20" i="61"/>
  <c r="AK20" i="61"/>
  <c r="AT20" i="61" s="1"/>
  <c r="AJ14" i="61"/>
  <c r="AK14" i="61"/>
  <c r="AT14" i="61" s="1"/>
  <c r="AJ8" i="61"/>
  <c r="AK8" i="61"/>
  <c r="AT8" i="61" s="1"/>
  <c r="AS25" i="53"/>
  <c r="X25" i="33"/>
  <c r="Y25" i="33"/>
  <c r="W26" i="89"/>
  <c r="AG25" i="89"/>
  <c r="AP25" i="89" s="1"/>
  <c r="AF25" i="89"/>
  <c r="AO25" i="89" s="1"/>
  <c r="AE25" i="89"/>
  <c r="AI27" i="36"/>
  <c r="AN27" i="36"/>
  <c r="AS20" i="22"/>
  <c r="AL20" i="22"/>
  <c r="AU20" i="22" s="1"/>
  <c r="AS13" i="72"/>
  <c r="AL13" i="72"/>
  <c r="AU13" i="72" s="1"/>
  <c r="AJ19" i="11"/>
  <c r="AK19" i="11"/>
  <c r="AT19" i="11" s="1"/>
  <c r="AJ13" i="11"/>
  <c r="AK13" i="11"/>
  <c r="AT13" i="11" s="1"/>
  <c r="AJ7" i="11"/>
  <c r="AK7" i="11"/>
  <c r="AT7" i="11" s="1"/>
  <c r="AR24" i="76"/>
  <c r="AH24" i="86"/>
  <c r="AQ24" i="86" s="1"/>
  <c r="AJ17" i="55"/>
  <c r="AK17" i="55"/>
  <c r="AT17" i="55" s="1"/>
  <c r="AJ11" i="55"/>
  <c r="AK11" i="55"/>
  <c r="AT11" i="55" s="1"/>
  <c r="AJ5" i="55"/>
  <c r="AK5" i="55"/>
  <c r="AT5" i="55" s="1"/>
  <c r="Y26" i="37"/>
  <c r="X26" i="37"/>
  <c r="AS15" i="22"/>
  <c r="AL15" i="22"/>
  <c r="AU15" i="22" s="1"/>
  <c r="AS14" i="10"/>
  <c r="AL14" i="10"/>
  <c r="AU14" i="10" s="1"/>
  <c r="AS15" i="72"/>
  <c r="AL15" i="72"/>
  <c r="AU15" i="72" s="1"/>
  <c r="AH25" i="73"/>
  <c r="AQ25" i="73" s="1"/>
  <c r="AS20" i="72"/>
  <c r="AL20" i="72"/>
  <c r="AU20" i="72" s="1"/>
  <c r="AJ19" i="23"/>
  <c r="AK19" i="23"/>
  <c r="AT19" i="23" s="1"/>
  <c r="AJ13" i="23"/>
  <c r="AK13" i="23"/>
  <c r="AT13" i="23" s="1"/>
  <c r="AJ7" i="23"/>
  <c r="AK7" i="23"/>
  <c r="AT7" i="23" s="1"/>
  <c r="AN24" i="96"/>
  <c r="AI26" i="83"/>
  <c r="AN26" i="83"/>
  <c r="AE27" i="85" l="1"/>
  <c r="AE24" i="86"/>
  <c r="AS4" i="70"/>
  <c r="AS25" i="70" s="1"/>
  <c r="AL4" i="70"/>
  <c r="AU4" i="70" s="1"/>
  <c r="AU25" i="70" s="1"/>
  <c r="C11" i="70" s="1"/>
  <c r="F23" i="97" s="1"/>
  <c r="AK23" i="58"/>
  <c r="AT23" i="58" s="1"/>
  <c r="AF24" i="86"/>
  <c r="AO24" i="86" s="1"/>
  <c r="AK11" i="58"/>
  <c r="AT11" i="58" s="1"/>
  <c r="AJ11" i="58"/>
  <c r="AJ19" i="58"/>
  <c r="AK19" i="58"/>
  <c r="AT19" i="58" s="1"/>
  <c r="AJ10" i="58"/>
  <c r="AK10" i="58"/>
  <c r="AT10" i="58" s="1"/>
  <c r="AK15" i="58"/>
  <c r="AT15" i="58" s="1"/>
  <c r="AJ15" i="58"/>
  <c r="AJ6" i="58"/>
  <c r="AK6" i="58"/>
  <c r="AT6" i="58" s="1"/>
  <c r="AJ20" i="58"/>
  <c r="AK20" i="58"/>
  <c r="AT20" i="58" s="1"/>
  <c r="AJ5" i="58"/>
  <c r="AK5" i="58"/>
  <c r="AT5" i="58" s="1"/>
  <c r="AJ16" i="58"/>
  <c r="AK16" i="58"/>
  <c r="AT16" i="58" s="1"/>
  <c r="AJ7" i="58"/>
  <c r="AK7" i="58"/>
  <c r="AT7" i="58" s="1"/>
  <c r="AJ12" i="58"/>
  <c r="AK12" i="58"/>
  <c r="AT12" i="58" s="1"/>
  <c r="AB4" i="58"/>
  <c r="AJ3" i="58"/>
  <c r="AI23" i="58"/>
  <c r="AN23" i="58"/>
  <c r="AN25" i="58" s="1"/>
  <c r="AK22" i="58"/>
  <c r="AT22" i="58" s="1"/>
  <c r="AJ22" i="58"/>
  <c r="AK13" i="58"/>
  <c r="AT13" i="58" s="1"/>
  <c r="AJ13" i="58"/>
  <c r="AJ14" i="58"/>
  <c r="AK14" i="58"/>
  <c r="AT14" i="58" s="1"/>
  <c r="AB9" i="58"/>
  <c r="AJ8" i="58"/>
  <c r="AJ21" i="58"/>
  <c r="AK21" i="58"/>
  <c r="AT21" i="58" s="1"/>
  <c r="AJ18" i="58"/>
  <c r="AE26" i="26"/>
  <c r="AG26" i="26"/>
  <c r="AP26" i="26" s="1"/>
  <c r="AI24" i="96"/>
  <c r="Z27" i="83"/>
  <c r="W28" i="83" s="1"/>
  <c r="AG25" i="76"/>
  <c r="AP25" i="76" s="1"/>
  <c r="AN23" i="46"/>
  <c r="AI23" i="46"/>
  <c r="AR23" i="46" s="1"/>
  <c r="AF25" i="76"/>
  <c r="AO25" i="76" s="1"/>
  <c r="W26" i="76"/>
  <c r="Y26" i="76" s="1"/>
  <c r="X24" i="46"/>
  <c r="Y24" i="46"/>
  <c r="Z26" i="37"/>
  <c r="AE26" i="37" s="1"/>
  <c r="W27" i="26"/>
  <c r="Z25" i="80"/>
  <c r="AF25" i="80" s="1"/>
  <c r="AO25" i="80" s="1"/>
  <c r="AG25" i="73"/>
  <c r="AP25" i="73" s="1"/>
  <c r="AG27" i="85"/>
  <c r="AP27" i="85" s="1"/>
  <c r="AE25" i="73"/>
  <c r="AF25" i="73"/>
  <c r="AO25" i="73" s="1"/>
  <c r="Z27" i="44"/>
  <c r="AF27" i="44" s="1"/>
  <c r="AO27" i="44" s="1"/>
  <c r="Z25" i="33"/>
  <c r="AF25" i="33" s="1"/>
  <c r="AO25" i="33" s="1"/>
  <c r="AF27" i="85"/>
  <c r="AO27" i="85" s="1"/>
  <c r="Z25" i="93"/>
  <c r="Z26" i="28"/>
  <c r="AF26" i="28" s="1"/>
  <c r="AO26" i="28" s="1"/>
  <c r="Z27" i="78"/>
  <c r="AF27" i="78" s="1"/>
  <c r="AO27" i="78" s="1"/>
  <c r="AK23" i="3"/>
  <c r="AT23" i="3" s="1"/>
  <c r="AL23" i="11"/>
  <c r="AU23" i="11" s="1"/>
  <c r="AF26" i="37"/>
  <c r="AO26" i="37" s="1"/>
  <c r="AE27" i="83"/>
  <c r="AJ12" i="3"/>
  <c r="AK12" i="3"/>
  <c r="AT12" i="3" s="1"/>
  <c r="W27" i="77"/>
  <c r="AG26" i="77"/>
  <c r="AP26" i="77" s="1"/>
  <c r="AE26" i="77"/>
  <c r="AF26" i="77"/>
  <c r="AO26" i="77" s="1"/>
  <c r="W28" i="47"/>
  <c r="AG27" i="47"/>
  <c r="AP27" i="47" s="1"/>
  <c r="AF27" i="47"/>
  <c r="AO27" i="47" s="1"/>
  <c r="AE27" i="47"/>
  <c r="W27" i="81"/>
  <c r="AG26" i="81"/>
  <c r="AP26" i="81" s="1"/>
  <c r="AF26" i="81"/>
  <c r="AO26" i="81" s="1"/>
  <c r="AE26" i="81"/>
  <c r="AJ4" i="8"/>
  <c r="AK4" i="8"/>
  <c r="AT4" i="8" s="1"/>
  <c r="AT25" i="8" s="1"/>
  <c r="AS22" i="8"/>
  <c r="AL22" i="8"/>
  <c r="AU22" i="8" s="1"/>
  <c r="AS17" i="23"/>
  <c r="AL17" i="23"/>
  <c r="AU17" i="23" s="1"/>
  <c r="AS15" i="55"/>
  <c r="AL15" i="55"/>
  <c r="AU15" i="55" s="1"/>
  <c r="AS5" i="8"/>
  <c r="AL5" i="8"/>
  <c r="AU5" i="8" s="1"/>
  <c r="AJ21" i="5"/>
  <c r="AK21" i="5"/>
  <c r="AT21" i="5" s="1"/>
  <c r="AS13" i="11"/>
  <c r="AL13" i="11"/>
  <c r="AU13" i="11" s="1"/>
  <c r="X26" i="89"/>
  <c r="Y26" i="89"/>
  <c r="AS14" i="23"/>
  <c r="AL14" i="23"/>
  <c r="AU14" i="23" s="1"/>
  <c r="AH25" i="96"/>
  <c r="AQ25" i="96" s="1"/>
  <c r="AJ17" i="3"/>
  <c r="AK17" i="3"/>
  <c r="AT17" i="3" s="1"/>
  <c r="AS7" i="11"/>
  <c r="AL7" i="11"/>
  <c r="AU7" i="11" s="1"/>
  <c r="AS8" i="23"/>
  <c r="AL8" i="23"/>
  <c r="AU8" i="23" s="1"/>
  <c r="AS6" i="55"/>
  <c r="AL6" i="55"/>
  <c r="AU6" i="55" s="1"/>
  <c r="AS14" i="11"/>
  <c r="AL14" i="11"/>
  <c r="AU14" i="11" s="1"/>
  <c r="AS21" i="61"/>
  <c r="AL21" i="61"/>
  <c r="AU21" i="61" s="1"/>
  <c r="AS9" i="23"/>
  <c r="AL9" i="23"/>
  <c r="AU9" i="23" s="1"/>
  <c r="AH25" i="80"/>
  <c r="AQ25" i="80" s="1"/>
  <c r="AJ19" i="3"/>
  <c r="AK19" i="3"/>
  <c r="AT19" i="3" s="1"/>
  <c r="AJ13" i="3"/>
  <c r="AK13" i="3"/>
  <c r="AT13" i="3" s="1"/>
  <c r="AJ7" i="3"/>
  <c r="AK7" i="3"/>
  <c r="AT7" i="3" s="1"/>
  <c r="AR25" i="37"/>
  <c r="AS19" i="55"/>
  <c r="AL19" i="55"/>
  <c r="AU19" i="55" s="1"/>
  <c r="Y27" i="34"/>
  <c r="X27" i="34"/>
  <c r="AI24" i="48"/>
  <c r="AN24" i="48"/>
  <c r="AR25" i="39"/>
  <c r="AS21" i="8"/>
  <c r="AL21" i="8"/>
  <c r="AU21" i="8" s="1"/>
  <c r="AS3" i="23"/>
  <c r="AL3" i="23"/>
  <c r="AU3" i="23" s="1"/>
  <c r="AS8" i="55"/>
  <c r="AL8" i="55"/>
  <c r="AU8" i="55" s="1"/>
  <c r="AS10" i="11"/>
  <c r="AL10" i="11"/>
  <c r="AU10" i="11" s="1"/>
  <c r="Y25" i="87"/>
  <c r="X25" i="87"/>
  <c r="AS3" i="8"/>
  <c r="AL3" i="8"/>
  <c r="AU3" i="8" s="1"/>
  <c r="AS17" i="11"/>
  <c r="AL17" i="11"/>
  <c r="AU17" i="11" s="1"/>
  <c r="AJ22" i="5"/>
  <c r="AK22" i="5"/>
  <c r="AT22" i="5" s="1"/>
  <c r="AJ16" i="5"/>
  <c r="AK16" i="5"/>
  <c r="AT16" i="5" s="1"/>
  <c r="AJ10" i="5"/>
  <c r="AK10" i="5"/>
  <c r="AT10" i="5" s="1"/>
  <c r="AJ3" i="5"/>
  <c r="AB4" i="5"/>
  <c r="AR27" i="25"/>
  <c r="X26" i="82"/>
  <c r="Y26" i="82"/>
  <c r="AR24" i="80"/>
  <c r="AS7" i="61"/>
  <c r="AL7" i="61"/>
  <c r="AU7" i="61" s="1"/>
  <c r="Y25" i="32"/>
  <c r="X25" i="32"/>
  <c r="Y26" i="73"/>
  <c r="X26" i="73"/>
  <c r="X28" i="85"/>
  <c r="Y28" i="85"/>
  <c r="W26" i="93"/>
  <c r="AG25" i="93"/>
  <c r="AP25" i="93" s="1"/>
  <c r="AE25" i="93"/>
  <c r="AF25" i="93"/>
  <c r="AO25" i="93" s="1"/>
  <c r="AI25" i="79"/>
  <c r="AN25" i="79"/>
  <c r="AI25" i="75"/>
  <c r="AN25" i="75"/>
  <c r="X26" i="45"/>
  <c r="Y26" i="45"/>
  <c r="AN25" i="40"/>
  <c r="AI25" i="40"/>
  <c r="AS8" i="8"/>
  <c r="AL8" i="8"/>
  <c r="AU8" i="8" s="1"/>
  <c r="AJ18" i="3"/>
  <c r="AK18" i="3"/>
  <c r="AT18" i="3" s="1"/>
  <c r="AR25" i="35"/>
  <c r="AS4" i="10"/>
  <c r="AL4" i="10"/>
  <c r="AU4" i="10" s="1"/>
  <c r="AU25" i="10" s="1"/>
  <c r="C11" i="10" s="1"/>
  <c r="AJ4" i="23"/>
  <c r="AK4" i="23"/>
  <c r="AT4" i="23" s="1"/>
  <c r="AT25" i="23" s="1"/>
  <c r="AS22" i="23"/>
  <c r="AL22" i="23"/>
  <c r="AU22" i="23" s="1"/>
  <c r="AS18" i="61"/>
  <c r="AL18" i="61"/>
  <c r="AU18" i="61" s="1"/>
  <c r="AJ9" i="5"/>
  <c r="AK9" i="5"/>
  <c r="AT9" i="5" s="1"/>
  <c r="AS16" i="55"/>
  <c r="AL16" i="55"/>
  <c r="AU16" i="55" s="1"/>
  <c r="AS12" i="11"/>
  <c r="AL12" i="11"/>
  <c r="AU12" i="11" s="1"/>
  <c r="AS18" i="8"/>
  <c r="AL18" i="8"/>
  <c r="AU18" i="8" s="1"/>
  <c r="AN27" i="85"/>
  <c r="AS12" i="55"/>
  <c r="AL12" i="55"/>
  <c r="AU12" i="55" s="1"/>
  <c r="AS20" i="11"/>
  <c r="AL20" i="11"/>
  <c r="AU20" i="11" s="1"/>
  <c r="AS9" i="61"/>
  <c r="AL9" i="61"/>
  <c r="AU9" i="61" s="1"/>
  <c r="X28" i="30"/>
  <c r="Y28" i="30"/>
  <c r="AJ11" i="3"/>
  <c r="AK11" i="3"/>
  <c r="AT11" i="3" s="1"/>
  <c r="AS9" i="8"/>
  <c r="AL9" i="8"/>
  <c r="AU9" i="8" s="1"/>
  <c r="AI26" i="31"/>
  <c r="AN26" i="31"/>
  <c r="AS16" i="11"/>
  <c r="AL16" i="11"/>
  <c r="AU16" i="11" s="1"/>
  <c r="AS5" i="11"/>
  <c r="AL5" i="11"/>
  <c r="AU5" i="11" s="1"/>
  <c r="X26" i="29"/>
  <c r="Y26" i="29"/>
  <c r="AJ14" i="5"/>
  <c r="AK14" i="5"/>
  <c r="AT14" i="5" s="1"/>
  <c r="AJ8" i="5"/>
  <c r="AK8" i="5"/>
  <c r="AT8" i="5" s="1"/>
  <c r="AJ4" i="55"/>
  <c r="AK4" i="55"/>
  <c r="AT4" i="55" s="1"/>
  <c r="AT25" i="55" s="1"/>
  <c r="X27" i="41"/>
  <c r="Y27" i="41"/>
  <c r="AS13" i="61"/>
  <c r="AL13" i="61"/>
  <c r="AU13" i="61" s="1"/>
  <c r="AH28" i="25"/>
  <c r="AQ28" i="25" s="1"/>
  <c r="AN25" i="73"/>
  <c r="AI25" i="73"/>
  <c r="AS13" i="23"/>
  <c r="AL13" i="23"/>
  <c r="AU13" i="23" s="1"/>
  <c r="AS17" i="55"/>
  <c r="AL17" i="55"/>
  <c r="AU17" i="55" s="1"/>
  <c r="AS8" i="61"/>
  <c r="AL8" i="61"/>
  <c r="AU8" i="61" s="1"/>
  <c r="AR25" i="77"/>
  <c r="AS19" i="8"/>
  <c r="AL19" i="8"/>
  <c r="AU19" i="8" s="1"/>
  <c r="AH27" i="94"/>
  <c r="AQ27" i="94" s="1"/>
  <c r="AS4" i="72"/>
  <c r="AS25" i="72" s="1"/>
  <c r="AL4" i="72"/>
  <c r="AU4" i="72" s="1"/>
  <c r="AU25" i="72" s="1"/>
  <c r="C11" i="72" s="1"/>
  <c r="F25" i="97" s="1"/>
  <c r="AR26" i="44"/>
  <c r="Y25" i="42"/>
  <c r="X25" i="42"/>
  <c r="AS14" i="8"/>
  <c r="AL14" i="8"/>
  <c r="AU14" i="8" s="1"/>
  <c r="AJ22" i="3"/>
  <c r="AK22" i="3"/>
  <c r="AT22" i="3" s="1"/>
  <c r="AJ16" i="3"/>
  <c r="AK16" i="3"/>
  <c r="AT16" i="3" s="1"/>
  <c r="AJ10" i="3"/>
  <c r="AK10" i="3"/>
  <c r="AT10" i="3" s="1"/>
  <c r="AJ3" i="3"/>
  <c r="AB4" i="3"/>
  <c r="AS15" i="11"/>
  <c r="AL15" i="11"/>
  <c r="AU15" i="11" s="1"/>
  <c r="AF25" i="74"/>
  <c r="AO25" i="74" s="1"/>
  <c r="AE25" i="74"/>
  <c r="W26" i="74"/>
  <c r="AG25" i="74"/>
  <c r="AP25" i="74" s="1"/>
  <c r="AS16" i="61"/>
  <c r="AL16" i="61"/>
  <c r="AU16" i="61" s="1"/>
  <c r="Y25" i="48"/>
  <c r="X25" i="48"/>
  <c r="Y27" i="31"/>
  <c r="X27" i="31"/>
  <c r="AH27" i="83"/>
  <c r="AQ27" i="83" s="1"/>
  <c r="AS10" i="23"/>
  <c r="AL10" i="23"/>
  <c r="AU10" i="23" s="1"/>
  <c r="AS3" i="11"/>
  <c r="AL3" i="11"/>
  <c r="AU3" i="11" s="1"/>
  <c r="AS17" i="61"/>
  <c r="AL17" i="61"/>
  <c r="AU17" i="61" s="1"/>
  <c r="AN24" i="87"/>
  <c r="AI24" i="87"/>
  <c r="AS10" i="8"/>
  <c r="AL10" i="8"/>
  <c r="AU10" i="8" s="1"/>
  <c r="AS5" i="23"/>
  <c r="AL5" i="23"/>
  <c r="AU5" i="23" s="1"/>
  <c r="AS21" i="55"/>
  <c r="AL21" i="55"/>
  <c r="AU21" i="55" s="1"/>
  <c r="AS6" i="61"/>
  <c r="AL6" i="61"/>
  <c r="AU6" i="61" s="1"/>
  <c r="AR26" i="88"/>
  <c r="AS11" i="8"/>
  <c r="AL11" i="8"/>
  <c r="AU11" i="8" s="1"/>
  <c r="AJ19" i="5"/>
  <c r="AK19" i="5"/>
  <c r="AT19" i="5" s="1"/>
  <c r="AJ13" i="5"/>
  <c r="AK13" i="5"/>
  <c r="AT13" i="5" s="1"/>
  <c r="AJ7" i="5"/>
  <c r="AK7" i="5"/>
  <c r="AT7" i="5" s="1"/>
  <c r="AL23" i="23"/>
  <c r="AU23" i="23" s="1"/>
  <c r="W27" i="84"/>
  <c r="AG26" i="84"/>
  <c r="AP26" i="84" s="1"/>
  <c r="AE26" i="84"/>
  <c r="AF26" i="84"/>
  <c r="AO26" i="84" s="1"/>
  <c r="AS6" i="23"/>
  <c r="AL6" i="23"/>
  <c r="AU6" i="23" s="1"/>
  <c r="AR24" i="93"/>
  <c r="AS3" i="55"/>
  <c r="AL3" i="55"/>
  <c r="AU3" i="55" s="1"/>
  <c r="AS22" i="55"/>
  <c r="AL22" i="55"/>
  <c r="AU22" i="55" s="1"/>
  <c r="AS18" i="11"/>
  <c r="AL18" i="11"/>
  <c r="AU18" i="11" s="1"/>
  <c r="AR24" i="33"/>
  <c r="AI24" i="32"/>
  <c r="AN24" i="32"/>
  <c r="AS6" i="8"/>
  <c r="AL6" i="8"/>
  <c r="AU6" i="8" s="1"/>
  <c r="Z28" i="25"/>
  <c r="AI26" i="26"/>
  <c r="AN26" i="26"/>
  <c r="X25" i="86"/>
  <c r="Y25" i="86"/>
  <c r="AI25" i="38"/>
  <c r="AN25" i="38"/>
  <c r="AR24" i="96"/>
  <c r="AS19" i="11"/>
  <c r="AL19" i="11"/>
  <c r="AU19" i="11" s="1"/>
  <c r="AS20" i="23"/>
  <c r="AL20" i="23"/>
  <c r="AU20" i="23" s="1"/>
  <c r="AS18" i="55"/>
  <c r="AL18" i="55"/>
  <c r="AU18" i="55" s="1"/>
  <c r="X26" i="79"/>
  <c r="Y26" i="79"/>
  <c r="X26" i="38"/>
  <c r="Y26" i="38"/>
  <c r="X26" i="40"/>
  <c r="Y26" i="40"/>
  <c r="AH27" i="88"/>
  <c r="AQ27" i="88" s="1"/>
  <c r="AH26" i="35"/>
  <c r="AQ26" i="35" s="1"/>
  <c r="AJ21" i="3"/>
  <c r="AK21" i="3"/>
  <c r="AT21" i="3" s="1"/>
  <c r="AJ9" i="3"/>
  <c r="AK9" i="3"/>
  <c r="AT9" i="3" s="1"/>
  <c r="AS13" i="55"/>
  <c r="AL13" i="55"/>
  <c r="AU13" i="55" s="1"/>
  <c r="AI26" i="34"/>
  <c r="AN26" i="34"/>
  <c r="AJ4" i="61"/>
  <c r="AK4" i="61"/>
  <c r="AT4" i="61" s="1"/>
  <c r="AT25" i="61" s="1"/>
  <c r="AS15" i="8"/>
  <c r="AL15" i="8"/>
  <c r="AU15" i="8" s="1"/>
  <c r="AH27" i="44"/>
  <c r="AQ27" i="44" s="1"/>
  <c r="AS20" i="55"/>
  <c r="AL20" i="55"/>
  <c r="AU20" i="55" s="1"/>
  <c r="AJ4" i="11"/>
  <c r="AK4" i="11"/>
  <c r="AT4" i="11" s="1"/>
  <c r="AT25" i="11" s="1"/>
  <c r="AS22" i="11"/>
  <c r="AL22" i="11"/>
  <c r="AU22" i="11" s="1"/>
  <c r="AH28" i="36"/>
  <c r="AQ28" i="36" s="1"/>
  <c r="AH26" i="39"/>
  <c r="AQ26" i="39" s="1"/>
  <c r="AS25" i="10"/>
  <c r="AS11" i="11"/>
  <c r="AL11" i="11"/>
  <c r="AU11" i="11" s="1"/>
  <c r="AJ18" i="5"/>
  <c r="AK18" i="5"/>
  <c r="AT18" i="5" s="1"/>
  <c r="AJ12" i="5"/>
  <c r="AK12" i="5"/>
  <c r="AT12" i="5" s="1"/>
  <c r="AJ6" i="5"/>
  <c r="AK6" i="5"/>
  <c r="AT6" i="5" s="1"/>
  <c r="AR26" i="78"/>
  <c r="AI25" i="82"/>
  <c r="AN25" i="82"/>
  <c r="AH25" i="92"/>
  <c r="AQ25" i="92" s="1"/>
  <c r="AS19" i="61"/>
  <c r="AL19" i="61"/>
  <c r="AU19" i="61" s="1"/>
  <c r="AN24" i="86"/>
  <c r="AI24" i="86"/>
  <c r="AS7" i="23"/>
  <c r="AL7" i="23"/>
  <c r="AU7" i="23" s="1"/>
  <c r="AH26" i="37"/>
  <c r="AQ26" i="37" s="1"/>
  <c r="AS11" i="55"/>
  <c r="AL11" i="55"/>
  <c r="AU11" i="55" s="1"/>
  <c r="AS20" i="61"/>
  <c r="AL20" i="61"/>
  <c r="AU20" i="61" s="1"/>
  <c r="AS13" i="8"/>
  <c r="AL13" i="8"/>
  <c r="AU13" i="8" s="1"/>
  <c r="AR23" i="5"/>
  <c r="AR25" i="5" s="1"/>
  <c r="AI24" i="42"/>
  <c r="AN24" i="42"/>
  <c r="X26" i="95"/>
  <c r="Y26" i="95"/>
  <c r="AN23" i="3"/>
  <c r="AN25" i="3" s="1"/>
  <c r="AI23" i="3"/>
  <c r="AH27" i="78"/>
  <c r="AQ27" i="78" s="1"/>
  <c r="AK6" i="3"/>
  <c r="AT6" i="3" s="1"/>
  <c r="AJ6" i="3"/>
  <c r="AS9" i="11"/>
  <c r="AL9" i="11"/>
  <c r="AU9" i="11" s="1"/>
  <c r="AS10" i="61"/>
  <c r="AL10" i="61"/>
  <c r="AU10" i="61" s="1"/>
  <c r="AS11" i="61"/>
  <c r="AL11" i="61"/>
  <c r="AU11" i="61" s="1"/>
  <c r="AJ15" i="5"/>
  <c r="AK15" i="5"/>
  <c r="AT15" i="5" s="1"/>
  <c r="AS18" i="23"/>
  <c r="AL18" i="23"/>
  <c r="AU18" i="23" s="1"/>
  <c r="AI25" i="76"/>
  <c r="AN25" i="76"/>
  <c r="AR26" i="83"/>
  <c r="AI26" i="27"/>
  <c r="AN26" i="27"/>
  <c r="AS15" i="23"/>
  <c r="AL15" i="23"/>
  <c r="AU15" i="23" s="1"/>
  <c r="AJ5" i="3"/>
  <c r="AK5" i="3"/>
  <c r="AT5" i="3" s="1"/>
  <c r="AS7" i="55"/>
  <c r="AL7" i="55"/>
  <c r="AU7" i="55" s="1"/>
  <c r="W27" i="43"/>
  <c r="AG26" i="43"/>
  <c r="AP26" i="43" s="1"/>
  <c r="AF26" i="43"/>
  <c r="AO26" i="43" s="1"/>
  <c r="AE26" i="43"/>
  <c r="AS14" i="55"/>
  <c r="AL14" i="55"/>
  <c r="AU14" i="55" s="1"/>
  <c r="AH26" i="28"/>
  <c r="AQ26" i="28" s="1"/>
  <c r="AR26" i="94"/>
  <c r="AJ20" i="5"/>
  <c r="AK20" i="5"/>
  <c r="AT20" i="5" s="1"/>
  <c r="AR27" i="36"/>
  <c r="AR25" i="28"/>
  <c r="AS8" i="11"/>
  <c r="AL8" i="11"/>
  <c r="AU8" i="11" s="1"/>
  <c r="AI25" i="95"/>
  <c r="AN25" i="95"/>
  <c r="AN25" i="45"/>
  <c r="AI25" i="45"/>
  <c r="AS15" i="61"/>
  <c r="AL15" i="61"/>
  <c r="AU15" i="61" s="1"/>
  <c r="Z25" i="96"/>
  <c r="AS21" i="23"/>
  <c r="AL21" i="23"/>
  <c r="AU21" i="23" s="1"/>
  <c r="AJ15" i="3"/>
  <c r="AK15" i="3"/>
  <c r="AT15" i="3" s="1"/>
  <c r="AS19" i="23"/>
  <c r="AL19" i="23"/>
  <c r="AU19" i="23" s="1"/>
  <c r="AS5" i="55"/>
  <c r="AL5" i="55"/>
  <c r="AU5" i="55" s="1"/>
  <c r="AI25" i="89"/>
  <c r="AN25" i="89"/>
  <c r="AH25" i="33"/>
  <c r="AQ25" i="33" s="1"/>
  <c r="AS14" i="61"/>
  <c r="AL14" i="61"/>
  <c r="AU14" i="61" s="1"/>
  <c r="AS7" i="8"/>
  <c r="AL7" i="8"/>
  <c r="AU7" i="8" s="1"/>
  <c r="Z27" i="94"/>
  <c r="AH25" i="93"/>
  <c r="AQ25" i="93" s="1"/>
  <c r="X26" i="75"/>
  <c r="Y26" i="75"/>
  <c r="AI27" i="30"/>
  <c r="AN27" i="30"/>
  <c r="Y27" i="27"/>
  <c r="X27" i="27"/>
  <c r="Z27" i="88"/>
  <c r="AS20" i="8"/>
  <c r="AL20" i="8"/>
  <c r="AU20" i="8" s="1"/>
  <c r="Z26" i="35"/>
  <c r="AR24" i="92"/>
  <c r="AJ20" i="3"/>
  <c r="AK20" i="3"/>
  <c r="AT20" i="3" s="1"/>
  <c r="AJ14" i="3"/>
  <c r="AK14" i="3"/>
  <c r="AT14" i="3" s="1"/>
  <c r="AJ8" i="3"/>
  <c r="AK8" i="3"/>
  <c r="AT8" i="3" s="1"/>
  <c r="AF26" i="90"/>
  <c r="AO26" i="90" s="1"/>
  <c r="AE26" i="90"/>
  <c r="W27" i="90"/>
  <c r="AG26" i="90"/>
  <c r="AP26" i="90" s="1"/>
  <c r="AS21" i="11"/>
  <c r="AL21" i="11"/>
  <c r="AU21" i="11" s="1"/>
  <c r="AS3" i="61"/>
  <c r="AL3" i="61"/>
  <c r="AU3" i="61" s="1"/>
  <c r="AS22" i="61"/>
  <c r="AL22" i="61"/>
  <c r="AU22" i="61" s="1"/>
  <c r="AH26" i="77"/>
  <c r="AQ26" i="77" s="1"/>
  <c r="AS16" i="23"/>
  <c r="AL16" i="23"/>
  <c r="AU16" i="23" s="1"/>
  <c r="Z28" i="36"/>
  <c r="AS5" i="61"/>
  <c r="AL5" i="61"/>
  <c r="AU5" i="61" s="1"/>
  <c r="Z26" i="39"/>
  <c r="AS16" i="8"/>
  <c r="AL16" i="8"/>
  <c r="AU16" i="8" s="1"/>
  <c r="AJ23" i="5"/>
  <c r="AS23" i="5" s="1"/>
  <c r="AK23" i="5"/>
  <c r="AT23" i="5" s="1"/>
  <c r="AF23" i="91"/>
  <c r="AO23" i="91" s="1"/>
  <c r="AE23" i="91"/>
  <c r="W24" i="91"/>
  <c r="AG23" i="91"/>
  <c r="AP23" i="91" s="1"/>
  <c r="AS11" i="23"/>
  <c r="AL11" i="23"/>
  <c r="AU11" i="23" s="1"/>
  <c r="AS9" i="55"/>
  <c r="AL9" i="55"/>
  <c r="AU9" i="55" s="1"/>
  <c r="AN25" i="29"/>
  <c r="AI25" i="29"/>
  <c r="AS12" i="61"/>
  <c r="AL12" i="61"/>
  <c r="AU12" i="61" s="1"/>
  <c r="AS17" i="8"/>
  <c r="AL17" i="8"/>
  <c r="AU17" i="8" s="1"/>
  <c r="AJ17" i="5"/>
  <c r="AK17" i="5"/>
  <c r="AT17" i="5" s="1"/>
  <c r="AJ11" i="5"/>
  <c r="AK11" i="5"/>
  <c r="AT11" i="5" s="1"/>
  <c r="AJ5" i="5"/>
  <c r="AK5" i="5"/>
  <c r="AT5" i="5" s="1"/>
  <c r="AS12" i="23"/>
  <c r="AL12" i="23"/>
  <c r="AU12" i="23" s="1"/>
  <c r="Z25" i="92"/>
  <c r="AS10" i="55"/>
  <c r="AL10" i="55"/>
  <c r="AU10" i="55" s="1"/>
  <c r="AS6" i="11"/>
  <c r="AL6" i="11"/>
  <c r="AU6" i="11" s="1"/>
  <c r="AN26" i="41"/>
  <c r="AI26" i="41"/>
  <c r="AS12" i="8"/>
  <c r="AL12" i="8"/>
  <c r="AU12" i="8" s="1"/>
  <c r="AS4" i="22"/>
  <c r="AS25" i="22" s="1"/>
  <c r="AL4" i="22"/>
  <c r="AU4" i="22" s="1"/>
  <c r="AU25" i="22" s="1"/>
  <c r="C11" i="22" s="1"/>
  <c r="X26" i="76"/>
  <c r="Y27" i="26"/>
  <c r="X27" i="26"/>
  <c r="AG26" i="37" l="1"/>
  <c r="AP26" i="37" s="1"/>
  <c r="W27" i="37"/>
  <c r="AS18" i="58"/>
  <c r="AL18" i="58"/>
  <c r="AU18" i="58" s="1"/>
  <c r="AL14" i="58"/>
  <c r="AU14" i="58" s="1"/>
  <c r="AS14" i="58"/>
  <c r="AR23" i="58"/>
  <c r="AR25" i="58" s="1"/>
  <c r="AL23" i="58"/>
  <c r="AU23" i="58" s="1"/>
  <c r="AS7" i="58"/>
  <c r="AL7" i="58"/>
  <c r="AU7" i="58" s="1"/>
  <c r="AS20" i="58"/>
  <c r="AL20" i="58"/>
  <c r="AU20" i="58" s="1"/>
  <c r="AL10" i="58"/>
  <c r="AU10" i="58" s="1"/>
  <c r="AS10" i="58"/>
  <c r="AS13" i="58"/>
  <c r="AL13" i="58"/>
  <c r="AU13" i="58" s="1"/>
  <c r="AS3" i="58"/>
  <c r="AL3" i="58"/>
  <c r="AU3" i="58" s="1"/>
  <c r="AL21" i="58"/>
  <c r="AU21" i="58" s="1"/>
  <c r="AS21" i="58"/>
  <c r="AK4" i="58"/>
  <c r="AT4" i="58" s="1"/>
  <c r="AJ4" i="58"/>
  <c r="AL16" i="58"/>
  <c r="AU16" i="58" s="1"/>
  <c r="AS16" i="58"/>
  <c r="AS6" i="58"/>
  <c r="AL6" i="58"/>
  <c r="AU6" i="58" s="1"/>
  <c r="AS19" i="58"/>
  <c r="AL19" i="58"/>
  <c r="AU19" i="58" s="1"/>
  <c r="AF27" i="83"/>
  <c r="AO27" i="83" s="1"/>
  <c r="AS8" i="58"/>
  <c r="AL8" i="58"/>
  <c r="AU8" i="58" s="1"/>
  <c r="AS22" i="58"/>
  <c r="AL22" i="58"/>
  <c r="AU22" i="58" s="1"/>
  <c r="AS15" i="58"/>
  <c r="AL15" i="58"/>
  <c r="AU15" i="58" s="1"/>
  <c r="AL11" i="58"/>
  <c r="AU11" i="58" s="1"/>
  <c r="AS11" i="58"/>
  <c r="Z26" i="45"/>
  <c r="AG27" i="83"/>
  <c r="AP27" i="83" s="1"/>
  <c r="AJ9" i="58"/>
  <c r="AK9" i="58"/>
  <c r="AT9" i="58" s="1"/>
  <c r="AS12" i="58"/>
  <c r="AL12" i="58"/>
  <c r="AU12" i="58" s="1"/>
  <c r="AS5" i="58"/>
  <c r="AL5" i="58"/>
  <c r="AU5" i="58" s="1"/>
  <c r="AG27" i="44"/>
  <c r="AP27" i="44" s="1"/>
  <c r="W26" i="80"/>
  <c r="W28" i="44"/>
  <c r="AG26" i="28"/>
  <c r="AP26" i="28" s="1"/>
  <c r="AE27" i="78"/>
  <c r="AG25" i="80"/>
  <c r="AP25" i="80" s="1"/>
  <c r="AE26" i="28"/>
  <c r="Z26" i="79"/>
  <c r="W27" i="79" s="1"/>
  <c r="AE25" i="80"/>
  <c r="W26" i="33"/>
  <c r="AE27" i="44"/>
  <c r="AI27" i="85"/>
  <c r="AG25" i="33"/>
  <c r="AP25" i="33" s="1"/>
  <c r="Z24" i="46"/>
  <c r="AH24" i="46"/>
  <c r="AQ24" i="46" s="1"/>
  <c r="AG27" i="78"/>
  <c r="AP27" i="78" s="1"/>
  <c r="Z27" i="26"/>
  <c r="AE27" i="26" s="1"/>
  <c r="W28" i="78"/>
  <c r="Z25" i="86"/>
  <c r="W26" i="86" s="1"/>
  <c r="Z25" i="42"/>
  <c r="Z26" i="95"/>
  <c r="AE25" i="33"/>
  <c r="AN25" i="33" s="1"/>
  <c r="Z27" i="27"/>
  <c r="Z26" i="76"/>
  <c r="Z27" i="31"/>
  <c r="Z28" i="85"/>
  <c r="Z25" i="87"/>
  <c r="AE25" i="87" s="1"/>
  <c r="W27" i="28"/>
  <c r="Z28" i="30"/>
  <c r="W29" i="30" s="1"/>
  <c r="Z25" i="32"/>
  <c r="Z26" i="38"/>
  <c r="AF26" i="38" s="1"/>
  <c r="AO26" i="38" s="1"/>
  <c r="Z26" i="82"/>
  <c r="AE26" i="82" s="1"/>
  <c r="Z26" i="29"/>
  <c r="AG26" i="29" s="1"/>
  <c r="AP26" i="29" s="1"/>
  <c r="Z26" i="40"/>
  <c r="AF26" i="40" s="1"/>
  <c r="AO26" i="40" s="1"/>
  <c r="Z26" i="89"/>
  <c r="AG26" i="89" s="1"/>
  <c r="AP26" i="89" s="1"/>
  <c r="AR25" i="29"/>
  <c r="W28" i="88"/>
  <c r="AG27" i="88"/>
  <c r="AP27" i="88" s="1"/>
  <c r="AF27" i="88"/>
  <c r="AO27" i="88" s="1"/>
  <c r="AE27" i="88"/>
  <c r="W28" i="26"/>
  <c r="AG27" i="26"/>
  <c r="AP27" i="26" s="1"/>
  <c r="AF27" i="26"/>
  <c r="AO27" i="26" s="1"/>
  <c r="AH26" i="76"/>
  <c r="AQ26" i="76" s="1"/>
  <c r="AR26" i="41"/>
  <c r="W26" i="92"/>
  <c r="AG25" i="92"/>
  <c r="AP25" i="92" s="1"/>
  <c r="AF25" i="92"/>
  <c r="AO25" i="92" s="1"/>
  <c r="AE25" i="92"/>
  <c r="AS11" i="5"/>
  <c r="AL11" i="5"/>
  <c r="AU11" i="5" s="1"/>
  <c r="AN26" i="90"/>
  <c r="AI26" i="90"/>
  <c r="AR27" i="30"/>
  <c r="Y27" i="43"/>
  <c r="X27" i="43"/>
  <c r="AR25" i="76"/>
  <c r="AL23" i="3"/>
  <c r="AU23" i="3" s="1"/>
  <c r="AR23" i="3"/>
  <c r="AR25" i="3" s="1"/>
  <c r="AR24" i="42"/>
  <c r="AS6" i="5"/>
  <c r="AL6" i="5"/>
  <c r="AU6" i="5" s="1"/>
  <c r="AE25" i="86"/>
  <c r="AG25" i="86"/>
  <c r="AP25" i="86" s="1"/>
  <c r="AF25" i="86"/>
  <c r="AO25" i="86" s="1"/>
  <c r="W28" i="31"/>
  <c r="AG27" i="31"/>
  <c r="AP27" i="31" s="1"/>
  <c r="AF27" i="31"/>
  <c r="AO27" i="31" s="1"/>
  <c r="AE27" i="31"/>
  <c r="AS16" i="3"/>
  <c r="AL16" i="3"/>
  <c r="AU16" i="3" s="1"/>
  <c r="AS8" i="5"/>
  <c r="AL8" i="5"/>
  <c r="AU8" i="5" s="1"/>
  <c r="AG28" i="30"/>
  <c r="AP28" i="30" s="1"/>
  <c r="AF28" i="30"/>
  <c r="AO28" i="30" s="1"/>
  <c r="AE28" i="30"/>
  <c r="AS9" i="5"/>
  <c r="AL9" i="5"/>
  <c r="AU9" i="5" s="1"/>
  <c r="AS4" i="23"/>
  <c r="AS25" i="23" s="1"/>
  <c r="AL4" i="23"/>
  <c r="AU4" i="23" s="1"/>
  <c r="AS18" i="3"/>
  <c r="AL18" i="3"/>
  <c r="AU18" i="3" s="1"/>
  <c r="AH26" i="45"/>
  <c r="AQ26" i="45" s="1"/>
  <c r="AH28" i="85"/>
  <c r="AQ28" i="85" s="1"/>
  <c r="AJ4" i="5"/>
  <c r="AK4" i="5"/>
  <c r="AT4" i="5" s="1"/>
  <c r="AT25" i="5" s="1"/>
  <c r="AH25" i="87"/>
  <c r="AQ25" i="87" s="1"/>
  <c r="AS4" i="8"/>
  <c r="AS25" i="8" s="1"/>
  <c r="AL4" i="8"/>
  <c r="AU4" i="8" s="1"/>
  <c r="AU25" i="8" s="1"/>
  <c r="C11" i="8" s="1"/>
  <c r="AI26" i="77"/>
  <c r="AN26" i="77"/>
  <c r="AI26" i="28"/>
  <c r="AN26" i="28"/>
  <c r="AH27" i="41"/>
  <c r="AQ27" i="41" s="1"/>
  <c r="AI25" i="93"/>
  <c r="AN25" i="93"/>
  <c r="W26" i="32"/>
  <c r="AG25" i="32"/>
  <c r="AP25" i="32" s="1"/>
  <c r="AF25" i="32"/>
  <c r="AO25" i="32" s="1"/>
  <c r="AE25" i="32"/>
  <c r="AS3" i="5"/>
  <c r="AL3" i="5"/>
  <c r="AU3" i="5" s="1"/>
  <c r="AG25" i="87"/>
  <c r="AP25" i="87" s="1"/>
  <c r="AN27" i="47"/>
  <c r="AI27" i="47"/>
  <c r="AI27" i="44"/>
  <c r="AN27" i="44"/>
  <c r="AI25" i="33"/>
  <c r="AH27" i="26"/>
  <c r="AQ27" i="26" s="1"/>
  <c r="AS17" i="5"/>
  <c r="AL17" i="5"/>
  <c r="AU17" i="5" s="1"/>
  <c r="AH27" i="27"/>
  <c r="AQ27" i="27" s="1"/>
  <c r="AH26" i="75"/>
  <c r="AQ26" i="75" s="1"/>
  <c r="W26" i="96"/>
  <c r="AG25" i="96"/>
  <c r="AP25" i="96" s="1"/>
  <c r="AE25" i="96"/>
  <c r="AF25" i="96"/>
  <c r="AO25" i="96" s="1"/>
  <c r="AR25" i="95"/>
  <c r="AR26" i="27"/>
  <c r="AL23" i="5"/>
  <c r="AU23" i="5" s="1"/>
  <c r="AR25" i="82"/>
  <c r="AS12" i="5"/>
  <c r="AL12" i="5"/>
  <c r="AU12" i="5" s="1"/>
  <c r="AS4" i="61"/>
  <c r="AS25" i="61" s="1"/>
  <c r="AL4" i="61"/>
  <c r="AU4" i="61" s="1"/>
  <c r="AS9" i="3"/>
  <c r="AL9" i="3"/>
  <c r="AU9" i="3" s="1"/>
  <c r="AR26" i="26"/>
  <c r="AS3" i="3"/>
  <c r="AL3" i="3"/>
  <c r="AU3" i="3" s="1"/>
  <c r="AS22" i="3"/>
  <c r="AL22" i="3"/>
  <c r="AU22" i="3" s="1"/>
  <c r="Z27" i="41"/>
  <c r="AS14" i="5"/>
  <c r="AL14" i="5"/>
  <c r="AU14" i="5" s="1"/>
  <c r="AH26" i="73"/>
  <c r="AQ26" i="73" s="1"/>
  <c r="AR24" i="48"/>
  <c r="AH26" i="89"/>
  <c r="AQ26" i="89" s="1"/>
  <c r="AS21" i="5"/>
  <c r="AL21" i="5"/>
  <c r="AU21" i="5" s="1"/>
  <c r="Y27" i="77"/>
  <c r="X27" i="77"/>
  <c r="X28" i="78"/>
  <c r="Y28" i="78"/>
  <c r="X28" i="83"/>
  <c r="Y28" i="83"/>
  <c r="W29" i="36"/>
  <c r="AG28" i="36"/>
  <c r="AP28" i="36" s="1"/>
  <c r="AF28" i="36"/>
  <c r="AO28" i="36" s="1"/>
  <c r="AE28" i="36"/>
  <c r="AS20" i="3"/>
  <c r="AL20" i="3"/>
  <c r="AU20" i="3" s="1"/>
  <c r="AH26" i="38"/>
  <c r="AQ26" i="38" s="1"/>
  <c r="AR24" i="32"/>
  <c r="AS19" i="5"/>
  <c r="AL19" i="5"/>
  <c r="AU19" i="5" s="1"/>
  <c r="AH25" i="48"/>
  <c r="AQ25" i="48" s="1"/>
  <c r="X26" i="74"/>
  <c r="Y26" i="74"/>
  <c r="AJ4" i="3"/>
  <c r="AK4" i="3"/>
  <c r="AT4" i="3" s="1"/>
  <c r="AT25" i="3" s="1"/>
  <c r="W26" i="42"/>
  <c r="AG25" i="42"/>
  <c r="AP25" i="42" s="1"/>
  <c r="AF25" i="42"/>
  <c r="AO25" i="42" s="1"/>
  <c r="AE25" i="42"/>
  <c r="AF26" i="45"/>
  <c r="AO26" i="45" s="1"/>
  <c r="AE26" i="45"/>
  <c r="W27" i="45"/>
  <c r="AG26" i="45"/>
  <c r="AP26" i="45" s="1"/>
  <c r="AF28" i="85"/>
  <c r="AO28" i="85" s="1"/>
  <c r="W29" i="85"/>
  <c r="AG28" i="85"/>
  <c r="AP28" i="85" s="1"/>
  <c r="AE28" i="85"/>
  <c r="AH26" i="82"/>
  <c r="AQ26" i="82" s="1"/>
  <c r="AS22" i="5"/>
  <c r="AL22" i="5"/>
  <c r="AU22" i="5" s="1"/>
  <c r="AU25" i="23"/>
  <c r="C11" i="23" s="1"/>
  <c r="AS13" i="3"/>
  <c r="AL13" i="3"/>
  <c r="AU13" i="3" s="1"/>
  <c r="AI26" i="81"/>
  <c r="AN26" i="81"/>
  <c r="AI25" i="80"/>
  <c r="AN25" i="80"/>
  <c r="X27" i="37"/>
  <c r="Y27" i="37"/>
  <c r="X24" i="91"/>
  <c r="Y24" i="91"/>
  <c r="AS8" i="3"/>
  <c r="AL8" i="3"/>
  <c r="AU8" i="3" s="1"/>
  <c r="Z26" i="75"/>
  <c r="W28" i="94"/>
  <c r="AG27" i="94"/>
  <c r="AP27" i="94" s="1"/>
  <c r="AF27" i="94"/>
  <c r="AO27" i="94" s="1"/>
  <c r="AE27" i="94"/>
  <c r="AN26" i="43"/>
  <c r="AI26" i="43"/>
  <c r="AH26" i="95"/>
  <c r="AQ26" i="95" s="1"/>
  <c r="AS4" i="11"/>
  <c r="AS25" i="11" s="1"/>
  <c r="AL4" i="11"/>
  <c r="AU4" i="11" s="1"/>
  <c r="AU25" i="11" s="1"/>
  <c r="C11" i="11" s="1"/>
  <c r="AR25" i="38"/>
  <c r="W29" i="25"/>
  <c r="AG28" i="25"/>
  <c r="AP28" i="25" s="1"/>
  <c r="AF28" i="25"/>
  <c r="AO28" i="25" s="1"/>
  <c r="AE28" i="25"/>
  <c r="AI26" i="84"/>
  <c r="AN26" i="84"/>
  <c r="AS7" i="5"/>
  <c r="AL7" i="5"/>
  <c r="AU7" i="5" s="1"/>
  <c r="AR24" i="87"/>
  <c r="Z25" i="48"/>
  <c r="AI25" i="74"/>
  <c r="AN25" i="74"/>
  <c r="AR25" i="73"/>
  <c r="AS11" i="3"/>
  <c r="AL11" i="3"/>
  <c r="AU11" i="3" s="1"/>
  <c r="AR25" i="40"/>
  <c r="AR25" i="75"/>
  <c r="X26" i="93"/>
  <c r="Y26" i="93"/>
  <c r="AS10" i="5"/>
  <c r="AL10" i="5"/>
  <c r="AU10" i="5" s="1"/>
  <c r="AH27" i="34"/>
  <c r="AQ27" i="34" s="1"/>
  <c r="AS19" i="3"/>
  <c r="AL19" i="3"/>
  <c r="AU19" i="3" s="1"/>
  <c r="Y27" i="28"/>
  <c r="X27" i="28"/>
  <c r="W28" i="27"/>
  <c r="AG27" i="27"/>
  <c r="AP27" i="27" s="1"/>
  <c r="AF27" i="27"/>
  <c r="AO27" i="27" s="1"/>
  <c r="AE27" i="27"/>
  <c r="AR24" i="86"/>
  <c r="AS18" i="5"/>
  <c r="AL18" i="5"/>
  <c r="AU18" i="5" s="1"/>
  <c r="AR26" i="34"/>
  <c r="AS21" i="3"/>
  <c r="AL21" i="3"/>
  <c r="AU21" i="3" s="1"/>
  <c r="AH26" i="40"/>
  <c r="AQ26" i="40" s="1"/>
  <c r="AH26" i="79"/>
  <c r="AQ26" i="79" s="1"/>
  <c r="AH27" i="31"/>
  <c r="AQ27" i="31" s="1"/>
  <c r="AS10" i="3"/>
  <c r="AL10" i="3"/>
  <c r="AU10" i="3" s="1"/>
  <c r="AS4" i="55"/>
  <c r="AS25" i="55" s="1"/>
  <c r="AL4" i="55"/>
  <c r="AU4" i="55" s="1"/>
  <c r="AU25" i="55" s="1"/>
  <c r="C11" i="55" s="1"/>
  <c r="F8" i="97" s="1"/>
  <c r="AH26" i="29"/>
  <c r="AQ26" i="29" s="1"/>
  <c r="AR27" i="85"/>
  <c r="Z26" i="73"/>
  <c r="Y27" i="81"/>
  <c r="X27" i="81"/>
  <c r="X28" i="47"/>
  <c r="Y28" i="47"/>
  <c r="Y28" i="44"/>
  <c r="X28" i="44"/>
  <c r="AN27" i="78"/>
  <c r="X26" i="80"/>
  <c r="Y26" i="80"/>
  <c r="AN26" i="37"/>
  <c r="AI26" i="37"/>
  <c r="W27" i="76"/>
  <c r="AG26" i="76"/>
  <c r="AP26" i="76" s="1"/>
  <c r="AE26" i="76"/>
  <c r="AF26" i="76"/>
  <c r="AO26" i="76" s="1"/>
  <c r="AS5" i="5"/>
  <c r="AL5" i="5"/>
  <c r="AU5" i="5" s="1"/>
  <c r="AN23" i="91"/>
  <c r="AI23" i="91"/>
  <c r="W27" i="39"/>
  <c r="AG26" i="39"/>
  <c r="AP26" i="39" s="1"/>
  <c r="AE26" i="39"/>
  <c r="AF26" i="39"/>
  <c r="AO26" i="39" s="1"/>
  <c r="W27" i="35"/>
  <c r="AG26" i="35"/>
  <c r="AP26" i="35" s="1"/>
  <c r="AF26" i="35"/>
  <c r="AO26" i="35" s="1"/>
  <c r="AE26" i="35"/>
  <c r="AS20" i="5"/>
  <c r="AL20" i="5"/>
  <c r="AU20" i="5" s="1"/>
  <c r="AS5" i="3"/>
  <c r="AL5" i="3"/>
  <c r="AU5" i="3" s="1"/>
  <c r="AS15" i="5"/>
  <c r="AL15" i="5"/>
  <c r="AU15" i="5" s="1"/>
  <c r="W27" i="95"/>
  <c r="AG26" i="95"/>
  <c r="AP26" i="95" s="1"/>
  <c r="AF26" i="95"/>
  <c r="AO26" i="95" s="1"/>
  <c r="AE26" i="95"/>
  <c r="AU25" i="61"/>
  <c r="C11" i="61" s="1"/>
  <c r="F14" i="97" s="1"/>
  <c r="X27" i="90"/>
  <c r="Y27" i="90"/>
  <c r="AS14" i="3"/>
  <c r="AL14" i="3"/>
  <c r="AU14" i="3" s="1"/>
  <c r="AR25" i="89"/>
  <c r="AS15" i="3"/>
  <c r="AL15" i="3"/>
  <c r="AU15" i="3" s="1"/>
  <c r="AR25" i="45"/>
  <c r="AS6" i="3"/>
  <c r="AL6" i="3"/>
  <c r="AU6" i="3" s="1"/>
  <c r="AH25" i="86"/>
  <c r="AQ25" i="86" s="1"/>
  <c r="Y27" i="84"/>
  <c r="X27" i="84"/>
  <c r="AS13" i="5"/>
  <c r="AL13" i="5"/>
  <c r="AU13" i="5" s="1"/>
  <c r="AH25" i="42"/>
  <c r="AQ25" i="42" s="1"/>
  <c r="AR26" i="31"/>
  <c r="AH28" i="30"/>
  <c r="AQ28" i="30" s="1"/>
  <c r="AR25" i="79"/>
  <c r="AH25" i="32"/>
  <c r="AQ25" i="32" s="1"/>
  <c r="AS16" i="5"/>
  <c r="AL16" i="5"/>
  <c r="AU16" i="5" s="1"/>
  <c r="Z27" i="34"/>
  <c r="AS7" i="3"/>
  <c r="AL7" i="3"/>
  <c r="AU7" i="3" s="1"/>
  <c r="AS17" i="3"/>
  <c r="AL17" i="3"/>
  <c r="AU17" i="3" s="1"/>
  <c r="AS12" i="3"/>
  <c r="AL12" i="3"/>
  <c r="AU12" i="3" s="1"/>
  <c r="AI27" i="83"/>
  <c r="AN27" i="83"/>
  <c r="X26" i="33"/>
  <c r="Y26" i="33"/>
  <c r="AG26" i="40" l="1"/>
  <c r="AP26" i="40" s="1"/>
  <c r="AE26" i="79"/>
  <c r="AF26" i="79"/>
  <c r="AO26" i="79" s="1"/>
  <c r="AS9" i="58"/>
  <c r="AL9" i="58"/>
  <c r="AU9" i="58" s="1"/>
  <c r="AS4" i="58"/>
  <c r="AS25" i="58" s="1"/>
  <c r="AL4" i="58"/>
  <c r="AU4" i="58" s="1"/>
  <c r="AG26" i="79"/>
  <c r="AP26" i="79" s="1"/>
  <c r="AT25" i="58"/>
  <c r="W26" i="87"/>
  <c r="AF25" i="87"/>
  <c r="AO25" i="87" s="1"/>
  <c r="AF26" i="82"/>
  <c r="AO26" i="82" s="1"/>
  <c r="AE24" i="46"/>
  <c r="AG24" i="46"/>
  <c r="AP24" i="46" s="1"/>
  <c r="W25" i="46"/>
  <c r="AF24" i="46"/>
  <c r="AO24" i="46" s="1"/>
  <c r="AI27" i="78"/>
  <c r="AG26" i="82"/>
  <c r="AP26" i="82" s="1"/>
  <c r="W27" i="82"/>
  <c r="AG26" i="38"/>
  <c r="AP26" i="38" s="1"/>
  <c r="AF26" i="29"/>
  <c r="AO26" i="29" s="1"/>
  <c r="Z24" i="91"/>
  <c r="AF24" i="91" s="1"/>
  <c r="AO24" i="91" s="1"/>
  <c r="Z27" i="43"/>
  <c r="AF27" i="43" s="1"/>
  <c r="AO27" i="43" s="1"/>
  <c r="W27" i="38"/>
  <c r="Z27" i="81"/>
  <c r="W28" i="81" s="1"/>
  <c r="Z27" i="77"/>
  <c r="W28" i="77" s="1"/>
  <c r="Z27" i="84"/>
  <c r="AG27" i="84" s="1"/>
  <c r="AP27" i="84" s="1"/>
  <c r="Z27" i="90"/>
  <c r="Z28" i="44"/>
  <c r="AE28" i="44" s="1"/>
  <c r="W27" i="89"/>
  <c r="Z26" i="80"/>
  <c r="W27" i="40"/>
  <c r="AE26" i="40"/>
  <c r="AI26" i="40" s="1"/>
  <c r="Z27" i="37"/>
  <c r="AE26" i="38"/>
  <c r="W27" i="29"/>
  <c r="Z26" i="74"/>
  <c r="AF26" i="74" s="1"/>
  <c r="AO26" i="74" s="1"/>
  <c r="AE26" i="29"/>
  <c r="AE26" i="89"/>
  <c r="AI26" i="89" s="1"/>
  <c r="AF26" i="89"/>
  <c r="AO26" i="89" s="1"/>
  <c r="Z26" i="33"/>
  <c r="AF26" i="33" s="1"/>
  <c r="AO26" i="33" s="1"/>
  <c r="W25" i="91"/>
  <c r="W28" i="34"/>
  <c r="AG27" i="34"/>
  <c r="AP27" i="34" s="1"/>
  <c r="AF27" i="34"/>
  <c r="AO27" i="34" s="1"/>
  <c r="AE27" i="34"/>
  <c r="AN26" i="95"/>
  <c r="AI26" i="95"/>
  <c r="X27" i="39"/>
  <c r="Y27" i="39"/>
  <c r="AI26" i="76"/>
  <c r="AN26" i="76"/>
  <c r="AR26" i="43"/>
  <c r="AH26" i="74"/>
  <c r="AQ26" i="74" s="1"/>
  <c r="AH27" i="77"/>
  <c r="AQ27" i="77" s="1"/>
  <c r="AR25" i="33"/>
  <c r="AI27" i="88"/>
  <c r="AN27" i="88"/>
  <c r="AH27" i="84"/>
  <c r="AQ27" i="84" s="1"/>
  <c r="Y27" i="35"/>
  <c r="X27" i="35"/>
  <c r="AR23" i="91"/>
  <c r="AH26" i="80"/>
  <c r="AQ26" i="80" s="1"/>
  <c r="AF28" i="44"/>
  <c r="AO28" i="44" s="1"/>
  <c r="AF27" i="81"/>
  <c r="AO27" i="81" s="1"/>
  <c r="AE27" i="81"/>
  <c r="AH27" i="28"/>
  <c r="AQ27" i="28" s="1"/>
  <c r="AR25" i="74"/>
  <c r="AF26" i="75"/>
  <c r="AO26" i="75" s="1"/>
  <c r="AE26" i="75"/>
  <c r="W27" i="75"/>
  <c r="AG26" i="75"/>
  <c r="AP26" i="75" s="1"/>
  <c r="AR26" i="81"/>
  <c r="AN28" i="85"/>
  <c r="AI28" i="85"/>
  <c r="Y27" i="45"/>
  <c r="X27" i="45"/>
  <c r="W27" i="74"/>
  <c r="AG26" i="74"/>
  <c r="AP26" i="74" s="1"/>
  <c r="AE26" i="74"/>
  <c r="AI28" i="36"/>
  <c r="AN28" i="36"/>
  <c r="AH28" i="83"/>
  <c r="AQ28" i="83" s="1"/>
  <c r="Y26" i="87"/>
  <c r="X26" i="87"/>
  <c r="AR25" i="93"/>
  <c r="AS4" i="5"/>
  <c r="AS25" i="5" s="1"/>
  <c r="AL4" i="5"/>
  <c r="AU4" i="5" s="1"/>
  <c r="AU25" i="5" s="1"/>
  <c r="C11" i="5" s="1"/>
  <c r="AN28" i="30"/>
  <c r="AI28" i="30"/>
  <c r="Y28" i="31"/>
  <c r="X28" i="31"/>
  <c r="AI25" i="92"/>
  <c r="AN25" i="92"/>
  <c r="AN26" i="82"/>
  <c r="AI26" i="82"/>
  <c r="AN26" i="38"/>
  <c r="AI26" i="38"/>
  <c r="AH26" i="33"/>
  <c r="AQ26" i="33" s="1"/>
  <c r="AH27" i="90"/>
  <c r="AQ27" i="90" s="1"/>
  <c r="Y27" i="76"/>
  <c r="X27" i="76"/>
  <c r="W27" i="80"/>
  <c r="AG26" i="80"/>
  <c r="AP26" i="80" s="1"/>
  <c r="AF26" i="80"/>
  <c r="AO26" i="80" s="1"/>
  <c r="AE26" i="80"/>
  <c r="AI27" i="27"/>
  <c r="AN27" i="27"/>
  <c r="AH26" i="93"/>
  <c r="AQ26" i="93" s="1"/>
  <c r="W26" i="48"/>
  <c r="AG25" i="48"/>
  <c r="AP25" i="48" s="1"/>
  <c r="AE25" i="48"/>
  <c r="AF25" i="48"/>
  <c r="AO25" i="48" s="1"/>
  <c r="AR26" i="84"/>
  <c r="Y29" i="25"/>
  <c r="X29" i="25"/>
  <c r="AI27" i="94"/>
  <c r="AN27" i="94"/>
  <c r="AH27" i="37"/>
  <c r="AQ27" i="37" s="1"/>
  <c r="AI26" i="45"/>
  <c r="AN26" i="45"/>
  <c r="X26" i="42"/>
  <c r="Y26" i="42"/>
  <c r="Z28" i="83"/>
  <c r="AN25" i="32"/>
  <c r="AI25" i="32"/>
  <c r="AR26" i="28"/>
  <c r="X26" i="86"/>
  <c r="Y26" i="86"/>
  <c r="AR26" i="90"/>
  <c r="AN27" i="26"/>
  <c r="AI27" i="26"/>
  <c r="X27" i="89"/>
  <c r="Y27" i="89"/>
  <c r="AN26" i="79"/>
  <c r="AI26" i="79"/>
  <c r="W28" i="84"/>
  <c r="AF27" i="90"/>
  <c r="AO27" i="90" s="1"/>
  <c r="AG27" i="90"/>
  <c r="AP27" i="90" s="1"/>
  <c r="AE27" i="90"/>
  <c r="W28" i="90"/>
  <c r="Y27" i="95"/>
  <c r="X27" i="95"/>
  <c r="AN26" i="35"/>
  <c r="AI26" i="35"/>
  <c r="AH28" i="47"/>
  <c r="AQ28" i="47" s="1"/>
  <c r="AF26" i="73"/>
  <c r="AO26" i="73" s="1"/>
  <c r="AG26" i="73"/>
  <c r="AP26" i="73" s="1"/>
  <c r="AE26" i="73"/>
  <c r="W27" i="73"/>
  <c r="Z27" i="28"/>
  <c r="Z26" i="93"/>
  <c r="AF27" i="37"/>
  <c r="AO27" i="37" s="1"/>
  <c r="AE27" i="37"/>
  <c r="W28" i="37"/>
  <c r="AG27" i="37"/>
  <c r="AP27" i="37" s="1"/>
  <c r="X29" i="85"/>
  <c r="Y29" i="85"/>
  <c r="AI25" i="96"/>
  <c r="AN25" i="96"/>
  <c r="AR27" i="44"/>
  <c r="AN27" i="31"/>
  <c r="AI27" i="31"/>
  <c r="AH27" i="43"/>
  <c r="AQ27" i="43" s="1"/>
  <c r="X28" i="88"/>
  <c r="Y28" i="88"/>
  <c r="Y27" i="29"/>
  <c r="X27" i="29"/>
  <c r="AN26" i="39"/>
  <c r="AI26" i="39"/>
  <c r="AR26" i="37"/>
  <c r="AR27" i="78"/>
  <c r="Z28" i="47"/>
  <c r="AN28" i="25"/>
  <c r="AI28" i="25"/>
  <c r="AS4" i="3"/>
  <c r="AS25" i="3" s="1"/>
  <c r="AL4" i="3"/>
  <c r="AU4" i="3" s="1"/>
  <c r="AU25" i="3" s="1"/>
  <c r="C11" i="3" s="1"/>
  <c r="Y29" i="36"/>
  <c r="X29" i="36"/>
  <c r="Z29" i="36" s="1"/>
  <c r="AH28" i="78"/>
  <c r="AQ28" i="78" s="1"/>
  <c r="AE27" i="41"/>
  <c r="AF27" i="41"/>
  <c r="AO27" i="41" s="1"/>
  <c r="W28" i="41"/>
  <c r="AG27" i="41"/>
  <c r="AP27" i="41" s="1"/>
  <c r="AR27" i="47"/>
  <c r="AI25" i="87"/>
  <c r="AN25" i="87"/>
  <c r="AR26" i="77"/>
  <c r="Y29" i="30"/>
  <c r="X29" i="30"/>
  <c r="Y26" i="92"/>
  <c r="X26" i="92"/>
  <c r="Y27" i="38"/>
  <c r="X27" i="38"/>
  <c r="X27" i="40"/>
  <c r="Y27" i="40"/>
  <c r="AR27" i="83"/>
  <c r="AH28" i="44"/>
  <c r="AQ28" i="44" s="1"/>
  <c r="AH27" i="81"/>
  <c r="AQ27" i="81" s="1"/>
  <c r="Y28" i="27"/>
  <c r="X28" i="27"/>
  <c r="Y28" i="94"/>
  <c r="X28" i="94"/>
  <c r="AH24" i="91"/>
  <c r="AQ24" i="91" s="1"/>
  <c r="AR25" i="80"/>
  <c r="AN25" i="42"/>
  <c r="AI25" i="42"/>
  <c r="Z28" i="78"/>
  <c r="Y26" i="96"/>
  <c r="X26" i="96"/>
  <c r="X26" i="32"/>
  <c r="Y26" i="32"/>
  <c r="AI25" i="86"/>
  <c r="AN25" i="86"/>
  <c r="Y28" i="26"/>
  <c r="X28" i="26"/>
  <c r="X27" i="82"/>
  <c r="Y27" i="82"/>
  <c r="AI26" i="29"/>
  <c r="AN26" i="29"/>
  <c r="X27" i="79"/>
  <c r="Y27" i="79"/>
  <c r="Z27" i="45" l="1"/>
  <c r="AG27" i="43"/>
  <c r="AP27" i="43" s="1"/>
  <c r="AG28" i="44"/>
  <c r="AP28" i="44" s="1"/>
  <c r="W28" i="43"/>
  <c r="W29" i="44"/>
  <c r="AE27" i="43"/>
  <c r="AG24" i="91"/>
  <c r="AP24" i="91" s="1"/>
  <c r="AE24" i="91"/>
  <c r="AU25" i="58"/>
  <c r="C11" i="58" s="1"/>
  <c r="F11" i="97" s="1"/>
  <c r="AG27" i="81"/>
  <c r="AP27" i="81" s="1"/>
  <c r="AG26" i="33"/>
  <c r="AP26" i="33" s="1"/>
  <c r="AE27" i="77"/>
  <c r="Z27" i="35"/>
  <c r="AN26" i="40"/>
  <c r="Y25" i="46"/>
  <c r="X25" i="46"/>
  <c r="AH25" i="46" s="1"/>
  <c r="AQ25" i="46" s="1"/>
  <c r="AN26" i="89"/>
  <c r="AF27" i="77"/>
  <c r="AO27" i="77" s="1"/>
  <c r="AI24" i="46"/>
  <c r="AR24" i="46" s="1"/>
  <c r="AN24" i="46"/>
  <c r="Z26" i="92"/>
  <c r="AE26" i="92" s="1"/>
  <c r="AE27" i="84"/>
  <c r="AG27" i="77"/>
  <c r="AP27" i="77" s="1"/>
  <c r="AF27" i="84"/>
  <c r="AO27" i="84" s="1"/>
  <c r="W27" i="33"/>
  <c r="Z27" i="82"/>
  <c r="AG27" i="82" s="1"/>
  <c r="AP27" i="82" s="1"/>
  <c r="Z26" i="96"/>
  <c r="AE26" i="96" s="1"/>
  <c r="Z27" i="79"/>
  <c r="Z26" i="42"/>
  <c r="AF26" i="42" s="1"/>
  <c r="AO26" i="42" s="1"/>
  <c r="Z28" i="94"/>
  <c r="AF28" i="94" s="1"/>
  <c r="AO28" i="94" s="1"/>
  <c r="Z27" i="95"/>
  <c r="AG27" i="95" s="1"/>
  <c r="AP27" i="95" s="1"/>
  <c r="Z29" i="25"/>
  <c r="Z26" i="86"/>
  <c r="AE26" i="33"/>
  <c r="Z28" i="88"/>
  <c r="AG28" i="88" s="1"/>
  <c r="AP28" i="88" s="1"/>
  <c r="Z27" i="40"/>
  <c r="AG27" i="40" s="1"/>
  <c r="AP27" i="40" s="1"/>
  <c r="Z27" i="76"/>
  <c r="Z27" i="29"/>
  <c r="AE27" i="29" s="1"/>
  <c r="Z29" i="85"/>
  <c r="AG29" i="85" s="1"/>
  <c r="AP29" i="85" s="1"/>
  <c r="Z28" i="31"/>
  <c r="W29" i="31" s="1"/>
  <c r="Z27" i="39"/>
  <c r="AG27" i="39" s="1"/>
  <c r="AP27" i="39" s="1"/>
  <c r="Z26" i="32"/>
  <c r="AF26" i="32" s="1"/>
  <c r="AO26" i="32" s="1"/>
  <c r="W28" i="29"/>
  <c r="AR26" i="29"/>
  <c r="AH28" i="26"/>
  <c r="AQ28" i="26" s="1"/>
  <c r="AH26" i="32"/>
  <c r="AQ26" i="32" s="1"/>
  <c r="W29" i="78"/>
  <c r="AG28" i="78"/>
  <c r="AP28" i="78" s="1"/>
  <c r="AF28" i="78"/>
  <c r="AO28" i="78" s="1"/>
  <c r="AE28" i="78"/>
  <c r="W27" i="92"/>
  <c r="AG26" i="92"/>
  <c r="AP26" i="92" s="1"/>
  <c r="AF26" i="92"/>
  <c r="AO26" i="92" s="1"/>
  <c r="AR27" i="31"/>
  <c r="AI27" i="37"/>
  <c r="AN27" i="37"/>
  <c r="AH26" i="42"/>
  <c r="AQ26" i="42" s="1"/>
  <c r="AN25" i="48"/>
  <c r="AI25" i="48"/>
  <c r="AR26" i="82"/>
  <c r="AN28" i="44"/>
  <c r="AI28" i="44"/>
  <c r="AR27" i="88"/>
  <c r="W27" i="96"/>
  <c r="AG26" i="96"/>
  <c r="AP26" i="96" s="1"/>
  <c r="AR26" i="89"/>
  <c r="AH27" i="38"/>
  <c r="AQ27" i="38" s="1"/>
  <c r="AH29" i="30"/>
  <c r="AQ29" i="30" s="1"/>
  <c r="AR25" i="87"/>
  <c r="AE26" i="42"/>
  <c r="W27" i="42"/>
  <c r="AR28" i="30"/>
  <c r="AH26" i="87"/>
  <c r="AQ26" i="87" s="1"/>
  <c r="AN27" i="81"/>
  <c r="AI27" i="81"/>
  <c r="Z28" i="26"/>
  <c r="AI27" i="41"/>
  <c r="AN27" i="41"/>
  <c r="AH29" i="36"/>
  <c r="AQ29" i="36" s="1"/>
  <c r="AR26" i="39"/>
  <c r="W27" i="93"/>
  <c r="AG26" i="93"/>
  <c r="AP26" i="93" s="1"/>
  <c r="AE26" i="93"/>
  <c r="AF26" i="93"/>
  <c r="AO26" i="93" s="1"/>
  <c r="AR26" i="35"/>
  <c r="X28" i="90"/>
  <c r="Y28" i="90"/>
  <c r="AH27" i="89"/>
  <c r="AQ27" i="89" s="1"/>
  <c r="X26" i="48"/>
  <c r="Y26" i="48"/>
  <c r="AR28" i="85"/>
  <c r="X27" i="75"/>
  <c r="Y27" i="75"/>
  <c r="AR26" i="40"/>
  <c r="X28" i="34"/>
  <c r="Y28" i="34"/>
  <c r="AH28" i="27"/>
  <c r="AQ28" i="27" s="1"/>
  <c r="AH29" i="85"/>
  <c r="AQ29" i="85" s="1"/>
  <c r="AE27" i="35"/>
  <c r="W28" i="35"/>
  <c r="AF27" i="35"/>
  <c r="AO27" i="35" s="1"/>
  <c r="AG27" i="35"/>
  <c r="AP27" i="35" s="1"/>
  <c r="AH27" i="39"/>
  <c r="AQ27" i="39" s="1"/>
  <c r="AI27" i="43"/>
  <c r="AN27" i="43"/>
  <c r="Y28" i="77"/>
  <c r="X28" i="77"/>
  <c r="AH27" i="79"/>
  <c r="AQ27" i="79" s="1"/>
  <c r="AH26" i="96"/>
  <c r="AQ26" i="96" s="1"/>
  <c r="Z28" i="27"/>
  <c r="Z27" i="38"/>
  <c r="Z29" i="30"/>
  <c r="AE28" i="47"/>
  <c r="W29" i="47"/>
  <c r="AG28" i="47"/>
  <c r="AP28" i="47" s="1"/>
  <c r="AF28" i="47"/>
  <c r="AO28" i="47" s="1"/>
  <c r="W28" i="28"/>
  <c r="AG27" i="28"/>
  <c r="AP27" i="28" s="1"/>
  <c r="AF27" i="28"/>
  <c r="AO27" i="28" s="1"/>
  <c r="AE27" i="28"/>
  <c r="AI27" i="90"/>
  <c r="AN27" i="90"/>
  <c r="Z27" i="89"/>
  <c r="AH26" i="86"/>
  <c r="AQ26" i="86" s="1"/>
  <c r="AR26" i="45"/>
  <c r="AR27" i="27"/>
  <c r="AH27" i="76"/>
  <c r="AQ27" i="76" s="1"/>
  <c r="AR25" i="92"/>
  <c r="Z26" i="87"/>
  <c r="Y27" i="74"/>
  <c r="X27" i="74"/>
  <c r="AN26" i="75"/>
  <c r="AI26" i="75"/>
  <c r="Y29" i="44"/>
  <c r="X29" i="44"/>
  <c r="AR26" i="95"/>
  <c r="X27" i="33"/>
  <c r="Y27" i="33"/>
  <c r="AI24" i="91"/>
  <c r="AN24" i="91"/>
  <c r="AR25" i="42"/>
  <c r="AR28" i="25"/>
  <c r="AN27" i="84"/>
  <c r="AR25" i="32"/>
  <c r="AE29" i="25"/>
  <c r="AG29" i="25"/>
  <c r="AP29" i="25" s="1"/>
  <c r="W30" i="25"/>
  <c r="AF29" i="25"/>
  <c r="AO29" i="25" s="1"/>
  <c r="Y27" i="80"/>
  <c r="X27" i="80"/>
  <c r="AI26" i="74"/>
  <c r="AN26" i="74"/>
  <c r="W28" i="45"/>
  <c r="AG27" i="45"/>
  <c r="AP27" i="45" s="1"/>
  <c r="AF27" i="45"/>
  <c r="AO27" i="45" s="1"/>
  <c r="AE27" i="45"/>
  <c r="AF27" i="79"/>
  <c r="AO27" i="79" s="1"/>
  <c r="AE27" i="79"/>
  <c r="AG27" i="79"/>
  <c r="AP27" i="79" s="1"/>
  <c r="W28" i="79"/>
  <c r="AH27" i="82"/>
  <c r="AQ27" i="82" s="1"/>
  <c r="AR25" i="86"/>
  <c r="AH28" i="94"/>
  <c r="AQ28" i="94" s="1"/>
  <c r="AH26" i="92"/>
  <c r="AQ26" i="92" s="1"/>
  <c r="W30" i="36"/>
  <c r="AG29" i="36"/>
  <c r="AP29" i="36" s="1"/>
  <c r="AF29" i="36"/>
  <c r="AO29" i="36" s="1"/>
  <c r="AE29" i="36"/>
  <c r="AH27" i="29"/>
  <c r="AQ27" i="29" s="1"/>
  <c r="X28" i="37"/>
  <c r="Y28" i="37"/>
  <c r="Y27" i="73"/>
  <c r="X27" i="73"/>
  <c r="AH27" i="95"/>
  <c r="AQ27" i="95" s="1"/>
  <c r="X28" i="84"/>
  <c r="Y28" i="84"/>
  <c r="AR27" i="26"/>
  <c r="W27" i="86"/>
  <c r="AG26" i="86"/>
  <c r="AP26" i="86" s="1"/>
  <c r="AF26" i="86"/>
  <c r="AO26" i="86" s="1"/>
  <c r="AE26" i="86"/>
  <c r="W29" i="83"/>
  <c r="AG28" i="83"/>
  <c r="AP28" i="83" s="1"/>
  <c r="AF28" i="83"/>
  <c r="AO28" i="83" s="1"/>
  <c r="AE28" i="83"/>
  <c r="AR27" i="94"/>
  <c r="AI26" i="80"/>
  <c r="AN26" i="80"/>
  <c r="AR26" i="38"/>
  <c r="AH28" i="31"/>
  <c r="AQ28" i="31" s="1"/>
  <c r="Y28" i="81"/>
  <c r="X28" i="81"/>
  <c r="AN27" i="77"/>
  <c r="X25" i="91"/>
  <c r="Y25" i="91"/>
  <c r="AH27" i="40"/>
  <c r="AQ27" i="40" s="1"/>
  <c r="Y28" i="41"/>
  <c r="X28" i="41"/>
  <c r="AH28" i="88"/>
  <c r="AQ28" i="88" s="1"/>
  <c r="AR25" i="96"/>
  <c r="AI26" i="73"/>
  <c r="AN26" i="73"/>
  <c r="AR26" i="79"/>
  <c r="AH29" i="25"/>
  <c r="AQ29" i="25" s="1"/>
  <c r="W28" i="76"/>
  <c r="AG27" i="76"/>
  <c r="AP27" i="76" s="1"/>
  <c r="AF27" i="76"/>
  <c r="AO27" i="76" s="1"/>
  <c r="AE27" i="76"/>
  <c r="AR28" i="36"/>
  <c r="AH27" i="45"/>
  <c r="AQ27" i="45" s="1"/>
  <c r="AH27" i="35"/>
  <c r="AQ27" i="35" s="1"/>
  <c r="AR26" i="76"/>
  <c r="AI27" i="34"/>
  <c r="AN27" i="34"/>
  <c r="Y28" i="43"/>
  <c r="X28" i="43"/>
  <c r="AN26" i="33"/>
  <c r="AI26" i="33"/>
  <c r="AE29" i="85" l="1"/>
  <c r="AG26" i="42"/>
  <c r="AP26" i="42" s="1"/>
  <c r="AE27" i="95"/>
  <c r="W28" i="39"/>
  <c r="AF26" i="96"/>
  <c r="AO26" i="96" s="1"/>
  <c r="W28" i="82"/>
  <c r="AE27" i="82"/>
  <c r="W28" i="95"/>
  <c r="AF27" i="82"/>
  <c r="AO27" i="82" s="1"/>
  <c r="Z25" i="46"/>
  <c r="AG25" i="46" s="1"/>
  <c r="AP25" i="46" s="1"/>
  <c r="AF29" i="85"/>
  <c r="AO29" i="85" s="1"/>
  <c r="AG28" i="31"/>
  <c r="AP28" i="31" s="1"/>
  <c r="W30" i="85"/>
  <c r="AF27" i="40"/>
  <c r="AO27" i="40" s="1"/>
  <c r="AI27" i="77"/>
  <c r="Z28" i="84"/>
  <c r="AG28" i="84" s="1"/>
  <c r="AP28" i="84" s="1"/>
  <c r="W29" i="88"/>
  <c r="AE28" i="31"/>
  <c r="AI27" i="84"/>
  <c r="AG27" i="29"/>
  <c r="AP27" i="29" s="1"/>
  <c r="W29" i="94"/>
  <c r="Y29" i="94" s="1"/>
  <c r="AE27" i="40"/>
  <c r="AF28" i="31"/>
  <c r="AO28" i="31" s="1"/>
  <c r="Z27" i="75"/>
  <c r="AF27" i="75" s="1"/>
  <c r="AO27" i="75" s="1"/>
  <c r="AF27" i="95"/>
  <c r="AO27" i="95" s="1"/>
  <c r="W28" i="40"/>
  <c r="AE26" i="32"/>
  <c r="AG28" i="94"/>
  <c r="AP28" i="94" s="1"/>
  <c r="Z28" i="43"/>
  <c r="AF28" i="43" s="1"/>
  <c r="AO28" i="43" s="1"/>
  <c r="AF27" i="29"/>
  <c r="AO27" i="29" s="1"/>
  <c r="AE27" i="39"/>
  <c r="AN27" i="39" s="1"/>
  <c r="AE28" i="94"/>
  <c r="AE28" i="88"/>
  <c r="AN28" i="88" s="1"/>
  <c r="AG26" i="32"/>
  <c r="AP26" i="32" s="1"/>
  <c r="AF28" i="88"/>
  <c r="AO28" i="88" s="1"/>
  <c r="Z29" i="44"/>
  <c r="AE29" i="44" s="1"/>
  <c r="W27" i="32"/>
  <c r="AF27" i="39"/>
  <c r="AO27" i="39" s="1"/>
  <c r="AR27" i="77"/>
  <c r="AH27" i="73"/>
  <c r="AQ27" i="73" s="1"/>
  <c r="AN29" i="36"/>
  <c r="AI29" i="36"/>
  <c r="AI27" i="79"/>
  <c r="AN27" i="79"/>
  <c r="W27" i="87"/>
  <c r="AG26" i="87"/>
  <c r="AP26" i="87" s="1"/>
  <c r="AF26" i="87"/>
  <c r="AO26" i="87" s="1"/>
  <c r="AE26" i="87"/>
  <c r="AI28" i="47"/>
  <c r="AN28" i="47"/>
  <c r="AR27" i="43"/>
  <c r="Y27" i="93"/>
  <c r="X27" i="93"/>
  <c r="X27" i="96"/>
  <c r="Y27" i="96"/>
  <c r="AI27" i="95"/>
  <c r="AN27" i="95"/>
  <c r="X29" i="78"/>
  <c r="Y29" i="78"/>
  <c r="AH28" i="41"/>
  <c r="AQ28" i="41" s="1"/>
  <c r="AR26" i="80"/>
  <c r="AR27" i="84"/>
  <c r="AH28" i="81"/>
  <c r="AQ28" i="81" s="1"/>
  <c r="Z27" i="73"/>
  <c r="AI27" i="45"/>
  <c r="AN27" i="45"/>
  <c r="AR26" i="74"/>
  <c r="AR24" i="91"/>
  <c r="AI27" i="28"/>
  <c r="AN27" i="28"/>
  <c r="AE27" i="38"/>
  <c r="AF27" i="38"/>
  <c r="AO27" i="38" s="1"/>
  <c r="AG27" i="38"/>
  <c r="AP27" i="38" s="1"/>
  <c r="W28" i="38"/>
  <c r="AH28" i="77"/>
  <c r="AQ28" i="77" s="1"/>
  <c r="AH26" i="48"/>
  <c r="AQ26" i="48" s="1"/>
  <c r="AR27" i="37"/>
  <c r="AN28" i="94"/>
  <c r="Y30" i="25"/>
  <c r="X30" i="25"/>
  <c r="Y28" i="76"/>
  <c r="X28" i="76"/>
  <c r="Y29" i="83"/>
  <c r="X29" i="83"/>
  <c r="AH28" i="43"/>
  <c r="AQ28" i="43" s="1"/>
  <c r="Z28" i="41"/>
  <c r="AN26" i="86"/>
  <c r="AI26" i="86"/>
  <c r="X30" i="36"/>
  <c r="Y30" i="36"/>
  <c r="Y28" i="79"/>
  <c r="X28" i="79"/>
  <c r="AH27" i="80"/>
  <c r="AQ27" i="80" s="1"/>
  <c r="AH27" i="74"/>
  <c r="AQ27" i="74" s="1"/>
  <c r="W29" i="27"/>
  <c r="AG28" i="27"/>
  <c r="AP28" i="27" s="1"/>
  <c r="AF28" i="27"/>
  <c r="AO28" i="27" s="1"/>
  <c r="AE28" i="27"/>
  <c r="Y28" i="35"/>
  <c r="X28" i="35"/>
  <c r="AH27" i="75"/>
  <c r="AQ27" i="75" s="1"/>
  <c r="Z26" i="48"/>
  <c r="AR27" i="41"/>
  <c r="Y27" i="42"/>
  <c r="X27" i="42"/>
  <c r="AN26" i="96"/>
  <c r="AI26" i="96"/>
  <c r="AR28" i="44"/>
  <c r="Y27" i="92"/>
  <c r="X27" i="92"/>
  <c r="AI28" i="78"/>
  <c r="AN28" i="78"/>
  <c r="X28" i="82"/>
  <c r="Y28" i="82"/>
  <c r="X30" i="85"/>
  <c r="Y30" i="85"/>
  <c r="X28" i="29"/>
  <c r="Y28" i="29"/>
  <c r="AN26" i="32"/>
  <c r="X29" i="31"/>
  <c r="Y29" i="31"/>
  <c r="AR27" i="34"/>
  <c r="AE29" i="30"/>
  <c r="AF29" i="30"/>
  <c r="AO29" i="30" s="1"/>
  <c r="W30" i="30"/>
  <c r="AG29" i="30"/>
  <c r="AP29" i="30" s="1"/>
  <c r="AR25" i="48"/>
  <c r="AN26" i="92"/>
  <c r="AI26" i="92"/>
  <c r="X28" i="40"/>
  <c r="Y28" i="40"/>
  <c r="Y27" i="32"/>
  <c r="X27" i="32"/>
  <c r="AH25" i="91"/>
  <c r="AQ25" i="91" s="1"/>
  <c r="Z28" i="81"/>
  <c r="AH28" i="37"/>
  <c r="AQ28" i="37" s="1"/>
  <c r="AI29" i="25"/>
  <c r="AN29" i="25"/>
  <c r="AH27" i="33"/>
  <c r="AQ27" i="33" s="1"/>
  <c r="AH29" i="44"/>
  <c r="AQ29" i="44" s="1"/>
  <c r="Y29" i="47"/>
  <c r="X29" i="47"/>
  <c r="Z28" i="77"/>
  <c r="AI27" i="35"/>
  <c r="AN27" i="35"/>
  <c r="AH28" i="34"/>
  <c r="AQ28" i="34" s="1"/>
  <c r="AH28" i="90"/>
  <c r="AQ28" i="90" s="1"/>
  <c r="AN26" i="93"/>
  <c r="AI26" i="93"/>
  <c r="AE28" i="26"/>
  <c r="W29" i="26"/>
  <c r="AG28" i="26"/>
  <c r="AP28" i="26" s="1"/>
  <c r="AF28" i="26"/>
  <c r="AO28" i="26" s="1"/>
  <c r="X28" i="95"/>
  <c r="Y28" i="95"/>
  <c r="X28" i="39"/>
  <c r="Y28" i="39"/>
  <c r="AR26" i="33"/>
  <c r="Y27" i="86"/>
  <c r="X27" i="86"/>
  <c r="AR26" i="75"/>
  <c r="AR27" i="90"/>
  <c r="AI27" i="29"/>
  <c r="AN27" i="29"/>
  <c r="Y29" i="88"/>
  <c r="X29" i="88"/>
  <c r="AN27" i="76"/>
  <c r="AI27" i="76"/>
  <c r="AR26" i="73"/>
  <c r="Z25" i="91"/>
  <c r="AN28" i="83"/>
  <c r="AI28" i="83"/>
  <c r="AH28" i="84"/>
  <c r="AQ28" i="84" s="1"/>
  <c r="Z28" i="37"/>
  <c r="Y28" i="45"/>
  <c r="X28" i="45"/>
  <c r="Z27" i="80"/>
  <c r="Z27" i="33"/>
  <c r="Z27" i="74"/>
  <c r="AE27" i="89"/>
  <c r="AF27" i="89"/>
  <c r="AO27" i="89" s="1"/>
  <c r="AG27" i="89"/>
  <c r="AP27" i="89" s="1"/>
  <c r="W28" i="89"/>
  <c r="Y28" i="28"/>
  <c r="X28" i="28"/>
  <c r="Z28" i="34"/>
  <c r="Z28" i="90"/>
  <c r="AR27" i="81"/>
  <c r="AI26" i="42"/>
  <c r="AN26" i="42"/>
  <c r="AI27" i="40"/>
  <c r="AN27" i="40"/>
  <c r="AN27" i="82"/>
  <c r="AI27" i="82"/>
  <c r="AI29" i="85"/>
  <c r="AN29" i="85"/>
  <c r="AN28" i="31"/>
  <c r="AI28" i="31"/>
  <c r="AI28" i="94" l="1"/>
  <c r="Z29" i="47"/>
  <c r="W26" i="46"/>
  <c r="X26" i="46" s="1"/>
  <c r="AH26" i="46" s="1"/>
  <c r="AQ26" i="46" s="1"/>
  <c r="AF28" i="84"/>
  <c r="AO28" i="84" s="1"/>
  <c r="AE25" i="46"/>
  <c r="AI25" i="46" s="1"/>
  <c r="AR25" i="46" s="1"/>
  <c r="AI27" i="39"/>
  <c r="AE28" i="43"/>
  <c r="AF25" i="46"/>
  <c r="AO25" i="46" s="1"/>
  <c r="AG28" i="43"/>
  <c r="AP28" i="43" s="1"/>
  <c r="Z30" i="25"/>
  <c r="Z27" i="93"/>
  <c r="W29" i="84"/>
  <c r="AE28" i="84"/>
  <c r="W29" i="43"/>
  <c r="AG27" i="75"/>
  <c r="AP27" i="75" s="1"/>
  <c r="AI26" i="32"/>
  <c r="AG29" i="44"/>
  <c r="AP29" i="44" s="1"/>
  <c r="Y26" i="46"/>
  <c r="X29" i="94"/>
  <c r="Z29" i="94" s="1"/>
  <c r="AI28" i="88"/>
  <c r="AR28" i="88" s="1"/>
  <c r="AN25" i="46"/>
  <c r="Z29" i="31"/>
  <c r="AG29" i="31" s="1"/>
  <c r="AP29" i="31" s="1"/>
  <c r="AF29" i="44"/>
  <c r="AO29" i="44" s="1"/>
  <c r="AE27" i="75"/>
  <c r="Z28" i="39"/>
  <c r="W30" i="44"/>
  <c r="X30" i="44" s="1"/>
  <c r="W28" i="75"/>
  <c r="Z28" i="35"/>
  <c r="Z27" i="42"/>
  <c r="Z27" i="96"/>
  <c r="Z28" i="79"/>
  <c r="Z29" i="83"/>
  <c r="AF29" i="83" s="1"/>
  <c r="AO29" i="83" s="1"/>
  <c r="Z28" i="40"/>
  <c r="Z28" i="95"/>
  <c r="Z28" i="82"/>
  <c r="Z30" i="36"/>
  <c r="Z28" i="28"/>
  <c r="W29" i="28" s="1"/>
  <c r="Z28" i="29"/>
  <c r="AF28" i="29" s="1"/>
  <c r="AO28" i="29" s="1"/>
  <c r="Z29" i="88"/>
  <c r="W30" i="88" s="1"/>
  <c r="Z27" i="92"/>
  <c r="AH27" i="86"/>
  <c r="AQ27" i="86" s="1"/>
  <c r="AR26" i="93"/>
  <c r="AH30" i="85"/>
  <c r="AQ30" i="85" s="1"/>
  <c r="AR26" i="96"/>
  <c r="AR27" i="40"/>
  <c r="W29" i="34"/>
  <c r="AG28" i="34"/>
  <c r="AP28" i="34" s="1"/>
  <c r="AF28" i="34"/>
  <c r="AO28" i="34" s="1"/>
  <c r="AE28" i="34"/>
  <c r="AH28" i="45"/>
  <c r="AQ28" i="45" s="1"/>
  <c r="AH28" i="95"/>
  <c r="AQ28" i="95" s="1"/>
  <c r="AI28" i="26"/>
  <c r="AN28" i="26"/>
  <c r="W30" i="47"/>
  <c r="AG29" i="47"/>
  <c r="AP29" i="47" s="1"/>
  <c r="AF29" i="47"/>
  <c r="AO29" i="47" s="1"/>
  <c r="AE29" i="47"/>
  <c r="AR29" i="25"/>
  <c r="AF28" i="81"/>
  <c r="AO28" i="81" s="1"/>
  <c r="AE28" i="81"/>
  <c r="AG28" i="81"/>
  <c r="AP28" i="81" s="1"/>
  <c r="W29" i="81"/>
  <c r="AH27" i="32"/>
  <c r="AQ27" i="32" s="1"/>
  <c r="AR26" i="92"/>
  <c r="AF29" i="31"/>
  <c r="AO29" i="31" s="1"/>
  <c r="AN28" i="27"/>
  <c r="AI28" i="27"/>
  <c r="AH30" i="36"/>
  <c r="AQ30" i="36" s="1"/>
  <c r="AE30" i="25"/>
  <c r="W31" i="25"/>
  <c r="AG30" i="25"/>
  <c r="AP30" i="25" s="1"/>
  <c r="AF30" i="25"/>
  <c r="AO30" i="25" s="1"/>
  <c r="W28" i="73"/>
  <c r="AG27" i="73"/>
  <c r="AP27" i="73" s="1"/>
  <c r="AF27" i="73"/>
  <c r="AO27" i="73" s="1"/>
  <c r="AE27" i="73"/>
  <c r="AI26" i="87"/>
  <c r="AN26" i="87"/>
  <c r="AR27" i="79"/>
  <c r="AH28" i="76"/>
  <c r="AQ28" i="76" s="1"/>
  <c r="AR28" i="94"/>
  <c r="AH29" i="94"/>
  <c r="AQ29" i="94" s="1"/>
  <c r="AR29" i="85"/>
  <c r="AR26" i="42"/>
  <c r="AI27" i="89"/>
  <c r="AN27" i="89"/>
  <c r="Z28" i="45"/>
  <c r="AR27" i="76"/>
  <c r="AR27" i="29"/>
  <c r="AR27" i="35"/>
  <c r="Z27" i="32"/>
  <c r="AI29" i="30"/>
  <c r="AN29" i="30"/>
  <c r="AR26" i="32"/>
  <c r="Z30" i="85"/>
  <c r="AH27" i="92"/>
  <c r="AQ27" i="92" s="1"/>
  <c r="AF26" i="48"/>
  <c r="AO26" i="48" s="1"/>
  <c r="AE26" i="48"/>
  <c r="W27" i="48"/>
  <c r="AG26" i="48"/>
  <c r="AP26" i="48" s="1"/>
  <c r="AH28" i="35"/>
  <c r="AQ28" i="35" s="1"/>
  <c r="AH28" i="79"/>
  <c r="AQ28" i="79" s="1"/>
  <c r="AR26" i="86"/>
  <c r="AI27" i="75"/>
  <c r="AN27" i="75"/>
  <c r="AR27" i="95"/>
  <c r="AR29" i="36"/>
  <c r="AI29" i="44"/>
  <c r="AN29" i="44"/>
  <c r="AR27" i="82"/>
  <c r="W28" i="74"/>
  <c r="AG27" i="74"/>
  <c r="AP27" i="74" s="1"/>
  <c r="AF27" i="74"/>
  <c r="AO27" i="74" s="1"/>
  <c r="AE27" i="74"/>
  <c r="W29" i="37"/>
  <c r="AG28" i="37"/>
  <c r="AP28" i="37" s="1"/>
  <c r="AE28" i="37"/>
  <c r="AF28" i="37"/>
  <c r="AO28" i="37" s="1"/>
  <c r="AR28" i="83"/>
  <c r="Z27" i="86"/>
  <c r="AH28" i="39"/>
  <c r="AQ28" i="39" s="1"/>
  <c r="AE28" i="77"/>
  <c r="W29" i="77"/>
  <c r="AG28" i="77"/>
  <c r="AP28" i="77" s="1"/>
  <c r="AF28" i="77"/>
  <c r="AO28" i="77" s="1"/>
  <c r="AH27" i="42"/>
  <c r="AQ27" i="42" s="1"/>
  <c r="Y29" i="27"/>
  <c r="X29" i="27"/>
  <c r="Z29" i="27" s="1"/>
  <c r="Z28" i="76"/>
  <c r="AR27" i="39"/>
  <c r="AI27" i="38"/>
  <c r="AN27" i="38"/>
  <c r="AH27" i="96"/>
  <c r="AQ27" i="96" s="1"/>
  <c r="Y27" i="87"/>
  <c r="X27" i="87"/>
  <c r="X29" i="84"/>
  <c r="Y29" i="84"/>
  <c r="AI28" i="43"/>
  <c r="AN28" i="43"/>
  <c r="Y28" i="75"/>
  <c r="X28" i="75"/>
  <c r="AH28" i="28"/>
  <c r="AQ28" i="28" s="1"/>
  <c r="AF27" i="93"/>
  <c r="AO27" i="93" s="1"/>
  <c r="AE27" i="93"/>
  <c r="W28" i="93"/>
  <c r="AG27" i="93"/>
  <c r="AP27" i="93" s="1"/>
  <c r="AE29" i="94"/>
  <c r="W30" i="94"/>
  <c r="AG29" i="94"/>
  <c r="AP29" i="94" s="1"/>
  <c r="AF29" i="94"/>
  <c r="AO29" i="94" s="1"/>
  <c r="Y28" i="89"/>
  <c r="X28" i="89"/>
  <c r="AF27" i="33"/>
  <c r="AO27" i="33" s="1"/>
  <c r="AE27" i="33"/>
  <c r="AG27" i="33"/>
  <c r="AP27" i="33" s="1"/>
  <c r="W28" i="33"/>
  <c r="AH29" i="88"/>
  <c r="AQ29" i="88" s="1"/>
  <c r="AE28" i="39"/>
  <c r="W29" i="39"/>
  <c r="AF28" i="39"/>
  <c r="AO28" i="39" s="1"/>
  <c r="AG28" i="39"/>
  <c r="AP28" i="39" s="1"/>
  <c r="Y29" i="26"/>
  <c r="X29" i="26"/>
  <c r="AH29" i="47"/>
  <c r="AQ29" i="47" s="1"/>
  <c r="AH28" i="40"/>
  <c r="AQ28" i="40" s="1"/>
  <c r="AH28" i="29"/>
  <c r="AQ28" i="29" s="1"/>
  <c r="AH28" i="82"/>
  <c r="AQ28" i="82" s="1"/>
  <c r="AE27" i="92"/>
  <c r="AF27" i="92"/>
  <c r="AO27" i="92" s="1"/>
  <c r="W28" i="92"/>
  <c r="AG27" i="92"/>
  <c r="AP27" i="92" s="1"/>
  <c r="AG28" i="35"/>
  <c r="AP28" i="35" s="1"/>
  <c r="AF28" i="35"/>
  <c r="AO28" i="35" s="1"/>
  <c r="W29" i="35"/>
  <c r="AE28" i="35"/>
  <c r="W29" i="79"/>
  <c r="AG28" i="79"/>
  <c r="AP28" i="79" s="1"/>
  <c r="AF28" i="79"/>
  <c r="AO28" i="79" s="1"/>
  <c r="AE28" i="79"/>
  <c r="W29" i="41"/>
  <c r="AG28" i="41"/>
  <c r="AP28" i="41" s="1"/>
  <c r="AF28" i="41"/>
  <c r="AO28" i="41" s="1"/>
  <c r="AE28" i="41"/>
  <c r="AH29" i="83"/>
  <c r="AQ29" i="83" s="1"/>
  <c r="AH30" i="25"/>
  <c r="AQ30" i="25" s="1"/>
  <c r="AH29" i="78"/>
  <c r="AQ29" i="78" s="1"/>
  <c r="AF27" i="96"/>
  <c r="AO27" i="96" s="1"/>
  <c r="AE27" i="96"/>
  <c r="W28" i="96"/>
  <c r="AG27" i="96"/>
  <c r="AP27" i="96" s="1"/>
  <c r="W29" i="95"/>
  <c r="AG28" i="95"/>
  <c r="AP28" i="95" s="1"/>
  <c r="AF28" i="95"/>
  <c r="AO28" i="95" s="1"/>
  <c r="AE28" i="95"/>
  <c r="AR28" i="78"/>
  <c r="AE30" i="36"/>
  <c r="AF30" i="36"/>
  <c r="AO30" i="36" s="1"/>
  <c r="W31" i="36"/>
  <c r="AG30" i="36"/>
  <c r="AP30" i="36" s="1"/>
  <c r="AR28" i="31"/>
  <c r="W29" i="90"/>
  <c r="AE28" i="90"/>
  <c r="AG28" i="90"/>
  <c r="AP28" i="90" s="1"/>
  <c r="AF28" i="90"/>
  <c r="AO28" i="90" s="1"/>
  <c r="W28" i="80"/>
  <c r="AG27" i="80"/>
  <c r="AP27" i="80" s="1"/>
  <c r="AF27" i="80"/>
  <c r="AO27" i="80" s="1"/>
  <c r="AE27" i="80"/>
  <c r="W26" i="91"/>
  <c r="AG25" i="91"/>
  <c r="AP25" i="91" s="1"/>
  <c r="AF25" i="91"/>
  <c r="AO25" i="91" s="1"/>
  <c r="AE25" i="91"/>
  <c r="W29" i="40"/>
  <c r="AG28" i="40"/>
  <c r="AP28" i="40" s="1"/>
  <c r="AF28" i="40"/>
  <c r="AO28" i="40" s="1"/>
  <c r="AE28" i="40"/>
  <c r="Y30" i="30"/>
  <c r="X30" i="30"/>
  <c r="AH29" i="31"/>
  <c r="AQ29" i="31" s="1"/>
  <c r="AE28" i="29"/>
  <c r="AF28" i="82"/>
  <c r="AO28" i="82" s="1"/>
  <c r="W29" i="82"/>
  <c r="AG28" i="82"/>
  <c r="AP28" i="82" s="1"/>
  <c r="AE28" i="82"/>
  <c r="W28" i="42"/>
  <c r="AG27" i="42"/>
  <c r="AP27" i="42" s="1"/>
  <c r="AE27" i="42"/>
  <c r="AF27" i="42"/>
  <c r="AO27" i="42" s="1"/>
  <c r="X28" i="38"/>
  <c r="Y28" i="38"/>
  <c r="AR27" i="28"/>
  <c r="AR27" i="45"/>
  <c r="Z29" i="78"/>
  <c r="AH27" i="93"/>
  <c r="AQ27" i="93" s="1"/>
  <c r="AR28" i="47"/>
  <c r="AI28" i="84"/>
  <c r="AN28" i="84"/>
  <c r="Y30" i="44"/>
  <c r="Y29" i="43"/>
  <c r="X29" i="43"/>
  <c r="AE29" i="31" l="1"/>
  <c r="W30" i="31"/>
  <c r="AE29" i="83"/>
  <c r="Z26" i="46"/>
  <c r="AF26" i="46" s="1"/>
  <c r="AO26" i="46" s="1"/>
  <c r="AG28" i="29"/>
  <c r="AP28" i="29" s="1"/>
  <c r="Z28" i="89"/>
  <c r="AG28" i="89" s="1"/>
  <c r="AP28" i="89" s="1"/>
  <c r="W29" i="29"/>
  <c r="X29" i="29" s="1"/>
  <c r="W30" i="83"/>
  <c r="AE28" i="28"/>
  <c r="W27" i="46"/>
  <c r="AE26" i="46"/>
  <c r="AG26" i="46"/>
  <c r="AP26" i="46" s="1"/>
  <c r="AG29" i="83"/>
  <c r="AP29" i="83" s="1"/>
  <c r="Z28" i="75"/>
  <c r="AE28" i="75" s="1"/>
  <c r="AG29" i="88"/>
  <c r="AP29" i="88" s="1"/>
  <c r="AF29" i="88"/>
  <c r="AO29" i="88" s="1"/>
  <c r="Z30" i="30"/>
  <c r="AE29" i="88"/>
  <c r="AF28" i="28"/>
  <c r="AO28" i="28" s="1"/>
  <c r="Z29" i="84"/>
  <c r="W30" i="84" s="1"/>
  <c r="AG28" i="28"/>
  <c r="AP28" i="28" s="1"/>
  <c r="Z29" i="43"/>
  <c r="AF29" i="43" s="1"/>
  <c r="AO29" i="43" s="1"/>
  <c r="Z29" i="26"/>
  <c r="AG29" i="26" s="1"/>
  <c r="AP29" i="26" s="1"/>
  <c r="AN28" i="40"/>
  <c r="AI28" i="40"/>
  <c r="Y29" i="90"/>
  <c r="X29" i="90"/>
  <c r="Z29" i="90" s="1"/>
  <c r="AI27" i="33"/>
  <c r="AN27" i="33"/>
  <c r="X28" i="93"/>
  <c r="Y28" i="93"/>
  <c r="W30" i="78"/>
  <c r="AG29" i="78"/>
  <c r="AP29" i="78" s="1"/>
  <c r="AF29" i="78"/>
  <c r="AO29" i="78" s="1"/>
  <c r="AE29" i="78"/>
  <c r="AR28" i="84"/>
  <c r="AN25" i="91"/>
  <c r="AI25" i="91"/>
  <c r="AN28" i="90"/>
  <c r="AI28" i="90"/>
  <c r="AI28" i="41"/>
  <c r="AN28" i="41"/>
  <c r="W29" i="89"/>
  <c r="AE28" i="89"/>
  <c r="AH28" i="75"/>
  <c r="AQ28" i="75" s="1"/>
  <c r="AH29" i="84"/>
  <c r="AQ29" i="84" s="1"/>
  <c r="AN27" i="74"/>
  <c r="AI27" i="74"/>
  <c r="W31" i="85"/>
  <c r="AF30" i="85"/>
  <c r="AO30" i="85" s="1"/>
  <c r="AE30" i="85"/>
  <c r="AG30" i="85"/>
  <c r="AP30" i="85" s="1"/>
  <c r="W29" i="45"/>
  <c r="AG28" i="45"/>
  <c r="AP28" i="45" s="1"/>
  <c r="AF28" i="45"/>
  <c r="AO28" i="45" s="1"/>
  <c r="AE28" i="45"/>
  <c r="Y31" i="25"/>
  <c r="X31" i="25"/>
  <c r="AI28" i="81"/>
  <c r="AN28" i="81"/>
  <c r="X30" i="88"/>
  <c r="Y30" i="88"/>
  <c r="W30" i="43"/>
  <c r="AG29" i="43"/>
  <c r="AP29" i="43" s="1"/>
  <c r="Y28" i="42"/>
  <c r="X28" i="42"/>
  <c r="AG29" i="84"/>
  <c r="AP29" i="84" s="1"/>
  <c r="Y28" i="80"/>
  <c r="X28" i="80"/>
  <c r="AI30" i="36"/>
  <c r="AN30" i="36"/>
  <c r="Y29" i="95"/>
  <c r="X29" i="95"/>
  <c r="AH27" i="87"/>
  <c r="AQ27" i="87" s="1"/>
  <c r="AE28" i="76"/>
  <c r="W29" i="76"/>
  <c r="AG28" i="76"/>
  <c r="AP28" i="76" s="1"/>
  <c r="AF28" i="76"/>
  <c r="AO28" i="76" s="1"/>
  <c r="AR27" i="89"/>
  <c r="X29" i="34"/>
  <c r="Y29" i="34"/>
  <c r="AN28" i="28"/>
  <c r="X30" i="47"/>
  <c r="Y30" i="47"/>
  <c r="AH30" i="44"/>
  <c r="AQ30" i="44" s="1"/>
  <c r="AH28" i="38"/>
  <c r="AQ28" i="38" s="1"/>
  <c r="Z28" i="38"/>
  <c r="AI28" i="82"/>
  <c r="AN28" i="82"/>
  <c r="AN28" i="29"/>
  <c r="AI28" i="29"/>
  <c r="AH30" i="30"/>
  <c r="AQ30" i="30" s="1"/>
  <c r="X26" i="91"/>
  <c r="Y26" i="91"/>
  <c r="X29" i="41"/>
  <c r="Y29" i="41"/>
  <c r="X29" i="39"/>
  <c r="Y29" i="39"/>
  <c r="X30" i="94"/>
  <c r="Y30" i="94"/>
  <c r="AI27" i="93"/>
  <c r="AN27" i="93"/>
  <c r="AH29" i="27"/>
  <c r="AQ29" i="27" s="1"/>
  <c r="AI28" i="77"/>
  <c r="AN28" i="77"/>
  <c r="AF27" i="86"/>
  <c r="AO27" i="86" s="1"/>
  <c r="AE27" i="86"/>
  <c r="W28" i="86"/>
  <c r="AG27" i="86"/>
  <c r="AP27" i="86" s="1"/>
  <c r="Y29" i="37"/>
  <c r="X29" i="37"/>
  <c r="X28" i="74"/>
  <c r="Y28" i="74"/>
  <c r="X27" i="48"/>
  <c r="Y27" i="48"/>
  <c r="X28" i="73"/>
  <c r="Y28" i="73"/>
  <c r="Y30" i="83"/>
  <c r="X30" i="83"/>
  <c r="AI29" i="31"/>
  <c r="AN29" i="31"/>
  <c r="X29" i="81"/>
  <c r="Y29" i="81"/>
  <c r="AI27" i="92"/>
  <c r="AN27" i="92"/>
  <c r="X29" i="77"/>
  <c r="Y29" i="77"/>
  <c r="AI28" i="37"/>
  <c r="AN28" i="37"/>
  <c r="AI30" i="25"/>
  <c r="AN30" i="25"/>
  <c r="AI29" i="83"/>
  <c r="AN29" i="83"/>
  <c r="AR28" i="27"/>
  <c r="Z30" i="44"/>
  <c r="Y29" i="40"/>
  <c r="X29" i="40"/>
  <c r="AI28" i="35"/>
  <c r="AN28" i="35"/>
  <c r="X28" i="92"/>
  <c r="Y28" i="92"/>
  <c r="AH29" i="26"/>
  <c r="AQ29" i="26" s="1"/>
  <c r="AI28" i="39"/>
  <c r="AN28" i="39"/>
  <c r="AH28" i="89"/>
  <c r="AQ28" i="89" s="1"/>
  <c r="AR28" i="43"/>
  <c r="Z27" i="87"/>
  <c r="AR29" i="30"/>
  <c r="AR26" i="87"/>
  <c r="Y30" i="31"/>
  <c r="X30" i="31"/>
  <c r="AI29" i="47"/>
  <c r="AN29" i="47"/>
  <c r="AR28" i="26"/>
  <c r="AN29" i="88"/>
  <c r="AI27" i="96"/>
  <c r="AN27" i="96"/>
  <c r="AR29" i="44"/>
  <c r="AR27" i="75"/>
  <c r="X29" i="79"/>
  <c r="Y29" i="79"/>
  <c r="AH29" i="43"/>
  <c r="AQ29" i="43" s="1"/>
  <c r="AI27" i="42"/>
  <c r="AN27" i="42"/>
  <c r="X29" i="82"/>
  <c r="Y29" i="82"/>
  <c r="W31" i="30"/>
  <c r="AG30" i="30"/>
  <c r="AP30" i="30" s="1"/>
  <c r="AF30" i="30"/>
  <c r="AO30" i="30" s="1"/>
  <c r="AE30" i="30"/>
  <c r="AN27" i="80"/>
  <c r="AI27" i="80"/>
  <c r="Y31" i="36"/>
  <c r="X31" i="36"/>
  <c r="AI28" i="95"/>
  <c r="AN28" i="95"/>
  <c r="X28" i="96"/>
  <c r="Y28" i="96"/>
  <c r="AI28" i="79"/>
  <c r="AN28" i="79"/>
  <c r="X29" i="35"/>
  <c r="Y29" i="35"/>
  <c r="Y28" i="33"/>
  <c r="X28" i="33"/>
  <c r="AI29" i="94"/>
  <c r="AN29" i="94"/>
  <c r="AR27" i="38"/>
  <c r="AE29" i="27"/>
  <c r="AF29" i="27"/>
  <c r="AO29" i="27" s="1"/>
  <c r="W30" i="27"/>
  <c r="AG29" i="27"/>
  <c r="AP29" i="27" s="1"/>
  <c r="AI26" i="48"/>
  <c r="AN26" i="48"/>
  <c r="W28" i="32"/>
  <c r="AG27" i="32"/>
  <c r="AP27" i="32" s="1"/>
  <c r="AF27" i="32"/>
  <c r="AO27" i="32" s="1"/>
  <c r="AE27" i="32"/>
  <c r="AN27" i="73"/>
  <c r="AI27" i="73"/>
  <c r="AN28" i="34"/>
  <c r="AI28" i="34"/>
  <c r="Y29" i="28"/>
  <c r="X29" i="28"/>
  <c r="AE29" i="43" l="1"/>
  <c r="W29" i="75"/>
  <c r="Z29" i="41"/>
  <c r="Z30" i="47"/>
  <c r="AF28" i="89"/>
  <c r="AO28" i="89" s="1"/>
  <c r="Y29" i="29"/>
  <c r="AF28" i="75"/>
  <c r="AO28" i="75" s="1"/>
  <c r="AF29" i="84"/>
  <c r="AO29" i="84" s="1"/>
  <c r="AE29" i="84"/>
  <c r="W30" i="26"/>
  <c r="Z28" i="93"/>
  <c r="Y27" i="46"/>
  <c r="X27" i="46"/>
  <c r="AH27" i="46" s="1"/>
  <c r="AQ27" i="46" s="1"/>
  <c r="AI29" i="88"/>
  <c r="Z31" i="25"/>
  <c r="AG28" i="75"/>
  <c r="AP28" i="75" s="1"/>
  <c r="Z28" i="42"/>
  <c r="Z29" i="29"/>
  <c r="AG29" i="29" s="1"/>
  <c r="AP29" i="29" s="1"/>
  <c r="AN26" i="46"/>
  <c r="AI26" i="46"/>
  <c r="AR26" i="46" s="1"/>
  <c r="Z29" i="82"/>
  <c r="AI28" i="28"/>
  <c r="Z30" i="94"/>
  <c r="AF30" i="94" s="1"/>
  <c r="AO30" i="94" s="1"/>
  <c r="Z28" i="92"/>
  <c r="AE28" i="92" s="1"/>
  <c r="Z29" i="81"/>
  <c r="AG29" i="81" s="1"/>
  <c r="AP29" i="81" s="1"/>
  <c r="Z28" i="73"/>
  <c r="AE28" i="73" s="1"/>
  <c r="Z28" i="74"/>
  <c r="AF29" i="26"/>
  <c r="AO29" i="26" s="1"/>
  <c r="AE29" i="26"/>
  <c r="Z28" i="33"/>
  <c r="W29" i="33" s="1"/>
  <c r="Z28" i="96"/>
  <c r="AF28" i="96" s="1"/>
  <c r="AO28" i="96" s="1"/>
  <c r="Z29" i="95"/>
  <c r="AE29" i="95" s="1"/>
  <c r="Z29" i="40"/>
  <c r="AF29" i="40" s="1"/>
  <c r="AO29" i="40" s="1"/>
  <c r="Z29" i="34"/>
  <c r="AE29" i="34" s="1"/>
  <c r="Z29" i="28"/>
  <c r="W30" i="28" s="1"/>
  <c r="Z30" i="88"/>
  <c r="AF30" i="88" s="1"/>
  <c r="AO30" i="88" s="1"/>
  <c r="W30" i="41"/>
  <c r="AG29" i="41"/>
  <c r="AP29" i="41" s="1"/>
  <c r="AF29" i="41"/>
  <c r="AO29" i="41" s="1"/>
  <c r="AE29" i="41"/>
  <c r="AF29" i="29"/>
  <c r="AO29" i="29" s="1"/>
  <c r="AE29" i="29"/>
  <c r="W30" i="40"/>
  <c r="AG29" i="40"/>
  <c r="AP29" i="40" s="1"/>
  <c r="AF29" i="90"/>
  <c r="AO29" i="90" s="1"/>
  <c r="AG29" i="90"/>
  <c r="AP29" i="90" s="1"/>
  <c r="AE29" i="90"/>
  <c r="W30" i="90"/>
  <c r="AG30" i="94"/>
  <c r="AP30" i="94" s="1"/>
  <c r="AR28" i="95"/>
  <c r="AI30" i="30"/>
  <c r="AN30" i="30"/>
  <c r="AH29" i="82"/>
  <c r="AQ29" i="82" s="1"/>
  <c r="AH30" i="31"/>
  <c r="AQ30" i="31" s="1"/>
  <c r="W29" i="92"/>
  <c r="AG28" i="92"/>
  <c r="AP28" i="92" s="1"/>
  <c r="AF28" i="92"/>
  <c r="AO28" i="92" s="1"/>
  <c r="W31" i="44"/>
  <c r="AG30" i="44"/>
  <c r="AP30" i="44" s="1"/>
  <c r="AF30" i="44"/>
  <c r="AO30" i="44" s="1"/>
  <c r="AE30" i="44"/>
  <c r="AR30" i="25"/>
  <c r="AR29" i="31"/>
  <c r="AF28" i="74"/>
  <c r="AO28" i="74" s="1"/>
  <c r="AE28" i="74"/>
  <c r="W29" i="74"/>
  <c r="AG28" i="74"/>
  <c r="AP28" i="74" s="1"/>
  <c r="Y28" i="86"/>
  <c r="X28" i="86"/>
  <c r="Y30" i="43"/>
  <c r="X30" i="43"/>
  <c r="AH31" i="25"/>
  <c r="AQ31" i="25" s="1"/>
  <c r="Y29" i="89"/>
  <c r="X29" i="89"/>
  <c r="AR25" i="91"/>
  <c r="AH28" i="93"/>
  <c r="AQ28" i="93" s="1"/>
  <c r="AR28" i="79"/>
  <c r="AH31" i="36"/>
  <c r="AQ31" i="36" s="1"/>
  <c r="W30" i="82"/>
  <c r="AG29" i="82"/>
  <c r="AP29" i="82" s="1"/>
  <c r="AF29" i="82"/>
  <c r="AO29" i="82" s="1"/>
  <c r="AE29" i="82"/>
  <c r="AR27" i="92"/>
  <c r="AH29" i="37"/>
  <c r="AQ29" i="37" s="1"/>
  <c r="AN29" i="78"/>
  <c r="AI29" i="78"/>
  <c r="W29" i="93"/>
  <c r="AG28" i="93"/>
  <c r="AP28" i="93" s="1"/>
  <c r="AE28" i="93"/>
  <c r="AF28" i="93"/>
  <c r="AO28" i="93" s="1"/>
  <c r="AR28" i="40"/>
  <c r="AI27" i="32"/>
  <c r="AN27" i="32"/>
  <c r="AR26" i="48"/>
  <c r="Z30" i="31"/>
  <c r="AR28" i="35"/>
  <c r="AR28" i="37"/>
  <c r="AH27" i="48"/>
  <c r="AQ27" i="48" s="1"/>
  <c r="AR28" i="82"/>
  <c r="AH29" i="34"/>
  <c r="AQ29" i="34" s="1"/>
  <c r="X29" i="76"/>
  <c r="Y29" i="76"/>
  <c r="AR30" i="36"/>
  <c r="AH30" i="88"/>
  <c r="AQ30" i="88" s="1"/>
  <c r="AH29" i="29"/>
  <c r="AQ29" i="29" s="1"/>
  <c r="AI29" i="26"/>
  <c r="AN29" i="26"/>
  <c r="AR27" i="73"/>
  <c r="AH28" i="33"/>
  <c r="AQ28" i="33" s="1"/>
  <c r="AI29" i="27"/>
  <c r="AN29" i="27"/>
  <c r="AH30" i="83"/>
  <c r="AQ30" i="83" s="1"/>
  <c r="AN27" i="86"/>
  <c r="AI27" i="86"/>
  <c r="AH30" i="94"/>
  <c r="AQ30" i="94" s="1"/>
  <c r="AH29" i="41"/>
  <c r="AQ29" i="41" s="1"/>
  <c r="W29" i="42"/>
  <c r="AG28" i="42"/>
  <c r="AP28" i="42" s="1"/>
  <c r="AF28" i="42"/>
  <c r="AO28" i="42" s="1"/>
  <c r="AE28" i="42"/>
  <c r="W32" i="25"/>
  <c r="AG31" i="25"/>
  <c r="AP31" i="25" s="1"/>
  <c r="AF31" i="25"/>
  <c r="AO31" i="25" s="1"/>
  <c r="AE31" i="25"/>
  <c r="Y29" i="45"/>
  <c r="X29" i="45"/>
  <c r="AR27" i="74"/>
  <c r="AH28" i="96"/>
  <c r="AQ28" i="96" s="1"/>
  <c r="Z31" i="36"/>
  <c r="Y31" i="30"/>
  <c r="X31" i="30"/>
  <c r="AR27" i="42"/>
  <c r="AH29" i="40"/>
  <c r="AQ29" i="40" s="1"/>
  <c r="AH29" i="81"/>
  <c r="AQ29" i="81" s="1"/>
  <c r="Z30" i="83"/>
  <c r="Z27" i="48"/>
  <c r="Z29" i="37"/>
  <c r="W29" i="38"/>
  <c r="AG28" i="38"/>
  <c r="AP28" i="38" s="1"/>
  <c r="AF28" i="38"/>
  <c r="AO28" i="38" s="1"/>
  <c r="AE28" i="38"/>
  <c r="AH30" i="47"/>
  <c r="AQ30" i="47" s="1"/>
  <c r="AH28" i="80"/>
  <c r="AQ28" i="80" s="1"/>
  <c r="Y30" i="84"/>
  <c r="X30" i="84"/>
  <c r="AN29" i="43"/>
  <c r="AI29" i="43"/>
  <c r="AN28" i="45"/>
  <c r="AI28" i="45"/>
  <c r="AI30" i="85"/>
  <c r="AN30" i="85"/>
  <c r="AI28" i="89"/>
  <c r="AN28" i="89"/>
  <c r="AR28" i="41"/>
  <c r="AR27" i="33"/>
  <c r="AN28" i="75"/>
  <c r="AI28" i="75"/>
  <c r="AH29" i="28"/>
  <c r="AQ29" i="28" s="1"/>
  <c r="Y30" i="27"/>
  <c r="X30" i="27"/>
  <c r="AH29" i="35"/>
  <c r="AQ29" i="35" s="1"/>
  <c r="AE28" i="96"/>
  <c r="AR27" i="80"/>
  <c r="AH29" i="79"/>
  <c r="AQ29" i="79" s="1"/>
  <c r="AR28" i="39"/>
  <c r="AR29" i="83"/>
  <c r="AH29" i="77"/>
  <c r="AQ29" i="77" s="1"/>
  <c r="W30" i="81"/>
  <c r="AR28" i="77"/>
  <c r="AH29" i="39"/>
  <c r="AQ29" i="39" s="1"/>
  <c r="AH26" i="91"/>
  <c r="AQ26" i="91" s="1"/>
  <c r="W31" i="47"/>
  <c r="AG30" i="47"/>
  <c r="AP30" i="47" s="1"/>
  <c r="AF30" i="47"/>
  <c r="AO30" i="47" s="1"/>
  <c r="AE30" i="47"/>
  <c r="AI28" i="76"/>
  <c r="AN28" i="76"/>
  <c r="AH29" i="95"/>
  <c r="AQ29" i="95" s="1"/>
  <c r="AR28" i="90"/>
  <c r="X30" i="78"/>
  <c r="Y30" i="78"/>
  <c r="AH29" i="90"/>
  <c r="AQ29" i="90" s="1"/>
  <c r="Y30" i="26"/>
  <c r="X30" i="26"/>
  <c r="AR29" i="88"/>
  <c r="W28" i="87"/>
  <c r="AG27" i="87"/>
  <c r="AP27" i="87" s="1"/>
  <c r="AF27" i="87"/>
  <c r="AO27" i="87" s="1"/>
  <c r="AE27" i="87"/>
  <c r="AI29" i="84"/>
  <c r="AN29" i="84"/>
  <c r="AR28" i="34"/>
  <c r="Y28" i="32"/>
  <c r="X28" i="32"/>
  <c r="AR29" i="94"/>
  <c r="Z29" i="35"/>
  <c r="Z29" i="79"/>
  <c r="AR27" i="96"/>
  <c r="AR29" i="47"/>
  <c r="AH28" i="92"/>
  <c r="AQ28" i="92" s="1"/>
  <c r="Z29" i="77"/>
  <c r="AH28" i="73"/>
  <c r="AQ28" i="73" s="1"/>
  <c r="AH28" i="74"/>
  <c r="AQ28" i="74" s="1"/>
  <c r="AR27" i="93"/>
  <c r="Z29" i="39"/>
  <c r="Z26" i="91"/>
  <c r="AR28" i="29"/>
  <c r="AR28" i="28"/>
  <c r="Z28" i="80"/>
  <c r="AH28" i="42"/>
  <c r="AQ28" i="42" s="1"/>
  <c r="AR28" i="81"/>
  <c r="X31" i="85"/>
  <c r="Y31" i="85"/>
  <c r="X29" i="75"/>
  <c r="Y29" i="75"/>
  <c r="AG28" i="33" l="1"/>
  <c r="AP28" i="33" s="1"/>
  <c r="AE29" i="40"/>
  <c r="W30" i="29"/>
  <c r="AF28" i="73"/>
  <c r="AO28" i="73" s="1"/>
  <c r="W31" i="94"/>
  <c r="W30" i="95"/>
  <c r="AE29" i="81"/>
  <c r="AF29" i="81"/>
  <c r="AO29" i="81" s="1"/>
  <c r="AE30" i="94"/>
  <c r="Z28" i="86"/>
  <c r="Z27" i="46"/>
  <c r="AG27" i="46" s="1"/>
  <c r="AP27" i="46" s="1"/>
  <c r="AF29" i="95"/>
  <c r="AO29" i="95" s="1"/>
  <c r="AE29" i="28"/>
  <c r="Z28" i="32"/>
  <c r="AG29" i="95"/>
  <c r="AP29" i="95" s="1"/>
  <c r="AG29" i="34"/>
  <c r="AP29" i="34" s="1"/>
  <c r="Z30" i="84"/>
  <c r="W30" i="34"/>
  <c r="Y30" i="34" s="1"/>
  <c r="Z30" i="27"/>
  <c r="W31" i="27" s="1"/>
  <c r="Z29" i="45"/>
  <c r="AF29" i="45" s="1"/>
  <c r="AO29" i="45" s="1"/>
  <c r="AF29" i="34"/>
  <c r="AO29" i="34" s="1"/>
  <c r="AG28" i="73"/>
  <c r="AP28" i="73" s="1"/>
  <c r="AG30" i="88"/>
  <c r="AP30" i="88" s="1"/>
  <c r="AG28" i="96"/>
  <c r="AP28" i="96" s="1"/>
  <c r="Z30" i="78"/>
  <c r="AE30" i="78" s="1"/>
  <c r="W29" i="96"/>
  <c r="W29" i="73"/>
  <c r="Y29" i="73" s="1"/>
  <c r="AE28" i="33"/>
  <c r="W31" i="88"/>
  <c r="AF28" i="33"/>
  <c r="AO28" i="33" s="1"/>
  <c r="AF29" i="28"/>
  <c r="AO29" i="28" s="1"/>
  <c r="Z31" i="30"/>
  <c r="W32" i="30" s="1"/>
  <c r="Z29" i="76"/>
  <c r="W30" i="76" s="1"/>
  <c r="Z29" i="89"/>
  <c r="AE29" i="89" s="1"/>
  <c r="AE30" i="88"/>
  <c r="AG29" i="28"/>
  <c r="AP29" i="28" s="1"/>
  <c r="W30" i="79"/>
  <c r="AG29" i="79"/>
  <c r="AP29" i="79" s="1"/>
  <c r="AF29" i="79"/>
  <c r="AO29" i="79" s="1"/>
  <c r="AE29" i="79"/>
  <c r="AH30" i="26"/>
  <c r="AQ30" i="26" s="1"/>
  <c r="Y31" i="44"/>
  <c r="X31" i="44"/>
  <c r="AH31" i="85"/>
  <c r="AQ31" i="85" s="1"/>
  <c r="Z31" i="85"/>
  <c r="AI28" i="96"/>
  <c r="AN28" i="96"/>
  <c r="AH31" i="30"/>
  <c r="AQ31" i="30" s="1"/>
  <c r="Y32" i="25"/>
  <c r="X32" i="25"/>
  <c r="AR29" i="27"/>
  <c r="Y30" i="82"/>
  <c r="X30" i="82"/>
  <c r="AH29" i="89"/>
  <c r="AQ29" i="89" s="1"/>
  <c r="Y29" i="92"/>
  <c r="X29" i="92"/>
  <c r="Y31" i="94"/>
  <c r="X31" i="94"/>
  <c r="Y30" i="95"/>
  <c r="X30" i="95"/>
  <c r="AI29" i="29"/>
  <c r="AN29" i="29"/>
  <c r="X30" i="41"/>
  <c r="Y30" i="41"/>
  <c r="X31" i="47"/>
  <c r="Y31" i="47"/>
  <c r="AR29" i="43"/>
  <c r="AI29" i="40"/>
  <c r="AN29" i="40"/>
  <c r="AH29" i="75"/>
  <c r="AQ29" i="75" s="1"/>
  <c r="AF28" i="80"/>
  <c r="AO28" i="80" s="1"/>
  <c r="AE28" i="80"/>
  <c r="W29" i="80"/>
  <c r="AG28" i="80"/>
  <c r="AP28" i="80" s="1"/>
  <c r="W30" i="39"/>
  <c r="AG29" i="39"/>
  <c r="AP29" i="39" s="1"/>
  <c r="AF29" i="39"/>
  <c r="AO29" i="39" s="1"/>
  <c r="AE29" i="39"/>
  <c r="AI29" i="81"/>
  <c r="AN29" i="81"/>
  <c r="AR28" i="89"/>
  <c r="AN31" i="25"/>
  <c r="AI31" i="25"/>
  <c r="AN28" i="42"/>
  <c r="AI28" i="42"/>
  <c r="AN29" i="82"/>
  <c r="AI29" i="82"/>
  <c r="AH30" i="43"/>
  <c r="AQ30" i="43" s="1"/>
  <c r="X29" i="33"/>
  <c r="Y29" i="33"/>
  <c r="AI29" i="90"/>
  <c r="AN29" i="90"/>
  <c r="Y30" i="28"/>
  <c r="X30" i="28"/>
  <c r="AF26" i="91"/>
  <c r="AO26" i="91" s="1"/>
  <c r="AE26" i="91"/>
  <c r="W27" i="91"/>
  <c r="AG26" i="91"/>
  <c r="AP26" i="91" s="1"/>
  <c r="X29" i="38"/>
  <c r="Y29" i="38"/>
  <c r="AI28" i="93"/>
  <c r="AN28" i="93"/>
  <c r="AR30" i="30"/>
  <c r="AI30" i="88"/>
  <c r="AN30" i="88"/>
  <c r="W30" i="35"/>
  <c r="AG29" i="35"/>
  <c r="AP29" i="35" s="1"/>
  <c r="AE29" i="35"/>
  <c r="AF29" i="35"/>
  <c r="AO29" i="35" s="1"/>
  <c r="AR28" i="76"/>
  <c r="Z29" i="75"/>
  <c r="W30" i="77"/>
  <c r="AG29" i="77"/>
  <c r="AP29" i="77" s="1"/>
  <c r="AE29" i="77"/>
  <c r="AF29" i="77"/>
  <c r="AO29" i="77" s="1"/>
  <c r="Z30" i="26"/>
  <c r="X29" i="96"/>
  <c r="Y29" i="96"/>
  <c r="AH30" i="27"/>
  <c r="AQ30" i="27" s="1"/>
  <c r="AH30" i="84"/>
  <c r="AQ30" i="84" s="1"/>
  <c r="W30" i="37"/>
  <c r="AG29" i="37"/>
  <c r="AP29" i="37" s="1"/>
  <c r="AF29" i="37"/>
  <c r="AO29" i="37" s="1"/>
  <c r="AE29" i="37"/>
  <c r="W32" i="36"/>
  <c r="AG31" i="36"/>
  <c r="AP31" i="36" s="1"/>
  <c r="AF31" i="36"/>
  <c r="AO31" i="36" s="1"/>
  <c r="AE31" i="36"/>
  <c r="AR29" i="26"/>
  <c r="AR27" i="32"/>
  <c r="Y29" i="93"/>
  <c r="X29" i="93"/>
  <c r="Y29" i="74"/>
  <c r="X29" i="74"/>
  <c r="AI28" i="92"/>
  <c r="AN28" i="92"/>
  <c r="AI30" i="94"/>
  <c r="AN30" i="94"/>
  <c r="AN29" i="95"/>
  <c r="AI29" i="95"/>
  <c r="AI29" i="34"/>
  <c r="AN29" i="34"/>
  <c r="AN29" i="41"/>
  <c r="AI29" i="41"/>
  <c r="AE28" i="86"/>
  <c r="AG28" i="86"/>
  <c r="AP28" i="86" s="1"/>
  <c r="W29" i="86"/>
  <c r="AF28" i="86"/>
  <c r="AO28" i="86" s="1"/>
  <c r="X30" i="90"/>
  <c r="Y30" i="90"/>
  <c r="Y28" i="87"/>
  <c r="X28" i="87"/>
  <c r="AH30" i="78"/>
  <c r="AQ30" i="78" s="1"/>
  <c r="AN30" i="47"/>
  <c r="AI30" i="47"/>
  <c r="AR30" i="85"/>
  <c r="AI28" i="38"/>
  <c r="AN28" i="38"/>
  <c r="W28" i="48"/>
  <c r="AG27" i="48"/>
  <c r="AP27" i="48" s="1"/>
  <c r="AF27" i="48"/>
  <c r="AO27" i="48" s="1"/>
  <c r="AE27" i="48"/>
  <c r="AR27" i="86"/>
  <c r="Z30" i="43"/>
  <c r="AN28" i="73"/>
  <c r="AI28" i="73"/>
  <c r="AI30" i="44"/>
  <c r="AN30" i="44"/>
  <c r="AN28" i="33"/>
  <c r="AI28" i="33"/>
  <c r="Y31" i="88"/>
  <c r="X31" i="88"/>
  <c r="X30" i="29"/>
  <c r="Y30" i="29"/>
  <c r="W29" i="32"/>
  <c r="AG28" i="32"/>
  <c r="AP28" i="32" s="1"/>
  <c r="AF28" i="32"/>
  <c r="AO28" i="32" s="1"/>
  <c r="AE28" i="32"/>
  <c r="AN27" i="87"/>
  <c r="AI27" i="87"/>
  <c r="AH28" i="32"/>
  <c r="AQ28" i="32" s="1"/>
  <c r="AR29" i="84"/>
  <c r="X30" i="81"/>
  <c r="Y30" i="81"/>
  <c r="AR28" i="75"/>
  <c r="AR28" i="45"/>
  <c r="W31" i="84"/>
  <c r="AG30" i="84"/>
  <c r="AP30" i="84" s="1"/>
  <c r="AF30" i="84"/>
  <c r="AO30" i="84" s="1"/>
  <c r="AE30" i="84"/>
  <c r="W31" i="83"/>
  <c r="AG30" i="83"/>
  <c r="AP30" i="83" s="1"/>
  <c r="AF30" i="83"/>
  <c r="AO30" i="83" s="1"/>
  <c r="AE30" i="83"/>
  <c r="AH29" i="45"/>
  <c r="AQ29" i="45" s="1"/>
  <c r="X29" i="42"/>
  <c r="Y29" i="42"/>
  <c r="AH29" i="76"/>
  <c r="AQ29" i="76" s="1"/>
  <c r="W31" i="31"/>
  <c r="AG30" i="31"/>
  <c r="AP30" i="31" s="1"/>
  <c r="AE30" i="31"/>
  <c r="AF30" i="31"/>
  <c r="AO30" i="31" s="1"/>
  <c r="AR29" i="78"/>
  <c r="AH28" i="86"/>
  <c r="AQ28" i="86" s="1"/>
  <c r="AI28" i="74"/>
  <c r="AN28" i="74"/>
  <c r="X30" i="40"/>
  <c r="Y30" i="40"/>
  <c r="AI29" i="28"/>
  <c r="AN29" i="28"/>
  <c r="X30" i="34" l="1"/>
  <c r="Z29" i="74"/>
  <c r="AF27" i="46"/>
  <c r="AO27" i="46" s="1"/>
  <c r="AG29" i="45"/>
  <c r="AP29" i="45" s="1"/>
  <c r="W30" i="45"/>
  <c r="AE29" i="45"/>
  <c r="W28" i="46"/>
  <c r="Y28" i="46" s="1"/>
  <c r="AE27" i="46"/>
  <c r="AN27" i="46" s="1"/>
  <c r="AE31" i="30"/>
  <c r="Z29" i="96"/>
  <c r="Z30" i="28"/>
  <c r="AG29" i="89"/>
  <c r="AP29" i="89" s="1"/>
  <c r="AF30" i="27"/>
  <c r="AO30" i="27" s="1"/>
  <c r="AG30" i="78"/>
  <c r="AP30" i="78" s="1"/>
  <c r="AF30" i="78"/>
  <c r="AO30" i="78" s="1"/>
  <c r="AG30" i="27"/>
  <c r="AP30" i="27" s="1"/>
  <c r="W31" i="78"/>
  <c r="Z31" i="47"/>
  <c r="AF31" i="47" s="1"/>
  <c r="AO31" i="47" s="1"/>
  <c r="X28" i="46"/>
  <c r="AH28" i="46" s="1"/>
  <c r="AQ28" i="46" s="1"/>
  <c r="AE30" i="27"/>
  <c r="Z30" i="82"/>
  <c r="W30" i="89"/>
  <c r="Z31" i="88"/>
  <c r="AG31" i="88" s="1"/>
  <c r="AP31" i="88" s="1"/>
  <c r="AF31" i="30"/>
  <c r="AO31" i="30" s="1"/>
  <c r="X29" i="73"/>
  <c r="AH29" i="73" s="1"/>
  <c r="AQ29" i="73" s="1"/>
  <c r="AF29" i="76"/>
  <c r="AO29" i="76" s="1"/>
  <c r="AE29" i="76"/>
  <c r="AG31" i="30"/>
  <c r="AP31" i="30" s="1"/>
  <c r="AG29" i="76"/>
  <c r="AP29" i="76" s="1"/>
  <c r="Z30" i="90"/>
  <c r="AG30" i="90" s="1"/>
  <c r="AP30" i="90" s="1"/>
  <c r="Z30" i="81"/>
  <c r="Z29" i="33"/>
  <c r="AF29" i="33" s="1"/>
  <c r="AO29" i="33" s="1"/>
  <c r="AF29" i="89"/>
  <c r="AO29" i="89" s="1"/>
  <c r="Z29" i="42"/>
  <c r="AF29" i="42" s="1"/>
  <c r="AO29" i="42" s="1"/>
  <c r="W31" i="90"/>
  <c r="AR28" i="74"/>
  <c r="Y31" i="31"/>
  <c r="X31" i="31"/>
  <c r="AR27" i="87"/>
  <c r="Y29" i="32"/>
  <c r="X29" i="32"/>
  <c r="AI28" i="86"/>
  <c r="AN28" i="86"/>
  <c r="AR29" i="95"/>
  <c r="AH29" i="93"/>
  <c r="AQ29" i="93" s="1"/>
  <c r="W31" i="26"/>
  <c r="AG30" i="26"/>
  <c r="AP30" i="26" s="1"/>
  <c r="AF30" i="26"/>
  <c r="AO30" i="26" s="1"/>
  <c r="AE30" i="26"/>
  <c r="AF29" i="75"/>
  <c r="AO29" i="75" s="1"/>
  <c r="AG29" i="75"/>
  <c r="AP29" i="75" s="1"/>
  <c r="AE29" i="75"/>
  <c r="W30" i="75"/>
  <c r="X27" i="91"/>
  <c r="Y27" i="91"/>
  <c r="W31" i="28"/>
  <c r="AG30" i="28"/>
  <c r="AP30" i="28" s="1"/>
  <c r="AF30" i="28"/>
  <c r="AO30" i="28" s="1"/>
  <c r="AE30" i="28"/>
  <c r="AR28" i="42"/>
  <c r="AI28" i="80"/>
  <c r="AN28" i="80"/>
  <c r="AN29" i="45"/>
  <c r="AI29" i="45"/>
  <c r="AH30" i="34"/>
  <c r="AQ30" i="34" s="1"/>
  <c r="AH31" i="94"/>
  <c r="AQ31" i="94" s="1"/>
  <c r="Y30" i="76"/>
  <c r="X30" i="76"/>
  <c r="Z30" i="76" s="1"/>
  <c r="X30" i="89"/>
  <c r="Y30" i="89"/>
  <c r="Y31" i="27"/>
  <c r="X31" i="27"/>
  <c r="AF30" i="43"/>
  <c r="AO30" i="43" s="1"/>
  <c r="AE30" i="43"/>
  <c r="W31" i="43"/>
  <c r="AG30" i="43"/>
  <c r="AP30" i="43" s="1"/>
  <c r="Y30" i="35"/>
  <c r="X30" i="35"/>
  <c r="AI30" i="83"/>
  <c r="AN30" i="83"/>
  <c r="AN30" i="84"/>
  <c r="AI30" i="84"/>
  <c r="Y31" i="78"/>
  <c r="X31" i="78"/>
  <c r="AH30" i="29"/>
  <c r="AQ30" i="29" s="1"/>
  <c r="X28" i="48"/>
  <c r="Y28" i="48"/>
  <c r="AR30" i="47"/>
  <c r="AR29" i="41"/>
  <c r="Z29" i="73"/>
  <c r="Z29" i="93"/>
  <c r="AI29" i="77"/>
  <c r="AN29" i="77"/>
  <c r="AI26" i="91"/>
  <c r="AN26" i="91"/>
  <c r="AR29" i="90"/>
  <c r="AR31" i="25"/>
  <c r="Y30" i="39"/>
  <c r="X30" i="39"/>
  <c r="AR29" i="40"/>
  <c r="AH30" i="41"/>
  <c r="AQ30" i="41" s="1"/>
  <c r="Z30" i="34"/>
  <c r="Z31" i="94"/>
  <c r="AF31" i="85"/>
  <c r="AO31" i="85" s="1"/>
  <c r="W32" i="85"/>
  <c r="AG31" i="85"/>
  <c r="AP31" i="85" s="1"/>
  <c r="AE31" i="85"/>
  <c r="AH31" i="44"/>
  <c r="AQ31" i="44" s="1"/>
  <c r="X30" i="79"/>
  <c r="Y30" i="79"/>
  <c r="AN31" i="30"/>
  <c r="AI31" i="30"/>
  <c r="AH30" i="40"/>
  <c r="AQ30" i="40" s="1"/>
  <c r="AN28" i="32"/>
  <c r="AI28" i="32"/>
  <c r="Z30" i="29"/>
  <c r="AH28" i="87"/>
  <c r="AQ28" i="87" s="1"/>
  <c r="AR30" i="94"/>
  <c r="AH29" i="74"/>
  <c r="AQ29" i="74" s="1"/>
  <c r="AR30" i="88"/>
  <c r="AH29" i="38"/>
  <c r="AQ29" i="38" s="1"/>
  <c r="AR29" i="81"/>
  <c r="Z30" i="41"/>
  <c r="AH30" i="95"/>
  <c r="AQ30" i="95" s="1"/>
  <c r="AH29" i="92"/>
  <c r="AQ29" i="92" s="1"/>
  <c r="AN29" i="89"/>
  <c r="AI29" i="89"/>
  <c r="AR29" i="28"/>
  <c r="AI31" i="36"/>
  <c r="AN31" i="36"/>
  <c r="AR28" i="93"/>
  <c r="AF30" i="82"/>
  <c r="AO30" i="82" s="1"/>
  <c r="AE30" i="82"/>
  <c r="W31" i="82"/>
  <c r="AG30" i="82"/>
  <c r="AP30" i="82" s="1"/>
  <c r="Z30" i="40"/>
  <c r="AN30" i="31"/>
  <c r="AI30" i="31"/>
  <c r="AI30" i="27"/>
  <c r="AN30" i="27"/>
  <c r="AH30" i="81"/>
  <c r="AQ30" i="81" s="1"/>
  <c r="AI30" i="78"/>
  <c r="AN30" i="78"/>
  <c r="AH31" i="88"/>
  <c r="AQ31" i="88" s="1"/>
  <c r="AR30" i="44"/>
  <c r="Z28" i="87"/>
  <c r="Y29" i="86"/>
  <c r="X29" i="86"/>
  <c r="X32" i="36"/>
  <c r="Y32" i="36"/>
  <c r="Y30" i="37"/>
  <c r="X30" i="37"/>
  <c r="AH29" i="96"/>
  <c r="AQ29" i="96" s="1"/>
  <c r="Y30" i="77"/>
  <c r="X30" i="77"/>
  <c r="Z29" i="38"/>
  <c r="AH30" i="28"/>
  <c r="AQ30" i="28" s="1"/>
  <c r="AH29" i="33"/>
  <c r="AQ29" i="33" s="1"/>
  <c r="AR29" i="82"/>
  <c r="AN29" i="39"/>
  <c r="AI29" i="39"/>
  <c r="Y29" i="80"/>
  <c r="X29" i="80"/>
  <c r="AH32" i="25"/>
  <c r="AQ32" i="25" s="1"/>
  <c r="Z31" i="44"/>
  <c r="AN29" i="76"/>
  <c r="AH29" i="42"/>
  <c r="AQ29" i="42" s="1"/>
  <c r="AR28" i="33"/>
  <c r="AH30" i="90"/>
  <c r="AQ30" i="90" s="1"/>
  <c r="AN29" i="37"/>
  <c r="AI29" i="37"/>
  <c r="AR28" i="96"/>
  <c r="X31" i="83"/>
  <c r="Y31" i="83"/>
  <c r="X31" i="84"/>
  <c r="Y31" i="84"/>
  <c r="W31" i="81"/>
  <c r="AG30" i="81"/>
  <c r="AP30" i="81" s="1"/>
  <c r="AF30" i="81"/>
  <c r="AO30" i="81" s="1"/>
  <c r="AE30" i="81"/>
  <c r="AR28" i="73"/>
  <c r="AI27" i="48"/>
  <c r="AN27" i="48"/>
  <c r="AR28" i="38"/>
  <c r="AR29" i="34"/>
  <c r="AR28" i="92"/>
  <c r="W30" i="74"/>
  <c r="AG29" i="74"/>
  <c r="AP29" i="74" s="1"/>
  <c r="AE29" i="74"/>
  <c r="AF29" i="74"/>
  <c r="AO29" i="74" s="1"/>
  <c r="AE29" i="96"/>
  <c r="W30" i="96"/>
  <c r="AG29" i="96"/>
  <c r="AP29" i="96" s="1"/>
  <c r="AF29" i="96"/>
  <c r="AO29" i="96" s="1"/>
  <c r="AN29" i="35"/>
  <c r="AI29" i="35"/>
  <c r="X30" i="45"/>
  <c r="Y30" i="45"/>
  <c r="AH31" i="47"/>
  <c r="AQ31" i="47" s="1"/>
  <c r="AR29" i="29"/>
  <c r="Z30" i="95"/>
  <c r="Z29" i="92"/>
  <c r="AH30" i="82"/>
  <c r="AQ30" i="82" s="1"/>
  <c r="Z32" i="25"/>
  <c r="AN29" i="79"/>
  <c r="AI29" i="79"/>
  <c r="Y32" i="30"/>
  <c r="X32" i="30"/>
  <c r="AF30" i="90" l="1"/>
  <c r="AO30" i="90" s="1"/>
  <c r="AI27" i="46"/>
  <c r="AR27" i="46" s="1"/>
  <c r="Z28" i="46"/>
  <c r="AG28" i="46" s="1"/>
  <c r="AP28" i="46" s="1"/>
  <c r="Z29" i="32"/>
  <c r="W32" i="88"/>
  <c r="Z30" i="79"/>
  <c r="AE31" i="88"/>
  <c r="Z31" i="31"/>
  <c r="Z29" i="86"/>
  <c r="AF31" i="88"/>
  <c r="AO31" i="88" s="1"/>
  <c r="AG31" i="47"/>
  <c r="AP31" i="47" s="1"/>
  <c r="W32" i="47"/>
  <c r="AI29" i="76"/>
  <c r="AE31" i="47"/>
  <c r="AG29" i="33"/>
  <c r="AP29" i="33" s="1"/>
  <c r="W29" i="46"/>
  <c r="AF28" i="46"/>
  <c r="AO28" i="46" s="1"/>
  <c r="AE28" i="46"/>
  <c r="Z30" i="37"/>
  <c r="W30" i="33"/>
  <c r="AE29" i="33"/>
  <c r="AN29" i="33" s="1"/>
  <c r="Z32" i="30"/>
  <c r="AG32" i="30" s="1"/>
  <c r="AP32" i="30" s="1"/>
  <c r="W30" i="42"/>
  <c r="AE29" i="42"/>
  <c r="AE30" i="90"/>
  <c r="Z32" i="36"/>
  <c r="AE32" i="36" s="1"/>
  <c r="Z27" i="91"/>
  <c r="AE27" i="91" s="1"/>
  <c r="Z31" i="27"/>
  <c r="AE31" i="27" s="1"/>
  <c r="AG29" i="42"/>
  <c r="AP29" i="42" s="1"/>
  <c r="Z28" i="48"/>
  <c r="W29" i="48" s="1"/>
  <c r="W32" i="44"/>
  <c r="AG31" i="44"/>
  <c r="AP31" i="44" s="1"/>
  <c r="AF31" i="44"/>
  <c r="AO31" i="44" s="1"/>
  <c r="AE31" i="44"/>
  <c r="AH30" i="77"/>
  <c r="AQ30" i="77" s="1"/>
  <c r="AE30" i="41"/>
  <c r="AF30" i="41"/>
  <c r="AO30" i="41" s="1"/>
  <c r="W31" i="41"/>
  <c r="AG30" i="41"/>
  <c r="AP30" i="41" s="1"/>
  <c r="AH32" i="30"/>
  <c r="AQ32" i="30" s="1"/>
  <c r="AR27" i="48"/>
  <c r="AH31" i="83"/>
  <c r="AQ31" i="83" s="1"/>
  <c r="AI29" i="74"/>
  <c r="AN29" i="74"/>
  <c r="Y31" i="81"/>
  <c r="X31" i="81"/>
  <c r="Z31" i="83"/>
  <c r="AR29" i="76"/>
  <c r="W30" i="38"/>
  <c r="AG29" i="38"/>
  <c r="AP29" i="38" s="1"/>
  <c r="AF29" i="38"/>
  <c r="AO29" i="38" s="1"/>
  <c r="AE29" i="38"/>
  <c r="AE28" i="87"/>
  <c r="AF28" i="87"/>
  <c r="AO28" i="87" s="1"/>
  <c r="W29" i="87"/>
  <c r="AG28" i="87"/>
  <c r="AP28" i="87" s="1"/>
  <c r="AR28" i="32"/>
  <c r="AN31" i="85"/>
  <c r="AI31" i="85"/>
  <c r="W30" i="93"/>
  <c r="AG29" i="93"/>
  <c r="AP29" i="93" s="1"/>
  <c r="AF29" i="93"/>
  <c r="AO29" i="93" s="1"/>
  <c r="AE29" i="93"/>
  <c r="Y31" i="43"/>
  <c r="X31" i="43"/>
  <c r="W31" i="76"/>
  <c r="AG30" i="76"/>
  <c r="AP30" i="76" s="1"/>
  <c r="AF30" i="76"/>
  <c r="AO30" i="76" s="1"/>
  <c r="AE30" i="76"/>
  <c r="AN30" i="26"/>
  <c r="AI30" i="26"/>
  <c r="AF31" i="31"/>
  <c r="AO31" i="31" s="1"/>
  <c r="AE31" i="31"/>
  <c r="AG31" i="31"/>
  <c r="AP31" i="31" s="1"/>
  <c r="W32" i="31"/>
  <c r="X31" i="90"/>
  <c r="Y31" i="90"/>
  <c r="AH29" i="80"/>
  <c r="AQ29" i="80" s="1"/>
  <c r="AF29" i="73"/>
  <c r="AO29" i="73" s="1"/>
  <c r="W30" i="73"/>
  <c r="AE29" i="73"/>
  <c r="AG29" i="73"/>
  <c r="AP29" i="73" s="1"/>
  <c r="AH31" i="78"/>
  <c r="AQ31" i="78" s="1"/>
  <c r="X32" i="47"/>
  <c r="Y32" i="47"/>
  <c r="Y31" i="28"/>
  <c r="X31" i="28"/>
  <c r="X30" i="75"/>
  <c r="Y30" i="75"/>
  <c r="AH30" i="45"/>
  <c r="AQ30" i="45" s="1"/>
  <c r="X30" i="74"/>
  <c r="Y30" i="74"/>
  <c r="AH31" i="84"/>
  <c r="AQ31" i="84" s="1"/>
  <c r="X32" i="85"/>
  <c r="Y32" i="85"/>
  <c r="AH30" i="35"/>
  <c r="AQ30" i="35" s="1"/>
  <c r="AI30" i="43"/>
  <c r="AN30" i="43"/>
  <c r="AH30" i="89"/>
  <c r="AQ30" i="89" s="1"/>
  <c r="AN29" i="75"/>
  <c r="AI29" i="75"/>
  <c r="X30" i="42"/>
  <c r="Y30" i="42"/>
  <c r="W31" i="40"/>
  <c r="AG30" i="40"/>
  <c r="AP30" i="40" s="1"/>
  <c r="AE30" i="40"/>
  <c r="AF30" i="40"/>
  <c r="AO30" i="40" s="1"/>
  <c r="AH30" i="39"/>
  <c r="AQ30" i="39" s="1"/>
  <c r="AH28" i="48"/>
  <c r="AQ28" i="48" s="1"/>
  <c r="AR30" i="83"/>
  <c r="AN31" i="88"/>
  <c r="AI31" i="88"/>
  <c r="AR29" i="79"/>
  <c r="Z30" i="45"/>
  <c r="X30" i="96"/>
  <c r="Y30" i="96"/>
  <c r="AN30" i="81"/>
  <c r="AI30" i="81"/>
  <c r="Z31" i="84"/>
  <c r="AR29" i="37"/>
  <c r="Z29" i="80"/>
  <c r="Z30" i="77"/>
  <c r="AH30" i="37"/>
  <c r="AQ30" i="37" s="1"/>
  <c r="AH29" i="86"/>
  <c r="AQ29" i="86" s="1"/>
  <c r="AR30" i="78"/>
  <c r="X31" i="82"/>
  <c r="Y31" i="82"/>
  <c r="Z30" i="39"/>
  <c r="AR26" i="91"/>
  <c r="Z31" i="78"/>
  <c r="Z30" i="89"/>
  <c r="AI31" i="47"/>
  <c r="AN31" i="47"/>
  <c r="X31" i="26"/>
  <c r="Y31" i="26"/>
  <c r="AN30" i="90"/>
  <c r="AI30" i="90"/>
  <c r="X30" i="33"/>
  <c r="Y30" i="33"/>
  <c r="AR29" i="89"/>
  <c r="AR31" i="30"/>
  <c r="AR28" i="80"/>
  <c r="AE29" i="32"/>
  <c r="W30" i="32"/>
  <c r="AG29" i="32"/>
  <c r="AP29" i="32" s="1"/>
  <c r="AF29" i="32"/>
  <c r="AO29" i="32" s="1"/>
  <c r="AE32" i="25"/>
  <c r="W33" i="25"/>
  <c r="AG32" i="25"/>
  <c r="AP32" i="25" s="1"/>
  <c r="AF32" i="25"/>
  <c r="AO32" i="25" s="1"/>
  <c r="W30" i="92"/>
  <c r="AG29" i="92"/>
  <c r="AP29" i="92" s="1"/>
  <c r="AE29" i="92"/>
  <c r="AF29" i="92"/>
  <c r="AO29" i="92" s="1"/>
  <c r="AR29" i="35"/>
  <c r="AI29" i="96"/>
  <c r="AN29" i="96"/>
  <c r="AR29" i="39"/>
  <c r="AR30" i="27"/>
  <c r="AR31" i="36"/>
  <c r="AH30" i="79"/>
  <c r="AQ30" i="79" s="1"/>
  <c r="W32" i="94"/>
  <c r="AG31" i="94"/>
  <c r="AP31" i="94" s="1"/>
  <c r="AF31" i="94"/>
  <c r="AO31" i="94" s="1"/>
  <c r="AE31" i="94"/>
  <c r="AR30" i="84"/>
  <c r="Z30" i="35"/>
  <c r="AH31" i="27"/>
  <c r="AQ31" i="27" s="1"/>
  <c r="AH30" i="76"/>
  <c r="AQ30" i="76" s="1"/>
  <c r="AR29" i="45"/>
  <c r="AI30" i="28"/>
  <c r="AN30" i="28"/>
  <c r="AH27" i="91"/>
  <c r="AQ27" i="91" s="1"/>
  <c r="X32" i="88"/>
  <c r="Y32" i="88"/>
  <c r="AH31" i="31"/>
  <c r="AQ31" i="31" s="1"/>
  <c r="AI29" i="42"/>
  <c r="AN29" i="42"/>
  <c r="AH32" i="36"/>
  <c r="AQ32" i="36" s="1"/>
  <c r="AE30" i="95"/>
  <c r="AG30" i="95"/>
  <c r="AP30" i="95" s="1"/>
  <c r="W31" i="95"/>
  <c r="AF30" i="95"/>
  <c r="AO30" i="95" s="1"/>
  <c r="AF30" i="37"/>
  <c r="AO30" i="37" s="1"/>
  <c r="AE30" i="37"/>
  <c r="W31" i="37"/>
  <c r="AG30" i="37"/>
  <c r="AP30" i="37" s="1"/>
  <c r="W30" i="86"/>
  <c r="AG29" i="86"/>
  <c r="AP29" i="86" s="1"/>
  <c r="AF29" i="86"/>
  <c r="AO29" i="86" s="1"/>
  <c r="AE29" i="86"/>
  <c r="AR30" i="31"/>
  <c r="AN30" i="82"/>
  <c r="AI30" i="82"/>
  <c r="W31" i="29"/>
  <c r="AG30" i="29"/>
  <c r="AP30" i="29" s="1"/>
  <c r="AE30" i="29"/>
  <c r="AF30" i="29"/>
  <c r="AO30" i="29" s="1"/>
  <c r="AF30" i="79"/>
  <c r="AO30" i="79" s="1"/>
  <c r="AE30" i="79"/>
  <c r="W31" i="79"/>
  <c r="AG30" i="79"/>
  <c r="AP30" i="79" s="1"/>
  <c r="W31" i="34"/>
  <c r="AG30" i="34"/>
  <c r="AP30" i="34" s="1"/>
  <c r="AF30" i="34"/>
  <c r="AO30" i="34" s="1"/>
  <c r="AE30" i="34"/>
  <c r="AR29" i="77"/>
  <c r="AG27" i="91"/>
  <c r="AP27" i="91" s="1"/>
  <c r="AR28" i="86"/>
  <c r="AH29" i="32"/>
  <c r="AQ29" i="32" s="1"/>
  <c r="AI29" i="33"/>
  <c r="W33" i="30" l="1"/>
  <c r="AF31" i="27"/>
  <c r="AO31" i="27" s="1"/>
  <c r="AF32" i="30"/>
  <c r="AO32" i="30" s="1"/>
  <c r="AG31" i="27"/>
  <c r="AP31" i="27" s="1"/>
  <c r="AE32" i="30"/>
  <c r="W32" i="27"/>
  <c r="Y32" i="27" s="1"/>
  <c r="Z31" i="43"/>
  <c r="Z30" i="96"/>
  <c r="Z32" i="85"/>
  <c r="AG32" i="85" s="1"/>
  <c r="AP32" i="85" s="1"/>
  <c r="AF32" i="36"/>
  <c r="AO32" i="36" s="1"/>
  <c r="AG32" i="36"/>
  <c r="AP32" i="36" s="1"/>
  <c r="W28" i="91"/>
  <c r="Y28" i="91" s="1"/>
  <c r="Z31" i="81"/>
  <c r="W32" i="81" s="1"/>
  <c r="W33" i="36"/>
  <c r="AF27" i="91"/>
  <c r="AO27" i="91" s="1"/>
  <c r="AI28" i="46"/>
  <c r="AR28" i="46" s="1"/>
  <c r="AN28" i="46"/>
  <c r="Y29" i="46"/>
  <c r="X29" i="46"/>
  <c r="AH29" i="46" s="1"/>
  <c r="AQ29" i="46" s="1"/>
  <c r="Z30" i="42"/>
  <c r="AG28" i="48"/>
  <c r="AP28" i="48" s="1"/>
  <c r="Z31" i="82"/>
  <c r="Z31" i="28"/>
  <c r="W32" i="28" s="1"/>
  <c r="AF28" i="48"/>
  <c r="AO28" i="48" s="1"/>
  <c r="Z30" i="74"/>
  <c r="AE30" i="74" s="1"/>
  <c r="AE28" i="48"/>
  <c r="Z31" i="26"/>
  <c r="AE31" i="26" s="1"/>
  <c r="AE32" i="85"/>
  <c r="W33" i="85"/>
  <c r="AF32" i="85"/>
  <c r="AO32" i="85" s="1"/>
  <c r="AF31" i="81"/>
  <c r="AO31" i="81" s="1"/>
  <c r="AI30" i="29"/>
  <c r="AN30" i="29"/>
  <c r="Y30" i="86"/>
  <c r="X30" i="86"/>
  <c r="AN29" i="92"/>
  <c r="AI29" i="92"/>
  <c r="W32" i="78"/>
  <c r="AG31" i="78"/>
  <c r="AP31" i="78" s="1"/>
  <c r="AF31" i="78"/>
  <c r="AO31" i="78" s="1"/>
  <c r="AE31" i="78"/>
  <c r="AH30" i="75"/>
  <c r="AQ30" i="75" s="1"/>
  <c r="Y30" i="73"/>
  <c r="X30" i="73"/>
  <c r="X32" i="44"/>
  <c r="Y32" i="44"/>
  <c r="AI30" i="95"/>
  <c r="AN30" i="95"/>
  <c r="Y30" i="32"/>
  <c r="X30" i="32"/>
  <c r="AR31" i="47"/>
  <c r="Y33" i="30"/>
  <c r="X33" i="30"/>
  <c r="AR29" i="42"/>
  <c r="AE30" i="89"/>
  <c r="AF30" i="89"/>
  <c r="AO30" i="89" s="1"/>
  <c r="AG30" i="89"/>
  <c r="AP30" i="89" s="1"/>
  <c r="W31" i="89"/>
  <c r="AH31" i="82"/>
  <c r="AQ31" i="82" s="1"/>
  <c r="AF31" i="84"/>
  <c r="AO31" i="84" s="1"/>
  <c r="AE31" i="84"/>
  <c r="W32" i="84"/>
  <c r="AG31" i="84"/>
  <c r="AP31" i="84" s="1"/>
  <c r="W31" i="45"/>
  <c r="AG30" i="45"/>
  <c r="AP30" i="45" s="1"/>
  <c r="AF30" i="45"/>
  <c r="AO30" i="45" s="1"/>
  <c r="AE30" i="45"/>
  <c r="AI30" i="40"/>
  <c r="AN30" i="40"/>
  <c r="AR29" i="75"/>
  <c r="W31" i="74"/>
  <c r="AG30" i="74"/>
  <c r="AP30" i="74" s="1"/>
  <c r="AF30" i="74"/>
  <c r="AO30" i="74" s="1"/>
  <c r="AI29" i="73"/>
  <c r="AN29" i="73"/>
  <c r="Y30" i="93"/>
  <c r="X30" i="93"/>
  <c r="X29" i="87"/>
  <c r="Y29" i="87"/>
  <c r="AH31" i="81"/>
  <c r="AQ31" i="81" s="1"/>
  <c r="Y31" i="41"/>
  <c r="X31" i="41"/>
  <c r="Y33" i="36"/>
  <c r="X33" i="36"/>
  <c r="AH32" i="88"/>
  <c r="AQ32" i="88" s="1"/>
  <c r="AR30" i="81"/>
  <c r="X32" i="31"/>
  <c r="Y32" i="31"/>
  <c r="AN31" i="27"/>
  <c r="AI31" i="27"/>
  <c r="AR29" i="96"/>
  <c r="AI32" i="25"/>
  <c r="AN32" i="25"/>
  <c r="W31" i="77"/>
  <c r="AG30" i="77"/>
  <c r="AP30" i="77" s="1"/>
  <c r="AF30" i="77"/>
  <c r="AO30" i="77" s="1"/>
  <c r="AE30" i="77"/>
  <c r="Y31" i="40"/>
  <c r="X31" i="40"/>
  <c r="AI32" i="30"/>
  <c r="AN32" i="30"/>
  <c r="AR30" i="43"/>
  <c r="AN30" i="76"/>
  <c r="AI30" i="76"/>
  <c r="X31" i="29"/>
  <c r="Y31" i="29"/>
  <c r="AN29" i="86"/>
  <c r="AI29" i="86"/>
  <c r="Y31" i="37"/>
  <c r="X31" i="37"/>
  <c r="AR30" i="28"/>
  <c r="X30" i="92"/>
  <c r="Y30" i="92"/>
  <c r="AH30" i="33"/>
  <c r="AQ30" i="33" s="1"/>
  <c r="W30" i="80"/>
  <c r="AG29" i="80"/>
  <c r="AP29" i="80" s="1"/>
  <c r="AF29" i="80"/>
  <c r="AO29" i="80" s="1"/>
  <c r="AE29" i="80"/>
  <c r="AR31" i="88"/>
  <c r="AH32" i="85"/>
  <c r="AQ32" i="85" s="1"/>
  <c r="AH31" i="28"/>
  <c r="AQ31" i="28" s="1"/>
  <c r="AI31" i="31"/>
  <c r="AN31" i="31"/>
  <c r="AN29" i="93"/>
  <c r="AI29" i="93"/>
  <c r="AI28" i="87"/>
  <c r="AN28" i="87"/>
  <c r="AI30" i="41"/>
  <c r="AN30" i="41"/>
  <c r="AN32" i="36"/>
  <c r="AI32" i="36"/>
  <c r="AN28" i="48"/>
  <c r="Y32" i="94"/>
  <c r="X32" i="94"/>
  <c r="Y33" i="25"/>
  <c r="X33" i="25"/>
  <c r="AI29" i="32"/>
  <c r="AN29" i="32"/>
  <c r="AF31" i="82"/>
  <c r="AO31" i="82" s="1"/>
  <c r="W32" i="82"/>
  <c r="AG31" i="82"/>
  <c r="AP31" i="82" s="1"/>
  <c r="AE31" i="82"/>
  <c r="AH32" i="47"/>
  <c r="AQ32" i="47" s="1"/>
  <c r="W32" i="43"/>
  <c r="AG31" i="43"/>
  <c r="AP31" i="43" s="1"/>
  <c r="AE31" i="43"/>
  <c r="AF31" i="43"/>
  <c r="AO31" i="43" s="1"/>
  <c r="AR31" i="85"/>
  <c r="AI27" i="91"/>
  <c r="AN27" i="91"/>
  <c r="AI30" i="34"/>
  <c r="AN30" i="34"/>
  <c r="X31" i="79"/>
  <c r="Y31" i="79"/>
  <c r="X31" i="95"/>
  <c r="Y31" i="95"/>
  <c r="Z32" i="88"/>
  <c r="AH31" i="26"/>
  <c r="AQ31" i="26" s="1"/>
  <c r="Z30" i="75"/>
  <c r="Z32" i="47"/>
  <c r="X30" i="38"/>
  <c r="Y30" i="38"/>
  <c r="AR29" i="33"/>
  <c r="AI30" i="79"/>
  <c r="AN30" i="79"/>
  <c r="AE30" i="35"/>
  <c r="W31" i="35"/>
  <c r="AG30" i="35"/>
  <c r="AP30" i="35" s="1"/>
  <c r="AF30" i="35"/>
  <c r="AO30" i="35" s="1"/>
  <c r="AN31" i="94"/>
  <c r="AI31" i="94"/>
  <c r="Z30" i="33"/>
  <c r="AE30" i="39"/>
  <c r="AF30" i="39"/>
  <c r="AO30" i="39" s="1"/>
  <c r="W31" i="39"/>
  <c r="AG30" i="39"/>
  <c r="AP30" i="39" s="1"/>
  <c r="AH30" i="96"/>
  <c r="AQ30" i="96" s="1"/>
  <c r="AH30" i="42"/>
  <c r="AQ30" i="42" s="1"/>
  <c r="AH31" i="90"/>
  <c r="AQ31" i="90" s="1"/>
  <c r="AR29" i="74"/>
  <c r="AN31" i="44"/>
  <c r="AI31" i="44"/>
  <c r="Y31" i="34"/>
  <c r="X31" i="34"/>
  <c r="AR30" i="82"/>
  <c r="AI30" i="37"/>
  <c r="AN30" i="37"/>
  <c r="AR30" i="90"/>
  <c r="W31" i="96"/>
  <c r="AG30" i="96"/>
  <c r="AP30" i="96" s="1"/>
  <c r="AE30" i="96"/>
  <c r="AF30" i="96"/>
  <c r="AO30" i="96" s="1"/>
  <c r="W31" i="42"/>
  <c r="AG30" i="42"/>
  <c r="AP30" i="42" s="1"/>
  <c r="AE30" i="42"/>
  <c r="AF30" i="42"/>
  <c r="AO30" i="42" s="1"/>
  <c r="AH30" i="74"/>
  <c r="AQ30" i="74" s="1"/>
  <c r="Z31" i="90"/>
  <c r="AR30" i="26"/>
  <c r="X31" i="76"/>
  <c r="Y31" i="76"/>
  <c r="AH31" i="43"/>
  <c r="AQ31" i="43" s="1"/>
  <c r="AN29" i="38"/>
  <c r="AI29" i="38"/>
  <c r="W32" i="83"/>
  <c r="AG31" i="83"/>
  <c r="AP31" i="83" s="1"/>
  <c r="AF31" i="83"/>
  <c r="AO31" i="83" s="1"/>
  <c r="AE31" i="83"/>
  <c r="X29" i="48"/>
  <c r="Y29" i="48"/>
  <c r="X32" i="27" l="1"/>
  <c r="X28" i="91"/>
  <c r="AI28" i="48"/>
  <c r="Z29" i="46"/>
  <c r="AE29" i="46" s="1"/>
  <c r="AE31" i="81"/>
  <c r="AI31" i="81" s="1"/>
  <c r="AF31" i="26"/>
  <c r="AO31" i="26" s="1"/>
  <c r="AG31" i="81"/>
  <c r="AP31" i="81" s="1"/>
  <c r="AG31" i="26"/>
  <c r="AP31" i="26" s="1"/>
  <c r="W32" i="26"/>
  <c r="X32" i="26" s="1"/>
  <c r="AF29" i="46"/>
  <c r="AO29" i="46" s="1"/>
  <c r="AF31" i="28"/>
  <c r="AO31" i="28" s="1"/>
  <c r="Z33" i="25"/>
  <c r="AE33" i="25" s="1"/>
  <c r="Z32" i="44"/>
  <c r="AG32" i="44" s="1"/>
  <c r="AP32" i="44" s="1"/>
  <c r="Z30" i="86"/>
  <c r="Z32" i="27"/>
  <c r="AE32" i="27" s="1"/>
  <c r="Z30" i="93"/>
  <c r="AF30" i="93" s="1"/>
  <c r="AO30" i="93" s="1"/>
  <c r="AE31" i="28"/>
  <c r="Z32" i="31"/>
  <c r="AF32" i="31" s="1"/>
  <c r="AO32" i="31" s="1"/>
  <c r="Z33" i="30"/>
  <c r="AG31" i="28"/>
  <c r="AP31" i="28" s="1"/>
  <c r="Z30" i="32"/>
  <c r="AG30" i="32" s="1"/>
  <c r="AP30" i="32" s="1"/>
  <c r="Z31" i="29"/>
  <c r="AF31" i="29" s="1"/>
  <c r="AO31" i="29" s="1"/>
  <c r="Z31" i="37"/>
  <c r="AF31" i="37" s="1"/>
  <c r="AO31" i="37" s="1"/>
  <c r="AE32" i="44"/>
  <c r="AH31" i="95"/>
  <c r="AQ31" i="95" s="1"/>
  <c r="AR30" i="34"/>
  <c r="AI31" i="43"/>
  <c r="AN31" i="43"/>
  <c r="AR32" i="36"/>
  <c r="AR29" i="93"/>
  <c r="AR32" i="25"/>
  <c r="AH32" i="31"/>
  <c r="AQ32" i="31" s="1"/>
  <c r="AH31" i="41"/>
  <c r="AQ31" i="41" s="1"/>
  <c r="AR30" i="40"/>
  <c r="AH30" i="73"/>
  <c r="AQ30" i="73" s="1"/>
  <c r="Y32" i="26"/>
  <c r="AN31" i="81"/>
  <c r="AN32" i="85"/>
  <c r="AI32" i="85"/>
  <c r="AI30" i="42"/>
  <c r="AN30" i="42"/>
  <c r="AR31" i="44"/>
  <c r="AF32" i="27"/>
  <c r="AO32" i="27" s="1"/>
  <c r="W33" i="27"/>
  <c r="AG32" i="27"/>
  <c r="AP32" i="27" s="1"/>
  <c r="AN31" i="83"/>
  <c r="AI31" i="83"/>
  <c r="AH31" i="76"/>
  <c r="AQ31" i="76" s="1"/>
  <c r="AG30" i="93"/>
  <c r="AP30" i="93" s="1"/>
  <c r="Y32" i="84"/>
  <c r="X32" i="84"/>
  <c r="AH28" i="91"/>
  <c r="AQ28" i="91" s="1"/>
  <c r="AH30" i="38"/>
  <c r="AQ30" i="38" s="1"/>
  <c r="AR27" i="91"/>
  <c r="Y32" i="43"/>
  <c r="X32" i="43"/>
  <c r="AR32" i="30"/>
  <c r="Z31" i="41"/>
  <c r="Y31" i="74"/>
  <c r="X31" i="74"/>
  <c r="AI30" i="89"/>
  <c r="AN30" i="89"/>
  <c r="AR30" i="95"/>
  <c r="Z30" i="73"/>
  <c r="AI31" i="78"/>
  <c r="AN31" i="78"/>
  <c r="AN31" i="26"/>
  <c r="AN31" i="28"/>
  <c r="AI31" i="28"/>
  <c r="AR30" i="37"/>
  <c r="Z31" i="95"/>
  <c r="AH32" i="94"/>
  <c r="AQ32" i="94" s="1"/>
  <c r="AH31" i="29"/>
  <c r="AQ31" i="29" s="1"/>
  <c r="AI30" i="45"/>
  <c r="AN30" i="45"/>
  <c r="AF30" i="86"/>
  <c r="AO30" i="86" s="1"/>
  <c r="AE30" i="86"/>
  <c r="W31" i="86"/>
  <c r="AG30" i="86"/>
  <c r="AP30" i="86" s="1"/>
  <c r="AH31" i="34"/>
  <c r="AQ31" i="34" s="1"/>
  <c r="AN30" i="39"/>
  <c r="AI30" i="39"/>
  <c r="Z30" i="38"/>
  <c r="W33" i="47"/>
  <c r="AG32" i="47"/>
  <c r="AP32" i="47" s="1"/>
  <c r="AF32" i="47"/>
  <c r="AO32" i="47" s="1"/>
  <c r="AE32" i="47"/>
  <c r="AH31" i="79"/>
  <c r="AQ31" i="79" s="1"/>
  <c r="AI31" i="82"/>
  <c r="AN31" i="82"/>
  <c r="AR29" i="32"/>
  <c r="Z32" i="94"/>
  <c r="AR30" i="41"/>
  <c r="AR31" i="31"/>
  <c r="AH30" i="92"/>
  <c r="AQ30" i="92" s="1"/>
  <c r="AR30" i="76"/>
  <c r="AH31" i="40"/>
  <c r="AQ31" i="40" s="1"/>
  <c r="AR31" i="27"/>
  <c r="AH33" i="36"/>
  <c r="AQ33" i="36" s="1"/>
  <c r="AH29" i="87"/>
  <c r="AQ29" i="87" s="1"/>
  <c r="AR29" i="73"/>
  <c r="AI31" i="84"/>
  <c r="AN31" i="84"/>
  <c r="AR30" i="29"/>
  <c r="Y31" i="39"/>
  <c r="X31" i="39"/>
  <c r="AR30" i="79"/>
  <c r="AH31" i="37"/>
  <c r="AQ31" i="37" s="1"/>
  <c r="Z31" i="76"/>
  <c r="Y31" i="42"/>
  <c r="X31" i="42"/>
  <c r="AH29" i="48"/>
  <c r="AQ29" i="48" s="1"/>
  <c r="Y32" i="83"/>
  <c r="X32" i="83"/>
  <c r="AH32" i="27"/>
  <c r="AQ32" i="27" s="1"/>
  <c r="AE30" i="33"/>
  <c r="W31" i="33"/>
  <c r="AF30" i="33"/>
  <c r="AO30" i="33" s="1"/>
  <c r="AG30" i="33"/>
  <c r="AP30" i="33" s="1"/>
  <c r="Y31" i="35"/>
  <c r="X31" i="35"/>
  <c r="Z28" i="91"/>
  <c r="AF30" i="75"/>
  <c r="AO30" i="75" s="1"/>
  <c r="AE30" i="75"/>
  <c r="W31" i="75"/>
  <c r="AG30" i="75"/>
  <c r="AP30" i="75" s="1"/>
  <c r="AE32" i="88"/>
  <c r="AF32" i="88"/>
  <c r="AO32" i="88" s="1"/>
  <c r="AG32" i="88"/>
  <c r="AP32" i="88" s="1"/>
  <c r="W33" i="88"/>
  <c r="Z31" i="79"/>
  <c r="AH33" i="25"/>
  <c r="AQ33" i="25" s="1"/>
  <c r="AR28" i="48"/>
  <c r="AI29" i="80"/>
  <c r="AN29" i="80"/>
  <c r="Z30" i="92"/>
  <c r="AR29" i="86"/>
  <c r="Y31" i="77"/>
  <c r="X31" i="77"/>
  <c r="Z29" i="87"/>
  <c r="X31" i="45"/>
  <c r="Y31" i="45"/>
  <c r="X31" i="89"/>
  <c r="Y31" i="89"/>
  <c r="AH30" i="32"/>
  <c r="AQ30" i="32" s="1"/>
  <c r="AH32" i="44"/>
  <c r="AQ32" i="44" s="1"/>
  <c r="X32" i="81"/>
  <c r="Y32" i="81"/>
  <c r="Y31" i="96"/>
  <c r="X31" i="96"/>
  <c r="Y30" i="80"/>
  <c r="X30" i="80"/>
  <c r="AN30" i="77"/>
  <c r="AI30" i="77"/>
  <c r="W34" i="30"/>
  <c r="AG33" i="30"/>
  <c r="AP33" i="30" s="1"/>
  <c r="AF33" i="30"/>
  <c r="AO33" i="30" s="1"/>
  <c r="AE33" i="30"/>
  <c r="AR29" i="92"/>
  <c r="Z29" i="48"/>
  <c r="AR29" i="38"/>
  <c r="AG31" i="90"/>
  <c r="AP31" i="90" s="1"/>
  <c r="AF31" i="90"/>
  <c r="AO31" i="90" s="1"/>
  <c r="W32" i="90"/>
  <c r="AE31" i="90"/>
  <c r="AI30" i="96"/>
  <c r="AN30" i="96"/>
  <c r="Z31" i="34"/>
  <c r="AR31" i="94"/>
  <c r="AI30" i="35"/>
  <c r="AN30" i="35"/>
  <c r="X32" i="82"/>
  <c r="Y32" i="82"/>
  <c r="AR28" i="87"/>
  <c r="Z31" i="40"/>
  <c r="Z33" i="36"/>
  <c r="AH30" i="93"/>
  <c r="AQ30" i="93" s="1"/>
  <c r="AN30" i="74"/>
  <c r="AI30" i="74"/>
  <c r="AH33" i="30"/>
  <c r="AQ33" i="30" s="1"/>
  <c r="X32" i="78"/>
  <c r="Y32" i="78"/>
  <c r="AH30" i="86"/>
  <c r="AQ30" i="86" s="1"/>
  <c r="Y33" i="85"/>
  <c r="X33" i="85"/>
  <c r="Y32" i="28"/>
  <c r="X32" i="28"/>
  <c r="AG31" i="37" l="1"/>
  <c r="AP31" i="37" s="1"/>
  <c r="AE32" i="31"/>
  <c r="W33" i="31"/>
  <c r="AI31" i="26"/>
  <c r="AG32" i="31"/>
  <c r="AP32" i="31" s="1"/>
  <c r="AG29" i="46"/>
  <c r="AP29" i="46" s="1"/>
  <c r="W30" i="46"/>
  <c r="Y30" i="46" s="1"/>
  <c r="W34" i="25"/>
  <c r="AE31" i="37"/>
  <c r="AF33" i="25"/>
  <c r="AO33" i="25" s="1"/>
  <c r="Z30" i="80"/>
  <c r="W31" i="80" s="1"/>
  <c r="AG33" i="25"/>
  <c r="AP33" i="25" s="1"/>
  <c r="W33" i="44"/>
  <c r="Y33" i="44" s="1"/>
  <c r="W31" i="93"/>
  <c r="AE30" i="93"/>
  <c r="AN30" i="93" s="1"/>
  <c r="AE30" i="32"/>
  <c r="AN29" i="46"/>
  <c r="W31" i="32"/>
  <c r="AE31" i="29"/>
  <c r="W32" i="29"/>
  <c r="X32" i="29" s="1"/>
  <c r="AG31" i="29"/>
  <c r="AP31" i="29" s="1"/>
  <c r="AF30" i="32"/>
  <c r="AO30" i="32" s="1"/>
  <c r="AF32" i="44"/>
  <c r="AO32" i="44" s="1"/>
  <c r="W32" i="37"/>
  <c r="Z33" i="85"/>
  <c r="AG33" i="85" s="1"/>
  <c r="AP33" i="85" s="1"/>
  <c r="Z32" i="84"/>
  <c r="W33" i="84" s="1"/>
  <c r="Z32" i="81"/>
  <c r="W33" i="81" s="1"/>
  <c r="Z31" i="45"/>
  <c r="W32" i="45" s="1"/>
  <c r="Z31" i="35"/>
  <c r="AF31" i="35" s="1"/>
  <c r="AO31" i="35" s="1"/>
  <c r="Z32" i="83"/>
  <c r="AE32" i="83" s="1"/>
  <c r="Z31" i="77"/>
  <c r="AE31" i="77" s="1"/>
  <c r="Z31" i="39"/>
  <c r="AE31" i="39" s="1"/>
  <c r="Z32" i="43"/>
  <c r="AE32" i="43" s="1"/>
  <c r="Z32" i="78"/>
  <c r="AE32" i="78" s="1"/>
  <c r="Z31" i="74"/>
  <c r="AE31" i="74" s="1"/>
  <c r="AN30" i="75"/>
  <c r="AI30" i="75"/>
  <c r="AR30" i="35"/>
  <c r="AH32" i="81"/>
  <c r="AQ32" i="81" s="1"/>
  <c r="W30" i="87"/>
  <c r="AG29" i="87"/>
  <c r="AP29" i="87" s="1"/>
  <c r="AE29" i="87"/>
  <c r="AF29" i="87"/>
  <c r="AO29" i="87" s="1"/>
  <c r="AE30" i="92"/>
  <c r="AF30" i="92"/>
  <c r="AO30" i="92" s="1"/>
  <c r="W31" i="92"/>
  <c r="AG30" i="92"/>
  <c r="AP30" i="92" s="1"/>
  <c r="X31" i="75"/>
  <c r="Y31" i="75"/>
  <c r="AH31" i="39"/>
  <c r="AQ31" i="39" s="1"/>
  <c r="AR31" i="84"/>
  <c r="AR30" i="45"/>
  <c r="AR31" i="78"/>
  <c r="AH31" i="74"/>
  <c r="AQ31" i="74" s="1"/>
  <c r="AH32" i="43"/>
  <c r="AQ32" i="43" s="1"/>
  <c r="AR31" i="81"/>
  <c r="X31" i="32"/>
  <c r="Y31" i="32"/>
  <c r="AI32" i="44"/>
  <c r="AN32" i="44"/>
  <c r="AN31" i="90"/>
  <c r="AI31" i="90"/>
  <c r="AH31" i="89"/>
  <c r="AQ31" i="89" s="1"/>
  <c r="AH31" i="42"/>
  <c r="AQ31" i="42" s="1"/>
  <c r="AF32" i="94"/>
  <c r="AO32" i="94" s="1"/>
  <c r="AE32" i="94"/>
  <c r="W33" i="94"/>
  <c r="AG32" i="94"/>
  <c r="AP32" i="94" s="1"/>
  <c r="AR31" i="28"/>
  <c r="AH32" i="26"/>
  <c r="AQ32" i="26" s="1"/>
  <c r="AH32" i="28"/>
  <c r="AQ32" i="28" s="1"/>
  <c r="AH31" i="96"/>
  <c r="AQ31" i="96" s="1"/>
  <c r="X33" i="47"/>
  <c r="Y33" i="47"/>
  <c r="AR30" i="74"/>
  <c r="AH32" i="82"/>
  <c r="AQ32" i="82" s="1"/>
  <c r="W32" i="34"/>
  <c r="AG31" i="34"/>
  <c r="AP31" i="34" s="1"/>
  <c r="AF31" i="34"/>
  <c r="AO31" i="34" s="1"/>
  <c r="AE31" i="34"/>
  <c r="AR30" i="77"/>
  <c r="AI32" i="88"/>
  <c r="AN32" i="88"/>
  <c r="W29" i="91"/>
  <c r="AG28" i="91"/>
  <c r="AP28" i="91" s="1"/>
  <c r="AF28" i="91"/>
  <c r="AO28" i="91" s="1"/>
  <c r="AE28" i="91"/>
  <c r="X31" i="33"/>
  <c r="Y31" i="33"/>
  <c r="Z31" i="42"/>
  <c r="AN30" i="86"/>
  <c r="AI30" i="86"/>
  <c r="AI32" i="31"/>
  <c r="AN32" i="31"/>
  <c r="W32" i="41"/>
  <c r="AG31" i="41"/>
  <c r="AP31" i="41" s="1"/>
  <c r="AF31" i="41"/>
  <c r="AO31" i="41" s="1"/>
  <c r="AE31" i="41"/>
  <c r="AH32" i="84"/>
  <c r="AQ32" i="84" s="1"/>
  <c r="AI30" i="93"/>
  <c r="AR32" i="85"/>
  <c r="Z32" i="26"/>
  <c r="AN30" i="32"/>
  <c r="AI33" i="25"/>
  <c r="AN33" i="25"/>
  <c r="Z31" i="89"/>
  <c r="X31" i="86"/>
  <c r="Y31" i="86"/>
  <c r="AR30" i="42"/>
  <c r="AR31" i="43"/>
  <c r="AI31" i="37"/>
  <c r="AN31" i="37"/>
  <c r="Z32" i="28"/>
  <c r="AE33" i="36"/>
  <c r="AF33" i="36"/>
  <c r="AO33" i="36" s="1"/>
  <c r="AG33" i="36"/>
  <c r="AP33" i="36" s="1"/>
  <c r="W34" i="36"/>
  <c r="Z32" i="82"/>
  <c r="AI33" i="30"/>
  <c r="AN33" i="30"/>
  <c r="Z31" i="96"/>
  <c r="AH31" i="45"/>
  <c r="AQ31" i="45" s="1"/>
  <c r="W32" i="79"/>
  <c r="AG31" i="79"/>
  <c r="AP31" i="79" s="1"/>
  <c r="AF31" i="79"/>
  <c r="AO31" i="79" s="1"/>
  <c r="AE31" i="79"/>
  <c r="AH31" i="35"/>
  <c r="AQ31" i="35" s="1"/>
  <c r="AI30" i="33"/>
  <c r="AN30" i="33"/>
  <c r="AE31" i="76"/>
  <c r="W32" i="76"/>
  <c r="AG31" i="76"/>
  <c r="AP31" i="76" s="1"/>
  <c r="AF31" i="76"/>
  <c r="AO31" i="76" s="1"/>
  <c r="AE30" i="38"/>
  <c r="AF30" i="38"/>
  <c r="AO30" i="38" s="1"/>
  <c r="AG30" i="38"/>
  <c r="AP30" i="38" s="1"/>
  <c r="W31" i="38"/>
  <c r="Y33" i="31"/>
  <c r="X33" i="31"/>
  <c r="W32" i="95"/>
  <c r="AG31" i="95"/>
  <c r="AP31" i="95" s="1"/>
  <c r="AF31" i="95"/>
  <c r="AO31" i="95" s="1"/>
  <c r="AE31" i="95"/>
  <c r="AR31" i="26"/>
  <c r="AR31" i="83"/>
  <c r="AI32" i="27"/>
  <c r="AN32" i="27"/>
  <c r="AN31" i="29"/>
  <c r="Y32" i="37"/>
  <c r="X32" i="37"/>
  <c r="AF29" i="48"/>
  <c r="AO29" i="48" s="1"/>
  <c r="AE29" i="48"/>
  <c r="W30" i="48"/>
  <c r="AG29" i="48"/>
  <c r="AP29" i="48" s="1"/>
  <c r="X34" i="30"/>
  <c r="Y34" i="30"/>
  <c r="AE32" i="81"/>
  <c r="AH31" i="77"/>
  <c r="AQ31" i="77" s="1"/>
  <c r="W31" i="73"/>
  <c r="AG30" i="73"/>
  <c r="AP30" i="73" s="1"/>
  <c r="AE30" i="73"/>
  <c r="AF30" i="73"/>
  <c r="AO30" i="73" s="1"/>
  <c r="X31" i="93"/>
  <c r="Y31" i="93"/>
  <c r="Y33" i="27"/>
  <c r="X33" i="27"/>
  <c r="AH32" i="78"/>
  <c r="AQ32" i="78" s="1"/>
  <c r="X32" i="90"/>
  <c r="Y32" i="90"/>
  <c r="AR29" i="80"/>
  <c r="AH33" i="85"/>
  <c r="AQ33" i="85" s="1"/>
  <c r="W32" i="40"/>
  <c r="AG31" i="40"/>
  <c r="AP31" i="40" s="1"/>
  <c r="AF31" i="40"/>
  <c r="AO31" i="40" s="1"/>
  <c r="AE31" i="40"/>
  <c r="AR30" i="96"/>
  <c r="AH30" i="80"/>
  <c r="AQ30" i="80" s="1"/>
  <c r="X33" i="88"/>
  <c r="Y33" i="88"/>
  <c r="AH32" i="83"/>
  <c r="AQ32" i="83" s="1"/>
  <c r="AR31" i="82"/>
  <c r="AI32" i="47"/>
  <c r="AN32" i="47"/>
  <c r="AR30" i="39"/>
  <c r="AR30" i="89"/>
  <c r="AF32" i="84"/>
  <c r="AO32" i="84" s="1"/>
  <c r="Y34" i="25"/>
  <c r="X34" i="25"/>
  <c r="Z33" i="31" l="1"/>
  <c r="AE31" i="45"/>
  <c r="AF31" i="45"/>
  <c r="AO31" i="45" s="1"/>
  <c r="AG31" i="45"/>
  <c r="AP31" i="45" s="1"/>
  <c r="X30" i="46"/>
  <c r="AH30" i="46" s="1"/>
  <c r="AQ30" i="46" s="1"/>
  <c r="X33" i="44"/>
  <c r="AI29" i="46"/>
  <c r="AR29" i="46" s="1"/>
  <c r="AE33" i="85"/>
  <c r="AE30" i="80"/>
  <c r="AE32" i="84"/>
  <c r="AF33" i="85"/>
  <c r="AO33" i="85" s="1"/>
  <c r="AF30" i="80"/>
  <c r="AO30" i="80" s="1"/>
  <c r="AG32" i="84"/>
  <c r="AP32" i="84" s="1"/>
  <c r="Y32" i="29"/>
  <c r="W34" i="85"/>
  <c r="AG30" i="80"/>
  <c r="AP30" i="80" s="1"/>
  <c r="Z33" i="27"/>
  <c r="Z33" i="44"/>
  <c r="AE33" i="44" s="1"/>
  <c r="W32" i="39"/>
  <c r="X32" i="39" s="1"/>
  <c r="AF31" i="77"/>
  <c r="AO31" i="77" s="1"/>
  <c r="AG31" i="77"/>
  <c r="AP31" i="77" s="1"/>
  <c r="Z30" i="46"/>
  <c r="W31" i="46" s="1"/>
  <c r="AI30" i="32"/>
  <c r="AG31" i="35"/>
  <c r="AP31" i="35" s="1"/>
  <c r="AE31" i="35"/>
  <c r="W33" i="78"/>
  <c r="AF32" i="81"/>
  <c r="AO32" i="81" s="1"/>
  <c r="AG32" i="81"/>
  <c r="AP32" i="81" s="1"/>
  <c r="AI31" i="29"/>
  <c r="Z32" i="37"/>
  <c r="W33" i="37" s="1"/>
  <c r="AF32" i="43"/>
  <c r="AO32" i="43" s="1"/>
  <c r="AG32" i="43"/>
  <c r="AP32" i="43" s="1"/>
  <c r="W33" i="43"/>
  <c r="W33" i="83"/>
  <c r="Y33" i="83" s="1"/>
  <c r="AF31" i="39"/>
  <c r="AO31" i="39" s="1"/>
  <c r="AG31" i="39"/>
  <c r="AP31" i="39" s="1"/>
  <c r="AG32" i="83"/>
  <c r="AP32" i="83" s="1"/>
  <c r="AF32" i="83"/>
  <c r="AO32" i="83" s="1"/>
  <c r="Z34" i="25"/>
  <c r="W32" i="35"/>
  <c r="Y32" i="35" s="1"/>
  <c r="AG32" i="78"/>
  <c r="AP32" i="78" s="1"/>
  <c r="W32" i="77"/>
  <c r="Z33" i="88"/>
  <c r="AF33" i="88" s="1"/>
  <c r="AO33" i="88" s="1"/>
  <c r="Z31" i="86"/>
  <c r="Z31" i="93"/>
  <c r="W32" i="93" s="1"/>
  <c r="AF32" i="78"/>
  <c r="AO32" i="78" s="1"/>
  <c r="AF31" i="74"/>
  <c r="AO31" i="74" s="1"/>
  <c r="Z32" i="29"/>
  <c r="AE32" i="29" s="1"/>
  <c r="AG31" i="74"/>
  <c r="AP31" i="74" s="1"/>
  <c r="W32" i="74"/>
  <c r="Z34" i="30"/>
  <c r="W35" i="30" s="1"/>
  <c r="W34" i="44"/>
  <c r="AG33" i="44"/>
  <c r="AP33" i="44" s="1"/>
  <c r="AF33" i="44"/>
  <c r="AO33" i="44" s="1"/>
  <c r="AN31" i="40"/>
  <c r="AI31" i="40"/>
  <c r="X32" i="41"/>
  <c r="Y32" i="41"/>
  <c r="AH34" i="25"/>
  <c r="AQ34" i="25" s="1"/>
  <c r="Y33" i="84"/>
  <c r="X33" i="84"/>
  <c r="AN31" i="45"/>
  <c r="AI31" i="45"/>
  <c r="AN30" i="73"/>
  <c r="AI30" i="73"/>
  <c r="Y33" i="81"/>
  <c r="X33" i="81"/>
  <c r="Y30" i="48"/>
  <c r="X30" i="48"/>
  <c r="AF32" i="37"/>
  <c r="AO32" i="37" s="1"/>
  <c r="AE32" i="37"/>
  <c r="AI31" i="95"/>
  <c r="AN31" i="95"/>
  <c r="AI30" i="38"/>
  <c r="AN30" i="38"/>
  <c r="AH31" i="86"/>
  <c r="AQ31" i="86" s="1"/>
  <c r="W33" i="26"/>
  <c r="AG32" i="26"/>
  <c r="AP32" i="26" s="1"/>
  <c r="AE32" i="26"/>
  <c r="AF32" i="26"/>
  <c r="AO32" i="26" s="1"/>
  <c r="AN28" i="91"/>
  <c r="AI28" i="91"/>
  <c r="X32" i="34"/>
  <c r="Y32" i="34"/>
  <c r="AI32" i="94"/>
  <c r="AN32" i="94"/>
  <c r="AR31" i="90"/>
  <c r="Y31" i="92"/>
  <c r="X31" i="92"/>
  <c r="AN32" i="43"/>
  <c r="X33" i="78"/>
  <c r="Y33" i="78"/>
  <c r="X30" i="87"/>
  <c r="Y30" i="87"/>
  <c r="W32" i="89"/>
  <c r="AG31" i="89"/>
  <c r="AP31" i="89" s="1"/>
  <c r="AF31" i="89"/>
  <c r="AO31" i="89" s="1"/>
  <c r="AE31" i="89"/>
  <c r="AN30" i="80"/>
  <c r="AI30" i="80"/>
  <c r="AH31" i="32"/>
  <c r="AQ31" i="32" s="1"/>
  <c r="X32" i="74"/>
  <c r="Y32" i="74"/>
  <c r="AH32" i="29"/>
  <c r="AQ32" i="29" s="1"/>
  <c r="AH31" i="93"/>
  <c r="AQ31" i="93" s="1"/>
  <c r="Y31" i="73"/>
  <c r="X31" i="73"/>
  <c r="AI32" i="81"/>
  <c r="AN32" i="81"/>
  <c r="AH34" i="30"/>
  <c r="AQ34" i="30" s="1"/>
  <c r="X32" i="95"/>
  <c r="Y32" i="95"/>
  <c r="X32" i="76"/>
  <c r="Y32" i="76"/>
  <c r="X34" i="36"/>
  <c r="Y34" i="36"/>
  <c r="AI33" i="85"/>
  <c r="AN33" i="85"/>
  <c r="AR33" i="25"/>
  <c r="AH31" i="33"/>
  <c r="AQ31" i="33" s="1"/>
  <c r="Y29" i="91"/>
  <c r="X29" i="91"/>
  <c r="AN31" i="34"/>
  <c r="AI31" i="34"/>
  <c r="AH33" i="47"/>
  <c r="AQ33" i="47" s="1"/>
  <c r="AR32" i="44"/>
  <c r="Z31" i="32"/>
  <c r="X32" i="35"/>
  <c r="AH31" i="75"/>
  <c r="AQ31" i="75" s="1"/>
  <c r="AI30" i="92"/>
  <c r="AN30" i="92"/>
  <c r="AR30" i="75"/>
  <c r="Y33" i="43"/>
  <c r="X33" i="43"/>
  <c r="AN32" i="78"/>
  <c r="W35" i="25"/>
  <c r="AG34" i="25"/>
  <c r="AP34" i="25" s="1"/>
  <c r="AF34" i="25"/>
  <c r="AO34" i="25" s="1"/>
  <c r="AE34" i="25"/>
  <c r="AR32" i="47"/>
  <c r="AR32" i="27"/>
  <c r="AR30" i="33"/>
  <c r="W32" i="42"/>
  <c r="AG31" i="42"/>
  <c r="AP31" i="42" s="1"/>
  <c r="AF31" i="42"/>
  <c r="AO31" i="42" s="1"/>
  <c r="AE31" i="42"/>
  <c r="AI31" i="77"/>
  <c r="AN31" i="77"/>
  <c r="AI29" i="48"/>
  <c r="AN29" i="48"/>
  <c r="Y31" i="38"/>
  <c r="X31" i="38"/>
  <c r="AE32" i="28"/>
  <c r="AF32" i="28"/>
  <c r="AO32" i="28" s="1"/>
  <c r="W33" i="28"/>
  <c r="AG32" i="28"/>
  <c r="AP32" i="28" s="1"/>
  <c r="AN32" i="83"/>
  <c r="AN32" i="84"/>
  <c r="AH33" i="88"/>
  <c r="AQ33" i="88" s="1"/>
  <c r="X32" i="45"/>
  <c r="Y32" i="45"/>
  <c r="Y32" i="40"/>
  <c r="X32" i="40"/>
  <c r="AH32" i="37"/>
  <c r="AQ32" i="37" s="1"/>
  <c r="AR31" i="29"/>
  <c r="X32" i="79"/>
  <c r="Y32" i="79"/>
  <c r="AR31" i="37"/>
  <c r="AR30" i="93"/>
  <c r="AI31" i="41"/>
  <c r="AN31" i="41"/>
  <c r="AR32" i="31"/>
  <c r="Z31" i="33"/>
  <c r="Z33" i="47"/>
  <c r="Z31" i="75"/>
  <c r="X33" i="83"/>
  <c r="AI31" i="39"/>
  <c r="AN31" i="39"/>
  <c r="AN31" i="74"/>
  <c r="AH32" i="90"/>
  <c r="AQ32" i="90" s="1"/>
  <c r="W34" i="27"/>
  <c r="AG33" i="27"/>
  <c r="AP33" i="27" s="1"/>
  <c r="AF33" i="27"/>
  <c r="AO33" i="27" s="1"/>
  <c r="AE33" i="27"/>
  <c r="AH33" i="44"/>
  <c r="AQ33" i="44" s="1"/>
  <c r="W34" i="31"/>
  <c r="AG33" i="31"/>
  <c r="AP33" i="31" s="1"/>
  <c r="AF33" i="31"/>
  <c r="AO33" i="31" s="1"/>
  <c r="AE33" i="31"/>
  <c r="AI31" i="79"/>
  <c r="AN31" i="79"/>
  <c r="AR33" i="30"/>
  <c r="AI33" i="36"/>
  <c r="AN33" i="36"/>
  <c r="AE31" i="86"/>
  <c r="W32" i="86"/>
  <c r="AF31" i="86"/>
  <c r="AO31" i="86" s="1"/>
  <c r="AG31" i="86"/>
  <c r="AP31" i="86" s="1"/>
  <c r="Z32" i="90"/>
  <c r="W33" i="82"/>
  <c r="AG32" i="82"/>
  <c r="AP32" i="82" s="1"/>
  <c r="AF32" i="82"/>
  <c r="AO32" i="82" s="1"/>
  <c r="AE32" i="82"/>
  <c r="AH33" i="27"/>
  <c r="AQ33" i="27" s="1"/>
  <c r="AH33" i="31"/>
  <c r="AQ33" i="31" s="1"/>
  <c r="AI31" i="76"/>
  <c r="AN31" i="76"/>
  <c r="AG31" i="96"/>
  <c r="AP31" i="96" s="1"/>
  <c r="AF31" i="96"/>
  <c r="AO31" i="96" s="1"/>
  <c r="AE31" i="96"/>
  <c r="W32" i="96"/>
  <c r="X34" i="85"/>
  <c r="Y34" i="85"/>
  <c r="AR30" i="32"/>
  <c r="AR30" i="86"/>
  <c r="AR32" i="88"/>
  <c r="X33" i="94"/>
  <c r="Y33" i="94"/>
  <c r="Y31" i="80"/>
  <c r="X31" i="80"/>
  <c r="AI29" i="87"/>
  <c r="AN29" i="87"/>
  <c r="Y32" i="77"/>
  <c r="X32" i="77"/>
  <c r="AI31" i="35" l="1"/>
  <c r="Y32" i="39"/>
  <c r="AG33" i="88"/>
  <c r="AP33" i="88" s="1"/>
  <c r="W34" i="88"/>
  <c r="AI32" i="84"/>
  <c r="AN31" i="35"/>
  <c r="AI31" i="74"/>
  <c r="AR31" i="74" s="1"/>
  <c r="AI32" i="83"/>
  <c r="AE33" i="88"/>
  <c r="AI33" i="88" s="1"/>
  <c r="AF31" i="93"/>
  <c r="AO31" i="93" s="1"/>
  <c r="AF30" i="46"/>
  <c r="AO30" i="46" s="1"/>
  <c r="AE30" i="46"/>
  <c r="AN30" i="46" s="1"/>
  <c r="AI32" i="43"/>
  <c r="AR32" i="43" s="1"/>
  <c r="AG30" i="46"/>
  <c r="AP30" i="46" s="1"/>
  <c r="AG32" i="37"/>
  <c r="AP32" i="37" s="1"/>
  <c r="AE31" i="93"/>
  <c r="Y31" i="46"/>
  <c r="X31" i="46"/>
  <c r="Z32" i="74"/>
  <c r="AE32" i="74" s="1"/>
  <c r="AE34" i="30"/>
  <c r="AI32" i="78"/>
  <c r="Z32" i="77"/>
  <c r="Z31" i="80"/>
  <c r="Z32" i="39"/>
  <c r="W33" i="39" s="1"/>
  <c r="Z32" i="35"/>
  <c r="Z30" i="87"/>
  <c r="W31" i="87" s="1"/>
  <c r="AG32" i="29"/>
  <c r="AP32" i="29" s="1"/>
  <c r="W33" i="29"/>
  <c r="Z33" i="78"/>
  <c r="AF33" i="78" s="1"/>
  <c r="AO33" i="78" s="1"/>
  <c r="AF32" i="29"/>
  <c r="AO32" i="29" s="1"/>
  <c r="Z33" i="94"/>
  <c r="Z32" i="40"/>
  <c r="AF32" i="40" s="1"/>
  <c r="AO32" i="40" s="1"/>
  <c r="AG31" i="93"/>
  <c r="AP31" i="93" s="1"/>
  <c r="Z33" i="43"/>
  <c r="Z30" i="48"/>
  <c r="AG30" i="48" s="1"/>
  <c r="AP30" i="48" s="1"/>
  <c r="Z32" i="45"/>
  <c r="AF32" i="45" s="1"/>
  <c r="AO32" i="45" s="1"/>
  <c r="AF34" i="30"/>
  <c r="AO34" i="30" s="1"/>
  <c r="Z33" i="83"/>
  <c r="AG33" i="83" s="1"/>
  <c r="AP33" i="83" s="1"/>
  <c r="AG34" i="30"/>
  <c r="AP34" i="30" s="1"/>
  <c r="Z34" i="85"/>
  <c r="AF34" i="85" s="1"/>
  <c r="AO34" i="85" s="1"/>
  <c r="W31" i="48"/>
  <c r="AG32" i="45"/>
  <c r="AP32" i="45" s="1"/>
  <c r="AH32" i="76"/>
  <c r="AQ32" i="76" s="1"/>
  <c r="AH31" i="73"/>
  <c r="AQ31" i="73" s="1"/>
  <c r="AR28" i="91"/>
  <c r="AH32" i="41"/>
  <c r="AQ32" i="41" s="1"/>
  <c r="AR32" i="83"/>
  <c r="AH31" i="38"/>
  <c r="AQ31" i="38" s="1"/>
  <c r="AR31" i="77"/>
  <c r="AN34" i="25"/>
  <c r="AI34" i="25"/>
  <c r="AR31" i="34"/>
  <c r="AR31" i="41"/>
  <c r="AH32" i="79"/>
  <c r="AQ32" i="79" s="1"/>
  <c r="AH33" i="43"/>
  <c r="AQ33" i="43" s="1"/>
  <c r="AR30" i="92"/>
  <c r="AR33" i="85"/>
  <c r="Z32" i="76"/>
  <c r="AN32" i="37"/>
  <c r="AR31" i="45"/>
  <c r="Z32" i="41"/>
  <c r="X32" i="93"/>
  <c r="Y32" i="93"/>
  <c r="Y35" i="30"/>
  <c r="X35" i="30"/>
  <c r="W33" i="77"/>
  <c r="AG32" i="77"/>
  <c r="AP32" i="77" s="1"/>
  <c r="AE32" i="77"/>
  <c r="AF32" i="77"/>
  <c r="AO32" i="77" s="1"/>
  <c r="Y34" i="27"/>
  <c r="X34" i="27"/>
  <c r="AR29" i="87"/>
  <c r="X32" i="96"/>
  <c r="Y32" i="96"/>
  <c r="AR31" i="76"/>
  <c r="Y32" i="86"/>
  <c r="X32" i="86"/>
  <c r="AF31" i="75"/>
  <c r="AO31" i="75" s="1"/>
  <c r="W32" i="75"/>
  <c r="AG31" i="75"/>
  <c r="AP31" i="75" s="1"/>
  <c r="AE31" i="75"/>
  <c r="W34" i="47"/>
  <c r="AG33" i="47"/>
  <c r="AP33" i="47" s="1"/>
  <c r="AF33" i="47"/>
  <c r="AO33" i="47" s="1"/>
  <c r="AE33" i="47"/>
  <c r="Z32" i="79"/>
  <c r="AH32" i="45"/>
  <c r="AQ32" i="45" s="1"/>
  <c r="Y33" i="28"/>
  <c r="X33" i="28"/>
  <c r="Z31" i="38"/>
  <c r="AN31" i="42"/>
  <c r="AI31" i="42"/>
  <c r="AH32" i="35"/>
  <c r="AQ32" i="35" s="1"/>
  <c r="AH29" i="91"/>
  <c r="AQ29" i="91" s="1"/>
  <c r="Z31" i="73"/>
  <c r="AH32" i="74"/>
  <c r="AQ32" i="74" s="1"/>
  <c r="X32" i="89"/>
  <c r="Y32" i="89"/>
  <c r="AH30" i="87"/>
  <c r="AQ30" i="87" s="1"/>
  <c r="AR32" i="94"/>
  <c r="AH33" i="81"/>
  <c r="AQ33" i="81" s="1"/>
  <c r="AR31" i="40"/>
  <c r="AI33" i="44"/>
  <c r="AN33" i="44"/>
  <c r="X33" i="29"/>
  <c r="Y33" i="29"/>
  <c r="AN32" i="82"/>
  <c r="AI32" i="82"/>
  <c r="AR33" i="36"/>
  <c r="AN33" i="31"/>
  <c r="AI33" i="31"/>
  <c r="AH33" i="94"/>
  <c r="AQ33" i="94" s="1"/>
  <c r="AN31" i="96"/>
  <c r="AI31" i="96"/>
  <c r="AI31" i="86"/>
  <c r="AN31" i="86"/>
  <c r="X34" i="31"/>
  <c r="Y34" i="31"/>
  <c r="AI33" i="27"/>
  <c r="AN33" i="27"/>
  <c r="W32" i="33"/>
  <c r="AG31" i="33"/>
  <c r="AP31" i="33" s="1"/>
  <c r="AF31" i="33"/>
  <c r="AO31" i="33" s="1"/>
  <c r="AE31" i="33"/>
  <c r="AF33" i="43"/>
  <c r="AO33" i="43" s="1"/>
  <c r="AE33" i="43"/>
  <c r="W34" i="43"/>
  <c r="AG33" i="43"/>
  <c r="AP33" i="43" s="1"/>
  <c r="W33" i="35"/>
  <c r="AG32" i="35"/>
  <c r="AP32" i="35" s="1"/>
  <c r="AF32" i="35"/>
  <c r="AO32" i="35" s="1"/>
  <c r="AE32" i="35"/>
  <c r="AH34" i="36"/>
  <c r="AQ34" i="36" s="1"/>
  <c r="AH32" i="95"/>
  <c r="AQ32" i="95" s="1"/>
  <c r="W33" i="74"/>
  <c r="AG32" i="74"/>
  <c r="AP32" i="74" s="1"/>
  <c r="AR30" i="80"/>
  <c r="AH31" i="92"/>
  <c r="AQ31" i="92" s="1"/>
  <c r="AI32" i="26"/>
  <c r="AN32" i="26"/>
  <c r="AR30" i="38"/>
  <c r="AH33" i="84"/>
  <c r="AQ33" i="84" s="1"/>
  <c r="AF31" i="80"/>
  <c r="AO31" i="80" s="1"/>
  <c r="AE31" i="80"/>
  <c r="W32" i="80"/>
  <c r="AG31" i="80"/>
  <c r="AP31" i="80" s="1"/>
  <c r="AH34" i="85"/>
  <c r="AQ34" i="85" s="1"/>
  <c r="AH32" i="77"/>
  <c r="AQ32" i="77" s="1"/>
  <c r="AR31" i="35"/>
  <c r="W34" i="94"/>
  <c r="AG33" i="94"/>
  <c r="AP33" i="94" s="1"/>
  <c r="AE33" i="94"/>
  <c r="AF33" i="94"/>
  <c r="AO33" i="94" s="1"/>
  <c r="X34" i="88"/>
  <c r="Y34" i="88"/>
  <c r="Y33" i="82"/>
  <c r="X33" i="82"/>
  <c r="AR31" i="79"/>
  <c r="AR31" i="39"/>
  <c r="AH32" i="40"/>
  <c r="AQ32" i="40" s="1"/>
  <c r="AR32" i="84"/>
  <c r="AR29" i="48"/>
  <c r="Y35" i="25"/>
  <c r="X35" i="25"/>
  <c r="W32" i="32"/>
  <c r="AG31" i="32"/>
  <c r="AP31" i="32" s="1"/>
  <c r="AF31" i="32"/>
  <c r="AO31" i="32" s="1"/>
  <c r="AE31" i="32"/>
  <c r="Z29" i="91"/>
  <c r="Z34" i="36"/>
  <c r="Z32" i="95"/>
  <c r="AH32" i="34"/>
  <c r="AQ32" i="34" s="1"/>
  <c r="Y33" i="37"/>
  <c r="X33" i="37"/>
  <c r="Z33" i="81"/>
  <c r="AN34" i="30"/>
  <c r="AI34" i="30"/>
  <c r="AN32" i="29"/>
  <c r="AH31" i="80"/>
  <c r="AQ31" i="80" s="1"/>
  <c r="AF32" i="90"/>
  <c r="AO32" i="90" s="1"/>
  <c r="AG32" i="90"/>
  <c r="AP32" i="90" s="1"/>
  <c r="AE32" i="90"/>
  <c r="W33" i="90"/>
  <c r="AH33" i="83"/>
  <c r="AQ33" i="83" s="1"/>
  <c r="AI32" i="28"/>
  <c r="AN32" i="28"/>
  <c r="X32" i="42"/>
  <c r="Y32" i="42"/>
  <c r="AR32" i="78"/>
  <c r="AR32" i="81"/>
  <c r="AI31" i="89"/>
  <c r="AN31" i="89"/>
  <c r="AH32" i="39"/>
  <c r="AQ32" i="39" s="1"/>
  <c r="AH33" i="78"/>
  <c r="AQ33" i="78" s="1"/>
  <c r="Z31" i="92"/>
  <c r="Z32" i="34"/>
  <c r="Y33" i="26"/>
  <c r="X33" i="26"/>
  <c r="AR31" i="95"/>
  <c r="AH30" i="48"/>
  <c r="AQ30" i="48" s="1"/>
  <c r="AR30" i="73"/>
  <c r="Z33" i="84"/>
  <c r="AI31" i="93"/>
  <c r="AN31" i="93"/>
  <c r="Y34" i="44"/>
  <c r="X34" i="44"/>
  <c r="AI32" i="29" l="1"/>
  <c r="AF32" i="74"/>
  <c r="AO32" i="74" s="1"/>
  <c r="AN33" i="88"/>
  <c r="AI30" i="46"/>
  <c r="AR30" i="46" s="1"/>
  <c r="AI32" i="37"/>
  <c r="Z33" i="26"/>
  <c r="AF33" i="26" s="1"/>
  <c r="AO33" i="26" s="1"/>
  <c r="AE32" i="39"/>
  <c r="AF32" i="39"/>
  <c r="AO32" i="39" s="1"/>
  <c r="AG32" i="39"/>
  <c r="AP32" i="39" s="1"/>
  <c r="Z34" i="44"/>
  <c r="AF34" i="44" s="1"/>
  <c r="AO34" i="44" s="1"/>
  <c r="Z34" i="88"/>
  <c r="AG34" i="88" s="1"/>
  <c r="AP34" i="88" s="1"/>
  <c r="AG33" i="78"/>
  <c r="AP33" i="78" s="1"/>
  <c r="W34" i="78"/>
  <c r="AF33" i="83"/>
  <c r="AO33" i="83" s="1"/>
  <c r="AE30" i="87"/>
  <c r="W34" i="83"/>
  <c r="AF30" i="87"/>
  <c r="AO30" i="87" s="1"/>
  <c r="AG32" i="40"/>
  <c r="AP32" i="40" s="1"/>
  <c r="AG30" i="87"/>
  <c r="AP30" i="87" s="1"/>
  <c r="W33" i="40"/>
  <c r="X33" i="40" s="1"/>
  <c r="AE32" i="40"/>
  <c r="Z31" i="46"/>
  <c r="AH31" i="46"/>
  <c r="AQ31" i="46" s="1"/>
  <c r="Z33" i="37"/>
  <c r="AF33" i="37" s="1"/>
  <c r="AO33" i="37" s="1"/>
  <c r="AE33" i="78"/>
  <c r="Z35" i="25"/>
  <c r="W36" i="25" s="1"/>
  <c r="Z34" i="31"/>
  <c r="AG34" i="31" s="1"/>
  <c r="AP34" i="31" s="1"/>
  <c r="AE34" i="85"/>
  <c r="AE33" i="83"/>
  <c r="AE30" i="48"/>
  <c r="AN30" i="48" s="1"/>
  <c r="W33" i="45"/>
  <c r="Z33" i="29"/>
  <c r="AG33" i="29" s="1"/>
  <c r="AP33" i="29" s="1"/>
  <c r="Z32" i="93"/>
  <c r="W33" i="93" s="1"/>
  <c r="AE32" i="45"/>
  <c r="Z32" i="42"/>
  <c r="AF32" i="42" s="1"/>
  <c r="AO32" i="42" s="1"/>
  <c r="Z34" i="27"/>
  <c r="AG34" i="27" s="1"/>
  <c r="AP34" i="27" s="1"/>
  <c r="AG34" i="85"/>
  <c r="AP34" i="85" s="1"/>
  <c r="Z33" i="28"/>
  <c r="AE33" i="28" s="1"/>
  <c r="W35" i="85"/>
  <c r="X35" i="85" s="1"/>
  <c r="AF30" i="48"/>
  <c r="AO30" i="48" s="1"/>
  <c r="W34" i="26"/>
  <c r="AG33" i="26"/>
  <c r="AP33" i="26" s="1"/>
  <c r="AH33" i="82"/>
  <c r="AQ33" i="82" s="1"/>
  <c r="AN32" i="39"/>
  <c r="W35" i="44"/>
  <c r="AG34" i="44"/>
  <c r="AP34" i="44" s="1"/>
  <c r="AE34" i="44"/>
  <c r="W35" i="88"/>
  <c r="AF34" i="88"/>
  <c r="AO34" i="88" s="1"/>
  <c r="AI32" i="74"/>
  <c r="AN32" i="74"/>
  <c r="X33" i="35"/>
  <c r="Y33" i="35"/>
  <c r="AN31" i="33"/>
  <c r="AI31" i="33"/>
  <c r="AR33" i="27"/>
  <c r="AR31" i="96"/>
  <c r="AH33" i="28"/>
  <c r="AQ33" i="28" s="1"/>
  <c r="AH34" i="27"/>
  <c r="AQ34" i="27" s="1"/>
  <c r="Y33" i="77"/>
  <c r="X33" i="77"/>
  <c r="AH32" i="93"/>
  <c r="AQ32" i="93" s="1"/>
  <c r="AR34" i="25"/>
  <c r="AR32" i="29"/>
  <c r="X32" i="80"/>
  <c r="Y32" i="80"/>
  <c r="AR32" i="26"/>
  <c r="AR31" i="93"/>
  <c r="AR32" i="28"/>
  <c r="X33" i="90"/>
  <c r="Y33" i="90"/>
  <c r="AR34" i="30"/>
  <c r="W35" i="36"/>
  <c r="AG34" i="36"/>
  <c r="AP34" i="36" s="1"/>
  <c r="AF34" i="36"/>
  <c r="AO34" i="36" s="1"/>
  <c r="AE34" i="36"/>
  <c r="X32" i="32"/>
  <c r="Y32" i="32"/>
  <c r="Y31" i="87"/>
  <c r="X31" i="87"/>
  <c r="Y33" i="74"/>
  <c r="X33" i="74"/>
  <c r="Y34" i="43"/>
  <c r="X34" i="43"/>
  <c r="AH34" i="31"/>
  <c r="AQ34" i="31" s="1"/>
  <c r="AH33" i="29"/>
  <c r="AQ33" i="29" s="1"/>
  <c r="W33" i="79"/>
  <c r="AG32" i="79"/>
  <c r="AP32" i="79" s="1"/>
  <c r="AF32" i="79"/>
  <c r="AO32" i="79" s="1"/>
  <c r="AE32" i="79"/>
  <c r="AI31" i="75"/>
  <c r="AN31" i="75"/>
  <c r="AH35" i="30"/>
  <c r="AQ35" i="30" s="1"/>
  <c r="W33" i="41"/>
  <c r="AG32" i="41"/>
  <c r="AP32" i="41" s="1"/>
  <c r="AF32" i="41"/>
  <c r="AO32" i="41" s="1"/>
  <c r="AE32" i="41"/>
  <c r="AR33" i="31"/>
  <c r="Y34" i="47"/>
  <c r="X34" i="47"/>
  <c r="X34" i="83"/>
  <c r="Y34" i="83"/>
  <c r="W34" i="84"/>
  <c r="AG33" i="84"/>
  <c r="AP33" i="84" s="1"/>
  <c r="AF33" i="84"/>
  <c r="AO33" i="84" s="1"/>
  <c r="AE33" i="84"/>
  <c r="AI32" i="90"/>
  <c r="AN32" i="90"/>
  <c r="AF29" i="91"/>
  <c r="AO29" i="91" s="1"/>
  <c r="AE29" i="91"/>
  <c r="W30" i="91"/>
  <c r="AG29" i="91"/>
  <c r="AP29" i="91" s="1"/>
  <c r="AH35" i="25"/>
  <c r="AQ35" i="25" s="1"/>
  <c r="Z33" i="82"/>
  <c r="AN33" i="94"/>
  <c r="AI33" i="94"/>
  <c r="AI31" i="80"/>
  <c r="AN31" i="80"/>
  <c r="AN32" i="35"/>
  <c r="AI32" i="35"/>
  <c r="AH32" i="89"/>
  <c r="AQ32" i="89" s="1"/>
  <c r="AR31" i="42"/>
  <c r="AH32" i="86"/>
  <c r="AQ32" i="86" s="1"/>
  <c r="AH32" i="96"/>
  <c r="AQ32" i="96" s="1"/>
  <c r="W33" i="76"/>
  <c r="AG32" i="76"/>
  <c r="AP32" i="76" s="1"/>
  <c r="AE32" i="76"/>
  <c r="AF32" i="76"/>
  <c r="AO32" i="76" s="1"/>
  <c r="AR33" i="88"/>
  <c r="X33" i="45"/>
  <c r="Y33" i="45"/>
  <c r="AH34" i="44"/>
  <c r="AQ34" i="44" s="1"/>
  <c r="AE32" i="34"/>
  <c r="AF32" i="34"/>
  <c r="AO32" i="34" s="1"/>
  <c r="W33" i="34"/>
  <c r="AG32" i="34"/>
  <c r="AP32" i="34" s="1"/>
  <c r="W34" i="81"/>
  <c r="AG33" i="81"/>
  <c r="AP33" i="81" s="1"/>
  <c r="AF33" i="81"/>
  <c r="AO33" i="81" s="1"/>
  <c r="AE33" i="81"/>
  <c r="AI33" i="43"/>
  <c r="AN33" i="43"/>
  <c r="X32" i="33"/>
  <c r="Y32" i="33"/>
  <c r="Z32" i="89"/>
  <c r="AF31" i="73"/>
  <c r="AO31" i="73" s="1"/>
  <c r="AE31" i="73"/>
  <c r="AG31" i="73"/>
  <c r="AP31" i="73" s="1"/>
  <c r="W32" i="73"/>
  <c r="AN33" i="47"/>
  <c r="AI33" i="47"/>
  <c r="X32" i="75"/>
  <c r="Y32" i="75"/>
  <c r="Z32" i="96"/>
  <c r="AI32" i="40"/>
  <c r="AN32" i="40"/>
  <c r="AI32" i="77"/>
  <c r="AN32" i="77"/>
  <c r="Z35" i="30"/>
  <c r="X34" i="78"/>
  <c r="Y34" i="78"/>
  <c r="AN33" i="83"/>
  <c r="AN34" i="85"/>
  <c r="AI34" i="85"/>
  <c r="Y31" i="48"/>
  <c r="X31" i="48"/>
  <c r="AH33" i="26"/>
  <c r="AQ33" i="26" s="1"/>
  <c r="W33" i="95"/>
  <c r="AG32" i="95"/>
  <c r="AP32" i="95" s="1"/>
  <c r="AF32" i="95"/>
  <c r="AO32" i="95" s="1"/>
  <c r="AE32" i="95"/>
  <c r="W32" i="92"/>
  <c r="AG31" i="92"/>
  <c r="AP31" i="92" s="1"/>
  <c r="AF31" i="92"/>
  <c r="AO31" i="92" s="1"/>
  <c r="AE31" i="92"/>
  <c r="AR31" i="89"/>
  <c r="AH32" i="42"/>
  <c r="AQ32" i="42" s="1"/>
  <c r="AH33" i="37"/>
  <c r="AQ33" i="37" s="1"/>
  <c r="AN31" i="32"/>
  <c r="AI31" i="32"/>
  <c r="AF35" i="25"/>
  <c r="AO35" i="25" s="1"/>
  <c r="AH34" i="88"/>
  <c r="AQ34" i="88" s="1"/>
  <c r="X34" i="94"/>
  <c r="Y34" i="94"/>
  <c r="AN30" i="87"/>
  <c r="AR31" i="86"/>
  <c r="AR32" i="82"/>
  <c r="AR33" i="44"/>
  <c r="W32" i="38"/>
  <c r="AG31" i="38"/>
  <c r="AP31" i="38" s="1"/>
  <c r="AF31" i="38"/>
  <c r="AO31" i="38" s="1"/>
  <c r="AE31" i="38"/>
  <c r="Z32" i="86"/>
  <c r="AR32" i="37"/>
  <c r="Y33" i="39"/>
  <c r="X33" i="39"/>
  <c r="AN32" i="45"/>
  <c r="AI32" i="45"/>
  <c r="AF34" i="31" l="1"/>
  <c r="AO34" i="31" s="1"/>
  <c r="AE33" i="26"/>
  <c r="AG33" i="37"/>
  <c r="AP33" i="37" s="1"/>
  <c r="AE34" i="88"/>
  <c r="AI32" i="39"/>
  <c r="AG35" i="25"/>
  <c r="AP35" i="25" s="1"/>
  <c r="AE35" i="25"/>
  <c r="Y33" i="40"/>
  <c r="AI33" i="83"/>
  <c r="AI33" i="78"/>
  <c r="Y35" i="85"/>
  <c r="Z35" i="85" s="1"/>
  <c r="Z33" i="90"/>
  <c r="AG33" i="90" s="1"/>
  <c r="AP33" i="90" s="1"/>
  <c r="Z34" i="78"/>
  <c r="AF33" i="28"/>
  <c r="AO33" i="28" s="1"/>
  <c r="AG33" i="28"/>
  <c r="AP33" i="28" s="1"/>
  <c r="Z33" i="39"/>
  <c r="AE33" i="39" s="1"/>
  <c r="Z33" i="74"/>
  <c r="AF33" i="74" s="1"/>
  <c r="AO33" i="74" s="1"/>
  <c r="AE34" i="31"/>
  <c r="Z32" i="33"/>
  <c r="AI30" i="48"/>
  <c r="W34" i="29"/>
  <c r="Y34" i="29" s="1"/>
  <c r="AE32" i="93"/>
  <c r="W35" i="31"/>
  <c r="AN33" i="78"/>
  <c r="W34" i="37"/>
  <c r="AE33" i="37"/>
  <c r="AE34" i="27"/>
  <c r="AN34" i="27" s="1"/>
  <c r="W32" i="46"/>
  <c r="AG31" i="46"/>
  <c r="AP31" i="46" s="1"/>
  <c r="AF31" i="46"/>
  <c r="AO31" i="46" s="1"/>
  <c r="AE31" i="46"/>
  <c r="AI30" i="87"/>
  <c r="AG32" i="93"/>
  <c r="AP32" i="93" s="1"/>
  <c r="AF34" i="27"/>
  <c r="AO34" i="27" s="1"/>
  <c r="W35" i="27"/>
  <c r="X35" i="27" s="1"/>
  <c r="AG32" i="42"/>
  <c r="AP32" i="42" s="1"/>
  <c r="Z33" i="77"/>
  <c r="W34" i="77" s="1"/>
  <c r="W34" i="28"/>
  <c r="Z33" i="35"/>
  <c r="AG33" i="35" s="1"/>
  <c r="AP33" i="35" s="1"/>
  <c r="AF33" i="29"/>
  <c r="AO33" i="29" s="1"/>
  <c r="Z33" i="45"/>
  <c r="AF33" i="45" s="1"/>
  <c r="AO33" i="45" s="1"/>
  <c r="AF32" i="93"/>
  <c r="AO32" i="93" s="1"/>
  <c r="W33" i="42"/>
  <c r="Z32" i="80"/>
  <c r="Z34" i="47"/>
  <c r="AE34" i="47" s="1"/>
  <c r="Z32" i="75"/>
  <c r="AF32" i="75" s="1"/>
  <c r="AO32" i="75" s="1"/>
  <c r="Z32" i="32"/>
  <c r="AE32" i="32" s="1"/>
  <c r="AE32" i="42"/>
  <c r="AE33" i="29"/>
  <c r="Z31" i="87"/>
  <c r="W32" i="87" s="1"/>
  <c r="Z34" i="43"/>
  <c r="W35" i="43" s="1"/>
  <c r="W34" i="74"/>
  <c r="AF33" i="90"/>
  <c r="AO33" i="90" s="1"/>
  <c r="W34" i="90"/>
  <c r="AF33" i="77"/>
  <c r="AO33" i="77" s="1"/>
  <c r="W35" i="78"/>
  <c r="AG34" i="78"/>
  <c r="AP34" i="78" s="1"/>
  <c r="AF34" i="78"/>
  <c r="AO34" i="78" s="1"/>
  <c r="AE34" i="78"/>
  <c r="AI35" i="25"/>
  <c r="AN35" i="25"/>
  <c r="X32" i="92"/>
  <c r="Y32" i="92"/>
  <c r="X33" i="95"/>
  <c r="Y33" i="95"/>
  <c r="AH31" i="48"/>
  <c r="AQ31" i="48" s="1"/>
  <c r="AR33" i="83"/>
  <c r="AR32" i="77"/>
  <c r="AN31" i="73"/>
  <c r="AI31" i="73"/>
  <c r="Y34" i="81"/>
  <c r="X34" i="81"/>
  <c r="AH33" i="45"/>
  <c r="AQ33" i="45" s="1"/>
  <c r="AR33" i="94"/>
  <c r="AR31" i="75"/>
  <c r="Y35" i="36"/>
  <c r="X35" i="36"/>
  <c r="AR30" i="48"/>
  <c r="AH32" i="80"/>
  <c r="AQ32" i="80" s="1"/>
  <c r="AH33" i="35"/>
  <c r="AQ33" i="35" s="1"/>
  <c r="AN34" i="31"/>
  <c r="AI34" i="31"/>
  <c r="Y35" i="27"/>
  <c r="AH34" i="94"/>
  <c r="AQ34" i="94" s="1"/>
  <c r="AR33" i="47"/>
  <c r="AG33" i="45"/>
  <c r="AP33" i="45" s="1"/>
  <c r="W34" i="45"/>
  <c r="W33" i="80"/>
  <c r="AG32" i="80"/>
  <c r="AP32" i="80" s="1"/>
  <c r="AF32" i="80"/>
  <c r="AO32" i="80" s="1"/>
  <c r="AE32" i="80"/>
  <c r="AE33" i="35"/>
  <c r="Y33" i="42"/>
  <c r="X33" i="42"/>
  <c r="X34" i="29"/>
  <c r="Y32" i="38"/>
  <c r="X32" i="38"/>
  <c r="Z34" i="94"/>
  <c r="Z31" i="48"/>
  <c r="AH34" i="78"/>
  <c r="AQ34" i="78" s="1"/>
  <c r="AR32" i="40"/>
  <c r="W33" i="89"/>
  <c r="AG32" i="89"/>
  <c r="AP32" i="89" s="1"/>
  <c r="AF32" i="89"/>
  <c r="AO32" i="89" s="1"/>
  <c r="AE32" i="89"/>
  <c r="Y33" i="34"/>
  <c r="X33" i="34"/>
  <c r="AR32" i="35"/>
  <c r="AF33" i="82"/>
  <c r="AO33" i="82" s="1"/>
  <c r="AE33" i="82"/>
  <c r="W34" i="82"/>
  <c r="AG33" i="82"/>
  <c r="AP33" i="82" s="1"/>
  <c r="AR32" i="90"/>
  <c r="Y33" i="41"/>
  <c r="X33" i="41"/>
  <c r="AN32" i="79"/>
  <c r="AI32" i="79"/>
  <c r="AR33" i="78"/>
  <c r="Y35" i="88"/>
  <c r="X35" i="88"/>
  <c r="AR32" i="39"/>
  <c r="Y33" i="93"/>
  <c r="X33" i="93"/>
  <c r="Y34" i="28"/>
  <c r="X34" i="28"/>
  <c r="AN33" i="26"/>
  <c r="AI33" i="26"/>
  <c r="AR32" i="45"/>
  <c r="AI31" i="92"/>
  <c r="AN31" i="92"/>
  <c r="AN32" i="95"/>
  <c r="AI32" i="95"/>
  <c r="AR34" i="85"/>
  <c r="W33" i="96"/>
  <c r="AG32" i="96"/>
  <c r="AP32" i="96" s="1"/>
  <c r="AE32" i="96"/>
  <c r="AF32" i="96"/>
  <c r="AO32" i="96" s="1"/>
  <c r="AN33" i="81"/>
  <c r="AI33" i="81"/>
  <c r="X30" i="91"/>
  <c r="Y30" i="91"/>
  <c r="AH34" i="83"/>
  <c r="AQ34" i="83" s="1"/>
  <c r="AH33" i="40"/>
  <c r="AQ33" i="40" s="1"/>
  <c r="AI34" i="36"/>
  <c r="AN34" i="36"/>
  <c r="AR31" i="33"/>
  <c r="AR32" i="74"/>
  <c r="Y34" i="37"/>
  <c r="X34" i="37"/>
  <c r="AI32" i="42"/>
  <c r="AN32" i="42"/>
  <c r="AR33" i="43"/>
  <c r="Y33" i="76"/>
  <c r="X33" i="76"/>
  <c r="AF34" i="47"/>
  <c r="AO34" i="47" s="1"/>
  <c r="AH32" i="32"/>
  <c r="AQ32" i="32" s="1"/>
  <c r="X35" i="44"/>
  <c r="Y35" i="44"/>
  <c r="W33" i="86"/>
  <c r="AG32" i="86"/>
  <c r="AP32" i="86" s="1"/>
  <c r="AF32" i="86"/>
  <c r="AO32" i="86" s="1"/>
  <c r="AE32" i="86"/>
  <c r="AR30" i="87"/>
  <c r="AE35" i="30"/>
  <c r="AF35" i="30"/>
  <c r="AO35" i="30" s="1"/>
  <c r="W36" i="30"/>
  <c r="AG35" i="30"/>
  <c r="AP35" i="30" s="1"/>
  <c r="Y32" i="73"/>
  <c r="X32" i="73"/>
  <c r="AH32" i="33"/>
  <c r="AQ32" i="33" s="1"/>
  <c r="AN33" i="84"/>
  <c r="AI33" i="84"/>
  <c r="Z34" i="83"/>
  <c r="Z33" i="40"/>
  <c r="AH34" i="43"/>
  <c r="AQ34" i="43" s="1"/>
  <c r="AH31" i="87"/>
  <c r="AQ31" i="87" s="1"/>
  <c r="AH33" i="77"/>
  <c r="AQ33" i="77" s="1"/>
  <c r="AN34" i="44"/>
  <c r="AI34" i="44"/>
  <c r="AR31" i="32"/>
  <c r="X34" i="84"/>
  <c r="Y34" i="84"/>
  <c r="AH33" i="74"/>
  <c r="AQ33" i="74" s="1"/>
  <c r="AH33" i="39"/>
  <c r="AQ33" i="39" s="1"/>
  <c r="AI31" i="38"/>
  <c r="AN31" i="38"/>
  <c r="Y36" i="25"/>
  <c r="X36" i="25"/>
  <c r="AH32" i="75"/>
  <c r="AQ32" i="75" s="1"/>
  <c r="AF32" i="33"/>
  <c r="AO32" i="33" s="1"/>
  <c r="AE32" i="33"/>
  <c r="W33" i="33"/>
  <c r="AG32" i="33"/>
  <c r="AP32" i="33" s="1"/>
  <c r="AI32" i="34"/>
  <c r="AN32" i="34"/>
  <c r="AI32" i="76"/>
  <c r="AN32" i="76"/>
  <c r="AR31" i="80"/>
  <c r="AI29" i="91"/>
  <c r="AN29" i="91"/>
  <c r="AH34" i="47"/>
  <c r="AQ34" i="47" s="1"/>
  <c r="AN32" i="41"/>
  <c r="AI32" i="41"/>
  <c r="Y33" i="79"/>
  <c r="X33" i="79"/>
  <c r="AH33" i="90"/>
  <c r="AQ33" i="90" s="1"/>
  <c r="AH35" i="85"/>
  <c r="AQ35" i="85" s="1"/>
  <c r="AN34" i="88"/>
  <c r="AI34" i="88"/>
  <c r="AN32" i="93"/>
  <c r="AI32" i="93"/>
  <c r="AI33" i="37"/>
  <c r="AN33" i="37"/>
  <c r="AI33" i="28"/>
  <c r="AN33" i="28"/>
  <c r="AI33" i="29"/>
  <c r="AN33" i="29"/>
  <c r="X35" i="31"/>
  <c r="Y35" i="31"/>
  <c r="X34" i="26"/>
  <c r="Y34" i="26"/>
  <c r="AG35" i="85" l="1"/>
  <c r="AP35" i="85" s="1"/>
  <c r="AE35" i="85"/>
  <c r="AF35" i="85"/>
  <c r="AO35" i="85" s="1"/>
  <c r="W36" i="85"/>
  <c r="AE33" i="90"/>
  <c r="AG34" i="47"/>
  <c r="AP34" i="47" s="1"/>
  <c r="AI34" i="27"/>
  <c r="AF33" i="39"/>
  <c r="AO33" i="39" s="1"/>
  <c r="W35" i="47"/>
  <c r="AG33" i="39"/>
  <c r="AP33" i="39" s="1"/>
  <c r="W34" i="35"/>
  <c r="Y34" i="35" s="1"/>
  <c r="W34" i="39"/>
  <c r="AF33" i="35"/>
  <c r="AO33" i="35" s="1"/>
  <c r="Z34" i="37"/>
  <c r="Z34" i="28"/>
  <c r="AE33" i="74"/>
  <c r="AG33" i="74"/>
  <c r="AP33" i="74" s="1"/>
  <c r="AF34" i="43"/>
  <c r="AO34" i="43" s="1"/>
  <c r="Z32" i="38"/>
  <c r="AE33" i="77"/>
  <c r="Z33" i="93"/>
  <c r="AE33" i="93" s="1"/>
  <c r="Z33" i="42"/>
  <c r="AE33" i="45"/>
  <c r="AN33" i="45" s="1"/>
  <c r="AE32" i="75"/>
  <c r="AF31" i="87"/>
  <c r="AO31" i="87" s="1"/>
  <c r="AE31" i="87"/>
  <c r="Y32" i="46"/>
  <c r="X32" i="46"/>
  <c r="AH32" i="46" s="1"/>
  <c r="AQ32" i="46" s="1"/>
  <c r="AG32" i="75"/>
  <c r="AP32" i="75" s="1"/>
  <c r="W33" i="75"/>
  <c r="AI31" i="46"/>
  <c r="AR31" i="46" s="1"/>
  <c r="AN31" i="46"/>
  <c r="AE34" i="43"/>
  <c r="AG34" i="43"/>
  <c r="AP34" i="43" s="1"/>
  <c r="AG31" i="87"/>
  <c r="AP31" i="87" s="1"/>
  <c r="AG33" i="77"/>
  <c r="AP33" i="77" s="1"/>
  <c r="Z33" i="79"/>
  <c r="AF33" i="79" s="1"/>
  <c r="AO33" i="79" s="1"/>
  <c r="Z35" i="88"/>
  <c r="AF32" i="32"/>
  <c r="AO32" i="32" s="1"/>
  <c r="Z30" i="91"/>
  <c r="Z33" i="34"/>
  <c r="W34" i="34" s="1"/>
  <c r="Z34" i="81"/>
  <c r="W35" i="81" s="1"/>
  <c r="AG32" i="32"/>
  <c r="AP32" i="32" s="1"/>
  <c r="Z35" i="36"/>
  <c r="AE35" i="36" s="1"/>
  <c r="Z32" i="92"/>
  <c r="W33" i="92" s="1"/>
  <c r="W33" i="32"/>
  <c r="Z36" i="25"/>
  <c r="AE36" i="25" s="1"/>
  <c r="Z35" i="27"/>
  <c r="AF35" i="27" s="1"/>
  <c r="AO35" i="27" s="1"/>
  <c r="Z33" i="41"/>
  <c r="AG33" i="41" s="1"/>
  <c r="AP33" i="41" s="1"/>
  <c r="Z34" i="29"/>
  <c r="AF34" i="29" s="1"/>
  <c r="AO34" i="29" s="1"/>
  <c r="AF33" i="93"/>
  <c r="AO33" i="93" s="1"/>
  <c r="AG33" i="93"/>
  <c r="AP33" i="93" s="1"/>
  <c r="W35" i="28"/>
  <c r="AG34" i="28"/>
  <c r="AP34" i="28" s="1"/>
  <c r="AF34" i="28"/>
  <c r="AO34" i="28" s="1"/>
  <c r="AE34" i="28"/>
  <c r="W35" i="37"/>
  <c r="AG34" i="37"/>
  <c r="AP34" i="37" s="1"/>
  <c r="AE34" i="37"/>
  <c r="AF34" i="37"/>
  <c r="AO34" i="37" s="1"/>
  <c r="AN32" i="86"/>
  <c r="AI32" i="86"/>
  <c r="AH33" i="76"/>
  <c r="AQ33" i="76" s="1"/>
  <c r="X33" i="89"/>
  <c r="Y33" i="89"/>
  <c r="W33" i="38"/>
  <c r="AG32" i="38"/>
  <c r="AP32" i="38" s="1"/>
  <c r="AF32" i="38"/>
  <c r="AO32" i="38" s="1"/>
  <c r="AE32" i="38"/>
  <c r="AR33" i="29"/>
  <c r="AH34" i="84"/>
  <c r="AQ34" i="84" s="1"/>
  <c r="AR32" i="79"/>
  <c r="AR33" i="28"/>
  <c r="AR32" i="93"/>
  <c r="AH36" i="25"/>
  <c r="AQ36" i="25" s="1"/>
  <c r="AI33" i="39"/>
  <c r="AN33" i="39"/>
  <c r="W34" i="40"/>
  <c r="AG33" i="40"/>
  <c r="AP33" i="40" s="1"/>
  <c r="AE33" i="40"/>
  <c r="AF33" i="40"/>
  <c r="AO33" i="40" s="1"/>
  <c r="AI34" i="47"/>
  <c r="AN34" i="47"/>
  <c r="AR34" i="27"/>
  <c r="AR34" i="36"/>
  <c r="AH30" i="91"/>
  <c r="AQ30" i="91" s="1"/>
  <c r="AH33" i="93"/>
  <c r="AQ33" i="93" s="1"/>
  <c r="AH33" i="41"/>
  <c r="AQ33" i="41" s="1"/>
  <c r="X34" i="82"/>
  <c r="Y34" i="82"/>
  <c r="AH33" i="34"/>
  <c r="AQ33" i="34" s="1"/>
  <c r="AN33" i="35"/>
  <c r="AI33" i="35"/>
  <c r="Y34" i="45"/>
  <c r="X34" i="45"/>
  <c r="AH35" i="27"/>
  <c r="AQ35" i="27" s="1"/>
  <c r="AG32" i="92"/>
  <c r="AP32" i="92" s="1"/>
  <c r="AE32" i="92"/>
  <c r="AF32" i="92"/>
  <c r="AO32" i="92" s="1"/>
  <c r="AN33" i="77"/>
  <c r="AI33" i="77"/>
  <c r="X36" i="85"/>
  <c r="Y36" i="85"/>
  <c r="AI32" i="32"/>
  <c r="AN32" i="32"/>
  <c r="AR29" i="91"/>
  <c r="AR32" i="34"/>
  <c r="AR34" i="44"/>
  <c r="W35" i="83"/>
  <c r="AG34" i="83"/>
  <c r="AP34" i="83" s="1"/>
  <c r="AF34" i="83"/>
  <c r="AO34" i="83" s="1"/>
  <c r="AE34" i="83"/>
  <c r="AH35" i="44"/>
  <c r="AQ35" i="44" s="1"/>
  <c r="X33" i="96"/>
  <c r="Y33" i="96"/>
  <c r="AE35" i="88"/>
  <c r="AF35" i="88"/>
  <c r="AO35" i="88" s="1"/>
  <c r="W36" i="88"/>
  <c r="AG35" i="88"/>
  <c r="AP35" i="88" s="1"/>
  <c r="AE34" i="81"/>
  <c r="Y32" i="87"/>
  <c r="X32" i="87"/>
  <c r="AR34" i="88"/>
  <c r="AR33" i="84"/>
  <c r="Z35" i="44"/>
  <c r="AR31" i="92"/>
  <c r="AN33" i="82"/>
  <c r="AI33" i="82"/>
  <c r="AR31" i="73"/>
  <c r="AH33" i="95"/>
  <c r="AQ33" i="95" s="1"/>
  <c r="AR35" i="25"/>
  <c r="AI34" i="78"/>
  <c r="AN34" i="78"/>
  <c r="AI34" i="43"/>
  <c r="AN34" i="43"/>
  <c r="AN35" i="85"/>
  <c r="AI35" i="85"/>
  <c r="AN33" i="74"/>
  <c r="AH32" i="73"/>
  <c r="AQ32" i="73" s="1"/>
  <c r="Z33" i="76"/>
  <c r="AR32" i="42"/>
  <c r="W32" i="48"/>
  <c r="AG31" i="48"/>
  <c r="AP31" i="48" s="1"/>
  <c r="AE31" i="48"/>
  <c r="AF31" i="48"/>
  <c r="AO31" i="48" s="1"/>
  <c r="AH34" i="29"/>
  <c r="AQ34" i="29" s="1"/>
  <c r="AR34" i="31"/>
  <c r="Z33" i="95"/>
  <c r="AN32" i="75"/>
  <c r="Y34" i="77"/>
  <c r="X34" i="77"/>
  <c r="AH34" i="26"/>
  <c r="AQ34" i="26" s="1"/>
  <c r="Y33" i="33"/>
  <c r="X33" i="33"/>
  <c r="AN32" i="89"/>
  <c r="AI32" i="89"/>
  <c r="Y35" i="43"/>
  <c r="X35" i="43"/>
  <c r="AN31" i="87"/>
  <c r="X34" i="90"/>
  <c r="Y34" i="90"/>
  <c r="X33" i="32"/>
  <c r="Y33" i="32"/>
  <c r="AH35" i="31"/>
  <c r="AQ35" i="31" s="1"/>
  <c r="Y36" i="30"/>
  <c r="X36" i="30"/>
  <c r="W31" i="91"/>
  <c r="AG30" i="91"/>
  <c r="AP30" i="91" s="1"/>
  <c r="AE30" i="91"/>
  <c r="AF30" i="91"/>
  <c r="AO30" i="91" s="1"/>
  <c r="AH34" i="28"/>
  <c r="AQ34" i="28" s="1"/>
  <c r="W34" i="42"/>
  <c r="AG33" i="42"/>
  <c r="AP33" i="42" s="1"/>
  <c r="AE33" i="42"/>
  <c r="AF33" i="42"/>
  <c r="AO33" i="42" s="1"/>
  <c r="AI32" i="80"/>
  <c r="AN32" i="80"/>
  <c r="Z35" i="31"/>
  <c r="AH33" i="79"/>
  <c r="AQ33" i="79" s="1"/>
  <c r="AR33" i="81"/>
  <c r="AR31" i="38"/>
  <c r="AI35" i="30"/>
  <c r="AN35" i="30"/>
  <c r="Y35" i="47"/>
  <c r="X35" i="47"/>
  <c r="AH34" i="37"/>
  <c r="AQ34" i="37" s="1"/>
  <c r="AF34" i="94"/>
  <c r="AO34" i="94" s="1"/>
  <c r="AE34" i="94"/>
  <c r="AG34" i="94"/>
  <c r="AP34" i="94" s="1"/>
  <c r="W35" i="94"/>
  <c r="Y33" i="80"/>
  <c r="X33" i="80"/>
  <c r="Z34" i="26"/>
  <c r="AR33" i="37"/>
  <c r="AR32" i="41"/>
  <c r="AR32" i="76"/>
  <c r="AN32" i="33"/>
  <c r="AI32" i="33"/>
  <c r="Z34" i="84"/>
  <c r="X34" i="39"/>
  <c r="Y34" i="39"/>
  <c r="Z32" i="73"/>
  <c r="Y33" i="86"/>
  <c r="X33" i="86"/>
  <c r="AI32" i="96"/>
  <c r="AN32" i="96"/>
  <c r="AR32" i="95"/>
  <c r="AR33" i="26"/>
  <c r="AH35" i="88"/>
  <c r="AQ35" i="88" s="1"/>
  <c r="AH32" i="38"/>
  <c r="AQ32" i="38" s="1"/>
  <c r="AH33" i="42"/>
  <c r="AQ33" i="42" s="1"/>
  <c r="AH35" i="36"/>
  <c r="AQ35" i="36" s="1"/>
  <c r="AH34" i="81"/>
  <c r="AQ34" i="81" s="1"/>
  <c r="AH32" i="92"/>
  <c r="AQ32" i="92" s="1"/>
  <c r="X33" i="75"/>
  <c r="Y33" i="75"/>
  <c r="X35" i="78"/>
  <c r="Y35" i="78"/>
  <c r="AN33" i="90"/>
  <c r="AI33" i="90"/>
  <c r="Y34" i="74"/>
  <c r="X34" i="74"/>
  <c r="X34" i="35" l="1"/>
  <c r="AI33" i="45"/>
  <c r="AI32" i="75"/>
  <c r="AI33" i="74"/>
  <c r="AI31" i="87"/>
  <c r="W34" i="93"/>
  <c r="Y34" i="93" s="1"/>
  <c r="AF33" i="41"/>
  <c r="AO33" i="41" s="1"/>
  <c r="Z35" i="43"/>
  <c r="W34" i="41"/>
  <c r="Z32" i="46"/>
  <c r="AE32" i="46" s="1"/>
  <c r="AE35" i="27"/>
  <c r="AF34" i="81"/>
  <c r="AO34" i="81" s="1"/>
  <c r="AG34" i="81"/>
  <c r="AP34" i="81" s="1"/>
  <c r="AE33" i="79"/>
  <c r="AE33" i="41"/>
  <c r="AF33" i="34"/>
  <c r="AO33" i="34" s="1"/>
  <c r="AG33" i="79"/>
  <c r="AP33" i="79" s="1"/>
  <c r="AE33" i="34"/>
  <c r="W37" i="25"/>
  <c r="AF35" i="36"/>
  <c r="AO35" i="36" s="1"/>
  <c r="Z34" i="74"/>
  <c r="AF34" i="74" s="1"/>
  <c r="AO34" i="74" s="1"/>
  <c r="AG35" i="36"/>
  <c r="AP35" i="36" s="1"/>
  <c r="Z34" i="82"/>
  <c r="AG34" i="82" s="1"/>
  <c r="AP34" i="82" s="1"/>
  <c r="AG33" i="34"/>
  <c r="AP33" i="34" s="1"/>
  <c r="W34" i="79"/>
  <c r="W36" i="36"/>
  <c r="Z35" i="47"/>
  <c r="AG35" i="27"/>
  <c r="AP35" i="27" s="1"/>
  <c r="AF36" i="25"/>
  <c r="AO36" i="25" s="1"/>
  <c r="Z34" i="35"/>
  <c r="AG34" i="35" s="1"/>
  <c r="AP34" i="35" s="1"/>
  <c r="AG36" i="25"/>
  <c r="AP36" i="25" s="1"/>
  <c r="Z36" i="85"/>
  <c r="AF36" i="85" s="1"/>
  <c r="AO36" i="85" s="1"/>
  <c r="W36" i="27"/>
  <c r="Y36" i="27" s="1"/>
  <c r="Z33" i="33"/>
  <c r="W34" i="33" s="1"/>
  <c r="AG34" i="29"/>
  <c r="AP34" i="29" s="1"/>
  <c r="Z34" i="90"/>
  <c r="AF34" i="90" s="1"/>
  <c r="AO34" i="90" s="1"/>
  <c r="Z34" i="77"/>
  <c r="AF34" i="77" s="1"/>
  <c r="AO34" i="77" s="1"/>
  <c r="Z33" i="96"/>
  <c r="W34" i="96" s="1"/>
  <c r="W35" i="29"/>
  <c r="AE34" i="29"/>
  <c r="AN34" i="29" s="1"/>
  <c r="AF34" i="82"/>
  <c r="AO34" i="82" s="1"/>
  <c r="AR33" i="90"/>
  <c r="AG35" i="31"/>
  <c r="AP35" i="31" s="1"/>
  <c r="AF35" i="31"/>
  <c r="AO35" i="31" s="1"/>
  <c r="W36" i="31"/>
  <c r="AE35" i="31"/>
  <c r="AG36" i="85"/>
  <c r="AP36" i="85" s="1"/>
  <c r="AG34" i="74"/>
  <c r="AP34" i="74" s="1"/>
  <c r="AF32" i="73"/>
  <c r="AO32" i="73" s="1"/>
  <c r="AG32" i="73"/>
  <c r="AP32" i="73" s="1"/>
  <c r="AE32" i="73"/>
  <c r="W33" i="73"/>
  <c r="Y35" i="94"/>
  <c r="X35" i="94"/>
  <c r="X36" i="36"/>
  <c r="Y36" i="36"/>
  <c r="AI33" i="42"/>
  <c r="AN33" i="42"/>
  <c r="X31" i="91"/>
  <c r="Y31" i="91"/>
  <c r="AH34" i="77"/>
  <c r="AQ34" i="77" s="1"/>
  <c r="AH36" i="85"/>
  <c r="AQ36" i="85" s="1"/>
  <c r="AN32" i="92"/>
  <c r="AI32" i="92"/>
  <c r="AR33" i="39"/>
  <c r="AN34" i="28"/>
  <c r="AI34" i="28"/>
  <c r="AI33" i="79"/>
  <c r="AN33" i="79"/>
  <c r="AH33" i="75"/>
  <c r="AQ33" i="75" s="1"/>
  <c r="AH32" i="87"/>
  <c r="AQ32" i="87" s="1"/>
  <c r="AI33" i="40"/>
  <c r="AN33" i="40"/>
  <c r="AH33" i="89"/>
  <c r="AQ33" i="89" s="1"/>
  <c r="Y37" i="25"/>
  <c r="X37" i="25"/>
  <c r="Z33" i="75"/>
  <c r="AH34" i="39"/>
  <c r="AQ34" i="39" s="1"/>
  <c r="AI34" i="94"/>
  <c r="AN34" i="94"/>
  <c r="W34" i="76"/>
  <c r="AG33" i="76"/>
  <c r="AP33" i="76" s="1"/>
  <c r="AF33" i="76"/>
  <c r="AO33" i="76" s="1"/>
  <c r="AE33" i="76"/>
  <c r="AR33" i="74"/>
  <c r="AE35" i="44"/>
  <c r="W36" i="44"/>
  <c r="AG35" i="44"/>
  <c r="AP35" i="44" s="1"/>
  <c r="AF35" i="44"/>
  <c r="AO35" i="44" s="1"/>
  <c r="Y35" i="83"/>
  <c r="X35" i="83"/>
  <c r="AR33" i="77"/>
  <c r="X33" i="92"/>
  <c r="Y33" i="92"/>
  <c r="AH34" i="45"/>
  <c r="AQ34" i="45" s="1"/>
  <c r="AN32" i="38"/>
  <c r="AI32" i="38"/>
  <c r="Z33" i="89"/>
  <c r="AR32" i="86"/>
  <c r="AI33" i="41"/>
  <c r="AN33" i="41"/>
  <c r="AI34" i="29"/>
  <c r="AH34" i="90"/>
  <c r="AQ34" i="90" s="1"/>
  <c r="AR32" i="96"/>
  <c r="AH33" i="80"/>
  <c r="AQ33" i="80" s="1"/>
  <c r="AR33" i="45"/>
  <c r="Y34" i="42"/>
  <c r="X34" i="42"/>
  <c r="AH36" i="30"/>
  <c r="AQ36" i="30" s="1"/>
  <c r="AR32" i="89"/>
  <c r="AH33" i="86"/>
  <c r="AQ33" i="86" s="1"/>
  <c r="Z34" i="39"/>
  <c r="AR35" i="30"/>
  <c r="AN35" i="36"/>
  <c r="AR32" i="75"/>
  <c r="AN31" i="48"/>
  <c r="AI31" i="48"/>
  <c r="AR34" i="78"/>
  <c r="Z32" i="87"/>
  <c r="AH33" i="96"/>
  <c r="AQ33" i="96" s="1"/>
  <c r="X34" i="40"/>
  <c r="Y34" i="40"/>
  <c r="AI34" i="37"/>
  <c r="AN34" i="37"/>
  <c r="Y35" i="28"/>
  <c r="X35" i="28"/>
  <c r="X34" i="93"/>
  <c r="W36" i="43"/>
  <c r="AG35" i="43"/>
  <c r="AP35" i="43" s="1"/>
  <c r="AF35" i="43"/>
  <c r="AO35" i="43" s="1"/>
  <c r="AE35" i="43"/>
  <c r="AH34" i="35"/>
  <c r="AQ34" i="35" s="1"/>
  <c r="AN34" i="81"/>
  <c r="AI35" i="88"/>
  <c r="AN35" i="88"/>
  <c r="Z33" i="80"/>
  <c r="AR32" i="80"/>
  <c r="AI30" i="91"/>
  <c r="AN30" i="91"/>
  <c r="AH33" i="32"/>
  <c r="AQ33" i="32" s="1"/>
  <c r="AR31" i="87"/>
  <c r="AH33" i="33"/>
  <c r="AQ33" i="33" s="1"/>
  <c r="AR35" i="85"/>
  <c r="AR33" i="82"/>
  <c r="Y36" i="88"/>
  <c r="X36" i="88"/>
  <c r="AR32" i="32"/>
  <c r="Z34" i="45"/>
  <c r="X34" i="34"/>
  <c r="Y34" i="34"/>
  <c r="AI35" i="27"/>
  <c r="AN35" i="27"/>
  <c r="AI36" i="25"/>
  <c r="AN36" i="25"/>
  <c r="X34" i="79"/>
  <c r="Y34" i="79"/>
  <c r="AE34" i="26"/>
  <c r="W35" i="26"/>
  <c r="AG34" i="26"/>
  <c r="AP34" i="26" s="1"/>
  <c r="AF34" i="26"/>
  <c r="AO34" i="26" s="1"/>
  <c r="W36" i="47"/>
  <c r="AG35" i="47"/>
  <c r="AP35" i="47" s="1"/>
  <c r="AF35" i="47"/>
  <c r="AO35" i="47" s="1"/>
  <c r="AE35" i="47"/>
  <c r="AR34" i="43"/>
  <c r="AH34" i="82"/>
  <c r="AQ34" i="82" s="1"/>
  <c r="AH34" i="74"/>
  <c r="AQ34" i="74" s="1"/>
  <c r="AH35" i="78"/>
  <c r="AQ35" i="78" s="1"/>
  <c r="AF34" i="84"/>
  <c r="AO34" i="84" s="1"/>
  <c r="AE34" i="84"/>
  <c r="W35" i="84"/>
  <c r="AG34" i="84"/>
  <c r="AP34" i="84" s="1"/>
  <c r="Z36" i="30"/>
  <c r="Z35" i="78"/>
  <c r="Z33" i="86"/>
  <c r="AR32" i="33"/>
  <c r="AH35" i="47"/>
  <c r="AQ35" i="47" s="1"/>
  <c r="Z33" i="32"/>
  <c r="AH35" i="43"/>
  <c r="AQ35" i="43" s="1"/>
  <c r="AE33" i="95"/>
  <c r="AG33" i="95"/>
  <c r="AP33" i="95" s="1"/>
  <c r="AF33" i="95"/>
  <c r="AO33" i="95" s="1"/>
  <c r="W34" i="95"/>
  <c r="X32" i="48"/>
  <c r="Y32" i="48"/>
  <c r="X35" i="81"/>
  <c r="Y35" i="81"/>
  <c r="AN34" i="83"/>
  <c r="AI34" i="83"/>
  <c r="AR33" i="35"/>
  <c r="AR34" i="47"/>
  <c r="Y33" i="38"/>
  <c r="X33" i="38"/>
  <c r="X34" i="41"/>
  <c r="Y34" i="41"/>
  <c r="Y35" i="37"/>
  <c r="X35" i="37"/>
  <c r="AI33" i="93"/>
  <c r="AN33" i="93"/>
  <c r="Y35" i="29"/>
  <c r="X35" i="29"/>
  <c r="AI34" i="81" l="1"/>
  <c r="W35" i="74"/>
  <c r="W37" i="85"/>
  <c r="Z35" i="81"/>
  <c r="W36" i="81" s="1"/>
  <c r="W35" i="82"/>
  <c r="AE33" i="96"/>
  <c r="AN33" i="96" s="1"/>
  <c r="AF32" i="46"/>
  <c r="AO32" i="46" s="1"/>
  <c r="W33" i="46"/>
  <c r="Y33" i="46" s="1"/>
  <c r="AG33" i="96"/>
  <c r="AP33" i="96" s="1"/>
  <c r="AI33" i="34"/>
  <c r="X36" i="27"/>
  <c r="AE34" i="74"/>
  <c r="AI34" i="74" s="1"/>
  <c r="AG32" i="46"/>
  <c r="AP32" i="46" s="1"/>
  <c r="AF34" i="35"/>
  <c r="AO34" i="35" s="1"/>
  <c r="AN33" i="34"/>
  <c r="AE34" i="35"/>
  <c r="AN32" i="46"/>
  <c r="W35" i="35"/>
  <c r="Y35" i="35" s="1"/>
  <c r="AE34" i="82"/>
  <c r="AF33" i="96"/>
  <c r="AO33" i="96" s="1"/>
  <c r="Z37" i="25"/>
  <c r="W38" i="25" s="1"/>
  <c r="Z35" i="94"/>
  <c r="Z35" i="29"/>
  <c r="AE35" i="29" s="1"/>
  <c r="AG34" i="77"/>
  <c r="AP34" i="77" s="1"/>
  <c r="W35" i="77"/>
  <c r="Z32" i="48"/>
  <c r="AG32" i="48" s="1"/>
  <c r="AP32" i="48" s="1"/>
  <c r="Z34" i="34"/>
  <c r="AF34" i="34" s="1"/>
  <c r="AO34" i="34" s="1"/>
  <c r="Z34" i="40"/>
  <c r="AE34" i="40" s="1"/>
  <c r="AE36" i="85"/>
  <c r="AI36" i="85" s="1"/>
  <c r="AG34" i="90"/>
  <c r="AP34" i="90" s="1"/>
  <c r="AE33" i="33"/>
  <c r="AI35" i="36"/>
  <c r="AR35" i="36" s="1"/>
  <c r="AF33" i="33"/>
  <c r="AO33" i="33" s="1"/>
  <c r="Z34" i="41"/>
  <c r="W35" i="41" s="1"/>
  <c r="AG33" i="33"/>
  <c r="AP33" i="33" s="1"/>
  <c r="AE34" i="77"/>
  <c r="AI34" i="77" s="1"/>
  <c r="AE34" i="90"/>
  <c r="Z34" i="93"/>
  <c r="AG34" i="93" s="1"/>
  <c r="AP34" i="93" s="1"/>
  <c r="W35" i="90"/>
  <c r="Z35" i="83"/>
  <c r="Z33" i="38"/>
  <c r="AE33" i="38" s="1"/>
  <c r="Z31" i="91"/>
  <c r="W32" i="91" s="1"/>
  <c r="AG35" i="81"/>
  <c r="AP35" i="81" s="1"/>
  <c r="AF35" i="81"/>
  <c r="AO35" i="81" s="1"/>
  <c r="AE35" i="81"/>
  <c r="AR33" i="93"/>
  <c r="AR35" i="27"/>
  <c r="W34" i="80"/>
  <c r="AG33" i="80"/>
  <c r="AP33" i="80" s="1"/>
  <c r="AF33" i="80"/>
  <c r="AO33" i="80" s="1"/>
  <c r="AE33" i="80"/>
  <c r="AH35" i="28"/>
  <c r="AQ35" i="28" s="1"/>
  <c r="AH34" i="40"/>
  <c r="AQ34" i="40" s="1"/>
  <c r="AG34" i="39"/>
  <c r="AP34" i="39" s="1"/>
  <c r="AF34" i="39"/>
  <c r="AO34" i="39" s="1"/>
  <c r="AE34" i="39"/>
  <c r="W35" i="39"/>
  <c r="AI35" i="44"/>
  <c r="AN35" i="44"/>
  <c r="Y36" i="31"/>
  <c r="X36" i="31"/>
  <c r="X35" i="77"/>
  <c r="Y35" i="77"/>
  <c r="AH34" i="79"/>
  <c r="AQ34" i="79" s="1"/>
  <c r="W35" i="40"/>
  <c r="AG34" i="40"/>
  <c r="AP34" i="40" s="1"/>
  <c r="AF34" i="40"/>
  <c r="AO34" i="40" s="1"/>
  <c r="W33" i="87"/>
  <c r="AG32" i="87"/>
  <c r="AP32" i="87" s="1"/>
  <c r="AE32" i="87"/>
  <c r="AF32" i="87"/>
  <c r="AO32" i="87" s="1"/>
  <c r="AH33" i="92"/>
  <c r="AQ33" i="92" s="1"/>
  <c r="AR33" i="42"/>
  <c r="W36" i="94"/>
  <c r="AE35" i="94"/>
  <c r="AG35" i="94"/>
  <c r="AP35" i="94" s="1"/>
  <c r="AF35" i="94"/>
  <c r="AO35" i="94" s="1"/>
  <c r="AI34" i="35"/>
  <c r="AN34" i="35"/>
  <c r="Y34" i="33"/>
  <c r="X34" i="33"/>
  <c r="AH35" i="29"/>
  <c r="AQ35" i="29" s="1"/>
  <c r="AH34" i="41"/>
  <c r="AQ34" i="41" s="1"/>
  <c r="AH35" i="81"/>
  <c r="AQ35" i="81" s="1"/>
  <c r="W36" i="78"/>
  <c r="AG35" i="78"/>
  <c r="AP35" i="78" s="1"/>
  <c r="AF35" i="78"/>
  <c r="AO35" i="78" s="1"/>
  <c r="AE35" i="78"/>
  <c r="AI35" i="47"/>
  <c r="AN35" i="47"/>
  <c r="Z34" i="79"/>
  <c r="AH34" i="34"/>
  <c r="AQ34" i="34" s="1"/>
  <c r="AR35" i="88"/>
  <c r="Y36" i="43"/>
  <c r="X36" i="43"/>
  <c r="Z35" i="28"/>
  <c r="AR34" i="29"/>
  <c r="Z33" i="92"/>
  <c r="Y33" i="73"/>
  <c r="X33" i="73"/>
  <c r="X35" i="74"/>
  <c r="Y35" i="74"/>
  <c r="X37" i="85"/>
  <c r="Y37" i="85"/>
  <c r="AN34" i="77"/>
  <c r="AI34" i="82"/>
  <c r="AN34" i="82"/>
  <c r="AH35" i="37"/>
  <c r="AQ35" i="37" s="1"/>
  <c r="Y34" i="95"/>
  <c r="X34" i="95"/>
  <c r="AF33" i="86"/>
  <c r="AO33" i="86" s="1"/>
  <c r="AE33" i="86"/>
  <c r="W34" i="86"/>
  <c r="AG33" i="86"/>
  <c r="AP33" i="86" s="1"/>
  <c r="AI34" i="84"/>
  <c r="AN34" i="84"/>
  <c r="AH36" i="88"/>
  <c r="AQ36" i="88" s="1"/>
  <c r="AH34" i="42"/>
  <c r="AQ34" i="42" s="1"/>
  <c r="AH36" i="27"/>
  <c r="AQ36" i="27" s="1"/>
  <c r="Z35" i="37"/>
  <c r="W37" i="30"/>
  <c r="AG36" i="30"/>
  <c r="AP36" i="30" s="1"/>
  <c r="AF36" i="30"/>
  <c r="AO36" i="30" s="1"/>
  <c r="AE36" i="30"/>
  <c r="Y35" i="26"/>
  <c r="X35" i="26"/>
  <c r="Z36" i="88"/>
  <c r="AR30" i="91"/>
  <c r="Z34" i="42"/>
  <c r="AR34" i="94"/>
  <c r="W34" i="75"/>
  <c r="AG33" i="75"/>
  <c r="AP33" i="75" s="1"/>
  <c r="AF33" i="75"/>
  <c r="AO33" i="75" s="1"/>
  <c r="AE33" i="75"/>
  <c r="Z36" i="27"/>
  <c r="AR32" i="92"/>
  <c r="AH36" i="36"/>
  <c r="AQ36" i="36" s="1"/>
  <c r="AI32" i="73"/>
  <c r="AN32" i="73"/>
  <c r="AR33" i="41"/>
  <c r="AE35" i="83"/>
  <c r="AF35" i="83"/>
  <c r="AO35" i="83" s="1"/>
  <c r="W36" i="83"/>
  <c r="AG35" i="83"/>
  <c r="AP35" i="83" s="1"/>
  <c r="Y34" i="76"/>
  <c r="X34" i="76"/>
  <c r="AH33" i="38"/>
  <c r="AQ33" i="38" s="1"/>
  <c r="AR36" i="25"/>
  <c r="W35" i="45"/>
  <c r="AG34" i="45"/>
  <c r="AP34" i="45" s="1"/>
  <c r="AF34" i="45"/>
  <c r="AO34" i="45" s="1"/>
  <c r="AE34" i="45"/>
  <c r="AR34" i="81"/>
  <c r="AH34" i="93"/>
  <c r="AQ34" i="93" s="1"/>
  <c r="AR34" i="37"/>
  <c r="AR31" i="48"/>
  <c r="AE33" i="89"/>
  <c r="AF33" i="89"/>
  <c r="AO33" i="89" s="1"/>
  <c r="AG33" i="89"/>
  <c r="AP33" i="89" s="1"/>
  <c r="W34" i="89"/>
  <c r="Y36" i="44"/>
  <c r="X36" i="44"/>
  <c r="AN33" i="76"/>
  <c r="AI33" i="76"/>
  <c r="AH37" i="25"/>
  <c r="AQ37" i="25" s="1"/>
  <c r="AR33" i="40"/>
  <c r="AR33" i="79"/>
  <c r="AH31" i="91"/>
  <c r="AQ31" i="91" s="1"/>
  <c r="Z36" i="36"/>
  <c r="AN34" i="74"/>
  <c r="Y34" i="96"/>
  <c r="X34" i="96"/>
  <c r="AN34" i="90"/>
  <c r="X35" i="82"/>
  <c r="Y35" i="82"/>
  <c r="AN33" i="33"/>
  <c r="AR34" i="83"/>
  <c r="AH32" i="48"/>
  <c r="AQ32" i="48" s="1"/>
  <c r="AI33" i="95"/>
  <c r="AN33" i="95"/>
  <c r="W34" i="32"/>
  <c r="AG33" i="32"/>
  <c r="AP33" i="32" s="1"/>
  <c r="AF33" i="32"/>
  <c r="AO33" i="32" s="1"/>
  <c r="AE33" i="32"/>
  <c r="X35" i="84"/>
  <c r="Y35" i="84"/>
  <c r="X36" i="47"/>
  <c r="Y36" i="47"/>
  <c r="AI34" i="26"/>
  <c r="AN34" i="26"/>
  <c r="AN35" i="43"/>
  <c r="AI35" i="43"/>
  <c r="W35" i="93"/>
  <c r="AR33" i="34"/>
  <c r="AR32" i="38"/>
  <c r="AH35" i="83"/>
  <c r="AQ35" i="83" s="1"/>
  <c r="AR34" i="28"/>
  <c r="AH35" i="94"/>
  <c r="AQ35" i="94" s="1"/>
  <c r="AI35" i="31"/>
  <c r="AN35" i="31"/>
  <c r="Y35" i="90"/>
  <c r="X35" i="90"/>
  <c r="AN36" i="85" l="1"/>
  <c r="AG35" i="29"/>
  <c r="AP35" i="29" s="1"/>
  <c r="W35" i="34"/>
  <c r="AF35" i="29"/>
  <c r="AO35" i="29" s="1"/>
  <c r="AI33" i="96"/>
  <c r="AI34" i="90"/>
  <c r="AF34" i="41"/>
  <c r="AO34" i="41" s="1"/>
  <c r="W33" i="48"/>
  <c r="X33" i="46"/>
  <c r="AH33" i="46" s="1"/>
  <c r="AQ33" i="46" s="1"/>
  <c r="Z36" i="44"/>
  <c r="AF36" i="44" s="1"/>
  <c r="AO36" i="44" s="1"/>
  <c r="Z35" i="82"/>
  <c r="W36" i="82" s="1"/>
  <c r="AG34" i="34"/>
  <c r="AP34" i="34" s="1"/>
  <c r="AF31" i="91"/>
  <c r="AO31" i="91" s="1"/>
  <c r="AI32" i="46"/>
  <c r="AR32" i="46" s="1"/>
  <c r="AG34" i="41"/>
  <c r="AP34" i="41" s="1"/>
  <c r="AE34" i="34"/>
  <c r="AE32" i="48"/>
  <c r="AN32" i="48" s="1"/>
  <c r="AE37" i="25"/>
  <c r="AN37" i="25" s="1"/>
  <c r="AF32" i="48"/>
  <c r="AO32" i="48" s="1"/>
  <c r="AF37" i="25"/>
  <c r="AO37" i="25" s="1"/>
  <c r="AF34" i="93"/>
  <c r="AO34" i="93" s="1"/>
  <c r="X35" i="35"/>
  <c r="AH35" i="35" s="1"/>
  <c r="AQ35" i="35" s="1"/>
  <c r="AG37" i="25"/>
  <c r="AP37" i="25" s="1"/>
  <c r="AE34" i="93"/>
  <c r="Z37" i="85"/>
  <c r="AG37" i="85" s="1"/>
  <c r="AP37" i="85" s="1"/>
  <c r="Z36" i="31"/>
  <c r="AG36" i="31" s="1"/>
  <c r="AP36" i="31" s="1"/>
  <c r="AE34" i="41"/>
  <c r="W36" i="29"/>
  <c r="X36" i="29" s="1"/>
  <c r="Z34" i="96"/>
  <c r="W35" i="96" s="1"/>
  <c r="AE31" i="91"/>
  <c r="AN31" i="91" s="1"/>
  <c r="Z33" i="73"/>
  <c r="W34" i="73" s="1"/>
  <c r="AI33" i="33"/>
  <c r="AG31" i="91"/>
  <c r="AP31" i="91" s="1"/>
  <c r="AG33" i="38"/>
  <c r="AP33" i="38" s="1"/>
  <c r="W34" i="38"/>
  <c r="X34" i="38" s="1"/>
  <c r="AF33" i="38"/>
  <c r="AO33" i="38" s="1"/>
  <c r="Z35" i="90"/>
  <c r="Z35" i="77"/>
  <c r="AG35" i="77" s="1"/>
  <c r="AP35" i="77" s="1"/>
  <c r="Z35" i="26"/>
  <c r="W36" i="26" s="1"/>
  <c r="Z34" i="33"/>
  <c r="AE34" i="33" s="1"/>
  <c r="Z35" i="74"/>
  <c r="W36" i="74" s="1"/>
  <c r="AF37" i="85"/>
  <c r="AO37" i="85" s="1"/>
  <c r="W38" i="85"/>
  <c r="W37" i="44"/>
  <c r="AG36" i="44"/>
  <c r="AP36" i="44" s="1"/>
  <c r="AH35" i="90"/>
  <c r="AQ35" i="90" s="1"/>
  <c r="AH36" i="47"/>
  <c r="AQ36" i="47" s="1"/>
  <c r="AR34" i="74"/>
  <c r="AH36" i="44"/>
  <c r="AQ36" i="44" s="1"/>
  <c r="AH34" i="76"/>
  <c r="AQ34" i="76" s="1"/>
  <c r="AR35" i="43"/>
  <c r="Z36" i="47"/>
  <c r="AR34" i="90"/>
  <c r="AE36" i="36"/>
  <c r="AF36" i="36"/>
  <c r="AO36" i="36" s="1"/>
  <c r="W37" i="36"/>
  <c r="AG36" i="36"/>
  <c r="AP36" i="36" s="1"/>
  <c r="AI33" i="89"/>
  <c r="AN33" i="89"/>
  <c r="AN34" i="45"/>
  <c r="AI34" i="45"/>
  <c r="Z34" i="76"/>
  <c r="AI35" i="83"/>
  <c r="AN35" i="83"/>
  <c r="W37" i="27"/>
  <c r="AG36" i="27"/>
  <c r="AP36" i="27" s="1"/>
  <c r="AF36" i="27"/>
  <c r="AO36" i="27" s="1"/>
  <c r="AE36" i="27"/>
  <c r="AH35" i="26"/>
  <c r="AQ35" i="26" s="1"/>
  <c r="Y37" i="30"/>
  <c r="X37" i="30"/>
  <c r="AR34" i="77"/>
  <c r="AH34" i="33"/>
  <c r="AQ34" i="33" s="1"/>
  <c r="AI32" i="87"/>
  <c r="AN32" i="87"/>
  <c r="AN33" i="80"/>
  <c r="AI33" i="80"/>
  <c r="AI35" i="81"/>
  <c r="AN35" i="81"/>
  <c r="Y34" i="32"/>
  <c r="X34" i="32"/>
  <c r="AR34" i="84"/>
  <c r="AH34" i="95"/>
  <c r="AQ34" i="95" s="1"/>
  <c r="W35" i="79"/>
  <c r="AG34" i="79"/>
  <c r="AP34" i="79" s="1"/>
  <c r="AF34" i="79"/>
  <c r="AO34" i="79" s="1"/>
  <c r="AE34" i="79"/>
  <c r="AI32" i="48"/>
  <c r="AH35" i="84"/>
  <c r="AQ35" i="84" s="1"/>
  <c r="AN33" i="75"/>
  <c r="AI33" i="75"/>
  <c r="W35" i="42"/>
  <c r="AG34" i="42"/>
  <c r="AP34" i="42" s="1"/>
  <c r="AF34" i="42"/>
  <c r="AO34" i="42" s="1"/>
  <c r="AE34" i="42"/>
  <c r="W36" i="37"/>
  <c r="AG35" i="37"/>
  <c r="AP35" i="37" s="1"/>
  <c r="AF35" i="37"/>
  <c r="AO35" i="37" s="1"/>
  <c r="AE35" i="37"/>
  <c r="X36" i="78"/>
  <c r="Y36" i="78"/>
  <c r="X36" i="94"/>
  <c r="Y36" i="94"/>
  <c r="X35" i="40"/>
  <c r="Y35" i="40"/>
  <c r="X35" i="39"/>
  <c r="Y35" i="39"/>
  <c r="AI34" i="41"/>
  <c r="AN34" i="41"/>
  <c r="AN34" i="34"/>
  <c r="AI34" i="34"/>
  <c r="AR35" i="31"/>
  <c r="Y38" i="25"/>
  <c r="X38" i="25"/>
  <c r="AR34" i="26"/>
  <c r="Z35" i="84"/>
  <c r="AH35" i="82"/>
  <c r="AQ35" i="82" s="1"/>
  <c r="AR33" i="76"/>
  <c r="X36" i="83"/>
  <c r="Y36" i="83"/>
  <c r="AI36" i="30"/>
  <c r="AN36" i="30"/>
  <c r="Z34" i="95"/>
  <c r="AH36" i="43"/>
  <c r="AQ36" i="43" s="1"/>
  <c r="AR35" i="47"/>
  <c r="Y33" i="87"/>
  <c r="X33" i="87"/>
  <c r="AH35" i="77"/>
  <c r="AQ35" i="77" s="1"/>
  <c r="AI34" i="39"/>
  <c r="AN34" i="39"/>
  <c r="Y34" i="80"/>
  <c r="X34" i="80"/>
  <c r="Y36" i="81"/>
  <c r="X36" i="81"/>
  <c r="X32" i="91"/>
  <c r="Y32" i="91"/>
  <c r="AF35" i="90"/>
  <c r="AO35" i="90" s="1"/>
  <c r="AE35" i="90"/>
  <c r="W36" i="90"/>
  <c r="AG35" i="90"/>
  <c r="AP35" i="90" s="1"/>
  <c r="AR33" i="33"/>
  <c r="AH34" i="96"/>
  <c r="AQ34" i="96" s="1"/>
  <c r="AE33" i="92"/>
  <c r="AF33" i="92"/>
  <c r="AO33" i="92" s="1"/>
  <c r="W34" i="92"/>
  <c r="AG33" i="92"/>
  <c r="AP33" i="92" s="1"/>
  <c r="AI35" i="94"/>
  <c r="AN35" i="94"/>
  <c r="AH36" i="31"/>
  <c r="AQ36" i="31" s="1"/>
  <c r="AR35" i="44"/>
  <c r="Y34" i="89"/>
  <c r="X34" i="89"/>
  <c r="AH35" i="74"/>
  <c r="AQ35" i="74" s="1"/>
  <c r="AE35" i="28"/>
  <c r="AF35" i="28"/>
  <c r="AO35" i="28" s="1"/>
  <c r="W36" i="28"/>
  <c r="AG35" i="28"/>
  <c r="AP35" i="28" s="1"/>
  <c r="Y35" i="93"/>
  <c r="X35" i="93"/>
  <c r="AI33" i="32"/>
  <c r="AN33" i="32"/>
  <c r="AR33" i="95"/>
  <c r="Y35" i="45"/>
  <c r="X35" i="45"/>
  <c r="AR32" i="73"/>
  <c r="Y34" i="86"/>
  <c r="X34" i="86"/>
  <c r="AR34" i="82"/>
  <c r="AH33" i="73"/>
  <c r="AQ33" i="73" s="1"/>
  <c r="AR34" i="35"/>
  <c r="X34" i="75"/>
  <c r="Y34" i="75"/>
  <c r="W37" i="88"/>
  <c r="AG36" i="88"/>
  <c r="AP36" i="88" s="1"/>
  <c r="AF36" i="88"/>
  <c r="AO36" i="88" s="1"/>
  <c r="AE36" i="88"/>
  <c r="AN33" i="86"/>
  <c r="AI33" i="86"/>
  <c r="AH37" i="85"/>
  <c r="AQ37" i="85" s="1"/>
  <c r="Z36" i="43"/>
  <c r="AN35" i="78"/>
  <c r="AI35" i="78"/>
  <c r="AN34" i="40"/>
  <c r="AI34" i="40"/>
  <c r="AR33" i="96"/>
  <c r="AR36" i="85"/>
  <c r="X35" i="41"/>
  <c r="Y35" i="41"/>
  <c r="X35" i="34"/>
  <c r="Y35" i="34"/>
  <c r="X33" i="48"/>
  <c r="Y33" i="48"/>
  <c r="AI35" i="29"/>
  <c r="AN35" i="29"/>
  <c r="AN33" i="38"/>
  <c r="AI31" i="91" l="1"/>
  <c r="Y36" i="29"/>
  <c r="AI37" i="25"/>
  <c r="AE36" i="44"/>
  <c r="AE35" i="82"/>
  <c r="AE33" i="73"/>
  <c r="AF35" i="82"/>
  <c r="AO35" i="82" s="1"/>
  <c r="AF33" i="73"/>
  <c r="AO33" i="73" s="1"/>
  <c r="AG33" i="73"/>
  <c r="AP33" i="73" s="1"/>
  <c r="AE36" i="31"/>
  <c r="AG35" i="82"/>
  <c r="AP35" i="82" s="1"/>
  <c r="Z33" i="46"/>
  <c r="W37" i="31"/>
  <c r="X37" i="31" s="1"/>
  <c r="AF36" i="31"/>
  <c r="AO36" i="31" s="1"/>
  <c r="Z35" i="39"/>
  <c r="AE34" i="96"/>
  <c r="AI34" i="93"/>
  <c r="AE37" i="85"/>
  <c r="AN37" i="85" s="1"/>
  <c r="Z35" i="35"/>
  <c r="AG35" i="35" s="1"/>
  <c r="AP35" i="35" s="1"/>
  <c r="AN34" i="93"/>
  <c r="AF34" i="96"/>
  <c r="AO34" i="96" s="1"/>
  <c r="AG34" i="96"/>
  <c r="AP34" i="96" s="1"/>
  <c r="AI33" i="38"/>
  <c r="Z34" i="80"/>
  <c r="AG34" i="80" s="1"/>
  <c r="AP34" i="80" s="1"/>
  <c r="AF35" i="26"/>
  <c r="AO35" i="26" s="1"/>
  <c r="W36" i="77"/>
  <c r="Z35" i="41"/>
  <c r="AG35" i="74"/>
  <c r="AP35" i="74" s="1"/>
  <c r="W35" i="33"/>
  <c r="Y34" i="38"/>
  <c r="Z34" i="38" s="1"/>
  <c r="AE34" i="38" s="1"/>
  <c r="AF35" i="74"/>
  <c r="AO35" i="74" s="1"/>
  <c r="AF34" i="33"/>
  <c r="AO34" i="33" s="1"/>
  <c r="Z34" i="86"/>
  <c r="Z35" i="93"/>
  <c r="W36" i="93" s="1"/>
  <c r="AE35" i="26"/>
  <c r="AE35" i="74"/>
  <c r="AN35" i="74" s="1"/>
  <c r="AG34" i="33"/>
  <c r="AP34" i="33" s="1"/>
  <c r="Z32" i="91"/>
  <c r="AF32" i="91" s="1"/>
  <c r="AO32" i="91" s="1"/>
  <c r="Z36" i="94"/>
  <c r="W37" i="94" s="1"/>
  <c r="Z34" i="75"/>
  <c r="AG34" i="75" s="1"/>
  <c r="AP34" i="75" s="1"/>
  <c r="AF35" i="77"/>
  <c r="AO35" i="77" s="1"/>
  <c r="Z36" i="29"/>
  <c r="W37" i="29" s="1"/>
  <c r="AG35" i="26"/>
  <c r="AP35" i="26" s="1"/>
  <c r="AE35" i="77"/>
  <c r="AN35" i="77" s="1"/>
  <c r="Z33" i="48"/>
  <c r="AF33" i="48" s="1"/>
  <c r="AO33" i="48" s="1"/>
  <c r="Z38" i="25"/>
  <c r="AE38" i="25" s="1"/>
  <c r="Z36" i="83"/>
  <c r="AF36" i="83" s="1"/>
  <c r="AO36" i="83" s="1"/>
  <c r="Z37" i="30"/>
  <c r="AF37" i="30" s="1"/>
  <c r="AO37" i="30" s="1"/>
  <c r="Z35" i="45"/>
  <c r="AE35" i="45" s="1"/>
  <c r="Z34" i="89"/>
  <c r="W35" i="89" s="1"/>
  <c r="AE34" i="89"/>
  <c r="X34" i="92"/>
  <c r="Y34" i="92"/>
  <c r="AH33" i="48"/>
  <c r="AQ33" i="48" s="1"/>
  <c r="AH35" i="41"/>
  <c r="AQ35" i="41" s="1"/>
  <c r="AR34" i="40"/>
  <c r="AI36" i="88"/>
  <c r="AN36" i="88"/>
  <c r="AH34" i="75"/>
  <c r="AQ34" i="75" s="1"/>
  <c r="AI35" i="28"/>
  <c r="AN35" i="28"/>
  <c r="AH34" i="89"/>
  <c r="AQ34" i="89" s="1"/>
  <c r="AH36" i="29"/>
  <c r="AQ36" i="29" s="1"/>
  <c r="AH35" i="39"/>
  <c r="AQ35" i="39" s="1"/>
  <c r="AH36" i="94"/>
  <c r="AQ36" i="94" s="1"/>
  <c r="AN35" i="37"/>
  <c r="AI35" i="37"/>
  <c r="AI36" i="27"/>
  <c r="AN36" i="27"/>
  <c r="AR35" i="83"/>
  <c r="AN35" i="82"/>
  <c r="X35" i="96"/>
  <c r="Y35" i="96"/>
  <c r="AF35" i="93"/>
  <c r="AO35" i="93" s="1"/>
  <c r="AE35" i="93"/>
  <c r="AH36" i="81"/>
  <c r="AQ36" i="81" s="1"/>
  <c r="AF36" i="94"/>
  <c r="AO36" i="94" s="1"/>
  <c r="AE36" i="94"/>
  <c r="AH33" i="87"/>
  <c r="AQ33" i="87" s="1"/>
  <c r="AR34" i="45"/>
  <c r="AN35" i="26"/>
  <c r="Y36" i="74"/>
  <c r="X36" i="74"/>
  <c r="Y34" i="73"/>
  <c r="X34" i="73"/>
  <c r="AF34" i="75"/>
  <c r="AO34" i="75" s="1"/>
  <c r="AE34" i="75"/>
  <c r="AE34" i="86"/>
  <c r="AF34" i="86"/>
  <c r="AO34" i="86" s="1"/>
  <c r="W35" i="86"/>
  <c r="AG34" i="86"/>
  <c r="AP34" i="86" s="1"/>
  <c r="W35" i="95"/>
  <c r="AG34" i="95"/>
  <c r="AP34" i="95" s="1"/>
  <c r="AF34" i="95"/>
  <c r="AO34" i="95" s="1"/>
  <c r="AE34" i="95"/>
  <c r="AR34" i="34"/>
  <c r="AR32" i="48"/>
  <c r="AH34" i="32"/>
  <c r="AQ34" i="32" s="1"/>
  <c r="AR31" i="91"/>
  <c r="AE34" i="76"/>
  <c r="W35" i="76"/>
  <c r="AG34" i="76"/>
  <c r="AP34" i="76" s="1"/>
  <c r="AF34" i="76"/>
  <c r="AO34" i="76" s="1"/>
  <c r="Y37" i="36"/>
  <c r="X37" i="36"/>
  <c r="W37" i="47"/>
  <c r="AG36" i="47"/>
  <c r="AP36" i="47" s="1"/>
  <c r="AF36" i="47"/>
  <c r="AO36" i="47" s="1"/>
  <c r="AE36" i="47"/>
  <c r="AR35" i="78"/>
  <c r="X36" i="90"/>
  <c r="Y36" i="90"/>
  <c r="AR34" i="39"/>
  <c r="X35" i="42"/>
  <c r="Y35" i="42"/>
  <c r="AI34" i="79"/>
  <c r="AN34" i="79"/>
  <c r="AR32" i="87"/>
  <c r="Y36" i="28"/>
  <c r="X36" i="28"/>
  <c r="AN35" i="90"/>
  <c r="AI35" i="90"/>
  <c r="Z36" i="81"/>
  <c r="AH36" i="78"/>
  <c r="AQ36" i="78" s="1"/>
  <c r="Z34" i="32"/>
  <c r="X37" i="27"/>
  <c r="Y37" i="27"/>
  <c r="AN36" i="31"/>
  <c r="AI36" i="31"/>
  <c r="W36" i="41"/>
  <c r="AG35" i="41"/>
  <c r="AP35" i="41" s="1"/>
  <c r="AF35" i="41"/>
  <c r="AO35" i="41" s="1"/>
  <c r="AE35" i="41"/>
  <c r="W36" i="39"/>
  <c r="AG35" i="39"/>
  <c r="AP35" i="39" s="1"/>
  <c r="AE35" i="39"/>
  <c r="AF35" i="39"/>
  <c r="AO35" i="39" s="1"/>
  <c r="X37" i="44"/>
  <c r="Y37" i="44"/>
  <c r="AI34" i="96"/>
  <c r="AN34" i="96"/>
  <c r="AR33" i="38"/>
  <c r="W36" i="84"/>
  <c r="AG35" i="84"/>
  <c r="AP35" i="84" s="1"/>
  <c r="AE35" i="84"/>
  <c r="AF35" i="84"/>
  <c r="AO35" i="84" s="1"/>
  <c r="AH35" i="34"/>
  <c r="AQ35" i="34" s="1"/>
  <c r="Y37" i="88"/>
  <c r="X37" i="88"/>
  <c r="AR36" i="30"/>
  <c r="AH35" i="40"/>
  <c r="AQ35" i="40" s="1"/>
  <c r="Y36" i="37"/>
  <c r="X36" i="37"/>
  <c r="AR33" i="75"/>
  <c r="AR35" i="29"/>
  <c r="Z35" i="34"/>
  <c r="AF36" i="43"/>
  <c r="AO36" i="43" s="1"/>
  <c r="AE36" i="43"/>
  <c r="W37" i="43"/>
  <c r="AG36" i="43"/>
  <c r="AP36" i="43" s="1"/>
  <c r="AR33" i="86"/>
  <c r="AH35" i="45"/>
  <c r="AQ35" i="45" s="1"/>
  <c r="AR33" i="32"/>
  <c r="AI33" i="92"/>
  <c r="AN33" i="92"/>
  <c r="AH34" i="80"/>
  <c r="AQ34" i="80" s="1"/>
  <c r="Z33" i="87"/>
  <c r="AR34" i="41"/>
  <c r="Z35" i="40"/>
  <c r="Z36" i="78"/>
  <c r="AR35" i="81"/>
  <c r="AH37" i="30"/>
  <c r="AQ37" i="30" s="1"/>
  <c r="AI36" i="36"/>
  <c r="AN36" i="36"/>
  <c r="AR37" i="25"/>
  <c r="AI36" i="44"/>
  <c r="AN36" i="44"/>
  <c r="Y36" i="26"/>
  <c r="X36" i="26"/>
  <c r="Y36" i="82"/>
  <c r="X36" i="82"/>
  <c r="AN33" i="73"/>
  <c r="AI33" i="73"/>
  <c r="AN34" i="33"/>
  <c r="AH34" i="86"/>
  <c r="AQ34" i="86" s="1"/>
  <c r="AH35" i="93"/>
  <c r="AQ35" i="93" s="1"/>
  <c r="AR35" i="94"/>
  <c r="AH32" i="91"/>
  <c r="AQ32" i="91" s="1"/>
  <c r="AH36" i="83"/>
  <c r="AQ36" i="83" s="1"/>
  <c r="AH38" i="25"/>
  <c r="AQ38" i="25" s="1"/>
  <c r="AH34" i="38"/>
  <c r="AQ34" i="38" s="1"/>
  <c r="AN34" i="42"/>
  <c r="AI34" i="42"/>
  <c r="AR34" i="93"/>
  <c r="X35" i="79"/>
  <c r="Y35" i="79"/>
  <c r="AR33" i="80"/>
  <c r="AR33" i="89"/>
  <c r="Y38" i="85"/>
  <c r="X38" i="85"/>
  <c r="Y36" i="77"/>
  <c r="X36" i="77"/>
  <c r="X35" i="33"/>
  <c r="Y35" i="33"/>
  <c r="AE35" i="35" l="1"/>
  <c r="W35" i="80"/>
  <c r="Y37" i="31"/>
  <c r="Z37" i="31" s="1"/>
  <c r="AI37" i="85"/>
  <c r="AI35" i="82"/>
  <c r="AE34" i="80"/>
  <c r="AI34" i="33"/>
  <c r="Z36" i="26"/>
  <c r="W36" i="35"/>
  <c r="Z37" i="44"/>
  <c r="AF35" i="35"/>
  <c r="AO35" i="35" s="1"/>
  <c r="AF36" i="29"/>
  <c r="AO36" i="29" s="1"/>
  <c r="W34" i="46"/>
  <c r="AE33" i="46"/>
  <c r="AG33" i="46"/>
  <c r="AP33" i="46" s="1"/>
  <c r="AF33" i="46"/>
  <c r="AO33" i="46" s="1"/>
  <c r="W35" i="75"/>
  <c r="AG35" i="93"/>
  <c r="AP35" i="93" s="1"/>
  <c r="AG36" i="94"/>
  <c r="AP36" i="94" s="1"/>
  <c r="AG33" i="48"/>
  <c r="AP33" i="48" s="1"/>
  <c r="AG38" i="25"/>
  <c r="AP38" i="25" s="1"/>
  <c r="AF38" i="25"/>
  <c r="AO38" i="25" s="1"/>
  <c r="Z38" i="85"/>
  <c r="W39" i="85" s="1"/>
  <c r="W37" i="83"/>
  <c r="AI35" i="74"/>
  <c r="AI35" i="26"/>
  <c r="AE36" i="29"/>
  <c r="AG37" i="30"/>
  <c r="AP37" i="30" s="1"/>
  <c r="AF34" i="80"/>
  <c r="AO34" i="80" s="1"/>
  <c r="AG36" i="29"/>
  <c r="AP36" i="29" s="1"/>
  <c r="W38" i="30"/>
  <c r="Z36" i="74"/>
  <c r="W37" i="74" s="1"/>
  <c r="W34" i="48"/>
  <c r="AG36" i="83"/>
  <c r="AP36" i="83" s="1"/>
  <c r="Z36" i="77"/>
  <c r="W37" i="77" s="1"/>
  <c r="AI35" i="77"/>
  <c r="AR35" i="77" s="1"/>
  <c r="AG32" i="91"/>
  <c r="AP32" i="91" s="1"/>
  <c r="W33" i="91"/>
  <c r="Y33" i="91" s="1"/>
  <c r="AF34" i="38"/>
  <c r="AO34" i="38" s="1"/>
  <c r="AE33" i="48"/>
  <c r="AE32" i="91"/>
  <c r="AG34" i="38"/>
  <c r="AP34" i="38" s="1"/>
  <c r="Z36" i="28"/>
  <c r="W37" i="28" s="1"/>
  <c r="W35" i="38"/>
  <c r="Y35" i="38" s="1"/>
  <c r="AG35" i="45"/>
  <c r="AP35" i="45" s="1"/>
  <c r="AF35" i="45"/>
  <c r="AO35" i="45" s="1"/>
  <c r="Z36" i="90"/>
  <c r="AF36" i="90" s="1"/>
  <c r="AO36" i="90" s="1"/>
  <c r="AE37" i="30"/>
  <c r="AE36" i="83"/>
  <c r="W39" i="25"/>
  <c r="Y39" i="25" s="1"/>
  <c r="Z36" i="37"/>
  <c r="AG36" i="37" s="1"/>
  <c r="AP36" i="37" s="1"/>
  <c r="AF34" i="89"/>
  <c r="AO34" i="89" s="1"/>
  <c r="AG34" i="89"/>
  <c r="AP34" i="89" s="1"/>
  <c r="W36" i="45"/>
  <c r="Y36" i="45" s="1"/>
  <c r="Z34" i="73"/>
  <c r="AG34" i="73" s="1"/>
  <c r="AP34" i="73" s="1"/>
  <c r="W38" i="44"/>
  <c r="AG37" i="44"/>
  <c r="AP37" i="44" s="1"/>
  <c r="AF37" i="44"/>
  <c r="AO37" i="44" s="1"/>
  <c r="AE37" i="44"/>
  <c r="AE34" i="73"/>
  <c r="AR34" i="42"/>
  <c r="AR33" i="73"/>
  <c r="AR34" i="96"/>
  <c r="W35" i="32"/>
  <c r="AG34" i="32"/>
  <c r="AP34" i="32" s="1"/>
  <c r="AF34" i="32"/>
  <c r="AO34" i="32" s="1"/>
  <c r="AE34" i="32"/>
  <c r="W37" i="81"/>
  <c r="AG36" i="81"/>
  <c r="AP36" i="81" s="1"/>
  <c r="AF36" i="81"/>
  <c r="AO36" i="81" s="1"/>
  <c r="AE36" i="81"/>
  <c r="AH36" i="90"/>
  <c r="AQ36" i="90" s="1"/>
  <c r="AI34" i="86"/>
  <c r="AN34" i="86"/>
  <c r="Y36" i="35"/>
  <c r="X36" i="35"/>
  <c r="AR35" i="28"/>
  <c r="Y35" i="89"/>
  <c r="X35" i="89"/>
  <c r="AE36" i="90"/>
  <c r="W37" i="90"/>
  <c r="X35" i="95"/>
  <c r="Y35" i="95"/>
  <c r="AH36" i="82"/>
  <c r="AQ36" i="82" s="1"/>
  <c r="X35" i="75"/>
  <c r="Y35" i="75"/>
  <c r="AR35" i="26"/>
  <c r="X36" i="93"/>
  <c r="Y36" i="93"/>
  <c r="AR35" i="82"/>
  <c r="AR35" i="37"/>
  <c r="AH34" i="92"/>
  <c r="AQ34" i="92" s="1"/>
  <c r="X33" i="91"/>
  <c r="AN34" i="38"/>
  <c r="W37" i="26"/>
  <c r="AG36" i="26"/>
  <c r="AP36" i="26" s="1"/>
  <c r="AF36" i="26"/>
  <c r="AO36" i="26" s="1"/>
  <c r="AE36" i="26"/>
  <c r="Y37" i="43"/>
  <c r="X37" i="43"/>
  <c r="AN36" i="94"/>
  <c r="AI36" i="94"/>
  <c r="AR36" i="27"/>
  <c r="AH35" i="33"/>
  <c r="AQ35" i="33" s="1"/>
  <c r="AH35" i="79"/>
  <c r="AQ35" i="79" s="1"/>
  <c r="AR33" i="92"/>
  <c r="AN35" i="35"/>
  <c r="AI35" i="35"/>
  <c r="Z35" i="33"/>
  <c r="Z35" i="79"/>
  <c r="AR36" i="44"/>
  <c r="AE36" i="78"/>
  <c r="W37" i="78"/>
  <c r="AG36" i="78"/>
  <c r="AP36" i="78" s="1"/>
  <c r="AF36" i="78"/>
  <c r="AO36" i="78" s="1"/>
  <c r="AI36" i="43"/>
  <c r="AN36" i="43"/>
  <c r="AN35" i="39"/>
  <c r="AI35" i="39"/>
  <c r="AR35" i="90"/>
  <c r="AH37" i="36"/>
  <c r="AQ37" i="36" s="1"/>
  <c r="AR37" i="85"/>
  <c r="AI36" i="29"/>
  <c r="AN36" i="29"/>
  <c r="Z34" i="92"/>
  <c r="Y37" i="83"/>
  <c r="X37" i="83"/>
  <c r="AI38" i="25"/>
  <c r="AN38" i="25"/>
  <c r="AI34" i="89"/>
  <c r="AN34" i="89"/>
  <c r="AH38" i="85"/>
  <c r="AQ38" i="85" s="1"/>
  <c r="AF33" i="87"/>
  <c r="AO33" i="87" s="1"/>
  <c r="AE33" i="87"/>
  <c r="AG33" i="87"/>
  <c r="AP33" i="87" s="1"/>
  <c r="W34" i="87"/>
  <c r="X36" i="84"/>
  <c r="Y36" i="84"/>
  <c r="AN35" i="41"/>
  <c r="AI35" i="41"/>
  <c r="AH34" i="73"/>
  <c r="AQ34" i="73" s="1"/>
  <c r="AH37" i="88"/>
  <c r="AQ37" i="88" s="1"/>
  <c r="AR34" i="33"/>
  <c r="Z36" i="82"/>
  <c r="AH36" i="37"/>
  <c r="AQ36" i="37" s="1"/>
  <c r="Z37" i="88"/>
  <c r="AI34" i="76"/>
  <c r="AN34" i="76"/>
  <c r="AI34" i="95"/>
  <c r="AN34" i="95"/>
  <c r="Y35" i="86"/>
  <c r="X35" i="86"/>
  <c r="AH36" i="74"/>
  <c r="AQ36" i="74" s="1"/>
  <c r="Y37" i="94"/>
  <c r="X37" i="94"/>
  <c r="AH35" i="96"/>
  <c r="AQ35" i="96" s="1"/>
  <c r="AI33" i="48"/>
  <c r="AN33" i="48"/>
  <c r="AN37" i="30"/>
  <c r="AI37" i="30"/>
  <c r="AI32" i="91"/>
  <c r="AN32" i="91"/>
  <c r="AN35" i="45"/>
  <c r="AI35" i="45"/>
  <c r="AR36" i="36"/>
  <c r="AH37" i="31"/>
  <c r="AQ37" i="31" s="1"/>
  <c r="AR36" i="31"/>
  <c r="AH35" i="42"/>
  <c r="AQ35" i="42" s="1"/>
  <c r="AR35" i="74"/>
  <c r="AR36" i="88"/>
  <c r="X34" i="48"/>
  <c r="Y34" i="48"/>
  <c r="Y38" i="30"/>
  <c r="X38" i="30"/>
  <c r="AI34" i="80"/>
  <c r="AN34" i="80"/>
  <c r="Z35" i="42"/>
  <c r="Y37" i="47"/>
  <c r="X37" i="47"/>
  <c r="X35" i="76"/>
  <c r="Y35" i="76"/>
  <c r="AH36" i="77"/>
  <c r="AQ36" i="77" s="1"/>
  <c r="AF35" i="40"/>
  <c r="AO35" i="40" s="1"/>
  <c r="AE35" i="40"/>
  <c r="W36" i="40"/>
  <c r="AG35" i="40"/>
  <c r="AP35" i="40" s="1"/>
  <c r="Y36" i="41"/>
  <c r="X36" i="41"/>
  <c r="AH37" i="27"/>
  <c r="AQ37" i="27" s="1"/>
  <c r="AH36" i="26"/>
  <c r="AQ36" i="26" s="1"/>
  <c r="AE35" i="34"/>
  <c r="AF35" i="34"/>
  <c r="AO35" i="34" s="1"/>
  <c r="AG35" i="34"/>
  <c r="AP35" i="34" s="1"/>
  <c r="W36" i="34"/>
  <c r="AI35" i="84"/>
  <c r="AN35" i="84"/>
  <c r="AH37" i="44"/>
  <c r="AQ37" i="44" s="1"/>
  <c r="X36" i="39"/>
  <c r="Y36" i="39"/>
  <c r="Z37" i="27"/>
  <c r="AH36" i="28"/>
  <c r="AQ36" i="28" s="1"/>
  <c r="AR34" i="79"/>
  <c r="AN36" i="47"/>
  <c r="AI36" i="47"/>
  <c r="Z37" i="36"/>
  <c r="AI34" i="75"/>
  <c r="AN34" i="75"/>
  <c r="AN35" i="93"/>
  <c r="AI35" i="93"/>
  <c r="Z35" i="96"/>
  <c r="Y37" i="29"/>
  <c r="X37" i="29"/>
  <c r="X35" i="80"/>
  <c r="Y35" i="80"/>
  <c r="W37" i="37" l="1"/>
  <c r="X36" i="45"/>
  <c r="AF38" i="85"/>
  <c r="AO38" i="85" s="1"/>
  <c r="AG36" i="90"/>
  <c r="AP36" i="90" s="1"/>
  <c r="AG38" i="85"/>
  <c r="AP38" i="85" s="1"/>
  <c r="AE38" i="85"/>
  <c r="AG37" i="31"/>
  <c r="AP37" i="31" s="1"/>
  <c r="W38" i="31"/>
  <c r="Z38" i="30"/>
  <c r="AI36" i="83"/>
  <c r="AF36" i="37"/>
  <c r="AO36" i="37" s="1"/>
  <c r="AI33" i="46"/>
  <c r="AR33" i="46" s="1"/>
  <c r="AN33" i="46"/>
  <c r="Y34" i="46"/>
  <c r="X34" i="46"/>
  <c r="AE36" i="77"/>
  <c r="Z37" i="83"/>
  <c r="AG37" i="83" s="1"/>
  <c r="AP37" i="83" s="1"/>
  <c r="AN36" i="83"/>
  <c r="AE36" i="74"/>
  <c r="AF36" i="74"/>
  <c r="AO36" i="74" s="1"/>
  <c r="AE36" i="28"/>
  <c r="AF36" i="28"/>
  <c r="AO36" i="28" s="1"/>
  <c r="AG36" i="74"/>
  <c r="AP36" i="74" s="1"/>
  <c r="AG36" i="28"/>
  <c r="AP36" i="28" s="1"/>
  <c r="AE36" i="37"/>
  <c r="W35" i="73"/>
  <c r="AF36" i="77"/>
  <c r="AO36" i="77" s="1"/>
  <c r="AF34" i="73"/>
  <c r="AO34" i="73" s="1"/>
  <c r="Z37" i="43"/>
  <c r="AE37" i="43" s="1"/>
  <c r="AE37" i="31"/>
  <c r="AG36" i="77"/>
  <c r="AP36" i="77" s="1"/>
  <c r="AF37" i="31"/>
  <c r="AO37" i="31" s="1"/>
  <c r="AI34" i="38"/>
  <c r="X39" i="25"/>
  <c r="X35" i="38"/>
  <c r="Z35" i="38" s="1"/>
  <c r="Z36" i="93"/>
  <c r="Z37" i="47"/>
  <c r="AF37" i="47" s="1"/>
  <c r="AO37" i="47" s="1"/>
  <c r="Z33" i="91"/>
  <c r="AG33" i="91" s="1"/>
  <c r="AP33" i="91" s="1"/>
  <c r="Z35" i="89"/>
  <c r="W36" i="89" s="1"/>
  <c r="Z35" i="86"/>
  <c r="AF35" i="86" s="1"/>
  <c r="AO35" i="86" s="1"/>
  <c r="Z37" i="29"/>
  <c r="Z37" i="94"/>
  <c r="AF37" i="94" s="1"/>
  <c r="AO37" i="94" s="1"/>
  <c r="Z36" i="84"/>
  <c r="AF36" i="84" s="1"/>
  <c r="AO36" i="84" s="1"/>
  <c r="Z35" i="75"/>
  <c r="AF35" i="75" s="1"/>
  <c r="AO35" i="75" s="1"/>
  <c r="Z36" i="45"/>
  <c r="AG36" i="45" s="1"/>
  <c r="AP36" i="45" s="1"/>
  <c r="Z39" i="25"/>
  <c r="AG39" i="25" s="1"/>
  <c r="AP39" i="25" s="1"/>
  <c r="Z35" i="80"/>
  <c r="AG35" i="80" s="1"/>
  <c r="AP35" i="80" s="1"/>
  <c r="W38" i="83"/>
  <c r="W38" i="36"/>
  <c r="AG37" i="36"/>
  <c r="AP37" i="36" s="1"/>
  <c r="AF37" i="36"/>
  <c r="AO37" i="36" s="1"/>
  <c r="AE37" i="36"/>
  <c r="AI35" i="40"/>
  <c r="AN35" i="40"/>
  <c r="AE38" i="30"/>
  <c r="AF38" i="30"/>
  <c r="AO38" i="30" s="1"/>
  <c r="W39" i="30"/>
  <c r="AG38" i="30"/>
  <c r="AP38" i="30" s="1"/>
  <c r="AR32" i="91"/>
  <c r="Y35" i="73"/>
  <c r="X35" i="73"/>
  <c r="AN36" i="28"/>
  <c r="AR37" i="30"/>
  <c r="AH34" i="48"/>
  <c r="AQ34" i="48" s="1"/>
  <c r="AR34" i="75"/>
  <c r="AH36" i="84"/>
  <c r="AQ36" i="84" s="1"/>
  <c r="AR36" i="43"/>
  <c r="W38" i="43"/>
  <c r="AG37" i="43"/>
  <c r="AP37" i="43" s="1"/>
  <c r="AH33" i="91"/>
  <c r="AQ33" i="91" s="1"/>
  <c r="AH36" i="93"/>
  <c r="AQ36" i="93" s="1"/>
  <c r="AH39" i="25"/>
  <c r="AQ39" i="25" s="1"/>
  <c r="Y37" i="74"/>
  <c r="X37" i="74"/>
  <c r="AR34" i="89"/>
  <c r="AG35" i="89"/>
  <c r="AP35" i="89" s="1"/>
  <c r="AF35" i="89"/>
  <c r="AO35" i="89" s="1"/>
  <c r="AE35" i="89"/>
  <c r="AR34" i="86"/>
  <c r="Y39" i="85"/>
  <c r="X39" i="85"/>
  <c r="X34" i="87"/>
  <c r="Y34" i="87"/>
  <c r="W36" i="79"/>
  <c r="AG35" i="79"/>
  <c r="AP35" i="79" s="1"/>
  <c r="AF35" i="79"/>
  <c r="AO35" i="79" s="1"/>
  <c r="AE35" i="79"/>
  <c r="AR36" i="94"/>
  <c r="AN36" i="26"/>
  <c r="AI36" i="26"/>
  <c r="AI36" i="90"/>
  <c r="AN36" i="90"/>
  <c r="X37" i="37"/>
  <c r="Y37" i="37"/>
  <c r="AN34" i="73"/>
  <c r="AI34" i="73"/>
  <c r="AN36" i="77"/>
  <c r="AI36" i="77"/>
  <c r="AH36" i="41"/>
  <c r="AQ36" i="41" s="1"/>
  <c r="AH36" i="45"/>
  <c r="AQ36" i="45" s="1"/>
  <c r="AF36" i="93"/>
  <c r="AO36" i="93" s="1"/>
  <c r="AE36" i="93"/>
  <c r="W37" i="93"/>
  <c r="AG36" i="93"/>
  <c r="AP36" i="93" s="1"/>
  <c r="X37" i="90"/>
  <c r="Y37" i="90"/>
  <c r="AI36" i="81"/>
  <c r="AN36" i="81"/>
  <c r="AN34" i="32"/>
  <c r="AI34" i="32"/>
  <c r="X38" i="44"/>
  <c r="Y38" i="44"/>
  <c r="W36" i="96"/>
  <c r="AG35" i="96"/>
  <c r="AP35" i="96" s="1"/>
  <c r="AF35" i="96"/>
  <c r="AO35" i="96" s="1"/>
  <c r="AE35" i="96"/>
  <c r="AR36" i="47"/>
  <c r="AI35" i="34"/>
  <c r="AN35" i="34"/>
  <c r="AR35" i="84"/>
  <c r="AR35" i="41"/>
  <c r="AR38" i="25"/>
  <c r="W35" i="92"/>
  <c r="AG34" i="92"/>
  <c r="AP34" i="92" s="1"/>
  <c r="AF34" i="92"/>
  <c r="AO34" i="92" s="1"/>
  <c r="AE34" i="92"/>
  <c r="AR35" i="39"/>
  <c r="Y37" i="78"/>
  <c r="X37" i="78"/>
  <c r="AF35" i="33"/>
  <c r="AO35" i="33" s="1"/>
  <c r="AE35" i="33"/>
  <c r="W36" i="33"/>
  <c r="AG35" i="33"/>
  <c r="AP35" i="33" s="1"/>
  <c r="AR36" i="83"/>
  <c r="AH36" i="35"/>
  <c r="AQ36" i="35" s="1"/>
  <c r="AN36" i="74"/>
  <c r="AI36" i="74"/>
  <c r="W36" i="38"/>
  <c r="AG35" i="38"/>
  <c r="AP35" i="38" s="1"/>
  <c r="AF35" i="38"/>
  <c r="AO35" i="38" s="1"/>
  <c r="AE35" i="38"/>
  <c r="AH36" i="39"/>
  <c r="AQ36" i="39" s="1"/>
  <c r="W34" i="91"/>
  <c r="Z36" i="39"/>
  <c r="AF36" i="82"/>
  <c r="AO36" i="82" s="1"/>
  <c r="AE36" i="82"/>
  <c r="W37" i="82"/>
  <c r="AG36" i="82"/>
  <c r="AP36" i="82" s="1"/>
  <c r="AH35" i="76"/>
  <c r="AQ35" i="76" s="1"/>
  <c r="Y36" i="34"/>
  <c r="X36" i="34"/>
  <c r="AR35" i="45"/>
  <c r="AI33" i="87"/>
  <c r="AN33" i="87"/>
  <c r="AH37" i="83"/>
  <c r="AQ37" i="83" s="1"/>
  <c r="AR35" i="35"/>
  <c r="AH37" i="43"/>
  <c r="AQ37" i="43" s="1"/>
  <c r="AR34" i="38"/>
  <c r="AH35" i="95"/>
  <c r="AQ35" i="95" s="1"/>
  <c r="X35" i="32"/>
  <c r="Y35" i="32"/>
  <c r="AI36" i="37"/>
  <c r="AN36" i="37"/>
  <c r="AN38" i="85"/>
  <c r="AI38" i="85"/>
  <c r="AN37" i="44"/>
  <c r="AI37" i="44"/>
  <c r="W38" i="29"/>
  <c r="AG37" i="29"/>
  <c r="AP37" i="29" s="1"/>
  <c r="AF37" i="29"/>
  <c r="AO37" i="29" s="1"/>
  <c r="AE37" i="29"/>
  <c r="AH35" i="86"/>
  <c r="AQ35" i="86" s="1"/>
  <c r="AR34" i="76"/>
  <c r="AN37" i="31"/>
  <c r="AF35" i="42"/>
  <c r="AO35" i="42" s="1"/>
  <c r="AE35" i="42"/>
  <c r="W36" i="42"/>
  <c r="AG35" i="42"/>
  <c r="AP35" i="42" s="1"/>
  <c r="W38" i="88"/>
  <c r="AG37" i="88"/>
  <c r="AP37" i="88" s="1"/>
  <c r="AF37" i="88"/>
  <c r="AO37" i="88" s="1"/>
  <c r="AE37" i="88"/>
  <c r="AH35" i="80"/>
  <c r="AQ35" i="80" s="1"/>
  <c r="AR35" i="93"/>
  <c r="Z36" i="41"/>
  <c r="Z35" i="76"/>
  <c r="AR34" i="80"/>
  <c r="Z34" i="48"/>
  <c r="AH35" i="38"/>
  <c r="AQ35" i="38" s="1"/>
  <c r="AH37" i="29"/>
  <c r="AQ37" i="29" s="1"/>
  <c r="W38" i="27"/>
  <c r="AG37" i="27"/>
  <c r="AP37" i="27" s="1"/>
  <c r="AF37" i="27"/>
  <c r="AO37" i="27" s="1"/>
  <c r="AE37" i="27"/>
  <c r="X36" i="40"/>
  <c r="Y36" i="40"/>
  <c r="AH37" i="47"/>
  <c r="AQ37" i="47" s="1"/>
  <c r="AH38" i="30"/>
  <c r="AQ38" i="30" s="1"/>
  <c r="Y37" i="28"/>
  <c r="X37" i="28"/>
  <c r="AR33" i="48"/>
  <c r="AH37" i="94"/>
  <c r="AQ37" i="94" s="1"/>
  <c r="AR34" i="95"/>
  <c r="AR36" i="29"/>
  <c r="AI36" i="78"/>
  <c r="AN36" i="78"/>
  <c r="Y37" i="26"/>
  <c r="X37" i="26"/>
  <c r="AH35" i="75"/>
  <c r="AQ35" i="75" s="1"/>
  <c r="Z35" i="95"/>
  <c r="AH35" i="89"/>
  <c r="AQ35" i="89" s="1"/>
  <c r="Z36" i="35"/>
  <c r="X37" i="81"/>
  <c r="Y37" i="81"/>
  <c r="X38" i="31"/>
  <c r="Y38" i="31"/>
  <c r="Y37" i="77"/>
  <c r="X37" i="77"/>
  <c r="AE37" i="83" l="1"/>
  <c r="AF37" i="43"/>
  <c r="AO37" i="43" s="1"/>
  <c r="AF37" i="83"/>
  <c r="AO37" i="83" s="1"/>
  <c r="AE35" i="75"/>
  <c r="Z39" i="85"/>
  <c r="AG35" i="75"/>
  <c r="AP35" i="75" s="1"/>
  <c r="AF39" i="25"/>
  <c r="AO39" i="25" s="1"/>
  <c r="W36" i="86"/>
  <c r="AE36" i="45"/>
  <c r="AH34" i="46"/>
  <c r="AQ34" i="46" s="1"/>
  <c r="Z34" i="46"/>
  <c r="W40" i="25"/>
  <c r="W37" i="45"/>
  <c r="AG35" i="86"/>
  <c r="AP35" i="86" s="1"/>
  <c r="AG36" i="84"/>
  <c r="AP36" i="84" s="1"/>
  <c r="AF36" i="45"/>
  <c r="AO36" i="45" s="1"/>
  <c r="Z37" i="74"/>
  <c r="AE37" i="74" s="1"/>
  <c r="Z37" i="77"/>
  <c r="AE37" i="77" s="1"/>
  <c r="W37" i="84"/>
  <c r="W38" i="94"/>
  <c r="Y38" i="94" s="1"/>
  <c r="AF33" i="91"/>
  <c r="AO33" i="91" s="1"/>
  <c r="AE33" i="91"/>
  <c r="AE36" i="84"/>
  <c r="AN36" i="84" s="1"/>
  <c r="AI37" i="31"/>
  <c r="AR37" i="31" s="1"/>
  <c r="AI36" i="28"/>
  <c r="W36" i="75"/>
  <c r="Z37" i="26"/>
  <c r="AG37" i="26" s="1"/>
  <c r="AP37" i="26" s="1"/>
  <c r="AG37" i="47"/>
  <c r="AP37" i="47" s="1"/>
  <c r="AG37" i="94"/>
  <c r="AP37" i="94" s="1"/>
  <c r="AE37" i="47"/>
  <c r="AE37" i="94"/>
  <c r="AN37" i="94" s="1"/>
  <c r="W38" i="47"/>
  <c r="Y38" i="47" s="1"/>
  <c r="AE39" i="25"/>
  <c r="AN39" i="25" s="1"/>
  <c r="AE35" i="86"/>
  <c r="W36" i="80"/>
  <c r="X36" i="80" s="1"/>
  <c r="Z35" i="32"/>
  <c r="Z36" i="40"/>
  <c r="AF36" i="40" s="1"/>
  <c r="AO36" i="40" s="1"/>
  <c r="AE35" i="80"/>
  <c r="AN35" i="80" s="1"/>
  <c r="Z37" i="28"/>
  <c r="W38" i="28" s="1"/>
  <c r="AF35" i="80"/>
  <c r="AO35" i="80" s="1"/>
  <c r="Z37" i="81"/>
  <c r="AE37" i="81" s="1"/>
  <c r="Z38" i="44"/>
  <c r="AE38" i="44" s="1"/>
  <c r="AE36" i="40"/>
  <c r="AH38" i="31"/>
  <c r="AQ38" i="31" s="1"/>
  <c r="W36" i="76"/>
  <c r="AG35" i="76"/>
  <c r="AP35" i="76" s="1"/>
  <c r="AE35" i="76"/>
  <c r="AF35" i="76"/>
  <c r="AO35" i="76" s="1"/>
  <c r="AH35" i="32"/>
  <c r="AQ35" i="32" s="1"/>
  <c r="AH36" i="34"/>
  <c r="AQ36" i="34" s="1"/>
  <c r="AN35" i="38"/>
  <c r="AI35" i="38"/>
  <c r="AH37" i="78"/>
  <c r="AQ37" i="78" s="1"/>
  <c r="Y37" i="93"/>
  <c r="X37" i="93"/>
  <c r="AR36" i="28"/>
  <c r="Y39" i="30"/>
  <c r="X39" i="30"/>
  <c r="AI37" i="36"/>
  <c r="AN37" i="36"/>
  <c r="AI36" i="45"/>
  <c r="AN36" i="45"/>
  <c r="Y38" i="83"/>
  <c r="X38" i="83"/>
  <c r="AR36" i="81"/>
  <c r="AH37" i="37"/>
  <c r="AQ37" i="37" s="1"/>
  <c r="Y36" i="79"/>
  <c r="X36" i="79"/>
  <c r="AG39" i="85"/>
  <c r="AP39" i="85" s="1"/>
  <c r="W40" i="85"/>
  <c r="AF39" i="85"/>
  <c r="AO39" i="85" s="1"/>
  <c r="AE39" i="85"/>
  <c r="X36" i="75"/>
  <c r="Y36" i="75"/>
  <c r="AH35" i="73"/>
  <c r="AQ35" i="73" s="1"/>
  <c r="AN35" i="86"/>
  <c r="AH37" i="81"/>
  <c r="AQ37" i="81" s="1"/>
  <c r="AR36" i="78"/>
  <c r="AH37" i="28"/>
  <c r="AQ37" i="28" s="1"/>
  <c r="Z36" i="34"/>
  <c r="Z37" i="78"/>
  <c r="X35" i="92"/>
  <c r="Y35" i="92"/>
  <c r="AI35" i="96"/>
  <c r="AN35" i="96"/>
  <c r="AH38" i="44"/>
  <c r="AQ38" i="44" s="1"/>
  <c r="AI36" i="93"/>
  <c r="AN36" i="93"/>
  <c r="AR36" i="77"/>
  <c r="Z37" i="37"/>
  <c r="X36" i="89"/>
  <c r="Y36" i="89"/>
  <c r="Y40" i="25"/>
  <c r="X40" i="25"/>
  <c r="AH37" i="77"/>
  <c r="AQ37" i="77" s="1"/>
  <c r="AN37" i="29"/>
  <c r="AI37" i="29"/>
  <c r="AR33" i="87"/>
  <c r="X36" i="33"/>
  <c r="Y36" i="33"/>
  <c r="AH37" i="90"/>
  <c r="AQ37" i="90" s="1"/>
  <c r="AH34" i="87"/>
  <c r="AQ34" i="87" s="1"/>
  <c r="X37" i="84"/>
  <c r="Y37" i="84"/>
  <c r="AI37" i="43"/>
  <c r="AN37" i="43"/>
  <c r="Z35" i="73"/>
  <c r="AI38" i="30"/>
  <c r="AN38" i="30"/>
  <c r="Y38" i="36"/>
  <c r="X38" i="36"/>
  <c r="AN37" i="83"/>
  <c r="AI37" i="83"/>
  <c r="AN37" i="27"/>
  <c r="AI37" i="27"/>
  <c r="AE35" i="32"/>
  <c r="W36" i="32"/>
  <c r="AG35" i="32"/>
  <c r="AP35" i="32" s="1"/>
  <c r="AF35" i="32"/>
  <c r="AO35" i="32" s="1"/>
  <c r="X36" i="42"/>
  <c r="Y36" i="42"/>
  <c r="AE36" i="35"/>
  <c r="W37" i="35"/>
  <c r="AF36" i="35"/>
  <c r="AO36" i="35" s="1"/>
  <c r="AG36" i="35"/>
  <c r="AP36" i="35" s="1"/>
  <c r="W36" i="95"/>
  <c r="AG35" i="95"/>
  <c r="AP35" i="95" s="1"/>
  <c r="AF35" i="95"/>
  <c r="AO35" i="95" s="1"/>
  <c r="AE35" i="95"/>
  <c r="AH37" i="26"/>
  <c r="AQ37" i="26" s="1"/>
  <c r="AH36" i="40"/>
  <c r="AQ36" i="40" s="1"/>
  <c r="Y38" i="27"/>
  <c r="X38" i="27"/>
  <c r="AN37" i="88"/>
  <c r="AI37" i="88"/>
  <c r="X38" i="29"/>
  <c r="Y38" i="29"/>
  <c r="AR36" i="37"/>
  <c r="AR36" i="74"/>
  <c r="AN35" i="33"/>
  <c r="AI35" i="33"/>
  <c r="AR34" i="32"/>
  <c r="Z37" i="90"/>
  <c r="AR34" i="73"/>
  <c r="AR36" i="90"/>
  <c r="AN35" i="79"/>
  <c r="AI35" i="79"/>
  <c r="Z34" i="87"/>
  <c r="AH37" i="74"/>
  <c r="AQ37" i="74" s="1"/>
  <c r="X37" i="45"/>
  <c r="Y37" i="45"/>
  <c r="AE36" i="41"/>
  <c r="AF36" i="41"/>
  <c r="AO36" i="41" s="1"/>
  <c r="W37" i="41"/>
  <c r="AG36" i="41"/>
  <c r="AP36" i="41" s="1"/>
  <c r="X38" i="88"/>
  <c r="Y38" i="88"/>
  <c r="AR38" i="85"/>
  <c r="AE36" i="39"/>
  <c r="AG36" i="39"/>
  <c r="AP36" i="39" s="1"/>
  <c r="AF36" i="39"/>
  <c r="AO36" i="39" s="1"/>
  <c r="W37" i="39"/>
  <c r="W35" i="48"/>
  <c r="AG34" i="48"/>
  <c r="AP34" i="48" s="1"/>
  <c r="AE34" i="48"/>
  <c r="AF34" i="48"/>
  <c r="AO34" i="48" s="1"/>
  <c r="Y37" i="82"/>
  <c r="X37" i="82"/>
  <c r="AI33" i="91"/>
  <c r="AN33" i="91"/>
  <c r="X36" i="38"/>
  <c r="Y36" i="38"/>
  <c r="Z38" i="31"/>
  <c r="AI35" i="42"/>
  <c r="AN35" i="42"/>
  <c r="AR37" i="44"/>
  <c r="AN36" i="82"/>
  <c r="AI36" i="82"/>
  <c r="Y34" i="91"/>
  <c r="X34" i="91"/>
  <c r="AN37" i="47"/>
  <c r="AI34" i="92"/>
  <c r="AN34" i="92"/>
  <c r="AR35" i="34"/>
  <c r="Y36" i="96"/>
  <c r="X36" i="96"/>
  <c r="AR36" i="26"/>
  <c r="AH39" i="85"/>
  <c r="AQ39" i="85" s="1"/>
  <c r="AN35" i="89"/>
  <c r="AI35" i="89"/>
  <c r="AI35" i="75"/>
  <c r="AN35" i="75"/>
  <c r="Y38" i="43"/>
  <c r="X38" i="43"/>
  <c r="AR35" i="40"/>
  <c r="Y36" i="86"/>
  <c r="X36" i="86"/>
  <c r="AI39" i="25" l="1"/>
  <c r="AG37" i="74"/>
  <c r="AP37" i="74" s="1"/>
  <c r="AI37" i="94"/>
  <c r="AF37" i="74"/>
  <c r="AO37" i="74" s="1"/>
  <c r="Y36" i="80"/>
  <c r="AF37" i="77"/>
  <c r="AO37" i="77" s="1"/>
  <c r="AE37" i="26"/>
  <c r="AI35" i="86"/>
  <c r="W38" i="74"/>
  <c r="AG37" i="77"/>
  <c r="AP37" i="77" s="1"/>
  <c r="X38" i="94"/>
  <c r="Z38" i="94" s="1"/>
  <c r="W38" i="77"/>
  <c r="AF34" i="46"/>
  <c r="AO34" i="46" s="1"/>
  <c r="AG34" i="46"/>
  <c r="AP34" i="46" s="1"/>
  <c r="W35" i="46"/>
  <c r="AE34" i="46"/>
  <c r="AI36" i="84"/>
  <c r="W38" i="26"/>
  <c r="AE37" i="28"/>
  <c r="AF37" i="28"/>
  <c r="AO37" i="28" s="1"/>
  <c r="AF37" i="26"/>
  <c r="AO37" i="26" s="1"/>
  <c r="AI37" i="47"/>
  <c r="Z40" i="25"/>
  <c r="AG40" i="25" s="1"/>
  <c r="AP40" i="25" s="1"/>
  <c r="AG36" i="40"/>
  <c r="AP36" i="40" s="1"/>
  <c r="W37" i="40"/>
  <c r="Z38" i="36"/>
  <c r="AF38" i="36" s="1"/>
  <c r="AO38" i="36" s="1"/>
  <c r="Z36" i="75"/>
  <c r="Z36" i="79"/>
  <c r="Z36" i="96"/>
  <c r="X38" i="47"/>
  <c r="Z38" i="47" s="1"/>
  <c r="W39" i="47" s="1"/>
  <c r="W39" i="44"/>
  <c r="AI35" i="80"/>
  <c r="AR35" i="80" s="1"/>
  <c r="AF38" i="44"/>
  <c r="AO38" i="44" s="1"/>
  <c r="Z39" i="30"/>
  <c r="AG38" i="44"/>
  <c r="AP38" i="44" s="1"/>
  <c r="Z36" i="38"/>
  <c r="W37" i="38" s="1"/>
  <c r="Z37" i="82"/>
  <c r="AF37" i="82" s="1"/>
  <c r="AO37" i="82" s="1"/>
  <c r="Z38" i="88"/>
  <c r="AE38" i="88" s="1"/>
  <c r="Z36" i="42"/>
  <c r="Z37" i="93"/>
  <c r="AG37" i="93" s="1"/>
  <c r="AP37" i="93" s="1"/>
  <c r="AG37" i="28"/>
  <c r="AP37" i="28" s="1"/>
  <c r="Z37" i="84"/>
  <c r="W38" i="84" s="1"/>
  <c r="Z36" i="89"/>
  <c r="AE36" i="89" s="1"/>
  <c r="AG37" i="81"/>
  <c r="AP37" i="81" s="1"/>
  <c r="Z36" i="86"/>
  <c r="AG36" i="86" s="1"/>
  <c r="AP36" i="86" s="1"/>
  <c r="Z38" i="43"/>
  <c r="AE38" i="43" s="1"/>
  <c r="Z38" i="83"/>
  <c r="AF37" i="81"/>
  <c r="AO37" i="81" s="1"/>
  <c r="Z38" i="27"/>
  <c r="AE38" i="27" s="1"/>
  <c r="Z36" i="80"/>
  <c r="AE36" i="80" s="1"/>
  <c r="Z34" i="91"/>
  <c r="AE34" i="91" s="1"/>
  <c r="Z36" i="33"/>
  <c r="AF36" i="33" s="1"/>
  <c r="AO36" i="33" s="1"/>
  <c r="W38" i="81"/>
  <c r="AG36" i="38"/>
  <c r="AP36" i="38" s="1"/>
  <c r="W35" i="91"/>
  <c r="AH38" i="29"/>
  <c r="AQ38" i="29" s="1"/>
  <c r="AH36" i="86"/>
  <c r="AQ36" i="86" s="1"/>
  <c r="AR35" i="89"/>
  <c r="AH34" i="91"/>
  <c r="AQ34" i="91" s="1"/>
  <c r="AH37" i="82"/>
  <c r="AQ37" i="82" s="1"/>
  <c r="AN36" i="39"/>
  <c r="AI36" i="39"/>
  <c r="AH38" i="88"/>
  <c r="AQ38" i="88" s="1"/>
  <c r="AI36" i="41"/>
  <c r="AN36" i="41"/>
  <c r="AH38" i="27"/>
  <c r="AQ38" i="27" s="1"/>
  <c r="AH36" i="42"/>
  <c r="AQ36" i="42" s="1"/>
  <c r="AI35" i="32"/>
  <c r="AN35" i="32"/>
  <c r="AF35" i="73"/>
  <c r="AO35" i="73" s="1"/>
  <c r="W36" i="73"/>
  <c r="AE35" i="73"/>
  <c r="AG35" i="73"/>
  <c r="AP35" i="73" s="1"/>
  <c r="AR37" i="29"/>
  <c r="AR35" i="96"/>
  <c r="AR35" i="86"/>
  <c r="AI39" i="85"/>
  <c r="AN39" i="85"/>
  <c r="AH36" i="80"/>
  <c r="AQ36" i="80" s="1"/>
  <c r="AR39" i="25"/>
  <c r="AH38" i="94"/>
  <c r="AQ38" i="94" s="1"/>
  <c r="X38" i="74"/>
  <c r="Y38" i="74"/>
  <c r="AH37" i="93"/>
  <c r="AQ37" i="93" s="1"/>
  <c r="X37" i="40"/>
  <c r="Y37" i="40"/>
  <c r="AI38" i="44"/>
  <c r="AN38" i="44"/>
  <c r="W39" i="43"/>
  <c r="AG38" i="43"/>
  <c r="AP38" i="43" s="1"/>
  <c r="AF38" i="43"/>
  <c r="AO38" i="43" s="1"/>
  <c r="Y38" i="77"/>
  <c r="X38" i="77"/>
  <c r="AH37" i="45"/>
  <c r="AQ37" i="45" s="1"/>
  <c r="AN35" i="95"/>
  <c r="AI35" i="95"/>
  <c r="AH35" i="92"/>
  <c r="AQ35" i="92" s="1"/>
  <c r="AR37" i="36"/>
  <c r="AI37" i="74"/>
  <c r="AN37" i="74"/>
  <c r="AR35" i="38"/>
  <c r="AN37" i="28"/>
  <c r="AI37" i="28"/>
  <c r="AR35" i="33"/>
  <c r="AR37" i="27"/>
  <c r="AH37" i="84"/>
  <c r="AQ37" i="84" s="1"/>
  <c r="AF36" i="79"/>
  <c r="AO36" i="79" s="1"/>
  <c r="AE36" i="79"/>
  <c r="AG36" i="79"/>
  <c r="AP36" i="79" s="1"/>
  <c r="W37" i="79"/>
  <c r="AR37" i="43"/>
  <c r="AR35" i="75"/>
  <c r="AH36" i="96"/>
  <c r="AQ36" i="96" s="1"/>
  <c r="AR34" i="92"/>
  <c r="AR36" i="82"/>
  <c r="AG38" i="31"/>
  <c r="AP38" i="31" s="1"/>
  <c r="AF38" i="31"/>
  <c r="AO38" i="31" s="1"/>
  <c r="W39" i="31"/>
  <c r="AE38" i="31"/>
  <c r="X37" i="41"/>
  <c r="Y37" i="41"/>
  <c r="Z37" i="45"/>
  <c r="W35" i="87"/>
  <c r="AG34" i="87"/>
  <c r="AP34" i="87" s="1"/>
  <c r="AF34" i="87"/>
  <c r="AO34" i="87" s="1"/>
  <c r="AE34" i="87"/>
  <c r="Z38" i="29"/>
  <c r="Y37" i="35"/>
  <c r="X37" i="35"/>
  <c r="AR37" i="83"/>
  <c r="Z35" i="92"/>
  <c r="AH38" i="83"/>
  <c r="AQ38" i="83" s="1"/>
  <c r="AH39" i="30"/>
  <c r="AQ39" i="30" s="1"/>
  <c r="AI35" i="76"/>
  <c r="AN35" i="76"/>
  <c r="Y38" i="26"/>
  <c r="X38" i="26"/>
  <c r="AI37" i="77"/>
  <c r="AN37" i="77"/>
  <c r="Y35" i="48"/>
  <c r="X35" i="48"/>
  <c r="W37" i="42"/>
  <c r="AG36" i="42"/>
  <c r="AP36" i="42" s="1"/>
  <c r="AE36" i="42"/>
  <c r="AF36" i="42"/>
  <c r="AO36" i="42" s="1"/>
  <c r="AH38" i="36"/>
  <c r="AQ38" i="36" s="1"/>
  <c r="AH40" i="25"/>
  <c r="AQ40" i="25" s="1"/>
  <c r="W38" i="37"/>
  <c r="AG37" i="37"/>
  <c r="AP37" i="37" s="1"/>
  <c r="AE37" i="37"/>
  <c r="AF37" i="37"/>
  <c r="AO37" i="37" s="1"/>
  <c r="AR35" i="42"/>
  <c r="X37" i="39"/>
  <c r="Y37" i="39"/>
  <c r="AH36" i="33"/>
  <c r="AQ36" i="33" s="1"/>
  <c r="AR37" i="94"/>
  <c r="X40" i="85"/>
  <c r="Y40" i="85"/>
  <c r="AR35" i="79"/>
  <c r="W38" i="90"/>
  <c r="AE37" i="90"/>
  <c r="AG37" i="90"/>
  <c r="AP37" i="90" s="1"/>
  <c r="AF37" i="90"/>
  <c r="AO37" i="90" s="1"/>
  <c r="AR37" i="88"/>
  <c r="AI36" i="35"/>
  <c r="AN36" i="35"/>
  <c r="Y36" i="32"/>
  <c r="X36" i="32"/>
  <c r="W38" i="78"/>
  <c r="AG37" i="78"/>
  <c r="AP37" i="78" s="1"/>
  <c r="AF37" i="78"/>
  <c r="AO37" i="78" s="1"/>
  <c r="AE37" i="78"/>
  <c r="AH36" i="75"/>
  <c r="AQ36" i="75" s="1"/>
  <c r="AR36" i="45"/>
  <c r="AR36" i="84"/>
  <c r="X38" i="81"/>
  <c r="Y38" i="81"/>
  <c r="AI36" i="40"/>
  <c r="AN36" i="40"/>
  <c r="Y39" i="44"/>
  <c r="X39" i="44"/>
  <c r="AH38" i="47"/>
  <c r="AQ38" i="47" s="1"/>
  <c r="AH38" i="43"/>
  <c r="AQ38" i="43" s="1"/>
  <c r="W37" i="96"/>
  <c r="AG36" i="96"/>
  <c r="AP36" i="96" s="1"/>
  <c r="AF36" i="96"/>
  <c r="AO36" i="96" s="1"/>
  <c r="AE36" i="96"/>
  <c r="AR37" i="47"/>
  <c r="AH36" i="38"/>
  <c r="AQ36" i="38" s="1"/>
  <c r="AR33" i="91"/>
  <c r="AN34" i="48"/>
  <c r="AI34" i="48"/>
  <c r="X36" i="95"/>
  <c r="Y36" i="95"/>
  <c r="AR38" i="30"/>
  <c r="AH36" i="89"/>
  <c r="AQ36" i="89" s="1"/>
  <c r="AR36" i="93"/>
  <c r="W37" i="34"/>
  <c r="AG36" i="34"/>
  <c r="AP36" i="34" s="1"/>
  <c r="AF36" i="34"/>
  <c r="AO36" i="34" s="1"/>
  <c r="AE36" i="34"/>
  <c r="W37" i="75"/>
  <c r="AG36" i="75"/>
  <c r="AP36" i="75" s="1"/>
  <c r="AF36" i="75"/>
  <c r="AO36" i="75" s="1"/>
  <c r="AE36" i="75"/>
  <c r="AH36" i="79"/>
  <c r="AQ36" i="79" s="1"/>
  <c r="AE38" i="83"/>
  <c r="AF38" i="83"/>
  <c r="AO38" i="83" s="1"/>
  <c r="AG38" i="83"/>
  <c r="AP38" i="83" s="1"/>
  <c r="W39" i="83"/>
  <c r="W40" i="30"/>
  <c r="AG39" i="30"/>
  <c r="AP39" i="30" s="1"/>
  <c r="AF39" i="30"/>
  <c r="AO39" i="30" s="1"/>
  <c r="AE39" i="30"/>
  <c r="Y36" i="76"/>
  <c r="X36" i="76"/>
  <c r="AI37" i="26"/>
  <c r="AN37" i="26"/>
  <c r="AN37" i="81"/>
  <c r="Y38" i="28"/>
  <c r="X38" i="28"/>
  <c r="AE40" i="25" l="1"/>
  <c r="Z38" i="28"/>
  <c r="AF40" i="25"/>
  <c r="AO40" i="25" s="1"/>
  <c r="AG36" i="80"/>
  <c r="AP36" i="80" s="1"/>
  <c r="W39" i="88"/>
  <c r="W41" i="25"/>
  <c r="AE37" i="84"/>
  <c r="AG38" i="94"/>
  <c r="AP38" i="94" s="1"/>
  <c r="W39" i="94"/>
  <c r="AG37" i="84"/>
  <c r="AP37" i="84" s="1"/>
  <c r="AN34" i="46"/>
  <c r="AI34" i="46"/>
  <c r="AR34" i="46" s="1"/>
  <c r="X35" i="46"/>
  <c r="AH35" i="46" s="1"/>
  <c r="AQ35" i="46" s="1"/>
  <c r="Y35" i="46"/>
  <c r="W38" i="93"/>
  <c r="W37" i="86"/>
  <c r="AF36" i="86"/>
  <c r="AO36" i="86" s="1"/>
  <c r="AF36" i="38"/>
  <c r="AO36" i="38" s="1"/>
  <c r="Z36" i="76"/>
  <c r="Z36" i="32"/>
  <c r="AE36" i="32" s="1"/>
  <c r="AG38" i="36"/>
  <c r="AP38" i="36" s="1"/>
  <c r="AF34" i="91"/>
  <c r="AO34" i="91" s="1"/>
  <c r="W39" i="36"/>
  <c r="W37" i="89"/>
  <c r="AG38" i="27"/>
  <c r="AP38" i="27" s="1"/>
  <c r="AF37" i="84"/>
  <c r="AO37" i="84" s="1"/>
  <c r="AE36" i="38"/>
  <c r="AG36" i="89"/>
  <c r="AP36" i="89" s="1"/>
  <c r="W39" i="27"/>
  <c r="AG37" i="82"/>
  <c r="AP37" i="82" s="1"/>
  <c r="AF36" i="89"/>
  <c r="AO36" i="89" s="1"/>
  <c r="AE38" i="36"/>
  <c r="AN38" i="36" s="1"/>
  <c r="W38" i="82"/>
  <c r="AG34" i="91"/>
  <c r="AP34" i="91" s="1"/>
  <c r="AF37" i="93"/>
  <c r="AO37" i="93" s="1"/>
  <c r="AF38" i="27"/>
  <c r="AO38" i="27" s="1"/>
  <c r="Z35" i="48"/>
  <c r="AE35" i="48" s="1"/>
  <c r="Z38" i="74"/>
  <c r="W39" i="74" s="1"/>
  <c r="AE37" i="82"/>
  <c r="AF36" i="80"/>
  <c r="AO36" i="80" s="1"/>
  <c r="AE38" i="94"/>
  <c r="Z37" i="40"/>
  <c r="W38" i="40" s="1"/>
  <c r="AG38" i="88"/>
  <c r="AP38" i="88" s="1"/>
  <c r="W37" i="80"/>
  <c r="X37" i="80" s="1"/>
  <c r="AF38" i="94"/>
  <c r="AO38" i="94" s="1"/>
  <c r="AF38" i="88"/>
  <c r="AO38" i="88" s="1"/>
  <c r="AI37" i="81"/>
  <c r="AR37" i="81" s="1"/>
  <c r="Z36" i="95"/>
  <c r="AE36" i="86"/>
  <c r="AN36" i="86" s="1"/>
  <c r="Z39" i="44"/>
  <c r="AG39" i="44" s="1"/>
  <c r="AP39" i="44" s="1"/>
  <c r="AG36" i="33"/>
  <c r="AP36" i="33" s="1"/>
  <c r="AE36" i="33"/>
  <c r="AE38" i="47"/>
  <c r="AE37" i="93"/>
  <c r="AF38" i="47"/>
  <c r="AO38" i="47" s="1"/>
  <c r="Z38" i="81"/>
  <c r="W39" i="81" s="1"/>
  <c r="W37" i="33"/>
  <c r="AG38" i="47"/>
  <c r="AP38" i="47" s="1"/>
  <c r="Z37" i="39"/>
  <c r="AF37" i="39" s="1"/>
  <c r="AO37" i="39" s="1"/>
  <c r="Z38" i="26"/>
  <c r="W39" i="26" s="1"/>
  <c r="AF38" i="74"/>
  <c r="AO38" i="74" s="1"/>
  <c r="W37" i="32"/>
  <c r="AG36" i="32"/>
  <c r="AP36" i="32" s="1"/>
  <c r="AH40" i="85"/>
  <c r="AQ40" i="85" s="1"/>
  <c r="AF35" i="48"/>
  <c r="AO35" i="48" s="1"/>
  <c r="AG35" i="48"/>
  <c r="AP35" i="48" s="1"/>
  <c r="AE38" i="28"/>
  <c r="AF38" i="28"/>
  <c r="AO38" i="28" s="1"/>
  <c r="W39" i="28"/>
  <c r="AG38" i="28"/>
  <c r="AP38" i="28" s="1"/>
  <c r="AH36" i="95"/>
  <c r="AQ36" i="95" s="1"/>
  <c r="AH39" i="44"/>
  <c r="AQ39" i="44" s="1"/>
  <c r="AH38" i="81"/>
  <c r="AQ38" i="81" s="1"/>
  <c r="Y38" i="37"/>
  <c r="X38" i="37"/>
  <c r="AF38" i="29"/>
  <c r="AO38" i="29" s="1"/>
  <c r="AE38" i="29"/>
  <c r="W39" i="29"/>
  <c r="AG38" i="29"/>
  <c r="AP38" i="29" s="1"/>
  <c r="W38" i="45"/>
  <c r="AG37" i="45"/>
  <c r="AP37" i="45" s="1"/>
  <c r="AF37" i="45"/>
  <c r="AO37" i="45" s="1"/>
  <c r="AE37" i="45"/>
  <c r="AR37" i="28"/>
  <c r="AN38" i="43"/>
  <c r="AI38" i="43"/>
  <c r="AR39" i="85"/>
  <c r="AN38" i="88"/>
  <c r="Y39" i="27"/>
  <c r="X39" i="27"/>
  <c r="AI37" i="82"/>
  <c r="AN37" i="82"/>
  <c r="X37" i="86"/>
  <c r="Y37" i="86"/>
  <c r="X38" i="93"/>
  <c r="Y38" i="93"/>
  <c r="Y39" i="83"/>
  <c r="X39" i="83"/>
  <c r="W36" i="92"/>
  <c r="AG35" i="92"/>
  <c r="AP35" i="92" s="1"/>
  <c r="AE35" i="92"/>
  <c r="AF35" i="92"/>
  <c r="AO35" i="92" s="1"/>
  <c r="AR34" i="48"/>
  <c r="X38" i="78"/>
  <c r="Y38" i="78"/>
  <c r="AR36" i="35"/>
  <c r="AN37" i="90"/>
  <c r="AI37" i="90"/>
  <c r="Z40" i="85"/>
  <c r="AR35" i="76"/>
  <c r="AH37" i="41"/>
  <c r="AQ37" i="41" s="1"/>
  <c r="AH38" i="77"/>
  <c r="AQ38" i="77" s="1"/>
  <c r="Y36" i="73"/>
  <c r="X36" i="73"/>
  <c r="AR35" i="32"/>
  <c r="AR36" i="41"/>
  <c r="AR36" i="39"/>
  <c r="Y39" i="88"/>
  <c r="X39" i="88"/>
  <c r="AN36" i="80"/>
  <c r="AI36" i="80"/>
  <c r="Y35" i="91"/>
  <c r="X35" i="91"/>
  <c r="Y38" i="84"/>
  <c r="X38" i="84"/>
  <c r="X38" i="82"/>
  <c r="Y38" i="82"/>
  <c r="X37" i="33"/>
  <c r="Y37" i="33"/>
  <c r="AE36" i="95"/>
  <c r="AF36" i="95"/>
  <c r="AO36" i="95" s="1"/>
  <c r="W37" i="95"/>
  <c r="AG36" i="95"/>
  <c r="AP36" i="95" s="1"/>
  <c r="AI35" i="73"/>
  <c r="AN35" i="73"/>
  <c r="AI38" i="36"/>
  <c r="Y41" i="25"/>
  <c r="X41" i="25"/>
  <c r="AN36" i="96"/>
  <c r="AI36" i="96"/>
  <c r="X37" i="75"/>
  <c r="Y37" i="75"/>
  <c r="X38" i="90"/>
  <c r="Y38" i="90"/>
  <c r="Y37" i="42"/>
  <c r="X37" i="42"/>
  <c r="AR37" i="77"/>
  <c r="AH37" i="35"/>
  <c r="AQ37" i="35" s="1"/>
  <c r="Z37" i="41"/>
  <c r="Y39" i="43"/>
  <c r="X39" i="43"/>
  <c r="AH38" i="74"/>
  <c r="AQ38" i="74" s="1"/>
  <c r="AI36" i="89"/>
  <c r="AN36" i="89"/>
  <c r="AI38" i="27"/>
  <c r="AN38" i="27"/>
  <c r="AN40" i="25"/>
  <c r="AI40" i="25"/>
  <c r="Y39" i="94"/>
  <c r="X39" i="94"/>
  <c r="AI36" i="38"/>
  <c r="AN36" i="38"/>
  <c r="Y37" i="34"/>
  <c r="X37" i="34"/>
  <c r="AI36" i="42"/>
  <c r="AN36" i="42"/>
  <c r="AN34" i="87"/>
  <c r="AI34" i="87"/>
  <c r="AI36" i="79"/>
  <c r="AN36" i="79"/>
  <c r="AR35" i="95"/>
  <c r="AH37" i="40"/>
  <c r="AQ37" i="40" s="1"/>
  <c r="AR37" i="26"/>
  <c r="AR36" i="40"/>
  <c r="AH36" i="32"/>
  <c r="AQ36" i="32" s="1"/>
  <c r="AI37" i="37"/>
  <c r="AN37" i="37"/>
  <c r="AH38" i="26"/>
  <c r="AQ38" i="26" s="1"/>
  <c r="AI38" i="31"/>
  <c r="AN38" i="31"/>
  <c r="Y37" i="79"/>
  <c r="X37" i="79"/>
  <c r="Z38" i="77"/>
  <c r="X39" i="36"/>
  <c r="Y39" i="36"/>
  <c r="AI37" i="84"/>
  <c r="AN37" i="84"/>
  <c r="AI37" i="93"/>
  <c r="AN37" i="93"/>
  <c r="Y39" i="47"/>
  <c r="X39" i="47"/>
  <c r="W37" i="76"/>
  <c r="AG36" i="76"/>
  <c r="AP36" i="76" s="1"/>
  <c r="AF36" i="76"/>
  <c r="AO36" i="76" s="1"/>
  <c r="AE36" i="76"/>
  <c r="AI39" i="30"/>
  <c r="AN39" i="30"/>
  <c r="AH38" i="28"/>
  <c r="AQ38" i="28" s="1"/>
  <c r="AI36" i="34"/>
  <c r="AN36" i="34"/>
  <c r="AH36" i="76"/>
  <c r="AQ36" i="76" s="1"/>
  <c r="Y40" i="30"/>
  <c r="X40" i="30"/>
  <c r="AI38" i="83"/>
  <c r="AN38" i="83"/>
  <c r="AN36" i="75"/>
  <c r="AI36" i="75"/>
  <c r="Y37" i="96"/>
  <c r="X37" i="96"/>
  <c r="AI37" i="78"/>
  <c r="AN37" i="78"/>
  <c r="AH37" i="39"/>
  <c r="AQ37" i="39" s="1"/>
  <c r="AH35" i="48"/>
  <c r="AQ35" i="48" s="1"/>
  <c r="Z37" i="35"/>
  <c r="Y35" i="87"/>
  <c r="X35" i="87"/>
  <c r="Y39" i="31"/>
  <c r="X39" i="31"/>
  <c r="AR37" i="74"/>
  <c r="AR38" i="44"/>
  <c r="X37" i="89"/>
  <c r="Y37" i="89"/>
  <c r="AN34" i="91"/>
  <c r="AI34" i="91"/>
  <c r="X37" i="38"/>
  <c r="Y37" i="38"/>
  <c r="Z37" i="38" s="1"/>
  <c r="AI36" i="33"/>
  <c r="AN36" i="33"/>
  <c r="AF37" i="40" l="1"/>
  <c r="AO37" i="40" s="1"/>
  <c r="AF36" i="32"/>
  <c r="AO36" i="32" s="1"/>
  <c r="AI36" i="86"/>
  <c r="AI38" i="88"/>
  <c r="AG37" i="40"/>
  <c r="AP37" i="40" s="1"/>
  <c r="Z35" i="46"/>
  <c r="AF35" i="46" s="1"/>
  <c r="AO35" i="46" s="1"/>
  <c r="AE37" i="40"/>
  <c r="AE38" i="74"/>
  <c r="AG38" i="74"/>
  <c r="AP38" i="74" s="1"/>
  <c r="W36" i="48"/>
  <c r="AE38" i="26"/>
  <c r="AG38" i="26"/>
  <c r="AP38" i="26" s="1"/>
  <c r="AI38" i="47"/>
  <c r="AI38" i="94"/>
  <c r="AN38" i="47"/>
  <c r="AN38" i="94"/>
  <c r="Z38" i="90"/>
  <c r="AE37" i="39"/>
  <c r="Z39" i="83"/>
  <c r="Z36" i="73"/>
  <c r="W40" i="44"/>
  <c r="Y37" i="80"/>
  <c r="AE38" i="81"/>
  <c r="Z39" i="94"/>
  <c r="W40" i="94" s="1"/>
  <c r="AE39" i="44"/>
  <c r="AF38" i="81"/>
  <c r="AO38" i="81" s="1"/>
  <c r="Z35" i="91"/>
  <c r="AF39" i="44"/>
  <c r="AO39" i="44" s="1"/>
  <c r="Z37" i="89"/>
  <c r="AG38" i="81"/>
  <c r="AP38" i="81" s="1"/>
  <c r="Z38" i="84"/>
  <c r="AG38" i="84" s="1"/>
  <c r="AP38" i="84" s="1"/>
  <c r="AF38" i="26"/>
  <c r="AO38" i="26" s="1"/>
  <c r="Z38" i="37"/>
  <c r="Z35" i="87"/>
  <c r="W36" i="87" s="1"/>
  <c r="Z37" i="33"/>
  <c r="AE37" i="33" s="1"/>
  <c r="Z38" i="93"/>
  <c r="W39" i="93" s="1"/>
  <c r="Z39" i="47"/>
  <c r="AG39" i="47" s="1"/>
  <c r="AP39" i="47" s="1"/>
  <c r="Z38" i="82"/>
  <c r="W39" i="82" s="1"/>
  <c r="Z38" i="78"/>
  <c r="W39" i="78" s="1"/>
  <c r="Z37" i="86"/>
  <c r="AE37" i="86" s="1"/>
  <c r="W38" i="39"/>
  <c r="X38" i="39" s="1"/>
  <c r="AG37" i="39"/>
  <c r="AP37" i="39" s="1"/>
  <c r="AR34" i="91"/>
  <c r="AH37" i="89"/>
  <c r="AQ37" i="89" s="1"/>
  <c r="AH39" i="31"/>
  <c r="AQ39" i="31" s="1"/>
  <c r="AG37" i="35"/>
  <c r="AP37" i="35" s="1"/>
  <c r="AF37" i="35"/>
  <c r="AO37" i="35" s="1"/>
  <c r="W38" i="35"/>
  <c r="AE37" i="35"/>
  <c r="AR37" i="78"/>
  <c r="Y37" i="76"/>
  <c r="X37" i="76"/>
  <c r="AH37" i="79"/>
  <c r="AQ37" i="79" s="1"/>
  <c r="AH37" i="34"/>
  <c r="AQ37" i="34" s="1"/>
  <c r="AH37" i="42"/>
  <c r="AQ37" i="42" s="1"/>
  <c r="AI36" i="95"/>
  <c r="AN36" i="95"/>
  <c r="AG37" i="33"/>
  <c r="AP37" i="33" s="1"/>
  <c r="W39" i="84"/>
  <c r="AR36" i="80"/>
  <c r="AH39" i="27"/>
  <c r="AQ39" i="27" s="1"/>
  <c r="AI38" i="26"/>
  <c r="AN38" i="26"/>
  <c r="Y40" i="44"/>
  <c r="X40" i="44"/>
  <c r="AR36" i="79"/>
  <c r="AR36" i="89"/>
  <c r="AH39" i="43"/>
  <c r="AQ39" i="43" s="1"/>
  <c r="AH37" i="75"/>
  <c r="AQ37" i="75" s="1"/>
  <c r="AH41" i="25"/>
  <c r="AQ41" i="25" s="1"/>
  <c r="AR35" i="73"/>
  <c r="W37" i="73"/>
  <c r="AG36" i="73"/>
  <c r="AP36" i="73" s="1"/>
  <c r="AE36" i="73"/>
  <c r="AF36" i="73"/>
  <c r="AO36" i="73" s="1"/>
  <c r="W40" i="83"/>
  <c r="AG39" i="83"/>
  <c r="AP39" i="83" s="1"/>
  <c r="AF39" i="83"/>
  <c r="AO39" i="83" s="1"/>
  <c r="AE39" i="83"/>
  <c r="AR38" i="43"/>
  <c r="AI38" i="29"/>
  <c r="AN38" i="29"/>
  <c r="AI38" i="28"/>
  <c r="AN38" i="28"/>
  <c r="AN37" i="40"/>
  <c r="AI37" i="40"/>
  <c r="AN37" i="39"/>
  <c r="AH37" i="96"/>
  <c r="AQ37" i="96" s="1"/>
  <c r="AR38" i="83"/>
  <c r="AR36" i="34"/>
  <c r="AR36" i="33"/>
  <c r="AH40" i="30"/>
  <c r="AQ40" i="30" s="1"/>
  <c r="AR39" i="30"/>
  <c r="Z37" i="79"/>
  <c r="AR34" i="87"/>
  <c r="Z37" i="34"/>
  <c r="AR40" i="25"/>
  <c r="Z37" i="42"/>
  <c r="Z37" i="75"/>
  <c r="AH38" i="82"/>
  <c r="AQ38" i="82" s="1"/>
  <c r="AR38" i="94"/>
  <c r="AH39" i="88"/>
  <c r="AQ39" i="88" s="1"/>
  <c r="AF40" i="85"/>
  <c r="AO40" i="85" s="1"/>
  <c r="W41" i="85"/>
  <c r="AG40" i="85"/>
  <c r="AP40" i="85" s="1"/>
  <c r="AE40" i="85"/>
  <c r="AH38" i="78"/>
  <c r="AQ38" i="78" s="1"/>
  <c r="AN35" i="92"/>
  <c r="AI35" i="92"/>
  <c r="AH37" i="86"/>
  <c r="AQ37" i="86" s="1"/>
  <c r="Z39" i="27"/>
  <c r="Y39" i="26"/>
  <c r="X39" i="26"/>
  <c r="AI36" i="32"/>
  <c r="AN36" i="32"/>
  <c r="AI38" i="74"/>
  <c r="AN38" i="74"/>
  <c r="AH35" i="87"/>
  <c r="AQ35" i="87" s="1"/>
  <c r="Z37" i="96"/>
  <c r="AN38" i="81"/>
  <c r="AN36" i="76"/>
  <c r="AI36" i="76"/>
  <c r="AH39" i="36"/>
  <c r="AQ39" i="36" s="1"/>
  <c r="Z39" i="43"/>
  <c r="AR36" i="96"/>
  <c r="Z41" i="25"/>
  <c r="X37" i="95"/>
  <c r="Y37" i="95"/>
  <c r="AH35" i="91"/>
  <c r="AQ35" i="91" s="1"/>
  <c r="AR37" i="90"/>
  <c r="X38" i="45"/>
  <c r="Y38" i="45"/>
  <c r="AH38" i="37"/>
  <c r="AQ38" i="37" s="1"/>
  <c r="X36" i="48"/>
  <c r="Y36" i="48"/>
  <c r="AN39" i="44"/>
  <c r="W38" i="89"/>
  <c r="AG37" i="89"/>
  <c r="AP37" i="89" s="1"/>
  <c r="AF37" i="89"/>
  <c r="AO37" i="89" s="1"/>
  <c r="AE37" i="89"/>
  <c r="X39" i="81"/>
  <c r="Y39" i="81"/>
  <c r="AH39" i="47"/>
  <c r="AQ39" i="47" s="1"/>
  <c r="AR37" i="84"/>
  <c r="AH37" i="80"/>
  <c r="AQ37" i="80" s="1"/>
  <c r="Z39" i="31"/>
  <c r="AH37" i="38"/>
  <c r="AQ37" i="38" s="1"/>
  <c r="Z37" i="80"/>
  <c r="AR36" i="75"/>
  <c r="Z40" i="30"/>
  <c r="Z39" i="36"/>
  <c r="AR38" i="31"/>
  <c r="AR38" i="47"/>
  <c r="AR36" i="38"/>
  <c r="W38" i="41"/>
  <c r="AG37" i="41"/>
  <c r="AP37" i="41" s="1"/>
  <c r="AF37" i="41"/>
  <c r="AO37" i="41" s="1"/>
  <c r="AE37" i="41"/>
  <c r="AH38" i="90"/>
  <c r="AQ38" i="90" s="1"/>
  <c r="AR38" i="36"/>
  <c r="AH38" i="84"/>
  <c r="AQ38" i="84" s="1"/>
  <c r="Z39" i="88"/>
  <c r="Y36" i="92"/>
  <c r="X36" i="92"/>
  <c r="AR38" i="88"/>
  <c r="Y39" i="28"/>
  <c r="X39" i="28"/>
  <c r="Y38" i="40"/>
  <c r="X38" i="40"/>
  <c r="Y39" i="74"/>
  <c r="X39" i="74"/>
  <c r="W38" i="38"/>
  <c r="AG37" i="38"/>
  <c r="AP37" i="38" s="1"/>
  <c r="AF37" i="38"/>
  <c r="AO37" i="38" s="1"/>
  <c r="AE37" i="38"/>
  <c r="AF35" i="87"/>
  <c r="AO35" i="87" s="1"/>
  <c r="AR37" i="93"/>
  <c r="W39" i="77"/>
  <c r="AG38" i="77"/>
  <c r="AP38" i="77" s="1"/>
  <c r="AE38" i="77"/>
  <c r="AF38" i="77"/>
  <c r="AO38" i="77" s="1"/>
  <c r="AR37" i="37"/>
  <c r="AR36" i="42"/>
  <c r="AH39" i="94"/>
  <c r="AQ39" i="94" s="1"/>
  <c r="AR38" i="27"/>
  <c r="AF38" i="90"/>
  <c r="AO38" i="90" s="1"/>
  <c r="AG38" i="90"/>
  <c r="AP38" i="90" s="1"/>
  <c r="AE38" i="90"/>
  <c r="W39" i="90"/>
  <c r="AR36" i="86"/>
  <c r="AH37" i="33"/>
  <c r="AQ37" i="33" s="1"/>
  <c r="AF35" i="91"/>
  <c r="AO35" i="91" s="1"/>
  <c r="AE35" i="91"/>
  <c r="W36" i="91"/>
  <c r="AG35" i="91"/>
  <c r="AP35" i="91" s="1"/>
  <c r="AH36" i="73"/>
  <c r="AQ36" i="73" s="1"/>
  <c r="AH39" i="83"/>
  <c r="AQ39" i="83" s="1"/>
  <c r="AH38" i="93"/>
  <c r="AQ38" i="93" s="1"/>
  <c r="AR37" i="82"/>
  <c r="AN37" i="45"/>
  <c r="AI37" i="45"/>
  <c r="X39" i="29"/>
  <c r="Y39" i="29"/>
  <c r="W39" i="37"/>
  <c r="AG38" i="37"/>
  <c r="AP38" i="37" s="1"/>
  <c r="AF38" i="37"/>
  <c r="AO38" i="37" s="1"/>
  <c r="AE38" i="37"/>
  <c r="AI35" i="48"/>
  <c r="AN35" i="48"/>
  <c r="Y37" i="32"/>
  <c r="X37" i="32"/>
  <c r="W38" i="33" l="1"/>
  <c r="AE35" i="46"/>
  <c r="W36" i="46"/>
  <c r="AG35" i="46"/>
  <c r="AP35" i="46" s="1"/>
  <c r="Y36" i="46"/>
  <c r="X36" i="46"/>
  <c r="AH36" i="46" s="1"/>
  <c r="AQ36" i="46" s="1"/>
  <c r="AF37" i="33"/>
  <c r="AO37" i="33" s="1"/>
  <c r="AN35" i="46"/>
  <c r="AE38" i="78"/>
  <c r="Z37" i="76"/>
  <c r="AF37" i="76" s="1"/>
  <c r="AO37" i="76" s="1"/>
  <c r="Y38" i="39"/>
  <c r="Z38" i="39" s="1"/>
  <c r="AF38" i="84"/>
  <c r="AO38" i="84" s="1"/>
  <c r="AE38" i="84"/>
  <c r="AI39" i="44"/>
  <c r="AE35" i="87"/>
  <c r="W38" i="86"/>
  <c r="Z36" i="48"/>
  <c r="AG35" i="87"/>
  <c r="AP35" i="87" s="1"/>
  <c r="AF37" i="86"/>
  <c r="AO37" i="86" s="1"/>
  <c r="AF38" i="78"/>
  <c r="AO38" i="78" s="1"/>
  <c r="AG37" i="86"/>
  <c r="AP37" i="86" s="1"/>
  <c r="AG38" i="78"/>
  <c r="AP38" i="78" s="1"/>
  <c r="AE38" i="82"/>
  <c r="AI38" i="81"/>
  <c r="Z39" i="26"/>
  <c r="AF39" i="26" s="1"/>
  <c r="AO39" i="26" s="1"/>
  <c r="AE39" i="94"/>
  <c r="AE38" i="93"/>
  <c r="AN38" i="93" s="1"/>
  <c r="AF39" i="94"/>
  <c r="AO39" i="94" s="1"/>
  <c r="AF38" i="93"/>
  <c r="AO38" i="93" s="1"/>
  <c r="AG39" i="94"/>
  <c r="AP39" i="94" s="1"/>
  <c r="AG38" i="93"/>
  <c r="AP38" i="93" s="1"/>
  <c r="Z37" i="32"/>
  <c r="AF37" i="32" s="1"/>
  <c r="AO37" i="32" s="1"/>
  <c r="Z39" i="28"/>
  <c r="AF39" i="28" s="1"/>
  <c r="AO39" i="28" s="1"/>
  <c r="AI37" i="39"/>
  <c r="W40" i="47"/>
  <c r="Z37" i="95"/>
  <c r="AG37" i="95" s="1"/>
  <c r="AP37" i="95" s="1"/>
  <c r="AF38" i="82"/>
  <c r="AO38" i="82" s="1"/>
  <c r="AG38" i="82"/>
  <c r="AP38" i="82" s="1"/>
  <c r="AE39" i="47"/>
  <c r="Z39" i="74"/>
  <c r="W40" i="74" s="1"/>
  <c r="Z39" i="81"/>
  <c r="AG39" i="81" s="1"/>
  <c r="AP39" i="81" s="1"/>
  <c r="AF39" i="47"/>
  <c r="AO39" i="47" s="1"/>
  <c r="Z36" i="92"/>
  <c r="W37" i="92" s="1"/>
  <c r="Z40" i="44"/>
  <c r="W41" i="44" s="1"/>
  <c r="AE37" i="76"/>
  <c r="W38" i="76"/>
  <c r="AG37" i="76"/>
  <c r="AP37" i="76" s="1"/>
  <c r="W40" i="26"/>
  <c r="AG39" i="26"/>
  <c r="AP39" i="26" s="1"/>
  <c r="Y39" i="37"/>
  <c r="X39" i="37"/>
  <c r="X36" i="87"/>
  <c r="Y36" i="87"/>
  <c r="W40" i="88"/>
  <c r="AG39" i="88"/>
  <c r="AP39" i="88" s="1"/>
  <c r="AF39" i="88"/>
  <c r="AO39" i="88" s="1"/>
  <c r="AE39" i="88"/>
  <c r="AE39" i="36"/>
  <c r="AF39" i="36"/>
  <c r="AO39" i="36" s="1"/>
  <c r="W40" i="36"/>
  <c r="AG39" i="36"/>
  <c r="AP39" i="36" s="1"/>
  <c r="AH38" i="45"/>
  <c r="AQ38" i="45" s="1"/>
  <c r="AE41" i="25"/>
  <c r="AG41" i="25"/>
  <c r="AP41" i="25" s="1"/>
  <c r="AF41" i="25"/>
  <c r="AO41" i="25" s="1"/>
  <c r="W42" i="25"/>
  <c r="Y39" i="82"/>
  <c r="X39" i="82"/>
  <c r="AI39" i="83"/>
  <c r="AN39" i="83"/>
  <c r="AN36" i="73"/>
  <c r="AI36" i="73"/>
  <c r="Y38" i="86"/>
  <c r="X38" i="86"/>
  <c r="AI35" i="91"/>
  <c r="AN35" i="91"/>
  <c r="AG37" i="32"/>
  <c r="AP37" i="32" s="1"/>
  <c r="AI37" i="38"/>
  <c r="AN37" i="38"/>
  <c r="X38" i="89"/>
  <c r="Y38" i="89"/>
  <c r="W37" i="48"/>
  <c r="AG36" i="48"/>
  <c r="AP36" i="48" s="1"/>
  <c r="AF36" i="48"/>
  <c r="AO36" i="48" s="1"/>
  <c r="AE36" i="48"/>
  <c r="AH39" i="26"/>
  <c r="AQ39" i="26" s="1"/>
  <c r="W38" i="34"/>
  <c r="AG37" i="34"/>
  <c r="AP37" i="34" s="1"/>
  <c r="AF37" i="34"/>
  <c r="AO37" i="34" s="1"/>
  <c r="AE37" i="34"/>
  <c r="AR37" i="40"/>
  <c r="AH38" i="39"/>
  <c r="AQ38" i="39" s="1"/>
  <c r="AI37" i="35"/>
  <c r="AN37" i="35"/>
  <c r="AN38" i="78"/>
  <c r="AI38" i="78"/>
  <c r="X36" i="91"/>
  <c r="Y36" i="91"/>
  <c r="AN39" i="94"/>
  <c r="W39" i="39"/>
  <c r="AG38" i="39"/>
  <c r="AP38" i="39" s="1"/>
  <c r="AF38" i="39"/>
  <c r="AO38" i="39" s="1"/>
  <c r="AE38" i="39"/>
  <c r="Y39" i="93"/>
  <c r="X39" i="93"/>
  <c r="Y39" i="84"/>
  <c r="X39" i="84"/>
  <c r="X38" i="33"/>
  <c r="Y38" i="33"/>
  <c r="AR35" i="48"/>
  <c r="AE37" i="96"/>
  <c r="AG37" i="96"/>
  <c r="AP37" i="96" s="1"/>
  <c r="AF37" i="96"/>
  <c r="AO37" i="96" s="1"/>
  <c r="W38" i="96"/>
  <c r="AH39" i="29"/>
  <c r="AQ39" i="29" s="1"/>
  <c r="Y38" i="38"/>
  <c r="X38" i="38"/>
  <c r="AR38" i="74"/>
  <c r="W40" i="27"/>
  <c r="AG39" i="27"/>
  <c r="AP39" i="27" s="1"/>
  <c r="AF39" i="27"/>
  <c r="AO39" i="27" s="1"/>
  <c r="AE39" i="27"/>
  <c r="AR35" i="92"/>
  <c r="W38" i="42"/>
  <c r="AG37" i="42"/>
  <c r="AP37" i="42" s="1"/>
  <c r="AF37" i="42"/>
  <c r="AO37" i="42" s="1"/>
  <c r="AE37" i="42"/>
  <c r="W38" i="79"/>
  <c r="AG37" i="79"/>
  <c r="AP37" i="79" s="1"/>
  <c r="AF37" i="79"/>
  <c r="AO37" i="79" s="1"/>
  <c r="AE37" i="79"/>
  <c r="AR38" i="28"/>
  <c r="AR38" i="26"/>
  <c r="AN37" i="33"/>
  <c r="AI37" i="33"/>
  <c r="AR36" i="95"/>
  <c r="X39" i="78"/>
  <c r="Y39" i="78"/>
  <c r="AN38" i="82"/>
  <c r="Y39" i="90"/>
  <c r="X39" i="90"/>
  <c r="Y39" i="77"/>
  <c r="X39" i="77"/>
  <c r="AH39" i="81"/>
  <c r="AQ39" i="81" s="1"/>
  <c r="AR38" i="81"/>
  <c r="Y41" i="85"/>
  <c r="X41" i="85"/>
  <c r="AH37" i="76"/>
  <c r="AQ37" i="76" s="1"/>
  <c r="Y38" i="35"/>
  <c r="X38" i="35"/>
  <c r="AH38" i="40"/>
  <c r="AQ38" i="40" s="1"/>
  <c r="AF37" i="75"/>
  <c r="AO37" i="75" s="1"/>
  <c r="AE37" i="75"/>
  <c r="W38" i="75"/>
  <c r="AG37" i="75"/>
  <c r="AP37" i="75" s="1"/>
  <c r="AN39" i="47"/>
  <c r="AH37" i="32"/>
  <c r="AQ37" i="32" s="1"/>
  <c r="AN38" i="37"/>
  <c r="AI38" i="37"/>
  <c r="Z39" i="29"/>
  <c r="Z38" i="40"/>
  <c r="AH36" i="92"/>
  <c r="AQ36" i="92" s="1"/>
  <c r="AF39" i="43"/>
  <c r="AO39" i="43" s="1"/>
  <c r="AE39" i="43"/>
  <c r="W40" i="43"/>
  <c r="AG39" i="43"/>
  <c r="AP39" i="43" s="1"/>
  <c r="AR36" i="76"/>
  <c r="AN40" i="85"/>
  <c r="AI40" i="85"/>
  <c r="AI38" i="90"/>
  <c r="AN38" i="90"/>
  <c r="AI37" i="41"/>
  <c r="AN37" i="41"/>
  <c r="W41" i="30"/>
  <c r="AG40" i="30"/>
  <c r="AP40" i="30" s="1"/>
  <c r="AF40" i="30"/>
  <c r="AO40" i="30" s="1"/>
  <c r="AE40" i="30"/>
  <c r="Z38" i="45"/>
  <c r="AH40" i="44"/>
  <c r="AQ40" i="44" s="1"/>
  <c r="AI37" i="89"/>
  <c r="AN37" i="89"/>
  <c r="AR39" i="44"/>
  <c r="AR37" i="45"/>
  <c r="AI38" i="77"/>
  <c r="AN38" i="77"/>
  <c r="AN35" i="87"/>
  <c r="AI35" i="87"/>
  <c r="AH39" i="74"/>
  <c r="AQ39" i="74" s="1"/>
  <c r="AH39" i="28"/>
  <c r="AQ39" i="28" s="1"/>
  <c r="X38" i="41"/>
  <c r="Y38" i="41"/>
  <c r="AF37" i="80"/>
  <c r="AO37" i="80" s="1"/>
  <c r="AE37" i="80"/>
  <c r="W38" i="80"/>
  <c r="AG37" i="80"/>
  <c r="AP37" i="80" s="1"/>
  <c r="W40" i="31"/>
  <c r="AG39" i="31"/>
  <c r="AP39" i="31" s="1"/>
  <c r="AE39" i="31"/>
  <c r="AF39" i="31"/>
  <c r="AO39" i="31" s="1"/>
  <c r="AH36" i="48"/>
  <c r="AQ36" i="48" s="1"/>
  <c r="AH37" i="95"/>
  <c r="AQ37" i="95" s="1"/>
  <c r="AR36" i="32"/>
  <c r="AR37" i="39"/>
  <c r="AR38" i="29"/>
  <c r="X40" i="83"/>
  <c r="Y40" i="83"/>
  <c r="Y37" i="73"/>
  <c r="X37" i="73"/>
  <c r="X40" i="94"/>
  <c r="Y40" i="94"/>
  <c r="AI38" i="84"/>
  <c r="AN38" i="84"/>
  <c r="AI37" i="86"/>
  <c r="AN37" i="86"/>
  <c r="Y40" i="47"/>
  <c r="X40" i="47"/>
  <c r="AE37" i="95" l="1"/>
  <c r="Z36" i="46"/>
  <c r="AG36" i="46" s="1"/>
  <c r="AP36" i="46" s="1"/>
  <c r="AF37" i="95"/>
  <c r="AO37" i="95" s="1"/>
  <c r="AI35" i="46"/>
  <c r="AR35" i="46" s="1"/>
  <c r="AE39" i="26"/>
  <c r="AE39" i="74"/>
  <c r="AF36" i="46"/>
  <c r="AO36" i="46" s="1"/>
  <c r="AE36" i="46"/>
  <c r="W37" i="46"/>
  <c r="AE36" i="92"/>
  <c r="AF40" i="44"/>
  <c r="AO40" i="44" s="1"/>
  <c r="W38" i="95"/>
  <c r="W38" i="32"/>
  <c r="AI39" i="47"/>
  <c r="AI38" i="93"/>
  <c r="AE37" i="32"/>
  <c r="Z41" i="85"/>
  <c r="W42" i="85" s="1"/>
  <c r="Z38" i="38"/>
  <c r="W39" i="38" s="1"/>
  <c r="Z39" i="84"/>
  <c r="W40" i="81"/>
  <c r="AF39" i="74"/>
  <c r="AO39" i="74" s="1"/>
  <c r="Z36" i="87"/>
  <c r="AE36" i="87" s="1"/>
  <c r="AE39" i="28"/>
  <c r="AF36" i="92"/>
  <c r="AO36" i="92" s="1"/>
  <c r="AG39" i="28"/>
  <c r="AP39" i="28" s="1"/>
  <c r="AI38" i="82"/>
  <c r="W40" i="28"/>
  <c r="Y40" i="28" s="1"/>
  <c r="AI39" i="94"/>
  <c r="AR39" i="94" s="1"/>
  <c r="AG36" i="92"/>
  <c r="AP36" i="92" s="1"/>
  <c r="Z39" i="77"/>
  <c r="Z38" i="33"/>
  <c r="W39" i="33" s="1"/>
  <c r="AE40" i="44"/>
  <c r="Z36" i="91"/>
  <c r="W37" i="91" s="1"/>
  <c r="AE39" i="81"/>
  <c r="AN39" i="81" s="1"/>
  <c r="AF39" i="81"/>
  <c r="AO39" i="81" s="1"/>
  <c r="Z40" i="94"/>
  <c r="Z39" i="93"/>
  <c r="AF39" i="93" s="1"/>
  <c r="AO39" i="93" s="1"/>
  <c r="AG39" i="74"/>
  <c r="AP39" i="74" s="1"/>
  <c r="AG40" i="44"/>
  <c r="AP40" i="44" s="1"/>
  <c r="Z40" i="83"/>
  <c r="AF40" i="83" s="1"/>
  <c r="AO40" i="83" s="1"/>
  <c r="Z37" i="73"/>
  <c r="AE37" i="73" s="1"/>
  <c r="Z38" i="86"/>
  <c r="W39" i="86" s="1"/>
  <c r="Z39" i="78"/>
  <c r="W40" i="78" s="1"/>
  <c r="Z39" i="90"/>
  <c r="AE39" i="90" s="1"/>
  <c r="Z40" i="47"/>
  <c r="AF40" i="47" s="1"/>
  <c r="AO40" i="47" s="1"/>
  <c r="AR38" i="84"/>
  <c r="Y40" i="31"/>
  <c r="X40" i="31"/>
  <c r="AN40" i="30"/>
  <c r="AI40" i="30"/>
  <c r="AF38" i="40"/>
  <c r="AO38" i="40" s="1"/>
  <c r="AE38" i="40"/>
  <c r="W39" i="40"/>
  <c r="AG38" i="40"/>
  <c r="AP38" i="40" s="1"/>
  <c r="X38" i="75"/>
  <c r="Y38" i="75"/>
  <c r="X38" i="79"/>
  <c r="Y38" i="79"/>
  <c r="X38" i="42"/>
  <c r="Y38" i="42"/>
  <c r="Y40" i="27"/>
  <c r="X40" i="27"/>
  <c r="AH39" i="82"/>
  <c r="AQ39" i="82" s="1"/>
  <c r="AI39" i="88"/>
  <c r="AN39" i="88"/>
  <c r="AN39" i="74"/>
  <c r="AH38" i="41"/>
  <c r="AQ38" i="41" s="1"/>
  <c r="AR35" i="87"/>
  <c r="AR38" i="90"/>
  <c r="AE41" i="85"/>
  <c r="AG41" i="85"/>
  <c r="AP41" i="85" s="1"/>
  <c r="AF41" i="85"/>
  <c r="AO41" i="85" s="1"/>
  <c r="AI37" i="96"/>
  <c r="AN37" i="96"/>
  <c r="AH39" i="84"/>
  <c r="AQ39" i="84" s="1"/>
  <c r="AN38" i="39"/>
  <c r="AI38" i="39"/>
  <c r="AI36" i="48"/>
  <c r="AN36" i="48"/>
  <c r="AH38" i="89"/>
  <c r="AQ38" i="89" s="1"/>
  <c r="AI36" i="92"/>
  <c r="AN36" i="92"/>
  <c r="AN41" i="25"/>
  <c r="AI41" i="25"/>
  <c r="AH39" i="37"/>
  <c r="AQ39" i="37" s="1"/>
  <c r="Y41" i="44"/>
  <c r="X41" i="44"/>
  <c r="AH40" i="47"/>
  <c r="AQ40" i="47" s="1"/>
  <c r="AH37" i="73"/>
  <c r="AQ37" i="73" s="1"/>
  <c r="AI37" i="80"/>
  <c r="AN37" i="80"/>
  <c r="W40" i="29"/>
  <c r="AG39" i="29"/>
  <c r="AP39" i="29" s="1"/>
  <c r="AE39" i="29"/>
  <c r="AF39" i="29"/>
  <c r="AO39" i="29" s="1"/>
  <c r="AR37" i="86"/>
  <c r="AH40" i="94"/>
  <c r="AQ40" i="94" s="1"/>
  <c r="AH40" i="83"/>
  <c r="AQ40" i="83" s="1"/>
  <c r="X38" i="80"/>
  <c r="Y38" i="80"/>
  <c r="Z38" i="41"/>
  <c r="AR38" i="93"/>
  <c r="AR38" i="37"/>
  <c r="AN37" i="75"/>
  <c r="AI37" i="75"/>
  <c r="AH39" i="77"/>
  <c r="AQ39" i="77" s="1"/>
  <c r="AR38" i="82"/>
  <c r="AR37" i="35"/>
  <c r="Y38" i="34"/>
  <c r="X38" i="34"/>
  <c r="AI37" i="95"/>
  <c r="AN37" i="95"/>
  <c r="Z38" i="89"/>
  <c r="X38" i="32"/>
  <c r="Y38" i="32"/>
  <c r="AR36" i="73"/>
  <c r="Z39" i="82"/>
  <c r="X40" i="36"/>
  <c r="Y40" i="36"/>
  <c r="Y40" i="26"/>
  <c r="X40" i="26"/>
  <c r="Y40" i="81"/>
  <c r="X40" i="81"/>
  <c r="AN39" i="31"/>
  <c r="AI39" i="31"/>
  <c r="W41" i="94"/>
  <c r="AF40" i="94"/>
  <c r="AO40" i="94" s="1"/>
  <c r="AE40" i="94"/>
  <c r="AG40" i="94"/>
  <c r="AP40" i="94" s="1"/>
  <c r="AE40" i="83"/>
  <c r="Y41" i="30"/>
  <c r="X41" i="30"/>
  <c r="Y40" i="43"/>
  <c r="X40" i="43"/>
  <c r="AR39" i="47"/>
  <c r="AH38" i="35"/>
  <c r="AQ38" i="35" s="1"/>
  <c r="AI39" i="28"/>
  <c r="AN39" i="28"/>
  <c r="AR37" i="33"/>
  <c r="AI37" i="79"/>
  <c r="AN37" i="79"/>
  <c r="AN37" i="42"/>
  <c r="AI37" i="42"/>
  <c r="AI39" i="27"/>
  <c r="AN39" i="27"/>
  <c r="W40" i="84"/>
  <c r="AG39" i="84"/>
  <c r="AP39" i="84" s="1"/>
  <c r="AF39" i="84"/>
  <c r="AO39" i="84" s="1"/>
  <c r="AE39" i="84"/>
  <c r="AH36" i="91"/>
  <c r="AQ36" i="91" s="1"/>
  <c r="AR37" i="38"/>
  <c r="Y42" i="25"/>
  <c r="X42" i="25"/>
  <c r="Y40" i="88"/>
  <c r="X40" i="88"/>
  <c r="X40" i="74"/>
  <c r="Y40" i="74"/>
  <c r="Z39" i="37"/>
  <c r="AI39" i="81"/>
  <c r="Y38" i="76"/>
  <c r="X38" i="76"/>
  <c r="AR38" i="77"/>
  <c r="AR37" i="89"/>
  <c r="AF38" i="45"/>
  <c r="AO38" i="45" s="1"/>
  <c r="AE38" i="45"/>
  <c r="W39" i="45"/>
  <c r="AG38" i="45"/>
  <c r="AP38" i="45" s="1"/>
  <c r="AR40" i="85"/>
  <c r="W40" i="77"/>
  <c r="AG39" i="77"/>
  <c r="AP39" i="77" s="1"/>
  <c r="AF39" i="77"/>
  <c r="AO39" i="77" s="1"/>
  <c r="AE39" i="77"/>
  <c r="AH38" i="38"/>
  <c r="AQ38" i="38" s="1"/>
  <c r="Y38" i="96"/>
  <c r="X38" i="96"/>
  <c r="AH39" i="93"/>
  <c r="AQ39" i="93" s="1"/>
  <c r="AE36" i="91"/>
  <c r="Y37" i="48"/>
  <c r="X37" i="48"/>
  <c r="Y37" i="92"/>
  <c r="X37" i="92"/>
  <c r="AR35" i="91"/>
  <c r="AN40" i="44"/>
  <c r="AR37" i="41"/>
  <c r="AI39" i="43"/>
  <c r="AN39" i="43"/>
  <c r="Z38" i="35"/>
  <c r="AH41" i="85"/>
  <c r="AQ41" i="85" s="1"/>
  <c r="AH39" i="90"/>
  <c r="AQ39" i="90" s="1"/>
  <c r="AH39" i="78"/>
  <c r="AQ39" i="78" s="1"/>
  <c r="AH38" i="33"/>
  <c r="AQ38" i="33" s="1"/>
  <c r="Y39" i="39"/>
  <c r="X39" i="39"/>
  <c r="AR38" i="78"/>
  <c r="AN37" i="34"/>
  <c r="AI37" i="34"/>
  <c r="X38" i="95"/>
  <c r="Y38" i="95"/>
  <c r="AN37" i="32"/>
  <c r="AI37" i="32"/>
  <c r="AH38" i="86"/>
  <c r="AQ38" i="86" s="1"/>
  <c r="AR39" i="83"/>
  <c r="AI39" i="36"/>
  <c r="AN39" i="36"/>
  <c r="AH36" i="87"/>
  <c r="AQ36" i="87" s="1"/>
  <c r="AN39" i="26"/>
  <c r="AI39" i="26"/>
  <c r="AI37" i="76"/>
  <c r="AN37" i="76"/>
  <c r="Z41" i="30" l="1"/>
  <c r="Z40" i="26"/>
  <c r="Y37" i="46"/>
  <c r="X37" i="46"/>
  <c r="AN36" i="46"/>
  <c r="AI36" i="46"/>
  <c r="AR36" i="46" s="1"/>
  <c r="Z38" i="79"/>
  <c r="AE38" i="33"/>
  <c r="Z38" i="34"/>
  <c r="W41" i="47"/>
  <c r="Z38" i="32"/>
  <c r="AI39" i="74"/>
  <c r="AF38" i="33"/>
  <c r="AO38" i="33" s="1"/>
  <c r="Z37" i="48"/>
  <c r="AG38" i="86"/>
  <c r="AP38" i="86" s="1"/>
  <c r="AE38" i="38"/>
  <c r="AG40" i="83"/>
  <c r="AP40" i="83" s="1"/>
  <c r="AF38" i="38"/>
  <c r="AO38" i="38" s="1"/>
  <c r="Z38" i="96"/>
  <c r="W39" i="96" s="1"/>
  <c r="W41" i="83"/>
  <c r="AF36" i="87"/>
  <c r="AO36" i="87" s="1"/>
  <c r="AG38" i="38"/>
  <c r="AP38" i="38" s="1"/>
  <c r="AG36" i="87"/>
  <c r="AP36" i="87" s="1"/>
  <c r="W37" i="87"/>
  <c r="AF38" i="86"/>
  <c r="AO38" i="86" s="1"/>
  <c r="AG39" i="90"/>
  <c r="AP39" i="90" s="1"/>
  <c r="W40" i="90"/>
  <c r="AG38" i="33"/>
  <c r="AP38" i="33" s="1"/>
  <c r="W38" i="73"/>
  <c r="Y38" i="73" s="1"/>
  <c r="W40" i="93"/>
  <c r="AF37" i="73"/>
  <c r="AO37" i="73" s="1"/>
  <c r="AF36" i="91"/>
  <c r="AO36" i="91" s="1"/>
  <c r="Z38" i="42"/>
  <c r="AG38" i="42" s="1"/>
  <c r="AP38" i="42" s="1"/>
  <c r="AG40" i="47"/>
  <c r="AP40" i="47" s="1"/>
  <c r="AG36" i="91"/>
  <c r="AP36" i="91" s="1"/>
  <c r="Z40" i="81"/>
  <c r="W41" i="81" s="1"/>
  <c r="AE40" i="47"/>
  <c r="Z40" i="31"/>
  <c r="X40" i="28"/>
  <c r="AE39" i="78"/>
  <c r="AI40" i="44"/>
  <c r="AE38" i="86"/>
  <c r="AN38" i="86" s="1"/>
  <c r="AG39" i="93"/>
  <c r="AP39" i="93" s="1"/>
  <c r="Z40" i="36"/>
  <c r="W41" i="36" s="1"/>
  <c r="AF39" i="90"/>
  <c r="AO39" i="90" s="1"/>
  <c r="AF39" i="78"/>
  <c r="AO39" i="78" s="1"/>
  <c r="AE39" i="93"/>
  <c r="AG37" i="73"/>
  <c r="AP37" i="73" s="1"/>
  <c r="AG39" i="78"/>
  <c r="AP39" i="78" s="1"/>
  <c r="Z38" i="95"/>
  <c r="W39" i="95" s="1"/>
  <c r="Z39" i="39"/>
  <c r="AE39" i="39" s="1"/>
  <c r="Z40" i="74"/>
  <c r="AE40" i="74" s="1"/>
  <c r="Z38" i="76"/>
  <c r="AG38" i="76" s="1"/>
  <c r="AP38" i="76" s="1"/>
  <c r="Z40" i="27"/>
  <c r="AE40" i="27" s="1"/>
  <c r="Z38" i="75"/>
  <c r="AE38" i="75" s="1"/>
  <c r="Z42" i="25"/>
  <c r="AG42" i="25" s="1"/>
  <c r="AP42" i="25" s="1"/>
  <c r="AF38" i="42"/>
  <c r="AO38" i="42" s="1"/>
  <c r="AE38" i="42"/>
  <c r="AE38" i="96"/>
  <c r="AF38" i="96"/>
  <c r="AO38" i="96" s="1"/>
  <c r="AG38" i="96"/>
  <c r="AP38" i="96" s="1"/>
  <c r="AE40" i="26"/>
  <c r="W41" i="26"/>
  <c r="AG40" i="26"/>
  <c r="AP40" i="26" s="1"/>
  <c r="AF40" i="26"/>
  <c r="AO40" i="26" s="1"/>
  <c r="W39" i="79"/>
  <c r="AG38" i="79"/>
  <c r="AP38" i="79" s="1"/>
  <c r="AF38" i="79"/>
  <c r="AO38" i="79" s="1"/>
  <c r="AE38" i="79"/>
  <c r="AG39" i="39"/>
  <c r="AP39" i="39" s="1"/>
  <c r="AF40" i="74"/>
  <c r="AO40" i="74" s="1"/>
  <c r="AR39" i="36"/>
  <c r="W38" i="48"/>
  <c r="AG37" i="48"/>
  <c r="AP37" i="48" s="1"/>
  <c r="AE37" i="48"/>
  <c r="AF37" i="48"/>
  <c r="AO37" i="48" s="1"/>
  <c r="AF39" i="82"/>
  <c r="AO39" i="82" s="1"/>
  <c r="AE39" i="82"/>
  <c r="W40" i="82"/>
  <c r="AG39" i="82"/>
  <c r="AP39" i="82" s="1"/>
  <c r="AR36" i="92"/>
  <c r="Y42" i="85"/>
  <c r="X42" i="85"/>
  <c r="AH38" i="95"/>
  <c r="AQ38" i="95" s="1"/>
  <c r="AH39" i="39"/>
  <c r="AQ39" i="39" s="1"/>
  <c r="AH38" i="96"/>
  <c r="AQ38" i="96" s="1"/>
  <c r="Y40" i="77"/>
  <c r="X40" i="77"/>
  <c r="AN38" i="45"/>
  <c r="AI38" i="45"/>
  <c r="AH38" i="76"/>
  <c r="AQ38" i="76" s="1"/>
  <c r="AH42" i="25"/>
  <c r="AQ42" i="25" s="1"/>
  <c r="AR39" i="28"/>
  <c r="Y41" i="83"/>
  <c r="X41" i="83"/>
  <c r="AF40" i="36"/>
  <c r="AO40" i="36" s="1"/>
  <c r="AE40" i="36"/>
  <c r="AE38" i="32"/>
  <c r="W39" i="32"/>
  <c r="AG38" i="32"/>
  <c r="AP38" i="32" s="1"/>
  <c r="AF38" i="32"/>
  <c r="AO38" i="32" s="1"/>
  <c r="AE38" i="34"/>
  <c r="AF38" i="34"/>
  <c r="AO38" i="34" s="1"/>
  <c r="W39" i="34"/>
  <c r="AG38" i="34"/>
  <c r="AP38" i="34" s="1"/>
  <c r="X40" i="29"/>
  <c r="Y40" i="29"/>
  <c r="AH40" i="27"/>
  <c r="AQ40" i="27" s="1"/>
  <c r="AI38" i="40"/>
  <c r="AN38" i="40"/>
  <c r="AF40" i="31"/>
  <c r="AO40" i="31" s="1"/>
  <c r="AE40" i="31"/>
  <c r="AG40" i="31"/>
  <c r="AP40" i="31" s="1"/>
  <c r="W41" i="31"/>
  <c r="X40" i="90"/>
  <c r="Y40" i="90"/>
  <c r="AI39" i="78"/>
  <c r="AN39" i="78"/>
  <c r="AH38" i="80"/>
  <c r="AQ38" i="80" s="1"/>
  <c r="AN38" i="38"/>
  <c r="AI38" i="38"/>
  <c r="AR37" i="34"/>
  <c r="AR39" i="31"/>
  <c r="AH41" i="44"/>
  <c r="AQ41" i="44" s="1"/>
  <c r="AR36" i="48"/>
  <c r="AR39" i="74"/>
  <c r="AR40" i="30"/>
  <c r="AN37" i="73"/>
  <c r="Y39" i="86"/>
  <c r="X39" i="86"/>
  <c r="X40" i="93"/>
  <c r="Y40" i="93"/>
  <c r="AR39" i="43"/>
  <c r="AH38" i="79"/>
  <c r="AQ38" i="79" s="1"/>
  <c r="AH37" i="92"/>
  <c r="AQ37" i="92" s="1"/>
  <c r="X40" i="84"/>
  <c r="Y40" i="84"/>
  <c r="AR37" i="79"/>
  <c r="AH40" i="43"/>
  <c r="AQ40" i="43" s="1"/>
  <c r="AR37" i="32"/>
  <c r="AN39" i="77"/>
  <c r="AI39" i="77"/>
  <c r="AR39" i="81"/>
  <c r="AH40" i="88"/>
  <c r="AQ40" i="88" s="1"/>
  <c r="AN40" i="83"/>
  <c r="AI40" i="83"/>
  <c r="AN40" i="94"/>
  <c r="AI40" i="94"/>
  <c r="AR37" i="95"/>
  <c r="AR37" i="80"/>
  <c r="AR38" i="39"/>
  <c r="AH40" i="28"/>
  <c r="AQ40" i="28" s="1"/>
  <c r="AN36" i="87"/>
  <c r="AN39" i="90"/>
  <c r="AI39" i="90"/>
  <c r="AE41" i="30"/>
  <c r="AF41" i="30"/>
  <c r="AO41" i="30" s="1"/>
  <c r="W42" i="30"/>
  <c r="AG41" i="30"/>
  <c r="AP41" i="30" s="1"/>
  <c r="AH40" i="26"/>
  <c r="AQ40" i="26" s="1"/>
  <c r="W39" i="89"/>
  <c r="AG38" i="89"/>
  <c r="AP38" i="89" s="1"/>
  <c r="AF38" i="89"/>
  <c r="AO38" i="89" s="1"/>
  <c r="AE38" i="89"/>
  <c r="Z38" i="80"/>
  <c r="AR37" i="76"/>
  <c r="AR40" i="44"/>
  <c r="Z37" i="92"/>
  <c r="Y39" i="45"/>
  <c r="X39" i="45"/>
  <c r="AR39" i="27"/>
  <c r="Z40" i="43"/>
  <c r="AH40" i="81"/>
  <c r="AQ40" i="81" s="1"/>
  <c r="AH38" i="34"/>
  <c r="AQ38" i="34" s="1"/>
  <c r="AI39" i="29"/>
  <c r="AN39" i="29"/>
  <c r="Z41" i="44"/>
  <c r="AR41" i="25"/>
  <c r="AN41" i="85"/>
  <c r="AI41" i="85"/>
  <c r="AH38" i="42"/>
  <c r="AQ38" i="42" s="1"/>
  <c r="Y39" i="40"/>
  <c r="X39" i="40"/>
  <c r="Z39" i="40" s="1"/>
  <c r="AH40" i="31"/>
  <c r="AQ40" i="31" s="1"/>
  <c r="X39" i="33"/>
  <c r="Y39" i="33"/>
  <c r="X37" i="87"/>
  <c r="Y37" i="87"/>
  <c r="Y39" i="38"/>
  <c r="X39" i="38"/>
  <c r="X40" i="78"/>
  <c r="Y40" i="78"/>
  <c r="AH40" i="74"/>
  <c r="AQ40" i="74" s="1"/>
  <c r="AH38" i="75"/>
  <c r="AQ38" i="75" s="1"/>
  <c r="AI40" i="47"/>
  <c r="AN40" i="47"/>
  <c r="AN36" i="91"/>
  <c r="AR39" i="26"/>
  <c r="W39" i="35"/>
  <c r="AG38" i="35"/>
  <c r="AP38" i="35" s="1"/>
  <c r="AE38" i="35"/>
  <c r="AF38" i="35"/>
  <c r="AO38" i="35" s="1"/>
  <c r="AH37" i="48"/>
  <c r="AQ37" i="48" s="1"/>
  <c r="X37" i="91"/>
  <c r="Y37" i="91"/>
  <c r="AF39" i="37"/>
  <c r="AO39" i="37" s="1"/>
  <c r="AE39" i="37"/>
  <c r="W40" i="37"/>
  <c r="AG39" i="37"/>
  <c r="AP39" i="37" s="1"/>
  <c r="Z40" i="88"/>
  <c r="AN39" i="84"/>
  <c r="AI39" i="84"/>
  <c r="AR37" i="42"/>
  <c r="AH41" i="30"/>
  <c r="AQ41" i="30" s="1"/>
  <c r="X41" i="94"/>
  <c r="Y41" i="94"/>
  <c r="AH40" i="36"/>
  <c r="AQ40" i="36" s="1"/>
  <c r="AH38" i="32"/>
  <c r="AQ38" i="32" s="1"/>
  <c r="AR37" i="75"/>
  <c r="W39" i="41"/>
  <c r="AG38" i="41"/>
  <c r="AP38" i="41" s="1"/>
  <c r="AF38" i="41"/>
  <c r="AO38" i="41" s="1"/>
  <c r="AE38" i="41"/>
  <c r="AR37" i="96"/>
  <c r="AR39" i="88"/>
  <c r="Z40" i="28"/>
  <c r="X41" i="47"/>
  <c r="Y41" i="47"/>
  <c r="AN38" i="33"/>
  <c r="AI38" i="33"/>
  <c r="W40" i="39" l="1"/>
  <c r="AF38" i="75"/>
  <c r="AO38" i="75" s="1"/>
  <c r="Z37" i="46"/>
  <c r="AH37" i="46"/>
  <c r="AQ37" i="46" s="1"/>
  <c r="AF38" i="95"/>
  <c r="AO38" i="95" s="1"/>
  <c r="W39" i="42"/>
  <c r="AG38" i="95"/>
  <c r="AP38" i="95" s="1"/>
  <c r="AI39" i="93"/>
  <c r="W41" i="27"/>
  <c r="AG40" i="36"/>
  <c r="AP40" i="36" s="1"/>
  <c r="AE42" i="25"/>
  <c r="AE38" i="95"/>
  <c r="AF39" i="39"/>
  <c r="AO39" i="39" s="1"/>
  <c r="W43" i="25"/>
  <c r="AF38" i="76"/>
  <c r="AO38" i="76" s="1"/>
  <c r="AN39" i="93"/>
  <c r="AI36" i="87"/>
  <c r="AR36" i="87" s="1"/>
  <c r="AI36" i="91"/>
  <c r="AR36" i="91" s="1"/>
  <c r="X38" i="73"/>
  <c r="AG40" i="74"/>
  <c r="AP40" i="74" s="1"/>
  <c r="W39" i="76"/>
  <c r="Y39" i="76" s="1"/>
  <c r="Z40" i="77"/>
  <c r="AF40" i="81"/>
  <c r="AO40" i="81" s="1"/>
  <c r="AG40" i="27"/>
  <c r="AP40" i="27" s="1"/>
  <c r="AI37" i="73"/>
  <c r="AR37" i="73" s="1"/>
  <c r="AE40" i="81"/>
  <c r="AI38" i="86"/>
  <c r="AR38" i="86" s="1"/>
  <c r="AG40" i="81"/>
  <c r="AP40" i="81" s="1"/>
  <c r="Z38" i="73"/>
  <c r="W39" i="73" s="1"/>
  <c r="AF40" i="27"/>
  <c r="AO40" i="27" s="1"/>
  <c r="Z40" i="93"/>
  <c r="W41" i="93" s="1"/>
  <c r="AE38" i="76"/>
  <c r="W41" i="74"/>
  <c r="X41" i="74" s="1"/>
  <c r="AG38" i="75"/>
  <c r="AP38" i="75" s="1"/>
  <c r="Z40" i="78"/>
  <c r="AE40" i="78" s="1"/>
  <c r="AF42" i="25"/>
  <c r="AO42" i="25" s="1"/>
  <c r="W39" i="75"/>
  <c r="Z40" i="84"/>
  <c r="AF40" i="84" s="1"/>
  <c r="AO40" i="84" s="1"/>
  <c r="AI39" i="37"/>
  <c r="AN39" i="37"/>
  <c r="AN38" i="35"/>
  <c r="AI38" i="35"/>
  <c r="AH37" i="87"/>
  <c r="AQ37" i="87" s="1"/>
  <c r="AR41" i="85"/>
  <c r="AR40" i="83"/>
  <c r="AR38" i="33"/>
  <c r="W41" i="43"/>
  <c r="AG40" i="43"/>
  <c r="AP40" i="43" s="1"/>
  <c r="AE40" i="43"/>
  <c r="AF40" i="43"/>
  <c r="AO40" i="43" s="1"/>
  <c r="W38" i="92"/>
  <c r="AG37" i="92"/>
  <c r="AP37" i="92" s="1"/>
  <c r="AF37" i="92"/>
  <c r="AO37" i="92" s="1"/>
  <c r="AE37" i="92"/>
  <c r="Y39" i="34"/>
  <c r="X39" i="34"/>
  <c r="Y39" i="32"/>
  <c r="X39" i="32"/>
  <c r="X41" i="36"/>
  <c r="Y41" i="36"/>
  <c r="AH40" i="77"/>
  <c r="AQ40" i="77" s="1"/>
  <c r="AH42" i="85"/>
  <c r="AQ42" i="85" s="1"/>
  <c r="X40" i="82"/>
  <c r="Y40" i="82"/>
  <c r="AN37" i="48"/>
  <c r="AI37" i="48"/>
  <c r="AN38" i="75"/>
  <c r="AH41" i="83"/>
  <c r="AQ41" i="83" s="1"/>
  <c r="AE40" i="77"/>
  <c r="W41" i="77"/>
  <c r="AG40" i="77"/>
  <c r="AP40" i="77" s="1"/>
  <c r="AF40" i="77"/>
  <c r="AO40" i="77" s="1"/>
  <c r="X39" i="95"/>
  <c r="Y39" i="95"/>
  <c r="AI40" i="26"/>
  <c r="AN40" i="26"/>
  <c r="X39" i="41"/>
  <c r="Y39" i="41"/>
  <c r="Z37" i="87"/>
  <c r="AI41" i="30"/>
  <c r="AN41" i="30"/>
  <c r="AR38" i="40"/>
  <c r="AI38" i="32"/>
  <c r="AN38" i="32"/>
  <c r="AI40" i="81"/>
  <c r="AN40" i="81"/>
  <c r="Z42" i="85"/>
  <c r="AN39" i="82"/>
  <c r="AI39" i="82"/>
  <c r="X38" i="48"/>
  <c r="Y38" i="48"/>
  <c r="X41" i="27"/>
  <c r="Y41" i="27"/>
  <c r="X40" i="39"/>
  <c r="Y40" i="39"/>
  <c r="Y39" i="79"/>
  <c r="X39" i="79"/>
  <c r="X39" i="42"/>
  <c r="Y39" i="42"/>
  <c r="AR39" i="84"/>
  <c r="AN38" i="89"/>
  <c r="AI38" i="89"/>
  <c r="AH40" i="93"/>
  <c r="AQ40" i="93" s="1"/>
  <c r="AR39" i="78"/>
  <c r="AH41" i="47"/>
  <c r="AQ41" i="47" s="1"/>
  <c r="W41" i="88"/>
  <c r="AG40" i="88"/>
  <c r="AP40" i="88" s="1"/>
  <c r="AF40" i="88"/>
  <c r="AO40" i="88" s="1"/>
  <c r="AE40" i="88"/>
  <c r="Y39" i="35"/>
  <c r="X39" i="35"/>
  <c r="AR40" i="47"/>
  <c r="AR39" i="93"/>
  <c r="AH39" i="38"/>
  <c r="AQ39" i="38" s="1"/>
  <c r="AH39" i="45"/>
  <c r="AQ39" i="45" s="1"/>
  <c r="AR39" i="90"/>
  <c r="AH39" i="86"/>
  <c r="AQ39" i="86" s="1"/>
  <c r="AH40" i="90"/>
  <c r="AQ40" i="90" s="1"/>
  <c r="X41" i="31"/>
  <c r="Y41" i="31"/>
  <c r="AH40" i="29"/>
  <c r="AQ40" i="29" s="1"/>
  <c r="AI38" i="34"/>
  <c r="AN38" i="34"/>
  <c r="AI40" i="36"/>
  <c r="AN40" i="36"/>
  <c r="Z41" i="83"/>
  <c r="W40" i="40"/>
  <c r="AG39" i="40"/>
  <c r="AP39" i="40" s="1"/>
  <c r="AE39" i="40"/>
  <c r="AF39" i="40"/>
  <c r="AO39" i="40" s="1"/>
  <c r="Z41" i="47"/>
  <c r="AH41" i="94"/>
  <c r="AQ41" i="94" s="1"/>
  <c r="AH37" i="91"/>
  <c r="AQ37" i="91" s="1"/>
  <c r="AH39" i="33"/>
  <c r="AQ39" i="33" s="1"/>
  <c r="X39" i="89"/>
  <c r="Y39" i="89"/>
  <c r="AR39" i="77"/>
  <c r="AH40" i="84"/>
  <c r="AQ40" i="84" s="1"/>
  <c r="Z40" i="90"/>
  <c r="Z40" i="29"/>
  <c r="AR38" i="45"/>
  <c r="AN38" i="95"/>
  <c r="AI38" i="95"/>
  <c r="AI38" i="76"/>
  <c r="AN38" i="76"/>
  <c r="Y43" i="25"/>
  <c r="X43" i="25"/>
  <c r="AI40" i="74"/>
  <c r="AN40" i="74"/>
  <c r="AN39" i="39"/>
  <c r="AI39" i="39"/>
  <c r="AI38" i="96"/>
  <c r="AN38" i="96"/>
  <c r="AI38" i="42"/>
  <c r="AN38" i="42"/>
  <c r="AR39" i="29"/>
  <c r="W41" i="28"/>
  <c r="AG40" i="28"/>
  <c r="AP40" i="28" s="1"/>
  <c r="AF40" i="28"/>
  <c r="AO40" i="28" s="1"/>
  <c r="AE40" i="28"/>
  <c r="AN38" i="41"/>
  <c r="AI38" i="41"/>
  <c r="Z41" i="94"/>
  <c r="Y40" i="37"/>
  <c r="X40" i="37"/>
  <c r="Z37" i="91"/>
  <c r="AH40" i="78"/>
  <c r="AQ40" i="78" s="1"/>
  <c r="Z39" i="38"/>
  <c r="Z39" i="33"/>
  <c r="AH39" i="40"/>
  <c r="AQ39" i="40" s="1"/>
  <c r="AE41" i="44"/>
  <c r="W42" i="44"/>
  <c r="AG41" i="44"/>
  <c r="AP41" i="44" s="1"/>
  <c r="AF41" i="44"/>
  <c r="AO41" i="44" s="1"/>
  <c r="Z39" i="45"/>
  <c r="W39" i="80"/>
  <c r="AG38" i="80"/>
  <c r="AP38" i="80" s="1"/>
  <c r="AF38" i="80"/>
  <c r="AO38" i="80" s="1"/>
  <c r="AE38" i="80"/>
  <c r="Y42" i="30"/>
  <c r="X42" i="30"/>
  <c r="AR40" i="94"/>
  <c r="Z39" i="86"/>
  <c r="AR38" i="38"/>
  <c r="AH38" i="73"/>
  <c r="AQ38" i="73" s="1"/>
  <c r="AI40" i="31"/>
  <c r="AN40" i="31"/>
  <c r="X41" i="81"/>
  <c r="Y41" i="81"/>
  <c r="AN40" i="27"/>
  <c r="AI40" i="27"/>
  <c r="AI42" i="25"/>
  <c r="AN42" i="25"/>
  <c r="Y39" i="75"/>
  <c r="X39" i="75"/>
  <c r="AN38" i="79"/>
  <c r="AI38" i="79"/>
  <c r="Y41" i="26"/>
  <c r="X41" i="26"/>
  <c r="Y39" i="96"/>
  <c r="X39" i="96"/>
  <c r="AE38" i="73" l="1"/>
  <c r="W38" i="46"/>
  <c r="AF37" i="46"/>
  <c r="AO37" i="46" s="1"/>
  <c r="AG37" i="46"/>
  <c r="AP37" i="46" s="1"/>
  <c r="AE37" i="46"/>
  <c r="AG38" i="73"/>
  <c r="AP38" i="73" s="1"/>
  <c r="AF38" i="73"/>
  <c r="AO38" i="73" s="1"/>
  <c r="AI38" i="75"/>
  <c r="X39" i="76"/>
  <c r="Z39" i="76" s="1"/>
  <c r="Z41" i="36"/>
  <c r="W42" i="36" s="1"/>
  <c r="AF40" i="93"/>
  <c r="AO40" i="93" s="1"/>
  <c r="Z38" i="48"/>
  <c r="AE38" i="48" s="1"/>
  <c r="AE40" i="93"/>
  <c r="Z39" i="34"/>
  <c r="AG39" i="34" s="1"/>
  <c r="AP39" i="34" s="1"/>
  <c r="AE40" i="84"/>
  <c r="AN40" i="84" s="1"/>
  <c r="W41" i="84"/>
  <c r="Y41" i="74"/>
  <c r="Z41" i="74" s="1"/>
  <c r="AG40" i="93"/>
  <c r="AP40" i="93" s="1"/>
  <c r="Z39" i="79"/>
  <c r="AF39" i="79" s="1"/>
  <c r="AO39" i="79" s="1"/>
  <c r="Z39" i="41"/>
  <c r="AG39" i="41" s="1"/>
  <c r="AP39" i="41" s="1"/>
  <c r="AF40" i="78"/>
  <c r="AO40" i="78" s="1"/>
  <c r="Z41" i="31"/>
  <c r="W42" i="31" s="1"/>
  <c r="AG40" i="78"/>
  <c r="AP40" i="78" s="1"/>
  <c r="Z39" i="35"/>
  <c r="AF39" i="35" s="1"/>
  <c r="AO39" i="35" s="1"/>
  <c r="Z40" i="82"/>
  <c r="AG40" i="82" s="1"/>
  <c r="AP40" i="82" s="1"/>
  <c r="AG40" i="84"/>
  <c r="AP40" i="84" s="1"/>
  <c r="W41" i="78"/>
  <c r="X41" i="78" s="1"/>
  <c r="Z39" i="96"/>
  <c r="AG39" i="96" s="1"/>
  <c r="AP39" i="96" s="1"/>
  <c r="Z42" i="30"/>
  <c r="AG42" i="30" s="1"/>
  <c r="AP42" i="30" s="1"/>
  <c r="W40" i="96"/>
  <c r="AR38" i="89"/>
  <c r="AR38" i="32"/>
  <c r="X41" i="77"/>
  <c r="Y41" i="77"/>
  <c r="AH39" i="96"/>
  <c r="AQ39" i="96" s="1"/>
  <c r="AR38" i="79"/>
  <c r="AR42" i="25"/>
  <c r="AH42" i="30"/>
  <c r="AQ42" i="30" s="1"/>
  <c r="X39" i="80"/>
  <c r="Y39" i="80"/>
  <c r="AE41" i="94"/>
  <c r="AG41" i="94"/>
  <c r="AP41" i="94" s="1"/>
  <c r="W42" i="94"/>
  <c r="AF41" i="94"/>
  <c r="AO41" i="94" s="1"/>
  <c r="AR38" i="76"/>
  <c r="AG40" i="90"/>
  <c r="AP40" i="90" s="1"/>
  <c r="AF40" i="90"/>
  <c r="AO40" i="90" s="1"/>
  <c r="W41" i="90"/>
  <c r="AE40" i="90"/>
  <c r="Y40" i="40"/>
  <c r="X40" i="40"/>
  <c r="Z40" i="40" s="1"/>
  <c r="AR38" i="34"/>
  <c r="Y41" i="88"/>
  <c r="X41" i="88"/>
  <c r="AE39" i="79"/>
  <c r="W40" i="79"/>
  <c r="AG39" i="79"/>
  <c r="AP39" i="79" s="1"/>
  <c r="AE39" i="34"/>
  <c r="Y41" i="93"/>
  <c r="X41" i="93"/>
  <c r="AE39" i="33"/>
  <c r="W40" i="33"/>
  <c r="AF39" i="33"/>
  <c r="AO39" i="33" s="1"/>
  <c r="AG39" i="33"/>
  <c r="AP39" i="33" s="1"/>
  <c r="Y41" i="28"/>
  <c r="X41" i="28"/>
  <c r="AR40" i="74"/>
  <c r="AR41" i="30"/>
  <c r="AH39" i="32"/>
  <c r="AQ39" i="32" s="1"/>
  <c r="AH39" i="75"/>
  <c r="AQ39" i="75" s="1"/>
  <c r="AE39" i="45"/>
  <c r="W40" i="45"/>
  <c r="AF39" i="45"/>
  <c r="AO39" i="45" s="1"/>
  <c r="AG39" i="45"/>
  <c r="AP39" i="45" s="1"/>
  <c r="W38" i="91"/>
  <c r="AG37" i="91"/>
  <c r="AP37" i="91" s="1"/>
  <c r="AF37" i="91"/>
  <c r="AO37" i="91" s="1"/>
  <c r="AE37" i="91"/>
  <c r="AH43" i="25"/>
  <c r="AQ43" i="25" s="1"/>
  <c r="W42" i="47"/>
  <c r="AG41" i="47"/>
  <c r="AP41" i="47" s="1"/>
  <c r="AF41" i="47"/>
  <c r="AO41" i="47" s="1"/>
  <c r="AE41" i="47"/>
  <c r="AE41" i="83"/>
  <c r="AF41" i="83"/>
  <c r="AO41" i="83" s="1"/>
  <c r="AG41" i="83"/>
  <c r="AP41" i="83" s="1"/>
  <c r="W42" i="83"/>
  <c r="AH39" i="42"/>
  <c r="AQ39" i="42" s="1"/>
  <c r="AH40" i="39"/>
  <c r="AQ40" i="39" s="1"/>
  <c r="AH41" i="27"/>
  <c r="AQ41" i="27" s="1"/>
  <c r="W38" i="87"/>
  <c r="AG37" i="87"/>
  <c r="AP37" i="87" s="1"/>
  <c r="AF37" i="87"/>
  <c r="AO37" i="87" s="1"/>
  <c r="AE37" i="87"/>
  <c r="AI37" i="92"/>
  <c r="AN37" i="92"/>
  <c r="AI40" i="43"/>
  <c r="AN40" i="43"/>
  <c r="AR39" i="37"/>
  <c r="AR40" i="31"/>
  <c r="AR39" i="82"/>
  <c r="AR40" i="26"/>
  <c r="AI40" i="78"/>
  <c r="AN40" i="78"/>
  <c r="AH40" i="37"/>
  <c r="AQ40" i="37" s="1"/>
  <c r="AR38" i="96"/>
  <c r="Z43" i="25"/>
  <c r="AH39" i="89"/>
  <c r="AQ39" i="89" s="1"/>
  <c r="AN40" i="88"/>
  <c r="AI40" i="88"/>
  <c r="Z39" i="42"/>
  <c r="Z40" i="39"/>
  <c r="Z41" i="27"/>
  <c r="AG42" i="85"/>
  <c r="AP42" i="85" s="1"/>
  <c r="AE42" i="85"/>
  <c r="W43" i="85"/>
  <c r="AF42" i="85"/>
  <c r="AO42" i="85" s="1"/>
  <c r="AH39" i="95"/>
  <c r="AQ39" i="95" s="1"/>
  <c r="AI40" i="77"/>
  <c r="AN40" i="77"/>
  <c r="Y39" i="73"/>
  <c r="X39" i="73"/>
  <c r="AR38" i="75"/>
  <c r="Z39" i="32"/>
  <c r="X41" i="84"/>
  <c r="Y41" i="84"/>
  <c r="AR40" i="27"/>
  <c r="AR37" i="48"/>
  <c r="AE39" i="38"/>
  <c r="AF39" i="38"/>
  <c r="AO39" i="38" s="1"/>
  <c r="AG39" i="38"/>
  <c r="AP39" i="38" s="1"/>
  <c r="W40" i="38"/>
  <c r="Z39" i="75"/>
  <c r="AH41" i="81"/>
  <c r="AQ41" i="81" s="1"/>
  <c r="AN40" i="28"/>
  <c r="AI40" i="28"/>
  <c r="AR39" i="39"/>
  <c r="Z39" i="89"/>
  <c r="AI39" i="40"/>
  <c r="AN39" i="40"/>
  <c r="AR40" i="36"/>
  <c r="AH39" i="79"/>
  <c r="AQ39" i="79" s="1"/>
  <c r="AH39" i="41"/>
  <c r="AQ39" i="41" s="1"/>
  <c r="Z39" i="95"/>
  <c r="AN38" i="73"/>
  <c r="AH39" i="76"/>
  <c r="AQ39" i="76" s="1"/>
  <c r="AH40" i="82"/>
  <c r="AQ40" i="82" s="1"/>
  <c r="AH39" i="34"/>
  <c r="AQ39" i="34" s="1"/>
  <c r="Y41" i="43"/>
  <c r="X41" i="43"/>
  <c r="AN40" i="93"/>
  <c r="AI41" i="44"/>
  <c r="AN41" i="44"/>
  <c r="AR38" i="41"/>
  <c r="AR38" i="42"/>
  <c r="AR38" i="95"/>
  <c r="AH41" i="31"/>
  <c r="AQ41" i="31" s="1"/>
  <c r="AH41" i="26"/>
  <c r="AQ41" i="26" s="1"/>
  <c r="AF39" i="86"/>
  <c r="AO39" i="86" s="1"/>
  <c r="AE39" i="86"/>
  <c r="W40" i="86"/>
  <c r="AG39" i="86"/>
  <c r="AP39" i="86" s="1"/>
  <c r="AI38" i="80"/>
  <c r="AN38" i="80"/>
  <c r="Z41" i="26"/>
  <c r="Z41" i="81"/>
  <c r="Y42" i="44"/>
  <c r="X42" i="44"/>
  <c r="Z40" i="37"/>
  <c r="W41" i="29"/>
  <c r="AG40" i="29"/>
  <c r="AP40" i="29" s="1"/>
  <c r="AF40" i="29"/>
  <c r="AO40" i="29" s="1"/>
  <c r="AE40" i="29"/>
  <c r="AH39" i="35"/>
  <c r="AQ39" i="35" s="1"/>
  <c r="AH41" i="74"/>
  <c r="AQ41" i="74" s="1"/>
  <c r="AH38" i="48"/>
  <c r="AQ38" i="48" s="1"/>
  <c r="AR40" i="81"/>
  <c r="AH41" i="36"/>
  <c r="AQ41" i="36" s="1"/>
  <c r="Y38" i="92"/>
  <c r="X38" i="92"/>
  <c r="AR38" i="35"/>
  <c r="AE42" i="30" l="1"/>
  <c r="AF38" i="48"/>
  <c r="AO38" i="48" s="1"/>
  <c r="Z41" i="77"/>
  <c r="AG38" i="48"/>
  <c r="AP38" i="48" s="1"/>
  <c r="AI40" i="93"/>
  <c r="W39" i="48"/>
  <c r="W40" i="35"/>
  <c r="AI38" i="73"/>
  <c r="AF41" i="31"/>
  <c r="AO41" i="31" s="1"/>
  <c r="AI37" i="46"/>
  <c r="AR37" i="46" s="1"/>
  <c r="AN37" i="46"/>
  <c r="AF39" i="34"/>
  <c r="AO39" i="34" s="1"/>
  <c r="X38" i="46"/>
  <c r="AH38" i="46" s="1"/>
  <c r="AQ38" i="46" s="1"/>
  <c r="Y38" i="46"/>
  <c r="Z41" i="28"/>
  <c r="W40" i="34"/>
  <c r="AE39" i="76"/>
  <c r="AF39" i="76"/>
  <c r="AO39" i="76" s="1"/>
  <c r="W40" i="76"/>
  <c r="AG39" i="76"/>
  <c r="AP39" i="76" s="1"/>
  <c r="AE41" i="36"/>
  <c r="Y41" i="78"/>
  <c r="Z41" i="78" s="1"/>
  <c r="W42" i="78" s="1"/>
  <c r="AF41" i="36"/>
  <c r="AO41" i="36" s="1"/>
  <c r="AG41" i="36"/>
  <c r="AP41" i="36" s="1"/>
  <c r="AF39" i="41"/>
  <c r="AO39" i="41" s="1"/>
  <c r="AI40" i="84"/>
  <c r="AR40" i="84" s="1"/>
  <c r="AE39" i="35"/>
  <c r="AG41" i="74"/>
  <c r="AP41" i="74" s="1"/>
  <c r="AE41" i="74"/>
  <c r="AF41" i="74"/>
  <c r="AO41" i="74" s="1"/>
  <c r="W42" i="74"/>
  <c r="AF42" i="30"/>
  <c r="AO42" i="30" s="1"/>
  <c r="AG39" i="35"/>
  <c r="AP39" i="35" s="1"/>
  <c r="W43" i="30"/>
  <c r="Y43" i="30" s="1"/>
  <c r="W40" i="41"/>
  <c r="X40" i="41" s="1"/>
  <c r="AE39" i="41"/>
  <c r="W41" i="82"/>
  <c r="AF40" i="82"/>
  <c r="AO40" i="82" s="1"/>
  <c r="AG41" i="31"/>
  <c r="AP41" i="31" s="1"/>
  <c r="Z41" i="88"/>
  <c r="AF41" i="88" s="1"/>
  <c r="AO41" i="88" s="1"/>
  <c r="AE40" i="82"/>
  <c r="AE41" i="31"/>
  <c r="Z38" i="92"/>
  <c r="W39" i="92" s="1"/>
  <c r="AE39" i="96"/>
  <c r="AF39" i="96"/>
  <c r="AO39" i="96" s="1"/>
  <c r="Z41" i="93"/>
  <c r="AF41" i="93" s="1"/>
  <c r="AO41" i="93" s="1"/>
  <c r="Z39" i="80"/>
  <c r="W40" i="80" s="1"/>
  <c r="W41" i="37"/>
  <c r="AG40" i="37"/>
  <c r="AP40" i="37" s="1"/>
  <c r="AE40" i="37"/>
  <c r="AF40" i="37"/>
  <c r="AO40" i="37" s="1"/>
  <c r="AR41" i="44"/>
  <c r="AI41" i="47"/>
  <c r="AN41" i="47"/>
  <c r="X41" i="29"/>
  <c r="Y41" i="29"/>
  <c r="W42" i="26"/>
  <c r="AG41" i="26"/>
  <c r="AP41" i="26" s="1"/>
  <c r="AE41" i="26"/>
  <c r="AF41" i="26"/>
  <c r="AO41" i="26" s="1"/>
  <c r="AN39" i="86"/>
  <c r="AI39" i="86"/>
  <c r="AR40" i="93"/>
  <c r="AE39" i="89"/>
  <c r="AF39" i="89"/>
  <c r="AO39" i="89" s="1"/>
  <c r="AG39" i="89"/>
  <c r="AP39" i="89" s="1"/>
  <c r="W40" i="89"/>
  <c r="X43" i="85"/>
  <c r="Y43" i="85"/>
  <c r="W40" i="42"/>
  <c r="AG39" i="42"/>
  <c r="AP39" i="42" s="1"/>
  <c r="AE39" i="42"/>
  <c r="AF39" i="42"/>
  <c r="AO39" i="42" s="1"/>
  <c r="AN37" i="87"/>
  <c r="AI37" i="87"/>
  <c r="AI41" i="83"/>
  <c r="AN41" i="83"/>
  <c r="AN37" i="91"/>
  <c r="AI37" i="91"/>
  <c r="Y40" i="45"/>
  <c r="X40" i="45"/>
  <c r="Y40" i="76"/>
  <c r="X40" i="76"/>
  <c r="Y40" i="79"/>
  <c r="X40" i="79"/>
  <c r="AH41" i="77"/>
  <c r="AQ41" i="77" s="1"/>
  <c r="AN41" i="31"/>
  <c r="Y40" i="96"/>
  <c r="X40" i="96"/>
  <c r="AI39" i="45"/>
  <c r="AN39" i="45"/>
  <c r="AE41" i="28"/>
  <c r="AF41" i="28"/>
  <c r="AO41" i="28" s="1"/>
  <c r="W42" i="28"/>
  <c r="AG41" i="28"/>
  <c r="AP41" i="28" s="1"/>
  <c r="X42" i="31"/>
  <c r="Y42" i="31"/>
  <c r="AH42" i="44"/>
  <c r="AQ42" i="44" s="1"/>
  <c r="AR38" i="80"/>
  <c r="AR38" i="73"/>
  <c r="W44" i="25"/>
  <c r="AG43" i="25"/>
  <c r="AP43" i="25" s="1"/>
  <c r="AF43" i="25"/>
  <c r="AO43" i="25" s="1"/>
  <c r="AE43" i="25"/>
  <c r="X42" i="83"/>
  <c r="Y42" i="83"/>
  <c r="X39" i="48"/>
  <c r="Y39" i="48"/>
  <c r="AI39" i="79"/>
  <c r="AN39" i="79"/>
  <c r="Y41" i="90"/>
  <c r="X41" i="90"/>
  <c r="X42" i="94"/>
  <c r="Y42" i="94"/>
  <c r="Y40" i="41"/>
  <c r="AH41" i="43"/>
  <c r="AQ41" i="43" s="1"/>
  <c r="AH39" i="73"/>
  <c r="AQ39" i="73" s="1"/>
  <c r="AR40" i="88"/>
  <c r="AN40" i="90"/>
  <c r="AI40" i="90"/>
  <c r="AH39" i="80"/>
  <c r="AQ39" i="80" s="1"/>
  <c r="W42" i="77"/>
  <c r="AG41" i="77"/>
  <c r="AP41" i="77" s="1"/>
  <c r="AE41" i="77"/>
  <c r="AF41" i="77"/>
  <c r="AO41" i="77" s="1"/>
  <c r="X41" i="82"/>
  <c r="Y41" i="82"/>
  <c r="AN40" i="29"/>
  <c r="AI40" i="29"/>
  <c r="AH41" i="78"/>
  <c r="AQ41" i="78" s="1"/>
  <c r="Z41" i="43"/>
  <c r="AE39" i="95"/>
  <c r="W40" i="95"/>
  <c r="AG39" i="95"/>
  <c r="AP39" i="95" s="1"/>
  <c r="AF39" i="95"/>
  <c r="AO39" i="95" s="1"/>
  <c r="AR40" i="28"/>
  <c r="AI39" i="38"/>
  <c r="AN39" i="38"/>
  <c r="AH41" i="84"/>
  <c r="AQ41" i="84" s="1"/>
  <c r="Z39" i="73"/>
  <c r="AR40" i="43"/>
  <c r="X38" i="91"/>
  <c r="Y38" i="91"/>
  <c r="AN39" i="76"/>
  <c r="AI39" i="76"/>
  <c r="Y42" i="74"/>
  <c r="X42" i="74"/>
  <c r="AH40" i="40"/>
  <c r="AQ40" i="40" s="1"/>
  <c r="Y40" i="35"/>
  <c r="X40" i="35"/>
  <c r="AI42" i="30"/>
  <c r="AN42" i="30"/>
  <c r="AN39" i="96"/>
  <c r="AI39" i="96"/>
  <c r="AI42" i="85"/>
  <c r="AN42" i="85"/>
  <c r="AH41" i="93"/>
  <c r="AQ41" i="93" s="1"/>
  <c r="X40" i="34"/>
  <c r="Y40" i="34"/>
  <c r="X42" i="36"/>
  <c r="Y42" i="36"/>
  <c r="AH38" i="92"/>
  <c r="AQ38" i="92" s="1"/>
  <c r="Z42" i="44"/>
  <c r="W40" i="75"/>
  <c r="AG39" i="75"/>
  <c r="AP39" i="75" s="1"/>
  <c r="AF39" i="75"/>
  <c r="AO39" i="75" s="1"/>
  <c r="AE39" i="75"/>
  <c r="Z41" i="84"/>
  <c r="W40" i="32"/>
  <c r="AG39" i="32"/>
  <c r="AP39" i="32" s="1"/>
  <c r="AF39" i="32"/>
  <c r="AO39" i="32" s="1"/>
  <c r="AE39" i="32"/>
  <c r="AE41" i="27"/>
  <c r="AF41" i="27"/>
  <c r="AO41" i="27" s="1"/>
  <c r="W42" i="27"/>
  <c r="AG41" i="27"/>
  <c r="AP41" i="27" s="1"/>
  <c r="X38" i="87"/>
  <c r="Y38" i="87"/>
  <c r="Y42" i="47"/>
  <c r="X42" i="47"/>
  <c r="Y40" i="33"/>
  <c r="X40" i="33"/>
  <c r="AI39" i="34"/>
  <c r="AN39" i="34"/>
  <c r="AN41" i="36"/>
  <c r="AI41" i="36"/>
  <c r="AI38" i="48"/>
  <c r="AN38" i="48"/>
  <c r="AH41" i="88"/>
  <c r="AQ41" i="88" s="1"/>
  <c r="AI39" i="35"/>
  <c r="AN39" i="35"/>
  <c r="AG41" i="81"/>
  <c r="AP41" i="81" s="1"/>
  <c r="AF41" i="81"/>
  <c r="AO41" i="81" s="1"/>
  <c r="AE41" i="81"/>
  <c r="W42" i="81"/>
  <c r="Y40" i="86"/>
  <c r="X40" i="86"/>
  <c r="AR39" i="40"/>
  <c r="X40" i="38"/>
  <c r="Y40" i="38"/>
  <c r="AR40" i="77"/>
  <c r="AG40" i="39"/>
  <c r="AP40" i="39" s="1"/>
  <c r="W41" i="39"/>
  <c r="AF40" i="39"/>
  <c r="AO40" i="39" s="1"/>
  <c r="AE40" i="39"/>
  <c r="AR40" i="78"/>
  <c r="AR37" i="92"/>
  <c r="AH41" i="28"/>
  <c r="AQ41" i="28" s="1"/>
  <c r="AI39" i="33"/>
  <c r="AN39" i="33"/>
  <c r="W41" i="40"/>
  <c r="AG40" i="40"/>
  <c r="AP40" i="40" s="1"/>
  <c r="AF40" i="40"/>
  <c r="AO40" i="40" s="1"/>
  <c r="AE40" i="40"/>
  <c r="AN41" i="94"/>
  <c r="AI41" i="94"/>
  <c r="AI39" i="41"/>
  <c r="AN39" i="41"/>
  <c r="Z40" i="79" l="1"/>
  <c r="Z38" i="46"/>
  <c r="AG38" i="46" s="1"/>
  <c r="AP38" i="46" s="1"/>
  <c r="W39" i="46"/>
  <c r="AE38" i="46"/>
  <c r="AF38" i="46"/>
  <c r="AO38" i="46" s="1"/>
  <c r="X43" i="30"/>
  <c r="Z43" i="30" s="1"/>
  <c r="AE43" i="30" s="1"/>
  <c r="AE39" i="80"/>
  <c r="Z40" i="33"/>
  <c r="Z40" i="34"/>
  <c r="AI40" i="82"/>
  <c r="AI41" i="74"/>
  <c r="AF39" i="80"/>
  <c r="AO39" i="80" s="1"/>
  <c r="W42" i="88"/>
  <c r="AE41" i="78"/>
  <c r="AE41" i="88"/>
  <c r="AF41" i="78"/>
  <c r="AO41" i="78" s="1"/>
  <c r="AN40" i="82"/>
  <c r="AG41" i="93"/>
  <c r="AP41" i="93" s="1"/>
  <c r="AG41" i="78"/>
  <c r="AP41" i="78" s="1"/>
  <c r="AN41" i="74"/>
  <c r="W42" i="93"/>
  <c r="Z39" i="48"/>
  <c r="W40" i="48" s="1"/>
  <c r="AE38" i="92"/>
  <c r="Z38" i="91"/>
  <c r="AF38" i="91" s="1"/>
  <c r="AO38" i="91" s="1"/>
  <c r="Z41" i="90"/>
  <c r="AF41" i="90" s="1"/>
  <c r="AO41" i="90" s="1"/>
  <c r="AG41" i="88"/>
  <c r="AP41" i="88" s="1"/>
  <c r="AI41" i="31"/>
  <c r="AF38" i="92"/>
  <c r="AO38" i="92" s="1"/>
  <c r="Z38" i="87"/>
  <c r="Z40" i="41"/>
  <c r="Z43" i="85"/>
  <c r="W44" i="85" s="1"/>
  <c r="Z40" i="96"/>
  <c r="AE40" i="96" s="1"/>
  <c r="Z41" i="29"/>
  <c r="AE41" i="29" s="1"/>
  <c r="AG38" i="92"/>
  <c r="AP38" i="92" s="1"/>
  <c r="Z42" i="74"/>
  <c r="W43" i="74" s="1"/>
  <c r="Z40" i="45"/>
  <c r="AF40" i="45" s="1"/>
  <c r="AO40" i="45" s="1"/>
  <c r="Z42" i="94"/>
  <c r="AF42" i="94" s="1"/>
  <c r="AO42" i="94" s="1"/>
  <c r="AE41" i="93"/>
  <c r="AG39" i="80"/>
  <c r="AP39" i="80" s="1"/>
  <c r="Z42" i="36"/>
  <c r="AF42" i="36" s="1"/>
  <c r="AO42" i="36" s="1"/>
  <c r="Z40" i="76"/>
  <c r="AE40" i="76" s="1"/>
  <c r="AE42" i="94"/>
  <c r="W41" i="79"/>
  <c r="AG40" i="79"/>
  <c r="AP40" i="79" s="1"/>
  <c r="AF40" i="79"/>
  <c r="AO40" i="79" s="1"/>
  <c r="AE40" i="79"/>
  <c r="AR40" i="82"/>
  <c r="AR41" i="74"/>
  <c r="AH40" i="35"/>
  <c r="AQ40" i="35" s="1"/>
  <c r="AH41" i="82"/>
  <c r="AQ41" i="82" s="1"/>
  <c r="AR37" i="91"/>
  <c r="Y40" i="80"/>
  <c r="X40" i="80"/>
  <c r="AR41" i="94"/>
  <c r="AH40" i="86"/>
  <c r="AQ40" i="86" s="1"/>
  <c r="AN41" i="81"/>
  <c r="AI41" i="81"/>
  <c r="AR38" i="48"/>
  <c r="AH38" i="87"/>
  <c r="AQ38" i="87" s="1"/>
  <c r="AI41" i="27"/>
  <c r="AN41" i="27"/>
  <c r="W42" i="84"/>
  <c r="AG41" i="84"/>
  <c r="AP41" i="84" s="1"/>
  <c r="AE41" i="84"/>
  <c r="AF41" i="84"/>
  <c r="AO41" i="84" s="1"/>
  <c r="W43" i="44"/>
  <c r="AG42" i="44"/>
  <c r="AP42" i="44" s="1"/>
  <c r="AF42" i="44"/>
  <c r="AO42" i="44" s="1"/>
  <c r="AE42" i="44"/>
  <c r="AH40" i="34"/>
  <c r="AQ40" i="34" s="1"/>
  <c r="AR42" i="30"/>
  <c r="AR39" i="76"/>
  <c r="Y42" i="77"/>
  <c r="X42" i="77"/>
  <c r="AH43" i="30"/>
  <c r="AQ43" i="30" s="1"/>
  <c r="AH41" i="29"/>
  <c r="AQ41" i="29" s="1"/>
  <c r="X39" i="92"/>
  <c r="Y39" i="92"/>
  <c r="AI41" i="26"/>
  <c r="AN41" i="26"/>
  <c r="AN39" i="75"/>
  <c r="AI39" i="75"/>
  <c r="Z41" i="82"/>
  <c r="W40" i="73"/>
  <c r="AG39" i="73"/>
  <c r="AP39" i="73" s="1"/>
  <c r="AF39" i="73"/>
  <c r="AO39" i="73" s="1"/>
  <c r="AE39" i="73"/>
  <c r="X40" i="95"/>
  <c r="Y40" i="95"/>
  <c r="AH42" i="31"/>
  <c r="AQ42" i="31" s="1"/>
  <c r="AR42" i="85"/>
  <c r="AR39" i="38"/>
  <c r="AH42" i="83"/>
  <c r="AQ42" i="83" s="1"/>
  <c r="Y44" i="25"/>
  <c r="X44" i="25"/>
  <c r="Z42" i="31"/>
  <c r="AI39" i="42"/>
  <c r="AN39" i="42"/>
  <c r="X42" i="93"/>
  <c r="Y42" i="93"/>
  <c r="AN41" i="78"/>
  <c r="AI41" i="78"/>
  <c r="X42" i="27"/>
  <c r="Y42" i="27"/>
  <c r="AH42" i="36"/>
  <c r="AQ42" i="36" s="1"/>
  <c r="AR39" i="96"/>
  <c r="Z40" i="35"/>
  <c r="AH42" i="74"/>
  <c r="AQ42" i="74" s="1"/>
  <c r="AH38" i="91"/>
  <c r="AQ38" i="91" s="1"/>
  <c r="AI39" i="95"/>
  <c r="AN39" i="95"/>
  <c r="AH42" i="94"/>
  <c r="AQ42" i="94" s="1"/>
  <c r="AR39" i="79"/>
  <c r="Z42" i="83"/>
  <c r="AR39" i="45"/>
  <c r="AH40" i="96"/>
  <c r="AQ40" i="96" s="1"/>
  <c r="X40" i="89"/>
  <c r="Y40" i="89"/>
  <c r="Y42" i="26"/>
  <c r="X42" i="26"/>
  <c r="AR41" i="47"/>
  <c r="Y41" i="37"/>
  <c r="X41" i="37"/>
  <c r="AI41" i="88"/>
  <c r="AN41" i="88"/>
  <c r="AR41" i="36"/>
  <c r="W41" i="33"/>
  <c r="AG40" i="33"/>
  <c r="AP40" i="33" s="1"/>
  <c r="AF40" i="33"/>
  <c r="AO40" i="33" s="1"/>
  <c r="AE40" i="33"/>
  <c r="AI39" i="32"/>
  <c r="AN39" i="32"/>
  <c r="W41" i="34"/>
  <c r="AG40" i="34"/>
  <c r="AP40" i="34" s="1"/>
  <c r="AF40" i="34"/>
  <c r="AO40" i="34" s="1"/>
  <c r="AE40" i="34"/>
  <c r="AR40" i="90"/>
  <c r="W41" i="41"/>
  <c r="AG40" i="41"/>
  <c r="AP40" i="41" s="1"/>
  <c r="AF40" i="41"/>
  <c r="AO40" i="41" s="1"/>
  <c r="AE40" i="41"/>
  <c r="AI41" i="28"/>
  <c r="AN41" i="28"/>
  <c r="AH40" i="76"/>
  <c r="AQ40" i="76" s="1"/>
  <c r="AH43" i="85"/>
  <c r="AQ43" i="85" s="1"/>
  <c r="AI39" i="89"/>
  <c r="AN39" i="89"/>
  <c r="AI40" i="37"/>
  <c r="AN40" i="37"/>
  <c r="AI40" i="39"/>
  <c r="AN40" i="39"/>
  <c r="AH42" i="47"/>
  <c r="AQ42" i="47" s="1"/>
  <c r="AR39" i="33"/>
  <c r="Y41" i="39"/>
  <c r="X41" i="39"/>
  <c r="AN43" i="25"/>
  <c r="AI43" i="25"/>
  <c r="Y42" i="28"/>
  <c r="X42" i="28"/>
  <c r="AR41" i="31"/>
  <c r="AH40" i="79"/>
  <c r="AQ40" i="79" s="1"/>
  <c r="AH40" i="45"/>
  <c r="AQ40" i="45" s="1"/>
  <c r="AR41" i="83"/>
  <c r="Y40" i="42"/>
  <c r="X40" i="42"/>
  <c r="AR39" i="86"/>
  <c r="AN39" i="80"/>
  <c r="AI39" i="80"/>
  <c r="AN38" i="92"/>
  <c r="AE38" i="87"/>
  <c r="W39" i="87"/>
  <c r="AF38" i="87"/>
  <c r="AO38" i="87" s="1"/>
  <c r="AG38" i="87"/>
  <c r="AP38" i="87" s="1"/>
  <c r="X41" i="40"/>
  <c r="Y41" i="40"/>
  <c r="AH40" i="38"/>
  <c r="AQ40" i="38" s="1"/>
  <c r="Z40" i="86"/>
  <c r="AR39" i="34"/>
  <c r="Z42" i="47"/>
  <c r="Y40" i="32"/>
  <c r="X40" i="32"/>
  <c r="W42" i="43"/>
  <c r="AG41" i="43"/>
  <c r="AP41" i="43" s="1"/>
  <c r="AF41" i="43"/>
  <c r="AO41" i="43" s="1"/>
  <c r="AE41" i="43"/>
  <c r="AR40" i="29"/>
  <c r="AI41" i="77"/>
  <c r="AN41" i="77"/>
  <c r="AR39" i="41"/>
  <c r="AN40" i="40"/>
  <c r="AI40" i="40"/>
  <c r="Z40" i="38"/>
  <c r="X42" i="81"/>
  <c r="Y42" i="81"/>
  <c r="AR39" i="35"/>
  <c r="AH40" i="33"/>
  <c r="AQ40" i="33" s="1"/>
  <c r="X40" i="75"/>
  <c r="Y40" i="75"/>
  <c r="AH40" i="41"/>
  <c r="AQ40" i="41" s="1"/>
  <c r="AH41" i="90"/>
  <c r="AQ41" i="90" s="1"/>
  <c r="AH39" i="48"/>
  <c r="AQ39" i="48" s="1"/>
  <c r="AR37" i="87"/>
  <c r="X42" i="88"/>
  <c r="Y42" i="88"/>
  <c r="AN41" i="93"/>
  <c r="AI41" i="93"/>
  <c r="X42" i="78"/>
  <c r="Y42" i="78"/>
  <c r="AE42" i="74" l="1"/>
  <c r="AG38" i="91"/>
  <c r="AP38" i="91" s="1"/>
  <c r="AF42" i="74"/>
  <c r="AO42" i="74" s="1"/>
  <c r="AN38" i="46"/>
  <c r="AI38" i="46"/>
  <c r="AR38" i="46" s="1"/>
  <c r="AG41" i="29"/>
  <c r="AP41" i="29" s="1"/>
  <c r="AG40" i="45"/>
  <c r="AP40" i="45" s="1"/>
  <c r="Y39" i="46"/>
  <c r="X39" i="46"/>
  <c r="AH39" i="46" s="1"/>
  <c r="AQ39" i="46" s="1"/>
  <c r="W41" i="45"/>
  <c r="W41" i="96"/>
  <c r="AF41" i="29"/>
  <c r="AO41" i="29" s="1"/>
  <c r="AE39" i="48"/>
  <c r="Z42" i="28"/>
  <c r="Z40" i="89"/>
  <c r="AF39" i="48"/>
  <c r="AO39" i="48" s="1"/>
  <c r="AG39" i="48"/>
  <c r="AP39" i="48" s="1"/>
  <c r="W42" i="29"/>
  <c r="X42" i="29" s="1"/>
  <c r="AG40" i="96"/>
  <c r="AP40" i="96" s="1"/>
  <c r="W42" i="90"/>
  <c r="AE41" i="90"/>
  <c r="AF40" i="76"/>
  <c r="AO40" i="76" s="1"/>
  <c r="AG41" i="90"/>
  <c r="AP41" i="90" s="1"/>
  <c r="W39" i="91"/>
  <c r="Y39" i="91" s="1"/>
  <c r="AG40" i="76"/>
  <c r="AP40" i="76" s="1"/>
  <c r="AE40" i="45"/>
  <c r="AE38" i="91"/>
  <c r="W41" i="76"/>
  <c r="AG42" i="94"/>
  <c r="AP42" i="94" s="1"/>
  <c r="Z40" i="42"/>
  <c r="W41" i="42" s="1"/>
  <c r="Z40" i="80"/>
  <c r="AF43" i="30"/>
  <c r="AO43" i="30" s="1"/>
  <c r="W43" i="94"/>
  <c r="AE43" i="85"/>
  <c r="Z42" i="81"/>
  <c r="W43" i="81" s="1"/>
  <c r="AF43" i="85"/>
  <c r="AO43" i="85" s="1"/>
  <c r="AI38" i="92"/>
  <c r="AE42" i="36"/>
  <c r="AG42" i="74"/>
  <c r="AP42" i="74" s="1"/>
  <c r="Z42" i="77"/>
  <c r="W43" i="77" s="1"/>
  <c r="AF40" i="96"/>
  <c r="AO40" i="96" s="1"/>
  <c r="Z40" i="75"/>
  <c r="AF40" i="75" s="1"/>
  <c r="AO40" i="75" s="1"/>
  <c r="Z41" i="39"/>
  <c r="AF41" i="39" s="1"/>
  <c r="AO41" i="39" s="1"/>
  <c r="AG43" i="85"/>
  <c r="AP43" i="85" s="1"/>
  <c r="Z42" i="26"/>
  <c r="Z40" i="95"/>
  <c r="AG43" i="30"/>
  <c r="AP43" i="30" s="1"/>
  <c r="Z42" i="88"/>
  <c r="AF42" i="88" s="1"/>
  <c r="AO42" i="88" s="1"/>
  <c r="W44" i="30"/>
  <c r="W43" i="36"/>
  <c r="Y43" i="36" s="1"/>
  <c r="AG42" i="36"/>
  <c r="AP42" i="36" s="1"/>
  <c r="Z41" i="37"/>
  <c r="W42" i="37" s="1"/>
  <c r="AE42" i="81"/>
  <c r="AG42" i="81"/>
  <c r="AP42" i="81" s="1"/>
  <c r="W41" i="89"/>
  <c r="AG40" i="89"/>
  <c r="AP40" i="89" s="1"/>
  <c r="AF40" i="89"/>
  <c r="AO40" i="89" s="1"/>
  <c r="AE40" i="89"/>
  <c r="AN40" i="34"/>
  <c r="AI40" i="34"/>
  <c r="AR39" i="95"/>
  <c r="X41" i="96"/>
  <c r="Y41" i="96"/>
  <c r="AH42" i="78"/>
  <c r="AQ42" i="78" s="1"/>
  <c r="W43" i="47"/>
  <c r="AG42" i="47"/>
  <c r="AP42" i="47" s="1"/>
  <c r="AF42" i="47"/>
  <c r="AO42" i="47" s="1"/>
  <c r="AE42" i="47"/>
  <c r="AH42" i="28"/>
  <c r="AQ42" i="28" s="1"/>
  <c r="AR40" i="37"/>
  <c r="Z42" i="78"/>
  <c r="AH40" i="75"/>
  <c r="AQ40" i="75" s="1"/>
  <c r="W41" i="38"/>
  <c r="AG40" i="38"/>
  <c r="AP40" i="38" s="1"/>
  <c r="AF40" i="38"/>
  <c r="AO40" i="38" s="1"/>
  <c r="AE40" i="38"/>
  <c r="AR41" i="77"/>
  <c r="AR39" i="80"/>
  <c r="AR39" i="32"/>
  <c r="AF40" i="35"/>
  <c r="AO40" i="35" s="1"/>
  <c r="AE40" i="35"/>
  <c r="AG40" i="35"/>
  <c r="AP40" i="35" s="1"/>
  <c r="W41" i="35"/>
  <c r="W43" i="31"/>
  <c r="AG42" i="31"/>
  <c r="AP42" i="31" s="1"/>
  <c r="AF42" i="31"/>
  <c r="AO42" i="31" s="1"/>
  <c r="AE42" i="31"/>
  <c r="X42" i="90"/>
  <c r="Y42" i="90"/>
  <c r="AH40" i="95"/>
  <c r="AQ40" i="95" s="1"/>
  <c r="X40" i="73"/>
  <c r="Y40" i="73"/>
  <c r="AR41" i="27"/>
  <c r="AN40" i="45"/>
  <c r="AI40" i="45"/>
  <c r="X41" i="79"/>
  <c r="Y41" i="79"/>
  <c r="AR41" i="93"/>
  <c r="W42" i="82"/>
  <c r="AG41" i="82"/>
  <c r="AP41" i="82" s="1"/>
  <c r="AF41" i="82"/>
  <c r="AO41" i="82" s="1"/>
  <c r="AE41" i="82"/>
  <c r="AN43" i="30"/>
  <c r="Y41" i="41"/>
  <c r="X41" i="41"/>
  <c r="AI39" i="48"/>
  <c r="AN39" i="48"/>
  <c r="AN40" i="96"/>
  <c r="Y43" i="94"/>
  <c r="X43" i="94"/>
  <c r="Y42" i="43"/>
  <c r="X42" i="43"/>
  <c r="AH44" i="25"/>
  <c r="AQ44" i="25" s="1"/>
  <c r="AH40" i="32"/>
  <c r="AQ40" i="32" s="1"/>
  <c r="Y39" i="87"/>
  <c r="X39" i="87"/>
  <c r="AH42" i="93"/>
  <c r="AQ42" i="93" s="1"/>
  <c r="Z44" i="25"/>
  <c r="AH41" i="40"/>
  <c r="AQ41" i="40" s="1"/>
  <c r="AI38" i="87"/>
  <c r="AN38" i="87"/>
  <c r="AR40" i="39"/>
  <c r="AR41" i="88"/>
  <c r="AH42" i="26"/>
  <c r="AQ42" i="26" s="1"/>
  <c r="AH42" i="27"/>
  <c r="AQ42" i="27" s="1"/>
  <c r="Z42" i="93"/>
  <c r="X42" i="84"/>
  <c r="Y42" i="84"/>
  <c r="X41" i="45"/>
  <c r="Y41" i="45"/>
  <c r="AI40" i="79"/>
  <c r="AN40" i="79"/>
  <c r="X41" i="76"/>
  <c r="Y41" i="76"/>
  <c r="AN43" i="85"/>
  <c r="AR40" i="40"/>
  <c r="AR39" i="89"/>
  <c r="W41" i="95"/>
  <c r="AG40" i="95"/>
  <c r="AP40" i="95" s="1"/>
  <c r="AF40" i="95"/>
  <c r="AO40" i="95" s="1"/>
  <c r="AE40" i="95"/>
  <c r="AH39" i="92"/>
  <c r="AQ39" i="92" s="1"/>
  <c r="AH42" i="77"/>
  <c r="AQ42" i="77" s="1"/>
  <c r="AI42" i="44"/>
  <c r="AN42" i="44"/>
  <c r="AF40" i="80"/>
  <c r="AO40" i="80" s="1"/>
  <c r="AE40" i="80"/>
  <c r="W41" i="80"/>
  <c r="AG40" i="80"/>
  <c r="AP40" i="80" s="1"/>
  <c r="X43" i="74"/>
  <c r="Y43" i="74"/>
  <c r="AE40" i="86"/>
  <c r="AG40" i="86"/>
  <c r="AP40" i="86" s="1"/>
  <c r="AF40" i="86"/>
  <c r="AO40" i="86" s="1"/>
  <c r="W41" i="86"/>
  <c r="AH42" i="88"/>
  <c r="AQ42" i="88" s="1"/>
  <c r="AH42" i="81"/>
  <c r="AQ42" i="81" s="1"/>
  <c r="AN41" i="43"/>
  <c r="AI41" i="43"/>
  <c r="Z40" i="32"/>
  <c r="Z41" i="40"/>
  <c r="AR38" i="92"/>
  <c r="AH40" i="42"/>
  <c r="AQ40" i="42" s="1"/>
  <c r="AH41" i="39"/>
  <c r="AQ41" i="39" s="1"/>
  <c r="AR41" i="28"/>
  <c r="X41" i="34"/>
  <c r="Y41" i="34"/>
  <c r="AH41" i="37"/>
  <c r="AQ41" i="37" s="1"/>
  <c r="W43" i="83"/>
  <c r="AG42" i="83"/>
  <c r="AP42" i="83" s="1"/>
  <c r="AF42" i="83"/>
  <c r="AO42" i="83" s="1"/>
  <c r="AE42" i="83"/>
  <c r="Z42" i="27"/>
  <c r="Y43" i="44"/>
  <c r="X43" i="44"/>
  <c r="Y44" i="30"/>
  <c r="X44" i="30"/>
  <c r="AN42" i="74"/>
  <c r="AI42" i="74"/>
  <c r="AN42" i="94"/>
  <c r="AG40" i="75"/>
  <c r="AP40" i="75" s="1"/>
  <c r="W43" i="28"/>
  <c r="AG42" i="28"/>
  <c r="AP42" i="28" s="1"/>
  <c r="AF42" i="28"/>
  <c r="AO42" i="28" s="1"/>
  <c r="AE42" i="28"/>
  <c r="AN40" i="33"/>
  <c r="AI40" i="33"/>
  <c r="AH40" i="89"/>
  <c r="AQ40" i="89" s="1"/>
  <c r="AI41" i="90"/>
  <c r="AN41" i="90"/>
  <c r="AI41" i="84"/>
  <c r="AN41" i="84"/>
  <c r="AI38" i="91"/>
  <c r="AN38" i="91"/>
  <c r="AR43" i="25"/>
  <c r="AN39" i="73"/>
  <c r="AI39" i="73"/>
  <c r="AR39" i="75"/>
  <c r="Z39" i="92"/>
  <c r="AR41" i="81"/>
  <c r="AI40" i="41"/>
  <c r="AN40" i="41"/>
  <c r="X41" i="33"/>
  <c r="Y41" i="33"/>
  <c r="W43" i="26"/>
  <c r="AG42" i="26"/>
  <c r="AP42" i="26" s="1"/>
  <c r="AF42" i="26"/>
  <c r="AO42" i="26" s="1"/>
  <c r="AE42" i="26"/>
  <c r="AR41" i="78"/>
  <c r="AR39" i="42"/>
  <c r="AR41" i="26"/>
  <c r="AH40" i="80"/>
  <c r="AQ40" i="80" s="1"/>
  <c r="AN41" i="29"/>
  <c r="Y40" i="48"/>
  <c r="X40" i="48"/>
  <c r="AN40" i="76"/>
  <c r="Y44" i="85"/>
  <c r="X44" i="85"/>
  <c r="W41" i="75" l="1"/>
  <c r="X39" i="91"/>
  <c r="AE40" i="75"/>
  <c r="Y42" i="29"/>
  <c r="AI41" i="29"/>
  <c r="AG40" i="42"/>
  <c r="AP40" i="42" s="1"/>
  <c r="AE42" i="77"/>
  <c r="AE40" i="42"/>
  <c r="Z39" i="46"/>
  <c r="Z41" i="41"/>
  <c r="W42" i="41" s="1"/>
  <c r="AF40" i="42"/>
  <c r="AO40" i="42" s="1"/>
  <c r="AG42" i="88"/>
  <c r="AP42" i="88" s="1"/>
  <c r="Z40" i="73"/>
  <c r="AE41" i="39"/>
  <c r="Z41" i="34"/>
  <c r="AG41" i="34" s="1"/>
  <c r="AP41" i="34" s="1"/>
  <c r="AF42" i="77"/>
  <c r="AO42" i="77" s="1"/>
  <c r="AG42" i="77"/>
  <c r="AP42" i="77" s="1"/>
  <c r="AF42" i="81"/>
  <c r="AO42" i="81" s="1"/>
  <c r="AI42" i="36"/>
  <c r="X43" i="36"/>
  <c r="AN42" i="36"/>
  <c r="AG41" i="39"/>
  <c r="AP41" i="39" s="1"/>
  <c r="W42" i="39"/>
  <c r="AI42" i="94"/>
  <c r="AI40" i="76"/>
  <c r="AR40" i="76" s="1"/>
  <c r="AI43" i="85"/>
  <c r="Z39" i="87"/>
  <c r="Z41" i="45"/>
  <c r="AE41" i="45" s="1"/>
  <c r="W43" i="88"/>
  <c r="Z43" i="44"/>
  <c r="AG43" i="44" s="1"/>
  <c r="AP43" i="44" s="1"/>
  <c r="Z44" i="30"/>
  <c r="AF44" i="30" s="1"/>
  <c r="AO44" i="30" s="1"/>
  <c r="Z39" i="91"/>
  <c r="AI40" i="96"/>
  <c r="AR40" i="96" s="1"/>
  <c r="AI43" i="30"/>
  <c r="AE42" i="88"/>
  <c r="AN42" i="88" s="1"/>
  <c r="Z41" i="76"/>
  <c r="W42" i="76" s="1"/>
  <c r="Z42" i="43"/>
  <c r="AG42" i="43" s="1"/>
  <c r="AP42" i="43" s="1"/>
  <c r="Z41" i="96"/>
  <c r="AE41" i="96" s="1"/>
  <c r="Z42" i="84"/>
  <c r="AG42" i="84" s="1"/>
  <c r="AP42" i="84" s="1"/>
  <c r="AE41" i="37"/>
  <c r="AF41" i="37"/>
  <c r="AO41" i="37" s="1"/>
  <c r="AG41" i="37"/>
  <c r="AP41" i="37" s="1"/>
  <c r="Z44" i="85"/>
  <c r="AE44" i="85" s="1"/>
  <c r="Z41" i="79"/>
  <c r="W42" i="79" s="1"/>
  <c r="AE41" i="34"/>
  <c r="AF41" i="34"/>
  <c r="AO41" i="34" s="1"/>
  <c r="W42" i="34"/>
  <c r="AG41" i="41"/>
  <c r="AP41" i="41" s="1"/>
  <c r="AF41" i="41"/>
  <c r="AO41" i="41" s="1"/>
  <c r="AE41" i="41"/>
  <c r="AH44" i="85"/>
  <c r="AQ44" i="85" s="1"/>
  <c r="AR40" i="41"/>
  <c r="AR39" i="73"/>
  <c r="AR38" i="91"/>
  <c r="X41" i="75"/>
  <c r="Y41" i="75"/>
  <c r="AI40" i="86"/>
  <c r="AN40" i="86"/>
  <c r="Y41" i="80"/>
  <c r="X41" i="80"/>
  <c r="AH41" i="76"/>
  <c r="AQ41" i="76" s="1"/>
  <c r="AH42" i="43"/>
  <c r="AQ42" i="43" s="1"/>
  <c r="AH40" i="73"/>
  <c r="AQ40" i="73" s="1"/>
  <c r="AE42" i="78"/>
  <c r="W43" i="78"/>
  <c r="AG42" i="78"/>
  <c r="AP42" i="78" s="1"/>
  <c r="AF42" i="78"/>
  <c r="AO42" i="78" s="1"/>
  <c r="Y43" i="47"/>
  <c r="X43" i="47"/>
  <c r="X43" i="81"/>
  <c r="Y43" i="81"/>
  <c r="X43" i="26"/>
  <c r="Y43" i="26"/>
  <c r="AF41" i="40"/>
  <c r="AO41" i="40" s="1"/>
  <c r="AE41" i="40"/>
  <c r="W42" i="40"/>
  <c r="AG41" i="40"/>
  <c r="AP41" i="40" s="1"/>
  <c r="AN42" i="77"/>
  <c r="AI42" i="77"/>
  <c r="AI42" i="83"/>
  <c r="AN42" i="83"/>
  <c r="AI40" i="80"/>
  <c r="AN40" i="80"/>
  <c r="AH42" i="29"/>
  <c r="AQ42" i="29" s="1"/>
  <c r="AH42" i="90"/>
  <c r="AQ42" i="90" s="1"/>
  <c r="Y43" i="31"/>
  <c r="X43" i="31"/>
  <c r="AI40" i="38"/>
  <c r="AN40" i="38"/>
  <c r="Y43" i="88"/>
  <c r="X43" i="88"/>
  <c r="X41" i="42"/>
  <c r="Y41" i="42"/>
  <c r="AN41" i="39"/>
  <c r="AI41" i="39"/>
  <c r="AN41" i="37"/>
  <c r="W40" i="91"/>
  <c r="AG39" i="91"/>
  <c r="AP39" i="91" s="1"/>
  <c r="AE39" i="91"/>
  <c r="AF39" i="91"/>
  <c r="AO39" i="91" s="1"/>
  <c r="Y41" i="95"/>
  <c r="X41" i="95"/>
  <c r="AR43" i="85"/>
  <c r="AF41" i="76"/>
  <c r="AO41" i="76" s="1"/>
  <c r="AF42" i="93"/>
  <c r="AO42" i="93" s="1"/>
  <c r="AE42" i="93"/>
  <c r="W43" i="93"/>
  <c r="AG42" i="93"/>
  <c r="AP42" i="93" s="1"/>
  <c r="AG39" i="87"/>
  <c r="AP39" i="87" s="1"/>
  <c r="AF39" i="87"/>
  <c r="AO39" i="87" s="1"/>
  <c r="W40" i="87"/>
  <c r="AE39" i="87"/>
  <c r="AR43" i="30"/>
  <c r="AH40" i="48"/>
  <c r="AQ40" i="48" s="1"/>
  <c r="AR41" i="84"/>
  <c r="AH43" i="36"/>
  <c r="AQ43" i="36" s="1"/>
  <c r="AH41" i="33"/>
  <c r="AQ41" i="33" s="1"/>
  <c r="AE39" i="92"/>
  <c r="AF39" i="92"/>
  <c r="AO39" i="92" s="1"/>
  <c r="AG39" i="92"/>
  <c r="AP39" i="92" s="1"/>
  <c r="W40" i="92"/>
  <c r="AR41" i="43"/>
  <c r="Y41" i="86"/>
  <c r="X41" i="86"/>
  <c r="AH43" i="74"/>
  <c r="AQ43" i="74" s="1"/>
  <c r="AR40" i="79"/>
  <c r="Z42" i="29"/>
  <c r="AH43" i="94"/>
  <c r="AQ43" i="94" s="1"/>
  <c r="AR39" i="48"/>
  <c r="AN41" i="82"/>
  <c r="AI41" i="82"/>
  <c r="Z42" i="90"/>
  <c r="Y41" i="35"/>
  <c r="X41" i="35"/>
  <c r="AN42" i="47"/>
  <c r="AI42" i="47"/>
  <c r="Y42" i="82"/>
  <c r="X42" i="82"/>
  <c r="AR40" i="45"/>
  <c r="AF40" i="73"/>
  <c r="AO40" i="73" s="1"/>
  <c r="AE40" i="73"/>
  <c r="W41" i="73"/>
  <c r="AG40" i="73"/>
  <c r="AP40" i="73" s="1"/>
  <c r="AH41" i="96"/>
  <c r="AQ41" i="96" s="1"/>
  <c r="AI40" i="89"/>
  <c r="AN40" i="89"/>
  <c r="AI42" i="81"/>
  <c r="AN42" i="81"/>
  <c r="Z40" i="48"/>
  <c r="AN42" i="26"/>
  <c r="AI42" i="26"/>
  <c r="Z41" i="33"/>
  <c r="AR41" i="90"/>
  <c r="AR40" i="33"/>
  <c r="AR42" i="94"/>
  <c r="AH43" i="44"/>
  <c r="AQ43" i="44" s="1"/>
  <c r="Z43" i="74"/>
  <c r="AI40" i="95"/>
  <c r="AN40" i="95"/>
  <c r="AR42" i="36"/>
  <c r="AH41" i="41"/>
  <c r="AQ41" i="41" s="1"/>
  <c r="X41" i="89"/>
  <c r="Y41" i="89"/>
  <c r="Y43" i="77"/>
  <c r="X43" i="77"/>
  <c r="AN40" i="75"/>
  <c r="AI40" i="75"/>
  <c r="AH44" i="30"/>
  <c r="AQ44" i="30" s="1"/>
  <c r="W43" i="27"/>
  <c r="AG42" i="27"/>
  <c r="AP42" i="27" s="1"/>
  <c r="AF42" i="27"/>
  <c r="AO42" i="27" s="1"/>
  <c r="AE42" i="27"/>
  <c r="AH41" i="34"/>
  <c r="AQ41" i="34" s="1"/>
  <c r="Y43" i="28"/>
  <c r="X43" i="28"/>
  <c r="W41" i="32"/>
  <c r="AG40" i="32"/>
  <c r="AP40" i="32" s="1"/>
  <c r="AF40" i="32"/>
  <c r="AO40" i="32" s="1"/>
  <c r="AE40" i="32"/>
  <c r="AR41" i="29"/>
  <c r="Z43" i="36"/>
  <c r="AH39" i="91"/>
  <c r="AQ39" i="91" s="1"/>
  <c r="AI42" i="28"/>
  <c r="AN42" i="28"/>
  <c r="AR42" i="74"/>
  <c r="Y43" i="83"/>
  <c r="X43" i="83"/>
  <c r="AR42" i="44"/>
  <c r="AH41" i="45"/>
  <c r="AQ41" i="45" s="1"/>
  <c r="AH42" i="84"/>
  <c r="AQ42" i="84" s="1"/>
  <c r="AR38" i="87"/>
  <c r="AE44" i="25"/>
  <c r="W45" i="25"/>
  <c r="AG44" i="25"/>
  <c r="AP44" i="25" s="1"/>
  <c r="AF44" i="25"/>
  <c r="AO44" i="25" s="1"/>
  <c r="AH39" i="87"/>
  <c r="AQ39" i="87" s="1"/>
  <c r="Z43" i="94"/>
  <c r="AH41" i="79"/>
  <c r="AQ41" i="79" s="1"/>
  <c r="AN42" i="31"/>
  <c r="AI42" i="31"/>
  <c r="AI40" i="35"/>
  <c r="AN40" i="35"/>
  <c r="X41" i="38"/>
  <c r="Y41" i="38"/>
  <c r="AR40" i="34"/>
  <c r="AN40" i="42"/>
  <c r="AI40" i="42"/>
  <c r="Y42" i="39"/>
  <c r="X42" i="39"/>
  <c r="X42" i="37"/>
  <c r="Y42" i="37"/>
  <c r="W42" i="96" l="1"/>
  <c r="AF39" i="46"/>
  <c r="AO39" i="46" s="1"/>
  <c r="AE39" i="46"/>
  <c r="W40" i="46"/>
  <c r="AG39" i="46"/>
  <c r="AP39" i="46" s="1"/>
  <c r="AF41" i="45"/>
  <c r="AO41" i="45" s="1"/>
  <c r="AG44" i="85"/>
  <c r="AP44" i="85" s="1"/>
  <c r="AF41" i="96"/>
  <c r="AO41" i="96" s="1"/>
  <c r="AG41" i="96"/>
  <c r="AP41" i="96" s="1"/>
  <c r="AG44" i="30"/>
  <c r="AP44" i="30" s="1"/>
  <c r="AE42" i="43"/>
  <c r="AF42" i="43"/>
  <c r="AO42" i="43" s="1"/>
  <c r="Z41" i="95"/>
  <c r="AE44" i="30"/>
  <c r="W42" i="45"/>
  <c r="W43" i="43"/>
  <c r="AG41" i="45"/>
  <c r="AP41" i="45" s="1"/>
  <c r="AE41" i="76"/>
  <c r="AG41" i="76"/>
  <c r="AP41" i="76" s="1"/>
  <c r="AE43" i="44"/>
  <c r="Z42" i="37"/>
  <c r="AE42" i="37" s="1"/>
  <c r="W44" i="44"/>
  <c r="Z42" i="39"/>
  <c r="AE42" i="84"/>
  <c r="W45" i="85"/>
  <c r="X45" i="85" s="1"/>
  <c r="W45" i="30"/>
  <c r="W43" i="84"/>
  <c r="Y43" i="84" s="1"/>
  <c r="AF43" i="44"/>
  <c r="AO43" i="44" s="1"/>
  <c r="AF44" i="85"/>
  <c r="AO44" i="85" s="1"/>
  <c r="AI41" i="37"/>
  <c r="AR41" i="37" s="1"/>
  <c r="AI42" i="88"/>
  <c r="AR42" i="88" s="1"/>
  <c r="Z41" i="38"/>
  <c r="W42" i="38" s="1"/>
  <c r="Z43" i="83"/>
  <c r="W44" i="83" s="1"/>
  <c r="Z41" i="42"/>
  <c r="AG41" i="42" s="1"/>
  <c r="AP41" i="42" s="1"/>
  <c r="Z43" i="28"/>
  <c r="AF43" i="28" s="1"/>
  <c r="AO43" i="28" s="1"/>
  <c r="Z41" i="35"/>
  <c r="AF42" i="84"/>
  <c r="AO42" i="84" s="1"/>
  <c r="Z42" i="82"/>
  <c r="AF42" i="82" s="1"/>
  <c r="AO42" i="82" s="1"/>
  <c r="AE41" i="79"/>
  <c r="AF41" i="79"/>
  <c r="AO41" i="79" s="1"/>
  <c r="AG41" i="79"/>
  <c r="AP41" i="79" s="1"/>
  <c r="AG42" i="37"/>
  <c r="AP42" i="37" s="1"/>
  <c r="AN40" i="32"/>
  <c r="AI40" i="32"/>
  <c r="AI42" i="27"/>
  <c r="AN42" i="27"/>
  <c r="AH43" i="77"/>
  <c r="AQ43" i="77" s="1"/>
  <c r="W41" i="48"/>
  <c r="AG40" i="48"/>
  <c r="AP40" i="48" s="1"/>
  <c r="AE40" i="48"/>
  <c r="AF40" i="48"/>
  <c r="AO40" i="48" s="1"/>
  <c r="AN40" i="73"/>
  <c r="AI40" i="73"/>
  <c r="AF42" i="90"/>
  <c r="AO42" i="90" s="1"/>
  <c r="AG42" i="90"/>
  <c r="AP42" i="90" s="1"/>
  <c r="AE42" i="90"/>
  <c r="W43" i="90"/>
  <c r="AH41" i="86"/>
  <c r="AQ41" i="86" s="1"/>
  <c r="X40" i="87"/>
  <c r="Y40" i="87"/>
  <c r="Y42" i="76"/>
  <c r="X42" i="76"/>
  <c r="W42" i="95"/>
  <c r="AG41" i="95"/>
  <c r="AP41" i="95" s="1"/>
  <c r="AF41" i="95"/>
  <c r="AO41" i="95" s="1"/>
  <c r="AE41" i="95"/>
  <c r="AH43" i="31"/>
  <c r="AQ43" i="31" s="1"/>
  <c r="AH43" i="47"/>
  <c r="AQ43" i="47" s="1"/>
  <c r="Y42" i="41"/>
  <c r="X42" i="41"/>
  <c r="X42" i="45"/>
  <c r="Y42" i="45"/>
  <c r="AR42" i="81"/>
  <c r="AR41" i="82"/>
  <c r="AI42" i="93"/>
  <c r="AN42" i="93"/>
  <c r="AH43" i="26"/>
  <c r="AQ43" i="26" s="1"/>
  <c r="AI42" i="78"/>
  <c r="AN42" i="78"/>
  <c r="AH41" i="80"/>
  <c r="AQ41" i="80" s="1"/>
  <c r="AH41" i="75"/>
  <c r="AQ41" i="75" s="1"/>
  <c r="AI44" i="85"/>
  <c r="AN44" i="85"/>
  <c r="AI41" i="96"/>
  <c r="AN41" i="96"/>
  <c r="X43" i="84"/>
  <c r="AE42" i="39"/>
  <c r="AG42" i="39"/>
  <c r="AP42" i="39" s="1"/>
  <c r="AF42" i="39"/>
  <c r="AO42" i="39" s="1"/>
  <c r="W43" i="39"/>
  <c r="AH42" i="37"/>
  <c r="AQ42" i="37" s="1"/>
  <c r="AH41" i="38"/>
  <c r="AQ41" i="38" s="1"/>
  <c r="AH43" i="83"/>
  <c r="AQ43" i="83" s="1"/>
  <c r="AR42" i="28"/>
  <c r="W44" i="36"/>
  <c r="AG43" i="36"/>
  <c r="AP43" i="36" s="1"/>
  <c r="AF43" i="36"/>
  <c r="AO43" i="36" s="1"/>
  <c r="AE43" i="36"/>
  <c r="AR40" i="95"/>
  <c r="Z41" i="86"/>
  <c r="AI39" i="91"/>
  <c r="AN39" i="91"/>
  <c r="AR41" i="39"/>
  <c r="Z43" i="31"/>
  <c r="AR40" i="80"/>
  <c r="X42" i="40"/>
  <c r="Y42" i="40"/>
  <c r="Z43" i="26"/>
  <c r="Z43" i="47"/>
  <c r="Z41" i="75"/>
  <c r="X42" i="79"/>
  <c r="Y42" i="79"/>
  <c r="Y42" i="96"/>
  <c r="X42" i="96"/>
  <c r="AI41" i="45"/>
  <c r="AN41" i="45"/>
  <c r="AI41" i="34"/>
  <c r="AN41" i="34"/>
  <c r="AN43" i="44"/>
  <c r="AI43" i="44"/>
  <c r="W44" i="94"/>
  <c r="AG43" i="94"/>
  <c r="AP43" i="94" s="1"/>
  <c r="AF43" i="94"/>
  <c r="AO43" i="94" s="1"/>
  <c r="AE43" i="94"/>
  <c r="Z43" i="77"/>
  <c r="AR42" i="47"/>
  <c r="AH43" i="88"/>
  <c r="AQ43" i="88" s="1"/>
  <c r="Y45" i="30"/>
  <c r="X45" i="30"/>
  <c r="Y41" i="32"/>
  <c r="X41" i="32"/>
  <c r="Y43" i="27"/>
  <c r="X43" i="27"/>
  <c r="AF43" i="74"/>
  <c r="AO43" i="74" s="1"/>
  <c r="AE43" i="74"/>
  <c r="W44" i="74"/>
  <c r="AG43" i="74"/>
  <c r="AP43" i="74" s="1"/>
  <c r="AF41" i="33"/>
  <c r="AO41" i="33" s="1"/>
  <c r="AE41" i="33"/>
  <c r="W42" i="33"/>
  <c r="AG41" i="33"/>
  <c r="AP41" i="33" s="1"/>
  <c r="AR40" i="89"/>
  <c r="AH41" i="35"/>
  <c r="AQ41" i="35" s="1"/>
  <c r="AI39" i="92"/>
  <c r="AN39" i="92"/>
  <c r="Z43" i="88"/>
  <c r="Z41" i="80"/>
  <c r="AN41" i="41"/>
  <c r="AI41" i="41"/>
  <c r="Y43" i="43"/>
  <c r="X43" i="43"/>
  <c r="AR42" i="31"/>
  <c r="AR40" i="42"/>
  <c r="AH42" i="39"/>
  <c r="AQ42" i="39" s="1"/>
  <c r="Y45" i="25"/>
  <c r="X45" i="25"/>
  <c r="AF43" i="83"/>
  <c r="AO43" i="83" s="1"/>
  <c r="AE43" i="83"/>
  <c r="AH43" i="28"/>
  <c r="AQ43" i="28" s="1"/>
  <c r="AR40" i="75"/>
  <c r="AH41" i="89"/>
  <c r="AQ41" i="89" s="1"/>
  <c r="AR42" i="26"/>
  <c r="AH42" i="82"/>
  <c r="AQ42" i="82" s="1"/>
  <c r="W43" i="29"/>
  <c r="AG42" i="29"/>
  <c r="AP42" i="29" s="1"/>
  <c r="AE42" i="29"/>
  <c r="AF42" i="29"/>
  <c r="AO42" i="29" s="1"/>
  <c r="AI41" i="76"/>
  <c r="AN41" i="76"/>
  <c r="AH41" i="95"/>
  <c r="AQ41" i="95" s="1"/>
  <c r="Y40" i="91"/>
  <c r="X40" i="91"/>
  <c r="AR42" i="83"/>
  <c r="AI41" i="40"/>
  <c r="AN41" i="40"/>
  <c r="AH43" i="81"/>
  <c r="AQ43" i="81" s="1"/>
  <c r="AI44" i="30"/>
  <c r="AN44" i="30"/>
  <c r="AN42" i="84"/>
  <c r="AR40" i="35"/>
  <c r="AN44" i="25"/>
  <c r="AI44" i="25"/>
  <c r="Z41" i="89"/>
  <c r="Y41" i="73"/>
  <c r="X41" i="73"/>
  <c r="W42" i="35"/>
  <c r="AG41" i="35"/>
  <c r="AP41" i="35" s="1"/>
  <c r="AE41" i="35"/>
  <c r="AF41" i="35"/>
  <c r="AO41" i="35" s="1"/>
  <c r="X40" i="92"/>
  <c r="Y40" i="92"/>
  <c r="AI39" i="87"/>
  <c r="AN39" i="87"/>
  <c r="X43" i="93"/>
  <c r="Y43" i="93"/>
  <c r="AH41" i="42"/>
  <c r="AQ41" i="42" s="1"/>
  <c r="AR40" i="38"/>
  <c r="AR42" i="77"/>
  <c r="Z43" i="81"/>
  <c r="X43" i="78"/>
  <c r="Y43" i="78"/>
  <c r="AR40" i="86"/>
  <c r="AN41" i="79"/>
  <c r="Y42" i="34"/>
  <c r="X42" i="34"/>
  <c r="AI42" i="43"/>
  <c r="AN42" i="43"/>
  <c r="Y44" i="44"/>
  <c r="X44" i="44"/>
  <c r="X40" i="46" l="1"/>
  <c r="AH40" i="46" s="1"/>
  <c r="AQ40" i="46" s="1"/>
  <c r="Y40" i="46"/>
  <c r="Z40" i="46"/>
  <c r="AI39" i="46"/>
  <c r="AR39" i="46" s="1"/>
  <c r="AN39" i="46"/>
  <c r="W43" i="82"/>
  <c r="X43" i="82" s="1"/>
  <c r="AE41" i="38"/>
  <c r="AG43" i="28"/>
  <c r="AP43" i="28" s="1"/>
  <c r="W43" i="37"/>
  <c r="Z40" i="92"/>
  <c r="W41" i="92" s="1"/>
  <c r="Z41" i="73"/>
  <c r="AF41" i="73" s="1"/>
  <c r="AO41" i="73" s="1"/>
  <c r="AE41" i="42"/>
  <c r="AF42" i="37"/>
  <c r="AO42" i="37" s="1"/>
  <c r="Y45" i="85"/>
  <c r="AI42" i="84"/>
  <c r="Z42" i="45"/>
  <c r="W44" i="28"/>
  <c r="Z43" i="93"/>
  <c r="W44" i="93" s="1"/>
  <c r="AF41" i="38"/>
  <c r="AO41" i="38" s="1"/>
  <c r="AG41" i="38"/>
  <c r="AP41" i="38" s="1"/>
  <c r="AI41" i="79"/>
  <c r="W42" i="42"/>
  <c r="AF41" i="42"/>
  <c r="AO41" i="42" s="1"/>
  <c r="AG43" i="83"/>
  <c r="AP43" i="83" s="1"/>
  <c r="AE43" i="28"/>
  <c r="AN43" i="28" s="1"/>
  <c r="Z43" i="43"/>
  <c r="W44" i="43" s="1"/>
  <c r="Z42" i="79"/>
  <c r="Z40" i="87"/>
  <c r="AG42" i="82"/>
  <c r="AP42" i="82" s="1"/>
  <c r="Z40" i="91"/>
  <c r="Z43" i="78"/>
  <c r="W44" i="78" s="1"/>
  <c r="Z43" i="84"/>
  <c r="AF43" i="84" s="1"/>
  <c r="AO43" i="84" s="1"/>
  <c r="AE42" i="82"/>
  <c r="Z41" i="32"/>
  <c r="AE41" i="32" s="1"/>
  <c r="Z42" i="40"/>
  <c r="AE42" i="40" s="1"/>
  <c r="Z45" i="85"/>
  <c r="AF45" i="85" s="1"/>
  <c r="AO45" i="85" s="1"/>
  <c r="AR42" i="43"/>
  <c r="AR41" i="41"/>
  <c r="X42" i="33"/>
  <c r="Y42" i="33"/>
  <c r="AR43" i="44"/>
  <c r="Y43" i="82"/>
  <c r="AR41" i="40"/>
  <c r="AH45" i="25"/>
  <c r="AQ45" i="25" s="1"/>
  <c r="W42" i="86"/>
  <c r="AG41" i="86"/>
  <c r="AP41" i="86" s="1"/>
  <c r="AF41" i="86"/>
  <c r="AO41" i="86" s="1"/>
  <c r="AE41" i="86"/>
  <c r="X43" i="90"/>
  <c r="Y43" i="90"/>
  <c r="AF43" i="81"/>
  <c r="AO43" i="81" s="1"/>
  <c r="W44" i="81"/>
  <c r="AG43" i="81"/>
  <c r="AP43" i="81" s="1"/>
  <c r="AE43" i="81"/>
  <c r="AE43" i="93"/>
  <c r="AF43" i="93"/>
  <c r="AO43" i="93" s="1"/>
  <c r="AR44" i="25"/>
  <c r="Y43" i="29"/>
  <c r="X43" i="29"/>
  <c r="AE43" i="43"/>
  <c r="W42" i="80"/>
  <c r="AG41" i="80"/>
  <c r="AP41" i="80" s="1"/>
  <c r="AF41" i="80"/>
  <c r="AO41" i="80" s="1"/>
  <c r="AE41" i="80"/>
  <c r="AH41" i="32"/>
  <c r="AQ41" i="32" s="1"/>
  <c r="Y44" i="94"/>
  <c r="X44" i="94"/>
  <c r="AR41" i="45"/>
  <c r="AF42" i="79"/>
  <c r="AO42" i="79" s="1"/>
  <c r="AE42" i="79"/>
  <c r="W43" i="79"/>
  <c r="AG42" i="79"/>
  <c r="AP42" i="79" s="1"/>
  <c r="W43" i="40"/>
  <c r="AG42" i="40"/>
  <c r="AP42" i="40" s="1"/>
  <c r="Y43" i="39"/>
  <c r="X43" i="39"/>
  <c r="W43" i="45"/>
  <c r="AG42" i="45"/>
  <c r="AP42" i="45" s="1"/>
  <c r="AE42" i="45"/>
  <c r="AF42" i="45"/>
  <c r="AO42" i="45" s="1"/>
  <c r="AH40" i="87"/>
  <c r="AQ40" i="87" s="1"/>
  <c r="AR42" i="27"/>
  <c r="AR40" i="32"/>
  <c r="AI43" i="74"/>
  <c r="AN43" i="74"/>
  <c r="AH42" i="96"/>
  <c r="AQ42" i="96" s="1"/>
  <c r="AI43" i="36"/>
  <c r="AN43" i="36"/>
  <c r="AH42" i="41"/>
  <c r="AQ42" i="41" s="1"/>
  <c r="X42" i="95"/>
  <c r="Y42" i="95"/>
  <c r="W41" i="87"/>
  <c r="AG40" i="87"/>
  <c r="AP40" i="87" s="1"/>
  <c r="AE40" i="87"/>
  <c r="AF40" i="87"/>
  <c r="AO40" i="87" s="1"/>
  <c r="AR39" i="87"/>
  <c r="AR41" i="76"/>
  <c r="AN41" i="38"/>
  <c r="AN41" i="35"/>
  <c r="AI41" i="35"/>
  <c r="AR44" i="30"/>
  <c r="W41" i="91"/>
  <c r="AG40" i="91"/>
  <c r="AP40" i="91" s="1"/>
  <c r="AF40" i="91"/>
  <c r="AO40" i="91" s="1"/>
  <c r="AE40" i="91"/>
  <c r="AF41" i="75"/>
  <c r="AO41" i="75" s="1"/>
  <c r="W42" i="75"/>
  <c r="AE41" i="75"/>
  <c r="AG41" i="75"/>
  <c r="AP41" i="75" s="1"/>
  <c r="AR39" i="91"/>
  <c r="AH42" i="34"/>
  <c r="AQ42" i="34" s="1"/>
  <c r="AH43" i="27"/>
  <c r="AQ43" i="27" s="1"/>
  <c r="AN42" i="39"/>
  <c r="AI42" i="39"/>
  <c r="Z42" i="41"/>
  <c r="X42" i="42"/>
  <c r="Y42" i="42"/>
  <c r="AN42" i="90"/>
  <c r="AI42" i="90"/>
  <c r="AN42" i="82"/>
  <c r="AI42" i="82"/>
  <c r="AN40" i="48"/>
  <c r="AI40" i="48"/>
  <c r="Y43" i="37"/>
  <c r="X43" i="37"/>
  <c r="Y44" i="83"/>
  <c r="X44" i="83"/>
  <c r="AE43" i="77"/>
  <c r="W44" i="77"/>
  <c r="AG43" i="77"/>
  <c r="AP43" i="77" s="1"/>
  <c r="AF43" i="77"/>
  <c r="AO43" i="77" s="1"/>
  <c r="AN41" i="33"/>
  <c r="AI41" i="33"/>
  <c r="AN43" i="94"/>
  <c r="AI43" i="94"/>
  <c r="AE43" i="47"/>
  <c r="W44" i="47"/>
  <c r="AG43" i="47"/>
  <c r="AP43" i="47" s="1"/>
  <c r="AF43" i="47"/>
  <c r="AO43" i="47" s="1"/>
  <c r="AH42" i="76"/>
  <c r="AQ42" i="76" s="1"/>
  <c r="AH44" i="44"/>
  <c r="AQ44" i="44" s="1"/>
  <c r="Z42" i="34"/>
  <c r="AH43" i="78"/>
  <c r="AQ43" i="78" s="1"/>
  <c r="AH40" i="92"/>
  <c r="AQ40" i="92" s="1"/>
  <c r="X42" i="35"/>
  <c r="Y42" i="35"/>
  <c r="AR42" i="84"/>
  <c r="AI42" i="29"/>
  <c r="AN42" i="29"/>
  <c r="AN43" i="83"/>
  <c r="AI43" i="83"/>
  <c r="Z45" i="25"/>
  <c r="AH43" i="43"/>
  <c r="AQ43" i="43" s="1"/>
  <c r="AH45" i="85"/>
  <c r="AQ45" i="85" s="1"/>
  <c r="AR41" i="34"/>
  <c r="Y44" i="36"/>
  <c r="X44" i="36"/>
  <c r="AR44" i="85"/>
  <c r="AR42" i="78"/>
  <c r="AN41" i="95"/>
  <c r="AI41" i="95"/>
  <c r="Z42" i="76"/>
  <c r="W44" i="88"/>
  <c r="AG43" i="88"/>
  <c r="AP43" i="88" s="1"/>
  <c r="AF43" i="88"/>
  <c r="AO43" i="88" s="1"/>
  <c r="AE43" i="88"/>
  <c r="AR41" i="96"/>
  <c r="AR39" i="92"/>
  <c r="AH45" i="30"/>
  <c r="AQ45" i="30" s="1"/>
  <c r="Z42" i="96"/>
  <c r="AE43" i="26"/>
  <c r="W44" i="26"/>
  <c r="AG43" i="26"/>
  <c r="AP43" i="26" s="1"/>
  <c r="AF43" i="26"/>
  <c r="AO43" i="26" s="1"/>
  <c r="AF43" i="31"/>
  <c r="AO43" i="31" s="1"/>
  <c r="AE43" i="31"/>
  <c r="W44" i="31"/>
  <c r="AG43" i="31"/>
  <c r="AP43" i="31" s="1"/>
  <c r="Z44" i="44"/>
  <c r="AR41" i="79"/>
  <c r="AH43" i="93"/>
  <c r="AQ43" i="93" s="1"/>
  <c r="AH41" i="73"/>
  <c r="AQ41" i="73" s="1"/>
  <c r="W42" i="89"/>
  <c r="AG41" i="89"/>
  <c r="AP41" i="89" s="1"/>
  <c r="AF41" i="89"/>
  <c r="AO41" i="89" s="1"/>
  <c r="AE41" i="89"/>
  <c r="AH40" i="91"/>
  <c r="AQ40" i="91" s="1"/>
  <c r="X44" i="74"/>
  <c r="Y44" i="74"/>
  <c r="Z43" i="27"/>
  <c r="Z45" i="30"/>
  <c r="AH42" i="79"/>
  <c r="AQ42" i="79" s="1"/>
  <c r="AH42" i="40"/>
  <c r="AQ42" i="40" s="1"/>
  <c r="AH43" i="84"/>
  <c r="AQ43" i="84" s="1"/>
  <c r="AR42" i="93"/>
  <c r="AH42" i="45"/>
  <c r="AQ42" i="45" s="1"/>
  <c r="AI41" i="42"/>
  <c r="AN41" i="42"/>
  <c r="AR40" i="73"/>
  <c r="X41" i="48"/>
  <c r="Y41" i="48"/>
  <c r="Y44" i="28"/>
  <c r="X44" i="28"/>
  <c r="AI42" i="37"/>
  <c r="AN42" i="37"/>
  <c r="X42" i="38"/>
  <c r="Y42" i="38"/>
  <c r="AG41" i="73" l="1"/>
  <c r="AP41" i="73" s="1"/>
  <c r="AE41" i="73"/>
  <c r="AF42" i="40"/>
  <c r="AO42" i="40" s="1"/>
  <c r="W42" i="73"/>
  <c r="AF41" i="32"/>
  <c r="AO41" i="32" s="1"/>
  <c r="AG43" i="93"/>
  <c r="AP43" i="93" s="1"/>
  <c r="AF40" i="92"/>
  <c r="AO40" i="92" s="1"/>
  <c r="AG40" i="92"/>
  <c r="AP40" i="92" s="1"/>
  <c r="AE40" i="46"/>
  <c r="W41" i="46"/>
  <c r="AG40" i="46"/>
  <c r="AP40" i="46" s="1"/>
  <c r="AF40" i="46"/>
  <c r="AO40" i="46" s="1"/>
  <c r="Z43" i="29"/>
  <c r="AE40" i="92"/>
  <c r="W46" i="85"/>
  <c r="AG45" i="85"/>
  <c r="AP45" i="85" s="1"/>
  <c r="Z44" i="94"/>
  <c r="AI41" i="38"/>
  <c r="AG43" i="84"/>
  <c r="AP43" i="84" s="1"/>
  <c r="Z42" i="35"/>
  <c r="AG42" i="35" s="1"/>
  <c r="AP42" i="35" s="1"/>
  <c r="W44" i="84"/>
  <c r="AE43" i="84"/>
  <c r="AF43" i="43"/>
  <c r="AO43" i="43" s="1"/>
  <c r="AE45" i="85"/>
  <c r="AG43" i="43"/>
  <c r="AP43" i="43" s="1"/>
  <c r="Z42" i="33"/>
  <c r="Z41" i="48"/>
  <c r="AG41" i="48" s="1"/>
  <c r="AP41" i="48" s="1"/>
  <c r="AI43" i="28"/>
  <c r="AE43" i="78"/>
  <c r="AF43" i="78"/>
  <c r="AO43" i="78" s="1"/>
  <c r="AG43" i="78"/>
  <c r="AP43" i="78" s="1"/>
  <c r="Z43" i="82"/>
  <c r="AF43" i="82" s="1"/>
  <c r="AO43" i="82" s="1"/>
  <c r="AG41" i="32"/>
  <c r="AP41" i="32" s="1"/>
  <c r="W42" i="32"/>
  <c r="Y42" i="32" s="1"/>
  <c r="Z44" i="74"/>
  <c r="Z44" i="28"/>
  <c r="AF44" i="28" s="1"/>
  <c r="AO44" i="28" s="1"/>
  <c r="Z44" i="36"/>
  <c r="AE44" i="36" s="1"/>
  <c r="Z44" i="83"/>
  <c r="AE44" i="83" s="1"/>
  <c r="Z42" i="38"/>
  <c r="AG42" i="38" s="1"/>
  <c r="AP42" i="38" s="1"/>
  <c r="Z42" i="42"/>
  <c r="W43" i="42" s="1"/>
  <c r="AR42" i="37"/>
  <c r="W42" i="48"/>
  <c r="AH44" i="74"/>
  <c r="AQ44" i="74" s="1"/>
  <c r="AE44" i="44"/>
  <c r="W45" i="44"/>
  <c r="AG44" i="44"/>
  <c r="AP44" i="44" s="1"/>
  <c r="AF44" i="44"/>
  <c r="AO44" i="44" s="1"/>
  <c r="AN43" i="31"/>
  <c r="AI43" i="31"/>
  <c r="AI43" i="26"/>
  <c r="AN43" i="26"/>
  <c r="AN43" i="88"/>
  <c r="AI43" i="88"/>
  <c r="AR42" i="29"/>
  <c r="AE42" i="35"/>
  <c r="W43" i="35"/>
  <c r="Y44" i="47"/>
  <c r="X44" i="47"/>
  <c r="AH44" i="83"/>
  <c r="AQ44" i="83" s="1"/>
  <c r="AR40" i="48"/>
  <c r="AN40" i="91"/>
  <c r="AI40" i="91"/>
  <c r="AR41" i="35"/>
  <c r="AR43" i="74"/>
  <c r="AN43" i="84"/>
  <c r="AI42" i="40"/>
  <c r="AN42" i="40"/>
  <c r="X44" i="81"/>
  <c r="Y44" i="81"/>
  <c r="AH43" i="82"/>
  <c r="AQ43" i="82" s="1"/>
  <c r="AE42" i="33"/>
  <c r="AG42" i="33"/>
  <c r="AP42" i="33" s="1"/>
  <c r="AF42" i="33"/>
  <c r="AO42" i="33" s="1"/>
  <c r="W43" i="33"/>
  <c r="X44" i="78"/>
  <c r="Y44" i="78"/>
  <c r="W43" i="96"/>
  <c r="AG42" i="96"/>
  <c r="AP42" i="96" s="1"/>
  <c r="AF42" i="96"/>
  <c r="AO42" i="96" s="1"/>
  <c r="AE42" i="96"/>
  <c r="AN41" i="89"/>
  <c r="AI41" i="89"/>
  <c r="AI43" i="47"/>
  <c r="AN43" i="47"/>
  <c r="AR42" i="82"/>
  <c r="AH43" i="39"/>
  <c r="AQ43" i="39" s="1"/>
  <c r="X43" i="40"/>
  <c r="Y43" i="40"/>
  <c r="W46" i="30"/>
  <c r="AG45" i="30"/>
  <c r="AP45" i="30" s="1"/>
  <c r="AF45" i="30"/>
  <c r="AO45" i="30" s="1"/>
  <c r="AE45" i="30"/>
  <c r="AR43" i="94"/>
  <c r="Y44" i="77"/>
  <c r="X44" i="77"/>
  <c r="AH43" i="37"/>
  <c r="AQ43" i="37" s="1"/>
  <c r="AE42" i="41"/>
  <c r="AF42" i="41"/>
  <c r="AO42" i="41" s="1"/>
  <c r="W43" i="41"/>
  <c r="AG42" i="41"/>
  <c r="AP42" i="41" s="1"/>
  <c r="X41" i="91"/>
  <c r="Y41" i="91"/>
  <c r="AH42" i="95"/>
  <c r="AQ42" i="95" s="1"/>
  <c r="Y44" i="43"/>
  <c r="X44" i="43"/>
  <c r="AI43" i="81"/>
  <c r="AN43" i="81"/>
  <c r="AH43" i="90"/>
  <c r="AQ43" i="90" s="1"/>
  <c r="Y42" i="86"/>
  <c r="X42" i="86"/>
  <c r="AN43" i="78"/>
  <c r="X46" i="85"/>
  <c r="Y46" i="85"/>
  <c r="AH42" i="42"/>
  <c r="AQ42" i="42" s="1"/>
  <c r="AI41" i="75"/>
  <c r="AN41" i="75"/>
  <c r="X43" i="45"/>
  <c r="Y43" i="45"/>
  <c r="AE44" i="94"/>
  <c r="AF44" i="94"/>
  <c r="AO44" i="94" s="1"/>
  <c r="AG44" i="94"/>
  <c r="AP44" i="94" s="1"/>
  <c r="W45" i="94"/>
  <c r="W44" i="29"/>
  <c r="AG43" i="29"/>
  <c r="AP43" i="29" s="1"/>
  <c r="AF43" i="29"/>
  <c r="AO43" i="29" s="1"/>
  <c r="AE43" i="29"/>
  <c r="AI41" i="32"/>
  <c r="AN41" i="32"/>
  <c r="AI40" i="92"/>
  <c r="AN40" i="92"/>
  <c r="AR43" i="83"/>
  <c r="AR41" i="42"/>
  <c r="W44" i="27"/>
  <c r="AG43" i="27"/>
  <c r="AP43" i="27" s="1"/>
  <c r="AF43" i="27"/>
  <c r="AO43" i="27" s="1"/>
  <c r="AE43" i="27"/>
  <c r="Y44" i="26"/>
  <c r="X44" i="26"/>
  <c r="Z44" i="26" s="1"/>
  <c r="W43" i="76"/>
  <c r="AG42" i="76"/>
  <c r="AP42" i="76" s="1"/>
  <c r="AF42" i="76"/>
  <c r="AO42" i="76" s="1"/>
  <c r="AE42" i="76"/>
  <c r="AR42" i="90"/>
  <c r="AR42" i="39"/>
  <c r="AR43" i="28"/>
  <c r="Z42" i="95"/>
  <c r="Y44" i="84"/>
  <c r="X44" i="84"/>
  <c r="Z43" i="39"/>
  <c r="Y42" i="80"/>
  <c r="X42" i="80"/>
  <c r="Z43" i="90"/>
  <c r="AI41" i="73"/>
  <c r="AN41" i="73"/>
  <c r="AI45" i="85"/>
  <c r="AN45" i="85"/>
  <c r="AH44" i="28"/>
  <c r="AQ44" i="28" s="1"/>
  <c r="W45" i="74"/>
  <c r="AG44" i="74"/>
  <c r="AP44" i="74" s="1"/>
  <c r="AE44" i="74"/>
  <c r="AF44" i="74"/>
  <c r="AO44" i="74" s="1"/>
  <c r="Y41" i="87"/>
  <c r="X41" i="87"/>
  <c r="AI42" i="79"/>
  <c r="AN42" i="79"/>
  <c r="AI41" i="80"/>
  <c r="AN41" i="80"/>
  <c r="AN43" i="43"/>
  <c r="X44" i="93"/>
  <c r="Y44" i="93"/>
  <c r="AE45" i="25"/>
  <c r="W46" i="25"/>
  <c r="AG45" i="25"/>
  <c r="AP45" i="25" s="1"/>
  <c r="AF45" i="25"/>
  <c r="AO45" i="25" s="1"/>
  <c r="X42" i="75"/>
  <c r="Y42" i="75"/>
  <c r="AR41" i="38"/>
  <c r="AH42" i="38"/>
  <c r="AQ42" i="38" s="1"/>
  <c r="X44" i="88"/>
  <c r="Y44" i="88"/>
  <c r="AH41" i="48"/>
  <c r="AQ41" i="48" s="1"/>
  <c r="X42" i="89"/>
  <c r="Y42" i="89"/>
  <c r="X44" i="31"/>
  <c r="Y44" i="31"/>
  <c r="AR41" i="95"/>
  <c r="AH44" i="36"/>
  <c r="AQ44" i="36" s="1"/>
  <c r="AH42" i="35"/>
  <c r="AQ42" i="35" s="1"/>
  <c r="W43" i="34"/>
  <c r="AG42" i="34"/>
  <c r="AP42" i="34" s="1"/>
  <c r="AE42" i="34"/>
  <c r="AF42" i="34"/>
  <c r="AO42" i="34" s="1"/>
  <c r="AR41" i="33"/>
  <c r="AI43" i="77"/>
  <c r="AN43" i="77"/>
  <c r="Z43" i="37"/>
  <c r="AN40" i="87"/>
  <c r="AI40" i="87"/>
  <c r="AR43" i="36"/>
  <c r="AI42" i="45"/>
  <c r="AN42" i="45"/>
  <c r="X43" i="79"/>
  <c r="Y43" i="79"/>
  <c r="AH44" i="94"/>
  <c r="AQ44" i="94" s="1"/>
  <c r="AH43" i="29"/>
  <c r="AQ43" i="29" s="1"/>
  <c r="AI43" i="93"/>
  <c r="AN43" i="93"/>
  <c r="AN41" i="86"/>
  <c r="AI41" i="86"/>
  <c r="AH42" i="33"/>
  <c r="AQ42" i="33" s="1"/>
  <c r="Y42" i="73"/>
  <c r="X42" i="73"/>
  <c r="X41" i="92"/>
  <c r="Y41" i="92"/>
  <c r="AE43" i="82" l="1"/>
  <c r="AG43" i="82"/>
  <c r="AP43" i="82" s="1"/>
  <c r="W44" i="82"/>
  <c r="Z41" i="87"/>
  <c r="X42" i="32"/>
  <c r="Z42" i="32" s="1"/>
  <c r="AI43" i="84"/>
  <c r="AE41" i="48"/>
  <c r="Y41" i="46"/>
  <c r="X41" i="46"/>
  <c r="AH41" i="46" s="1"/>
  <c r="AQ41" i="46" s="1"/>
  <c r="AI40" i="46"/>
  <c r="AR40" i="46" s="1"/>
  <c r="AN40" i="46"/>
  <c r="AF41" i="48"/>
  <c r="AO41" i="48" s="1"/>
  <c r="AF42" i="35"/>
  <c r="AO42" i="35" s="1"/>
  <c r="AE42" i="38"/>
  <c r="AN42" i="38" s="1"/>
  <c r="AG44" i="83"/>
  <c r="AP44" i="83" s="1"/>
  <c r="W45" i="83"/>
  <c r="Z44" i="77"/>
  <c r="W45" i="77" s="1"/>
  <c r="AI43" i="43"/>
  <c r="AG44" i="36"/>
  <c r="AP44" i="36" s="1"/>
  <c r="AG44" i="28"/>
  <c r="AP44" i="28" s="1"/>
  <c r="Z44" i="47"/>
  <c r="AE44" i="47" s="1"/>
  <c r="AE44" i="28"/>
  <c r="Z42" i="89"/>
  <c r="AG42" i="89" s="1"/>
  <c r="AP42" i="89" s="1"/>
  <c r="AE42" i="42"/>
  <c r="W43" i="38"/>
  <c r="AF42" i="38"/>
  <c r="AO42" i="38" s="1"/>
  <c r="AI43" i="78"/>
  <c r="AF44" i="36"/>
  <c r="AO44" i="36" s="1"/>
  <c r="W45" i="36"/>
  <c r="Y45" i="36" s="1"/>
  <c r="AF44" i="83"/>
  <c r="AO44" i="83" s="1"/>
  <c r="Z43" i="79"/>
  <c r="W44" i="79" s="1"/>
  <c r="Z42" i="80"/>
  <c r="AE42" i="80" s="1"/>
  <c r="Z46" i="85"/>
  <c r="AF46" i="85" s="1"/>
  <c r="AO46" i="85" s="1"/>
  <c r="W45" i="28"/>
  <c r="AF42" i="42"/>
  <c r="AO42" i="42" s="1"/>
  <c r="Z44" i="81"/>
  <c r="Z42" i="75"/>
  <c r="AF42" i="75" s="1"/>
  <c r="AO42" i="75" s="1"/>
  <c r="AG42" i="42"/>
  <c r="AP42" i="42" s="1"/>
  <c r="Z44" i="31"/>
  <c r="AG44" i="31" s="1"/>
  <c r="AP44" i="31" s="1"/>
  <c r="Z43" i="45"/>
  <c r="AE43" i="45" s="1"/>
  <c r="Z42" i="86"/>
  <c r="AE42" i="86" s="1"/>
  <c r="Z44" i="43"/>
  <c r="AG44" i="43" s="1"/>
  <c r="AP44" i="43" s="1"/>
  <c r="Z43" i="40"/>
  <c r="W44" i="40" s="1"/>
  <c r="AR43" i="77"/>
  <c r="Y43" i="34"/>
  <c r="X43" i="34"/>
  <c r="AH42" i="89"/>
  <c r="AQ42" i="89" s="1"/>
  <c r="AH42" i="75"/>
  <c r="AQ42" i="75" s="1"/>
  <c r="AE41" i="87"/>
  <c r="W42" i="87"/>
  <c r="AG41" i="87"/>
  <c r="AP41" i="87" s="1"/>
  <c r="AF41" i="87"/>
  <c r="AO41" i="87" s="1"/>
  <c r="AR45" i="85"/>
  <c r="X44" i="27"/>
  <c r="Y44" i="27"/>
  <c r="X44" i="29"/>
  <c r="Y44" i="29"/>
  <c r="AE46" i="85"/>
  <c r="AR43" i="81"/>
  <c r="AE44" i="77"/>
  <c r="X46" i="30"/>
  <c r="Y46" i="30"/>
  <c r="Y44" i="82"/>
  <c r="X44" i="82"/>
  <c r="Y43" i="96"/>
  <c r="X43" i="96"/>
  <c r="AH44" i="81"/>
  <c r="AQ44" i="81" s="1"/>
  <c r="AI41" i="48"/>
  <c r="AN41" i="48"/>
  <c r="AH41" i="92"/>
  <c r="AQ41" i="92" s="1"/>
  <c r="AE42" i="89"/>
  <c r="Z41" i="92"/>
  <c r="AH44" i="88"/>
  <c r="AQ44" i="88" s="1"/>
  <c r="AH44" i="93"/>
  <c r="AQ44" i="93" s="1"/>
  <c r="AI44" i="74"/>
  <c r="AN44" i="74"/>
  <c r="AH44" i="84"/>
  <c r="AQ44" i="84" s="1"/>
  <c r="AR43" i="78"/>
  <c r="AR41" i="89"/>
  <c r="AN42" i="96"/>
  <c r="AI42" i="96"/>
  <c r="AH44" i="78"/>
  <c r="AQ44" i="78" s="1"/>
  <c r="AN42" i="35"/>
  <c r="AI42" i="35"/>
  <c r="AR43" i="26"/>
  <c r="AI44" i="28"/>
  <c r="AN44" i="28"/>
  <c r="Y43" i="38"/>
  <c r="X43" i="38"/>
  <c r="AR43" i="47"/>
  <c r="Y45" i="44"/>
  <c r="X45" i="44"/>
  <c r="AR40" i="87"/>
  <c r="AH42" i="73"/>
  <c r="AQ42" i="73" s="1"/>
  <c r="AH44" i="31"/>
  <c r="AQ44" i="31" s="1"/>
  <c r="Z44" i="88"/>
  <c r="Z44" i="93"/>
  <c r="AR42" i="79"/>
  <c r="W44" i="90"/>
  <c r="AG43" i="90"/>
  <c r="AP43" i="90" s="1"/>
  <c r="AF43" i="90"/>
  <c r="AO43" i="90" s="1"/>
  <c r="AE43" i="90"/>
  <c r="AN43" i="27"/>
  <c r="AI43" i="27"/>
  <c r="AN43" i="29"/>
  <c r="AI43" i="29"/>
  <c r="AH42" i="86"/>
  <c r="AQ42" i="86" s="1"/>
  <c r="AI45" i="30"/>
  <c r="AN45" i="30"/>
  <c r="AH43" i="40"/>
  <c r="AQ43" i="40" s="1"/>
  <c r="Z44" i="78"/>
  <c r="AR42" i="40"/>
  <c r="AR43" i="31"/>
  <c r="AI44" i="44"/>
  <c r="AN44" i="44"/>
  <c r="AG43" i="39"/>
  <c r="AP43" i="39" s="1"/>
  <c r="W44" i="39"/>
  <c r="AE43" i="39"/>
  <c r="AF43" i="39"/>
  <c r="AO43" i="39" s="1"/>
  <c r="W45" i="26"/>
  <c r="AG44" i="26"/>
  <c r="AP44" i="26" s="1"/>
  <c r="AF44" i="26"/>
  <c r="AO44" i="26" s="1"/>
  <c r="AE44" i="26"/>
  <c r="Y45" i="94"/>
  <c r="X45" i="94"/>
  <c r="AH43" i="45"/>
  <c r="AQ43" i="45" s="1"/>
  <c r="AH44" i="43"/>
  <c r="AQ44" i="43" s="1"/>
  <c r="W44" i="37"/>
  <c r="AG43" i="37"/>
  <c r="AP43" i="37" s="1"/>
  <c r="AE43" i="37"/>
  <c r="AF43" i="37"/>
  <c r="AO43" i="37" s="1"/>
  <c r="AI42" i="34"/>
  <c r="AN42" i="34"/>
  <c r="Y46" i="25"/>
  <c r="X46" i="25"/>
  <c r="AH41" i="87"/>
  <c r="AQ41" i="87" s="1"/>
  <c r="Y45" i="74"/>
  <c r="X45" i="74"/>
  <c r="AH42" i="80"/>
  <c r="AQ42" i="80" s="1"/>
  <c r="Z44" i="84"/>
  <c r="Y43" i="76"/>
  <c r="X43" i="76"/>
  <c r="AR41" i="75"/>
  <c r="AH41" i="91"/>
  <c r="AQ41" i="91" s="1"/>
  <c r="AI42" i="41"/>
  <c r="AN42" i="41"/>
  <c r="AH44" i="77"/>
  <c r="AQ44" i="77" s="1"/>
  <c r="AI43" i="82"/>
  <c r="AN43" i="82"/>
  <c r="AN44" i="36"/>
  <c r="AI44" i="36"/>
  <c r="AH42" i="32"/>
  <c r="AQ42" i="32" s="1"/>
  <c r="AI42" i="33"/>
  <c r="AN42" i="33"/>
  <c r="AR40" i="91"/>
  <c r="Y43" i="35"/>
  <c r="X43" i="35"/>
  <c r="X42" i="48"/>
  <c r="Y42" i="48"/>
  <c r="Y45" i="83"/>
  <c r="X45" i="83"/>
  <c r="AR41" i="80"/>
  <c r="AN42" i="76"/>
  <c r="AI42" i="76"/>
  <c r="AR41" i="32"/>
  <c r="X43" i="41"/>
  <c r="Y43" i="41"/>
  <c r="Y43" i="33"/>
  <c r="X43" i="33"/>
  <c r="AF44" i="81"/>
  <c r="AO44" i="81" s="1"/>
  <c r="AE44" i="81"/>
  <c r="W45" i="81"/>
  <c r="AG44" i="81"/>
  <c r="AP44" i="81" s="1"/>
  <c r="AH44" i="47"/>
  <c r="AQ44" i="47" s="1"/>
  <c r="AI44" i="83"/>
  <c r="AN44" i="83"/>
  <c r="AR43" i="93"/>
  <c r="AH43" i="79"/>
  <c r="AQ43" i="79" s="1"/>
  <c r="AR41" i="73"/>
  <c r="Z42" i="73"/>
  <c r="AR41" i="86"/>
  <c r="AR42" i="45"/>
  <c r="AI45" i="25"/>
  <c r="AN45" i="25"/>
  <c r="AR43" i="43"/>
  <c r="AE42" i="95"/>
  <c r="AG42" i="95"/>
  <c r="AP42" i="95" s="1"/>
  <c r="AF42" i="95"/>
  <c r="AO42" i="95" s="1"/>
  <c r="W43" i="95"/>
  <c r="AH44" i="26"/>
  <c r="AQ44" i="26" s="1"/>
  <c r="AR40" i="92"/>
  <c r="AN44" i="94"/>
  <c r="AI44" i="94"/>
  <c r="AH46" i="85"/>
  <c r="AQ46" i="85" s="1"/>
  <c r="Z41" i="91"/>
  <c r="AR43" i="84"/>
  <c r="AR43" i="88"/>
  <c r="Y45" i="28"/>
  <c r="X45" i="28"/>
  <c r="X43" i="42"/>
  <c r="Y43" i="42"/>
  <c r="W43" i="89" l="1"/>
  <c r="AF42" i="89"/>
  <c r="AO42" i="89" s="1"/>
  <c r="AF44" i="77"/>
  <c r="AO44" i="77" s="1"/>
  <c r="AG44" i="77"/>
  <c r="AP44" i="77" s="1"/>
  <c r="AF44" i="47"/>
  <c r="AO44" i="47" s="1"/>
  <c r="AF42" i="32"/>
  <c r="AO42" i="32" s="1"/>
  <c r="AG42" i="32"/>
  <c r="AP42" i="32" s="1"/>
  <c r="W43" i="32"/>
  <c r="AI42" i="38"/>
  <c r="AE42" i="32"/>
  <c r="AG43" i="45"/>
  <c r="AP43" i="45" s="1"/>
  <c r="W43" i="80"/>
  <c r="AG44" i="47"/>
  <c r="AP44" i="47" s="1"/>
  <c r="W45" i="43"/>
  <c r="Z41" i="46"/>
  <c r="W44" i="45"/>
  <c r="W45" i="31"/>
  <c r="AG46" i="85"/>
  <c r="AP46" i="85" s="1"/>
  <c r="W45" i="47"/>
  <c r="Y45" i="47" s="1"/>
  <c r="Z43" i="34"/>
  <c r="AF44" i="31"/>
  <c r="AO44" i="31" s="1"/>
  <c r="W47" i="85"/>
  <c r="AF42" i="80"/>
  <c r="AO42" i="80" s="1"/>
  <c r="Z44" i="82"/>
  <c r="AE44" i="82" s="1"/>
  <c r="AG42" i="80"/>
  <c r="AP42" i="80" s="1"/>
  <c r="AI42" i="42"/>
  <c r="X45" i="36"/>
  <c r="Z45" i="36" s="1"/>
  <c r="AN42" i="42"/>
  <c r="AF43" i="45"/>
  <c r="AO43" i="45" s="1"/>
  <c r="AF43" i="79"/>
  <c r="AO43" i="79" s="1"/>
  <c r="Z45" i="44"/>
  <c r="AG45" i="44" s="1"/>
  <c r="AP45" i="44" s="1"/>
  <c r="AE44" i="43"/>
  <c r="AE44" i="31"/>
  <c r="AG42" i="75"/>
  <c r="AP42" i="75" s="1"/>
  <c r="AE43" i="79"/>
  <c r="AG43" i="79"/>
  <c r="AP43" i="79" s="1"/>
  <c r="Z45" i="94"/>
  <c r="AE45" i="94" s="1"/>
  <c r="AF44" i="43"/>
  <c r="AO44" i="43" s="1"/>
  <c r="AF42" i="86"/>
  <c r="AO42" i="86" s="1"/>
  <c r="W43" i="75"/>
  <c r="AE42" i="75"/>
  <c r="AE43" i="40"/>
  <c r="AN43" i="40" s="1"/>
  <c r="Z43" i="76"/>
  <c r="AF43" i="76" s="1"/>
  <c r="AO43" i="76" s="1"/>
  <c r="AG42" i="86"/>
  <c r="AP42" i="86" s="1"/>
  <c r="W43" i="86"/>
  <c r="Y43" i="86" s="1"/>
  <c r="Z43" i="33"/>
  <c r="W44" i="33" s="1"/>
  <c r="Z43" i="35"/>
  <c r="AF43" i="35" s="1"/>
  <c r="AO43" i="35" s="1"/>
  <c r="AF43" i="40"/>
  <c r="AO43" i="40" s="1"/>
  <c r="Z44" i="29"/>
  <c r="AF44" i="29" s="1"/>
  <c r="AO44" i="29" s="1"/>
  <c r="AG43" i="40"/>
  <c r="AP43" i="40" s="1"/>
  <c r="Z45" i="83"/>
  <c r="AF45" i="83" s="1"/>
  <c r="AO45" i="83" s="1"/>
  <c r="Z44" i="27"/>
  <c r="AG44" i="27" s="1"/>
  <c r="AP44" i="27" s="1"/>
  <c r="AG44" i="82"/>
  <c r="AP44" i="82" s="1"/>
  <c r="AF44" i="82"/>
  <c r="AO44" i="82" s="1"/>
  <c r="AR43" i="82"/>
  <c r="W45" i="84"/>
  <c r="AG44" i="84"/>
  <c r="AP44" i="84" s="1"/>
  <c r="AE44" i="84"/>
  <c r="AF44" i="84"/>
  <c r="AO44" i="84" s="1"/>
  <c r="AH45" i="74"/>
  <c r="AQ45" i="74" s="1"/>
  <c r="X45" i="26"/>
  <c r="Y45" i="26"/>
  <c r="AR43" i="27"/>
  <c r="AN46" i="85"/>
  <c r="AI46" i="85"/>
  <c r="AN43" i="45"/>
  <c r="AI43" i="45"/>
  <c r="AR44" i="94"/>
  <c r="AR42" i="76"/>
  <c r="AR45" i="25"/>
  <c r="Y45" i="81"/>
  <c r="X45" i="81"/>
  <c r="AH42" i="48"/>
  <c r="AQ42" i="48" s="1"/>
  <c r="AR42" i="41"/>
  <c r="AH43" i="38"/>
  <c r="AQ43" i="38" s="1"/>
  <c r="AI42" i="89"/>
  <c r="AN42" i="89"/>
  <c r="AH43" i="96"/>
  <c r="AQ43" i="96" s="1"/>
  <c r="Y45" i="77"/>
  <c r="X45" i="77"/>
  <c r="AN44" i="47"/>
  <c r="AN44" i="43"/>
  <c r="AI44" i="43"/>
  <c r="AN42" i="86"/>
  <c r="Y44" i="40"/>
  <c r="X44" i="40"/>
  <c r="AI44" i="31"/>
  <c r="AN44" i="31"/>
  <c r="AH45" i="28"/>
  <c r="AQ45" i="28" s="1"/>
  <c r="AF41" i="91"/>
  <c r="AO41" i="91" s="1"/>
  <c r="AE41" i="91"/>
  <c r="W42" i="91"/>
  <c r="AG41" i="91"/>
  <c r="AP41" i="91" s="1"/>
  <c r="X43" i="95"/>
  <c r="Y43" i="95"/>
  <c r="AR44" i="83"/>
  <c r="W43" i="73"/>
  <c r="AG42" i="73"/>
  <c r="AP42" i="73" s="1"/>
  <c r="AE42" i="73"/>
  <c r="AF42" i="73"/>
  <c r="AO42" i="73" s="1"/>
  <c r="AR42" i="34"/>
  <c r="AH43" i="42"/>
  <c r="AQ43" i="42" s="1"/>
  <c r="AN44" i="81"/>
  <c r="AI44" i="81"/>
  <c r="AH43" i="41"/>
  <c r="AQ43" i="41" s="1"/>
  <c r="X43" i="75"/>
  <c r="Y43" i="75"/>
  <c r="Z42" i="48"/>
  <c r="Z45" i="74"/>
  <c r="AH46" i="25"/>
  <c r="AQ46" i="25" s="1"/>
  <c r="AI43" i="37"/>
  <c r="AN43" i="37"/>
  <c r="AR42" i="42"/>
  <c r="AI43" i="90"/>
  <c r="AN43" i="90"/>
  <c r="AH45" i="36"/>
  <c r="AQ45" i="36" s="1"/>
  <c r="AR42" i="35"/>
  <c r="W42" i="92"/>
  <c r="AG41" i="92"/>
  <c r="AP41" i="92" s="1"/>
  <c r="AE41" i="92"/>
  <c r="AF41" i="92"/>
  <c r="AO41" i="92" s="1"/>
  <c r="AR41" i="48"/>
  <c r="AI42" i="32"/>
  <c r="AN42" i="32"/>
  <c r="AH46" i="30"/>
  <c r="AQ46" i="30" s="1"/>
  <c r="X47" i="85"/>
  <c r="Y47" i="85"/>
  <c r="AH44" i="27"/>
  <c r="AQ44" i="27" s="1"/>
  <c r="X43" i="80"/>
  <c r="Y43" i="80"/>
  <c r="X42" i="87"/>
  <c r="Y42" i="87"/>
  <c r="AH43" i="34"/>
  <c r="AQ43" i="34" s="1"/>
  <c r="AI43" i="79"/>
  <c r="AN43" i="79"/>
  <c r="Y45" i="31"/>
  <c r="X45" i="31"/>
  <c r="AR42" i="38"/>
  <c r="Z45" i="28"/>
  <c r="Z43" i="42"/>
  <c r="AI42" i="95"/>
  <c r="AN42" i="95"/>
  <c r="Z43" i="41"/>
  <c r="AH45" i="83"/>
  <c r="AQ45" i="83" s="1"/>
  <c r="AH43" i="35"/>
  <c r="AQ43" i="35" s="1"/>
  <c r="AR42" i="33"/>
  <c r="AR44" i="36"/>
  <c r="AH43" i="76"/>
  <c r="AQ43" i="76" s="1"/>
  <c r="Z46" i="25"/>
  <c r="AI44" i="26"/>
  <c r="AN44" i="26"/>
  <c r="AI43" i="39"/>
  <c r="AN43" i="39"/>
  <c r="W45" i="78"/>
  <c r="AG44" i="78"/>
  <c r="AP44" i="78" s="1"/>
  <c r="AF44" i="78"/>
  <c r="AO44" i="78" s="1"/>
  <c r="AE44" i="78"/>
  <c r="W45" i="93"/>
  <c r="AG44" i="93"/>
  <c r="AP44" i="93" s="1"/>
  <c r="AF44" i="93"/>
  <c r="AO44" i="93" s="1"/>
  <c r="AE44" i="93"/>
  <c r="Z43" i="38"/>
  <c r="AR42" i="96"/>
  <c r="AR44" i="74"/>
  <c r="Y43" i="89"/>
  <c r="X43" i="89"/>
  <c r="Z43" i="96"/>
  <c r="Z46" i="30"/>
  <c r="AI41" i="87"/>
  <c r="AN41" i="87"/>
  <c r="X44" i="45"/>
  <c r="Y44" i="45"/>
  <c r="AH43" i="33"/>
  <c r="AQ43" i="33" s="1"/>
  <c r="Y44" i="37"/>
  <c r="X44" i="37"/>
  <c r="AH45" i="94"/>
  <c r="AQ45" i="94" s="1"/>
  <c r="X44" i="39"/>
  <c r="Y44" i="39"/>
  <c r="AR44" i="44"/>
  <c r="AR45" i="30"/>
  <c r="AR43" i="29"/>
  <c r="AE44" i="88"/>
  <c r="AF44" i="88"/>
  <c r="AO44" i="88" s="1"/>
  <c r="W45" i="88"/>
  <c r="AG44" i="88"/>
  <c r="AP44" i="88" s="1"/>
  <c r="AH44" i="82"/>
  <c r="AQ44" i="82" s="1"/>
  <c r="W44" i="34"/>
  <c r="AG43" i="34"/>
  <c r="AP43" i="34" s="1"/>
  <c r="AF43" i="34"/>
  <c r="AO43" i="34" s="1"/>
  <c r="AE43" i="34"/>
  <c r="Y45" i="43"/>
  <c r="X45" i="43"/>
  <c r="AN42" i="75"/>
  <c r="AI42" i="75"/>
  <c r="X44" i="90"/>
  <c r="Y44" i="90"/>
  <c r="AH45" i="44"/>
  <c r="AQ45" i="44" s="1"/>
  <c r="AR44" i="28"/>
  <c r="X43" i="32"/>
  <c r="Y43" i="32"/>
  <c r="AI44" i="77"/>
  <c r="AN44" i="77"/>
  <c r="AH44" i="29"/>
  <c r="AQ44" i="29" s="1"/>
  <c r="AN42" i="80"/>
  <c r="X44" i="79"/>
  <c r="Y44" i="79"/>
  <c r="X43" i="86" l="1"/>
  <c r="W45" i="82"/>
  <c r="AI42" i="86"/>
  <c r="AI44" i="47"/>
  <c r="X45" i="47"/>
  <c r="Z45" i="47" s="1"/>
  <c r="AF45" i="47" s="1"/>
  <c r="AO45" i="47" s="1"/>
  <c r="AI42" i="80"/>
  <c r="AE45" i="36"/>
  <c r="W46" i="36"/>
  <c r="AG45" i="36"/>
  <c r="AP45" i="36" s="1"/>
  <c r="AF45" i="36"/>
  <c r="AO45" i="36" s="1"/>
  <c r="Z44" i="39"/>
  <c r="AF45" i="94"/>
  <c r="AO45" i="94" s="1"/>
  <c r="W42" i="46"/>
  <c r="AF41" i="46"/>
  <c r="AO41" i="46" s="1"/>
  <c r="AG41" i="46"/>
  <c r="AP41" i="46" s="1"/>
  <c r="AE41" i="46"/>
  <c r="W46" i="44"/>
  <c r="Y46" i="44" s="1"/>
  <c r="AG44" i="29"/>
  <c r="AP44" i="29" s="1"/>
  <c r="AF43" i="33"/>
  <c r="AO43" i="33" s="1"/>
  <c r="Z45" i="26"/>
  <c r="W46" i="26" s="1"/>
  <c r="Z43" i="86"/>
  <c r="W44" i="86" s="1"/>
  <c r="AG43" i="33"/>
  <c r="AP43" i="33" s="1"/>
  <c r="AG45" i="83"/>
  <c r="AP45" i="83" s="1"/>
  <c r="AG45" i="94"/>
  <c r="AP45" i="94" s="1"/>
  <c r="W46" i="94"/>
  <c r="AG43" i="35"/>
  <c r="AP43" i="35" s="1"/>
  <c r="AE45" i="44"/>
  <c r="W46" i="83"/>
  <c r="AF45" i="44"/>
  <c r="AO45" i="44" s="1"/>
  <c r="AI43" i="40"/>
  <c r="AE43" i="33"/>
  <c r="Z43" i="75"/>
  <c r="W44" i="75" s="1"/>
  <c r="Z43" i="95"/>
  <c r="AG43" i="95" s="1"/>
  <c r="AP43" i="95" s="1"/>
  <c r="AG43" i="76"/>
  <c r="AP43" i="76" s="1"/>
  <c r="W44" i="76"/>
  <c r="Y44" i="76" s="1"/>
  <c r="AE43" i="76"/>
  <c r="AN43" i="76" s="1"/>
  <c r="W45" i="29"/>
  <c r="AE43" i="35"/>
  <c r="Z42" i="87"/>
  <c r="W43" i="87" s="1"/>
  <c r="AE44" i="29"/>
  <c r="AN44" i="29" s="1"/>
  <c r="Z43" i="80"/>
  <c r="AE43" i="80" s="1"/>
  <c r="W44" i="35"/>
  <c r="Y44" i="35" s="1"/>
  <c r="W45" i="27"/>
  <c r="Y45" i="27" s="1"/>
  <c r="AF44" i="27"/>
  <c r="AO44" i="27" s="1"/>
  <c r="AE44" i="27"/>
  <c r="Z44" i="37"/>
  <c r="W45" i="37" s="1"/>
  <c r="AE45" i="83"/>
  <c r="AN45" i="83" s="1"/>
  <c r="AF45" i="26"/>
  <c r="AO45" i="26" s="1"/>
  <c r="AE45" i="26"/>
  <c r="AR44" i="26"/>
  <c r="W46" i="28"/>
  <c r="AG45" i="28"/>
  <c r="AP45" i="28" s="1"/>
  <c r="AF45" i="28"/>
  <c r="AO45" i="28" s="1"/>
  <c r="AE45" i="28"/>
  <c r="Y43" i="73"/>
  <c r="X43" i="73"/>
  <c r="AH44" i="40"/>
  <c r="AQ44" i="40" s="1"/>
  <c r="AR42" i="89"/>
  <c r="AI45" i="94"/>
  <c r="AN45" i="94"/>
  <c r="X46" i="44"/>
  <c r="X44" i="34"/>
  <c r="Y44" i="34"/>
  <c r="X46" i="36"/>
  <c r="Y46" i="36"/>
  <c r="W47" i="30"/>
  <c r="AG46" i="30"/>
  <c r="AP46" i="30" s="1"/>
  <c r="AF46" i="30"/>
  <c r="AO46" i="30" s="1"/>
  <c r="AE46" i="30"/>
  <c r="W47" i="25"/>
  <c r="AG46" i="25"/>
  <c r="AP46" i="25" s="1"/>
  <c r="AF46" i="25"/>
  <c r="AO46" i="25" s="1"/>
  <c r="AE46" i="25"/>
  <c r="AR43" i="79"/>
  <c r="AH47" i="85"/>
  <c r="AQ47" i="85" s="1"/>
  <c r="AR43" i="90"/>
  <c r="AR43" i="37"/>
  <c r="W46" i="74"/>
  <c r="AG45" i="74"/>
  <c r="AP45" i="74" s="1"/>
  <c r="AF45" i="74"/>
  <c r="AO45" i="74" s="1"/>
  <c r="AE45" i="74"/>
  <c r="X42" i="91"/>
  <c r="Y42" i="91"/>
  <c r="AH45" i="81"/>
  <c r="AQ45" i="81" s="1"/>
  <c r="AR43" i="45"/>
  <c r="Y46" i="94"/>
  <c r="X46" i="94"/>
  <c r="AI44" i="29"/>
  <c r="X44" i="33"/>
  <c r="Y44" i="33"/>
  <c r="AN44" i="82"/>
  <c r="AI44" i="82"/>
  <c r="X45" i="88"/>
  <c r="Y45" i="88"/>
  <c r="AH45" i="43"/>
  <c r="AQ45" i="43" s="1"/>
  <c r="AE43" i="96"/>
  <c r="AG43" i="96"/>
  <c r="AP43" i="96" s="1"/>
  <c r="AF43" i="96"/>
  <c r="AO43" i="96" s="1"/>
  <c r="W44" i="96"/>
  <c r="X45" i="78"/>
  <c r="Y45" i="78"/>
  <c r="AH42" i="87"/>
  <c r="AQ42" i="87" s="1"/>
  <c r="Z47" i="85"/>
  <c r="AN41" i="92"/>
  <c r="AI41" i="92"/>
  <c r="W43" i="48"/>
  <c r="AG42" i="48"/>
  <c r="AP42" i="48" s="1"/>
  <c r="AF42" i="48"/>
  <c r="AO42" i="48" s="1"/>
  <c r="AE42" i="48"/>
  <c r="Z44" i="40"/>
  <c r="AR44" i="47"/>
  <c r="AH45" i="26"/>
  <c r="AQ45" i="26" s="1"/>
  <c r="Y46" i="83"/>
  <c r="X46" i="83"/>
  <c r="AR42" i="80"/>
  <c r="AH44" i="37"/>
  <c r="AQ44" i="37" s="1"/>
  <c r="AR41" i="87"/>
  <c r="AN44" i="93"/>
  <c r="AI44" i="93"/>
  <c r="AI44" i="88"/>
  <c r="AN44" i="88"/>
  <c r="AH44" i="45"/>
  <c r="AQ44" i="45" s="1"/>
  <c r="AH43" i="89"/>
  <c r="AQ43" i="89" s="1"/>
  <c r="Y45" i="93"/>
  <c r="X45" i="93"/>
  <c r="W44" i="41"/>
  <c r="AG43" i="41"/>
  <c r="AP43" i="41" s="1"/>
  <c r="AF43" i="41"/>
  <c r="AO43" i="41" s="1"/>
  <c r="AE43" i="41"/>
  <c r="AH45" i="31"/>
  <c r="AQ45" i="31" s="1"/>
  <c r="AR42" i="32"/>
  <c r="AN42" i="73"/>
  <c r="AI42" i="73"/>
  <c r="AI41" i="91"/>
  <c r="AN41" i="91"/>
  <c r="AR42" i="86"/>
  <c r="AH45" i="77"/>
  <c r="AQ45" i="77" s="1"/>
  <c r="Z45" i="81"/>
  <c r="AR46" i="85"/>
  <c r="AI44" i="84"/>
  <c r="AN44" i="84"/>
  <c r="AN43" i="33"/>
  <c r="AR44" i="77"/>
  <c r="AH44" i="79"/>
  <c r="AQ44" i="79" s="1"/>
  <c r="AH43" i="32"/>
  <c r="AQ43" i="32" s="1"/>
  <c r="AR42" i="75"/>
  <c r="Z45" i="43"/>
  <c r="AN45" i="36"/>
  <c r="Z44" i="45"/>
  <c r="W44" i="38"/>
  <c r="AG43" i="38"/>
  <c r="AP43" i="38" s="1"/>
  <c r="AF43" i="38"/>
  <c r="AO43" i="38" s="1"/>
  <c r="AE43" i="38"/>
  <c r="AR43" i="39"/>
  <c r="X42" i="92"/>
  <c r="Y42" i="92"/>
  <c r="AH43" i="75"/>
  <c r="AQ43" i="75" s="1"/>
  <c r="AH43" i="95"/>
  <c r="AQ43" i="95" s="1"/>
  <c r="AN44" i="27"/>
  <c r="AI43" i="35"/>
  <c r="AN43" i="35"/>
  <c r="AR43" i="40"/>
  <c r="AF44" i="39"/>
  <c r="AO44" i="39" s="1"/>
  <c r="W45" i="39"/>
  <c r="AG44" i="39"/>
  <c r="AP44" i="39" s="1"/>
  <c r="AE44" i="39"/>
  <c r="AH44" i="90"/>
  <c r="AQ44" i="90" s="1"/>
  <c r="Z44" i="90"/>
  <c r="AN43" i="34"/>
  <c r="AI43" i="34"/>
  <c r="Z44" i="79"/>
  <c r="Z43" i="32"/>
  <c r="AH45" i="47"/>
  <c r="AQ45" i="47" s="1"/>
  <c r="AH44" i="39"/>
  <c r="AQ44" i="39" s="1"/>
  <c r="Z43" i="89"/>
  <c r="AN44" i="78"/>
  <c r="AI44" i="78"/>
  <c r="AR42" i="95"/>
  <c r="W44" i="42"/>
  <c r="AG43" i="42"/>
  <c r="AP43" i="42" s="1"/>
  <c r="AF43" i="42"/>
  <c r="AO43" i="42" s="1"/>
  <c r="AE43" i="42"/>
  <c r="Z45" i="31"/>
  <c r="AH43" i="80"/>
  <c r="AQ43" i="80" s="1"/>
  <c r="AR44" i="81"/>
  <c r="AR44" i="31"/>
  <c r="AR44" i="43"/>
  <c r="Z45" i="77"/>
  <c r="AH43" i="86"/>
  <c r="AQ43" i="86" s="1"/>
  <c r="Y45" i="84"/>
  <c r="X45" i="84"/>
  <c r="X45" i="29"/>
  <c r="Y45" i="29"/>
  <c r="Y45" i="82"/>
  <c r="X45" i="82"/>
  <c r="AI45" i="44" l="1"/>
  <c r="AE43" i="86"/>
  <c r="AG45" i="26"/>
  <c r="AP45" i="26" s="1"/>
  <c r="AG42" i="87"/>
  <c r="AP42" i="87" s="1"/>
  <c r="AE42" i="87"/>
  <c r="AF42" i="87"/>
  <c r="AO42" i="87" s="1"/>
  <c r="AI44" i="27"/>
  <c r="AI45" i="36"/>
  <c r="AN45" i="44"/>
  <c r="AF43" i="86"/>
  <c r="AO43" i="86" s="1"/>
  <c r="AG43" i="75"/>
  <c r="AP43" i="75" s="1"/>
  <c r="AG43" i="86"/>
  <c r="AP43" i="86" s="1"/>
  <c r="AE43" i="75"/>
  <c r="AI41" i="46"/>
  <c r="AR41" i="46" s="1"/>
  <c r="AN41" i="46"/>
  <c r="X42" i="46"/>
  <c r="AH42" i="46" s="1"/>
  <c r="AQ42" i="46" s="1"/>
  <c r="Y42" i="46"/>
  <c r="AI43" i="33"/>
  <c r="X45" i="27"/>
  <c r="Z45" i="27" s="1"/>
  <c r="AF43" i="75"/>
  <c r="AO43" i="75" s="1"/>
  <c r="W44" i="95"/>
  <c r="W44" i="80"/>
  <c r="X44" i="76"/>
  <c r="Z44" i="76" s="1"/>
  <c r="AE43" i="95"/>
  <c r="AN43" i="95" s="1"/>
  <c r="AG43" i="80"/>
  <c r="AP43" i="80" s="1"/>
  <c r="AF43" i="95"/>
  <c r="AO43" i="95" s="1"/>
  <c r="Z45" i="84"/>
  <c r="AE45" i="84" s="1"/>
  <c r="AF43" i="80"/>
  <c r="AO43" i="80" s="1"/>
  <c r="X44" i="35"/>
  <c r="Z44" i="35" s="1"/>
  <c r="Z42" i="92"/>
  <c r="AG42" i="92" s="1"/>
  <c r="AP42" i="92" s="1"/>
  <c r="AI43" i="76"/>
  <c r="Z46" i="83"/>
  <c r="W47" i="83" s="1"/>
  <c r="AE44" i="37"/>
  <c r="AN44" i="37" s="1"/>
  <c r="AE45" i="47"/>
  <c r="AG45" i="47"/>
  <c r="AP45" i="47" s="1"/>
  <c r="Z44" i="34"/>
  <c r="W45" i="34" s="1"/>
  <c r="W46" i="47"/>
  <c r="X46" i="47" s="1"/>
  <c r="Z45" i="93"/>
  <c r="AG45" i="93" s="1"/>
  <c r="AP45" i="93" s="1"/>
  <c r="Z46" i="36"/>
  <c r="W47" i="36" s="1"/>
  <c r="AI45" i="83"/>
  <c r="Z45" i="82"/>
  <c r="AE45" i="82" s="1"/>
  <c r="Z46" i="94"/>
  <c r="AE46" i="94" s="1"/>
  <c r="AF44" i="37"/>
  <c r="AO44" i="37" s="1"/>
  <c r="AG44" i="37"/>
  <c r="AP44" i="37" s="1"/>
  <c r="AH45" i="29"/>
  <c r="AQ45" i="29" s="1"/>
  <c r="W44" i="89"/>
  <c r="AG43" i="89"/>
  <c r="AP43" i="89" s="1"/>
  <c r="AF43" i="89"/>
  <c r="AO43" i="89" s="1"/>
  <c r="AE43" i="89"/>
  <c r="X45" i="39"/>
  <c r="Y45" i="39"/>
  <c r="AR45" i="36"/>
  <c r="W46" i="81"/>
  <c r="AG45" i="81"/>
  <c r="AP45" i="81" s="1"/>
  <c r="AF45" i="81"/>
  <c r="AO45" i="81" s="1"/>
  <c r="AE45" i="81"/>
  <c r="AI43" i="41"/>
  <c r="AN43" i="41"/>
  <c r="AI42" i="48"/>
  <c r="AN42" i="48"/>
  <c r="AH45" i="82"/>
  <c r="AQ45" i="82" s="1"/>
  <c r="X44" i="42"/>
  <c r="Y44" i="42"/>
  <c r="AR43" i="34"/>
  <c r="AR44" i="27"/>
  <c r="AH42" i="92"/>
  <c r="AQ42" i="92" s="1"/>
  <c r="AF45" i="43"/>
  <c r="AO45" i="43" s="1"/>
  <c r="AE45" i="43"/>
  <c r="W46" i="43"/>
  <c r="AG45" i="43"/>
  <c r="AP45" i="43" s="1"/>
  <c r="AR45" i="44"/>
  <c r="AR44" i="88"/>
  <c r="AH46" i="83"/>
  <c r="AQ46" i="83" s="1"/>
  <c r="AE47" i="85"/>
  <c r="AG47" i="85"/>
  <c r="AP47" i="85" s="1"/>
  <c r="W48" i="85"/>
  <c r="AF47" i="85"/>
  <c r="AO47" i="85" s="1"/>
  <c r="AN45" i="74"/>
  <c r="AI45" i="74"/>
  <c r="Y47" i="30"/>
  <c r="X47" i="30"/>
  <c r="AG44" i="34"/>
  <c r="AP44" i="34" s="1"/>
  <c r="X44" i="95"/>
  <c r="Y44" i="95"/>
  <c r="AN43" i="96"/>
  <c r="AI43" i="96"/>
  <c r="AR45" i="94"/>
  <c r="Y46" i="28"/>
  <c r="X46" i="28"/>
  <c r="W45" i="90"/>
  <c r="AG44" i="90"/>
  <c r="AP44" i="90" s="1"/>
  <c r="AF44" i="90"/>
  <c r="AO44" i="90" s="1"/>
  <c r="AE44" i="90"/>
  <c r="AR41" i="91"/>
  <c r="X44" i="41"/>
  <c r="Y44" i="41"/>
  <c r="X43" i="48"/>
  <c r="Y43" i="48"/>
  <c r="AH45" i="88"/>
  <c r="AQ45" i="88" s="1"/>
  <c r="Y44" i="86"/>
  <c r="X44" i="86"/>
  <c r="AN43" i="42"/>
  <c r="AI43" i="42"/>
  <c r="AR44" i="78"/>
  <c r="Z45" i="88"/>
  <c r="AH42" i="91"/>
  <c r="AQ42" i="91" s="1"/>
  <c r="Y46" i="74"/>
  <c r="X46" i="74"/>
  <c r="AN46" i="30"/>
  <c r="AI46" i="30"/>
  <c r="AH46" i="44"/>
  <c r="AQ46" i="44" s="1"/>
  <c r="AN45" i="47"/>
  <c r="W46" i="84"/>
  <c r="AG45" i="84"/>
  <c r="AP45" i="84" s="1"/>
  <c r="AF45" i="84"/>
  <c r="AO45" i="84" s="1"/>
  <c r="Y44" i="38"/>
  <c r="X44" i="38"/>
  <c r="AR44" i="93"/>
  <c r="AH45" i="78"/>
  <c r="AQ45" i="78" s="1"/>
  <c r="AH44" i="33"/>
  <c r="AQ44" i="33" s="1"/>
  <c r="Y47" i="25"/>
  <c r="X47" i="25"/>
  <c r="AR44" i="84"/>
  <c r="Z45" i="78"/>
  <c r="Z44" i="33"/>
  <c r="AH46" i="36"/>
  <c r="AQ46" i="36" s="1"/>
  <c r="AR43" i="76"/>
  <c r="AH43" i="73"/>
  <c r="AQ43" i="73" s="1"/>
  <c r="AN43" i="80"/>
  <c r="AI43" i="75"/>
  <c r="AN43" i="75"/>
  <c r="X45" i="37"/>
  <c r="Y45" i="37"/>
  <c r="AN45" i="26"/>
  <c r="AI45" i="26"/>
  <c r="AN44" i="39"/>
  <c r="AI44" i="39"/>
  <c r="AF44" i="45"/>
  <c r="AO44" i="45" s="1"/>
  <c r="AE44" i="45"/>
  <c r="W45" i="45"/>
  <c r="AG44" i="45"/>
  <c r="AP44" i="45" s="1"/>
  <c r="AR43" i="33"/>
  <c r="AR42" i="73"/>
  <c r="AI42" i="87"/>
  <c r="AN42" i="87"/>
  <c r="AH44" i="35"/>
  <c r="AQ44" i="35" s="1"/>
  <c r="AR45" i="83"/>
  <c r="W44" i="32"/>
  <c r="AG43" i="32"/>
  <c r="AP43" i="32" s="1"/>
  <c r="AF43" i="32"/>
  <c r="AO43" i="32" s="1"/>
  <c r="AE43" i="32"/>
  <c r="AR43" i="35"/>
  <c r="AH44" i="76"/>
  <c r="AQ44" i="76" s="1"/>
  <c r="AI43" i="38"/>
  <c r="AN43" i="38"/>
  <c r="AH45" i="93"/>
  <c r="AQ45" i="93" s="1"/>
  <c r="AF44" i="40"/>
  <c r="AO44" i="40" s="1"/>
  <c r="AE44" i="40"/>
  <c r="W45" i="40"/>
  <c r="AG44" i="40"/>
  <c r="AP44" i="40" s="1"/>
  <c r="AR41" i="92"/>
  <c r="Y44" i="96"/>
  <c r="X44" i="96"/>
  <c r="AR44" i="82"/>
  <c r="AR44" i="29"/>
  <c r="AH46" i="94"/>
  <c r="AQ46" i="94" s="1"/>
  <c r="Z42" i="91"/>
  <c r="AN46" i="25"/>
  <c r="AI46" i="25"/>
  <c r="Z43" i="73"/>
  <c r="AI45" i="28"/>
  <c r="AN45" i="28"/>
  <c r="W46" i="77"/>
  <c r="AG45" i="77"/>
  <c r="AP45" i="77" s="1"/>
  <c r="AF45" i="77"/>
  <c r="AO45" i="77" s="1"/>
  <c r="AE45" i="77"/>
  <c r="W46" i="31"/>
  <c r="AG45" i="31"/>
  <c r="AP45" i="31" s="1"/>
  <c r="AF45" i="31"/>
  <c r="AO45" i="31" s="1"/>
  <c r="AE45" i="31"/>
  <c r="Y43" i="87"/>
  <c r="X43" i="87"/>
  <c r="Z45" i="29"/>
  <c r="AH45" i="84"/>
  <c r="AQ45" i="84" s="1"/>
  <c r="W45" i="79"/>
  <c r="AG44" i="79"/>
  <c r="AP44" i="79" s="1"/>
  <c r="AF44" i="79"/>
  <c r="AO44" i="79" s="1"/>
  <c r="AE44" i="79"/>
  <c r="AH45" i="27"/>
  <c r="AQ45" i="27" s="1"/>
  <c r="AH44" i="34"/>
  <c r="AQ44" i="34" s="1"/>
  <c r="Z46" i="44"/>
  <c r="AN43" i="86"/>
  <c r="X44" i="80"/>
  <c r="Y44" i="80"/>
  <c r="X44" i="75"/>
  <c r="Y44" i="75"/>
  <c r="X46" i="26"/>
  <c r="Y46" i="26"/>
  <c r="W43" i="92" l="1"/>
  <c r="AF42" i="92"/>
  <c r="AO42" i="92" s="1"/>
  <c r="Z46" i="28"/>
  <c r="W46" i="27"/>
  <c r="AE45" i="27"/>
  <c r="AI43" i="95"/>
  <c r="AF45" i="27"/>
  <c r="AO45" i="27" s="1"/>
  <c r="AG45" i="27"/>
  <c r="AP45" i="27" s="1"/>
  <c r="AI43" i="86"/>
  <c r="AF44" i="34"/>
  <c r="AO44" i="34" s="1"/>
  <c r="Z42" i="46"/>
  <c r="AG42" i="46" s="1"/>
  <c r="AP42" i="46" s="1"/>
  <c r="AE44" i="34"/>
  <c r="AF45" i="93"/>
  <c r="AO45" i="93" s="1"/>
  <c r="AG44" i="76"/>
  <c r="AP44" i="76" s="1"/>
  <c r="W45" i="76"/>
  <c r="AF45" i="82"/>
  <c r="AO45" i="82" s="1"/>
  <c r="AF46" i="83"/>
  <c r="AO46" i="83" s="1"/>
  <c r="AE42" i="92"/>
  <c r="AI42" i="92" s="1"/>
  <c r="AE46" i="36"/>
  <c r="AI43" i="80"/>
  <c r="AI45" i="47"/>
  <c r="AF44" i="76"/>
  <c r="AO44" i="76" s="1"/>
  <c r="AF46" i="36"/>
  <c r="AO46" i="36" s="1"/>
  <c r="AE44" i="76"/>
  <c r="Z44" i="95"/>
  <c r="AE44" i="95" s="1"/>
  <c r="Z44" i="42"/>
  <c r="AE46" i="83"/>
  <c r="AF44" i="35"/>
  <c r="AO44" i="35" s="1"/>
  <c r="W45" i="35"/>
  <c r="AG44" i="35"/>
  <c r="AP44" i="35" s="1"/>
  <c r="AE44" i="35"/>
  <c r="AG46" i="36"/>
  <c r="AP46" i="36" s="1"/>
  <c r="W46" i="93"/>
  <c r="Z43" i="87"/>
  <c r="W44" i="87" s="1"/>
  <c r="AE45" i="93"/>
  <c r="AI44" i="37"/>
  <c r="AR44" i="37" s="1"/>
  <c r="Y46" i="47"/>
  <c r="Z46" i="47" s="1"/>
  <c r="AG46" i="83"/>
  <c r="AP46" i="83" s="1"/>
  <c r="Z47" i="25"/>
  <c r="AE47" i="25" s="1"/>
  <c r="Z46" i="74"/>
  <c r="AF46" i="74" s="1"/>
  <c r="AO46" i="74" s="1"/>
  <c r="AF46" i="94"/>
  <c r="AO46" i="94" s="1"/>
  <c r="AG46" i="94"/>
  <c r="AP46" i="94" s="1"/>
  <c r="Z45" i="37"/>
  <c r="AG45" i="37" s="1"/>
  <c r="AP45" i="37" s="1"/>
  <c r="Z45" i="39"/>
  <c r="W46" i="39" s="1"/>
  <c r="W47" i="94"/>
  <c r="AG45" i="82"/>
  <c r="AP45" i="82" s="1"/>
  <c r="Z44" i="75"/>
  <c r="AF44" i="75" s="1"/>
  <c r="AO44" i="75" s="1"/>
  <c r="W46" i="82"/>
  <c r="X46" i="82" s="1"/>
  <c r="AF44" i="95"/>
  <c r="AO44" i="95" s="1"/>
  <c r="X44" i="32"/>
  <c r="Y44" i="32"/>
  <c r="AH44" i="41"/>
  <c r="AQ44" i="41" s="1"/>
  <c r="Y47" i="36"/>
  <c r="X47" i="36"/>
  <c r="AF43" i="73"/>
  <c r="AO43" i="73" s="1"/>
  <c r="AE43" i="73"/>
  <c r="AG43" i="73"/>
  <c r="AP43" i="73" s="1"/>
  <c r="W44" i="73"/>
  <c r="AR43" i="95"/>
  <c r="AR44" i="39"/>
  <c r="Y46" i="31"/>
  <c r="X46" i="31"/>
  <c r="AI44" i="45"/>
  <c r="AN44" i="45"/>
  <c r="AH47" i="25"/>
  <c r="AQ47" i="25" s="1"/>
  <c r="AN44" i="90"/>
  <c r="AI44" i="90"/>
  <c r="W47" i="28"/>
  <c r="AG46" i="28"/>
  <c r="AP46" i="28" s="1"/>
  <c r="AF46" i="28"/>
  <c r="AO46" i="28" s="1"/>
  <c r="AE46" i="28"/>
  <c r="X43" i="92"/>
  <c r="Y43" i="92"/>
  <c r="AI45" i="43"/>
  <c r="AN45" i="43"/>
  <c r="AH44" i="42"/>
  <c r="AQ44" i="42" s="1"/>
  <c r="X44" i="89"/>
  <c r="Y44" i="89"/>
  <c r="Y46" i="93"/>
  <c r="X46" i="93"/>
  <c r="W48" i="25"/>
  <c r="AH44" i="86"/>
  <c r="AQ44" i="86" s="1"/>
  <c r="AH46" i="26"/>
  <c r="AQ46" i="26" s="1"/>
  <c r="AN45" i="31"/>
  <c r="AI45" i="31"/>
  <c r="W46" i="88"/>
  <c r="AG45" i="88"/>
  <c r="AP45" i="88" s="1"/>
  <c r="AF45" i="88"/>
  <c r="AO45" i="88" s="1"/>
  <c r="AE45" i="88"/>
  <c r="Z44" i="41"/>
  <c r="AH47" i="30"/>
  <c r="AQ47" i="30" s="1"/>
  <c r="AR42" i="48"/>
  <c r="AI45" i="27"/>
  <c r="AN45" i="27"/>
  <c r="AI45" i="93"/>
  <c r="AN45" i="93"/>
  <c r="AN46" i="83"/>
  <c r="AI46" i="83"/>
  <c r="AH44" i="95"/>
  <c r="AQ44" i="95" s="1"/>
  <c r="AH45" i="39"/>
  <c r="AQ45" i="39" s="1"/>
  <c r="AN44" i="79"/>
  <c r="AI44" i="79"/>
  <c r="AF44" i="33"/>
  <c r="AO44" i="33" s="1"/>
  <c r="AE44" i="33"/>
  <c r="W45" i="33"/>
  <c r="AG44" i="33"/>
  <c r="AP44" i="33" s="1"/>
  <c r="Z46" i="26"/>
  <c r="Y45" i="35"/>
  <c r="X45" i="35"/>
  <c r="AR46" i="25"/>
  <c r="AH44" i="96"/>
  <c r="AQ44" i="96" s="1"/>
  <c r="X45" i="40"/>
  <c r="Y45" i="40"/>
  <c r="AH44" i="38"/>
  <c r="AQ44" i="38" s="1"/>
  <c r="Z44" i="86"/>
  <c r="Y45" i="90"/>
  <c r="X45" i="90"/>
  <c r="AR43" i="96"/>
  <c r="Y45" i="34"/>
  <c r="X45" i="34"/>
  <c r="X48" i="85"/>
  <c r="Y48" i="85"/>
  <c r="X46" i="81"/>
  <c r="Y46" i="81"/>
  <c r="AI43" i="89"/>
  <c r="AN43" i="89"/>
  <c r="Y45" i="76"/>
  <c r="X45" i="76"/>
  <c r="AN46" i="94"/>
  <c r="AH44" i="75"/>
  <c r="AQ44" i="75" s="1"/>
  <c r="AG43" i="87"/>
  <c r="AP43" i="87" s="1"/>
  <c r="AE43" i="87"/>
  <c r="AF43" i="87"/>
  <c r="AO43" i="87" s="1"/>
  <c r="AR45" i="28"/>
  <c r="AR43" i="38"/>
  <c r="AN45" i="77"/>
  <c r="AI45" i="77"/>
  <c r="AR46" i="30"/>
  <c r="W46" i="29"/>
  <c r="AG45" i="29"/>
  <c r="AP45" i="29" s="1"/>
  <c r="AE45" i="29"/>
  <c r="AF45" i="29"/>
  <c r="AO45" i="29" s="1"/>
  <c r="AN43" i="32"/>
  <c r="AI43" i="32"/>
  <c r="AR42" i="87"/>
  <c r="X46" i="84"/>
  <c r="Y46" i="84"/>
  <c r="AH46" i="74"/>
  <c r="AQ46" i="74" s="1"/>
  <c r="AH43" i="48"/>
  <c r="AQ43" i="48" s="1"/>
  <c r="AH46" i="28"/>
  <c r="AQ46" i="28" s="1"/>
  <c r="AH46" i="47"/>
  <c r="AQ46" i="47" s="1"/>
  <c r="Z47" i="30"/>
  <c r="Y46" i="43"/>
  <c r="X46" i="43"/>
  <c r="AR43" i="41"/>
  <c r="AR43" i="86"/>
  <c r="AR43" i="80"/>
  <c r="AN45" i="84"/>
  <c r="AI45" i="84"/>
  <c r="AN44" i="34"/>
  <c r="AF44" i="42"/>
  <c r="AO44" i="42" s="1"/>
  <c r="AE44" i="42"/>
  <c r="W45" i="42"/>
  <c r="AG44" i="42"/>
  <c r="AP44" i="42" s="1"/>
  <c r="Y47" i="94"/>
  <c r="X47" i="94"/>
  <c r="W47" i="44"/>
  <c r="AG46" i="44"/>
  <c r="AP46" i="44" s="1"/>
  <c r="AF46" i="44"/>
  <c r="AO46" i="44" s="1"/>
  <c r="AE46" i="44"/>
  <c r="AH45" i="37"/>
  <c r="AQ45" i="37" s="1"/>
  <c r="AE45" i="78"/>
  <c r="W46" i="78"/>
  <c r="AG45" i="78"/>
  <c r="AP45" i="78" s="1"/>
  <c r="AF45" i="78"/>
  <c r="AO45" i="78" s="1"/>
  <c r="AH44" i="80"/>
  <c r="AQ44" i="80" s="1"/>
  <c r="Z44" i="80"/>
  <c r="X45" i="79"/>
  <c r="Y45" i="79"/>
  <c r="AN44" i="35"/>
  <c r="AH43" i="87"/>
  <c r="AQ43" i="87" s="1"/>
  <c r="Y46" i="77"/>
  <c r="X46" i="77"/>
  <c r="W43" i="91"/>
  <c r="AG42" i="91"/>
  <c r="AP42" i="91" s="1"/>
  <c r="AE42" i="91"/>
  <c r="AF42" i="91"/>
  <c r="AO42" i="91" s="1"/>
  <c r="Z44" i="96"/>
  <c r="AI44" i="40"/>
  <c r="AN44" i="40"/>
  <c r="Y45" i="45"/>
  <c r="X45" i="45"/>
  <c r="AR45" i="26"/>
  <c r="AR43" i="75"/>
  <c r="Z44" i="38"/>
  <c r="AR45" i="47"/>
  <c r="AR43" i="42"/>
  <c r="Z43" i="48"/>
  <c r="AR45" i="74"/>
  <c r="AI47" i="85"/>
  <c r="AN47" i="85"/>
  <c r="AI45" i="81"/>
  <c r="AN45" i="81"/>
  <c r="Y46" i="27"/>
  <c r="X46" i="27"/>
  <c r="AN45" i="82"/>
  <c r="Y47" i="83"/>
  <c r="X47" i="83"/>
  <c r="AI46" i="36" l="1"/>
  <c r="W43" i="46"/>
  <c r="AF42" i="46"/>
  <c r="AO42" i="46" s="1"/>
  <c r="Y46" i="82"/>
  <c r="AN46" i="36"/>
  <c r="AE42" i="46"/>
  <c r="AI42" i="46" s="1"/>
  <c r="AR42" i="46" s="1"/>
  <c r="AI44" i="34"/>
  <c r="Y43" i="46"/>
  <c r="X43" i="46"/>
  <c r="Z46" i="27"/>
  <c r="AG44" i="75"/>
  <c r="AP44" i="75" s="1"/>
  <c r="AI44" i="35"/>
  <c r="AR44" i="35" s="1"/>
  <c r="Z46" i="81"/>
  <c r="AG47" i="25"/>
  <c r="AP47" i="25" s="1"/>
  <c r="AI44" i="76"/>
  <c r="AF47" i="25"/>
  <c r="AO47" i="25" s="1"/>
  <c r="AF45" i="37"/>
  <c r="AO45" i="37" s="1"/>
  <c r="AG44" i="95"/>
  <c r="AP44" i="95" s="1"/>
  <c r="AI46" i="94"/>
  <c r="AN42" i="92"/>
  <c r="W45" i="95"/>
  <c r="AN44" i="76"/>
  <c r="W46" i="37"/>
  <c r="AE45" i="37"/>
  <c r="AI45" i="37" s="1"/>
  <c r="Z46" i="31"/>
  <c r="AE46" i="31" s="1"/>
  <c r="W47" i="74"/>
  <c r="Z46" i="77"/>
  <c r="AG46" i="77" s="1"/>
  <c r="AP46" i="77" s="1"/>
  <c r="AG46" i="74"/>
  <c r="AP46" i="74" s="1"/>
  <c r="AE46" i="74"/>
  <c r="AN46" i="74" s="1"/>
  <c r="Z47" i="36"/>
  <c r="W48" i="36" s="1"/>
  <c r="AI45" i="82"/>
  <c r="Z46" i="84"/>
  <c r="AF46" i="84" s="1"/>
  <c r="AO46" i="84" s="1"/>
  <c r="Z47" i="83"/>
  <c r="AF47" i="83" s="1"/>
  <c r="AO47" i="83" s="1"/>
  <c r="Z46" i="43"/>
  <c r="AE46" i="43" s="1"/>
  <c r="AF45" i="39"/>
  <c r="AO45" i="39" s="1"/>
  <c r="Z45" i="79"/>
  <c r="AF45" i="79" s="1"/>
  <c r="AO45" i="79" s="1"/>
  <c r="Z45" i="34"/>
  <c r="AG45" i="34" s="1"/>
  <c r="AP45" i="34" s="1"/>
  <c r="AE45" i="39"/>
  <c r="AE44" i="75"/>
  <c r="AG45" i="39"/>
  <c r="AP45" i="39" s="1"/>
  <c r="Z47" i="94"/>
  <c r="AE47" i="94" s="1"/>
  <c r="W45" i="75"/>
  <c r="X45" i="75" s="1"/>
  <c r="W47" i="84"/>
  <c r="AG46" i="84"/>
  <c r="AP46" i="84" s="1"/>
  <c r="AE47" i="83"/>
  <c r="X43" i="91"/>
  <c r="Y43" i="91"/>
  <c r="AH47" i="83"/>
  <c r="AQ47" i="83" s="1"/>
  <c r="AG44" i="96"/>
  <c r="AP44" i="96" s="1"/>
  <c r="AF44" i="96"/>
  <c r="AO44" i="96" s="1"/>
  <c r="W45" i="96"/>
  <c r="AE44" i="96"/>
  <c r="AH46" i="77"/>
  <c r="AQ46" i="77" s="1"/>
  <c r="AN46" i="44"/>
  <c r="AI46" i="44"/>
  <c r="AH46" i="43"/>
  <c r="AQ46" i="43" s="1"/>
  <c r="AH45" i="76"/>
  <c r="AQ45" i="76" s="1"/>
  <c r="AH46" i="81"/>
  <c r="AQ46" i="81" s="1"/>
  <c r="AH45" i="90"/>
  <c r="AQ45" i="90" s="1"/>
  <c r="AI45" i="88"/>
  <c r="AN45" i="88"/>
  <c r="AH46" i="93"/>
  <c r="AQ46" i="93" s="1"/>
  <c r="AR45" i="43"/>
  <c r="Y47" i="74"/>
  <c r="X47" i="74"/>
  <c r="AN45" i="39"/>
  <c r="AE46" i="77"/>
  <c r="W47" i="77"/>
  <c r="AF46" i="77"/>
  <c r="AO46" i="77" s="1"/>
  <c r="AR44" i="34"/>
  <c r="X44" i="87"/>
  <c r="Y44" i="87"/>
  <c r="AF46" i="81"/>
  <c r="AO46" i="81" s="1"/>
  <c r="AG46" i="81"/>
  <c r="AP46" i="81" s="1"/>
  <c r="AE46" i="81"/>
  <c r="W47" i="81"/>
  <c r="W46" i="34"/>
  <c r="AE45" i="34"/>
  <c r="AH45" i="35"/>
  <c r="AQ45" i="35" s="1"/>
  <c r="Y45" i="33"/>
  <c r="X45" i="33"/>
  <c r="AR45" i="93"/>
  <c r="AR44" i="76"/>
  <c r="AF46" i="31"/>
  <c r="AO46" i="31" s="1"/>
  <c r="AG46" i="31"/>
  <c r="AP46" i="31" s="1"/>
  <c r="W47" i="31"/>
  <c r="Y44" i="73"/>
  <c r="X44" i="73"/>
  <c r="W47" i="27"/>
  <c r="AG46" i="27"/>
  <c r="AP46" i="27" s="1"/>
  <c r="AF46" i="27"/>
  <c r="AO46" i="27" s="1"/>
  <c r="AE46" i="27"/>
  <c r="AH45" i="45"/>
  <c r="AQ45" i="45" s="1"/>
  <c r="AE46" i="47"/>
  <c r="W47" i="47"/>
  <c r="AG46" i="47"/>
  <c r="AP46" i="47" s="1"/>
  <c r="AF46" i="47"/>
  <c r="AO46" i="47" s="1"/>
  <c r="W45" i="38"/>
  <c r="AG44" i="38"/>
  <c r="AP44" i="38" s="1"/>
  <c r="AF44" i="38"/>
  <c r="AO44" i="38" s="1"/>
  <c r="AE44" i="38"/>
  <c r="AI42" i="91"/>
  <c r="AN42" i="91"/>
  <c r="Y45" i="42"/>
  <c r="X45" i="42"/>
  <c r="AR45" i="84"/>
  <c r="AI45" i="29"/>
  <c r="AN45" i="29"/>
  <c r="AH46" i="82"/>
  <c r="AQ46" i="82" s="1"/>
  <c r="Z45" i="76"/>
  <c r="Z45" i="90"/>
  <c r="AN44" i="33"/>
  <c r="AI44" i="33"/>
  <c r="Z46" i="93"/>
  <c r="AH43" i="92"/>
  <c r="AQ43" i="92" s="1"/>
  <c r="Y47" i="28"/>
  <c r="X47" i="28"/>
  <c r="AI46" i="74"/>
  <c r="AH44" i="32"/>
  <c r="AQ44" i="32" s="1"/>
  <c r="X45" i="95"/>
  <c r="Y45" i="95"/>
  <c r="Y46" i="37"/>
  <c r="X46" i="37"/>
  <c r="W45" i="80"/>
  <c r="AG44" i="80"/>
  <c r="AP44" i="80" s="1"/>
  <c r="AF44" i="80"/>
  <c r="AO44" i="80" s="1"/>
  <c r="AE44" i="80"/>
  <c r="AR45" i="82"/>
  <c r="AR45" i="81"/>
  <c r="W44" i="48"/>
  <c r="AG43" i="48"/>
  <c r="AP43" i="48" s="1"/>
  <c r="AE43" i="48"/>
  <c r="AF43" i="48"/>
  <c r="AO43" i="48" s="1"/>
  <c r="Z45" i="45"/>
  <c r="Y46" i="78"/>
  <c r="X46" i="78"/>
  <c r="Y47" i="44"/>
  <c r="X47" i="44"/>
  <c r="AR46" i="36"/>
  <c r="AE47" i="30"/>
  <c r="AF47" i="30"/>
  <c r="AO47" i="30" s="1"/>
  <c r="W48" i="30"/>
  <c r="AG47" i="30"/>
  <c r="AP47" i="30" s="1"/>
  <c r="AR45" i="77"/>
  <c r="Z46" i="82"/>
  <c r="AH48" i="85"/>
  <c r="AQ48" i="85" s="1"/>
  <c r="AR42" i="92"/>
  <c r="W45" i="86"/>
  <c r="AG44" i="86"/>
  <c r="AP44" i="86" s="1"/>
  <c r="AF44" i="86"/>
  <c r="AO44" i="86" s="1"/>
  <c r="AE44" i="86"/>
  <c r="Z45" i="35"/>
  <c r="AR45" i="27"/>
  <c r="X46" i="88"/>
  <c r="Y46" i="88"/>
  <c r="Y48" i="25"/>
  <c r="X48" i="25"/>
  <c r="Z43" i="92"/>
  <c r="AR44" i="90"/>
  <c r="AN43" i="73"/>
  <c r="AI43" i="73"/>
  <c r="Z44" i="32"/>
  <c r="AI44" i="75"/>
  <c r="AN44" i="75"/>
  <c r="AH47" i="94"/>
  <c r="AQ47" i="94" s="1"/>
  <c r="AI44" i="42"/>
  <c r="AN44" i="42"/>
  <c r="Y46" i="29"/>
  <c r="X46" i="29"/>
  <c r="AN43" i="87"/>
  <c r="AI43" i="87"/>
  <c r="AR46" i="94"/>
  <c r="AR43" i="89"/>
  <c r="Z48" i="85"/>
  <c r="AH45" i="40"/>
  <c r="AQ45" i="40" s="1"/>
  <c r="AE46" i="26"/>
  <c r="W47" i="26"/>
  <c r="AG46" i="26"/>
  <c r="AP46" i="26" s="1"/>
  <c r="AF46" i="26"/>
  <c r="AO46" i="26" s="1"/>
  <c r="AR44" i="79"/>
  <c r="AR46" i="83"/>
  <c r="AH44" i="89"/>
  <c r="AQ44" i="89" s="1"/>
  <c r="AR44" i="45"/>
  <c r="Y46" i="39"/>
  <c r="X46" i="39"/>
  <c r="AH46" i="84"/>
  <c r="AQ46" i="84" s="1"/>
  <c r="AH46" i="27"/>
  <c r="AQ46" i="27" s="1"/>
  <c r="AR47" i="85"/>
  <c r="AR44" i="40"/>
  <c r="AH45" i="79"/>
  <c r="AQ45" i="79" s="1"/>
  <c r="AI45" i="78"/>
  <c r="AN45" i="78"/>
  <c r="AR43" i="32"/>
  <c r="AH45" i="34"/>
  <c r="AQ45" i="34" s="1"/>
  <c r="Z45" i="40"/>
  <c r="W45" i="41"/>
  <c r="AG44" i="41"/>
  <c r="AP44" i="41" s="1"/>
  <c r="AF44" i="41"/>
  <c r="AO44" i="41" s="1"/>
  <c r="AE44" i="41"/>
  <c r="AR45" i="31"/>
  <c r="AN47" i="25"/>
  <c r="AI47" i="25"/>
  <c r="Z44" i="89"/>
  <c r="AN46" i="28"/>
  <c r="AI46" i="28"/>
  <c r="AH46" i="31"/>
  <c r="AQ46" i="31" s="1"/>
  <c r="AH47" i="36"/>
  <c r="AQ47" i="36" s="1"/>
  <c r="AN44" i="95"/>
  <c r="AN42" i="46" l="1"/>
  <c r="Z46" i="39"/>
  <c r="AE47" i="36"/>
  <c r="AI44" i="95"/>
  <c r="AN45" i="37"/>
  <c r="AE46" i="84"/>
  <c r="AN46" i="84" s="1"/>
  <c r="AH43" i="46"/>
  <c r="AQ43" i="46" s="1"/>
  <c r="Z43" i="46"/>
  <c r="Z47" i="74"/>
  <c r="W48" i="74" s="1"/>
  <c r="AF45" i="34"/>
  <c r="AO45" i="34" s="1"/>
  <c r="Z45" i="42"/>
  <c r="AG47" i="83"/>
  <c r="AP47" i="83" s="1"/>
  <c r="W48" i="83"/>
  <c r="X48" i="83" s="1"/>
  <c r="W47" i="43"/>
  <c r="Z46" i="29"/>
  <c r="Z48" i="25"/>
  <c r="W46" i="79"/>
  <c r="X46" i="79" s="1"/>
  <c r="Y45" i="75"/>
  <c r="Z45" i="75" s="1"/>
  <c r="AG45" i="75" s="1"/>
  <c r="AP45" i="75" s="1"/>
  <c r="Z47" i="44"/>
  <c r="AF47" i="44" s="1"/>
  <c r="AO47" i="44" s="1"/>
  <c r="AF47" i="36"/>
  <c r="AO47" i="36" s="1"/>
  <c r="AE45" i="79"/>
  <c r="AG45" i="79"/>
  <c r="AP45" i="79" s="1"/>
  <c r="AG47" i="36"/>
  <c r="AP47" i="36" s="1"/>
  <c r="AF46" i="43"/>
  <c r="AO46" i="43" s="1"/>
  <c r="Z47" i="28"/>
  <c r="AE47" i="28" s="1"/>
  <c r="AG46" i="43"/>
  <c r="AP46" i="43" s="1"/>
  <c r="AI45" i="39"/>
  <c r="Z45" i="95"/>
  <c r="AF45" i="95" s="1"/>
  <c r="AO45" i="95" s="1"/>
  <c r="AF47" i="94"/>
  <c r="AO47" i="94" s="1"/>
  <c r="AG47" i="94"/>
  <c r="AP47" i="94" s="1"/>
  <c r="W48" i="94"/>
  <c r="X48" i="94" s="1"/>
  <c r="AE47" i="74"/>
  <c r="AF47" i="74"/>
  <c r="AO47" i="74" s="1"/>
  <c r="AI46" i="84"/>
  <c r="X47" i="81"/>
  <c r="Y47" i="81"/>
  <c r="Y47" i="77"/>
  <c r="X47" i="77"/>
  <c r="X45" i="41"/>
  <c r="Y45" i="41"/>
  <c r="AR45" i="78"/>
  <c r="AF46" i="39"/>
  <c r="AO46" i="39" s="1"/>
  <c r="W47" i="39"/>
  <c r="AE46" i="39"/>
  <c r="AG46" i="39"/>
  <c r="AP46" i="39" s="1"/>
  <c r="AR43" i="73"/>
  <c r="Y45" i="86"/>
  <c r="X45" i="86"/>
  <c r="Y48" i="30"/>
  <c r="X48" i="30"/>
  <c r="AH47" i="44"/>
  <c r="AQ47" i="44" s="1"/>
  <c r="W46" i="45"/>
  <c r="AG45" i="45"/>
  <c r="AP45" i="45" s="1"/>
  <c r="AF45" i="45"/>
  <c r="AO45" i="45" s="1"/>
  <c r="AE45" i="45"/>
  <c r="W47" i="93"/>
  <c r="AG46" i="93"/>
  <c r="AP46" i="93" s="1"/>
  <c r="AE46" i="93"/>
  <c r="AF46" i="93"/>
  <c r="AO46" i="93" s="1"/>
  <c r="X48" i="36"/>
  <c r="Y48" i="36"/>
  <c r="X46" i="34"/>
  <c r="Y46" i="34"/>
  <c r="AR45" i="39"/>
  <c r="AR45" i="88"/>
  <c r="Y45" i="80"/>
  <c r="X45" i="80"/>
  <c r="AR44" i="33"/>
  <c r="W49" i="25"/>
  <c r="AG48" i="25"/>
  <c r="AP48" i="25" s="1"/>
  <c r="AF48" i="25"/>
  <c r="AO48" i="25" s="1"/>
  <c r="AE48" i="25"/>
  <c r="AH45" i="95"/>
  <c r="AQ45" i="95" s="1"/>
  <c r="AH44" i="73"/>
  <c r="AQ44" i="73" s="1"/>
  <c r="AH45" i="33"/>
  <c r="AQ45" i="33" s="1"/>
  <c r="Y47" i="26"/>
  <c r="X47" i="26"/>
  <c r="AN44" i="86"/>
  <c r="AI44" i="86"/>
  <c r="AR45" i="29"/>
  <c r="AH44" i="87"/>
  <c r="AQ44" i="87" s="1"/>
  <c r="W45" i="89"/>
  <c r="AG44" i="89"/>
  <c r="AP44" i="89" s="1"/>
  <c r="AF44" i="89"/>
  <c r="AO44" i="89" s="1"/>
  <c r="AE44" i="89"/>
  <c r="AN44" i="41"/>
  <c r="AI44" i="41"/>
  <c r="AR45" i="37"/>
  <c r="AR43" i="87"/>
  <c r="AR44" i="42"/>
  <c r="AH46" i="88"/>
  <c r="AQ46" i="88" s="1"/>
  <c r="AI47" i="30"/>
  <c r="AN47" i="30"/>
  <c r="AH46" i="78"/>
  <c r="AQ46" i="78" s="1"/>
  <c r="AN43" i="48"/>
  <c r="AI43" i="48"/>
  <c r="AH46" i="37"/>
  <c r="AQ46" i="37" s="1"/>
  <c r="AR46" i="74"/>
  <c r="AF45" i="90"/>
  <c r="AO45" i="90" s="1"/>
  <c r="AE45" i="90"/>
  <c r="W46" i="90"/>
  <c r="AG45" i="90"/>
  <c r="AP45" i="90" s="1"/>
  <c r="AI46" i="47"/>
  <c r="AN46" i="47"/>
  <c r="AN47" i="36"/>
  <c r="AI47" i="36"/>
  <c r="Z44" i="73"/>
  <c r="Z45" i="33"/>
  <c r="AI45" i="34"/>
  <c r="AN45" i="34"/>
  <c r="AN46" i="81"/>
  <c r="AI46" i="81"/>
  <c r="Z44" i="87"/>
  <c r="AR46" i="44"/>
  <c r="AH43" i="91"/>
  <c r="AQ43" i="91" s="1"/>
  <c r="AN47" i="83"/>
  <c r="AE45" i="35"/>
  <c r="W46" i="35"/>
  <c r="AF45" i="35"/>
  <c r="AO45" i="35" s="1"/>
  <c r="AG45" i="35"/>
  <c r="AP45" i="35" s="1"/>
  <c r="W46" i="42"/>
  <c r="AG45" i="42"/>
  <c r="AP45" i="42" s="1"/>
  <c r="AE45" i="42"/>
  <c r="AF45" i="42"/>
  <c r="AO45" i="42" s="1"/>
  <c r="AN44" i="38"/>
  <c r="AI44" i="38"/>
  <c r="Y47" i="47"/>
  <c r="X47" i="47"/>
  <c r="X47" i="27"/>
  <c r="Y47" i="27"/>
  <c r="AN46" i="31"/>
  <c r="AI46" i="31"/>
  <c r="AN47" i="94"/>
  <c r="AF46" i="82"/>
  <c r="AO46" i="82" s="1"/>
  <c r="W47" i="82"/>
  <c r="AG46" i="82"/>
  <c r="AP46" i="82" s="1"/>
  <c r="AE46" i="82"/>
  <c r="AN46" i="43"/>
  <c r="AR47" i="25"/>
  <c r="AH46" i="39"/>
  <c r="AQ46" i="39" s="1"/>
  <c r="AI46" i="26"/>
  <c r="AN46" i="26"/>
  <c r="W49" i="85"/>
  <c r="AF48" i="85"/>
  <c r="AO48" i="85" s="1"/>
  <c r="AE48" i="85"/>
  <c r="AG48" i="85"/>
  <c r="AP48" i="85" s="1"/>
  <c r="AR44" i="75"/>
  <c r="W44" i="92"/>
  <c r="AG43" i="92"/>
  <c r="AP43" i="92" s="1"/>
  <c r="AF43" i="92"/>
  <c r="AO43" i="92" s="1"/>
  <c r="AE43" i="92"/>
  <c r="Z46" i="88"/>
  <c r="AI44" i="80"/>
  <c r="AN44" i="80"/>
  <c r="AH47" i="28"/>
  <c r="AQ47" i="28" s="1"/>
  <c r="W46" i="76"/>
  <c r="AG45" i="76"/>
  <c r="AP45" i="76" s="1"/>
  <c r="AF45" i="76"/>
  <c r="AO45" i="76" s="1"/>
  <c r="AE45" i="76"/>
  <c r="Y45" i="38"/>
  <c r="X45" i="38"/>
  <c r="AN46" i="27"/>
  <c r="AI46" i="27"/>
  <c r="AI46" i="77"/>
  <c r="AN46" i="77"/>
  <c r="AI44" i="96"/>
  <c r="AN44" i="96"/>
  <c r="Z43" i="91"/>
  <c r="Y47" i="43"/>
  <c r="X47" i="43"/>
  <c r="AR44" i="95"/>
  <c r="AR46" i="28"/>
  <c r="W46" i="40"/>
  <c r="AG45" i="40"/>
  <c r="AP45" i="40" s="1"/>
  <c r="AE45" i="40"/>
  <c r="AF45" i="40"/>
  <c r="AO45" i="40" s="1"/>
  <c r="W47" i="29"/>
  <c r="AG46" i="29"/>
  <c r="AP46" i="29" s="1"/>
  <c r="AF46" i="29"/>
  <c r="AO46" i="29" s="1"/>
  <c r="AE46" i="29"/>
  <c r="AH47" i="74"/>
  <c r="AQ47" i="74" s="1"/>
  <c r="AH45" i="75"/>
  <c r="AQ45" i="75" s="1"/>
  <c r="AH46" i="29"/>
  <c r="AQ46" i="29" s="1"/>
  <c r="AE44" i="32"/>
  <c r="W45" i="32"/>
  <c r="AG44" i="32"/>
  <c r="AP44" i="32" s="1"/>
  <c r="AF44" i="32"/>
  <c r="AO44" i="32" s="1"/>
  <c r="AH48" i="25"/>
  <c r="AQ48" i="25" s="1"/>
  <c r="Z46" i="78"/>
  <c r="X44" i="48"/>
  <c r="Y44" i="48"/>
  <c r="Z46" i="37"/>
  <c r="AH45" i="42"/>
  <c r="AQ45" i="42" s="1"/>
  <c r="AR42" i="91"/>
  <c r="X47" i="31"/>
  <c r="Y47" i="31"/>
  <c r="X45" i="96"/>
  <c r="Y45" i="96"/>
  <c r="X47" i="84"/>
  <c r="Y47" i="84"/>
  <c r="AI45" i="79"/>
  <c r="AN45" i="79"/>
  <c r="AG47" i="74" l="1"/>
  <c r="AP47" i="74" s="1"/>
  <c r="Y48" i="94"/>
  <c r="Y48" i="83"/>
  <c r="W48" i="28"/>
  <c r="Y46" i="79"/>
  <c r="Z46" i="79" s="1"/>
  <c r="W44" i="46"/>
  <c r="AG43" i="46"/>
  <c r="AP43" i="46" s="1"/>
  <c r="AE43" i="46"/>
  <c r="AF43" i="46"/>
  <c r="AO43" i="46" s="1"/>
  <c r="Z47" i="47"/>
  <c r="AG45" i="95"/>
  <c r="AP45" i="95" s="1"/>
  <c r="AI47" i="94"/>
  <c r="AI47" i="83"/>
  <c r="AR47" i="83" s="1"/>
  <c r="AI46" i="43"/>
  <c r="AR46" i="43" s="1"/>
  <c r="Z48" i="30"/>
  <c r="AG48" i="30" s="1"/>
  <c r="AP48" i="30" s="1"/>
  <c r="W46" i="95"/>
  <c r="Z45" i="80"/>
  <c r="AE45" i="95"/>
  <c r="AN45" i="95" s="1"/>
  <c r="AG47" i="28"/>
  <c r="AP47" i="28" s="1"/>
  <c r="AG47" i="44"/>
  <c r="AP47" i="44" s="1"/>
  <c r="W48" i="44"/>
  <c r="Y48" i="44" s="1"/>
  <c r="Z48" i="36"/>
  <c r="AF48" i="36" s="1"/>
  <c r="AO48" i="36" s="1"/>
  <c r="AF47" i="28"/>
  <c r="AO47" i="28" s="1"/>
  <c r="Z47" i="81"/>
  <c r="W48" i="81" s="1"/>
  <c r="AE47" i="44"/>
  <c r="AI47" i="44" s="1"/>
  <c r="W46" i="75"/>
  <c r="Z48" i="83"/>
  <c r="AE45" i="75"/>
  <c r="Z47" i="43"/>
  <c r="AF47" i="43" s="1"/>
  <c r="AO47" i="43" s="1"/>
  <c r="AF45" i="75"/>
  <c r="AO45" i="75" s="1"/>
  <c r="Z47" i="31"/>
  <c r="AG47" i="31" s="1"/>
  <c r="AP47" i="31" s="1"/>
  <c r="Z46" i="34"/>
  <c r="W47" i="34" s="1"/>
  <c r="Z45" i="96"/>
  <c r="AE45" i="96" s="1"/>
  <c r="Z44" i="48"/>
  <c r="AF44" i="48" s="1"/>
  <c r="AO44" i="48" s="1"/>
  <c r="AN46" i="29"/>
  <c r="AI46" i="29"/>
  <c r="W44" i="91"/>
  <c r="AG43" i="91"/>
  <c r="AP43" i="91" s="1"/>
  <c r="AF43" i="91"/>
  <c r="AO43" i="91" s="1"/>
  <c r="AE43" i="91"/>
  <c r="AI48" i="85"/>
  <c r="AN48" i="85"/>
  <c r="AR44" i="38"/>
  <c r="AR44" i="86"/>
  <c r="Y47" i="93"/>
  <c r="X47" i="93"/>
  <c r="AN47" i="28"/>
  <c r="AH47" i="81"/>
  <c r="AQ47" i="81" s="1"/>
  <c r="AI45" i="40"/>
  <c r="AN45" i="40"/>
  <c r="AH45" i="38"/>
  <c r="AQ45" i="38" s="1"/>
  <c r="Y46" i="76"/>
  <c r="X46" i="76"/>
  <c r="Y44" i="92"/>
  <c r="X44" i="92"/>
  <c r="AH47" i="27"/>
  <c r="AQ47" i="27" s="1"/>
  <c r="AR45" i="34"/>
  <c r="AR46" i="47"/>
  <c r="AN44" i="89"/>
  <c r="AI44" i="89"/>
  <c r="AH48" i="94"/>
  <c r="AQ48" i="94" s="1"/>
  <c r="AI45" i="45"/>
  <c r="AN45" i="45"/>
  <c r="W49" i="30"/>
  <c r="AF47" i="81"/>
  <c r="AO47" i="81" s="1"/>
  <c r="AN45" i="75"/>
  <c r="AH47" i="84"/>
  <c r="AQ47" i="84" s="1"/>
  <c r="AR44" i="96"/>
  <c r="AR44" i="80"/>
  <c r="X49" i="85"/>
  <c r="Y49" i="85"/>
  <c r="Z47" i="27"/>
  <c r="AE45" i="33"/>
  <c r="AG45" i="33"/>
  <c r="AP45" i="33" s="1"/>
  <c r="AF45" i="33"/>
  <c r="AO45" i="33" s="1"/>
  <c r="W46" i="33"/>
  <c r="AR43" i="48"/>
  <c r="AH47" i="26"/>
  <c r="AQ47" i="26" s="1"/>
  <c r="AI48" i="25"/>
  <c r="AN48" i="25"/>
  <c r="Z48" i="94"/>
  <c r="AH48" i="36"/>
  <c r="AQ48" i="36" s="1"/>
  <c r="AH45" i="86"/>
  <c r="AQ45" i="86" s="1"/>
  <c r="AI46" i="39"/>
  <c r="AN46" i="39"/>
  <c r="AH47" i="77"/>
  <c r="AQ47" i="77" s="1"/>
  <c r="X47" i="29"/>
  <c r="Y47" i="29"/>
  <c r="Y46" i="40"/>
  <c r="X46" i="40"/>
  <c r="AH47" i="43"/>
  <c r="AQ47" i="43" s="1"/>
  <c r="Z45" i="38"/>
  <c r="W47" i="88"/>
  <c r="AG46" i="88"/>
  <c r="AP46" i="88" s="1"/>
  <c r="AF46" i="88"/>
  <c r="AO46" i="88" s="1"/>
  <c r="AE46" i="88"/>
  <c r="AI46" i="82"/>
  <c r="AN46" i="82"/>
  <c r="AR47" i="94"/>
  <c r="AH47" i="47"/>
  <c r="AQ47" i="47" s="1"/>
  <c r="AI45" i="42"/>
  <c r="AN45" i="42"/>
  <c r="AE44" i="87"/>
  <c r="AG44" i="87"/>
  <c r="AP44" i="87" s="1"/>
  <c r="AF44" i="87"/>
  <c r="AO44" i="87" s="1"/>
  <c r="W45" i="87"/>
  <c r="AF44" i="73"/>
  <c r="AO44" i="73" s="1"/>
  <c r="AG44" i="73"/>
  <c r="AP44" i="73" s="1"/>
  <c r="AE44" i="73"/>
  <c r="W45" i="73"/>
  <c r="X46" i="90"/>
  <c r="Y46" i="90"/>
  <c r="AH45" i="80"/>
  <c r="AQ45" i="80" s="1"/>
  <c r="Y48" i="28"/>
  <c r="X48" i="28"/>
  <c r="X47" i="39"/>
  <c r="Y47" i="39"/>
  <c r="AH45" i="41"/>
  <c r="AQ45" i="41" s="1"/>
  <c r="AR46" i="84"/>
  <c r="AI47" i="74"/>
  <c r="AN47" i="74"/>
  <c r="W47" i="37"/>
  <c r="AG46" i="37"/>
  <c r="AP46" i="37" s="1"/>
  <c r="AE46" i="37"/>
  <c r="AF46" i="37"/>
  <c r="AO46" i="37" s="1"/>
  <c r="AR46" i="27"/>
  <c r="AR45" i="79"/>
  <c r="AH44" i="48"/>
  <c r="AQ44" i="48" s="1"/>
  <c r="AI44" i="32"/>
  <c r="AN44" i="32"/>
  <c r="AH47" i="31"/>
  <c r="AQ47" i="31" s="1"/>
  <c r="Z47" i="84"/>
  <c r="W47" i="78"/>
  <c r="AG46" i="78"/>
  <c r="AP46" i="78" s="1"/>
  <c r="AF46" i="78"/>
  <c r="AO46" i="78" s="1"/>
  <c r="AE46" i="78"/>
  <c r="AR46" i="77"/>
  <c r="AN45" i="76"/>
  <c r="AI45" i="76"/>
  <c r="AI43" i="92"/>
  <c r="AN43" i="92"/>
  <c r="AR46" i="31"/>
  <c r="Y46" i="35"/>
  <c r="X46" i="35"/>
  <c r="AR46" i="81"/>
  <c r="AR47" i="36"/>
  <c r="AR47" i="30"/>
  <c r="AR44" i="41"/>
  <c r="X45" i="89"/>
  <c r="Y45" i="89"/>
  <c r="Z47" i="26"/>
  <c r="AH48" i="83"/>
  <c r="AQ48" i="83" s="1"/>
  <c r="AI46" i="93"/>
  <c r="AN46" i="93"/>
  <c r="X46" i="45"/>
  <c r="Y46" i="45"/>
  <c r="Z45" i="86"/>
  <c r="Z45" i="41"/>
  <c r="Z47" i="77"/>
  <c r="Y46" i="95"/>
  <c r="X46" i="95"/>
  <c r="AH45" i="96"/>
  <c r="AQ45" i="96" s="1"/>
  <c r="Y45" i="32"/>
  <c r="X45" i="32"/>
  <c r="AR46" i="26"/>
  <c r="X47" i="82"/>
  <c r="Y47" i="82"/>
  <c r="W48" i="47"/>
  <c r="AG47" i="47"/>
  <c r="AP47" i="47" s="1"/>
  <c r="AF47" i="47"/>
  <c r="AO47" i="47" s="1"/>
  <c r="AE47" i="47"/>
  <c r="Y46" i="42"/>
  <c r="X46" i="42"/>
  <c r="AI45" i="35"/>
  <c r="AN45" i="35"/>
  <c r="AI45" i="90"/>
  <c r="AN45" i="90"/>
  <c r="Y49" i="25"/>
  <c r="X49" i="25"/>
  <c r="W46" i="80"/>
  <c r="AG45" i="80"/>
  <c r="AP45" i="80" s="1"/>
  <c r="AF45" i="80"/>
  <c r="AO45" i="80" s="1"/>
  <c r="AE45" i="80"/>
  <c r="W49" i="83"/>
  <c r="AG48" i="83"/>
  <c r="AP48" i="83" s="1"/>
  <c r="AF48" i="83"/>
  <c r="AO48" i="83" s="1"/>
  <c r="AE48" i="83"/>
  <c r="AH46" i="34"/>
  <c r="AQ46" i="34" s="1"/>
  <c r="AH48" i="30"/>
  <c r="AQ48" i="30" s="1"/>
  <c r="AH46" i="79"/>
  <c r="AQ46" i="79" s="1"/>
  <c r="X48" i="74"/>
  <c r="Y48" i="74"/>
  <c r="X46" i="75"/>
  <c r="Y46" i="75"/>
  <c r="W48" i="43" l="1"/>
  <c r="AF46" i="79"/>
  <c r="AO46" i="79" s="1"/>
  <c r="AG46" i="79"/>
  <c r="AP46" i="79" s="1"/>
  <c r="AE46" i="79"/>
  <c r="W47" i="79"/>
  <c r="AN47" i="44"/>
  <c r="Z48" i="28"/>
  <c r="W49" i="28" s="1"/>
  <c r="AI43" i="46"/>
  <c r="AR43" i="46" s="1"/>
  <c r="AN43" i="46"/>
  <c r="AI45" i="95"/>
  <c r="X48" i="44"/>
  <c r="AE47" i="81"/>
  <c r="Y44" i="46"/>
  <c r="X44" i="46"/>
  <c r="AH44" i="46" s="1"/>
  <c r="AQ44" i="46" s="1"/>
  <c r="AG44" i="48"/>
  <c r="AP44" i="48" s="1"/>
  <c r="W45" i="48"/>
  <c r="AE44" i="48"/>
  <c r="AF45" i="96"/>
  <c r="AO45" i="96" s="1"/>
  <c r="AG48" i="36"/>
  <c r="AP48" i="36" s="1"/>
  <c r="W48" i="31"/>
  <c r="AE48" i="36"/>
  <c r="AI45" i="75"/>
  <c r="AG47" i="81"/>
  <c r="AP47" i="81" s="1"/>
  <c r="AE48" i="30"/>
  <c r="AF48" i="30"/>
  <c r="AO48" i="30" s="1"/>
  <c r="AG45" i="96"/>
  <c r="AP45" i="96" s="1"/>
  <c r="W46" i="96"/>
  <c r="Z47" i="39"/>
  <c r="Z46" i="76"/>
  <c r="AF46" i="76" s="1"/>
  <c r="AO46" i="76" s="1"/>
  <c r="AE46" i="34"/>
  <c r="Z46" i="45"/>
  <c r="W47" i="45" s="1"/>
  <c r="Z46" i="90"/>
  <c r="W47" i="90" s="1"/>
  <c r="AE47" i="31"/>
  <c r="Z49" i="25"/>
  <c r="W50" i="25" s="1"/>
  <c r="Z46" i="42"/>
  <c r="Z46" i="95"/>
  <c r="AG47" i="43"/>
  <c r="AP47" i="43" s="1"/>
  <c r="AI47" i="28"/>
  <c r="AE47" i="43"/>
  <c r="Z44" i="92"/>
  <c r="W49" i="36"/>
  <c r="Z45" i="32"/>
  <c r="AE45" i="32" s="1"/>
  <c r="Z45" i="89"/>
  <c r="AE45" i="89" s="1"/>
  <c r="Z47" i="93"/>
  <c r="AE47" i="93" s="1"/>
  <c r="AF46" i="34"/>
  <c r="AO46" i="34" s="1"/>
  <c r="AG46" i="34"/>
  <c r="AP46" i="34" s="1"/>
  <c r="Z47" i="29"/>
  <c r="AF47" i="31"/>
  <c r="AO47" i="31" s="1"/>
  <c r="Z47" i="82"/>
  <c r="W48" i="82" s="1"/>
  <c r="Z46" i="35"/>
  <c r="AF46" i="35" s="1"/>
  <c r="AO46" i="35" s="1"/>
  <c r="AF46" i="90"/>
  <c r="AO46" i="90" s="1"/>
  <c r="AE46" i="76"/>
  <c r="W47" i="76"/>
  <c r="AG46" i="76"/>
  <c r="AP46" i="76" s="1"/>
  <c r="AH46" i="75"/>
  <c r="AQ46" i="75" s="1"/>
  <c r="W48" i="84"/>
  <c r="AG47" i="84"/>
  <c r="AP47" i="84" s="1"/>
  <c r="AE47" i="84"/>
  <c r="AF47" i="84"/>
  <c r="AO47" i="84" s="1"/>
  <c r="AR47" i="44"/>
  <c r="Y46" i="33"/>
  <c r="X46" i="33"/>
  <c r="Y49" i="83"/>
  <c r="X49" i="83"/>
  <c r="X46" i="80"/>
  <c r="Y46" i="80"/>
  <c r="AH46" i="45"/>
  <c r="AQ46" i="45" s="1"/>
  <c r="AR47" i="74"/>
  <c r="AR46" i="82"/>
  <c r="AE45" i="38"/>
  <c r="AF45" i="38"/>
  <c r="AO45" i="38" s="1"/>
  <c r="AG45" i="38"/>
  <c r="AP45" i="38" s="1"/>
  <c r="W46" i="38"/>
  <c r="AH46" i="40"/>
  <c r="AQ46" i="40" s="1"/>
  <c r="AE47" i="27"/>
  <c r="AF47" i="27"/>
  <c r="AO47" i="27" s="1"/>
  <c r="W48" i="27"/>
  <c r="AG47" i="27"/>
  <c r="AP47" i="27" s="1"/>
  <c r="AI47" i="81"/>
  <c r="AN47" i="81"/>
  <c r="AH48" i="44"/>
  <c r="AQ48" i="44" s="1"/>
  <c r="AF47" i="93"/>
  <c r="AO47" i="93" s="1"/>
  <c r="Y48" i="31"/>
  <c r="X48" i="31"/>
  <c r="AI48" i="36"/>
  <c r="AN48" i="36"/>
  <c r="Z46" i="75"/>
  <c r="AH46" i="42"/>
  <c r="AQ46" i="42" s="1"/>
  <c r="Y48" i="47"/>
  <c r="X48" i="47"/>
  <c r="W48" i="77"/>
  <c r="AG47" i="77"/>
  <c r="AP47" i="77" s="1"/>
  <c r="AE47" i="77"/>
  <c r="AF47" i="77"/>
  <c r="AO47" i="77" s="1"/>
  <c r="AI46" i="78"/>
  <c r="AN46" i="78"/>
  <c r="AR44" i="32"/>
  <c r="AH46" i="90"/>
  <c r="AQ46" i="90" s="1"/>
  <c r="AN46" i="88"/>
  <c r="AI46" i="88"/>
  <c r="Z46" i="40"/>
  <c r="AR46" i="39"/>
  <c r="AR45" i="75"/>
  <c r="X47" i="79"/>
  <c r="Y47" i="79"/>
  <c r="AH46" i="76"/>
  <c r="AQ46" i="76" s="1"/>
  <c r="Z48" i="44"/>
  <c r="X44" i="91"/>
  <c r="Y44" i="91"/>
  <c r="AN46" i="34"/>
  <c r="AR45" i="35"/>
  <c r="AE48" i="28"/>
  <c r="X46" i="96"/>
  <c r="Y46" i="96"/>
  <c r="AI48" i="83"/>
  <c r="AN48" i="83"/>
  <c r="AN45" i="80"/>
  <c r="AI45" i="80"/>
  <c r="AH45" i="32"/>
  <c r="AQ45" i="32" s="1"/>
  <c r="AE45" i="41"/>
  <c r="AF45" i="41"/>
  <c r="AO45" i="41" s="1"/>
  <c r="W46" i="41"/>
  <c r="AG45" i="41"/>
  <c r="AP45" i="41" s="1"/>
  <c r="AR46" i="93"/>
  <c r="W48" i="26"/>
  <c r="AG47" i="26"/>
  <c r="AP47" i="26" s="1"/>
  <c r="AE47" i="26"/>
  <c r="AF47" i="26"/>
  <c r="AO47" i="26" s="1"/>
  <c r="AH46" i="35"/>
  <c r="AQ46" i="35" s="1"/>
  <c r="AR43" i="92"/>
  <c r="Y47" i="37"/>
  <c r="X47" i="37"/>
  <c r="AH47" i="39"/>
  <c r="AQ47" i="39" s="1"/>
  <c r="X45" i="87"/>
  <c r="Y45" i="87"/>
  <c r="AR45" i="42"/>
  <c r="AG48" i="94"/>
  <c r="AP48" i="94" s="1"/>
  <c r="AF48" i="94"/>
  <c r="AO48" i="94" s="1"/>
  <c r="AE48" i="94"/>
  <c r="W49" i="94"/>
  <c r="AR47" i="28"/>
  <c r="AR48" i="85"/>
  <c r="AR46" i="29"/>
  <c r="X49" i="36"/>
  <c r="Y49" i="36"/>
  <c r="AH49" i="25"/>
  <c r="AQ49" i="25" s="1"/>
  <c r="W47" i="95"/>
  <c r="AG46" i="95"/>
  <c r="AP46" i="95" s="1"/>
  <c r="AF46" i="95"/>
  <c r="AO46" i="95" s="1"/>
  <c r="AE46" i="95"/>
  <c r="AI46" i="37"/>
  <c r="AN46" i="37"/>
  <c r="W45" i="92"/>
  <c r="AG44" i="92"/>
  <c r="AP44" i="92" s="1"/>
  <c r="AE44" i="92"/>
  <c r="AF44" i="92"/>
  <c r="AO44" i="92" s="1"/>
  <c r="AH48" i="74"/>
  <c r="AQ48" i="74" s="1"/>
  <c r="W47" i="42"/>
  <c r="AG46" i="42"/>
  <c r="AP46" i="42" s="1"/>
  <c r="AF46" i="42"/>
  <c r="AO46" i="42" s="1"/>
  <c r="AE46" i="42"/>
  <c r="AF45" i="86"/>
  <c r="AO45" i="86" s="1"/>
  <c r="AE45" i="86"/>
  <c r="W46" i="86"/>
  <c r="AG45" i="86"/>
  <c r="AP45" i="86" s="1"/>
  <c r="AR45" i="76"/>
  <c r="AF47" i="39"/>
  <c r="AO47" i="39" s="1"/>
  <c r="W48" i="39"/>
  <c r="AG47" i="39"/>
  <c r="AP47" i="39" s="1"/>
  <c r="AE47" i="39"/>
  <c r="Y45" i="73"/>
  <c r="X45" i="73"/>
  <c r="AH47" i="29"/>
  <c r="AQ47" i="29" s="1"/>
  <c r="AI45" i="33"/>
  <c r="AN45" i="33"/>
  <c r="AH49" i="85"/>
  <c r="AQ49" i="85" s="1"/>
  <c r="AN47" i="43"/>
  <c r="AI47" i="43"/>
  <c r="X48" i="81"/>
  <c r="Y48" i="81"/>
  <c r="AN48" i="30"/>
  <c r="AR45" i="45"/>
  <c r="AR44" i="89"/>
  <c r="AH47" i="93"/>
  <c r="AQ47" i="93" s="1"/>
  <c r="AN45" i="96"/>
  <c r="AI45" i="96"/>
  <c r="AN44" i="87"/>
  <c r="AI44" i="87"/>
  <c r="Y48" i="43"/>
  <c r="X48" i="43"/>
  <c r="Y49" i="30"/>
  <c r="X49" i="30"/>
  <c r="AI44" i="48"/>
  <c r="AN44" i="48"/>
  <c r="Z48" i="74"/>
  <c r="AR45" i="90"/>
  <c r="AI47" i="47"/>
  <c r="AN47" i="47"/>
  <c r="AH47" i="82"/>
  <c r="AQ47" i="82" s="1"/>
  <c r="AH46" i="95"/>
  <c r="AQ46" i="95" s="1"/>
  <c r="AH45" i="89"/>
  <c r="AQ45" i="89" s="1"/>
  <c r="X47" i="78"/>
  <c r="Y47" i="78"/>
  <c r="AH48" i="28"/>
  <c r="AQ48" i="28" s="1"/>
  <c r="AI44" i="73"/>
  <c r="AN44" i="73"/>
  <c r="Y47" i="88"/>
  <c r="X47" i="88"/>
  <c r="AF47" i="29"/>
  <c r="AO47" i="29" s="1"/>
  <c r="AE47" i="29"/>
  <c r="W48" i="29"/>
  <c r="AG47" i="29"/>
  <c r="AP47" i="29" s="1"/>
  <c r="AR48" i="25"/>
  <c r="Z49" i="85"/>
  <c r="AR45" i="95"/>
  <c r="AI46" i="79"/>
  <c r="AN46" i="79"/>
  <c r="AH44" i="92"/>
  <c r="AQ44" i="92" s="1"/>
  <c r="AR45" i="40"/>
  <c r="AN43" i="91"/>
  <c r="AI43" i="91"/>
  <c r="AI47" i="31"/>
  <c r="AN47" i="31"/>
  <c r="X45" i="48"/>
  <c r="Y45" i="48"/>
  <c r="X47" i="34"/>
  <c r="Y47" i="34"/>
  <c r="AF48" i="28" l="1"/>
  <c r="AO48" i="28" s="1"/>
  <c r="AG48" i="28"/>
  <c r="AP48" i="28" s="1"/>
  <c r="AE49" i="25"/>
  <c r="AI46" i="34"/>
  <c r="AG47" i="93"/>
  <c r="AP47" i="93" s="1"/>
  <c r="Z44" i="46"/>
  <c r="W48" i="93"/>
  <c r="AF49" i="25"/>
  <c r="AO49" i="25" s="1"/>
  <c r="AG49" i="25"/>
  <c r="AP49" i="25" s="1"/>
  <c r="Z45" i="87"/>
  <c r="AE46" i="90"/>
  <c r="AG46" i="90"/>
  <c r="AP46" i="90" s="1"/>
  <c r="W46" i="89"/>
  <c r="AE46" i="45"/>
  <c r="AG45" i="89"/>
  <c r="AP45" i="89" s="1"/>
  <c r="AI48" i="30"/>
  <c r="AF46" i="45"/>
  <c r="AO46" i="45" s="1"/>
  <c r="AF45" i="89"/>
  <c r="AO45" i="89" s="1"/>
  <c r="Z48" i="47"/>
  <c r="AG46" i="45"/>
  <c r="AP46" i="45" s="1"/>
  <c r="W46" i="32"/>
  <c r="Z47" i="88"/>
  <c r="AE47" i="82"/>
  <c r="AF47" i="82"/>
  <c r="AO47" i="82" s="1"/>
  <c r="AF45" i="32"/>
  <c r="AO45" i="32" s="1"/>
  <c r="Z47" i="79"/>
  <c r="W48" i="79" s="1"/>
  <c r="AG47" i="82"/>
  <c r="AP47" i="82" s="1"/>
  <c r="AG45" i="32"/>
  <c r="AP45" i="32" s="1"/>
  <c r="AG46" i="35"/>
  <c r="AP46" i="35" s="1"/>
  <c r="AE46" i="35"/>
  <c r="AI46" i="35" s="1"/>
  <c r="W47" i="35"/>
  <c r="Z45" i="48"/>
  <c r="AF45" i="48" s="1"/>
  <c r="AO45" i="48" s="1"/>
  <c r="Z45" i="73"/>
  <c r="AG45" i="73" s="1"/>
  <c r="AP45" i="73" s="1"/>
  <c r="Z48" i="31"/>
  <c r="Z48" i="81"/>
  <c r="W49" i="81" s="1"/>
  <c r="Z46" i="80"/>
  <c r="AF46" i="80" s="1"/>
  <c r="AO46" i="80" s="1"/>
  <c r="Z48" i="43"/>
  <c r="AF48" i="43" s="1"/>
  <c r="AO48" i="43" s="1"/>
  <c r="Z47" i="78"/>
  <c r="W48" i="78" s="1"/>
  <c r="AR47" i="47"/>
  <c r="AH49" i="30"/>
  <c r="AQ49" i="30" s="1"/>
  <c r="AF49" i="85"/>
  <c r="AO49" i="85" s="1"/>
  <c r="W50" i="85"/>
  <c r="AG49" i="85"/>
  <c r="AP49" i="85" s="1"/>
  <c r="AE49" i="85"/>
  <c r="AI47" i="29"/>
  <c r="AN47" i="29"/>
  <c r="AR44" i="73"/>
  <c r="AR44" i="48"/>
  <c r="AG48" i="43"/>
  <c r="AP48" i="43" s="1"/>
  <c r="AN44" i="92"/>
  <c r="AI44" i="92"/>
  <c r="W46" i="87"/>
  <c r="AE45" i="87"/>
  <c r="AF45" i="87"/>
  <c r="AO45" i="87" s="1"/>
  <c r="AG45" i="87"/>
  <c r="AP45" i="87" s="1"/>
  <c r="AH47" i="37"/>
  <c r="AQ47" i="37" s="1"/>
  <c r="X46" i="41"/>
  <c r="Y46" i="41"/>
  <c r="AR48" i="83"/>
  <c r="AR46" i="88"/>
  <c r="AI47" i="77"/>
  <c r="AN47" i="77"/>
  <c r="W49" i="47"/>
  <c r="AG48" i="47"/>
  <c r="AP48" i="47" s="1"/>
  <c r="AF48" i="47"/>
  <c r="AO48" i="47" s="1"/>
  <c r="AE48" i="47"/>
  <c r="AF46" i="75"/>
  <c r="AO46" i="75" s="1"/>
  <c r="AE46" i="75"/>
  <c r="W47" i="75"/>
  <c r="AG46" i="75"/>
  <c r="AP46" i="75" s="1"/>
  <c r="AN47" i="93"/>
  <c r="AI47" i="93"/>
  <c r="Y48" i="27"/>
  <c r="X48" i="27"/>
  <c r="Y46" i="89"/>
  <c r="X46" i="89"/>
  <c r="AN49" i="25"/>
  <c r="AI49" i="25"/>
  <c r="X47" i="76"/>
  <c r="Y47" i="76"/>
  <c r="X47" i="90"/>
  <c r="Y47" i="90"/>
  <c r="AR47" i="43"/>
  <c r="AN47" i="39"/>
  <c r="AI47" i="39"/>
  <c r="AN46" i="42"/>
  <c r="AI46" i="42"/>
  <c r="Y48" i="26"/>
  <c r="X48" i="26"/>
  <c r="AR48" i="36"/>
  <c r="AH47" i="88"/>
  <c r="AQ47" i="88" s="1"/>
  <c r="X45" i="92"/>
  <c r="Y45" i="92"/>
  <c r="Y47" i="95"/>
  <c r="X47" i="95"/>
  <c r="AI48" i="94"/>
  <c r="AN48" i="94"/>
  <c r="Z47" i="37"/>
  <c r="AH46" i="96"/>
  <c r="AQ46" i="96" s="1"/>
  <c r="AH44" i="91"/>
  <c r="AQ44" i="91" s="1"/>
  <c r="Y48" i="77"/>
  <c r="X48" i="77"/>
  <c r="AH48" i="31"/>
  <c r="AQ48" i="31" s="1"/>
  <c r="AI46" i="76"/>
  <c r="AN46" i="76"/>
  <c r="AI45" i="32"/>
  <c r="AN45" i="32"/>
  <c r="Y47" i="35"/>
  <c r="X47" i="35"/>
  <c r="AH45" i="48"/>
  <c r="AQ45" i="48" s="1"/>
  <c r="AH47" i="78"/>
  <c r="AQ47" i="78" s="1"/>
  <c r="AR44" i="87"/>
  <c r="Y49" i="28"/>
  <c r="X49" i="28"/>
  <c r="AN46" i="45"/>
  <c r="AI46" i="45"/>
  <c r="AI45" i="38"/>
  <c r="AN45" i="38"/>
  <c r="AH49" i="83"/>
  <c r="AQ49" i="83" s="1"/>
  <c r="AR46" i="79"/>
  <c r="Z49" i="30"/>
  <c r="AR45" i="96"/>
  <c r="AR48" i="30"/>
  <c r="AR45" i="33"/>
  <c r="AH45" i="73"/>
  <c r="AQ45" i="73" s="1"/>
  <c r="Y48" i="39"/>
  <c r="X48" i="39"/>
  <c r="Y46" i="86"/>
  <c r="X46" i="86"/>
  <c r="AI45" i="41"/>
  <c r="AN45" i="41"/>
  <c r="AR45" i="80"/>
  <c r="Z46" i="96"/>
  <c r="Z44" i="91"/>
  <c r="X48" i="93"/>
  <c r="Y48" i="93"/>
  <c r="AI47" i="27"/>
  <c r="AN47" i="27"/>
  <c r="X46" i="38"/>
  <c r="Y46" i="38"/>
  <c r="Y48" i="82"/>
  <c r="X48" i="82"/>
  <c r="Z49" i="83"/>
  <c r="AH46" i="33"/>
  <c r="AQ46" i="33" s="1"/>
  <c r="AI47" i="84"/>
  <c r="AN47" i="84"/>
  <c r="Y50" i="25"/>
  <c r="X50" i="25"/>
  <c r="W49" i="74"/>
  <c r="AG48" i="74"/>
  <c r="AP48" i="74" s="1"/>
  <c r="AF48" i="74"/>
  <c r="AO48" i="74" s="1"/>
  <c r="AE48" i="74"/>
  <c r="AH48" i="43"/>
  <c r="AQ48" i="43" s="1"/>
  <c r="AN45" i="86"/>
  <c r="AI45" i="86"/>
  <c r="X47" i="42"/>
  <c r="Y47" i="42"/>
  <c r="AR46" i="37"/>
  <c r="AH49" i="36"/>
  <c r="AQ49" i="36" s="1"/>
  <c r="AI48" i="28"/>
  <c r="AN48" i="28"/>
  <c r="W49" i="44"/>
  <c r="AG48" i="44"/>
  <c r="AP48" i="44" s="1"/>
  <c r="AF48" i="44"/>
  <c r="AO48" i="44" s="1"/>
  <c r="AE48" i="44"/>
  <c r="AR46" i="78"/>
  <c r="AH48" i="47"/>
  <c r="AQ48" i="47" s="1"/>
  <c r="W49" i="31"/>
  <c r="AG48" i="31"/>
  <c r="AP48" i="31" s="1"/>
  <c r="AE48" i="31"/>
  <c r="AF48" i="31"/>
  <c r="AO48" i="31" s="1"/>
  <c r="AR47" i="81"/>
  <c r="AN45" i="89"/>
  <c r="AN46" i="90"/>
  <c r="X49" i="94"/>
  <c r="Y49" i="94"/>
  <c r="AH47" i="34"/>
  <c r="AQ47" i="34" s="1"/>
  <c r="AR47" i="31"/>
  <c r="X48" i="29"/>
  <c r="Y48" i="29"/>
  <c r="AE47" i="88"/>
  <c r="AG47" i="88"/>
  <c r="AP47" i="88" s="1"/>
  <c r="AF47" i="88"/>
  <c r="AO47" i="88" s="1"/>
  <c r="W48" i="88"/>
  <c r="Z47" i="34"/>
  <c r="AR43" i="91"/>
  <c r="AH48" i="81"/>
  <c r="AQ48" i="81" s="1"/>
  <c r="AI46" i="95"/>
  <c r="AN46" i="95"/>
  <c r="Z49" i="36"/>
  <c r="AH45" i="87"/>
  <c r="AQ45" i="87" s="1"/>
  <c r="AI47" i="26"/>
  <c r="AN47" i="26"/>
  <c r="AR46" i="34"/>
  <c r="AH47" i="79"/>
  <c r="AQ47" i="79" s="1"/>
  <c r="W47" i="40"/>
  <c r="AG46" i="40"/>
  <c r="AP46" i="40" s="1"/>
  <c r="AF46" i="40"/>
  <c r="AO46" i="40" s="1"/>
  <c r="AE46" i="40"/>
  <c r="Y47" i="45"/>
  <c r="X47" i="45"/>
  <c r="AN47" i="82"/>
  <c r="AH46" i="80"/>
  <c r="AQ46" i="80" s="1"/>
  <c r="Z46" i="33"/>
  <c r="X48" i="84"/>
  <c r="Y48" i="84"/>
  <c r="Y46" i="32"/>
  <c r="X46" i="32"/>
  <c r="AI46" i="90" l="1"/>
  <c r="AN46" i="35"/>
  <c r="W47" i="80"/>
  <c r="AG46" i="80"/>
  <c r="AP46" i="80" s="1"/>
  <c r="AI47" i="82"/>
  <c r="AE46" i="80"/>
  <c r="AI46" i="80" s="1"/>
  <c r="AF44" i="46"/>
  <c r="AO44" i="46" s="1"/>
  <c r="AG44" i="46"/>
  <c r="AP44" i="46" s="1"/>
  <c r="W45" i="46"/>
  <c r="AE44" i="46"/>
  <c r="AE48" i="81"/>
  <c r="AG48" i="81"/>
  <c r="AP48" i="81" s="1"/>
  <c r="Z47" i="42"/>
  <c r="Z47" i="76"/>
  <c r="AE47" i="79"/>
  <c r="W49" i="43"/>
  <c r="Y49" i="43" s="1"/>
  <c r="AF47" i="79"/>
  <c r="AO47" i="79" s="1"/>
  <c r="AE48" i="43"/>
  <c r="AI48" i="43" s="1"/>
  <c r="AF47" i="78"/>
  <c r="AO47" i="78" s="1"/>
  <c r="AG47" i="79"/>
  <c r="AP47" i="79" s="1"/>
  <c r="AG45" i="48"/>
  <c r="AP45" i="48" s="1"/>
  <c r="AI45" i="89"/>
  <c r="AR45" i="89" s="1"/>
  <c r="AF48" i="81"/>
  <c r="AO48" i="81" s="1"/>
  <c r="W46" i="48"/>
  <c r="Y46" i="48" s="1"/>
  <c r="Z47" i="95"/>
  <c r="W48" i="95" s="1"/>
  <c r="Z48" i="29"/>
  <c r="AE48" i="29" s="1"/>
  <c r="Z46" i="86"/>
  <c r="Z48" i="26"/>
  <c r="W46" i="73"/>
  <c r="Z48" i="77"/>
  <c r="W49" i="77" s="1"/>
  <c r="AE47" i="78"/>
  <c r="AN47" i="78" s="1"/>
  <c r="Z48" i="93"/>
  <c r="W49" i="93" s="1"/>
  <c r="AE45" i="73"/>
  <c r="AG47" i="78"/>
  <c r="AP47" i="78" s="1"/>
  <c r="AF45" i="73"/>
  <c r="AO45" i="73" s="1"/>
  <c r="AE45" i="48"/>
  <c r="AI45" i="48" s="1"/>
  <c r="Z45" i="92"/>
  <c r="AE45" i="92" s="1"/>
  <c r="Z48" i="39"/>
  <c r="AG48" i="39" s="1"/>
  <c r="AP48" i="39" s="1"/>
  <c r="Z46" i="89"/>
  <c r="AE46" i="89" s="1"/>
  <c r="Z48" i="84"/>
  <c r="AF48" i="84" s="1"/>
  <c r="AO48" i="84" s="1"/>
  <c r="Z48" i="27"/>
  <c r="W49" i="27" s="1"/>
  <c r="Z47" i="35"/>
  <c r="W48" i="35" s="1"/>
  <c r="AR45" i="86"/>
  <c r="Y48" i="88"/>
  <c r="X48" i="88"/>
  <c r="AH48" i="29"/>
  <c r="AQ48" i="29" s="1"/>
  <c r="AI48" i="44"/>
  <c r="AN48" i="44"/>
  <c r="AR48" i="28"/>
  <c r="AN48" i="74"/>
  <c r="AI48" i="74"/>
  <c r="AH48" i="93"/>
  <c r="AQ48" i="93" s="1"/>
  <c r="AH45" i="92"/>
  <c r="AQ45" i="92" s="1"/>
  <c r="AH47" i="76"/>
  <c r="AQ47" i="76" s="1"/>
  <c r="AH48" i="27"/>
  <c r="AQ48" i="27" s="1"/>
  <c r="X47" i="75"/>
  <c r="Y47" i="75"/>
  <c r="AI45" i="87"/>
  <c r="AN45" i="87"/>
  <c r="AN48" i="81"/>
  <c r="Y50" i="85"/>
  <c r="X50" i="85"/>
  <c r="X48" i="78"/>
  <c r="Y48" i="78"/>
  <c r="AH46" i="32"/>
  <c r="AQ46" i="32" s="1"/>
  <c r="W47" i="33"/>
  <c r="AG46" i="33"/>
  <c r="AP46" i="33" s="1"/>
  <c r="AF46" i="33"/>
  <c r="AO46" i="33" s="1"/>
  <c r="AE46" i="33"/>
  <c r="AR47" i="82"/>
  <c r="AN46" i="40"/>
  <c r="AI46" i="40"/>
  <c r="AR47" i="26"/>
  <c r="W50" i="36"/>
  <c r="AG49" i="36"/>
  <c r="AP49" i="36" s="1"/>
  <c r="AF49" i="36"/>
  <c r="AO49" i="36" s="1"/>
  <c r="AE49" i="36"/>
  <c r="W49" i="29"/>
  <c r="AG48" i="29"/>
  <c r="AP48" i="29" s="1"/>
  <c r="AR46" i="90"/>
  <c r="AH46" i="38"/>
  <c r="AQ46" i="38" s="1"/>
  <c r="AF48" i="93"/>
  <c r="AO48" i="93" s="1"/>
  <c r="AE48" i="93"/>
  <c r="AR45" i="41"/>
  <c r="AE48" i="39"/>
  <c r="AF48" i="39"/>
  <c r="AO48" i="39" s="1"/>
  <c r="W49" i="39"/>
  <c r="W50" i="30"/>
  <c r="AG49" i="30"/>
  <c r="AP49" i="30" s="1"/>
  <c r="AF49" i="30"/>
  <c r="AO49" i="30" s="1"/>
  <c r="AE49" i="30"/>
  <c r="AH49" i="28"/>
  <c r="AQ49" i="28" s="1"/>
  <c r="AR48" i="94"/>
  <c r="W46" i="92"/>
  <c r="W49" i="26"/>
  <c r="AG48" i="26"/>
  <c r="AP48" i="26" s="1"/>
  <c r="AF48" i="26"/>
  <c r="AO48" i="26" s="1"/>
  <c r="AE48" i="26"/>
  <c r="W48" i="76"/>
  <c r="AG47" i="76"/>
  <c r="AP47" i="76" s="1"/>
  <c r="AE47" i="76"/>
  <c r="AF47" i="76"/>
  <c r="AO47" i="76" s="1"/>
  <c r="X47" i="80"/>
  <c r="Y47" i="80"/>
  <c r="X46" i="87"/>
  <c r="Y46" i="87"/>
  <c r="AN48" i="43"/>
  <c r="X46" i="73"/>
  <c r="Y46" i="73"/>
  <c r="Y47" i="40"/>
  <c r="X47" i="40"/>
  <c r="AN48" i="31"/>
  <c r="AI48" i="31"/>
  <c r="AH47" i="42"/>
  <c r="AQ47" i="42" s="1"/>
  <c r="AR47" i="84"/>
  <c r="W50" i="83"/>
  <c r="AG49" i="83"/>
  <c r="AP49" i="83" s="1"/>
  <c r="AF49" i="83"/>
  <c r="AO49" i="83" s="1"/>
  <c r="AE49" i="83"/>
  <c r="Z46" i="38"/>
  <c r="AF44" i="91"/>
  <c r="AO44" i="91" s="1"/>
  <c r="AE44" i="91"/>
  <c r="W45" i="91"/>
  <c r="AG44" i="91"/>
  <c r="AP44" i="91" s="1"/>
  <c r="AH46" i="86"/>
  <c r="AQ46" i="86" s="1"/>
  <c r="AR45" i="32"/>
  <c r="AH47" i="95"/>
  <c r="AQ47" i="95" s="1"/>
  <c r="AR46" i="35"/>
  <c r="AR46" i="42"/>
  <c r="AR49" i="25"/>
  <c r="AN46" i="75"/>
  <c r="AI46" i="75"/>
  <c r="X49" i="47"/>
  <c r="Y49" i="47"/>
  <c r="AN47" i="79"/>
  <c r="AI47" i="79"/>
  <c r="AR47" i="29"/>
  <c r="Z46" i="32"/>
  <c r="AH47" i="45"/>
  <c r="AQ47" i="45" s="1"/>
  <c r="AR46" i="95"/>
  <c r="X49" i="44"/>
  <c r="Y49" i="44"/>
  <c r="AF47" i="42"/>
  <c r="AO47" i="42" s="1"/>
  <c r="AE47" i="42"/>
  <c r="W48" i="42"/>
  <c r="AG47" i="42"/>
  <c r="AP47" i="42" s="1"/>
  <c r="Y49" i="74"/>
  <c r="X49" i="74"/>
  <c r="AH48" i="82"/>
  <c r="AQ48" i="82" s="1"/>
  <c r="AE46" i="96"/>
  <c r="AG46" i="96"/>
  <c r="AP46" i="96" s="1"/>
  <c r="AF46" i="96"/>
  <c r="AO46" i="96" s="1"/>
  <c r="W47" i="96"/>
  <c r="Z49" i="28"/>
  <c r="AH47" i="90"/>
  <c r="AQ47" i="90" s="1"/>
  <c r="AR47" i="93"/>
  <c r="AH46" i="41"/>
  <c r="AQ46" i="41" s="1"/>
  <c r="AR44" i="92"/>
  <c r="AN45" i="73"/>
  <c r="AI45" i="73"/>
  <c r="AI47" i="78"/>
  <c r="AH49" i="94"/>
  <c r="AQ49" i="94" s="1"/>
  <c r="AH50" i="25"/>
  <c r="AQ50" i="25" s="1"/>
  <c r="AR47" i="27"/>
  <c r="AE46" i="86"/>
  <c r="AG46" i="86"/>
  <c r="AP46" i="86" s="1"/>
  <c r="W47" i="86"/>
  <c r="AF46" i="86"/>
  <c r="AO46" i="86" s="1"/>
  <c r="AR45" i="38"/>
  <c r="AH47" i="35"/>
  <c r="AQ47" i="35" s="1"/>
  <c r="AR46" i="76"/>
  <c r="AH48" i="77"/>
  <c r="AQ48" i="77" s="1"/>
  <c r="AR47" i="39"/>
  <c r="Z47" i="90"/>
  <c r="AH46" i="89"/>
  <c r="AQ46" i="89" s="1"/>
  <c r="AN46" i="80"/>
  <c r="AR47" i="77"/>
  <c r="Z46" i="41"/>
  <c r="AN49" i="85"/>
  <c r="AI49" i="85"/>
  <c r="X46" i="48"/>
  <c r="AN47" i="88"/>
  <c r="AI47" i="88"/>
  <c r="Y49" i="31"/>
  <c r="X49" i="31"/>
  <c r="AH48" i="84"/>
  <c r="AQ48" i="84" s="1"/>
  <c r="Z47" i="45"/>
  <c r="AE47" i="34"/>
  <c r="AF47" i="34"/>
  <c r="AO47" i="34" s="1"/>
  <c r="W48" i="34"/>
  <c r="AG47" i="34"/>
  <c r="AP47" i="34" s="1"/>
  <c r="Z49" i="94"/>
  <c r="Z50" i="25"/>
  <c r="Z48" i="82"/>
  <c r="AH48" i="39"/>
  <c r="AQ48" i="39" s="1"/>
  <c r="AR46" i="45"/>
  <c r="W48" i="37"/>
  <c r="AG47" i="37"/>
  <c r="AP47" i="37" s="1"/>
  <c r="AF47" i="37"/>
  <c r="AO47" i="37" s="1"/>
  <c r="AE47" i="37"/>
  <c r="AH48" i="26"/>
  <c r="AQ48" i="26" s="1"/>
  <c r="AN48" i="47"/>
  <c r="AI48" i="47"/>
  <c r="Y48" i="79"/>
  <c r="X48" i="79"/>
  <c r="X49" i="81"/>
  <c r="Y49" i="81"/>
  <c r="AN45" i="48" l="1"/>
  <c r="AI48" i="81"/>
  <c r="AI44" i="46"/>
  <c r="AR44" i="46" s="1"/>
  <c r="AN44" i="46"/>
  <c r="Y45" i="46"/>
  <c r="X45" i="46"/>
  <c r="AH45" i="46" s="1"/>
  <c r="AQ45" i="46" s="1"/>
  <c r="AG48" i="93"/>
  <c r="AP48" i="93" s="1"/>
  <c r="AF48" i="29"/>
  <c r="AO48" i="29" s="1"/>
  <c r="AF46" i="89"/>
  <c r="AO46" i="89" s="1"/>
  <c r="AG48" i="77"/>
  <c r="AP48" i="77" s="1"/>
  <c r="Z50" i="85"/>
  <c r="AE50" i="85" s="1"/>
  <c r="AG45" i="92"/>
  <c r="AP45" i="92" s="1"/>
  <c r="AF47" i="95"/>
  <c r="AO47" i="95" s="1"/>
  <c r="AF45" i="92"/>
  <c r="AO45" i="92" s="1"/>
  <c r="AE47" i="95"/>
  <c r="AG47" i="95"/>
  <c r="AP47" i="95" s="1"/>
  <c r="AE48" i="77"/>
  <c r="AN48" i="77" s="1"/>
  <c r="X49" i="43"/>
  <c r="AF48" i="77"/>
  <c r="AO48" i="77" s="1"/>
  <c r="AG46" i="89"/>
  <c r="AP46" i="89" s="1"/>
  <c r="AF47" i="35"/>
  <c r="AO47" i="35" s="1"/>
  <c r="W47" i="89"/>
  <c r="AE47" i="35"/>
  <c r="AN47" i="35" s="1"/>
  <c r="AG48" i="84"/>
  <c r="AP48" i="84" s="1"/>
  <c r="Z49" i="44"/>
  <c r="W50" i="44" s="1"/>
  <c r="W49" i="84"/>
  <c r="AG47" i="35"/>
  <c r="AP47" i="35" s="1"/>
  <c r="AE48" i="27"/>
  <c r="Z49" i="81"/>
  <c r="AF49" i="81" s="1"/>
  <c r="AO49" i="81" s="1"/>
  <c r="AF48" i="27"/>
  <c r="AO48" i="27" s="1"/>
  <c r="Z47" i="80"/>
  <c r="AF47" i="80" s="1"/>
  <c r="AO47" i="80" s="1"/>
  <c r="AE48" i="84"/>
  <c r="AG48" i="27"/>
  <c r="AP48" i="27" s="1"/>
  <c r="Z47" i="40"/>
  <c r="AG47" i="40" s="1"/>
  <c r="AP47" i="40" s="1"/>
  <c r="Z48" i="88"/>
  <c r="AG48" i="88" s="1"/>
  <c r="AP48" i="88" s="1"/>
  <c r="Z48" i="78"/>
  <c r="W49" i="78" s="1"/>
  <c r="Z46" i="73"/>
  <c r="AF46" i="73" s="1"/>
  <c r="AO46" i="73" s="1"/>
  <c r="AH46" i="48"/>
  <c r="AQ46" i="48" s="1"/>
  <c r="X48" i="42"/>
  <c r="Y48" i="42"/>
  <c r="AG49" i="44"/>
  <c r="AP49" i="44" s="1"/>
  <c r="AR46" i="75"/>
  <c r="Y50" i="83"/>
  <c r="X50" i="83"/>
  <c r="AH47" i="80"/>
  <c r="AQ47" i="80" s="1"/>
  <c r="Y46" i="92"/>
  <c r="X46" i="92"/>
  <c r="AN46" i="33"/>
  <c r="AI46" i="33"/>
  <c r="AR48" i="74"/>
  <c r="X49" i="84"/>
  <c r="Y49" i="84"/>
  <c r="AI47" i="34"/>
  <c r="AN47" i="34"/>
  <c r="W50" i="94"/>
  <c r="AG49" i="94"/>
  <c r="AP49" i="94" s="1"/>
  <c r="AE49" i="94"/>
  <c r="AF49" i="94"/>
  <c r="AO49" i="94" s="1"/>
  <c r="AN49" i="30"/>
  <c r="AI49" i="30"/>
  <c r="X49" i="39"/>
  <c r="Y49" i="39"/>
  <c r="X47" i="89"/>
  <c r="Y47" i="89"/>
  <c r="AN48" i="27"/>
  <c r="Z46" i="48"/>
  <c r="Y47" i="86"/>
  <c r="X47" i="86"/>
  <c r="AI46" i="96"/>
  <c r="AN46" i="96"/>
  <c r="AH49" i="74"/>
  <c r="AQ49" i="74" s="1"/>
  <c r="AI47" i="42"/>
  <c r="AN47" i="42"/>
  <c r="AR48" i="31"/>
  <c r="AR45" i="48"/>
  <c r="AN48" i="26"/>
  <c r="AI48" i="26"/>
  <c r="AR46" i="40"/>
  <c r="Y49" i="77"/>
  <c r="X49" i="77"/>
  <c r="AH49" i="43"/>
  <c r="AQ49" i="43" s="1"/>
  <c r="AH48" i="79"/>
  <c r="AQ48" i="79" s="1"/>
  <c r="AF47" i="45"/>
  <c r="AO47" i="45" s="1"/>
  <c r="AE47" i="45"/>
  <c r="W48" i="45"/>
  <c r="AG47" i="45"/>
  <c r="AP47" i="45" s="1"/>
  <c r="AH49" i="31"/>
  <c r="AQ49" i="31" s="1"/>
  <c r="AN47" i="95"/>
  <c r="AG47" i="80"/>
  <c r="AP47" i="80" s="1"/>
  <c r="Y48" i="35"/>
  <c r="X48" i="35"/>
  <c r="Z49" i="43"/>
  <c r="Z48" i="79"/>
  <c r="X48" i="37"/>
  <c r="Y48" i="37"/>
  <c r="Y48" i="34"/>
  <c r="X48" i="34"/>
  <c r="Z49" i="31"/>
  <c r="AR49" i="85"/>
  <c r="AR46" i="80"/>
  <c r="W48" i="90"/>
  <c r="AG47" i="90"/>
  <c r="AP47" i="90" s="1"/>
  <c r="AF47" i="90"/>
  <c r="AO47" i="90" s="1"/>
  <c r="AE47" i="90"/>
  <c r="AR47" i="78"/>
  <c r="W50" i="28"/>
  <c r="AG49" i="28"/>
  <c r="AP49" i="28" s="1"/>
  <c r="AF49" i="28"/>
  <c r="AO49" i="28" s="1"/>
  <c r="AE49" i="28"/>
  <c r="X45" i="91"/>
  <c r="Y45" i="91"/>
  <c r="AN49" i="83"/>
  <c r="AI49" i="83"/>
  <c r="AH46" i="87"/>
  <c r="AQ46" i="87" s="1"/>
  <c r="AI47" i="76"/>
  <c r="AN47" i="76"/>
  <c r="AN48" i="39"/>
  <c r="AI48" i="39"/>
  <c r="AI48" i="93"/>
  <c r="AN48" i="93"/>
  <c r="AI48" i="29"/>
  <c r="AN48" i="29"/>
  <c r="AH47" i="75"/>
  <c r="AQ47" i="75" s="1"/>
  <c r="AN48" i="84"/>
  <c r="AI48" i="84"/>
  <c r="AE50" i="25"/>
  <c r="AF50" i="25"/>
  <c r="AO50" i="25" s="1"/>
  <c r="W51" i="25"/>
  <c r="AG50" i="25"/>
  <c r="AP50" i="25" s="1"/>
  <c r="AR47" i="79"/>
  <c r="Y49" i="93"/>
  <c r="X49" i="93"/>
  <c r="AH50" i="85"/>
  <c r="AQ50" i="85" s="1"/>
  <c r="AR45" i="87"/>
  <c r="AR48" i="47"/>
  <c r="AR47" i="88"/>
  <c r="Y48" i="95"/>
  <c r="X48" i="95"/>
  <c r="AI46" i="86"/>
  <c r="AN46" i="86"/>
  <c r="Z49" i="74"/>
  <c r="W47" i="32"/>
  <c r="AG46" i="32"/>
  <c r="AP46" i="32" s="1"/>
  <c r="AF46" i="32"/>
  <c r="AO46" i="32" s="1"/>
  <c r="AE46" i="32"/>
  <c r="AH49" i="47"/>
  <c r="AQ49" i="47" s="1"/>
  <c r="AH47" i="40"/>
  <c r="AQ47" i="40" s="1"/>
  <c r="AH46" i="73"/>
  <c r="AQ46" i="73" s="1"/>
  <c r="Z46" i="87"/>
  <c r="AI45" i="92"/>
  <c r="AN45" i="92"/>
  <c r="Y50" i="30"/>
  <c r="X50" i="30"/>
  <c r="X50" i="36"/>
  <c r="Y50" i="36"/>
  <c r="X47" i="33"/>
  <c r="Y47" i="33"/>
  <c r="AR48" i="81"/>
  <c r="Z47" i="75"/>
  <c r="AI46" i="89"/>
  <c r="AN46" i="89"/>
  <c r="Y49" i="27"/>
  <c r="X49" i="27"/>
  <c r="AN47" i="37"/>
  <c r="AI47" i="37"/>
  <c r="W47" i="38"/>
  <c r="AG46" i="38"/>
  <c r="AP46" i="38" s="1"/>
  <c r="AF46" i="38"/>
  <c r="AO46" i="38" s="1"/>
  <c r="AE46" i="38"/>
  <c r="AR48" i="43"/>
  <c r="AI49" i="36"/>
  <c r="AN49" i="36"/>
  <c r="AF48" i="88"/>
  <c r="AO48" i="88" s="1"/>
  <c r="AH49" i="81"/>
  <c r="AQ49" i="81" s="1"/>
  <c r="AF48" i="82"/>
  <c r="AO48" i="82" s="1"/>
  <c r="AE48" i="82"/>
  <c r="W49" i="82"/>
  <c r="AG48" i="82"/>
  <c r="AP48" i="82" s="1"/>
  <c r="W47" i="41"/>
  <c r="AG46" i="41"/>
  <c r="AP46" i="41" s="1"/>
  <c r="AF46" i="41"/>
  <c r="AO46" i="41" s="1"/>
  <c r="AE46" i="41"/>
  <c r="AR45" i="73"/>
  <c r="Y47" i="96"/>
  <c r="X47" i="96"/>
  <c r="AH49" i="44"/>
  <c r="AQ49" i="44" s="1"/>
  <c r="Z49" i="47"/>
  <c r="AI44" i="91"/>
  <c r="AN44" i="91"/>
  <c r="Y48" i="76"/>
  <c r="X48" i="76"/>
  <c r="X49" i="26"/>
  <c r="Y49" i="26"/>
  <c r="X49" i="29"/>
  <c r="Y49" i="29"/>
  <c r="AH48" i="78"/>
  <c r="AQ48" i="78" s="1"/>
  <c r="AR48" i="44"/>
  <c r="AH48" i="88"/>
  <c r="AQ48" i="88" s="1"/>
  <c r="AG50" i="85" l="1"/>
  <c r="AP50" i="85" s="1"/>
  <c r="AI47" i="35"/>
  <c r="AE48" i="88"/>
  <c r="AF50" i="85"/>
  <c r="AO50" i="85" s="1"/>
  <c r="W49" i="88"/>
  <c r="W50" i="81"/>
  <c r="X50" i="81" s="1"/>
  <c r="W51" i="85"/>
  <c r="Z45" i="46"/>
  <c r="AF45" i="46" s="1"/>
  <c r="AO45" i="46" s="1"/>
  <c r="Z49" i="39"/>
  <c r="AE45" i="46"/>
  <c r="W46" i="46"/>
  <c r="AG45" i="46"/>
  <c r="AP45" i="46" s="1"/>
  <c r="W48" i="40"/>
  <c r="Z48" i="37"/>
  <c r="W47" i="73"/>
  <c r="Z49" i="77"/>
  <c r="AF49" i="77" s="1"/>
  <c r="AO49" i="77" s="1"/>
  <c r="AE46" i="73"/>
  <c r="AN46" i="73" s="1"/>
  <c r="AI48" i="27"/>
  <c r="AF47" i="40"/>
  <c r="AO47" i="40" s="1"/>
  <c r="AG49" i="81"/>
  <c r="AP49" i="81" s="1"/>
  <c r="W48" i="80"/>
  <c r="Z45" i="91"/>
  <c r="AI47" i="95"/>
  <c r="AR47" i="95" s="1"/>
  <c r="AI48" i="77"/>
  <c r="AR48" i="77" s="1"/>
  <c r="Z47" i="33"/>
  <c r="AF47" i="33" s="1"/>
  <c r="AO47" i="33" s="1"/>
  <c r="AE47" i="80"/>
  <c r="AE49" i="44"/>
  <c r="AF48" i="78"/>
  <c r="AO48" i="78" s="1"/>
  <c r="AE49" i="81"/>
  <c r="AI49" i="81" s="1"/>
  <c r="AE47" i="40"/>
  <c r="AF49" i="44"/>
  <c r="AO49" i="44" s="1"/>
  <c r="AE48" i="78"/>
  <c r="Z49" i="93"/>
  <c r="AE49" i="93" s="1"/>
  <c r="Z50" i="30"/>
  <c r="AG48" i="78"/>
  <c r="AP48" i="78" s="1"/>
  <c r="Z48" i="35"/>
  <c r="AF48" i="35" s="1"/>
  <c r="AO48" i="35" s="1"/>
  <c r="Z50" i="83"/>
  <c r="W51" i="83" s="1"/>
  <c r="AG46" i="73"/>
  <c r="AP46" i="73" s="1"/>
  <c r="Z47" i="86"/>
  <c r="AF47" i="86" s="1"/>
  <c r="AO47" i="86" s="1"/>
  <c r="Z50" i="36"/>
  <c r="AG50" i="36" s="1"/>
  <c r="AP50" i="36" s="1"/>
  <c r="AG49" i="39"/>
  <c r="AP49" i="39" s="1"/>
  <c r="AF49" i="39"/>
  <c r="AO49" i="39" s="1"/>
  <c r="W50" i="39"/>
  <c r="AE49" i="39"/>
  <c r="AE49" i="77"/>
  <c r="W50" i="77"/>
  <c r="AG49" i="77"/>
  <c r="AP49" i="77" s="1"/>
  <c r="AF48" i="37"/>
  <c r="AO48" i="37" s="1"/>
  <c r="AE48" i="37"/>
  <c r="W49" i="37"/>
  <c r="AG48" i="37"/>
  <c r="AP48" i="37" s="1"/>
  <c r="W48" i="86"/>
  <c r="AR47" i="37"/>
  <c r="AR46" i="89"/>
  <c r="AG47" i="33"/>
  <c r="AP47" i="33" s="1"/>
  <c r="AF49" i="74"/>
  <c r="AO49" i="74" s="1"/>
  <c r="AE49" i="74"/>
  <c r="W50" i="74"/>
  <c r="AG49" i="74"/>
  <c r="AP49" i="74" s="1"/>
  <c r="AN47" i="90"/>
  <c r="AI47" i="90"/>
  <c r="AR46" i="96"/>
  <c r="AH47" i="86"/>
  <c r="AQ47" i="86" s="1"/>
  <c r="AR49" i="30"/>
  <c r="Y50" i="94"/>
  <c r="X50" i="94"/>
  <c r="Y48" i="40"/>
  <c r="X48" i="40"/>
  <c r="X49" i="78"/>
  <c r="Y49" i="78"/>
  <c r="AH49" i="26"/>
  <c r="AQ49" i="26" s="1"/>
  <c r="AR44" i="91"/>
  <c r="AI46" i="41"/>
  <c r="AN46" i="41"/>
  <c r="Y49" i="82"/>
  <c r="X49" i="82"/>
  <c r="AI48" i="88"/>
  <c r="AN48" i="88"/>
  <c r="AI46" i="38"/>
  <c r="AN46" i="38"/>
  <c r="AF47" i="75"/>
  <c r="AO47" i="75" s="1"/>
  <c r="AG47" i="75"/>
  <c r="AP47" i="75" s="1"/>
  <c r="AE47" i="75"/>
  <c r="W48" i="75"/>
  <c r="AR48" i="93"/>
  <c r="AH48" i="37"/>
  <c r="AQ48" i="37" s="1"/>
  <c r="AH47" i="89"/>
  <c r="AQ47" i="89" s="1"/>
  <c r="AR46" i="33"/>
  <c r="Y50" i="44"/>
  <c r="X50" i="44"/>
  <c r="AH49" i="27"/>
  <c r="AQ49" i="27" s="1"/>
  <c r="AH50" i="36"/>
  <c r="AQ50" i="36" s="1"/>
  <c r="AR45" i="92"/>
  <c r="AN46" i="32"/>
  <c r="AI46" i="32"/>
  <c r="AR46" i="86"/>
  <c r="AI50" i="25"/>
  <c r="AN50" i="25"/>
  <c r="AR48" i="39"/>
  <c r="AH45" i="91"/>
  <c r="AQ45" i="91" s="1"/>
  <c r="Y50" i="28"/>
  <c r="X50" i="28"/>
  <c r="AF49" i="31"/>
  <c r="AO49" i="31" s="1"/>
  <c r="AE49" i="31"/>
  <c r="AG49" i="31"/>
  <c r="AP49" i="31" s="1"/>
  <c r="W50" i="31"/>
  <c r="AI47" i="80"/>
  <c r="AN47" i="80"/>
  <c r="Z47" i="89"/>
  <c r="AR47" i="34"/>
  <c r="AI47" i="40"/>
  <c r="AN47" i="40"/>
  <c r="AN48" i="78"/>
  <c r="W47" i="87"/>
  <c r="AG46" i="87"/>
  <c r="AP46" i="87" s="1"/>
  <c r="AF46" i="87"/>
  <c r="AO46" i="87" s="1"/>
  <c r="AE46" i="87"/>
  <c r="AH48" i="95"/>
  <c r="AQ48" i="95" s="1"/>
  <c r="AR48" i="84"/>
  <c r="W46" i="91"/>
  <c r="AG45" i="91"/>
  <c r="AP45" i="91" s="1"/>
  <c r="AE45" i="91"/>
  <c r="AF45" i="91"/>
  <c r="AO45" i="91" s="1"/>
  <c r="X48" i="90"/>
  <c r="Y48" i="90"/>
  <c r="AH48" i="34"/>
  <c r="AQ48" i="34" s="1"/>
  <c r="AF48" i="79"/>
  <c r="AO48" i="79" s="1"/>
  <c r="AE48" i="79"/>
  <c r="W49" i="79"/>
  <c r="AG48" i="79"/>
  <c r="AP48" i="79" s="1"/>
  <c r="W47" i="48"/>
  <c r="AG46" i="48"/>
  <c r="AP46" i="48" s="1"/>
  <c r="AE46" i="48"/>
  <c r="AF46" i="48"/>
  <c r="AO46" i="48" s="1"/>
  <c r="AH49" i="84"/>
  <c r="AQ49" i="84" s="1"/>
  <c r="AH46" i="92"/>
  <c r="AQ46" i="92" s="1"/>
  <c r="AH48" i="42"/>
  <c r="AQ48" i="42" s="1"/>
  <c r="AH49" i="29"/>
  <c r="AQ49" i="29" s="1"/>
  <c r="AE49" i="47"/>
  <c r="W50" i="47"/>
  <c r="AG49" i="47"/>
  <c r="AP49" i="47" s="1"/>
  <c r="AF49" i="47"/>
  <c r="AO49" i="47" s="1"/>
  <c r="AH47" i="96"/>
  <c r="AQ47" i="96" s="1"/>
  <c r="AR47" i="35"/>
  <c r="AH48" i="76"/>
  <c r="AQ48" i="76" s="1"/>
  <c r="Z47" i="96"/>
  <c r="Y47" i="41"/>
  <c r="X47" i="41"/>
  <c r="AR49" i="36"/>
  <c r="Y47" i="38"/>
  <c r="X47" i="38"/>
  <c r="Z49" i="27"/>
  <c r="AH50" i="30"/>
  <c r="AQ50" i="30" s="1"/>
  <c r="W50" i="43"/>
  <c r="AG49" i="43"/>
  <c r="AP49" i="43" s="1"/>
  <c r="AE49" i="43"/>
  <c r="AF49" i="43"/>
  <c r="AO49" i="43" s="1"/>
  <c r="X48" i="45"/>
  <c r="Y48" i="45"/>
  <c r="AR48" i="26"/>
  <c r="AH49" i="39"/>
  <c r="AQ49" i="39" s="1"/>
  <c r="AN49" i="94"/>
  <c r="AI49" i="94"/>
  <c r="Z49" i="84"/>
  <c r="AH50" i="83"/>
  <c r="AQ50" i="83" s="1"/>
  <c r="AN49" i="44"/>
  <c r="AI49" i="44"/>
  <c r="Z48" i="42"/>
  <c r="Y47" i="73"/>
  <c r="X47" i="73"/>
  <c r="Y51" i="85"/>
  <c r="X51" i="85"/>
  <c r="Y49" i="88"/>
  <c r="X49" i="88"/>
  <c r="AE50" i="30"/>
  <c r="AF50" i="30"/>
  <c r="AO50" i="30" s="1"/>
  <c r="W51" i="30"/>
  <c r="AG50" i="30"/>
  <c r="AP50" i="30" s="1"/>
  <c r="Z49" i="26"/>
  <c r="Z49" i="29"/>
  <c r="AN48" i="82"/>
  <c r="AI48" i="82"/>
  <c r="Z48" i="76"/>
  <c r="AH47" i="33"/>
  <c r="AQ47" i="33" s="1"/>
  <c r="X47" i="32"/>
  <c r="Y47" i="32"/>
  <c r="Z48" i="95"/>
  <c r="AH49" i="93"/>
  <c r="AQ49" i="93" s="1"/>
  <c r="Y51" i="25"/>
  <c r="X51" i="25"/>
  <c r="AR48" i="29"/>
  <c r="AR47" i="76"/>
  <c r="AR49" i="83"/>
  <c r="AN49" i="28"/>
  <c r="AI49" i="28"/>
  <c r="Z48" i="34"/>
  <c r="AH48" i="35"/>
  <c r="AQ48" i="35" s="1"/>
  <c r="Y48" i="80"/>
  <c r="X48" i="80"/>
  <c r="AN47" i="45"/>
  <c r="AI47" i="45"/>
  <c r="AH49" i="77"/>
  <c r="AQ49" i="77" s="1"/>
  <c r="AR47" i="42"/>
  <c r="AR48" i="27"/>
  <c r="Z46" i="92"/>
  <c r="AI46" i="73"/>
  <c r="AN50" i="85"/>
  <c r="AI50" i="85"/>
  <c r="W49" i="35" l="1"/>
  <c r="AN49" i="81"/>
  <c r="AI48" i="78"/>
  <c r="Y50" i="81"/>
  <c r="W48" i="33"/>
  <c r="Y48" i="33" s="1"/>
  <c r="AG50" i="83"/>
  <c r="AP50" i="83" s="1"/>
  <c r="X46" i="46"/>
  <c r="AH46" i="46" s="1"/>
  <c r="AQ46" i="46" s="1"/>
  <c r="Y46" i="46"/>
  <c r="AI45" i="46"/>
  <c r="AR45" i="46" s="1"/>
  <c r="AN45" i="46"/>
  <c r="AG48" i="35"/>
  <c r="AP48" i="35" s="1"/>
  <c r="Z50" i="81"/>
  <c r="AE50" i="81" s="1"/>
  <c r="AE47" i="33"/>
  <c r="AE50" i="36"/>
  <c r="W51" i="36"/>
  <c r="AF50" i="83"/>
  <c r="AO50" i="83" s="1"/>
  <c r="AE50" i="83"/>
  <c r="AE48" i="35"/>
  <c r="AI48" i="35" s="1"/>
  <c r="AG49" i="93"/>
  <c r="AP49" i="93" s="1"/>
  <c r="W50" i="93"/>
  <c r="AG47" i="86"/>
  <c r="AP47" i="86" s="1"/>
  <c r="Z47" i="38"/>
  <c r="AE47" i="38" s="1"/>
  <c r="Z49" i="82"/>
  <c r="AE49" i="82" s="1"/>
  <c r="AE47" i="86"/>
  <c r="AN47" i="86" s="1"/>
  <c r="AF49" i="93"/>
  <c r="AO49" i="93" s="1"/>
  <c r="AF50" i="36"/>
  <c r="AO50" i="36" s="1"/>
  <c r="Z47" i="32"/>
  <c r="Z48" i="90"/>
  <c r="AF48" i="90" s="1"/>
  <c r="AO48" i="90" s="1"/>
  <c r="AF49" i="82"/>
  <c r="AO49" i="82" s="1"/>
  <c r="W50" i="82"/>
  <c r="AE49" i="26"/>
  <c r="W50" i="26"/>
  <c r="AG49" i="26"/>
  <c r="AP49" i="26" s="1"/>
  <c r="AF49" i="26"/>
  <c r="AO49" i="26" s="1"/>
  <c r="AR49" i="44"/>
  <c r="AH48" i="45"/>
  <c r="AQ48" i="45" s="1"/>
  <c r="W50" i="27"/>
  <c r="AG49" i="27"/>
  <c r="AP49" i="27" s="1"/>
  <c r="AF49" i="27"/>
  <c r="AO49" i="27" s="1"/>
  <c r="AE49" i="27"/>
  <c r="AH47" i="41"/>
  <c r="AQ47" i="41" s="1"/>
  <c r="Y50" i="47"/>
  <c r="X50" i="47"/>
  <c r="AR49" i="81"/>
  <c r="W48" i="89"/>
  <c r="AG47" i="89"/>
  <c r="AP47" i="89" s="1"/>
  <c r="AF47" i="89"/>
  <c r="AO47" i="89" s="1"/>
  <c r="AE47" i="89"/>
  <c r="AI49" i="31"/>
  <c r="AN49" i="31"/>
  <c r="AR48" i="88"/>
  <c r="X50" i="74"/>
  <c r="Y50" i="74"/>
  <c r="X48" i="33"/>
  <c r="AH51" i="25"/>
  <c r="AQ51" i="25" s="1"/>
  <c r="AF49" i="84"/>
  <c r="AO49" i="84" s="1"/>
  <c r="AE49" i="84"/>
  <c r="W50" i="84"/>
  <c r="AG49" i="84"/>
  <c r="AP49" i="84" s="1"/>
  <c r="Z48" i="45"/>
  <c r="AH47" i="38"/>
  <c r="AQ47" i="38" s="1"/>
  <c r="X49" i="79"/>
  <c r="Y49" i="79"/>
  <c r="AN46" i="87"/>
  <c r="AI46" i="87"/>
  <c r="AR48" i="78"/>
  <c r="AR50" i="25"/>
  <c r="AH49" i="82"/>
  <c r="AQ49" i="82" s="1"/>
  <c r="AH50" i="81"/>
  <c r="AQ50" i="81" s="1"/>
  <c r="AN47" i="33"/>
  <c r="AI47" i="33"/>
  <c r="AN50" i="36"/>
  <c r="AI50" i="36"/>
  <c r="AI48" i="37"/>
  <c r="AN48" i="37"/>
  <c r="AI49" i="77"/>
  <c r="AN49" i="77"/>
  <c r="AI49" i="39"/>
  <c r="AN49" i="39"/>
  <c r="AH48" i="80"/>
  <c r="AQ48" i="80" s="1"/>
  <c r="Y51" i="30"/>
  <c r="X51" i="30"/>
  <c r="AR49" i="94"/>
  <c r="Z47" i="41"/>
  <c r="AI49" i="47"/>
  <c r="AN49" i="47"/>
  <c r="AI45" i="91"/>
  <c r="AN45" i="91"/>
  <c r="AR47" i="80"/>
  <c r="AH50" i="28"/>
  <c r="AQ50" i="28" s="1"/>
  <c r="AH49" i="78"/>
  <c r="AQ49" i="78" s="1"/>
  <c r="AI50" i="83"/>
  <c r="AN50" i="83"/>
  <c r="AF50" i="81"/>
  <c r="AO50" i="81" s="1"/>
  <c r="AI49" i="74"/>
  <c r="AN49" i="74"/>
  <c r="Y50" i="39"/>
  <c r="X50" i="39"/>
  <c r="Z51" i="25"/>
  <c r="AE48" i="95"/>
  <c r="W49" i="95"/>
  <c r="AG48" i="95"/>
  <c r="AP48" i="95" s="1"/>
  <c r="AF48" i="95"/>
  <c r="AO48" i="95" s="1"/>
  <c r="AR48" i="82"/>
  <c r="AH51" i="85"/>
  <c r="AQ51" i="85" s="1"/>
  <c r="AI49" i="43"/>
  <c r="AN49" i="43"/>
  <c r="AE47" i="96"/>
  <c r="W48" i="96"/>
  <c r="AG47" i="96"/>
  <c r="AP47" i="96" s="1"/>
  <c r="AF47" i="96"/>
  <c r="AO47" i="96" s="1"/>
  <c r="AN46" i="48"/>
  <c r="AI46" i="48"/>
  <c r="AI48" i="79"/>
  <c r="AN48" i="79"/>
  <c r="AR47" i="40"/>
  <c r="AH50" i="44"/>
  <c r="AQ50" i="44" s="1"/>
  <c r="Z49" i="78"/>
  <c r="AH48" i="40"/>
  <c r="AQ48" i="40" s="1"/>
  <c r="AH50" i="94"/>
  <c r="AQ50" i="94" s="1"/>
  <c r="AR47" i="90"/>
  <c r="Y48" i="86"/>
  <c r="X48" i="86"/>
  <c r="AN49" i="93"/>
  <c r="W49" i="76"/>
  <c r="AG48" i="76"/>
  <c r="AP48" i="76" s="1"/>
  <c r="AF48" i="76"/>
  <c r="AO48" i="76" s="1"/>
  <c r="AE48" i="76"/>
  <c r="AH49" i="88"/>
  <c r="AQ49" i="88" s="1"/>
  <c r="W47" i="92"/>
  <c r="AG46" i="92"/>
  <c r="AP46" i="92" s="1"/>
  <c r="AF46" i="92"/>
  <c r="AO46" i="92" s="1"/>
  <c r="AE46" i="92"/>
  <c r="Z49" i="88"/>
  <c r="AR50" i="85"/>
  <c r="Z48" i="80"/>
  <c r="W49" i="34"/>
  <c r="AG48" i="34"/>
  <c r="AP48" i="34" s="1"/>
  <c r="AF48" i="34"/>
  <c r="AO48" i="34" s="1"/>
  <c r="AE48" i="34"/>
  <c r="X46" i="91"/>
  <c r="Y46" i="91"/>
  <c r="X50" i="31"/>
  <c r="Y50" i="31"/>
  <c r="Z50" i="28"/>
  <c r="AR46" i="32"/>
  <c r="X48" i="75"/>
  <c r="Y48" i="75"/>
  <c r="AR46" i="38"/>
  <c r="Y49" i="35"/>
  <c r="X49" i="35"/>
  <c r="Y51" i="36"/>
  <c r="X51" i="36"/>
  <c r="AR46" i="73"/>
  <c r="AR47" i="45"/>
  <c r="AE47" i="32"/>
  <c r="W48" i="32"/>
  <c r="AG47" i="32"/>
  <c r="AP47" i="32" s="1"/>
  <c r="AF47" i="32"/>
  <c r="AO47" i="32" s="1"/>
  <c r="AH47" i="73"/>
  <c r="AQ47" i="73" s="1"/>
  <c r="Z47" i="73"/>
  <c r="AR49" i="28"/>
  <c r="AH47" i="32"/>
  <c r="AQ47" i="32" s="1"/>
  <c r="W50" i="29"/>
  <c r="AG49" i="29"/>
  <c r="AP49" i="29" s="1"/>
  <c r="AF49" i="29"/>
  <c r="AO49" i="29" s="1"/>
  <c r="AE49" i="29"/>
  <c r="AI50" i="30"/>
  <c r="AN50" i="30"/>
  <c r="Z51" i="85"/>
  <c r="W49" i="42"/>
  <c r="AG48" i="42"/>
  <c r="AP48" i="42" s="1"/>
  <c r="AE48" i="42"/>
  <c r="AF48" i="42"/>
  <c r="AO48" i="42" s="1"/>
  <c r="Y50" i="43"/>
  <c r="X50" i="43"/>
  <c r="X47" i="48"/>
  <c r="Y47" i="48"/>
  <c r="AH48" i="90"/>
  <c r="AQ48" i="90" s="1"/>
  <c r="X47" i="87"/>
  <c r="Y47" i="87"/>
  <c r="Z50" i="44"/>
  <c r="AI47" i="75"/>
  <c r="AN47" i="75"/>
  <c r="AR46" i="41"/>
  <c r="X51" i="83"/>
  <c r="Y51" i="83"/>
  <c r="Z48" i="40"/>
  <c r="Z50" i="94"/>
  <c r="Y49" i="37"/>
  <c r="X49" i="37"/>
  <c r="Y50" i="77"/>
  <c r="X50" i="77"/>
  <c r="Y50" i="93"/>
  <c r="X50" i="93"/>
  <c r="AG50" i="81" l="1"/>
  <c r="AP50" i="81" s="1"/>
  <c r="AI47" i="86"/>
  <c r="AN48" i="35"/>
  <c r="W51" i="81"/>
  <c r="Z46" i="46"/>
  <c r="AF46" i="46" s="1"/>
  <c r="AO46" i="46" s="1"/>
  <c r="Z48" i="86"/>
  <c r="AF48" i="86" s="1"/>
  <c r="AO48" i="86" s="1"/>
  <c r="AG48" i="90"/>
  <c r="AP48" i="90" s="1"/>
  <c r="AF47" i="38"/>
  <c r="AO47" i="38" s="1"/>
  <c r="Z46" i="91"/>
  <c r="AG49" i="82"/>
  <c r="AP49" i="82" s="1"/>
  <c r="AG47" i="38"/>
  <c r="AP47" i="38" s="1"/>
  <c r="Z51" i="36"/>
  <c r="AF51" i="36" s="1"/>
  <c r="AO51" i="36" s="1"/>
  <c r="W48" i="38"/>
  <c r="AI49" i="93"/>
  <c r="AR49" i="93" s="1"/>
  <c r="W49" i="90"/>
  <c r="Y49" i="90" s="1"/>
  <c r="Z49" i="35"/>
  <c r="Z51" i="30"/>
  <c r="Z50" i="43"/>
  <c r="W51" i="43" s="1"/>
  <c r="Z47" i="87"/>
  <c r="AF47" i="87" s="1"/>
  <c r="AO47" i="87" s="1"/>
  <c r="AE48" i="90"/>
  <c r="AI48" i="90" s="1"/>
  <c r="Z50" i="77"/>
  <c r="AE50" i="77" s="1"/>
  <c r="Z50" i="39"/>
  <c r="AF50" i="39" s="1"/>
  <c r="AO50" i="39" s="1"/>
  <c r="Z48" i="33"/>
  <c r="AF48" i="33" s="1"/>
  <c r="AO48" i="33" s="1"/>
  <c r="Z51" i="83"/>
  <c r="Z49" i="79"/>
  <c r="AE49" i="79" s="1"/>
  <c r="Z50" i="74"/>
  <c r="AE50" i="74" s="1"/>
  <c r="Z47" i="48"/>
  <c r="AG47" i="48" s="1"/>
  <c r="AP47" i="48" s="1"/>
  <c r="Z49" i="37"/>
  <c r="AG49" i="37" s="1"/>
  <c r="AP49" i="37" s="1"/>
  <c r="Z50" i="93"/>
  <c r="AE50" i="93" s="1"/>
  <c r="Z50" i="47"/>
  <c r="AG50" i="47" s="1"/>
  <c r="AP50" i="47" s="1"/>
  <c r="W50" i="79"/>
  <c r="W48" i="87"/>
  <c r="X50" i="29"/>
  <c r="Y50" i="29"/>
  <c r="AI47" i="32"/>
  <c r="AN47" i="32"/>
  <c r="W49" i="80"/>
  <c r="AG48" i="80"/>
  <c r="AP48" i="80" s="1"/>
  <c r="AF48" i="80"/>
  <c r="AO48" i="80" s="1"/>
  <c r="AE48" i="80"/>
  <c r="AI48" i="42"/>
  <c r="AN48" i="42"/>
  <c r="AH50" i="93"/>
  <c r="AQ50" i="93" s="1"/>
  <c r="AH49" i="37"/>
  <c r="AQ49" i="37" s="1"/>
  <c r="AR48" i="35"/>
  <c r="AH47" i="87"/>
  <c r="AQ47" i="87" s="1"/>
  <c r="AG51" i="85"/>
  <c r="AP51" i="85" s="1"/>
  <c r="W52" i="85"/>
  <c r="AF51" i="85"/>
  <c r="AO51" i="85" s="1"/>
  <c r="AE51" i="85"/>
  <c r="AH51" i="36"/>
  <c r="AQ51" i="36" s="1"/>
  <c r="AH46" i="91"/>
  <c r="AQ46" i="91" s="1"/>
  <c r="AG48" i="86"/>
  <c r="AP48" i="86" s="1"/>
  <c r="AR48" i="37"/>
  <c r="AR49" i="31"/>
  <c r="Y50" i="26"/>
  <c r="X50" i="26"/>
  <c r="W47" i="91"/>
  <c r="AG46" i="91"/>
  <c r="AP46" i="91" s="1"/>
  <c r="AF46" i="91"/>
  <c r="AO46" i="91" s="1"/>
  <c r="AE46" i="91"/>
  <c r="Y49" i="76"/>
  <c r="X49" i="76"/>
  <c r="W50" i="78"/>
  <c r="AG49" i="78"/>
  <c r="AP49" i="78" s="1"/>
  <c r="AF49" i="78"/>
  <c r="AO49" i="78" s="1"/>
  <c r="AE49" i="78"/>
  <c r="AR49" i="43"/>
  <c r="Y49" i="95"/>
  <c r="X49" i="95"/>
  <c r="AR50" i="30"/>
  <c r="AI48" i="34"/>
  <c r="AN48" i="34"/>
  <c r="Y47" i="92"/>
  <c r="X47" i="92"/>
  <c r="AR49" i="39"/>
  <c r="AH50" i="77"/>
  <c r="AQ50" i="77" s="1"/>
  <c r="AR47" i="86"/>
  <c r="AR47" i="75"/>
  <c r="AF47" i="73"/>
  <c r="AO47" i="73" s="1"/>
  <c r="W48" i="73"/>
  <c r="AE47" i="73"/>
  <c r="AG47" i="73"/>
  <c r="AP47" i="73" s="1"/>
  <c r="AH49" i="35"/>
  <c r="AQ49" i="35" s="1"/>
  <c r="AH48" i="75"/>
  <c r="AQ48" i="75" s="1"/>
  <c r="AH50" i="31"/>
  <c r="AQ50" i="31" s="1"/>
  <c r="X48" i="96"/>
  <c r="Y48" i="96"/>
  <c r="AI48" i="95"/>
  <c r="AN48" i="95"/>
  <c r="AR49" i="74"/>
  <c r="AR47" i="33"/>
  <c r="AI49" i="84"/>
  <c r="AN49" i="84"/>
  <c r="AI49" i="82"/>
  <c r="AN49" i="82"/>
  <c r="X49" i="90"/>
  <c r="AE50" i="94"/>
  <c r="AG50" i="94"/>
  <c r="AP50" i="94" s="1"/>
  <c r="AF50" i="94"/>
  <c r="AO50" i="94" s="1"/>
  <c r="W51" i="94"/>
  <c r="AR49" i="47"/>
  <c r="AR50" i="36"/>
  <c r="AR46" i="87"/>
  <c r="AH50" i="74"/>
  <c r="AQ50" i="74" s="1"/>
  <c r="AN47" i="89"/>
  <c r="AI47" i="89"/>
  <c r="Y50" i="27"/>
  <c r="X50" i="27"/>
  <c r="AI49" i="26"/>
  <c r="AN49" i="26"/>
  <c r="AH51" i="83"/>
  <c r="AQ51" i="83" s="1"/>
  <c r="AE50" i="44"/>
  <c r="W51" i="44"/>
  <c r="AG50" i="44"/>
  <c r="AP50" i="44" s="1"/>
  <c r="AF50" i="44"/>
  <c r="AO50" i="44" s="1"/>
  <c r="AH50" i="43"/>
  <c r="AQ50" i="43" s="1"/>
  <c r="Y49" i="42"/>
  <c r="X49" i="42"/>
  <c r="AN49" i="29"/>
  <c r="AI49" i="29"/>
  <c r="Z48" i="75"/>
  <c r="Z50" i="31"/>
  <c r="W50" i="88"/>
  <c r="AG49" i="88"/>
  <c r="AP49" i="88" s="1"/>
  <c r="AF49" i="88"/>
  <c r="AO49" i="88" s="1"/>
  <c r="AE49" i="88"/>
  <c r="AN48" i="76"/>
  <c r="AI48" i="76"/>
  <c r="AH48" i="86"/>
  <c r="AQ48" i="86" s="1"/>
  <c r="AR48" i="79"/>
  <c r="AI47" i="96"/>
  <c r="AN47" i="96"/>
  <c r="W52" i="25"/>
  <c r="AG51" i="25"/>
  <c r="AP51" i="25" s="1"/>
  <c r="AF51" i="25"/>
  <c r="AO51" i="25" s="1"/>
  <c r="AE51" i="25"/>
  <c r="Y51" i="81"/>
  <c r="X51" i="81"/>
  <c r="AR50" i="83"/>
  <c r="AR49" i="77"/>
  <c r="AH49" i="79"/>
  <c r="AQ49" i="79" s="1"/>
  <c r="AE50" i="28"/>
  <c r="AF50" i="28"/>
  <c r="AO50" i="28" s="1"/>
  <c r="W51" i="28"/>
  <c r="AG50" i="28"/>
  <c r="AP50" i="28" s="1"/>
  <c r="W52" i="30"/>
  <c r="AG51" i="30"/>
  <c r="AP51" i="30" s="1"/>
  <c r="AF51" i="30"/>
  <c r="AO51" i="30" s="1"/>
  <c r="AE51" i="30"/>
  <c r="Y50" i="84"/>
  <c r="X50" i="84"/>
  <c r="W49" i="40"/>
  <c r="AG48" i="40"/>
  <c r="AP48" i="40" s="1"/>
  <c r="AE48" i="40"/>
  <c r="AF48" i="40"/>
  <c r="AO48" i="40" s="1"/>
  <c r="AH47" i="48"/>
  <c r="AQ47" i="48" s="1"/>
  <c r="W48" i="41"/>
  <c r="AG47" i="41"/>
  <c r="AP47" i="41" s="1"/>
  <c r="AF47" i="41"/>
  <c r="AO47" i="41" s="1"/>
  <c r="AE47" i="41"/>
  <c r="AH50" i="47"/>
  <c r="AQ50" i="47" s="1"/>
  <c r="AN47" i="38"/>
  <c r="AG50" i="77"/>
  <c r="AP50" i="77" s="1"/>
  <c r="W52" i="83"/>
  <c r="AG51" i="83"/>
  <c r="AP51" i="83" s="1"/>
  <c r="AF51" i="83"/>
  <c r="AO51" i="83" s="1"/>
  <c r="AE51" i="83"/>
  <c r="Y48" i="32"/>
  <c r="X48" i="32"/>
  <c r="AF49" i="35"/>
  <c r="AO49" i="35" s="1"/>
  <c r="AE49" i="35"/>
  <c r="AG49" i="35"/>
  <c r="AP49" i="35" s="1"/>
  <c r="W50" i="35"/>
  <c r="Y49" i="34"/>
  <c r="X49" i="34"/>
  <c r="AI46" i="92"/>
  <c r="AN46" i="92"/>
  <c r="AR46" i="48"/>
  <c r="AH50" i="39"/>
  <c r="AQ50" i="39" s="1"/>
  <c r="AN50" i="81"/>
  <c r="AI50" i="81"/>
  <c r="AR45" i="91"/>
  <c r="AH51" i="30"/>
  <c r="AQ51" i="30" s="1"/>
  <c r="W49" i="45"/>
  <c r="AG48" i="45"/>
  <c r="AP48" i="45" s="1"/>
  <c r="AF48" i="45"/>
  <c r="AO48" i="45" s="1"/>
  <c r="AE48" i="45"/>
  <c r="AH48" i="33"/>
  <c r="AQ48" i="33" s="1"/>
  <c r="X48" i="89"/>
  <c r="Y48" i="89"/>
  <c r="AN49" i="27"/>
  <c r="AI49" i="27"/>
  <c r="X50" i="82"/>
  <c r="Y50" i="82"/>
  <c r="X48" i="38"/>
  <c r="Y48" i="38"/>
  <c r="AE48" i="33" l="1"/>
  <c r="W52" i="36"/>
  <c r="AE51" i="36"/>
  <c r="AE50" i="39"/>
  <c r="AG50" i="39"/>
  <c r="AP50" i="39" s="1"/>
  <c r="AG46" i="46"/>
  <c r="AP46" i="46" s="1"/>
  <c r="W49" i="86"/>
  <c r="AE48" i="86"/>
  <c r="AE46" i="46"/>
  <c r="AI47" i="38"/>
  <c r="AN48" i="90"/>
  <c r="AE47" i="87"/>
  <c r="W47" i="46"/>
  <c r="X47" i="46" s="1"/>
  <c r="AH47" i="46" s="1"/>
  <c r="AQ47" i="46" s="1"/>
  <c r="AG51" i="36"/>
  <c r="AP51" i="36" s="1"/>
  <c r="AN46" i="46"/>
  <c r="AG48" i="33"/>
  <c r="AP48" i="33" s="1"/>
  <c r="Y47" i="46"/>
  <c r="W49" i="33"/>
  <c r="Z48" i="32"/>
  <c r="AE48" i="32" s="1"/>
  <c r="AE50" i="43"/>
  <c r="W51" i="93"/>
  <c r="Y51" i="93" s="1"/>
  <c r="Z50" i="27"/>
  <c r="AF50" i="43"/>
  <c r="AO50" i="43" s="1"/>
  <c r="AE50" i="47"/>
  <c r="AF50" i="47"/>
  <c r="AO50" i="47" s="1"/>
  <c r="AG50" i="43"/>
  <c r="AP50" i="43" s="1"/>
  <c r="AG47" i="87"/>
  <c r="AP47" i="87" s="1"/>
  <c r="W51" i="47"/>
  <c r="AF49" i="79"/>
  <c r="AO49" i="79" s="1"/>
  <c r="AG49" i="79"/>
  <c r="AP49" i="79" s="1"/>
  <c r="AG50" i="74"/>
  <c r="AP50" i="74" s="1"/>
  <c r="W51" i="74"/>
  <c r="W51" i="77"/>
  <c r="Y51" i="77" s="1"/>
  <c r="AF50" i="77"/>
  <c r="AO50" i="77" s="1"/>
  <c r="AF49" i="37"/>
  <c r="AO49" i="37" s="1"/>
  <c r="W51" i="39"/>
  <c r="AE49" i="37"/>
  <c r="AE47" i="48"/>
  <c r="Z48" i="89"/>
  <c r="W49" i="89" s="1"/>
  <c r="W48" i="48"/>
  <c r="Z50" i="29"/>
  <c r="AF50" i="29" s="1"/>
  <c r="AO50" i="29" s="1"/>
  <c r="AF47" i="48"/>
  <c r="AO47" i="48" s="1"/>
  <c r="Z49" i="90"/>
  <c r="AF49" i="90" s="1"/>
  <c r="AO49" i="90" s="1"/>
  <c r="Z47" i="92"/>
  <c r="W48" i="92" s="1"/>
  <c r="AF50" i="93"/>
  <c r="AO50" i="93" s="1"/>
  <c r="AG50" i="93"/>
  <c r="AP50" i="93" s="1"/>
  <c r="Z51" i="81"/>
  <c r="AE51" i="81" s="1"/>
  <c r="Z48" i="96"/>
  <c r="AF50" i="74"/>
  <c r="AO50" i="74" s="1"/>
  <c r="W50" i="37"/>
  <c r="Y50" i="37" s="1"/>
  <c r="Z50" i="84"/>
  <c r="W51" i="84" s="1"/>
  <c r="Z49" i="95"/>
  <c r="AG49" i="95" s="1"/>
  <c r="AP49" i="95" s="1"/>
  <c r="Z49" i="34"/>
  <c r="AE49" i="34" s="1"/>
  <c r="Z50" i="26"/>
  <c r="W51" i="26" s="1"/>
  <c r="W49" i="32"/>
  <c r="AF48" i="32"/>
  <c r="AO48" i="32" s="1"/>
  <c r="W50" i="95"/>
  <c r="AH50" i="82"/>
  <c r="AQ50" i="82" s="1"/>
  <c r="AN49" i="79"/>
  <c r="Z50" i="82"/>
  <c r="Y52" i="83"/>
  <c r="X52" i="83"/>
  <c r="AR47" i="96"/>
  <c r="AH48" i="89"/>
  <c r="AQ48" i="89" s="1"/>
  <c r="AH49" i="34"/>
  <c r="AQ49" i="34" s="1"/>
  <c r="AN49" i="88"/>
  <c r="AI49" i="88"/>
  <c r="W49" i="75"/>
  <c r="AG48" i="75"/>
  <c r="AP48" i="75" s="1"/>
  <c r="AF48" i="75"/>
  <c r="AO48" i="75" s="1"/>
  <c r="AE48" i="75"/>
  <c r="AH48" i="96"/>
  <c r="AQ48" i="96" s="1"/>
  <c r="AH49" i="95"/>
  <c r="AQ49" i="95" s="1"/>
  <c r="AH50" i="26"/>
  <c r="AQ50" i="26" s="1"/>
  <c r="AN48" i="86"/>
  <c r="AI48" i="86"/>
  <c r="AI51" i="85"/>
  <c r="AN51" i="85"/>
  <c r="AN50" i="43"/>
  <c r="AI50" i="43"/>
  <c r="AH50" i="29"/>
  <c r="AQ50" i="29" s="1"/>
  <c r="X52" i="36"/>
  <c r="Y52" i="36"/>
  <c r="AN50" i="74"/>
  <c r="AG48" i="89"/>
  <c r="AP48" i="89" s="1"/>
  <c r="AI48" i="45"/>
  <c r="AN48" i="45"/>
  <c r="X52" i="30"/>
  <c r="Y52" i="30"/>
  <c r="Y51" i="44"/>
  <c r="X51" i="44"/>
  <c r="AE50" i="27"/>
  <c r="AF50" i="27"/>
  <c r="AO50" i="27" s="1"/>
  <c r="W51" i="27"/>
  <c r="AG50" i="27"/>
  <c r="AP50" i="27" s="1"/>
  <c r="AI50" i="47"/>
  <c r="AN50" i="47"/>
  <c r="AH48" i="38"/>
  <c r="AQ48" i="38" s="1"/>
  <c r="AR47" i="89"/>
  <c r="AR49" i="82"/>
  <c r="AI47" i="73"/>
  <c r="AN47" i="73"/>
  <c r="X51" i="39"/>
  <c r="Y51" i="39"/>
  <c r="Z48" i="38"/>
  <c r="AR49" i="27"/>
  <c r="Y50" i="35"/>
  <c r="X50" i="35"/>
  <c r="AR47" i="38"/>
  <c r="AI48" i="40"/>
  <c r="AN48" i="40"/>
  <c r="AH49" i="42"/>
  <c r="AQ49" i="42" s="1"/>
  <c r="AI50" i="44"/>
  <c r="AN50" i="44"/>
  <c r="AN50" i="94"/>
  <c r="AI50" i="94"/>
  <c r="Y48" i="73"/>
  <c r="X48" i="73"/>
  <c r="AR48" i="34"/>
  <c r="Y51" i="43"/>
  <c r="X51" i="43"/>
  <c r="AN50" i="93"/>
  <c r="AR50" i="81"/>
  <c r="X51" i="77"/>
  <c r="AH50" i="84"/>
  <c r="AQ50" i="84" s="1"/>
  <c r="AI50" i="28"/>
  <c r="AN50" i="28"/>
  <c r="AF51" i="81"/>
  <c r="AO51" i="81" s="1"/>
  <c r="AR49" i="29"/>
  <c r="W49" i="96"/>
  <c r="AG48" i="96"/>
  <c r="AP48" i="96" s="1"/>
  <c r="AF48" i="96"/>
  <c r="AO48" i="96" s="1"/>
  <c r="AE48" i="96"/>
  <c r="X49" i="33"/>
  <c r="Y49" i="33"/>
  <c r="Y48" i="41"/>
  <c r="X48" i="41"/>
  <c r="X50" i="78"/>
  <c r="Y50" i="78"/>
  <c r="X52" i="85"/>
  <c r="Y52" i="85"/>
  <c r="X49" i="80"/>
  <c r="Y49" i="80"/>
  <c r="Y51" i="74"/>
  <c r="X51" i="74"/>
  <c r="X49" i="45"/>
  <c r="Y49" i="45"/>
  <c r="AI51" i="30"/>
  <c r="AN51" i="30"/>
  <c r="Y51" i="28"/>
  <c r="X51" i="28"/>
  <c r="AR48" i="76"/>
  <c r="X50" i="88"/>
  <c r="Y50" i="88"/>
  <c r="Z50" i="88" s="1"/>
  <c r="AR49" i="26"/>
  <c r="AR49" i="84"/>
  <c r="AR48" i="95"/>
  <c r="AH49" i="76"/>
  <c r="AQ49" i="76" s="1"/>
  <c r="AR48" i="42"/>
  <c r="AR47" i="32"/>
  <c r="Y51" i="47"/>
  <c r="X51" i="47"/>
  <c r="AI51" i="36"/>
  <c r="AN51" i="36"/>
  <c r="X48" i="48"/>
  <c r="Y48" i="48"/>
  <c r="X50" i="79"/>
  <c r="Y50" i="79"/>
  <c r="AH48" i="32"/>
  <c r="AQ48" i="32" s="1"/>
  <c r="AI51" i="25"/>
  <c r="AN51" i="25"/>
  <c r="AN46" i="91"/>
  <c r="AI46" i="91"/>
  <c r="AI48" i="33"/>
  <c r="AN48" i="33"/>
  <c r="AR48" i="90"/>
  <c r="AR46" i="92"/>
  <c r="AI49" i="35"/>
  <c r="AN49" i="35"/>
  <c r="AI51" i="83"/>
  <c r="AN51" i="83"/>
  <c r="AN50" i="77"/>
  <c r="AN47" i="41"/>
  <c r="AI47" i="41"/>
  <c r="Y49" i="40"/>
  <c r="X49" i="40"/>
  <c r="AH51" i="81"/>
  <c r="AQ51" i="81" s="1"/>
  <c r="Y52" i="25"/>
  <c r="X52" i="25"/>
  <c r="W51" i="31"/>
  <c r="AE50" i="31"/>
  <c r="AF50" i="31"/>
  <c r="AO50" i="31" s="1"/>
  <c r="AG50" i="31"/>
  <c r="AP50" i="31" s="1"/>
  <c r="Z49" i="42"/>
  <c r="AH50" i="27"/>
  <c r="AQ50" i="27" s="1"/>
  <c r="X51" i="94"/>
  <c r="Y51" i="94"/>
  <c r="AH49" i="90"/>
  <c r="AQ49" i="90" s="1"/>
  <c r="AH47" i="92"/>
  <c r="AQ47" i="92" s="1"/>
  <c r="AI49" i="78"/>
  <c r="AN49" i="78"/>
  <c r="Z49" i="76"/>
  <c r="Y47" i="91"/>
  <c r="X47" i="91"/>
  <c r="X49" i="86"/>
  <c r="Y49" i="86"/>
  <c r="AN50" i="39"/>
  <c r="AI50" i="39"/>
  <c r="AN48" i="80"/>
  <c r="AI48" i="80"/>
  <c r="Y48" i="87"/>
  <c r="X48" i="87"/>
  <c r="AN49" i="37"/>
  <c r="AI46" i="46" l="1"/>
  <c r="AR46" i="46" s="1"/>
  <c r="AG48" i="32"/>
  <c r="AP48" i="32" s="1"/>
  <c r="AI47" i="87"/>
  <c r="AF48" i="89"/>
  <c r="AO48" i="89" s="1"/>
  <c r="AE48" i="89"/>
  <c r="AN47" i="87"/>
  <c r="AI50" i="93"/>
  <c r="X51" i="93"/>
  <c r="Z47" i="46"/>
  <c r="AF47" i="46" s="1"/>
  <c r="AO47" i="46" s="1"/>
  <c r="Z51" i="44"/>
  <c r="AI49" i="37"/>
  <c r="AG50" i="29"/>
  <c r="AP50" i="29" s="1"/>
  <c r="AG51" i="81"/>
  <c r="AP51" i="81" s="1"/>
  <c r="W51" i="29"/>
  <c r="W52" i="81"/>
  <c r="Y52" i="81" s="1"/>
  <c r="AE50" i="29"/>
  <c r="AF49" i="34"/>
  <c r="AO49" i="34" s="1"/>
  <c r="W50" i="90"/>
  <c r="Z49" i="80"/>
  <c r="AE49" i="90"/>
  <c r="Z49" i="45"/>
  <c r="AG49" i="90"/>
  <c r="AP49" i="90" s="1"/>
  <c r="AI50" i="74"/>
  <c r="AR50" i="74" s="1"/>
  <c r="Z48" i="87"/>
  <c r="AG48" i="87" s="1"/>
  <c r="AP48" i="87" s="1"/>
  <c r="Z52" i="36"/>
  <c r="W53" i="36" s="1"/>
  <c r="AI49" i="79"/>
  <c r="AI47" i="48"/>
  <c r="Z51" i="77"/>
  <c r="AE47" i="92"/>
  <c r="AN47" i="92" s="1"/>
  <c r="Z48" i="73"/>
  <c r="AE48" i="73" s="1"/>
  <c r="AF47" i="92"/>
  <c r="AO47" i="92" s="1"/>
  <c r="AG47" i="92"/>
  <c r="AP47" i="92" s="1"/>
  <c r="AN47" i="48"/>
  <c r="AI50" i="77"/>
  <c r="X50" i="37"/>
  <c r="Z50" i="37" s="1"/>
  <c r="AG50" i="26"/>
  <c r="AP50" i="26" s="1"/>
  <c r="Z47" i="91"/>
  <c r="AF50" i="26"/>
  <c r="AO50" i="26" s="1"/>
  <c r="AG49" i="34"/>
  <c r="AP49" i="34" s="1"/>
  <c r="W50" i="34"/>
  <c r="Z51" i="47"/>
  <c r="AE51" i="47" s="1"/>
  <c r="Z50" i="78"/>
  <c r="AE50" i="78" s="1"/>
  <c r="AE50" i="26"/>
  <c r="AN50" i="26" s="1"/>
  <c r="AE49" i="95"/>
  <c r="AF50" i="84"/>
  <c r="AO50" i="84" s="1"/>
  <c r="AE50" i="84"/>
  <c r="AG50" i="84"/>
  <c r="AP50" i="84" s="1"/>
  <c r="Z49" i="33"/>
  <c r="AG49" i="33" s="1"/>
  <c r="AP49" i="33" s="1"/>
  <c r="Z52" i="25"/>
  <c r="W53" i="25" s="1"/>
  <c r="AF49" i="95"/>
  <c r="AO49" i="95" s="1"/>
  <c r="Z51" i="39"/>
  <c r="AE51" i="39" s="1"/>
  <c r="AE48" i="87"/>
  <c r="AF52" i="36"/>
  <c r="AO52" i="36" s="1"/>
  <c r="AE52" i="36"/>
  <c r="AE50" i="88"/>
  <c r="AF50" i="88"/>
  <c r="AO50" i="88" s="1"/>
  <c r="W51" i="88"/>
  <c r="AG50" i="88"/>
  <c r="AP50" i="88" s="1"/>
  <c r="AR49" i="37"/>
  <c r="AR50" i="39"/>
  <c r="AR46" i="91"/>
  <c r="AH51" i="28"/>
  <c r="AQ51" i="28" s="1"/>
  <c r="AH49" i="45"/>
  <c r="AQ49" i="45" s="1"/>
  <c r="AH49" i="80"/>
  <c r="AQ49" i="80" s="1"/>
  <c r="AH50" i="78"/>
  <c r="AQ50" i="78" s="1"/>
  <c r="AH51" i="43"/>
  <c r="AQ51" i="43" s="1"/>
  <c r="AR48" i="40"/>
  <c r="AR50" i="47"/>
  <c r="AR48" i="45"/>
  <c r="AH51" i="93"/>
  <c r="AQ51" i="93" s="1"/>
  <c r="AN48" i="75"/>
  <c r="AI48" i="75"/>
  <c r="AR49" i="79"/>
  <c r="AN49" i="34"/>
  <c r="AI49" i="34"/>
  <c r="Y49" i="32"/>
  <c r="X49" i="32"/>
  <c r="AH49" i="40"/>
  <c r="AQ49" i="40" s="1"/>
  <c r="AR50" i="77"/>
  <c r="AH48" i="48"/>
  <c r="AQ48" i="48" s="1"/>
  <c r="W50" i="45"/>
  <c r="AG49" i="45"/>
  <c r="AP49" i="45" s="1"/>
  <c r="AF49" i="45"/>
  <c r="AO49" i="45" s="1"/>
  <c r="AE49" i="45"/>
  <c r="AF49" i="80"/>
  <c r="AO49" i="80" s="1"/>
  <c r="AE49" i="80"/>
  <c r="AG49" i="80"/>
  <c r="AP49" i="80" s="1"/>
  <c r="W50" i="80"/>
  <c r="W51" i="78"/>
  <c r="AG50" i="78"/>
  <c r="AP50" i="78" s="1"/>
  <c r="W52" i="77"/>
  <c r="AG51" i="77"/>
  <c r="AP51" i="77" s="1"/>
  <c r="AF51" i="77"/>
  <c r="AO51" i="77" s="1"/>
  <c r="AE51" i="77"/>
  <c r="W49" i="73"/>
  <c r="AG48" i="73"/>
  <c r="AP48" i="73" s="1"/>
  <c r="AF48" i="73"/>
  <c r="AO48" i="73" s="1"/>
  <c r="AR47" i="73"/>
  <c r="Y51" i="27"/>
  <c r="X51" i="27"/>
  <c r="W52" i="44"/>
  <c r="AG51" i="44"/>
  <c r="AP51" i="44" s="1"/>
  <c r="AF51" i="44"/>
  <c r="AO51" i="44" s="1"/>
  <c r="AE51" i="44"/>
  <c r="Y49" i="89"/>
  <c r="X49" i="89"/>
  <c r="AH52" i="83"/>
  <c r="AQ52" i="83" s="1"/>
  <c r="X50" i="95"/>
  <c r="Y50" i="95"/>
  <c r="AE49" i="76"/>
  <c r="W50" i="76"/>
  <c r="AG49" i="76"/>
  <c r="AP49" i="76" s="1"/>
  <c r="AF49" i="76"/>
  <c r="AO49" i="76" s="1"/>
  <c r="AI50" i="31"/>
  <c r="AN50" i="31"/>
  <c r="Z48" i="48"/>
  <c r="AH50" i="88"/>
  <c r="AQ50" i="88" s="1"/>
  <c r="Z51" i="28"/>
  <c r="AH51" i="74"/>
  <c r="AQ51" i="74" s="1"/>
  <c r="AH48" i="41"/>
  <c r="AQ48" i="41" s="1"/>
  <c r="AH49" i="33"/>
  <c r="AQ49" i="33" s="1"/>
  <c r="X49" i="96"/>
  <c r="Y49" i="96"/>
  <c r="X52" i="81"/>
  <c r="Z51" i="43"/>
  <c r="AR50" i="94"/>
  <c r="AE48" i="38"/>
  <c r="AF48" i="38"/>
  <c r="AO48" i="38" s="1"/>
  <c r="AG48" i="38"/>
  <c r="AP48" i="38" s="1"/>
  <c r="W49" i="38"/>
  <c r="Z51" i="93"/>
  <c r="AH52" i="36"/>
  <c r="AQ52" i="36" s="1"/>
  <c r="AR51" i="85"/>
  <c r="AI49" i="90"/>
  <c r="AN49" i="90"/>
  <c r="AH49" i="86"/>
  <c r="AQ49" i="86" s="1"/>
  <c r="Y51" i="31"/>
  <c r="X51" i="31"/>
  <c r="Z49" i="40"/>
  <c r="AR51" i="83"/>
  <c r="AR51" i="25"/>
  <c r="AH52" i="85"/>
  <c r="AQ52" i="85" s="1"/>
  <c r="X51" i="29"/>
  <c r="Y51" i="29"/>
  <c r="AI51" i="81"/>
  <c r="AN51" i="81"/>
  <c r="AH50" i="35"/>
  <c r="AQ50" i="35" s="1"/>
  <c r="AH52" i="30"/>
  <c r="AQ52" i="30" s="1"/>
  <c r="AR48" i="86"/>
  <c r="Z52" i="83"/>
  <c r="Y51" i="26"/>
  <c r="X51" i="26"/>
  <c r="X50" i="34"/>
  <c r="Y50" i="34"/>
  <c r="AI48" i="32"/>
  <c r="AN48" i="32"/>
  <c r="AI50" i="84"/>
  <c r="AN50" i="84"/>
  <c r="AF47" i="91"/>
  <c r="AO47" i="91" s="1"/>
  <c r="AE47" i="91"/>
  <c r="W48" i="91"/>
  <c r="AG47" i="91"/>
  <c r="AP47" i="91" s="1"/>
  <c r="AR48" i="80"/>
  <c r="Z49" i="86"/>
  <c r="AR49" i="78"/>
  <c r="AH51" i="94"/>
  <c r="AQ51" i="94" s="1"/>
  <c r="AR47" i="41"/>
  <c r="AH50" i="79"/>
  <c r="AQ50" i="79" s="1"/>
  <c r="AR51" i="36"/>
  <c r="AR51" i="30"/>
  <c r="Z51" i="74"/>
  <c r="Z52" i="85"/>
  <c r="Z48" i="41"/>
  <c r="AN48" i="96"/>
  <c r="AI48" i="96"/>
  <c r="AR50" i="93"/>
  <c r="AH51" i="39"/>
  <c r="AQ51" i="39" s="1"/>
  <c r="AI50" i="27"/>
  <c r="AN50" i="27"/>
  <c r="Z52" i="30"/>
  <c r="AR47" i="48"/>
  <c r="X50" i="90"/>
  <c r="Y50" i="90"/>
  <c r="X49" i="75"/>
  <c r="Y49" i="75"/>
  <c r="W51" i="82"/>
  <c r="AG50" i="82"/>
  <c r="AP50" i="82" s="1"/>
  <c r="AF50" i="82"/>
  <c r="AO50" i="82" s="1"/>
  <c r="AE50" i="82"/>
  <c r="AI49" i="95"/>
  <c r="AN49" i="95"/>
  <c r="AH48" i="87"/>
  <c r="AQ48" i="87" s="1"/>
  <c r="AH47" i="91"/>
  <c r="AQ47" i="91" s="1"/>
  <c r="Z51" i="94"/>
  <c r="W50" i="42"/>
  <c r="AG49" i="42"/>
  <c r="AP49" i="42" s="1"/>
  <c r="AF49" i="42"/>
  <c r="AO49" i="42" s="1"/>
  <c r="AE49" i="42"/>
  <c r="AH52" i="25"/>
  <c r="AQ52" i="25" s="1"/>
  <c r="AR49" i="35"/>
  <c r="AR48" i="33"/>
  <c r="Z50" i="79"/>
  <c r="AH51" i="47"/>
  <c r="AQ51" i="47" s="1"/>
  <c r="AI50" i="29"/>
  <c r="AN50" i="29"/>
  <c r="AR50" i="28"/>
  <c r="AH51" i="77"/>
  <c r="AQ51" i="77" s="1"/>
  <c r="AH48" i="73"/>
  <c r="AQ48" i="73" s="1"/>
  <c r="AR50" i="44"/>
  <c r="Z50" i="35"/>
  <c r="X48" i="92"/>
  <c r="Y48" i="92"/>
  <c r="AH51" i="44"/>
  <c r="AQ51" i="44" s="1"/>
  <c r="AI48" i="89"/>
  <c r="AN48" i="89"/>
  <c r="AR47" i="87"/>
  <c r="AR50" i="43"/>
  <c r="AR49" i="88"/>
  <c r="Y51" i="84"/>
  <c r="X51" i="84"/>
  <c r="Z51" i="84" l="1"/>
  <c r="AF50" i="78"/>
  <c r="AO50" i="78" s="1"/>
  <c r="AF48" i="87"/>
  <c r="AO48" i="87" s="1"/>
  <c r="AE47" i="46"/>
  <c r="W48" i="46"/>
  <c r="Y48" i="46" s="1"/>
  <c r="AG47" i="46"/>
  <c r="AP47" i="46" s="1"/>
  <c r="AI47" i="92"/>
  <c r="AH50" i="37"/>
  <c r="AQ50" i="37" s="1"/>
  <c r="AG51" i="47"/>
  <c r="AP51" i="47" s="1"/>
  <c r="W52" i="47"/>
  <c r="AF51" i="47"/>
  <c r="AO51" i="47" s="1"/>
  <c r="X48" i="46"/>
  <c r="AG52" i="36"/>
  <c r="AP52" i="36" s="1"/>
  <c r="AI50" i="26"/>
  <c r="AG50" i="37"/>
  <c r="AP50" i="37" s="1"/>
  <c r="AF50" i="37"/>
  <c r="AO50" i="37" s="1"/>
  <c r="AE50" i="37"/>
  <c r="W51" i="37"/>
  <c r="Y51" i="37" s="1"/>
  <c r="W49" i="87"/>
  <c r="AF52" i="25"/>
  <c r="AO52" i="25" s="1"/>
  <c r="AG52" i="25"/>
  <c r="AP52" i="25" s="1"/>
  <c r="Z51" i="26"/>
  <c r="AG51" i="26" s="1"/>
  <c r="AP51" i="26" s="1"/>
  <c r="Z51" i="31"/>
  <c r="W52" i="31" s="1"/>
  <c r="W52" i="39"/>
  <c r="X52" i="39" s="1"/>
  <c r="W50" i="33"/>
  <c r="AF51" i="39"/>
  <c r="AO51" i="39" s="1"/>
  <c r="AE52" i="25"/>
  <c r="Z50" i="34"/>
  <c r="AF50" i="34" s="1"/>
  <c r="AO50" i="34" s="1"/>
  <c r="Z50" i="90"/>
  <c r="W51" i="90" s="1"/>
  <c r="Z51" i="29"/>
  <c r="AF51" i="29" s="1"/>
  <c r="AO51" i="29" s="1"/>
  <c r="Z49" i="89"/>
  <c r="W50" i="89" s="1"/>
  <c r="AE49" i="33"/>
  <c r="AG51" i="39"/>
  <c r="AP51" i="39" s="1"/>
  <c r="AF49" i="33"/>
  <c r="AO49" i="33" s="1"/>
  <c r="Z50" i="95"/>
  <c r="AE50" i="95" s="1"/>
  <c r="Z49" i="32"/>
  <c r="W50" i="32" s="1"/>
  <c r="AN50" i="82"/>
  <c r="AI50" i="82"/>
  <c r="Y50" i="80"/>
  <c r="X50" i="80"/>
  <c r="AR49" i="34"/>
  <c r="AN49" i="42"/>
  <c r="AI49" i="42"/>
  <c r="X51" i="82"/>
  <c r="Y51" i="82"/>
  <c r="AE49" i="86"/>
  <c r="W50" i="86"/>
  <c r="AF49" i="86"/>
  <c r="AO49" i="86" s="1"/>
  <c r="AG49" i="86"/>
  <c r="AP49" i="86" s="1"/>
  <c r="AI47" i="91"/>
  <c r="AN47" i="91"/>
  <c r="W53" i="83"/>
  <c r="AG52" i="83"/>
  <c r="AP52" i="83" s="1"/>
  <c r="AF52" i="83"/>
  <c r="AO52" i="83" s="1"/>
  <c r="AE52" i="83"/>
  <c r="X49" i="38"/>
  <c r="Y49" i="38"/>
  <c r="AH49" i="96"/>
  <c r="AQ49" i="96" s="1"/>
  <c r="AI49" i="76"/>
  <c r="AN49" i="76"/>
  <c r="AN51" i="77"/>
  <c r="AI51" i="77"/>
  <c r="Y53" i="25"/>
  <c r="X53" i="25"/>
  <c r="AH49" i="75"/>
  <c r="AQ49" i="75" s="1"/>
  <c r="W52" i="84"/>
  <c r="AG51" i="84"/>
  <c r="AP51" i="84" s="1"/>
  <c r="AF51" i="84"/>
  <c r="AO51" i="84" s="1"/>
  <c r="AE51" i="84"/>
  <c r="AR48" i="89"/>
  <c r="W51" i="79"/>
  <c r="AG50" i="79"/>
  <c r="AP50" i="79" s="1"/>
  <c r="AF50" i="79"/>
  <c r="AO50" i="79" s="1"/>
  <c r="AE50" i="79"/>
  <c r="AR49" i="95"/>
  <c r="AR48" i="96"/>
  <c r="AH50" i="34"/>
  <c r="AQ50" i="34" s="1"/>
  <c r="AR49" i="90"/>
  <c r="AF51" i="43"/>
  <c r="AO51" i="43" s="1"/>
  <c r="AE51" i="43"/>
  <c r="W52" i="43"/>
  <c r="AG51" i="43"/>
  <c r="AP51" i="43" s="1"/>
  <c r="Z49" i="96"/>
  <c r="AR50" i="31"/>
  <c r="AH51" i="27"/>
  <c r="AQ51" i="27" s="1"/>
  <c r="AN48" i="73"/>
  <c r="AI48" i="73"/>
  <c r="X51" i="78"/>
  <c r="Y51" i="78"/>
  <c r="AN49" i="45"/>
  <c r="AI49" i="45"/>
  <c r="AN51" i="47"/>
  <c r="Y53" i="36"/>
  <c r="X53" i="36"/>
  <c r="X50" i="33"/>
  <c r="Y50" i="33"/>
  <c r="AI48" i="87"/>
  <c r="AN48" i="87"/>
  <c r="AH48" i="92"/>
  <c r="AQ48" i="92" s="1"/>
  <c r="AI51" i="44"/>
  <c r="AN51" i="44"/>
  <c r="AH51" i="84"/>
  <c r="AQ51" i="84" s="1"/>
  <c r="Z48" i="92"/>
  <c r="X50" i="42"/>
  <c r="Y50" i="42"/>
  <c r="Z49" i="75"/>
  <c r="W53" i="30"/>
  <c r="AG52" i="30"/>
  <c r="AP52" i="30" s="1"/>
  <c r="AF52" i="30"/>
  <c r="AO52" i="30" s="1"/>
  <c r="AE52" i="30"/>
  <c r="AE48" i="41"/>
  <c r="AF48" i="41"/>
  <c r="AO48" i="41" s="1"/>
  <c r="W49" i="41"/>
  <c r="AG48" i="41"/>
  <c r="AP48" i="41" s="1"/>
  <c r="AR50" i="84"/>
  <c r="AH51" i="26"/>
  <c r="AQ51" i="26" s="1"/>
  <c r="W50" i="40"/>
  <c r="AG49" i="40"/>
  <c r="AP49" i="40" s="1"/>
  <c r="AF49" i="40"/>
  <c r="AO49" i="40" s="1"/>
  <c r="AE49" i="40"/>
  <c r="AF51" i="93"/>
  <c r="AO51" i="93" s="1"/>
  <c r="AE51" i="93"/>
  <c r="W52" i="93"/>
  <c r="AG51" i="93"/>
  <c r="AP51" i="93" s="1"/>
  <c r="AH52" i="81"/>
  <c r="AQ52" i="81" s="1"/>
  <c r="Z51" i="27"/>
  <c r="Y52" i="77"/>
  <c r="X52" i="77"/>
  <c r="AN51" i="39"/>
  <c r="AI51" i="39"/>
  <c r="AN49" i="33"/>
  <c r="AI49" i="33"/>
  <c r="AN52" i="25"/>
  <c r="AI52" i="25"/>
  <c r="Y49" i="87"/>
  <c r="X49" i="87"/>
  <c r="AR50" i="29"/>
  <c r="AE50" i="34"/>
  <c r="AR51" i="81"/>
  <c r="W51" i="35"/>
  <c r="AG50" i="35"/>
  <c r="AP50" i="35" s="1"/>
  <c r="AF50" i="35"/>
  <c r="AO50" i="35" s="1"/>
  <c r="AE50" i="35"/>
  <c r="AE51" i="94"/>
  <c r="W52" i="94"/>
  <c r="AF51" i="94"/>
  <c r="AO51" i="94" s="1"/>
  <c r="AG51" i="94"/>
  <c r="AP51" i="94" s="1"/>
  <c r="AF52" i="85"/>
  <c r="AO52" i="85" s="1"/>
  <c r="W53" i="85"/>
  <c r="AG52" i="85"/>
  <c r="AP52" i="85" s="1"/>
  <c r="AE52" i="85"/>
  <c r="X48" i="91"/>
  <c r="Y48" i="91"/>
  <c r="AH51" i="29"/>
  <c r="AQ51" i="29" s="1"/>
  <c r="AH51" i="31"/>
  <c r="AQ51" i="31" s="1"/>
  <c r="AR47" i="92"/>
  <c r="AI48" i="38"/>
  <c r="AN48" i="38"/>
  <c r="Z52" i="81"/>
  <c r="Y50" i="76"/>
  <c r="X50" i="76"/>
  <c r="AH50" i="95"/>
  <c r="AQ50" i="95" s="1"/>
  <c r="Y49" i="73"/>
  <c r="X49" i="73"/>
  <c r="AN50" i="78"/>
  <c r="AI50" i="78"/>
  <c r="X52" i="47"/>
  <c r="Y52" i="47"/>
  <c r="AN50" i="88"/>
  <c r="AI50" i="88"/>
  <c r="AI52" i="36"/>
  <c r="AN52" i="36"/>
  <c r="AR48" i="75"/>
  <c r="Y51" i="88"/>
  <c r="X51" i="88"/>
  <c r="AH50" i="90"/>
  <c r="AQ50" i="90" s="1"/>
  <c r="AR50" i="27"/>
  <c r="W52" i="74"/>
  <c r="AG51" i="74"/>
  <c r="AP51" i="74" s="1"/>
  <c r="AF51" i="74"/>
  <c r="AO51" i="74" s="1"/>
  <c r="AE51" i="74"/>
  <c r="AR48" i="32"/>
  <c r="W52" i="26"/>
  <c r="AE51" i="29"/>
  <c r="W52" i="28"/>
  <c r="AG51" i="28"/>
  <c r="AP51" i="28" s="1"/>
  <c r="AF51" i="28"/>
  <c r="AO51" i="28" s="1"/>
  <c r="AE51" i="28"/>
  <c r="W49" i="48"/>
  <c r="AG48" i="48"/>
  <c r="AP48" i="48" s="1"/>
  <c r="AF48" i="48"/>
  <c r="AO48" i="48" s="1"/>
  <c r="AE48" i="48"/>
  <c r="AG50" i="95"/>
  <c r="AP50" i="95" s="1"/>
  <c r="AF50" i="95"/>
  <c r="AO50" i="95" s="1"/>
  <c r="AH49" i="89"/>
  <c r="AQ49" i="89" s="1"/>
  <c r="Y52" i="44"/>
  <c r="X52" i="44"/>
  <c r="AN50" i="37"/>
  <c r="AI50" i="37"/>
  <c r="AI49" i="80"/>
  <c r="AN49" i="80"/>
  <c r="X50" i="45"/>
  <c r="Y50" i="45"/>
  <c r="AH49" i="32"/>
  <c r="AQ49" i="32" s="1"/>
  <c r="AR50" i="26"/>
  <c r="AI47" i="46" l="1"/>
  <c r="AR47" i="46" s="1"/>
  <c r="AN47" i="46"/>
  <c r="Z52" i="77"/>
  <c r="AG51" i="29"/>
  <c r="AP51" i="29" s="1"/>
  <c r="W51" i="95"/>
  <c r="Y52" i="39"/>
  <c r="AE51" i="26"/>
  <c r="AN51" i="26" s="1"/>
  <c r="AG50" i="34"/>
  <c r="AP50" i="34" s="1"/>
  <c r="X51" i="37"/>
  <c r="AF51" i="26"/>
  <c r="AO51" i="26" s="1"/>
  <c r="W51" i="34"/>
  <c r="AI51" i="47"/>
  <c r="W52" i="29"/>
  <c r="Y52" i="29" s="1"/>
  <c r="AG51" i="31"/>
  <c r="AP51" i="31" s="1"/>
  <c r="AE49" i="89"/>
  <c r="AE51" i="31"/>
  <c r="AE50" i="90"/>
  <c r="AF51" i="31"/>
  <c r="AO51" i="31" s="1"/>
  <c r="AH48" i="46"/>
  <c r="AQ48" i="46" s="1"/>
  <c r="Z48" i="46"/>
  <c r="AF49" i="89"/>
  <c r="AO49" i="89" s="1"/>
  <c r="AG49" i="89"/>
  <c r="AP49" i="89" s="1"/>
  <c r="AF50" i="90"/>
  <c r="AO50" i="90" s="1"/>
  <c r="AG50" i="90"/>
  <c r="AP50" i="90" s="1"/>
  <c r="Z49" i="87"/>
  <c r="W50" i="87" s="1"/>
  <c r="Z51" i="78"/>
  <c r="AG51" i="78" s="1"/>
  <c r="AP51" i="78" s="1"/>
  <c r="Z50" i="80"/>
  <c r="W51" i="80" s="1"/>
  <c r="AG49" i="32"/>
  <c r="AP49" i="32" s="1"/>
  <c r="Z51" i="88"/>
  <c r="AG51" i="88" s="1"/>
  <c r="AP51" i="88" s="1"/>
  <c r="Z52" i="44"/>
  <c r="AE52" i="44" s="1"/>
  <c r="Z49" i="38"/>
  <c r="AG49" i="38" s="1"/>
  <c r="AP49" i="38" s="1"/>
  <c r="Z52" i="47"/>
  <c r="AF52" i="47" s="1"/>
  <c r="AO52" i="47" s="1"/>
  <c r="AE49" i="32"/>
  <c r="AF49" i="32"/>
  <c r="AO49" i="32" s="1"/>
  <c r="Z50" i="45"/>
  <c r="AF50" i="45" s="1"/>
  <c r="AO50" i="45" s="1"/>
  <c r="AE52" i="77"/>
  <c r="W53" i="77"/>
  <c r="AG52" i="77"/>
  <c r="AP52" i="77" s="1"/>
  <c r="AF52" i="77"/>
  <c r="AO52" i="77" s="1"/>
  <c r="AF52" i="81"/>
  <c r="AO52" i="81" s="1"/>
  <c r="W53" i="81"/>
  <c r="AG52" i="81"/>
  <c r="AP52" i="81" s="1"/>
  <c r="AE52" i="81"/>
  <c r="Y52" i="94"/>
  <c r="X52" i="94"/>
  <c r="AR51" i="39"/>
  <c r="X52" i="93"/>
  <c r="Y52" i="93"/>
  <c r="AE48" i="92"/>
  <c r="AF48" i="92"/>
  <c r="AO48" i="92" s="1"/>
  <c r="W49" i="92"/>
  <c r="AG48" i="92"/>
  <c r="AP48" i="92" s="1"/>
  <c r="AH53" i="36"/>
  <c r="AQ53" i="36" s="1"/>
  <c r="AR49" i="42"/>
  <c r="X50" i="89"/>
  <c r="Y50" i="89"/>
  <c r="Y52" i="31"/>
  <c r="X52" i="31"/>
  <c r="AR50" i="88"/>
  <c r="AH51" i="37"/>
  <c r="AQ51" i="37" s="1"/>
  <c r="AH52" i="39"/>
  <c r="AQ52" i="39" s="1"/>
  <c r="Y50" i="86"/>
  <c r="X50" i="86"/>
  <c r="AR50" i="82"/>
  <c r="AI48" i="48"/>
  <c r="AN48" i="48"/>
  <c r="AR48" i="38"/>
  <c r="AN50" i="34"/>
  <c r="AR52" i="25"/>
  <c r="AH52" i="77"/>
  <c r="AQ52" i="77" s="1"/>
  <c r="AI51" i="93"/>
  <c r="AN51" i="93"/>
  <c r="X50" i="40"/>
  <c r="Y50" i="40"/>
  <c r="AI48" i="41"/>
  <c r="AN48" i="41"/>
  <c r="AF49" i="75"/>
  <c r="AO49" i="75" s="1"/>
  <c r="AE49" i="75"/>
  <c r="W50" i="75"/>
  <c r="AG49" i="75"/>
  <c r="AP49" i="75" s="1"/>
  <c r="AR48" i="87"/>
  <c r="Z53" i="36"/>
  <c r="AH51" i="78"/>
  <c r="AQ51" i="78" s="1"/>
  <c r="AN51" i="84"/>
  <c r="AI51" i="84"/>
  <c r="Z51" i="37"/>
  <c r="AH49" i="38"/>
  <c r="AQ49" i="38" s="1"/>
  <c r="Y53" i="83"/>
  <c r="X53" i="83"/>
  <c r="Z53" i="83" s="1"/>
  <c r="AI49" i="86"/>
  <c r="AN49" i="86"/>
  <c r="X51" i="90"/>
  <c r="Y51" i="90"/>
  <c r="AN49" i="32"/>
  <c r="AI49" i="32"/>
  <c r="AI51" i="28"/>
  <c r="AN51" i="28"/>
  <c r="AH49" i="73"/>
  <c r="AQ49" i="73" s="1"/>
  <c r="AI51" i="94"/>
  <c r="AN51" i="94"/>
  <c r="Y51" i="35"/>
  <c r="X51" i="35"/>
  <c r="AG49" i="87"/>
  <c r="AP49" i="87" s="1"/>
  <c r="AF49" i="87"/>
  <c r="AO49" i="87" s="1"/>
  <c r="Y53" i="30"/>
  <c r="X53" i="30"/>
  <c r="AF49" i="96"/>
  <c r="AO49" i="96" s="1"/>
  <c r="AE49" i="96"/>
  <c r="W50" i="96"/>
  <c r="AG49" i="96"/>
  <c r="AP49" i="96" s="1"/>
  <c r="AN50" i="79"/>
  <c r="AI50" i="79"/>
  <c r="X52" i="29"/>
  <c r="Y52" i="26"/>
  <c r="X52" i="26"/>
  <c r="AH52" i="47"/>
  <c r="AQ52" i="47" s="1"/>
  <c r="Z49" i="73"/>
  <c r="AH50" i="76"/>
  <c r="AQ50" i="76" s="1"/>
  <c r="X53" i="85"/>
  <c r="Y53" i="85"/>
  <c r="AR51" i="47"/>
  <c r="Y52" i="43"/>
  <c r="X52" i="43"/>
  <c r="Z52" i="39"/>
  <c r="AI49" i="89"/>
  <c r="AN49" i="89"/>
  <c r="AN51" i="31"/>
  <c r="AN51" i="74"/>
  <c r="AI51" i="74"/>
  <c r="AH50" i="45"/>
  <c r="AQ50" i="45" s="1"/>
  <c r="AH52" i="44"/>
  <c r="AQ52" i="44" s="1"/>
  <c r="X51" i="95"/>
  <c r="Y51" i="95"/>
  <c r="AI51" i="29"/>
  <c r="AN51" i="29"/>
  <c r="AN52" i="85"/>
  <c r="AI52" i="85"/>
  <c r="AR49" i="76"/>
  <c r="AR49" i="80"/>
  <c r="AN50" i="95"/>
  <c r="AI50" i="95"/>
  <c r="Y52" i="28"/>
  <c r="X52" i="28"/>
  <c r="Y52" i="74"/>
  <c r="X52" i="74"/>
  <c r="W53" i="47"/>
  <c r="AH48" i="91"/>
  <c r="AQ48" i="91" s="1"/>
  <c r="AN50" i="35"/>
  <c r="AI50" i="35"/>
  <c r="AR49" i="33"/>
  <c r="AN52" i="30"/>
  <c r="AI52" i="30"/>
  <c r="AH50" i="42"/>
  <c r="AQ50" i="42" s="1"/>
  <c r="AH50" i="33"/>
  <c r="AQ50" i="33" s="1"/>
  <c r="AR48" i="73"/>
  <c r="X51" i="79"/>
  <c r="Y51" i="79"/>
  <c r="AH53" i="25"/>
  <c r="AQ53" i="25" s="1"/>
  <c r="AR51" i="77"/>
  <c r="AR47" i="91"/>
  <c r="AH51" i="82"/>
  <c r="AQ51" i="82" s="1"/>
  <c r="AH50" i="80"/>
  <c r="AQ50" i="80" s="1"/>
  <c r="AR51" i="44"/>
  <c r="AR50" i="37"/>
  <c r="X49" i="48"/>
  <c r="Y49" i="48"/>
  <c r="AH51" i="88"/>
  <c r="AQ51" i="88" s="1"/>
  <c r="AR52" i="36"/>
  <c r="AR50" i="78"/>
  <c r="Z50" i="76"/>
  <c r="Z48" i="91"/>
  <c r="Y51" i="34"/>
  <c r="X51" i="34"/>
  <c r="AH49" i="87"/>
  <c r="AQ49" i="87" s="1"/>
  <c r="W52" i="27"/>
  <c r="AG51" i="27"/>
  <c r="AP51" i="27" s="1"/>
  <c r="AF51" i="27"/>
  <c r="AO51" i="27" s="1"/>
  <c r="AE51" i="27"/>
  <c r="AN49" i="40"/>
  <c r="AI49" i="40"/>
  <c r="X49" i="41"/>
  <c r="Y49" i="41"/>
  <c r="Z50" i="42"/>
  <c r="Z50" i="33"/>
  <c r="AR49" i="45"/>
  <c r="AI51" i="43"/>
  <c r="AN51" i="43"/>
  <c r="X52" i="84"/>
  <c r="Y52" i="84"/>
  <c r="Z53" i="25"/>
  <c r="AN52" i="83"/>
  <c r="AI52" i="83"/>
  <c r="AN50" i="90"/>
  <c r="AI50" i="90"/>
  <c r="Z51" i="82"/>
  <c r="X50" i="32"/>
  <c r="Y50" i="32"/>
  <c r="AE51" i="88" l="1"/>
  <c r="AE52" i="47"/>
  <c r="AG52" i="47"/>
  <c r="AP52" i="47" s="1"/>
  <c r="AE49" i="87"/>
  <c r="AI51" i="26"/>
  <c r="AI50" i="34"/>
  <c r="AF49" i="38"/>
  <c r="AO49" i="38" s="1"/>
  <c r="W53" i="44"/>
  <c r="AI51" i="31"/>
  <c r="AE50" i="80"/>
  <c r="AF51" i="88"/>
  <c r="AO51" i="88" s="1"/>
  <c r="AF48" i="46"/>
  <c r="AO48" i="46" s="1"/>
  <c r="AG48" i="46"/>
  <c r="AP48" i="46" s="1"/>
  <c r="AE48" i="46"/>
  <c r="W49" i="46"/>
  <c r="Z49" i="48"/>
  <c r="AG49" i="48" s="1"/>
  <c r="AP49" i="48" s="1"/>
  <c r="AE49" i="38"/>
  <c r="AF51" i="78"/>
  <c r="AO51" i="78" s="1"/>
  <c r="AF50" i="80"/>
  <c r="AO50" i="80" s="1"/>
  <c r="W50" i="38"/>
  <c r="W52" i="78"/>
  <c r="AG52" i="44"/>
  <c r="AP52" i="44" s="1"/>
  <c r="AE51" i="78"/>
  <c r="AG50" i="80"/>
  <c r="AP50" i="80" s="1"/>
  <c r="Z52" i="28"/>
  <c r="AG52" i="28" s="1"/>
  <c r="AP52" i="28" s="1"/>
  <c r="AG50" i="45"/>
  <c r="AP50" i="45" s="1"/>
  <c r="W51" i="45"/>
  <c r="AE50" i="45"/>
  <c r="Z50" i="32"/>
  <c r="AF50" i="32" s="1"/>
  <c r="AO50" i="32" s="1"/>
  <c r="W52" i="88"/>
  <c r="Z51" i="34"/>
  <c r="AF51" i="34" s="1"/>
  <c r="AO51" i="34" s="1"/>
  <c r="AF52" i="44"/>
  <c r="AO52" i="44" s="1"/>
  <c r="Z51" i="35"/>
  <c r="Z52" i="29"/>
  <c r="Z52" i="43"/>
  <c r="W53" i="43" s="1"/>
  <c r="Z49" i="41"/>
  <c r="AF49" i="41" s="1"/>
  <c r="AO49" i="41" s="1"/>
  <c r="Z51" i="79"/>
  <c r="AF51" i="79" s="1"/>
  <c r="AO51" i="79" s="1"/>
  <c r="Z53" i="85"/>
  <c r="Z52" i="31"/>
  <c r="W53" i="31" s="1"/>
  <c r="Z52" i="93"/>
  <c r="Z50" i="40"/>
  <c r="AE50" i="40" s="1"/>
  <c r="Z51" i="95"/>
  <c r="AE51" i="95" s="1"/>
  <c r="Z51" i="90"/>
  <c r="W52" i="90" s="1"/>
  <c r="Z52" i="94"/>
  <c r="W53" i="94" s="1"/>
  <c r="AF52" i="31"/>
  <c r="AO52" i="31" s="1"/>
  <c r="AE52" i="31"/>
  <c r="W50" i="48"/>
  <c r="AF49" i="48"/>
  <c r="AO49" i="48" s="1"/>
  <c r="AR52" i="30"/>
  <c r="AR51" i="29"/>
  <c r="AR51" i="31"/>
  <c r="AF49" i="73"/>
  <c r="AO49" i="73" s="1"/>
  <c r="AE49" i="73"/>
  <c r="AG49" i="73"/>
  <c r="AP49" i="73" s="1"/>
  <c r="W50" i="73"/>
  <c r="AH52" i="26"/>
  <c r="AQ52" i="26" s="1"/>
  <c r="AE53" i="83"/>
  <c r="AF53" i="83"/>
  <c r="AO53" i="83" s="1"/>
  <c r="AG53" i="83"/>
  <c r="AP53" i="83" s="1"/>
  <c r="W54" i="83"/>
  <c r="AF50" i="42"/>
  <c r="AO50" i="42" s="1"/>
  <c r="AE50" i="42"/>
  <c r="W51" i="42"/>
  <c r="AG50" i="42"/>
  <c r="AP50" i="42" s="1"/>
  <c r="AE50" i="32"/>
  <c r="W51" i="32"/>
  <c r="AG50" i="32"/>
  <c r="AP50" i="32" s="1"/>
  <c r="AE53" i="25"/>
  <c r="W54" i="25"/>
  <c r="AF53" i="25"/>
  <c r="AO53" i="25" s="1"/>
  <c r="AG53" i="25"/>
  <c r="AP53" i="25" s="1"/>
  <c r="W50" i="41"/>
  <c r="Y52" i="27"/>
  <c r="X52" i="27"/>
  <c r="Z52" i="27" s="1"/>
  <c r="AF51" i="82"/>
  <c r="AO51" i="82" s="1"/>
  <c r="AE51" i="82"/>
  <c r="W52" i="82"/>
  <c r="AG51" i="82"/>
  <c r="AP51" i="82" s="1"/>
  <c r="AR49" i="40"/>
  <c r="AH51" i="34"/>
  <c r="AQ51" i="34" s="1"/>
  <c r="AH52" i="43"/>
  <c r="AQ52" i="43" s="1"/>
  <c r="AH53" i="85"/>
  <c r="AQ53" i="85" s="1"/>
  <c r="W53" i="29"/>
  <c r="AG52" i="29"/>
  <c r="AP52" i="29" s="1"/>
  <c r="AF52" i="29"/>
  <c r="AO52" i="29" s="1"/>
  <c r="AE52" i="29"/>
  <c r="AI49" i="96"/>
  <c r="AN49" i="96"/>
  <c r="AE51" i="35"/>
  <c r="AG51" i="35"/>
  <c r="AP51" i="35" s="1"/>
  <c r="AF51" i="35"/>
  <c r="AO51" i="35" s="1"/>
  <c r="W52" i="35"/>
  <c r="AR48" i="41"/>
  <c r="AR48" i="48"/>
  <c r="AH52" i="31"/>
  <c r="AQ52" i="31" s="1"/>
  <c r="AN50" i="80"/>
  <c r="AH52" i="93"/>
  <c r="AQ52" i="93" s="1"/>
  <c r="AI49" i="38"/>
  <c r="AN49" i="38"/>
  <c r="Y51" i="45"/>
  <c r="X51" i="45"/>
  <c r="Y52" i="88"/>
  <c r="X52" i="88"/>
  <c r="AI51" i="78"/>
  <c r="AN51" i="78"/>
  <c r="AH52" i="84"/>
  <c r="AQ52" i="84" s="1"/>
  <c r="AE53" i="85"/>
  <c r="AF53" i="85"/>
  <c r="AO53" i="85" s="1"/>
  <c r="W54" i="85"/>
  <c r="AG53" i="85"/>
  <c r="AP53" i="85" s="1"/>
  <c r="AH53" i="30"/>
  <c r="AQ53" i="30" s="1"/>
  <c r="AR51" i="94"/>
  <c r="AR50" i="34"/>
  <c r="AN50" i="45"/>
  <c r="AI50" i="45"/>
  <c r="AR52" i="83"/>
  <c r="W49" i="91"/>
  <c r="AG48" i="91"/>
  <c r="AP48" i="91" s="1"/>
  <c r="AE48" i="91"/>
  <c r="AF48" i="91"/>
  <c r="AO48" i="91" s="1"/>
  <c r="AH49" i="48"/>
  <c r="AQ49" i="48" s="1"/>
  <c r="AH51" i="95"/>
  <c r="AQ51" i="95" s="1"/>
  <c r="AR51" i="74"/>
  <c r="Z52" i="26"/>
  <c r="X50" i="87"/>
  <c r="Y50" i="87"/>
  <c r="AR51" i="28"/>
  <c r="W54" i="36"/>
  <c r="AG53" i="36"/>
  <c r="AP53" i="36" s="1"/>
  <c r="AF53" i="36"/>
  <c r="AO53" i="36" s="1"/>
  <c r="AE53" i="36"/>
  <c r="AN49" i="75"/>
  <c r="AI49" i="75"/>
  <c r="AH50" i="86"/>
  <c r="AQ50" i="86" s="1"/>
  <c r="Y51" i="80"/>
  <c r="X51" i="80"/>
  <c r="Y50" i="38"/>
  <c r="X50" i="38"/>
  <c r="AI51" i="88"/>
  <c r="AN51" i="88"/>
  <c r="Y53" i="77"/>
  <c r="X53" i="77"/>
  <c r="AR50" i="90"/>
  <c r="AF50" i="33"/>
  <c r="AO50" i="33" s="1"/>
  <c r="AE50" i="33"/>
  <c r="W51" i="33"/>
  <c r="AG50" i="33"/>
  <c r="AP50" i="33" s="1"/>
  <c r="AH51" i="90"/>
  <c r="AQ51" i="90" s="1"/>
  <c r="AF51" i="37"/>
  <c r="AO51" i="37" s="1"/>
  <c r="AE51" i="37"/>
  <c r="W52" i="37"/>
  <c r="AG51" i="37"/>
  <c r="AP51" i="37" s="1"/>
  <c r="W53" i="93"/>
  <c r="AG52" i="93"/>
  <c r="AP52" i="93" s="1"/>
  <c r="AE52" i="93"/>
  <c r="AF52" i="93"/>
  <c r="AO52" i="93" s="1"/>
  <c r="Z52" i="84"/>
  <c r="AI51" i="27"/>
  <c r="AN51" i="27"/>
  <c r="Y53" i="47"/>
  <c r="X53" i="47"/>
  <c r="AH52" i="74"/>
  <c r="AQ52" i="74" s="1"/>
  <c r="AR50" i="95"/>
  <c r="AR52" i="85"/>
  <c r="AR51" i="84"/>
  <c r="X50" i="75"/>
  <c r="Y50" i="75"/>
  <c r="AH50" i="40"/>
  <c r="AQ50" i="40" s="1"/>
  <c r="Y53" i="44"/>
  <c r="X53" i="44"/>
  <c r="AH50" i="32"/>
  <c r="AQ50" i="32" s="1"/>
  <c r="AR51" i="43"/>
  <c r="AH49" i="41"/>
  <c r="AQ49" i="41" s="1"/>
  <c r="W51" i="76"/>
  <c r="AG50" i="76"/>
  <c r="AP50" i="76" s="1"/>
  <c r="AE50" i="76"/>
  <c r="AF50" i="76"/>
  <c r="AO50" i="76" s="1"/>
  <c r="AI52" i="47"/>
  <c r="AN52" i="47"/>
  <c r="Z52" i="74"/>
  <c r="AR49" i="89"/>
  <c r="AH52" i="29"/>
  <c r="AQ52" i="29" s="1"/>
  <c r="X50" i="96"/>
  <c r="Y50" i="96"/>
  <c r="Z53" i="30"/>
  <c r="AH51" i="35"/>
  <c r="AQ51" i="35" s="1"/>
  <c r="AR49" i="32"/>
  <c r="AR49" i="86"/>
  <c r="AH50" i="89"/>
  <c r="AQ50" i="89" s="1"/>
  <c r="AI48" i="92"/>
  <c r="AN48" i="92"/>
  <c r="AH52" i="94"/>
  <c r="AQ52" i="94" s="1"/>
  <c r="X53" i="81"/>
  <c r="Y53" i="81"/>
  <c r="Y52" i="78"/>
  <c r="X52" i="78"/>
  <c r="AR50" i="79"/>
  <c r="X49" i="92"/>
  <c r="Y49" i="92"/>
  <c r="AI52" i="81"/>
  <c r="AN52" i="81"/>
  <c r="AH51" i="79"/>
  <c r="AQ51" i="79" s="1"/>
  <c r="AR50" i="35"/>
  <c r="AH52" i="28"/>
  <c r="AQ52" i="28" s="1"/>
  <c r="AR51" i="26"/>
  <c r="AG52" i="39"/>
  <c r="AP52" i="39" s="1"/>
  <c r="W53" i="39"/>
  <c r="AE52" i="39"/>
  <c r="AF52" i="39"/>
  <c r="AO52" i="39" s="1"/>
  <c r="AN49" i="87"/>
  <c r="AI49" i="87"/>
  <c r="AH53" i="83"/>
  <c r="AQ53" i="83" s="1"/>
  <c r="AR51" i="93"/>
  <c r="Z50" i="86"/>
  <c r="Z50" i="89"/>
  <c r="AN52" i="44"/>
  <c r="AI52" i="44"/>
  <c r="AI52" i="77"/>
  <c r="AN52" i="77"/>
  <c r="AG49" i="41" l="1"/>
  <c r="AP49" i="41" s="1"/>
  <c r="AG51" i="79"/>
  <c r="AP51" i="79" s="1"/>
  <c r="AI50" i="80"/>
  <c r="W53" i="28"/>
  <c r="AG52" i="31"/>
  <c r="AP52" i="31" s="1"/>
  <c r="Y49" i="46"/>
  <c r="X49" i="46"/>
  <c r="AH49" i="46" s="1"/>
  <c r="AQ49" i="46" s="1"/>
  <c r="AI48" i="46"/>
  <c r="AR48" i="46" s="1"/>
  <c r="AN48" i="46"/>
  <c r="AE49" i="48"/>
  <c r="Z52" i="78"/>
  <c r="AG52" i="78" s="1"/>
  <c r="AP52" i="78" s="1"/>
  <c r="AE49" i="41"/>
  <c r="AG50" i="40"/>
  <c r="AP50" i="40" s="1"/>
  <c r="Z53" i="44"/>
  <c r="AE53" i="44" s="1"/>
  <c r="AF50" i="40"/>
  <c r="AO50" i="40" s="1"/>
  <c r="W52" i="34"/>
  <c r="W52" i="79"/>
  <c r="AE51" i="79"/>
  <c r="AE52" i="28"/>
  <c r="AN52" i="28" s="1"/>
  <c r="AE51" i="90"/>
  <c r="AF52" i="28"/>
  <c r="AO52" i="28" s="1"/>
  <c r="AE51" i="34"/>
  <c r="AF52" i="43"/>
  <c r="AO52" i="43" s="1"/>
  <c r="AG51" i="34"/>
  <c r="AP51" i="34" s="1"/>
  <c r="AF51" i="90"/>
  <c r="AO51" i="90" s="1"/>
  <c r="W52" i="95"/>
  <c r="W51" i="40"/>
  <c r="AE52" i="43"/>
  <c r="AN52" i="43" s="1"/>
  <c r="AG52" i="43"/>
  <c r="AP52" i="43" s="1"/>
  <c r="Z49" i="92"/>
  <c r="AE52" i="94"/>
  <c r="AN52" i="94" s="1"/>
  <c r="AF51" i="95"/>
  <c r="AO51" i="95" s="1"/>
  <c r="AG51" i="90"/>
  <c r="AP51" i="90" s="1"/>
  <c r="AG51" i="95"/>
  <c r="AP51" i="95" s="1"/>
  <c r="Z52" i="88"/>
  <c r="AF52" i="88" s="1"/>
  <c r="AO52" i="88" s="1"/>
  <c r="Z50" i="38"/>
  <c r="AF52" i="94"/>
  <c r="AO52" i="94" s="1"/>
  <c r="AG52" i="94"/>
  <c r="AP52" i="94" s="1"/>
  <c r="Z50" i="75"/>
  <c r="AE50" i="75" s="1"/>
  <c r="Z53" i="81"/>
  <c r="AE53" i="81" s="1"/>
  <c r="Z53" i="77"/>
  <c r="AF53" i="77" s="1"/>
  <c r="AO53" i="77" s="1"/>
  <c r="W53" i="27"/>
  <c r="AG52" i="27"/>
  <c r="AP52" i="27" s="1"/>
  <c r="AF52" i="27"/>
  <c r="AO52" i="27" s="1"/>
  <c r="AE52" i="27"/>
  <c r="W51" i="75"/>
  <c r="AH49" i="92"/>
  <c r="AQ49" i="92" s="1"/>
  <c r="W53" i="78"/>
  <c r="AI50" i="76"/>
  <c r="AN50" i="76"/>
  <c r="AF53" i="44"/>
  <c r="AO53" i="44" s="1"/>
  <c r="AR51" i="27"/>
  <c r="AH53" i="77"/>
  <c r="AQ53" i="77" s="1"/>
  <c r="AI48" i="91"/>
  <c r="AN48" i="91"/>
  <c r="AR50" i="45"/>
  <c r="AR50" i="80"/>
  <c r="AN52" i="29"/>
  <c r="AI52" i="29"/>
  <c r="AI50" i="32"/>
  <c r="AN50" i="32"/>
  <c r="X54" i="83"/>
  <c r="Y54" i="83"/>
  <c r="X50" i="48"/>
  <c r="Y50" i="48"/>
  <c r="AN51" i="34"/>
  <c r="X54" i="85"/>
  <c r="Y54" i="85"/>
  <c r="X50" i="41"/>
  <c r="Y50" i="41"/>
  <c r="AN50" i="40"/>
  <c r="AE52" i="74"/>
  <c r="W53" i="74"/>
  <c r="AF52" i="74"/>
  <c r="AO52" i="74" s="1"/>
  <c r="AG52" i="74"/>
  <c r="AP52" i="74" s="1"/>
  <c r="Y51" i="76"/>
  <c r="X51" i="76"/>
  <c r="AH53" i="47"/>
  <c r="AQ53" i="47" s="1"/>
  <c r="Y52" i="37"/>
  <c r="X52" i="37"/>
  <c r="AN50" i="33"/>
  <c r="AI50" i="33"/>
  <c r="AH51" i="80"/>
  <c r="AQ51" i="80" s="1"/>
  <c r="AH50" i="87"/>
  <c r="AQ50" i="87" s="1"/>
  <c r="X49" i="91"/>
  <c r="Y49" i="91"/>
  <c r="AN51" i="35"/>
  <c r="AI51" i="35"/>
  <c r="Y51" i="42"/>
  <c r="X51" i="42"/>
  <c r="AI52" i="28"/>
  <c r="Y52" i="95"/>
  <c r="X52" i="95"/>
  <c r="Y52" i="34"/>
  <c r="X52" i="34"/>
  <c r="AI52" i="43"/>
  <c r="AR52" i="77"/>
  <c r="AR49" i="87"/>
  <c r="AN53" i="36"/>
  <c r="AI53" i="36"/>
  <c r="AH51" i="45"/>
  <c r="AQ51" i="45" s="1"/>
  <c r="AR52" i="44"/>
  <c r="AH50" i="96"/>
  <c r="AQ50" i="96" s="1"/>
  <c r="AI52" i="93"/>
  <c r="AN52" i="93"/>
  <c r="Z50" i="87"/>
  <c r="AN53" i="85"/>
  <c r="AI53" i="85"/>
  <c r="AR51" i="78"/>
  <c r="Z51" i="45"/>
  <c r="X53" i="29"/>
  <c r="Y53" i="29"/>
  <c r="Y52" i="79"/>
  <c r="X52" i="79"/>
  <c r="Y52" i="82"/>
  <c r="X52" i="82"/>
  <c r="X53" i="31"/>
  <c r="Y53" i="31"/>
  <c r="X52" i="90"/>
  <c r="Y52" i="90"/>
  <c r="W50" i="92"/>
  <c r="AG49" i="92"/>
  <c r="AP49" i="92" s="1"/>
  <c r="AF49" i="92"/>
  <c r="AO49" i="92" s="1"/>
  <c r="AE49" i="92"/>
  <c r="AE53" i="30"/>
  <c r="AF53" i="30"/>
  <c r="AO53" i="30" s="1"/>
  <c r="W54" i="30"/>
  <c r="AG53" i="30"/>
  <c r="AP53" i="30" s="1"/>
  <c r="AH50" i="75"/>
  <c r="AQ50" i="75" s="1"/>
  <c r="AF52" i="84"/>
  <c r="AO52" i="84" s="1"/>
  <c r="AE52" i="84"/>
  <c r="W53" i="84"/>
  <c r="AG52" i="84"/>
  <c r="AP52" i="84" s="1"/>
  <c r="X51" i="33"/>
  <c r="Y51" i="33"/>
  <c r="W51" i="38"/>
  <c r="AG50" i="38"/>
  <c r="AP50" i="38" s="1"/>
  <c r="AF50" i="38"/>
  <c r="AO50" i="38" s="1"/>
  <c r="AE50" i="38"/>
  <c r="AH52" i="27"/>
  <c r="AQ52" i="27" s="1"/>
  <c r="AI53" i="25"/>
  <c r="AN53" i="25"/>
  <c r="AN49" i="73"/>
  <c r="AI49" i="73"/>
  <c r="Y53" i="94"/>
  <c r="X53" i="94"/>
  <c r="AH53" i="81"/>
  <c r="AQ53" i="81" s="1"/>
  <c r="W51" i="89"/>
  <c r="AG50" i="89"/>
  <c r="AP50" i="89" s="1"/>
  <c r="AF50" i="89"/>
  <c r="AO50" i="89" s="1"/>
  <c r="AE50" i="89"/>
  <c r="AI52" i="39"/>
  <c r="AN52" i="39"/>
  <c r="AR52" i="81"/>
  <c r="AH52" i="78"/>
  <c r="AQ52" i="78" s="1"/>
  <c r="AR48" i="92"/>
  <c r="Z50" i="96"/>
  <c r="AR52" i="47"/>
  <c r="AH53" i="44"/>
  <c r="AQ53" i="44" s="1"/>
  <c r="Z53" i="47"/>
  <c r="AI51" i="37"/>
  <c r="AN51" i="37"/>
  <c r="AR51" i="88"/>
  <c r="Z51" i="80"/>
  <c r="AR49" i="75"/>
  <c r="X54" i="36"/>
  <c r="Y54" i="36"/>
  <c r="AE52" i="26"/>
  <c r="W53" i="26"/>
  <c r="AG52" i="26"/>
  <c r="AP52" i="26" s="1"/>
  <c r="AF52" i="26"/>
  <c r="AO52" i="26" s="1"/>
  <c r="AH52" i="88"/>
  <c r="AQ52" i="88" s="1"/>
  <c r="Y52" i="35"/>
  <c r="X52" i="35"/>
  <c r="AR49" i="96"/>
  <c r="AI49" i="41"/>
  <c r="AN49" i="41"/>
  <c r="Y51" i="32"/>
  <c r="X51" i="32"/>
  <c r="AI50" i="42"/>
  <c r="AN50" i="42"/>
  <c r="AI53" i="83"/>
  <c r="AN53" i="83"/>
  <c r="AN49" i="48"/>
  <c r="AI49" i="48"/>
  <c r="AN52" i="31"/>
  <c r="AI52" i="31"/>
  <c r="AN51" i="95"/>
  <c r="Y53" i="43"/>
  <c r="X53" i="43"/>
  <c r="W51" i="86"/>
  <c r="AG50" i="86"/>
  <c r="AP50" i="86" s="1"/>
  <c r="AF50" i="86"/>
  <c r="AO50" i="86" s="1"/>
  <c r="AE50" i="86"/>
  <c r="Y53" i="39"/>
  <c r="X53" i="39"/>
  <c r="Z53" i="39" s="1"/>
  <c r="Y53" i="93"/>
  <c r="X53" i="93"/>
  <c r="AH50" i="38"/>
  <c r="AQ50" i="38" s="1"/>
  <c r="AR49" i="38"/>
  <c r="AI51" i="79"/>
  <c r="AN51" i="79"/>
  <c r="AN51" i="82"/>
  <c r="AI51" i="82"/>
  <c r="Y54" i="25"/>
  <c r="X54" i="25"/>
  <c r="Y50" i="73"/>
  <c r="X50" i="73"/>
  <c r="Y53" i="28"/>
  <c r="X53" i="28"/>
  <c r="X51" i="40"/>
  <c r="Y51" i="40"/>
  <c r="AN51" i="90"/>
  <c r="Z51" i="32" l="1"/>
  <c r="AI51" i="34"/>
  <c r="AE52" i="78"/>
  <c r="AF52" i="78"/>
  <c r="AO52" i="78" s="1"/>
  <c r="AI52" i="94"/>
  <c r="AI51" i="90"/>
  <c r="AI50" i="40"/>
  <c r="Z50" i="41"/>
  <c r="AG50" i="41" s="1"/>
  <c r="AP50" i="41" s="1"/>
  <c r="Z50" i="48"/>
  <c r="AG53" i="44"/>
  <c r="AP53" i="44" s="1"/>
  <c r="W54" i="44"/>
  <c r="Z49" i="46"/>
  <c r="AG52" i="88"/>
  <c r="AP52" i="88" s="1"/>
  <c r="Z51" i="76"/>
  <c r="W52" i="76" s="1"/>
  <c r="W53" i="88"/>
  <c r="Z53" i="93"/>
  <c r="AG53" i="93" s="1"/>
  <c r="AP53" i="93" s="1"/>
  <c r="AI51" i="95"/>
  <c r="Z53" i="31"/>
  <c r="AE53" i="31" s="1"/>
  <c r="Z51" i="42"/>
  <c r="Z52" i="90"/>
  <c r="AE52" i="88"/>
  <c r="Z53" i="94"/>
  <c r="AE53" i="94" s="1"/>
  <c r="Z52" i="95"/>
  <c r="AF50" i="75"/>
  <c r="AO50" i="75" s="1"/>
  <c r="AE53" i="77"/>
  <c r="AG53" i="81"/>
  <c r="AP53" i="81" s="1"/>
  <c r="AG53" i="77"/>
  <c r="AP53" i="77" s="1"/>
  <c r="W54" i="77"/>
  <c r="Y54" i="77" s="1"/>
  <c r="Z49" i="91"/>
  <c r="W54" i="81"/>
  <c r="X54" i="81" s="1"/>
  <c r="AF53" i="81"/>
  <c r="AO53" i="81" s="1"/>
  <c r="Z54" i="85"/>
  <c r="AE54" i="85" s="1"/>
  <c r="AG50" i="75"/>
  <c r="AP50" i="75" s="1"/>
  <c r="Z53" i="28"/>
  <c r="AF53" i="28" s="1"/>
  <c r="AO53" i="28" s="1"/>
  <c r="Z54" i="25"/>
  <c r="Z52" i="79"/>
  <c r="W53" i="79" s="1"/>
  <c r="Z53" i="43"/>
  <c r="W54" i="43" s="1"/>
  <c r="W51" i="41"/>
  <c r="AF50" i="41"/>
  <c r="AO50" i="41" s="1"/>
  <c r="AE50" i="41"/>
  <c r="W52" i="32"/>
  <c r="AG51" i="32"/>
  <c r="AP51" i="32" s="1"/>
  <c r="AF51" i="32"/>
  <c r="AO51" i="32" s="1"/>
  <c r="AE51" i="32"/>
  <c r="AR49" i="48"/>
  <c r="AH52" i="82"/>
  <c r="AQ52" i="82" s="1"/>
  <c r="Y54" i="44"/>
  <c r="X54" i="44"/>
  <c r="AH50" i="73"/>
  <c r="AQ50" i="73" s="1"/>
  <c r="AF53" i="39"/>
  <c r="AO53" i="39" s="1"/>
  <c r="W54" i="39"/>
  <c r="AG53" i="39"/>
  <c r="AP53" i="39" s="1"/>
  <c r="AE53" i="39"/>
  <c r="AH53" i="43"/>
  <c r="AQ53" i="43" s="1"/>
  <c r="AR50" i="42"/>
  <c r="Y53" i="26"/>
  <c r="X53" i="26"/>
  <c r="AR51" i="37"/>
  <c r="AI52" i="84"/>
  <c r="AN52" i="84"/>
  <c r="AI49" i="92"/>
  <c r="AN49" i="92"/>
  <c r="AH52" i="90"/>
  <c r="AQ52" i="90" s="1"/>
  <c r="AR53" i="36"/>
  <c r="W52" i="42"/>
  <c r="AG51" i="42"/>
  <c r="AP51" i="42" s="1"/>
  <c r="AE51" i="42"/>
  <c r="AF51" i="42"/>
  <c r="AO51" i="42" s="1"/>
  <c r="AH49" i="91"/>
  <c r="AQ49" i="91" s="1"/>
  <c r="AR50" i="33"/>
  <c r="AG51" i="76"/>
  <c r="AP51" i="76" s="1"/>
  <c r="AF51" i="76"/>
  <c r="AO51" i="76" s="1"/>
  <c r="AE51" i="76"/>
  <c r="AH54" i="85"/>
  <c r="AQ54" i="85" s="1"/>
  <c r="AF50" i="48"/>
  <c r="AO50" i="48" s="1"/>
  <c r="AE50" i="48"/>
  <c r="W51" i="48"/>
  <c r="AG50" i="48"/>
  <c r="AP50" i="48" s="1"/>
  <c r="AR52" i="29"/>
  <c r="AI52" i="78"/>
  <c r="AN52" i="78"/>
  <c r="AN50" i="75"/>
  <c r="AN53" i="81"/>
  <c r="X53" i="27"/>
  <c r="Y53" i="27"/>
  <c r="AR53" i="25"/>
  <c r="W53" i="90"/>
  <c r="AG52" i="90"/>
  <c r="AP52" i="90" s="1"/>
  <c r="AE52" i="90"/>
  <c r="AF52" i="90"/>
  <c r="AO52" i="90" s="1"/>
  <c r="AR53" i="85"/>
  <c r="Y54" i="30"/>
  <c r="X54" i="30"/>
  <c r="AR52" i="94"/>
  <c r="AH53" i="29"/>
  <c r="AQ53" i="29" s="1"/>
  <c r="AH52" i="34"/>
  <c r="AQ52" i="34" s="1"/>
  <c r="AR52" i="28"/>
  <c r="AH52" i="37"/>
  <c r="AQ52" i="37" s="1"/>
  <c r="AH54" i="83"/>
  <c r="AQ54" i="83" s="1"/>
  <c r="X53" i="88"/>
  <c r="Y53" i="88"/>
  <c r="AI53" i="77"/>
  <c r="AN53" i="77"/>
  <c r="AE54" i="25"/>
  <c r="W55" i="25"/>
  <c r="AG54" i="25"/>
  <c r="AP54" i="25" s="1"/>
  <c r="AF54" i="25"/>
  <c r="AO54" i="25" s="1"/>
  <c r="W54" i="47"/>
  <c r="AG53" i="47"/>
  <c r="AP53" i="47" s="1"/>
  <c r="AF53" i="47"/>
  <c r="AO53" i="47" s="1"/>
  <c r="AE53" i="47"/>
  <c r="AH51" i="33"/>
  <c r="AQ51" i="33" s="1"/>
  <c r="AR52" i="43"/>
  <c r="W50" i="91"/>
  <c r="AG49" i="91"/>
  <c r="AP49" i="91" s="1"/>
  <c r="AF49" i="91"/>
  <c r="AO49" i="91" s="1"/>
  <c r="AE49" i="91"/>
  <c r="AR50" i="40"/>
  <c r="AH51" i="40"/>
  <c r="AQ51" i="40" s="1"/>
  <c r="W51" i="96"/>
  <c r="AG50" i="96"/>
  <c r="AP50" i="96" s="1"/>
  <c r="AE50" i="96"/>
  <c r="AF50" i="96"/>
  <c r="AO50" i="96" s="1"/>
  <c r="X50" i="92"/>
  <c r="Y50" i="92"/>
  <c r="Z52" i="82"/>
  <c r="Z53" i="29"/>
  <c r="AE50" i="87"/>
  <c r="W51" i="87"/>
  <c r="AG50" i="87"/>
  <c r="AP50" i="87" s="1"/>
  <c r="AF50" i="87"/>
  <c r="AO50" i="87" s="1"/>
  <c r="AH50" i="41"/>
  <c r="AQ50" i="41" s="1"/>
  <c r="AR51" i="34"/>
  <c r="Z54" i="83"/>
  <c r="AR48" i="91"/>
  <c r="AN53" i="44"/>
  <c r="X53" i="78"/>
  <c r="Y53" i="78"/>
  <c r="AN52" i="27"/>
  <c r="AI52" i="27"/>
  <c r="Y51" i="89"/>
  <c r="X51" i="89"/>
  <c r="AH52" i="35"/>
  <c r="AQ52" i="35" s="1"/>
  <c r="AI52" i="26"/>
  <c r="AN52" i="26"/>
  <c r="AR52" i="39"/>
  <c r="AN50" i="38"/>
  <c r="AI50" i="38"/>
  <c r="Z51" i="40"/>
  <c r="Z50" i="73"/>
  <c r="AH53" i="39"/>
  <c r="AQ53" i="39" s="1"/>
  <c r="AR51" i="95"/>
  <c r="AR53" i="83"/>
  <c r="Z52" i="35"/>
  <c r="AH54" i="36"/>
  <c r="AQ54" i="36" s="1"/>
  <c r="AN50" i="89"/>
  <c r="AI50" i="89"/>
  <c r="AR49" i="73"/>
  <c r="X53" i="84"/>
  <c r="Y53" i="84"/>
  <c r="AH52" i="79"/>
  <c r="AQ52" i="79" s="1"/>
  <c r="AG51" i="45"/>
  <c r="AP51" i="45" s="1"/>
  <c r="AF51" i="45"/>
  <c r="AO51" i="45" s="1"/>
  <c r="AE51" i="45"/>
  <c r="W52" i="45"/>
  <c r="Z52" i="34"/>
  <c r="AH51" i="42"/>
  <c r="AQ51" i="42" s="1"/>
  <c r="Z52" i="37"/>
  <c r="AH51" i="76"/>
  <c r="AQ51" i="76" s="1"/>
  <c r="X53" i="74"/>
  <c r="Y53" i="74"/>
  <c r="AN52" i="88"/>
  <c r="AI52" i="88"/>
  <c r="X51" i="75"/>
  <c r="Y51" i="75"/>
  <c r="AR51" i="90"/>
  <c r="AH53" i="93"/>
  <c r="AQ53" i="93" s="1"/>
  <c r="AN50" i="86"/>
  <c r="AI50" i="86"/>
  <c r="AH51" i="32"/>
  <c r="AQ51" i="32" s="1"/>
  <c r="AH53" i="94"/>
  <c r="AQ53" i="94" s="1"/>
  <c r="W53" i="95"/>
  <c r="AG52" i="95"/>
  <c r="AP52" i="95" s="1"/>
  <c r="AF52" i="95"/>
  <c r="AO52" i="95" s="1"/>
  <c r="AE52" i="95"/>
  <c r="AR51" i="35"/>
  <c r="W55" i="85"/>
  <c r="AR51" i="82"/>
  <c r="W52" i="80"/>
  <c r="AG51" i="80"/>
  <c r="AP51" i="80" s="1"/>
  <c r="AF51" i="80"/>
  <c r="AO51" i="80" s="1"/>
  <c r="AE51" i="80"/>
  <c r="Z51" i="33"/>
  <c r="AH53" i="28"/>
  <c r="AQ53" i="28" s="1"/>
  <c r="AH54" i="25"/>
  <c r="AQ54" i="25" s="1"/>
  <c r="AR51" i="79"/>
  <c r="Y51" i="86"/>
  <c r="X51" i="86"/>
  <c r="AR52" i="31"/>
  <c r="AR49" i="41"/>
  <c r="Z54" i="36"/>
  <c r="Y51" i="38"/>
  <c r="X51" i="38"/>
  <c r="AI53" i="30"/>
  <c r="AN53" i="30"/>
  <c r="AH53" i="31"/>
  <c r="AQ53" i="31" s="1"/>
  <c r="AR52" i="93"/>
  <c r="AH52" i="95"/>
  <c r="AQ52" i="95" s="1"/>
  <c r="AI52" i="74"/>
  <c r="AN52" i="74"/>
  <c r="AH50" i="48"/>
  <c r="AQ50" i="48" s="1"/>
  <c r="AR50" i="32"/>
  <c r="AR50" i="76"/>
  <c r="Y54" i="81"/>
  <c r="X54" i="77" l="1"/>
  <c r="AI53" i="44"/>
  <c r="AE53" i="93"/>
  <c r="AF53" i="93"/>
  <c r="AO53" i="93" s="1"/>
  <c r="AG53" i="43"/>
  <c r="AP53" i="43" s="1"/>
  <c r="Z53" i="88"/>
  <c r="AE53" i="88" s="1"/>
  <c r="W54" i="93"/>
  <c r="AE49" i="46"/>
  <c r="AF49" i="46"/>
  <c r="AO49" i="46" s="1"/>
  <c r="W50" i="46"/>
  <c r="AG49" i="46"/>
  <c r="AP49" i="46" s="1"/>
  <c r="AF53" i="43"/>
  <c r="AO53" i="43" s="1"/>
  <c r="Z53" i="84"/>
  <c r="AG53" i="28"/>
  <c r="AP53" i="28" s="1"/>
  <c r="W54" i="94"/>
  <c r="AE53" i="43"/>
  <c r="W54" i="31"/>
  <c r="AE52" i="79"/>
  <c r="AI52" i="79" s="1"/>
  <c r="AF53" i="31"/>
  <c r="AO53" i="31" s="1"/>
  <c r="AF52" i="79"/>
  <c r="AO52" i="79" s="1"/>
  <c r="AG53" i="31"/>
  <c r="AP53" i="31" s="1"/>
  <c r="AG52" i="79"/>
  <c r="AP52" i="79" s="1"/>
  <c r="AI50" i="75"/>
  <c r="AE53" i="28"/>
  <c r="AN53" i="28" s="1"/>
  <c r="AG53" i="94"/>
  <c r="AP53" i="94" s="1"/>
  <c r="Z53" i="26"/>
  <c r="AE53" i="26" s="1"/>
  <c r="AF53" i="94"/>
  <c r="AO53" i="94" s="1"/>
  <c r="AF54" i="85"/>
  <c r="AO54" i="85" s="1"/>
  <c r="Z53" i="78"/>
  <c r="W54" i="78" s="1"/>
  <c r="AG54" i="85"/>
  <c r="AP54" i="85" s="1"/>
  <c r="Z53" i="27"/>
  <c r="AG53" i="27" s="1"/>
  <c r="AP53" i="27" s="1"/>
  <c r="AI53" i="81"/>
  <c r="Z54" i="30"/>
  <c r="W55" i="30" s="1"/>
  <c r="Z51" i="75"/>
  <c r="W52" i="75" s="1"/>
  <c r="Z51" i="89"/>
  <c r="AG51" i="89" s="1"/>
  <c r="AP51" i="89" s="1"/>
  <c r="Z50" i="92"/>
  <c r="W51" i="92" s="1"/>
  <c r="W54" i="28"/>
  <c r="Z51" i="38"/>
  <c r="W52" i="38" s="1"/>
  <c r="Z51" i="86"/>
  <c r="AG51" i="86" s="1"/>
  <c r="AP51" i="86" s="1"/>
  <c r="Z54" i="77"/>
  <c r="AE54" i="77" s="1"/>
  <c r="AG54" i="77"/>
  <c r="AP54" i="77" s="1"/>
  <c r="AE51" i="75"/>
  <c r="W54" i="84"/>
  <c r="AG53" i="84"/>
  <c r="AP53" i="84" s="1"/>
  <c r="AE53" i="84"/>
  <c r="AF53" i="84"/>
  <c r="AO53" i="84" s="1"/>
  <c r="AR52" i="27"/>
  <c r="AR53" i="44"/>
  <c r="AH50" i="92"/>
  <c r="AQ50" i="92" s="1"/>
  <c r="X50" i="91"/>
  <c r="Y50" i="91"/>
  <c r="AH53" i="27"/>
  <c r="AQ53" i="27" s="1"/>
  <c r="Y52" i="76"/>
  <c r="X52" i="76"/>
  <c r="AH53" i="26"/>
  <c r="AQ53" i="26" s="1"/>
  <c r="AN53" i="43"/>
  <c r="AN53" i="94"/>
  <c r="X51" i="87"/>
  <c r="Y51" i="87"/>
  <c r="AR53" i="77"/>
  <c r="AF54" i="30"/>
  <c r="AO54" i="30" s="1"/>
  <c r="AE54" i="30"/>
  <c r="X53" i="90"/>
  <c r="Y53" i="90"/>
  <c r="AE53" i="27"/>
  <c r="AR52" i="78"/>
  <c r="AI50" i="48"/>
  <c r="AN50" i="48"/>
  <c r="X53" i="79"/>
  <c r="Y53" i="79"/>
  <c r="AR49" i="92"/>
  <c r="Y54" i="39"/>
  <c r="X54" i="39"/>
  <c r="Y54" i="28"/>
  <c r="X54" i="28"/>
  <c r="Y52" i="32"/>
  <c r="X52" i="32"/>
  <c r="Y51" i="41"/>
  <c r="X51" i="41"/>
  <c r="AH54" i="81"/>
  <c r="AQ54" i="81" s="1"/>
  <c r="Z54" i="81"/>
  <c r="AR53" i="30"/>
  <c r="AE51" i="33"/>
  <c r="AG51" i="33"/>
  <c r="AP51" i="33" s="1"/>
  <c r="AF51" i="33"/>
  <c r="AO51" i="33" s="1"/>
  <c r="W52" i="33"/>
  <c r="Y53" i="95"/>
  <c r="X53" i="95"/>
  <c r="AR50" i="86"/>
  <c r="AH53" i="74"/>
  <c r="AQ53" i="74" s="1"/>
  <c r="AF50" i="73"/>
  <c r="AO50" i="73" s="1"/>
  <c r="AG50" i="73"/>
  <c r="AP50" i="73" s="1"/>
  <c r="AE50" i="73"/>
  <c r="W51" i="73"/>
  <c r="W55" i="83"/>
  <c r="AG54" i="83"/>
  <c r="AP54" i="83" s="1"/>
  <c r="AF54" i="83"/>
  <c r="AO54" i="83" s="1"/>
  <c r="AE54" i="83"/>
  <c r="AN50" i="87"/>
  <c r="AI50" i="87"/>
  <c r="AI53" i="47"/>
  <c r="AN53" i="47"/>
  <c r="AR53" i="81"/>
  <c r="AI53" i="31"/>
  <c r="AN53" i="31"/>
  <c r="AH54" i="44"/>
  <c r="AQ54" i="44" s="1"/>
  <c r="AN53" i="93"/>
  <c r="AI53" i="93"/>
  <c r="AH51" i="38"/>
  <c r="AQ51" i="38" s="1"/>
  <c r="AH51" i="75"/>
  <c r="AQ51" i="75" s="1"/>
  <c r="Z53" i="74"/>
  <c r="W53" i="37"/>
  <c r="AG52" i="37"/>
  <c r="AP52" i="37" s="1"/>
  <c r="AE52" i="37"/>
  <c r="AF52" i="37"/>
  <c r="AO52" i="37" s="1"/>
  <c r="AR50" i="89"/>
  <c r="W52" i="40"/>
  <c r="AG51" i="40"/>
  <c r="AP51" i="40" s="1"/>
  <c r="AE51" i="40"/>
  <c r="AF51" i="40"/>
  <c r="AO51" i="40" s="1"/>
  <c r="AR52" i="26"/>
  <c r="AH51" i="89"/>
  <c r="AQ51" i="89" s="1"/>
  <c r="AH53" i="78"/>
  <c r="AQ53" i="78" s="1"/>
  <c r="AF53" i="29"/>
  <c r="AO53" i="29" s="1"/>
  <c r="AE53" i="29"/>
  <c r="W54" i="29"/>
  <c r="AG53" i="29"/>
  <c r="AP53" i="29" s="1"/>
  <c r="AI50" i="96"/>
  <c r="AN50" i="96"/>
  <c r="AN49" i="91"/>
  <c r="AI49" i="91"/>
  <c r="Y55" i="25"/>
  <c r="X55" i="25"/>
  <c r="AH53" i="88"/>
  <c r="AQ53" i="88" s="1"/>
  <c r="AN51" i="76"/>
  <c r="AI51" i="76"/>
  <c r="AI51" i="42"/>
  <c r="AN51" i="42"/>
  <c r="AN52" i="79"/>
  <c r="X54" i="31"/>
  <c r="Y54" i="31"/>
  <c r="AR52" i="84"/>
  <c r="Y54" i="43"/>
  <c r="X54" i="43"/>
  <c r="X55" i="85"/>
  <c r="Y55" i="85"/>
  <c r="X52" i="45"/>
  <c r="Y52" i="45"/>
  <c r="X52" i="80"/>
  <c r="Y52" i="80"/>
  <c r="AI51" i="45"/>
  <c r="AN51" i="45"/>
  <c r="AN51" i="80"/>
  <c r="AI51" i="80"/>
  <c r="AN54" i="85"/>
  <c r="W53" i="35"/>
  <c r="AE52" i="35"/>
  <c r="AF52" i="35"/>
  <c r="AO52" i="35" s="1"/>
  <c r="AG52" i="35"/>
  <c r="AP52" i="35" s="1"/>
  <c r="AR50" i="38"/>
  <c r="AF52" i="82"/>
  <c r="AO52" i="82" s="1"/>
  <c r="W53" i="82"/>
  <c r="AG52" i="82"/>
  <c r="AP52" i="82" s="1"/>
  <c r="AE52" i="82"/>
  <c r="AI54" i="25"/>
  <c r="AN54" i="25"/>
  <c r="Z54" i="44"/>
  <c r="AI51" i="32"/>
  <c r="AN51" i="32"/>
  <c r="AN50" i="41"/>
  <c r="AI50" i="41"/>
  <c r="Y54" i="94"/>
  <c r="X54" i="94"/>
  <c r="AR52" i="74"/>
  <c r="AE54" i="36"/>
  <c r="AF54" i="36"/>
  <c r="AO54" i="36" s="1"/>
  <c r="W55" i="36"/>
  <c r="AG54" i="36"/>
  <c r="AP54" i="36" s="1"/>
  <c r="AH51" i="86"/>
  <c r="AQ51" i="86" s="1"/>
  <c r="AI52" i="95"/>
  <c r="AN52" i="95"/>
  <c r="AH54" i="77"/>
  <c r="AQ54" i="77" s="1"/>
  <c r="AR52" i="88"/>
  <c r="W53" i="34"/>
  <c r="AG52" i="34"/>
  <c r="AP52" i="34" s="1"/>
  <c r="AF52" i="34"/>
  <c r="AO52" i="34" s="1"/>
  <c r="AE52" i="34"/>
  <c r="AH53" i="84"/>
  <c r="AQ53" i="84" s="1"/>
  <c r="X51" i="96"/>
  <c r="Y51" i="96"/>
  <c r="Y54" i="47"/>
  <c r="X54" i="47"/>
  <c r="AH54" i="30"/>
  <c r="AQ54" i="30" s="1"/>
  <c r="AI52" i="90"/>
  <c r="AN52" i="90"/>
  <c r="AR50" i="75"/>
  <c r="X51" i="48"/>
  <c r="Y51" i="48"/>
  <c r="Y52" i="42"/>
  <c r="X52" i="42"/>
  <c r="AN53" i="39"/>
  <c r="AI53" i="39"/>
  <c r="X54" i="93"/>
  <c r="Y54" i="93"/>
  <c r="AG54" i="30" l="1"/>
  <c r="AP54" i="30" s="1"/>
  <c r="W52" i="86"/>
  <c r="AE51" i="86"/>
  <c r="AI53" i="43"/>
  <c r="AG53" i="88"/>
  <c r="AP53" i="88" s="1"/>
  <c r="W54" i="88"/>
  <c r="AF53" i="88"/>
  <c r="AO53" i="88" s="1"/>
  <c r="AE53" i="78"/>
  <c r="AN53" i="78" s="1"/>
  <c r="AF51" i="86"/>
  <c r="AO51" i="86" s="1"/>
  <c r="AF51" i="75"/>
  <c r="AO51" i="75" s="1"/>
  <c r="AG53" i="26"/>
  <c r="AP53" i="26" s="1"/>
  <c r="W54" i="26"/>
  <c r="X50" i="46"/>
  <c r="AH50" i="46" s="1"/>
  <c r="AQ50" i="46" s="1"/>
  <c r="Y50" i="46"/>
  <c r="W54" i="27"/>
  <c r="Y54" i="27" s="1"/>
  <c r="AI53" i="94"/>
  <c r="AI49" i="46"/>
  <c r="AR49" i="46" s="1"/>
  <c r="AN49" i="46"/>
  <c r="AF53" i="27"/>
  <c r="AO53" i="27" s="1"/>
  <c r="W55" i="77"/>
  <c r="Z53" i="90"/>
  <c r="AF53" i="90" s="1"/>
  <c r="AO53" i="90" s="1"/>
  <c r="AE50" i="92"/>
  <c r="AG51" i="75"/>
  <c r="AP51" i="75" s="1"/>
  <c r="Z53" i="79"/>
  <c r="AG53" i="79" s="1"/>
  <c r="AP53" i="79" s="1"/>
  <c r="AF51" i="38"/>
  <c r="AO51" i="38" s="1"/>
  <c r="AE51" i="38"/>
  <c r="AE51" i="89"/>
  <c r="AN51" i="89" s="1"/>
  <c r="AF53" i="26"/>
  <c r="AO53" i="26" s="1"/>
  <c r="Z54" i="43"/>
  <c r="AF54" i="43" s="1"/>
  <c r="AO54" i="43" s="1"/>
  <c r="Z50" i="91"/>
  <c r="AF50" i="92"/>
  <c r="AO50" i="92" s="1"/>
  <c r="AI53" i="28"/>
  <c r="AG50" i="92"/>
  <c r="AP50" i="92" s="1"/>
  <c r="AF53" i="78"/>
  <c r="AO53" i="78" s="1"/>
  <c r="AG53" i="78"/>
  <c r="AP53" i="78" s="1"/>
  <c r="Z54" i="31"/>
  <c r="W55" i="31" s="1"/>
  <c r="AI54" i="85"/>
  <c r="AF51" i="89"/>
  <c r="AO51" i="89" s="1"/>
  <c r="AF54" i="77"/>
  <c r="AO54" i="77" s="1"/>
  <c r="W52" i="89"/>
  <c r="X52" i="89" s="1"/>
  <c r="Z54" i="39"/>
  <c r="Z52" i="32"/>
  <c r="AF52" i="32" s="1"/>
  <c r="AO52" i="32" s="1"/>
  <c r="Z55" i="25"/>
  <c r="W56" i="25" s="1"/>
  <c r="Z52" i="45"/>
  <c r="AE52" i="45" s="1"/>
  <c r="AG51" i="38"/>
  <c r="AP51" i="38" s="1"/>
  <c r="Z54" i="47"/>
  <c r="W55" i="47" s="1"/>
  <c r="Z51" i="48"/>
  <c r="AF51" i="48" s="1"/>
  <c r="AO51" i="48" s="1"/>
  <c r="Z51" i="96"/>
  <c r="W52" i="96" s="1"/>
  <c r="AR54" i="25"/>
  <c r="AR51" i="45"/>
  <c r="X53" i="34"/>
  <c r="Y53" i="34"/>
  <c r="AR53" i="39"/>
  <c r="AH51" i="48"/>
  <c r="AQ51" i="48" s="1"/>
  <c r="X53" i="35"/>
  <c r="Y53" i="35"/>
  <c r="AH52" i="45"/>
  <c r="AQ52" i="45" s="1"/>
  <c r="AH55" i="25"/>
  <c r="AQ55" i="25" s="1"/>
  <c r="AR50" i="96"/>
  <c r="AG53" i="74"/>
  <c r="AP53" i="74" s="1"/>
  <c r="AF53" i="74"/>
  <c r="AO53" i="74" s="1"/>
  <c r="AE53" i="74"/>
  <c r="W54" i="74"/>
  <c r="AR50" i="87"/>
  <c r="AE53" i="79"/>
  <c r="W54" i="79"/>
  <c r="AG53" i="90"/>
  <c r="AP53" i="90" s="1"/>
  <c r="X51" i="92"/>
  <c r="Y51" i="92"/>
  <c r="AR53" i="43"/>
  <c r="X54" i="84"/>
  <c r="Y54" i="84"/>
  <c r="AI51" i="40"/>
  <c r="AN51" i="40"/>
  <c r="AR53" i="31"/>
  <c r="Y51" i="73"/>
  <c r="X51" i="73"/>
  <c r="AH53" i="95"/>
  <c r="AQ53" i="95" s="1"/>
  <c r="AI51" i="33"/>
  <c r="AN51" i="33"/>
  <c r="W53" i="32"/>
  <c r="AG52" i="32"/>
  <c r="AP52" i="32" s="1"/>
  <c r="X54" i="88"/>
  <c r="Y54" i="88"/>
  <c r="AH54" i="94"/>
  <c r="AQ54" i="94" s="1"/>
  <c r="AI52" i="82"/>
  <c r="AN52" i="82"/>
  <c r="W55" i="81"/>
  <c r="AG54" i="81"/>
  <c r="AP54" i="81" s="1"/>
  <c r="AF54" i="81"/>
  <c r="AO54" i="81" s="1"/>
  <c r="AE54" i="81"/>
  <c r="AH51" i="41"/>
  <c r="AQ51" i="41" s="1"/>
  <c r="AH54" i="28"/>
  <c r="AQ54" i="28" s="1"/>
  <c r="AR50" i="48"/>
  <c r="AH51" i="87"/>
  <c r="AQ51" i="87" s="1"/>
  <c r="AI53" i="78"/>
  <c r="Y52" i="86"/>
  <c r="X52" i="86"/>
  <c r="X52" i="75"/>
  <c r="Y52" i="75"/>
  <c r="AN54" i="77"/>
  <c r="AI54" i="77"/>
  <c r="AH51" i="96"/>
  <c r="AQ51" i="96" s="1"/>
  <c r="AR54" i="85"/>
  <c r="AH52" i="80"/>
  <c r="AQ52" i="80" s="1"/>
  <c r="AH55" i="85"/>
  <c r="AQ55" i="85" s="1"/>
  <c r="AR49" i="91"/>
  <c r="X52" i="40"/>
  <c r="Y52" i="40"/>
  <c r="Z53" i="95"/>
  <c r="AI53" i="27"/>
  <c r="AN53" i="27"/>
  <c r="AN50" i="92"/>
  <c r="AI50" i="92"/>
  <c r="Z51" i="87"/>
  <c r="Y52" i="38"/>
  <c r="X52" i="38"/>
  <c r="AN51" i="86"/>
  <c r="AN53" i="88"/>
  <c r="AI53" i="88"/>
  <c r="AI53" i="26"/>
  <c r="AN53" i="26"/>
  <c r="Z54" i="94"/>
  <c r="AR53" i="28"/>
  <c r="X53" i="82"/>
  <c r="Y53" i="82"/>
  <c r="AR51" i="80"/>
  <c r="Z52" i="80"/>
  <c r="Z55" i="85"/>
  <c r="AR51" i="42"/>
  <c r="AI53" i="29"/>
  <c r="AN53" i="29"/>
  <c r="Y53" i="37"/>
  <c r="X53" i="37"/>
  <c r="Y52" i="33"/>
  <c r="X52" i="33"/>
  <c r="Z51" i="41"/>
  <c r="Z54" i="28"/>
  <c r="Y55" i="30"/>
  <c r="X55" i="30"/>
  <c r="AR53" i="94"/>
  <c r="AH50" i="91"/>
  <c r="AQ50" i="91" s="1"/>
  <c r="AI53" i="84"/>
  <c r="AN53" i="84"/>
  <c r="AN51" i="75"/>
  <c r="AI51" i="75"/>
  <c r="AG52" i="45"/>
  <c r="AP52" i="45" s="1"/>
  <c r="AF52" i="45"/>
  <c r="AO52" i="45" s="1"/>
  <c r="AE54" i="39"/>
  <c r="AG54" i="39"/>
  <c r="AP54" i="39" s="1"/>
  <c r="W55" i="39"/>
  <c r="AF54" i="39"/>
  <c r="AO54" i="39" s="1"/>
  <c r="AI54" i="30"/>
  <c r="AN54" i="30"/>
  <c r="AH52" i="76"/>
  <c r="AQ52" i="76" s="1"/>
  <c r="AH52" i="42"/>
  <c r="AQ52" i="42" s="1"/>
  <c r="X55" i="36"/>
  <c r="Y55" i="36"/>
  <c r="AR51" i="32"/>
  <c r="AR52" i="79"/>
  <c r="X54" i="29"/>
  <c r="Y54" i="29"/>
  <c r="AI52" i="37"/>
  <c r="AN52" i="37"/>
  <c r="AI54" i="83"/>
  <c r="AN54" i="83"/>
  <c r="AI50" i="73"/>
  <c r="AN50" i="73"/>
  <c r="Z52" i="76"/>
  <c r="AH54" i="93"/>
  <c r="AQ54" i="93" s="1"/>
  <c r="Z52" i="42"/>
  <c r="Z54" i="93"/>
  <c r="AR52" i="90"/>
  <c r="AH54" i="47"/>
  <c r="AQ54" i="47" s="1"/>
  <c r="AN52" i="34"/>
  <c r="AI52" i="34"/>
  <c r="AR52" i="95"/>
  <c r="AI54" i="36"/>
  <c r="AN54" i="36"/>
  <c r="AR50" i="41"/>
  <c r="W55" i="44"/>
  <c r="AG54" i="44"/>
  <c r="AP54" i="44" s="1"/>
  <c r="AF54" i="44"/>
  <c r="AO54" i="44" s="1"/>
  <c r="AE54" i="44"/>
  <c r="AI52" i="35"/>
  <c r="AN52" i="35"/>
  <c r="AH54" i="43"/>
  <c r="AQ54" i="43" s="1"/>
  <c r="AH54" i="31"/>
  <c r="AQ54" i="31" s="1"/>
  <c r="AR51" i="76"/>
  <c r="AR53" i="93"/>
  <c r="AR53" i="47"/>
  <c r="Y55" i="83"/>
  <c r="X55" i="83"/>
  <c r="AH52" i="32"/>
  <c r="AQ52" i="32" s="1"/>
  <c r="AH54" i="39"/>
  <c r="AQ54" i="39" s="1"/>
  <c r="AH53" i="79"/>
  <c r="AQ53" i="79" s="1"/>
  <c r="AH53" i="90"/>
  <c r="AQ53" i="90" s="1"/>
  <c r="AF50" i="91"/>
  <c r="AO50" i="91" s="1"/>
  <c r="AE50" i="91"/>
  <c r="W51" i="91"/>
  <c r="AG50" i="91"/>
  <c r="AP50" i="91" s="1"/>
  <c r="X54" i="78"/>
  <c r="Y54" i="78"/>
  <c r="Y54" i="26"/>
  <c r="X54" i="26"/>
  <c r="Y55" i="77"/>
  <c r="X55" i="77"/>
  <c r="AF53" i="79" l="1"/>
  <c r="AO53" i="79" s="1"/>
  <c r="AE52" i="32"/>
  <c r="AG54" i="43"/>
  <c r="AP54" i="43" s="1"/>
  <c r="AI51" i="38"/>
  <c r="AI51" i="86"/>
  <c r="W53" i="45"/>
  <c r="X54" i="27"/>
  <c r="Z54" i="27" s="1"/>
  <c r="AG54" i="27" s="1"/>
  <c r="AP54" i="27" s="1"/>
  <c r="AN51" i="38"/>
  <c r="AE53" i="90"/>
  <c r="AN53" i="90" s="1"/>
  <c r="W54" i="90"/>
  <c r="Y54" i="90" s="1"/>
  <c r="AF55" i="25"/>
  <c r="AO55" i="25" s="1"/>
  <c r="AE54" i="31"/>
  <c r="W55" i="43"/>
  <c r="AG54" i="31"/>
  <c r="AP54" i="31" s="1"/>
  <c r="Z50" i="46"/>
  <c r="AE50" i="46" s="1"/>
  <c r="AF54" i="31"/>
  <c r="AO54" i="31" s="1"/>
  <c r="AI51" i="89"/>
  <c r="AG51" i="48"/>
  <c r="AP51" i="48" s="1"/>
  <c r="AE54" i="43"/>
  <c r="AG51" i="96"/>
  <c r="AP51" i="96" s="1"/>
  <c r="W52" i="48"/>
  <c r="AE51" i="96"/>
  <c r="AE54" i="47"/>
  <c r="Y52" i="89"/>
  <c r="AF54" i="47"/>
  <c r="AO54" i="47" s="1"/>
  <c r="AG54" i="47"/>
  <c r="AP54" i="47" s="1"/>
  <c r="AE55" i="25"/>
  <c r="Z52" i="75"/>
  <c r="AG52" i="75" s="1"/>
  <c r="AP52" i="75" s="1"/>
  <c r="AG55" i="25"/>
  <c r="AP55" i="25" s="1"/>
  <c r="Z54" i="78"/>
  <c r="AE54" i="78" s="1"/>
  <c r="AF51" i="96"/>
  <c r="AO51" i="96" s="1"/>
  <c r="Z51" i="92"/>
  <c r="AE51" i="92" s="1"/>
  <c r="Z53" i="82"/>
  <c r="W54" i="82" s="1"/>
  <c r="Z54" i="88"/>
  <c r="AF54" i="88" s="1"/>
  <c r="AO54" i="88" s="1"/>
  <c r="Z55" i="36"/>
  <c r="AG55" i="36" s="1"/>
  <c r="AP55" i="36" s="1"/>
  <c r="Z52" i="40"/>
  <c r="AF52" i="40" s="1"/>
  <c r="AO52" i="40" s="1"/>
  <c r="AE51" i="48"/>
  <c r="Z55" i="30"/>
  <c r="AG55" i="30" s="1"/>
  <c r="AP55" i="30" s="1"/>
  <c r="Z54" i="84"/>
  <c r="AG54" i="84" s="1"/>
  <c r="AP54" i="84" s="1"/>
  <c r="Z53" i="37"/>
  <c r="AE53" i="37" s="1"/>
  <c r="Z55" i="77"/>
  <c r="W56" i="77" s="1"/>
  <c r="Z52" i="38"/>
  <c r="AG52" i="38" s="1"/>
  <c r="AP52" i="38" s="1"/>
  <c r="W55" i="27"/>
  <c r="AF54" i="27"/>
  <c r="AO54" i="27" s="1"/>
  <c r="AE54" i="27"/>
  <c r="AH54" i="78"/>
  <c r="AQ54" i="78" s="1"/>
  <c r="AR54" i="83"/>
  <c r="AR54" i="30"/>
  <c r="AN52" i="45"/>
  <c r="AI52" i="45"/>
  <c r="AH53" i="37"/>
  <c r="AQ53" i="37" s="1"/>
  <c r="AH53" i="82"/>
  <c r="AQ53" i="82" s="1"/>
  <c r="AR53" i="26"/>
  <c r="AR51" i="86"/>
  <c r="AR50" i="92"/>
  <c r="AH52" i="40"/>
  <c r="AQ52" i="40" s="1"/>
  <c r="AH52" i="75"/>
  <c r="AQ52" i="75" s="1"/>
  <c r="AI54" i="81"/>
  <c r="AN54" i="81"/>
  <c r="AR52" i="82"/>
  <c r="AH51" i="92"/>
  <c r="AQ51" i="92" s="1"/>
  <c r="X54" i="90"/>
  <c r="AI53" i="74"/>
  <c r="AN53" i="74"/>
  <c r="W55" i="28"/>
  <c r="AG54" i="28"/>
  <c r="AP54" i="28" s="1"/>
  <c r="AF54" i="28"/>
  <c r="AO54" i="28" s="1"/>
  <c r="AE54" i="28"/>
  <c r="AH52" i="89"/>
  <c r="AQ52" i="89" s="1"/>
  <c r="AF52" i="75"/>
  <c r="AO52" i="75" s="1"/>
  <c r="AE52" i="75"/>
  <c r="W53" i="75"/>
  <c r="Y55" i="43"/>
  <c r="X55" i="43"/>
  <c r="Y55" i="44"/>
  <c r="X55" i="44"/>
  <c r="W53" i="42"/>
  <c r="AG52" i="42"/>
  <c r="AP52" i="42" s="1"/>
  <c r="AF52" i="42"/>
  <c r="AO52" i="42" s="1"/>
  <c r="AE52" i="42"/>
  <c r="AR52" i="37"/>
  <c r="AR53" i="84"/>
  <c r="AF52" i="80"/>
  <c r="AO52" i="80" s="1"/>
  <c r="AE52" i="80"/>
  <c r="AG52" i="80"/>
  <c r="AP52" i="80" s="1"/>
  <c r="W53" i="80"/>
  <c r="AH52" i="86"/>
  <c r="AQ52" i="86" s="1"/>
  <c r="AI53" i="79"/>
  <c r="AN53" i="79"/>
  <c r="AN55" i="25"/>
  <c r="AI55" i="25"/>
  <c r="AI51" i="48"/>
  <c r="AN51" i="48"/>
  <c r="AN51" i="96"/>
  <c r="AR54" i="36"/>
  <c r="AH55" i="83"/>
  <c r="AQ55" i="83" s="1"/>
  <c r="X55" i="39"/>
  <c r="Y55" i="39"/>
  <c r="AH52" i="33"/>
  <c r="AQ52" i="33" s="1"/>
  <c r="Z52" i="89"/>
  <c r="AR53" i="27"/>
  <c r="AR54" i="77"/>
  <c r="AR51" i="33"/>
  <c r="AH51" i="73"/>
  <c r="AQ51" i="73" s="1"/>
  <c r="AR51" i="40"/>
  <c r="Y55" i="31"/>
  <c r="X55" i="31"/>
  <c r="AI54" i="43"/>
  <c r="AN54" i="43"/>
  <c r="AF54" i="93"/>
  <c r="AO54" i="93" s="1"/>
  <c r="AE54" i="93"/>
  <c r="W55" i="93"/>
  <c r="AG54" i="93"/>
  <c r="AP54" i="93" s="1"/>
  <c r="AF55" i="85"/>
  <c r="AO55" i="85" s="1"/>
  <c r="W56" i="85"/>
  <c r="AG55" i="85"/>
  <c r="AP55" i="85" s="1"/>
  <c r="AE55" i="85"/>
  <c r="AG51" i="92"/>
  <c r="AP51" i="92" s="1"/>
  <c r="X54" i="79"/>
  <c r="Y54" i="79"/>
  <c r="AH54" i="26"/>
  <c r="AQ54" i="26" s="1"/>
  <c r="AE52" i="76"/>
  <c r="W53" i="76"/>
  <c r="AG52" i="76"/>
  <c r="AP52" i="76" s="1"/>
  <c r="AF52" i="76"/>
  <c r="AO52" i="76" s="1"/>
  <c r="AE51" i="41"/>
  <c r="AF51" i="41"/>
  <c r="AO51" i="41" s="1"/>
  <c r="W52" i="41"/>
  <c r="AG51" i="41"/>
  <c r="AP51" i="41" s="1"/>
  <c r="X51" i="91"/>
  <c r="Y51" i="91"/>
  <c r="Z54" i="26"/>
  <c r="Z55" i="83"/>
  <c r="AR52" i="35"/>
  <c r="AR52" i="34"/>
  <c r="AR50" i="73"/>
  <c r="AH54" i="29"/>
  <c r="AQ54" i="29" s="1"/>
  <c r="Y53" i="45"/>
  <c r="X53" i="45"/>
  <c r="AH55" i="30"/>
  <c r="AQ55" i="30" s="1"/>
  <c r="AR53" i="29"/>
  <c r="W55" i="94"/>
  <c r="AG54" i="94"/>
  <c r="AP54" i="94" s="1"/>
  <c r="AF54" i="94"/>
  <c r="AO54" i="94" s="1"/>
  <c r="AE54" i="94"/>
  <c r="AR53" i="88"/>
  <c r="AG53" i="95"/>
  <c r="AP53" i="95" s="1"/>
  <c r="AF53" i="95"/>
  <c r="AO53" i="95" s="1"/>
  <c r="W54" i="95"/>
  <c r="AE53" i="95"/>
  <c r="Z52" i="86"/>
  <c r="X55" i="81"/>
  <c r="Y55" i="81"/>
  <c r="AN52" i="32"/>
  <c r="AI52" i="32"/>
  <c r="AH53" i="35"/>
  <c r="AQ53" i="35" s="1"/>
  <c r="AH53" i="34"/>
  <c r="AQ53" i="34" s="1"/>
  <c r="AN54" i="47"/>
  <c r="AI54" i="47"/>
  <c r="AH54" i="88"/>
  <c r="AQ54" i="88" s="1"/>
  <c r="Y53" i="32"/>
  <c r="X53" i="32"/>
  <c r="AH54" i="84"/>
  <c r="AQ54" i="84" s="1"/>
  <c r="AH54" i="27"/>
  <c r="AQ54" i="27" s="1"/>
  <c r="AR51" i="89"/>
  <c r="X55" i="47"/>
  <c r="Y55" i="47"/>
  <c r="AH52" i="38"/>
  <c r="AQ52" i="38" s="1"/>
  <c r="AH55" i="77"/>
  <c r="AQ55" i="77" s="1"/>
  <c r="AI50" i="91"/>
  <c r="AN50" i="91"/>
  <c r="AI54" i="44"/>
  <c r="AN54" i="44"/>
  <c r="Z54" i="29"/>
  <c r="AH55" i="36"/>
  <c r="AQ55" i="36" s="1"/>
  <c r="AI54" i="39"/>
  <c r="AN54" i="39"/>
  <c r="AR51" i="75"/>
  <c r="Z52" i="33"/>
  <c r="AE51" i="87"/>
  <c r="AG51" i="87"/>
  <c r="AP51" i="87" s="1"/>
  <c r="W52" i="87"/>
  <c r="AF51" i="87"/>
  <c r="AO51" i="87" s="1"/>
  <c r="AR53" i="78"/>
  <c r="Z51" i="73"/>
  <c r="AR51" i="38"/>
  <c r="X54" i="74"/>
  <c r="Y54" i="74"/>
  <c r="AN54" i="31"/>
  <c r="AI54" i="31"/>
  <c r="Z53" i="35"/>
  <c r="Z53" i="34"/>
  <c r="Y56" i="25"/>
  <c r="X56" i="25"/>
  <c r="Y52" i="48"/>
  <c r="X52" i="48"/>
  <c r="X52" i="96"/>
  <c r="Y52" i="96"/>
  <c r="W52" i="92" l="1"/>
  <c r="AG50" i="46"/>
  <c r="AP50" i="46" s="1"/>
  <c r="AF51" i="92"/>
  <c r="AO51" i="92" s="1"/>
  <c r="AE53" i="82"/>
  <c r="AI53" i="90"/>
  <c r="AF53" i="82"/>
  <c r="AO53" i="82" s="1"/>
  <c r="AI51" i="96"/>
  <c r="W51" i="46"/>
  <c r="X51" i="46" s="1"/>
  <c r="AH51" i="46" s="1"/>
  <c r="AQ51" i="46" s="1"/>
  <c r="AF50" i="46"/>
  <c r="AO50" i="46" s="1"/>
  <c r="AN50" i="46"/>
  <c r="AI50" i="46"/>
  <c r="AR50" i="46" s="1"/>
  <c r="AG52" i="40"/>
  <c r="AP52" i="40" s="1"/>
  <c r="Y51" i="46"/>
  <c r="Z55" i="43"/>
  <c r="AG53" i="37"/>
  <c r="AP53" i="37" s="1"/>
  <c r="AE54" i="88"/>
  <c r="AE55" i="30"/>
  <c r="AF53" i="37"/>
  <c r="AO53" i="37" s="1"/>
  <c r="W55" i="84"/>
  <c r="AG53" i="82"/>
  <c r="AP53" i="82" s="1"/>
  <c r="W53" i="40"/>
  <c r="AF54" i="78"/>
  <c r="AO54" i="78" s="1"/>
  <c r="W54" i="37"/>
  <c r="X54" i="37" s="1"/>
  <c r="AG54" i="78"/>
  <c r="AP54" i="78" s="1"/>
  <c r="AE55" i="36"/>
  <c r="W55" i="78"/>
  <c r="X55" i="78" s="1"/>
  <c r="AE52" i="40"/>
  <c r="W56" i="36"/>
  <c r="Y56" i="36" s="1"/>
  <c r="AG54" i="88"/>
  <c r="AP54" i="88" s="1"/>
  <c r="W56" i="30"/>
  <c r="Y56" i="30" s="1"/>
  <c r="Z52" i="96"/>
  <c r="Z55" i="81"/>
  <c r="W56" i="81" s="1"/>
  <c r="AF55" i="77"/>
  <c r="AO55" i="77" s="1"/>
  <c r="AE54" i="84"/>
  <c r="AN54" i="84" s="1"/>
  <c r="AG55" i="77"/>
  <c r="AP55" i="77" s="1"/>
  <c r="W55" i="88"/>
  <c r="AF55" i="36"/>
  <c r="AO55" i="36" s="1"/>
  <c r="AF54" i="84"/>
  <c r="AO54" i="84" s="1"/>
  <c r="AE55" i="77"/>
  <c r="Z56" i="25"/>
  <c r="AF56" i="25" s="1"/>
  <c r="AO56" i="25" s="1"/>
  <c r="Z55" i="31"/>
  <c r="AF55" i="31" s="1"/>
  <c r="AO55" i="31" s="1"/>
  <c r="AF55" i="30"/>
  <c r="AO55" i="30" s="1"/>
  <c r="AE52" i="38"/>
  <c r="AN52" i="38" s="1"/>
  <c r="Z53" i="32"/>
  <c r="W53" i="38"/>
  <c r="Y53" i="38" s="1"/>
  <c r="Z53" i="45"/>
  <c r="AE53" i="45" s="1"/>
  <c r="Z52" i="48"/>
  <c r="AG52" i="48" s="1"/>
  <c r="AP52" i="48" s="1"/>
  <c r="AF52" i="38"/>
  <c r="AO52" i="38" s="1"/>
  <c r="W56" i="43"/>
  <c r="AG55" i="43"/>
  <c r="AP55" i="43" s="1"/>
  <c r="AE55" i="43"/>
  <c r="AF55" i="43"/>
  <c r="AO55" i="43" s="1"/>
  <c r="W54" i="35"/>
  <c r="AG53" i="35"/>
  <c r="AP53" i="35" s="1"/>
  <c r="AF53" i="35"/>
  <c r="AO53" i="35" s="1"/>
  <c r="AE53" i="35"/>
  <c r="X52" i="87"/>
  <c r="Y52" i="87"/>
  <c r="AR50" i="91"/>
  <c r="AH55" i="47"/>
  <c r="AQ55" i="47" s="1"/>
  <c r="X54" i="95"/>
  <c r="Y54" i="95"/>
  <c r="X52" i="92"/>
  <c r="Y52" i="92"/>
  <c r="AH55" i="31"/>
  <c r="AQ55" i="31" s="1"/>
  <c r="W53" i="89"/>
  <c r="AG52" i="89"/>
  <c r="AP52" i="89" s="1"/>
  <c r="AF52" i="89"/>
  <c r="AO52" i="89" s="1"/>
  <c r="AE52" i="89"/>
  <c r="X53" i="42"/>
  <c r="Y53" i="42"/>
  <c r="Y55" i="28"/>
  <c r="X55" i="28"/>
  <c r="AR53" i="74"/>
  <c r="AR54" i="81"/>
  <c r="AI55" i="36"/>
  <c r="AN55" i="36"/>
  <c r="AI52" i="38"/>
  <c r="AF52" i="96"/>
  <c r="AO52" i="96" s="1"/>
  <c r="AE52" i="96"/>
  <c r="W53" i="96"/>
  <c r="AG52" i="96"/>
  <c r="AP52" i="96" s="1"/>
  <c r="AH54" i="74"/>
  <c r="AQ54" i="74" s="1"/>
  <c r="AR54" i="31"/>
  <c r="Z55" i="47"/>
  <c r="AH55" i="81"/>
  <c r="AQ55" i="81" s="1"/>
  <c r="W56" i="83"/>
  <c r="AG55" i="83"/>
  <c r="AP55" i="83" s="1"/>
  <c r="AF55" i="83"/>
  <c r="AO55" i="83" s="1"/>
  <c r="AE55" i="83"/>
  <c r="Y52" i="41"/>
  <c r="X52" i="41"/>
  <c r="X53" i="76"/>
  <c r="Y53" i="76"/>
  <c r="AI54" i="93"/>
  <c r="AN54" i="93"/>
  <c r="AN54" i="78"/>
  <c r="AH55" i="39"/>
  <c r="AQ55" i="39" s="1"/>
  <c r="AR51" i="48"/>
  <c r="AH55" i="44"/>
  <c r="AQ55" i="44" s="1"/>
  <c r="AN52" i="40"/>
  <c r="X56" i="30"/>
  <c r="X55" i="27"/>
  <c r="Y55" i="27"/>
  <c r="W53" i="33"/>
  <c r="AG52" i="33"/>
  <c r="AP52" i="33" s="1"/>
  <c r="AF52" i="33"/>
  <c r="AO52" i="33" s="1"/>
  <c r="AE52" i="33"/>
  <c r="AH56" i="25"/>
  <c r="AQ56" i="25" s="1"/>
  <c r="W52" i="73"/>
  <c r="AG51" i="73"/>
  <c r="AP51" i="73" s="1"/>
  <c r="AF51" i="73"/>
  <c r="AO51" i="73" s="1"/>
  <c r="AE51" i="73"/>
  <c r="AI51" i="87"/>
  <c r="AN51" i="87"/>
  <c r="AR54" i="39"/>
  <c r="W55" i="29"/>
  <c r="AG54" i="29"/>
  <c r="AP54" i="29" s="1"/>
  <c r="AE54" i="29"/>
  <c r="AF54" i="29"/>
  <c r="AO54" i="29" s="1"/>
  <c r="AH53" i="32"/>
  <c r="AQ53" i="32" s="1"/>
  <c r="X55" i="94"/>
  <c r="Y55" i="94"/>
  <c r="W55" i="26"/>
  <c r="AG54" i="26"/>
  <c r="AP54" i="26" s="1"/>
  <c r="AF54" i="26"/>
  <c r="AO54" i="26" s="1"/>
  <c r="AE54" i="26"/>
  <c r="Y56" i="85"/>
  <c r="X56" i="85"/>
  <c r="Z55" i="39"/>
  <c r="AR55" i="25"/>
  <c r="AI52" i="80"/>
  <c r="AN52" i="80"/>
  <c r="X54" i="82"/>
  <c r="Y54" i="82"/>
  <c r="AH54" i="90"/>
  <c r="AQ54" i="90" s="1"/>
  <c r="AR52" i="45"/>
  <c r="AH52" i="96"/>
  <c r="AQ52" i="96" s="1"/>
  <c r="AE52" i="86"/>
  <c r="AG52" i="86"/>
  <c r="AP52" i="86" s="1"/>
  <c r="AF52" i="86"/>
  <c r="AO52" i="86" s="1"/>
  <c r="W53" i="86"/>
  <c r="AI52" i="76"/>
  <c r="AN52" i="76"/>
  <c r="AR54" i="43"/>
  <c r="AR53" i="90"/>
  <c r="AN52" i="42"/>
  <c r="AI52" i="42"/>
  <c r="Z55" i="44"/>
  <c r="X53" i="75"/>
  <c r="Y53" i="75"/>
  <c r="AI54" i="28"/>
  <c r="AN54" i="28"/>
  <c r="Z54" i="90"/>
  <c r="X53" i="38"/>
  <c r="X55" i="84"/>
  <c r="Y55" i="84"/>
  <c r="AN55" i="77"/>
  <c r="X55" i="88"/>
  <c r="Y55" i="88"/>
  <c r="AR54" i="44"/>
  <c r="AE53" i="32"/>
  <c r="W54" i="32"/>
  <c r="AG53" i="32"/>
  <c r="AP53" i="32" s="1"/>
  <c r="AF53" i="32"/>
  <c r="AO53" i="32" s="1"/>
  <c r="AR52" i="32"/>
  <c r="AH51" i="91"/>
  <c r="AQ51" i="91" s="1"/>
  <c r="AI51" i="41"/>
  <c r="AN51" i="41"/>
  <c r="AH54" i="79"/>
  <c r="AQ54" i="79" s="1"/>
  <c r="AR51" i="96"/>
  <c r="AH55" i="43"/>
  <c r="AQ55" i="43" s="1"/>
  <c r="AN52" i="75"/>
  <c r="AI52" i="75"/>
  <c r="X53" i="40"/>
  <c r="Y53" i="40"/>
  <c r="AN53" i="82"/>
  <c r="AI54" i="27"/>
  <c r="AN54" i="27"/>
  <c r="AN53" i="37"/>
  <c r="AI53" i="37"/>
  <c r="W57" i="25"/>
  <c r="AG56" i="25"/>
  <c r="AP56" i="25" s="1"/>
  <c r="AR54" i="47"/>
  <c r="AI51" i="92"/>
  <c r="AN51" i="92"/>
  <c r="AH52" i="48"/>
  <c r="AQ52" i="48" s="1"/>
  <c r="AE53" i="34"/>
  <c r="AF53" i="34"/>
  <c r="AO53" i="34" s="1"/>
  <c r="AG53" i="34"/>
  <c r="AP53" i="34" s="1"/>
  <c r="W54" i="34"/>
  <c r="Z54" i="74"/>
  <c r="AN53" i="95"/>
  <c r="AI53" i="95"/>
  <c r="AI54" i="94"/>
  <c r="AN54" i="94"/>
  <c r="AH53" i="45"/>
  <c r="AQ53" i="45" s="1"/>
  <c r="Z51" i="91"/>
  <c r="Z54" i="79"/>
  <c r="AN55" i="85"/>
  <c r="AI55" i="85"/>
  <c r="Y55" i="93"/>
  <c r="X55" i="93"/>
  <c r="AR53" i="79"/>
  <c r="Y53" i="80"/>
  <c r="X53" i="80"/>
  <c r="Y56" i="77"/>
  <c r="X56" i="77"/>
  <c r="AI55" i="30" l="1"/>
  <c r="AI54" i="88"/>
  <c r="Z53" i="75"/>
  <c r="AN55" i="30"/>
  <c r="AN54" i="88"/>
  <c r="AI53" i="82"/>
  <c r="AI52" i="40"/>
  <c r="AI54" i="78"/>
  <c r="AR54" i="78" s="1"/>
  <c r="AE56" i="25"/>
  <c r="AN56" i="25" s="1"/>
  <c r="X56" i="36"/>
  <c r="Y54" i="37"/>
  <c r="Z54" i="37" s="1"/>
  <c r="AF54" i="37" s="1"/>
  <c r="AO54" i="37" s="1"/>
  <c r="AG55" i="81"/>
  <c r="AP55" i="81" s="1"/>
  <c r="AI55" i="77"/>
  <c r="AF55" i="81"/>
  <c r="AO55" i="81" s="1"/>
  <c r="Z51" i="46"/>
  <c r="W52" i="46" s="1"/>
  <c r="AF53" i="45"/>
  <c r="AO53" i="45" s="1"/>
  <c r="W56" i="31"/>
  <c r="X56" i="31" s="1"/>
  <c r="Z55" i="84"/>
  <c r="AE55" i="84" s="1"/>
  <c r="AG55" i="31"/>
  <c r="AP55" i="31" s="1"/>
  <c r="AE55" i="31"/>
  <c r="AN55" i="31" s="1"/>
  <c r="AE55" i="81"/>
  <c r="AI54" i="84"/>
  <c r="Z56" i="30"/>
  <c r="W57" i="30" s="1"/>
  <c r="Y55" i="78"/>
  <c r="AF52" i="48"/>
  <c r="AO52" i="48" s="1"/>
  <c r="AG53" i="45"/>
  <c r="AP53" i="45" s="1"/>
  <c r="Z55" i="88"/>
  <c r="AE55" i="88" s="1"/>
  <c r="Z54" i="82"/>
  <c r="AF54" i="82" s="1"/>
  <c r="AO54" i="82" s="1"/>
  <c r="W54" i="45"/>
  <c r="X54" i="45" s="1"/>
  <c r="Z56" i="36"/>
  <c r="AE56" i="36" s="1"/>
  <c r="W53" i="48"/>
  <c r="X53" i="48" s="1"/>
  <c r="Z53" i="38"/>
  <c r="Z56" i="85"/>
  <c r="W57" i="85" s="1"/>
  <c r="Z55" i="27"/>
  <c r="AF55" i="27" s="1"/>
  <c r="AO55" i="27" s="1"/>
  <c r="Z55" i="28"/>
  <c r="AG55" i="28" s="1"/>
  <c r="AP55" i="28" s="1"/>
  <c r="Z54" i="95"/>
  <c r="AG54" i="95" s="1"/>
  <c r="AP54" i="95" s="1"/>
  <c r="AE52" i="48"/>
  <c r="AN52" i="48" s="1"/>
  <c r="Z52" i="92"/>
  <c r="AF52" i="92" s="1"/>
  <c r="AO52" i="92" s="1"/>
  <c r="Z55" i="93"/>
  <c r="AE55" i="93" s="1"/>
  <c r="Z52" i="41"/>
  <c r="W53" i="41" s="1"/>
  <c r="AF55" i="84"/>
  <c r="AO55" i="84" s="1"/>
  <c r="W56" i="84"/>
  <c r="AF53" i="75"/>
  <c r="AO53" i="75" s="1"/>
  <c r="AE53" i="75"/>
  <c r="W54" i="75"/>
  <c r="AG53" i="75"/>
  <c r="AP53" i="75" s="1"/>
  <c r="AE56" i="85"/>
  <c r="Y54" i="32"/>
  <c r="X54" i="32"/>
  <c r="AH55" i="88"/>
  <c r="AQ55" i="88" s="1"/>
  <c r="AR52" i="80"/>
  <c r="AR54" i="93"/>
  <c r="AR54" i="84"/>
  <c r="AH54" i="95"/>
  <c r="AQ54" i="95" s="1"/>
  <c r="AN53" i="35"/>
  <c r="AI53" i="35"/>
  <c r="AR54" i="94"/>
  <c r="AR53" i="95"/>
  <c r="AH53" i="40"/>
  <c r="AQ53" i="40" s="1"/>
  <c r="AF55" i="88"/>
  <c r="AO55" i="88" s="1"/>
  <c r="AF54" i="90"/>
  <c r="AO54" i="90" s="1"/>
  <c r="AE54" i="90"/>
  <c r="W55" i="90"/>
  <c r="AG54" i="90"/>
  <c r="AP54" i="90" s="1"/>
  <c r="W56" i="44"/>
  <c r="AG55" i="44"/>
  <c r="AP55" i="44" s="1"/>
  <c r="AF55" i="44"/>
  <c r="AO55" i="44" s="1"/>
  <c r="AE55" i="44"/>
  <c r="AI52" i="86"/>
  <c r="AN52" i="86"/>
  <c r="AH55" i="94"/>
  <c r="AQ55" i="94" s="1"/>
  <c r="Y53" i="33"/>
  <c r="X53" i="33"/>
  <c r="AR52" i="40"/>
  <c r="Y53" i="89"/>
  <c r="X53" i="89"/>
  <c r="Y56" i="43"/>
  <c r="X56" i="43"/>
  <c r="X56" i="81"/>
  <c r="Y56" i="81"/>
  <c r="AH56" i="77"/>
  <c r="AQ56" i="77" s="1"/>
  <c r="Z56" i="77"/>
  <c r="AR55" i="85"/>
  <c r="AI53" i="34"/>
  <c r="AN53" i="34"/>
  <c r="Y57" i="25"/>
  <c r="X57" i="25"/>
  <c r="AR54" i="27"/>
  <c r="Z53" i="40"/>
  <c r="AR51" i="41"/>
  <c r="AI53" i="32"/>
  <c r="AN53" i="32"/>
  <c r="AR55" i="77"/>
  <c r="AH53" i="38"/>
  <c r="AQ53" i="38" s="1"/>
  <c r="AR52" i="42"/>
  <c r="AN54" i="26"/>
  <c r="AI54" i="26"/>
  <c r="Z55" i="94"/>
  <c r="AH55" i="27"/>
  <c r="AQ55" i="27" s="1"/>
  <c r="AH53" i="76"/>
  <c r="AQ53" i="76" s="1"/>
  <c r="AN55" i="83"/>
  <c r="AI55" i="83"/>
  <c r="Y53" i="96"/>
  <c r="X53" i="96"/>
  <c r="AH53" i="42"/>
  <c r="AQ53" i="42" s="1"/>
  <c r="AN55" i="81"/>
  <c r="AH53" i="80"/>
  <c r="AQ53" i="80" s="1"/>
  <c r="AH55" i="78"/>
  <c r="AQ55" i="78" s="1"/>
  <c r="W55" i="74"/>
  <c r="AG54" i="74"/>
  <c r="AP54" i="74" s="1"/>
  <c r="AE54" i="74"/>
  <c r="AF54" i="74"/>
  <c r="AO54" i="74" s="1"/>
  <c r="AR51" i="92"/>
  <c r="AR55" i="30"/>
  <c r="AR52" i="75"/>
  <c r="W54" i="38"/>
  <c r="AG53" i="38"/>
  <c r="AP53" i="38" s="1"/>
  <c r="AF53" i="38"/>
  <c r="AO53" i="38" s="1"/>
  <c r="AE53" i="38"/>
  <c r="AR54" i="28"/>
  <c r="AR52" i="76"/>
  <c r="AH54" i="82"/>
  <c r="AQ54" i="82" s="1"/>
  <c r="AF55" i="39"/>
  <c r="AO55" i="39" s="1"/>
  <c r="W56" i="39"/>
  <c r="AE55" i="39"/>
  <c r="AG55" i="39"/>
  <c r="AP55" i="39" s="1"/>
  <c r="AI54" i="29"/>
  <c r="AN54" i="29"/>
  <c r="Y52" i="73"/>
  <c r="X52" i="73"/>
  <c r="AN52" i="33"/>
  <c r="AI52" i="33"/>
  <c r="AR54" i="88"/>
  <c r="AG55" i="27"/>
  <c r="AP55" i="27" s="1"/>
  <c r="Z53" i="76"/>
  <c r="AR52" i="38"/>
  <c r="Z53" i="42"/>
  <c r="AH52" i="92"/>
  <c r="AQ52" i="92" s="1"/>
  <c r="AG54" i="79"/>
  <c r="AP54" i="79" s="1"/>
  <c r="AF54" i="79"/>
  <c r="AO54" i="79" s="1"/>
  <c r="AE54" i="79"/>
  <c r="W55" i="79"/>
  <c r="Y54" i="34"/>
  <c r="X54" i="34"/>
  <c r="AR53" i="82"/>
  <c r="AH56" i="36"/>
  <c r="AQ56" i="36" s="1"/>
  <c r="Y53" i="86"/>
  <c r="X53" i="86"/>
  <c r="W55" i="82"/>
  <c r="AG54" i="82"/>
  <c r="AP54" i="82" s="1"/>
  <c r="AH56" i="85"/>
  <c r="AQ56" i="85" s="1"/>
  <c r="AR51" i="87"/>
  <c r="AH56" i="30"/>
  <c r="AQ56" i="30" s="1"/>
  <c r="AH52" i="41"/>
  <c r="AQ52" i="41" s="1"/>
  <c r="AI52" i="96"/>
  <c r="AN52" i="96"/>
  <c r="AH55" i="28"/>
  <c r="AQ55" i="28" s="1"/>
  <c r="AI52" i="89"/>
  <c r="AN52" i="89"/>
  <c r="AH52" i="87"/>
  <c r="AQ52" i="87" s="1"/>
  <c r="Y54" i="35"/>
  <c r="X54" i="35"/>
  <c r="Z55" i="78"/>
  <c r="Z53" i="80"/>
  <c r="AH55" i="93"/>
  <c r="AQ55" i="93" s="1"/>
  <c r="W52" i="91"/>
  <c r="AG51" i="91"/>
  <c r="AP51" i="91" s="1"/>
  <c r="AE51" i="91"/>
  <c r="AF51" i="91"/>
  <c r="AO51" i="91" s="1"/>
  <c r="AR53" i="37"/>
  <c r="AH55" i="84"/>
  <c r="AQ55" i="84" s="1"/>
  <c r="AH53" i="75"/>
  <c r="AQ53" i="75" s="1"/>
  <c r="X55" i="26"/>
  <c r="Y55" i="26"/>
  <c r="X55" i="29"/>
  <c r="Y55" i="29"/>
  <c r="AN51" i="73"/>
  <c r="AI51" i="73"/>
  <c r="AH54" i="37"/>
  <c r="AQ54" i="37" s="1"/>
  <c r="Y56" i="83"/>
  <c r="X56" i="83"/>
  <c r="AE55" i="47"/>
  <c r="W56" i="47"/>
  <c r="AG55" i="47"/>
  <c r="AP55" i="47" s="1"/>
  <c r="AF55" i="47"/>
  <c r="AO55" i="47" s="1"/>
  <c r="AR55" i="36"/>
  <c r="Z52" i="87"/>
  <c r="AI55" i="43"/>
  <c r="AN55" i="43"/>
  <c r="AN53" i="45"/>
  <c r="AG55" i="84" l="1"/>
  <c r="AP55" i="84" s="1"/>
  <c r="Y53" i="48"/>
  <c r="AI55" i="31"/>
  <c r="Y56" i="31"/>
  <c r="AE51" i="46"/>
  <c r="AN51" i="46" s="1"/>
  <c r="AE54" i="82"/>
  <c r="AI56" i="25"/>
  <c r="AR56" i="25" s="1"/>
  <c r="AG55" i="88"/>
  <c r="AP55" i="88" s="1"/>
  <c r="AG51" i="46"/>
  <c r="AP51" i="46" s="1"/>
  <c r="Y54" i="45"/>
  <c r="Z54" i="45" s="1"/>
  <c r="AF54" i="45" s="1"/>
  <c r="AO54" i="45" s="1"/>
  <c r="AE55" i="27"/>
  <c r="W56" i="88"/>
  <c r="AF56" i="30"/>
  <c r="AO56" i="30" s="1"/>
  <c r="AF51" i="46"/>
  <c r="AO51" i="46" s="1"/>
  <c r="W56" i="27"/>
  <c r="X56" i="27" s="1"/>
  <c r="AI53" i="45"/>
  <c r="AI55" i="81"/>
  <c r="AE56" i="30"/>
  <c r="X52" i="46"/>
  <c r="Y52" i="46"/>
  <c r="AE52" i="41"/>
  <c r="AF56" i="85"/>
  <c r="AO56" i="85" s="1"/>
  <c r="AF56" i="36"/>
  <c r="AO56" i="36" s="1"/>
  <c r="AG56" i="85"/>
  <c r="AP56" i="85" s="1"/>
  <c r="AG56" i="30"/>
  <c r="AP56" i="30" s="1"/>
  <c r="AG52" i="92"/>
  <c r="AP52" i="92" s="1"/>
  <c r="Z56" i="31"/>
  <c r="AG56" i="31" s="1"/>
  <c r="AP56" i="31" s="1"/>
  <c r="AE55" i="28"/>
  <c r="W55" i="95"/>
  <c r="AG54" i="37"/>
  <c r="AP54" i="37" s="1"/>
  <c r="AI52" i="48"/>
  <c r="AR52" i="48" s="1"/>
  <c r="AE54" i="95"/>
  <c r="W55" i="37"/>
  <c r="AG56" i="36"/>
  <c r="AP56" i="36" s="1"/>
  <c r="AF54" i="95"/>
  <c r="AO54" i="95" s="1"/>
  <c r="AE54" i="37"/>
  <c r="W57" i="36"/>
  <c r="Y57" i="36" s="1"/>
  <c r="W53" i="92"/>
  <c r="AG55" i="93"/>
  <c r="AP55" i="93" s="1"/>
  <c r="W56" i="28"/>
  <c r="W56" i="93"/>
  <c r="AF52" i="41"/>
  <c r="AO52" i="41" s="1"/>
  <c r="AF55" i="93"/>
  <c r="AO55" i="93" s="1"/>
  <c r="AE52" i="92"/>
  <c r="Z53" i="48"/>
  <c r="W54" i="48" s="1"/>
  <c r="Z56" i="83"/>
  <c r="AG52" i="41"/>
  <c r="AP52" i="41" s="1"/>
  <c r="AF55" i="28"/>
  <c r="AO55" i="28" s="1"/>
  <c r="Z54" i="34"/>
  <c r="AG54" i="34" s="1"/>
  <c r="AP54" i="34" s="1"/>
  <c r="Z52" i="73"/>
  <c r="AF52" i="73" s="1"/>
  <c r="AO52" i="73" s="1"/>
  <c r="Z57" i="25"/>
  <c r="AF57" i="25" s="1"/>
  <c r="AO57" i="25" s="1"/>
  <c r="Z56" i="43"/>
  <c r="W57" i="43" s="1"/>
  <c r="Z53" i="89"/>
  <c r="W54" i="89" s="1"/>
  <c r="AH55" i="26"/>
  <c r="AQ55" i="26" s="1"/>
  <c r="AI55" i="39"/>
  <c r="AN55" i="39"/>
  <c r="AR53" i="32"/>
  <c r="Z55" i="26"/>
  <c r="AR55" i="31"/>
  <c r="AG56" i="77"/>
  <c r="AP56" i="77" s="1"/>
  <c r="W57" i="77"/>
  <c r="AF56" i="77"/>
  <c r="AO56" i="77" s="1"/>
  <c r="AE56" i="77"/>
  <c r="AR53" i="45"/>
  <c r="W53" i="87"/>
  <c r="AG52" i="87"/>
  <c r="AP52" i="87" s="1"/>
  <c r="AE52" i="87"/>
  <c r="AF52" i="87"/>
  <c r="AO52" i="87" s="1"/>
  <c r="W54" i="76"/>
  <c r="AG53" i="76"/>
  <c r="AP53" i="76" s="1"/>
  <c r="AE53" i="76"/>
  <c r="AF53" i="76"/>
  <c r="AO53" i="76" s="1"/>
  <c r="AH55" i="29"/>
  <c r="AQ55" i="29" s="1"/>
  <c r="X52" i="91"/>
  <c r="Y52" i="91"/>
  <c r="AR52" i="89"/>
  <c r="AN54" i="82"/>
  <c r="AI54" i="82"/>
  <c r="AI54" i="79"/>
  <c r="AN54" i="79"/>
  <c r="AF53" i="42"/>
  <c r="AO53" i="42" s="1"/>
  <c r="AE53" i="42"/>
  <c r="W54" i="42"/>
  <c r="AG53" i="42"/>
  <c r="AP53" i="42" s="1"/>
  <c r="X54" i="38"/>
  <c r="Y54" i="38"/>
  <c r="AR55" i="81"/>
  <c r="AR55" i="83"/>
  <c r="W56" i="94"/>
  <c r="AG55" i="94"/>
  <c r="AP55" i="94" s="1"/>
  <c r="AE55" i="94"/>
  <c r="AF55" i="94"/>
  <c r="AO55" i="94" s="1"/>
  <c r="AH53" i="48"/>
  <c r="AQ53" i="48" s="1"/>
  <c r="AI54" i="95"/>
  <c r="AN54" i="95"/>
  <c r="AR52" i="86"/>
  <c r="X55" i="90"/>
  <c r="Y55" i="90"/>
  <c r="AH54" i="32"/>
  <c r="AQ54" i="32" s="1"/>
  <c r="AR55" i="43"/>
  <c r="X56" i="39"/>
  <c r="Y56" i="39"/>
  <c r="AH53" i="96"/>
  <c r="AQ53" i="96" s="1"/>
  <c r="AH56" i="81"/>
  <c r="AQ56" i="81" s="1"/>
  <c r="AH53" i="33"/>
  <c r="AQ53" i="33" s="1"/>
  <c r="AI54" i="90"/>
  <c r="AN54" i="90"/>
  <c r="X56" i="88"/>
  <c r="Y56" i="88"/>
  <c r="Z54" i="32"/>
  <c r="Y55" i="37"/>
  <c r="X55" i="37"/>
  <c r="Y56" i="93"/>
  <c r="X56" i="93"/>
  <c r="AN56" i="36"/>
  <c r="AI56" i="36"/>
  <c r="AE56" i="83"/>
  <c r="AF56" i="83"/>
  <c r="AO56" i="83" s="1"/>
  <c r="AG56" i="83"/>
  <c r="AP56" i="83" s="1"/>
  <c r="W57" i="83"/>
  <c r="AR51" i="73"/>
  <c r="AR54" i="26"/>
  <c r="AH57" i="25"/>
  <c r="AQ57" i="25" s="1"/>
  <c r="AN55" i="93"/>
  <c r="Y56" i="28"/>
  <c r="X56" i="28"/>
  <c r="Y56" i="47"/>
  <c r="X56" i="47"/>
  <c r="W56" i="78"/>
  <c r="AG55" i="78"/>
  <c r="AP55" i="78" s="1"/>
  <c r="AF55" i="78"/>
  <c r="AO55" i="78" s="1"/>
  <c r="AE55" i="78"/>
  <c r="AH53" i="86"/>
  <c r="AQ53" i="86" s="1"/>
  <c r="AN55" i="44"/>
  <c r="AI55" i="44"/>
  <c r="AN56" i="85"/>
  <c r="AH54" i="35"/>
  <c r="AQ54" i="35" s="1"/>
  <c r="AI51" i="91"/>
  <c r="AN51" i="91"/>
  <c r="Y55" i="82"/>
  <c r="X55" i="82"/>
  <c r="Z53" i="86"/>
  <c r="AF53" i="40"/>
  <c r="AO53" i="40" s="1"/>
  <c r="AE53" i="40"/>
  <c r="W54" i="40"/>
  <c r="AG53" i="40"/>
  <c r="AP53" i="40" s="1"/>
  <c r="Z56" i="81"/>
  <c r="AH53" i="89"/>
  <c r="AQ53" i="89" s="1"/>
  <c r="X54" i="75"/>
  <c r="Y54" i="75"/>
  <c r="AI55" i="84"/>
  <c r="AN55" i="84"/>
  <c r="AI52" i="92"/>
  <c r="AN52" i="92"/>
  <c r="AN55" i="28"/>
  <c r="W54" i="80"/>
  <c r="AG53" i="80"/>
  <c r="AP53" i="80" s="1"/>
  <c r="AF53" i="80"/>
  <c r="AO53" i="80" s="1"/>
  <c r="AE53" i="80"/>
  <c r="AR52" i="96"/>
  <c r="AH52" i="73"/>
  <c r="AQ52" i="73" s="1"/>
  <c r="Y55" i="74"/>
  <c r="X55" i="74"/>
  <c r="AR53" i="35"/>
  <c r="X53" i="92"/>
  <c r="Y53" i="92"/>
  <c r="AH54" i="34"/>
  <c r="AQ54" i="34" s="1"/>
  <c r="AH56" i="43"/>
  <c r="AQ56" i="43" s="1"/>
  <c r="X56" i="84"/>
  <c r="Y56" i="84"/>
  <c r="X53" i="41"/>
  <c r="Y53" i="41"/>
  <c r="Y57" i="30"/>
  <c r="X57" i="30"/>
  <c r="AN53" i="38"/>
  <c r="AI53" i="38"/>
  <c r="AI55" i="47"/>
  <c r="AN55" i="47"/>
  <c r="AH56" i="83"/>
  <c r="AQ56" i="83" s="1"/>
  <c r="Z55" i="29"/>
  <c r="Z54" i="35"/>
  <c r="X55" i="79"/>
  <c r="Y55" i="79"/>
  <c r="AH54" i="45"/>
  <c r="AQ54" i="45" s="1"/>
  <c r="AN55" i="27"/>
  <c r="AI55" i="27"/>
  <c r="AR52" i="33"/>
  <c r="AR54" i="29"/>
  <c r="AN54" i="74"/>
  <c r="AI54" i="74"/>
  <c r="Z53" i="96"/>
  <c r="AR53" i="34"/>
  <c r="X55" i="95"/>
  <c r="Y55" i="95"/>
  <c r="Z53" i="33"/>
  <c r="X56" i="44"/>
  <c r="Y56" i="44"/>
  <c r="AN55" i="88"/>
  <c r="AI55" i="88"/>
  <c r="AH56" i="31"/>
  <c r="AQ56" i="31" s="1"/>
  <c r="X57" i="85"/>
  <c r="Y57" i="85"/>
  <c r="AI53" i="75"/>
  <c r="AN53" i="75"/>
  <c r="AI54" i="37"/>
  <c r="AN54" i="37"/>
  <c r="AN52" i="41"/>
  <c r="AN56" i="30"/>
  <c r="AE56" i="31" l="1"/>
  <c r="AI56" i="85"/>
  <c r="AI51" i="46"/>
  <c r="AR51" i="46" s="1"/>
  <c r="Y56" i="27"/>
  <c r="X57" i="36"/>
  <c r="AI55" i="93"/>
  <c r="AI56" i="30"/>
  <c r="Z52" i="46"/>
  <c r="AH52" i="46"/>
  <c r="AQ52" i="46" s="1"/>
  <c r="W57" i="31"/>
  <c r="AF56" i="31"/>
  <c r="AO56" i="31" s="1"/>
  <c r="AF53" i="48"/>
  <c r="AO53" i="48" s="1"/>
  <c r="AG53" i="48"/>
  <c r="AP53" i="48" s="1"/>
  <c r="AE53" i="48"/>
  <c r="AN53" i="48" s="1"/>
  <c r="AI55" i="28"/>
  <c r="AF56" i="43"/>
  <c r="AO56" i="43" s="1"/>
  <c r="AI52" i="41"/>
  <c r="AG57" i="25"/>
  <c r="AP57" i="25" s="1"/>
  <c r="W55" i="45"/>
  <c r="AG54" i="45"/>
  <c r="AP54" i="45" s="1"/>
  <c r="AE54" i="34"/>
  <c r="Z55" i="74"/>
  <c r="AG55" i="74" s="1"/>
  <c r="AP55" i="74" s="1"/>
  <c r="AE54" i="45"/>
  <c r="W55" i="34"/>
  <c r="AG56" i="43"/>
  <c r="AP56" i="43" s="1"/>
  <c r="W58" i="25"/>
  <c r="X58" i="25" s="1"/>
  <c r="Z57" i="30"/>
  <c r="AE57" i="30" s="1"/>
  <c r="Z56" i="39"/>
  <c r="W57" i="39" s="1"/>
  <c r="Z55" i="90"/>
  <c r="AE53" i="89"/>
  <c r="AG52" i="73"/>
  <c r="AP52" i="73" s="1"/>
  <c r="AE56" i="43"/>
  <c r="AN56" i="43" s="1"/>
  <c r="Z53" i="92"/>
  <c r="W54" i="92" s="1"/>
  <c r="Z54" i="38"/>
  <c r="W53" i="73"/>
  <c r="Z55" i="95"/>
  <c r="AF55" i="95" s="1"/>
  <c r="AO55" i="95" s="1"/>
  <c r="AF54" i="34"/>
  <c r="AO54" i="34" s="1"/>
  <c r="Z55" i="37"/>
  <c r="AG55" i="37" s="1"/>
  <c r="AP55" i="37" s="1"/>
  <c r="Z56" i="44"/>
  <c r="AE56" i="44" s="1"/>
  <c r="Z55" i="82"/>
  <c r="AF55" i="82" s="1"/>
  <c r="AO55" i="82" s="1"/>
  <c r="AF53" i="89"/>
  <c r="AO53" i="89" s="1"/>
  <c r="Z56" i="47"/>
  <c r="AF56" i="47" s="1"/>
  <c r="AO56" i="47" s="1"/>
  <c r="AG53" i="89"/>
  <c r="AP53" i="89" s="1"/>
  <c r="AE57" i="25"/>
  <c r="AN57" i="25" s="1"/>
  <c r="AE52" i="73"/>
  <c r="AN52" i="73" s="1"/>
  <c r="Z56" i="84"/>
  <c r="W57" i="84" s="1"/>
  <c r="AE55" i="74"/>
  <c r="W56" i="74"/>
  <c r="AR56" i="30"/>
  <c r="AR53" i="38"/>
  <c r="AH57" i="85"/>
  <c r="AQ57" i="85" s="1"/>
  <c r="W54" i="96"/>
  <c r="AG53" i="96"/>
  <c r="AP53" i="96" s="1"/>
  <c r="AE53" i="96"/>
  <c r="AF53" i="96"/>
  <c r="AO53" i="96" s="1"/>
  <c r="AH55" i="95"/>
  <c r="AQ55" i="95" s="1"/>
  <c r="AH53" i="92"/>
  <c r="AQ53" i="92" s="1"/>
  <c r="AR55" i="84"/>
  <c r="AH55" i="82"/>
  <c r="AQ55" i="82" s="1"/>
  <c r="AR55" i="44"/>
  <c r="AH56" i="47"/>
  <c r="AQ56" i="47" s="1"/>
  <c r="AR56" i="36"/>
  <c r="AR54" i="90"/>
  <c r="AH55" i="90"/>
  <c r="AQ55" i="90" s="1"/>
  <c r="Y56" i="94"/>
  <c r="X56" i="94"/>
  <c r="AH54" i="38"/>
  <c r="AQ54" i="38" s="1"/>
  <c r="Y54" i="76"/>
  <c r="X54" i="76"/>
  <c r="X53" i="87"/>
  <c r="Y53" i="87"/>
  <c r="X54" i="48"/>
  <c r="Y54" i="48"/>
  <c r="AI56" i="31"/>
  <c r="AN56" i="31"/>
  <c r="AE55" i="95"/>
  <c r="AH55" i="79"/>
  <c r="AQ55" i="79" s="1"/>
  <c r="AR55" i="28"/>
  <c r="AI53" i="40"/>
  <c r="AN53" i="40"/>
  <c r="X57" i="83"/>
  <c r="Y57" i="83"/>
  <c r="X55" i="45"/>
  <c r="Y55" i="45"/>
  <c r="Y57" i="31"/>
  <c r="X57" i="31"/>
  <c r="AH54" i="75"/>
  <c r="AQ54" i="75" s="1"/>
  <c r="AH56" i="93"/>
  <c r="AQ56" i="93" s="1"/>
  <c r="W55" i="32"/>
  <c r="AG54" i="32"/>
  <c r="AP54" i="32" s="1"/>
  <c r="AF54" i="32"/>
  <c r="AO54" i="32" s="1"/>
  <c r="AE54" i="32"/>
  <c r="AH56" i="27"/>
  <c r="AQ56" i="27" s="1"/>
  <c r="AH57" i="36"/>
  <c r="AQ57" i="36" s="1"/>
  <c r="AR54" i="95"/>
  <c r="AR54" i="79"/>
  <c r="AH52" i="91"/>
  <c r="AQ52" i="91" s="1"/>
  <c r="AI53" i="48"/>
  <c r="Y55" i="34"/>
  <c r="X55" i="34"/>
  <c r="X54" i="89"/>
  <c r="Y54" i="89"/>
  <c r="AI57" i="25"/>
  <c r="AR53" i="75"/>
  <c r="W56" i="90"/>
  <c r="AG55" i="90"/>
  <c r="AP55" i="90" s="1"/>
  <c r="AE55" i="90"/>
  <c r="AF55" i="90"/>
  <c r="AO55" i="90" s="1"/>
  <c r="AR55" i="39"/>
  <c r="AH53" i="41"/>
  <c r="AQ53" i="41" s="1"/>
  <c r="AI53" i="80"/>
  <c r="AN53" i="80"/>
  <c r="AE54" i="35"/>
  <c r="W55" i="35"/>
  <c r="AF54" i="35"/>
  <c r="AO54" i="35" s="1"/>
  <c r="AG54" i="35"/>
  <c r="AP54" i="35" s="1"/>
  <c r="Z53" i="41"/>
  <c r="Z54" i="75"/>
  <c r="W57" i="81"/>
  <c r="AG56" i="81"/>
  <c r="AP56" i="81" s="1"/>
  <c r="AF56" i="81"/>
  <c r="AO56" i="81" s="1"/>
  <c r="AE56" i="81"/>
  <c r="AH56" i="28"/>
  <c r="AQ56" i="28" s="1"/>
  <c r="AH56" i="88"/>
  <c r="AQ56" i="88" s="1"/>
  <c r="Z56" i="27"/>
  <c r="X54" i="42"/>
  <c r="Y54" i="42"/>
  <c r="AR54" i="82"/>
  <c r="Z52" i="91"/>
  <c r="AN52" i="87"/>
  <c r="AI52" i="87"/>
  <c r="AI56" i="77"/>
  <c r="AN56" i="77"/>
  <c r="AN54" i="45"/>
  <c r="Y53" i="73"/>
  <c r="X53" i="73"/>
  <c r="AR55" i="47"/>
  <c r="AI55" i="78"/>
  <c r="AN55" i="78"/>
  <c r="AF55" i="37"/>
  <c r="AO55" i="37" s="1"/>
  <c r="AE54" i="38"/>
  <c r="AF54" i="38"/>
  <c r="AO54" i="38" s="1"/>
  <c r="AG54" i="38"/>
  <c r="AP54" i="38" s="1"/>
  <c r="W55" i="38"/>
  <c r="W56" i="29"/>
  <c r="AG55" i="29"/>
  <c r="AP55" i="29" s="1"/>
  <c r="AF55" i="29"/>
  <c r="AO55" i="29" s="1"/>
  <c r="AE55" i="29"/>
  <c r="AH57" i="30"/>
  <c r="AQ57" i="30" s="1"/>
  <c r="AH55" i="74"/>
  <c r="AQ55" i="74" s="1"/>
  <c r="AR52" i="92"/>
  <c r="AR51" i="91"/>
  <c r="AR56" i="85"/>
  <c r="X56" i="78"/>
  <c r="Y56" i="78"/>
  <c r="Z56" i="93"/>
  <c r="Z56" i="88"/>
  <c r="Z57" i="36"/>
  <c r="AN55" i="94"/>
  <c r="AI55" i="94"/>
  <c r="AI53" i="76"/>
  <c r="AN53" i="76"/>
  <c r="AE55" i="26"/>
  <c r="W56" i="26"/>
  <c r="AG55" i="26"/>
  <c r="AP55" i="26" s="1"/>
  <c r="AF55" i="26"/>
  <c r="AO55" i="26" s="1"/>
  <c r="AR55" i="93"/>
  <c r="Y57" i="43"/>
  <c r="X57" i="43"/>
  <c r="AH56" i="44"/>
  <c r="AQ56" i="44" s="1"/>
  <c r="Z55" i="79"/>
  <c r="AR52" i="41"/>
  <c r="Z57" i="85"/>
  <c r="AF53" i="33"/>
  <c r="AO53" i="33" s="1"/>
  <c r="AE53" i="33"/>
  <c r="W54" i="33"/>
  <c r="AG53" i="33"/>
  <c r="AP53" i="33" s="1"/>
  <c r="AR54" i="37"/>
  <c r="AR55" i="88"/>
  <c r="AR54" i="74"/>
  <c r="AR55" i="27"/>
  <c r="AH56" i="84"/>
  <c r="AQ56" i="84" s="1"/>
  <c r="Y54" i="80"/>
  <c r="X54" i="80"/>
  <c r="Y54" i="40"/>
  <c r="X54" i="40"/>
  <c r="W54" i="86"/>
  <c r="AG53" i="86"/>
  <c r="AP53" i="86" s="1"/>
  <c r="AF53" i="86"/>
  <c r="AO53" i="86" s="1"/>
  <c r="AE53" i="86"/>
  <c r="Z56" i="28"/>
  <c r="AI56" i="83"/>
  <c r="AN56" i="83"/>
  <c r="AH55" i="37"/>
  <c r="AQ55" i="37" s="1"/>
  <c r="AH56" i="39"/>
  <c r="AQ56" i="39" s="1"/>
  <c r="AI53" i="42"/>
  <c r="AN53" i="42"/>
  <c r="Y57" i="77"/>
  <c r="X57" i="77"/>
  <c r="AN53" i="89"/>
  <c r="AI53" i="89"/>
  <c r="AE55" i="37" l="1"/>
  <c r="AI56" i="43"/>
  <c r="W56" i="37"/>
  <c r="Y58" i="25"/>
  <c r="AI54" i="45"/>
  <c r="AE53" i="92"/>
  <c r="AN53" i="92" s="1"/>
  <c r="AF52" i="46"/>
  <c r="AO52" i="46" s="1"/>
  <c r="AE52" i="46"/>
  <c r="AG52" i="46"/>
  <c r="AP52" i="46" s="1"/>
  <c r="W53" i="46"/>
  <c r="AG56" i="47"/>
  <c r="AP56" i="47" s="1"/>
  <c r="AG55" i="95"/>
  <c r="AP55" i="95" s="1"/>
  <c r="AE55" i="82"/>
  <c r="W56" i="95"/>
  <c r="AF56" i="39"/>
  <c r="AO56" i="39" s="1"/>
  <c r="AG55" i="82"/>
  <c r="AP55" i="82" s="1"/>
  <c r="AE56" i="39"/>
  <c r="AG56" i="39"/>
  <c r="AP56" i="39" s="1"/>
  <c r="AI54" i="34"/>
  <c r="AG56" i="84"/>
  <c r="AP56" i="84" s="1"/>
  <c r="AF53" i="92"/>
  <c r="AO53" i="92" s="1"/>
  <c r="AF57" i="30"/>
  <c r="AO57" i="30" s="1"/>
  <c r="AI52" i="73"/>
  <c r="AG53" i="92"/>
  <c r="AP53" i="92" s="1"/>
  <c r="AG57" i="30"/>
  <c r="AP57" i="30" s="1"/>
  <c r="AN54" i="34"/>
  <c r="W58" i="30"/>
  <c r="AF56" i="44"/>
  <c r="AO56" i="44" s="1"/>
  <c r="Z54" i="48"/>
  <c r="AF54" i="48" s="1"/>
  <c r="AO54" i="48" s="1"/>
  <c r="Z58" i="25"/>
  <c r="W59" i="25" s="1"/>
  <c r="Z57" i="77"/>
  <c r="AE57" i="77" s="1"/>
  <c r="AF56" i="84"/>
  <c r="AO56" i="84" s="1"/>
  <c r="W56" i="82"/>
  <c r="AG56" i="44"/>
  <c r="AP56" i="44" s="1"/>
  <c r="AF55" i="74"/>
  <c r="AO55" i="74" s="1"/>
  <c r="AE56" i="84"/>
  <c r="AI56" i="84" s="1"/>
  <c r="W57" i="44"/>
  <c r="Z55" i="34"/>
  <c r="W56" i="34" s="1"/>
  <c r="Z56" i="94"/>
  <c r="AE56" i="94" s="1"/>
  <c r="Z54" i="76"/>
  <c r="W55" i="76" s="1"/>
  <c r="W57" i="47"/>
  <c r="X57" i="47" s="1"/>
  <c r="AE56" i="47"/>
  <c r="AI56" i="47" s="1"/>
  <c r="Z54" i="40"/>
  <c r="AE54" i="40" s="1"/>
  <c r="AH55" i="45"/>
  <c r="AQ55" i="45" s="1"/>
  <c r="AN56" i="44"/>
  <c r="AH58" i="25"/>
  <c r="AQ58" i="25" s="1"/>
  <c r="AR54" i="34"/>
  <c r="AE56" i="28"/>
  <c r="AF56" i="28"/>
  <c r="AO56" i="28" s="1"/>
  <c r="W57" i="28"/>
  <c r="AG56" i="28"/>
  <c r="AP56" i="28" s="1"/>
  <c r="AH54" i="40"/>
  <c r="AQ54" i="40" s="1"/>
  <c r="AG57" i="85"/>
  <c r="AP57" i="85" s="1"/>
  <c r="W58" i="85"/>
  <c r="AF57" i="85"/>
  <c r="AO57" i="85" s="1"/>
  <c r="AE57" i="85"/>
  <c r="AR53" i="76"/>
  <c r="Y55" i="38"/>
  <c r="X55" i="38"/>
  <c r="AI55" i="37"/>
  <c r="AN55" i="37"/>
  <c r="AR54" i="45"/>
  <c r="AH55" i="34"/>
  <c r="AQ55" i="34" s="1"/>
  <c r="AI54" i="32"/>
  <c r="AN54" i="32"/>
  <c r="W55" i="48"/>
  <c r="AH56" i="94"/>
  <c r="AQ56" i="94" s="1"/>
  <c r="AN53" i="86"/>
  <c r="AI53" i="86"/>
  <c r="AH56" i="78"/>
  <c r="AQ56" i="78" s="1"/>
  <c r="AR53" i="40"/>
  <c r="Y56" i="95"/>
  <c r="X56" i="95"/>
  <c r="X58" i="30"/>
  <c r="Y58" i="30"/>
  <c r="Y56" i="26"/>
  <c r="X56" i="26"/>
  <c r="Z56" i="78"/>
  <c r="AN55" i="29"/>
  <c r="AI55" i="29"/>
  <c r="Y56" i="37"/>
  <c r="X56" i="37"/>
  <c r="X57" i="81"/>
  <c r="Y57" i="81"/>
  <c r="AI55" i="90"/>
  <c r="AN55" i="90"/>
  <c r="AH53" i="87"/>
  <c r="AQ53" i="87" s="1"/>
  <c r="AR53" i="89"/>
  <c r="AR52" i="87"/>
  <c r="AH54" i="42"/>
  <c r="AQ54" i="42" s="1"/>
  <c r="AI54" i="35"/>
  <c r="AN54" i="35"/>
  <c r="X55" i="32"/>
  <c r="Y55" i="32"/>
  <c r="Y54" i="96"/>
  <c r="X54" i="96"/>
  <c r="Y57" i="47"/>
  <c r="AN56" i="39"/>
  <c r="AI56" i="39"/>
  <c r="AH57" i="77"/>
  <c r="AQ57" i="77" s="1"/>
  <c r="AI53" i="96"/>
  <c r="AN53" i="96"/>
  <c r="AR52" i="73"/>
  <c r="AH53" i="73"/>
  <c r="AQ53" i="73" s="1"/>
  <c r="Y55" i="35"/>
  <c r="X55" i="35"/>
  <c r="AH54" i="80"/>
  <c r="AQ54" i="80" s="1"/>
  <c r="AH57" i="31"/>
  <c r="AQ57" i="31" s="1"/>
  <c r="AR56" i="31"/>
  <c r="AN53" i="33"/>
  <c r="AI53" i="33"/>
  <c r="AR56" i="43"/>
  <c r="AI55" i="26"/>
  <c r="AN55" i="26"/>
  <c r="W57" i="88"/>
  <c r="AE56" i="88"/>
  <c r="AF56" i="88"/>
  <c r="AO56" i="88" s="1"/>
  <c r="AG56" i="88"/>
  <c r="AP56" i="88" s="1"/>
  <c r="AI54" i="38"/>
  <c r="AN54" i="38"/>
  <c r="Z53" i="73"/>
  <c r="Z54" i="42"/>
  <c r="AI56" i="81"/>
  <c r="AN56" i="81"/>
  <c r="W54" i="41"/>
  <c r="AG53" i="41"/>
  <c r="AP53" i="41" s="1"/>
  <c r="AF53" i="41"/>
  <c r="AO53" i="41" s="1"/>
  <c r="AE53" i="41"/>
  <c r="X56" i="90"/>
  <c r="Y56" i="90"/>
  <c r="X54" i="92"/>
  <c r="Y54" i="92"/>
  <c r="AH54" i="89"/>
  <c r="AQ54" i="89" s="1"/>
  <c r="AR53" i="48"/>
  <c r="AH57" i="83"/>
  <c r="AQ57" i="83" s="1"/>
  <c r="AN55" i="95"/>
  <c r="AH54" i="76"/>
  <c r="AQ54" i="76" s="1"/>
  <c r="Y57" i="84"/>
  <c r="X57" i="84"/>
  <c r="AI57" i="30"/>
  <c r="AN57" i="30"/>
  <c r="Y56" i="74"/>
  <c r="X56" i="74"/>
  <c r="AR55" i="94"/>
  <c r="Y56" i="82"/>
  <c r="X56" i="82"/>
  <c r="AR56" i="77"/>
  <c r="AR57" i="25"/>
  <c r="Z55" i="45"/>
  <c r="X54" i="33"/>
  <c r="Y54" i="33"/>
  <c r="W56" i="79"/>
  <c r="AG55" i="79"/>
  <c r="AP55" i="79" s="1"/>
  <c r="AE55" i="79"/>
  <c r="AF55" i="79"/>
  <c r="AO55" i="79" s="1"/>
  <c r="AH57" i="43"/>
  <c r="AQ57" i="43" s="1"/>
  <c r="AE57" i="36"/>
  <c r="AF57" i="36"/>
  <c r="AO57" i="36" s="1"/>
  <c r="W58" i="36"/>
  <c r="AG57" i="36"/>
  <c r="AP57" i="36" s="1"/>
  <c r="W55" i="75"/>
  <c r="AG54" i="75"/>
  <c r="AP54" i="75" s="1"/>
  <c r="AF54" i="75"/>
  <c r="AO54" i="75" s="1"/>
  <c r="AE54" i="75"/>
  <c r="Z53" i="87"/>
  <c r="AR53" i="42"/>
  <c r="AR56" i="83"/>
  <c r="X54" i="86"/>
  <c r="Y54" i="86"/>
  <c r="Z54" i="80"/>
  <c r="Z57" i="43"/>
  <c r="W57" i="93"/>
  <c r="AG56" i="93"/>
  <c r="AP56" i="93" s="1"/>
  <c r="AF56" i="93"/>
  <c r="AO56" i="93" s="1"/>
  <c r="AE56" i="93"/>
  <c r="X56" i="29"/>
  <c r="Y56" i="29"/>
  <c r="AR55" i="78"/>
  <c r="W53" i="91"/>
  <c r="AG52" i="91"/>
  <c r="AP52" i="91" s="1"/>
  <c r="AF52" i="91"/>
  <c r="AO52" i="91" s="1"/>
  <c r="AE52" i="91"/>
  <c r="AE56" i="27"/>
  <c r="AF56" i="27"/>
  <c r="AO56" i="27" s="1"/>
  <c r="W57" i="27"/>
  <c r="AG56" i="27"/>
  <c r="AP56" i="27" s="1"/>
  <c r="AR53" i="80"/>
  <c r="Z54" i="89"/>
  <c r="Z57" i="31"/>
  <c r="Z57" i="83"/>
  <c r="AH54" i="48"/>
  <c r="AQ54" i="48" s="1"/>
  <c r="AI55" i="82"/>
  <c r="AN55" i="82"/>
  <c r="Y57" i="44"/>
  <c r="X57" i="44"/>
  <c r="Z57" i="44" s="1"/>
  <c r="X57" i="39"/>
  <c r="Y57" i="39"/>
  <c r="AI55" i="74"/>
  <c r="AN55" i="74"/>
  <c r="AG54" i="48" l="1"/>
  <c r="AP54" i="48" s="1"/>
  <c r="AN56" i="84"/>
  <c r="AI55" i="95"/>
  <c r="Z55" i="38"/>
  <c r="Y53" i="46"/>
  <c r="X53" i="46"/>
  <c r="AE58" i="25"/>
  <c r="AF58" i="25"/>
  <c r="AO58" i="25" s="1"/>
  <c r="AI52" i="46"/>
  <c r="AR52" i="46" s="1"/>
  <c r="AN52" i="46"/>
  <c r="AN56" i="47"/>
  <c r="AF56" i="94"/>
  <c r="AO56" i="94" s="1"/>
  <c r="AF54" i="76"/>
  <c r="AO54" i="76" s="1"/>
  <c r="Z54" i="92"/>
  <c r="AE54" i="48"/>
  <c r="AF54" i="40"/>
  <c r="AO54" i="40" s="1"/>
  <c r="AG54" i="40"/>
  <c r="AP54" i="40" s="1"/>
  <c r="AF57" i="77"/>
  <c r="AO57" i="77" s="1"/>
  <c r="AG58" i="25"/>
  <c r="AP58" i="25" s="1"/>
  <c r="AG57" i="77"/>
  <c r="AP57" i="77" s="1"/>
  <c r="W58" i="77"/>
  <c r="Z58" i="30"/>
  <c r="W59" i="30" s="1"/>
  <c r="AG54" i="76"/>
  <c r="AP54" i="76" s="1"/>
  <c r="AI56" i="44"/>
  <c r="AE55" i="34"/>
  <c r="AN55" i="34" s="1"/>
  <c r="AF55" i="34"/>
  <c r="AO55" i="34" s="1"/>
  <c r="Z56" i="37"/>
  <c r="AE56" i="37" s="1"/>
  <c r="AE54" i="76"/>
  <c r="AI53" i="92"/>
  <c r="AG56" i="94"/>
  <c r="AP56" i="94" s="1"/>
  <c r="W57" i="94"/>
  <c r="Y57" i="94" s="1"/>
  <c r="AG55" i="34"/>
  <c r="AP55" i="34" s="1"/>
  <c r="Z54" i="96"/>
  <c r="AE54" i="96" s="1"/>
  <c r="W55" i="40"/>
  <c r="X55" i="40" s="1"/>
  <c r="Z54" i="33"/>
  <c r="Z56" i="74"/>
  <c r="AE56" i="74" s="1"/>
  <c r="Z57" i="81"/>
  <c r="W58" i="81" s="1"/>
  <c r="Z56" i="90"/>
  <c r="Z57" i="84"/>
  <c r="W58" i="84" s="1"/>
  <c r="AR55" i="74"/>
  <c r="W58" i="44"/>
  <c r="AG57" i="44"/>
  <c r="AP57" i="44" s="1"/>
  <c r="AF57" i="44"/>
  <c r="AO57" i="44" s="1"/>
  <c r="AE57" i="44"/>
  <c r="AE54" i="89"/>
  <c r="AF54" i="89"/>
  <c r="AO54" i="89" s="1"/>
  <c r="AG54" i="89"/>
  <c r="AP54" i="89" s="1"/>
  <c r="W55" i="89"/>
  <c r="X53" i="91"/>
  <c r="Y53" i="91"/>
  <c r="W55" i="80"/>
  <c r="AG54" i="80"/>
  <c r="AP54" i="80" s="1"/>
  <c r="AF54" i="80"/>
  <c r="AO54" i="80" s="1"/>
  <c r="AE54" i="80"/>
  <c r="AI57" i="36"/>
  <c r="AN57" i="36"/>
  <c r="AH54" i="33"/>
  <c r="AQ54" i="33" s="1"/>
  <c r="AH56" i="82"/>
  <c r="AQ56" i="82" s="1"/>
  <c r="AR55" i="95"/>
  <c r="AH56" i="90"/>
  <c r="AQ56" i="90" s="1"/>
  <c r="Y54" i="41"/>
  <c r="X54" i="41"/>
  <c r="AR54" i="38"/>
  <c r="AH55" i="35"/>
  <c r="AQ55" i="35" s="1"/>
  <c r="W57" i="78"/>
  <c r="AG56" i="78"/>
  <c r="AP56" i="78" s="1"/>
  <c r="AF56" i="78"/>
  <c r="AO56" i="78" s="1"/>
  <c r="AE56" i="78"/>
  <c r="AF58" i="30"/>
  <c r="AO58" i="30" s="1"/>
  <c r="AE58" i="30"/>
  <c r="Y55" i="76"/>
  <c r="X55" i="76"/>
  <c r="X58" i="85"/>
  <c r="Y58" i="85"/>
  <c r="AI56" i="28"/>
  <c r="AN56" i="28"/>
  <c r="AN58" i="25"/>
  <c r="Y56" i="34"/>
  <c r="X56" i="34"/>
  <c r="AI56" i="27"/>
  <c r="AN56" i="27"/>
  <c r="AH56" i="95"/>
  <c r="AQ56" i="95" s="1"/>
  <c r="AE53" i="87"/>
  <c r="W54" i="87"/>
  <c r="AG53" i="87"/>
  <c r="AP53" i="87" s="1"/>
  <c r="AF53" i="87"/>
  <c r="AO53" i="87" s="1"/>
  <c r="AN55" i="79"/>
  <c r="AI55" i="79"/>
  <c r="Z56" i="82"/>
  <c r="AR56" i="81"/>
  <c r="Z55" i="35"/>
  <c r="AH55" i="32"/>
  <c r="AQ55" i="32" s="1"/>
  <c r="AR56" i="47"/>
  <c r="AI56" i="94"/>
  <c r="AN56" i="94"/>
  <c r="W56" i="45"/>
  <c r="AG55" i="45"/>
  <c r="AP55" i="45" s="1"/>
  <c r="AF55" i="45"/>
  <c r="AO55" i="45" s="1"/>
  <c r="AE55" i="45"/>
  <c r="AH57" i="47"/>
  <c r="AQ57" i="47" s="1"/>
  <c r="AH56" i="26"/>
  <c r="AQ56" i="26" s="1"/>
  <c r="AI54" i="48"/>
  <c r="AN54" i="48"/>
  <c r="AN57" i="77"/>
  <c r="AI57" i="77"/>
  <c r="AH57" i="39"/>
  <c r="AQ57" i="39" s="1"/>
  <c r="AR55" i="82"/>
  <c r="AH54" i="86"/>
  <c r="AQ54" i="86" s="1"/>
  <c r="Z57" i="39"/>
  <c r="AN52" i="91"/>
  <c r="AI52" i="91"/>
  <c r="Z54" i="86"/>
  <c r="AN54" i="75"/>
  <c r="AI54" i="75"/>
  <c r="X58" i="36"/>
  <c r="Y58" i="36"/>
  <c r="AR56" i="84"/>
  <c r="AR57" i="30"/>
  <c r="AH54" i="92"/>
  <c r="AQ54" i="92" s="1"/>
  <c r="AN53" i="41"/>
  <c r="AI53" i="41"/>
  <c r="W55" i="42"/>
  <c r="AG54" i="42"/>
  <c r="AP54" i="42" s="1"/>
  <c r="AE54" i="42"/>
  <c r="AF54" i="42"/>
  <c r="AO54" i="42" s="1"/>
  <c r="Z57" i="47"/>
  <c r="Z55" i="32"/>
  <c r="AR55" i="90"/>
  <c r="Z56" i="26"/>
  <c r="Z56" i="95"/>
  <c r="AN54" i="76"/>
  <c r="Y57" i="28"/>
  <c r="X57" i="28"/>
  <c r="AR56" i="44"/>
  <c r="AR53" i="92"/>
  <c r="Y59" i="25"/>
  <c r="X59" i="25"/>
  <c r="W57" i="90"/>
  <c r="AG56" i="90"/>
  <c r="AP56" i="90" s="1"/>
  <c r="AF56" i="90"/>
  <c r="AO56" i="90" s="1"/>
  <c r="AE56" i="90"/>
  <c r="AR55" i="26"/>
  <c r="W56" i="38"/>
  <c r="AG55" i="38"/>
  <c r="AP55" i="38" s="1"/>
  <c r="AF55" i="38"/>
  <c r="AO55" i="38" s="1"/>
  <c r="AE55" i="38"/>
  <c r="Y57" i="27"/>
  <c r="X57" i="27"/>
  <c r="X56" i="79"/>
  <c r="Y56" i="79"/>
  <c r="AH57" i="84"/>
  <c r="AQ57" i="84" s="1"/>
  <c r="AR55" i="29"/>
  <c r="X55" i="48"/>
  <c r="Y55" i="48"/>
  <c r="AR55" i="37"/>
  <c r="AI57" i="85"/>
  <c r="AN57" i="85"/>
  <c r="AI54" i="40"/>
  <c r="AN54" i="40"/>
  <c r="AN56" i="93"/>
  <c r="AI56" i="93"/>
  <c r="X55" i="75"/>
  <c r="Y55" i="75"/>
  <c r="AE54" i="33"/>
  <c r="AG54" i="33"/>
  <c r="AP54" i="33" s="1"/>
  <c r="AF54" i="33"/>
  <c r="AO54" i="33" s="1"/>
  <c r="W55" i="33"/>
  <c r="AH56" i="37"/>
  <c r="AQ56" i="37" s="1"/>
  <c r="AR54" i="32"/>
  <c r="AH57" i="44"/>
  <c r="AQ57" i="44" s="1"/>
  <c r="W58" i="83"/>
  <c r="AG57" i="83"/>
  <c r="AP57" i="83" s="1"/>
  <c r="AF57" i="83"/>
  <c r="AO57" i="83" s="1"/>
  <c r="AE57" i="83"/>
  <c r="AH56" i="29"/>
  <c r="AQ56" i="29" s="1"/>
  <c r="Y57" i="93"/>
  <c r="X57" i="93"/>
  <c r="AE54" i="92"/>
  <c r="AF54" i="92"/>
  <c r="AO54" i="92" s="1"/>
  <c r="AG54" i="92"/>
  <c r="AP54" i="92" s="1"/>
  <c r="W55" i="92"/>
  <c r="AF53" i="73"/>
  <c r="AO53" i="73" s="1"/>
  <c r="W54" i="73"/>
  <c r="AE53" i="73"/>
  <c r="AG53" i="73"/>
  <c r="AP53" i="73" s="1"/>
  <c r="AN56" i="88"/>
  <c r="AI56" i="88"/>
  <c r="AR53" i="33"/>
  <c r="AH54" i="96"/>
  <c r="AQ54" i="96" s="1"/>
  <c r="W58" i="31"/>
  <c r="AG57" i="31"/>
  <c r="AP57" i="31" s="1"/>
  <c r="AE57" i="31"/>
  <c r="AF57" i="31"/>
  <c r="AO57" i="31" s="1"/>
  <c r="Z56" i="29"/>
  <c r="AF57" i="43"/>
  <c r="AO57" i="43" s="1"/>
  <c r="AE57" i="43"/>
  <c r="W58" i="43"/>
  <c r="AG57" i="43"/>
  <c r="AP57" i="43" s="1"/>
  <c r="AH56" i="74"/>
  <c r="AQ56" i="74" s="1"/>
  <c r="Y57" i="88"/>
  <c r="X57" i="88"/>
  <c r="AR53" i="96"/>
  <c r="AR56" i="39"/>
  <c r="AR54" i="35"/>
  <c r="AH57" i="81"/>
  <c r="AQ57" i="81" s="1"/>
  <c r="AH58" i="30"/>
  <c r="AQ58" i="30" s="1"/>
  <c r="AR53" i="86"/>
  <c r="AH55" i="38"/>
  <c r="AQ55" i="38" s="1"/>
  <c r="Y58" i="77"/>
  <c r="X58" i="77"/>
  <c r="Z58" i="77" s="1"/>
  <c r="AI58" i="25" l="1"/>
  <c r="AF57" i="81"/>
  <c r="AO57" i="81" s="1"/>
  <c r="AG57" i="81"/>
  <c r="AP57" i="81" s="1"/>
  <c r="X57" i="94"/>
  <c r="Z57" i="88"/>
  <c r="W55" i="96"/>
  <c r="AG58" i="30"/>
  <c r="AP58" i="30" s="1"/>
  <c r="AH53" i="46"/>
  <c r="AQ53" i="46" s="1"/>
  <c r="Z53" i="46"/>
  <c r="AE57" i="81"/>
  <c r="AI54" i="76"/>
  <c r="Y55" i="40"/>
  <c r="AF56" i="37"/>
  <c r="AO56" i="37" s="1"/>
  <c r="AG56" i="37"/>
  <c r="AP56" i="37" s="1"/>
  <c r="W57" i="37"/>
  <c r="AI55" i="34"/>
  <c r="Z58" i="36"/>
  <c r="AF58" i="36" s="1"/>
  <c r="AO58" i="36" s="1"/>
  <c r="AF57" i="84"/>
  <c r="AO57" i="84" s="1"/>
  <c r="AF54" i="96"/>
  <c r="AO54" i="96" s="1"/>
  <c r="AG54" i="96"/>
  <c r="AP54" i="96" s="1"/>
  <c r="AG56" i="74"/>
  <c r="AP56" i="74" s="1"/>
  <c r="W57" i="74"/>
  <c r="Y57" i="74" s="1"/>
  <c r="Z55" i="75"/>
  <c r="AG55" i="75" s="1"/>
  <c r="AP55" i="75" s="1"/>
  <c r="AF56" i="74"/>
  <c r="AO56" i="74" s="1"/>
  <c r="AG57" i="84"/>
  <c r="AP57" i="84" s="1"/>
  <c r="Z54" i="41"/>
  <c r="Z55" i="48"/>
  <c r="Z56" i="79"/>
  <c r="AE56" i="79" s="1"/>
  <c r="AE57" i="84"/>
  <c r="Y55" i="92"/>
  <c r="X55" i="92"/>
  <c r="X55" i="33"/>
  <c r="Y55" i="33"/>
  <c r="AN56" i="90"/>
  <c r="AI56" i="90"/>
  <c r="AR56" i="88"/>
  <c r="AH57" i="93"/>
  <c r="AQ57" i="93" s="1"/>
  <c r="AR54" i="40"/>
  <c r="AH55" i="48"/>
  <c r="AQ55" i="48" s="1"/>
  <c r="AH57" i="27"/>
  <c r="AQ57" i="27" s="1"/>
  <c r="W58" i="47"/>
  <c r="AG57" i="47"/>
  <c r="AP57" i="47" s="1"/>
  <c r="AF57" i="47"/>
  <c r="AO57" i="47" s="1"/>
  <c r="AE57" i="47"/>
  <c r="AR53" i="41"/>
  <c r="AH58" i="36"/>
  <c r="AQ58" i="36" s="1"/>
  <c r="AG55" i="35"/>
  <c r="AP55" i="35" s="1"/>
  <c r="AF55" i="35"/>
  <c r="AO55" i="35" s="1"/>
  <c r="W56" i="35"/>
  <c r="AE55" i="35"/>
  <c r="AH56" i="34"/>
  <c r="AQ56" i="34" s="1"/>
  <c r="AH57" i="94"/>
  <c r="AQ57" i="94" s="1"/>
  <c r="AR56" i="28"/>
  <c r="AN57" i="81"/>
  <c r="AI57" i="81"/>
  <c r="Y55" i="80"/>
  <c r="X55" i="80"/>
  <c r="Y58" i="44"/>
  <c r="X58" i="44"/>
  <c r="AI56" i="74"/>
  <c r="AN56" i="74"/>
  <c r="X58" i="84"/>
  <c r="Y58" i="84"/>
  <c r="AH59" i="25"/>
  <c r="AQ59" i="25" s="1"/>
  <c r="AE57" i="39"/>
  <c r="AF57" i="39"/>
  <c r="AO57" i="39" s="1"/>
  <c r="W58" i="39"/>
  <c r="AG57" i="39"/>
  <c r="AP57" i="39" s="1"/>
  <c r="Y58" i="43"/>
  <c r="X58" i="43"/>
  <c r="AN57" i="31"/>
  <c r="AI57" i="31"/>
  <c r="Z57" i="93"/>
  <c r="AI57" i="83"/>
  <c r="AN57" i="83"/>
  <c r="AR57" i="85"/>
  <c r="Z57" i="27"/>
  <c r="Y56" i="38"/>
  <c r="X56" i="38"/>
  <c r="AH57" i="28"/>
  <c r="AQ57" i="28" s="1"/>
  <c r="W57" i="26"/>
  <c r="AG56" i="26"/>
  <c r="AP56" i="26" s="1"/>
  <c r="AE56" i="26"/>
  <c r="AF56" i="26"/>
  <c r="AO56" i="26" s="1"/>
  <c r="AI54" i="42"/>
  <c r="AN54" i="42"/>
  <c r="AR54" i="75"/>
  <c r="AR57" i="77"/>
  <c r="X56" i="45"/>
  <c r="Y56" i="45"/>
  <c r="Z56" i="34"/>
  <c r="Z57" i="94"/>
  <c r="AH58" i="85"/>
  <c r="AQ58" i="85" s="1"/>
  <c r="AN58" i="30"/>
  <c r="AH53" i="91"/>
  <c r="AQ53" i="91" s="1"/>
  <c r="AI54" i="89"/>
  <c r="AN54" i="89"/>
  <c r="AN54" i="96"/>
  <c r="AE57" i="88"/>
  <c r="AF57" i="88"/>
  <c r="AO57" i="88" s="1"/>
  <c r="W58" i="88"/>
  <c r="AG57" i="88"/>
  <c r="AP57" i="88" s="1"/>
  <c r="AH55" i="75"/>
  <c r="AQ55" i="75" s="1"/>
  <c r="AE56" i="95"/>
  <c r="W57" i="95"/>
  <c r="AF56" i="95"/>
  <c r="AO56" i="95" s="1"/>
  <c r="AG56" i="95"/>
  <c r="AP56" i="95" s="1"/>
  <c r="X57" i="37"/>
  <c r="Y57" i="37"/>
  <c r="AH58" i="77"/>
  <c r="AQ58" i="77" s="1"/>
  <c r="AI57" i="43"/>
  <c r="AN57" i="43"/>
  <c r="AI53" i="73"/>
  <c r="AN53" i="73"/>
  <c r="AR56" i="93"/>
  <c r="Z59" i="25"/>
  <c r="W57" i="82"/>
  <c r="AG56" i="82"/>
  <c r="AP56" i="82" s="1"/>
  <c r="AF56" i="82"/>
  <c r="AO56" i="82" s="1"/>
  <c r="AE56" i="82"/>
  <c r="X54" i="87"/>
  <c r="Y54" i="87"/>
  <c r="AR58" i="25"/>
  <c r="Z58" i="85"/>
  <c r="AN54" i="80"/>
  <c r="AI54" i="80"/>
  <c r="Z53" i="91"/>
  <c r="AI57" i="44"/>
  <c r="AN57" i="44"/>
  <c r="AN57" i="84"/>
  <c r="AI57" i="84"/>
  <c r="W56" i="48"/>
  <c r="AG55" i="48"/>
  <c r="AP55" i="48" s="1"/>
  <c r="AE55" i="48"/>
  <c r="AF55" i="48"/>
  <c r="AO55" i="48" s="1"/>
  <c r="AN56" i="78"/>
  <c r="AI56" i="78"/>
  <c r="AE54" i="41"/>
  <c r="AF54" i="41"/>
  <c r="AO54" i="41" s="1"/>
  <c r="W55" i="41"/>
  <c r="AG54" i="41"/>
  <c r="AP54" i="41" s="1"/>
  <c r="AR57" i="36"/>
  <c r="Y58" i="31"/>
  <c r="X58" i="31"/>
  <c r="Y54" i="73"/>
  <c r="X54" i="73"/>
  <c r="AI54" i="33"/>
  <c r="AN54" i="33"/>
  <c r="AH56" i="79"/>
  <c r="AQ56" i="79" s="1"/>
  <c r="X57" i="90"/>
  <c r="Y57" i="90"/>
  <c r="Z57" i="28"/>
  <c r="Y55" i="42"/>
  <c r="X55" i="42"/>
  <c r="AF54" i="86"/>
  <c r="AO54" i="86" s="1"/>
  <c r="AE54" i="86"/>
  <c r="W55" i="86"/>
  <c r="AG54" i="86"/>
  <c r="AP54" i="86" s="1"/>
  <c r="AN55" i="45"/>
  <c r="AI55" i="45"/>
  <c r="AR56" i="94"/>
  <c r="AR55" i="79"/>
  <c r="AN53" i="87"/>
  <c r="AI53" i="87"/>
  <c r="AH55" i="40"/>
  <c r="AQ55" i="40" s="1"/>
  <c r="AH55" i="76"/>
  <c r="AQ55" i="76" s="1"/>
  <c r="Y57" i="78"/>
  <c r="X57" i="78"/>
  <c r="X55" i="89"/>
  <c r="Y55" i="89"/>
  <c r="AN56" i="37"/>
  <c r="AE58" i="77"/>
  <c r="AG58" i="77"/>
  <c r="AP58" i="77" s="1"/>
  <c r="AF58" i="77"/>
  <c r="AO58" i="77" s="1"/>
  <c r="W59" i="77"/>
  <c r="AH57" i="88"/>
  <c r="AQ57" i="88" s="1"/>
  <c r="AF56" i="29"/>
  <c r="AO56" i="29" s="1"/>
  <c r="AE56" i="29"/>
  <c r="W57" i="29"/>
  <c r="AG56" i="29"/>
  <c r="AP56" i="29" s="1"/>
  <c r="AI54" i="92"/>
  <c r="AN54" i="92"/>
  <c r="Y58" i="83"/>
  <c r="X58" i="83"/>
  <c r="AF56" i="79"/>
  <c r="AO56" i="79" s="1"/>
  <c r="AI55" i="38"/>
  <c r="AN55" i="38"/>
  <c r="AR55" i="34"/>
  <c r="AR54" i="76"/>
  <c r="W56" i="32"/>
  <c r="AG55" i="32"/>
  <c r="AP55" i="32" s="1"/>
  <c r="AF55" i="32"/>
  <c r="AO55" i="32" s="1"/>
  <c r="AE55" i="32"/>
  <c r="AR52" i="91"/>
  <c r="AR54" i="48"/>
  <c r="AR56" i="27"/>
  <c r="Z55" i="40"/>
  <c r="Z55" i="76"/>
  <c r="Y59" i="30"/>
  <c r="X59" i="30"/>
  <c r="Y58" i="81"/>
  <c r="X58" i="81"/>
  <c r="AH54" i="41"/>
  <c r="AQ54" i="41" s="1"/>
  <c r="Y55" i="96"/>
  <c r="X55" i="96"/>
  <c r="AI58" i="30" l="1"/>
  <c r="AI56" i="37"/>
  <c r="AI54" i="96"/>
  <c r="AE58" i="36"/>
  <c r="AG58" i="36"/>
  <c r="AP58" i="36" s="1"/>
  <c r="W54" i="46"/>
  <c r="AG53" i="46"/>
  <c r="AP53" i="46" s="1"/>
  <c r="AE53" i="46"/>
  <c r="AF53" i="46"/>
  <c r="AO53" i="46" s="1"/>
  <c r="AF55" i="75"/>
  <c r="AO55" i="75" s="1"/>
  <c r="Z54" i="73"/>
  <c r="AE55" i="75"/>
  <c r="AN55" i="75" s="1"/>
  <c r="W59" i="36"/>
  <c r="Z57" i="90"/>
  <c r="W56" i="75"/>
  <c r="W57" i="79"/>
  <c r="AG56" i="79"/>
  <c r="AP56" i="79" s="1"/>
  <c r="X57" i="74"/>
  <c r="Z57" i="74" s="1"/>
  <c r="Z58" i="83"/>
  <c r="AG58" i="83" s="1"/>
  <c r="AP58" i="83" s="1"/>
  <c r="Z55" i="42"/>
  <c r="AE55" i="42" s="1"/>
  <c r="Z57" i="78"/>
  <c r="Z58" i="84"/>
  <c r="AE58" i="84" s="1"/>
  <c r="Z55" i="92"/>
  <c r="AE55" i="92" s="1"/>
  <c r="Z58" i="31"/>
  <c r="W59" i="31" s="1"/>
  <c r="Z54" i="87"/>
  <c r="Z55" i="96"/>
  <c r="AG55" i="96" s="1"/>
  <c r="AP55" i="96" s="1"/>
  <c r="Z55" i="80"/>
  <c r="AF55" i="80" s="1"/>
  <c r="AO55" i="80" s="1"/>
  <c r="Z58" i="81"/>
  <c r="AG58" i="81" s="1"/>
  <c r="AP58" i="81" s="1"/>
  <c r="AG55" i="42"/>
  <c r="AP55" i="42" s="1"/>
  <c r="AF55" i="42"/>
  <c r="AO55" i="42" s="1"/>
  <c r="AH59" i="30"/>
  <c r="AQ59" i="30" s="1"/>
  <c r="AN55" i="32"/>
  <c r="AI55" i="32"/>
  <c r="AE59" i="25"/>
  <c r="W60" i="25"/>
  <c r="AG59" i="25"/>
  <c r="AP59" i="25" s="1"/>
  <c r="AF59" i="25"/>
  <c r="AO59" i="25" s="1"/>
  <c r="AI56" i="29"/>
  <c r="AN56" i="29"/>
  <c r="AR56" i="37"/>
  <c r="AR53" i="87"/>
  <c r="AR55" i="45"/>
  <c r="AH57" i="90"/>
  <c r="AQ57" i="90" s="1"/>
  <c r="AH58" i="31"/>
  <c r="AQ58" i="31" s="1"/>
  <c r="Y55" i="41"/>
  <c r="X55" i="41"/>
  <c r="AH54" i="87"/>
  <c r="AQ54" i="87" s="1"/>
  <c r="X57" i="82"/>
  <c r="Y57" i="82"/>
  <c r="AI57" i="88"/>
  <c r="AN57" i="88"/>
  <c r="AE56" i="34"/>
  <c r="AF56" i="34"/>
  <c r="AO56" i="34" s="1"/>
  <c r="W57" i="34"/>
  <c r="AG56" i="34"/>
  <c r="AP56" i="34" s="1"/>
  <c r="X58" i="39"/>
  <c r="Y58" i="39"/>
  <c r="AR56" i="74"/>
  <c r="AI55" i="35"/>
  <c r="AN55" i="35"/>
  <c r="AI58" i="36"/>
  <c r="AN58" i="36"/>
  <c r="W56" i="92"/>
  <c r="AG55" i="92"/>
  <c r="AP55" i="92" s="1"/>
  <c r="AF55" i="92"/>
  <c r="AO55" i="92" s="1"/>
  <c r="AH58" i="44"/>
  <c r="AQ58" i="44" s="1"/>
  <c r="Y57" i="79"/>
  <c r="X57" i="79"/>
  <c r="AF58" i="85"/>
  <c r="AO58" i="85" s="1"/>
  <c r="W59" i="85"/>
  <c r="AG58" i="85"/>
  <c r="AP58" i="85" s="1"/>
  <c r="AE58" i="85"/>
  <c r="AN56" i="82"/>
  <c r="AI56" i="82"/>
  <c r="AH57" i="37"/>
  <c r="AQ57" i="37" s="1"/>
  <c r="AH56" i="45"/>
  <c r="AQ56" i="45" s="1"/>
  <c r="AH56" i="38"/>
  <c r="AQ56" i="38" s="1"/>
  <c r="AN57" i="39"/>
  <c r="AI57" i="39"/>
  <c r="AH55" i="33"/>
  <c r="AQ55" i="33" s="1"/>
  <c r="X57" i="26"/>
  <c r="Y57" i="26"/>
  <c r="AH58" i="43"/>
  <c r="AQ58" i="43" s="1"/>
  <c r="AN57" i="47"/>
  <c r="AI57" i="47"/>
  <c r="X59" i="77"/>
  <c r="Y59" i="77"/>
  <c r="AR54" i="33"/>
  <c r="AN55" i="48"/>
  <c r="AI55" i="48"/>
  <c r="Z59" i="30"/>
  <c r="AI56" i="79"/>
  <c r="AN56" i="79"/>
  <c r="AH55" i="89"/>
  <c r="AQ55" i="89" s="1"/>
  <c r="AH54" i="73"/>
  <c r="AQ54" i="73" s="1"/>
  <c r="AI54" i="41"/>
  <c r="AN54" i="41"/>
  <c r="AF53" i="91"/>
  <c r="AO53" i="91" s="1"/>
  <c r="AE53" i="91"/>
  <c r="W54" i="91"/>
  <c r="AG53" i="91"/>
  <c r="AP53" i="91" s="1"/>
  <c r="Z57" i="37"/>
  <c r="Y58" i="88"/>
  <c r="X58" i="88"/>
  <c r="Z58" i="88" s="1"/>
  <c r="Z56" i="45"/>
  <c r="AR54" i="42"/>
  <c r="AR57" i="83"/>
  <c r="Z58" i="43"/>
  <c r="AH58" i="84"/>
  <c r="AQ58" i="84" s="1"/>
  <c r="Z58" i="44"/>
  <c r="Y59" i="36"/>
  <c r="X59" i="36"/>
  <c r="Z55" i="33"/>
  <c r="X56" i="75"/>
  <c r="Y56" i="75"/>
  <c r="AE57" i="78"/>
  <c r="W58" i="78"/>
  <c r="AG57" i="78"/>
  <c r="AP57" i="78" s="1"/>
  <c r="AF57" i="78"/>
  <c r="AO57" i="78" s="1"/>
  <c r="AH55" i="42"/>
  <c r="AQ55" i="42" s="1"/>
  <c r="AE54" i="87"/>
  <c r="W55" i="87"/>
  <c r="AF54" i="87"/>
  <c r="AO54" i="87" s="1"/>
  <c r="AG54" i="87"/>
  <c r="AP54" i="87" s="1"/>
  <c r="AR57" i="43"/>
  <c r="Y57" i="95"/>
  <c r="X57" i="95"/>
  <c r="AR54" i="96"/>
  <c r="X56" i="35"/>
  <c r="Y56" i="35"/>
  <c r="AR54" i="92"/>
  <c r="AR57" i="44"/>
  <c r="AN56" i="95"/>
  <c r="AI56" i="95"/>
  <c r="AH58" i="81"/>
  <c r="AQ58" i="81" s="1"/>
  <c r="AE55" i="76"/>
  <c r="W56" i="76"/>
  <c r="AG55" i="76"/>
  <c r="AP55" i="76" s="1"/>
  <c r="AF55" i="76"/>
  <c r="AO55" i="76" s="1"/>
  <c r="X56" i="32"/>
  <c r="Y56" i="32"/>
  <c r="AR55" i="38"/>
  <c r="AH58" i="83"/>
  <c r="AQ58" i="83" s="1"/>
  <c r="Y57" i="29"/>
  <c r="X57" i="29"/>
  <c r="Z55" i="89"/>
  <c r="X55" i="86"/>
  <c r="Y55" i="86"/>
  <c r="W58" i="28"/>
  <c r="AG57" i="28"/>
  <c r="AP57" i="28" s="1"/>
  <c r="AF57" i="28"/>
  <c r="AO57" i="28" s="1"/>
  <c r="AE57" i="28"/>
  <c r="AR56" i="78"/>
  <c r="Y56" i="48"/>
  <c r="X56" i="48"/>
  <c r="AR54" i="80"/>
  <c r="AR54" i="89"/>
  <c r="AR58" i="30"/>
  <c r="Z56" i="38"/>
  <c r="W58" i="93"/>
  <c r="AG57" i="93"/>
  <c r="AP57" i="93" s="1"/>
  <c r="AF57" i="93"/>
  <c r="AO57" i="93" s="1"/>
  <c r="AE57" i="93"/>
  <c r="AH55" i="80"/>
  <c r="AQ55" i="80" s="1"/>
  <c r="AR57" i="81"/>
  <c r="Y58" i="47"/>
  <c r="X58" i="47"/>
  <c r="AH55" i="92"/>
  <c r="AQ55" i="92" s="1"/>
  <c r="AF57" i="90"/>
  <c r="AO57" i="90" s="1"/>
  <c r="AE57" i="90"/>
  <c r="W58" i="90"/>
  <c r="AG57" i="90"/>
  <c r="AP57" i="90" s="1"/>
  <c r="AH55" i="96"/>
  <c r="AQ55" i="96" s="1"/>
  <c r="W56" i="40"/>
  <c r="AG55" i="40"/>
  <c r="AP55" i="40" s="1"/>
  <c r="AF55" i="40"/>
  <c r="AO55" i="40" s="1"/>
  <c r="AE55" i="40"/>
  <c r="AN58" i="77"/>
  <c r="AI58" i="77"/>
  <c r="AH57" i="78"/>
  <c r="AQ57" i="78" s="1"/>
  <c r="AN54" i="86"/>
  <c r="AI54" i="86"/>
  <c r="W55" i="73"/>
  <c r="AG54" i="73"/>
  <c r="AP54" i="73" s="1"/>
  <c r="AE54" i="73"/>
  <c r="AF54" i="73"/>
  <c r="AO54" i="73" s="1"/>
  <c r="AR57" i="84"/>
  <c r="AR53" i="73"/>
  <c r="W58" i="94"/>
  <c r="AG57" i="94"/>
  <c r="AP57" i="94" s="1"/>
  <c r="AF57" i="94"/>
  <c r="AO57" i="94" s="1"/>
  <c r="AE57" i="94"/>
  <c r="AI56" i="26"/>
  <c r="AN56" i="26"/>
  <c r="W58" i="27"/>
  <c r="AG57" i="27"/>
  <c r="AP57" i="27" s="1"/>
  <c r="AF57" i="27"/>
  <c r="AO57" i="27" s="1"/>
  <c r="AE57" i="27"/>
  <c r="AR57" i="31"/>
  <c r="AR56" i="90"/>
  <c r="AI55" i="75" l="1"/>
  <c r="AH57" i="74"/>
  <c r="AQ57" i="74" s="1"/>
  <c r="AE55" i="96"/>
  <c r="W56" i="80"/>
  <c r="W59" i="83"/>
  <c r="AN53" i="46"/>
  <c r="AI53" i="46"/>
  <c r="AR53" i="46" s="1"/>
  <c r="Z56" i="35"/>
  <c r="Y54" i="46"/>
  <c r="X54" i="46"/>
  <c r="AH54" i="46" s="1"/>
  <c r="AQ54" i="46" s="1"/>
  <c r="W56" i="42"/>
  <c r="AG58" i="31"/>
  <c r="AP58" i="31" s="1"/>
  <c r="Z57" i="29"/>
  <c r="AF58" i="31"/>
  <c r="AO58" i="31" s="1"/>
  <c r="AE58" i="83"/>
  <c r="W56" i="96"/>
  <c r="AF58" i="83"/>
  <c r="AO58" i="83" s="1"/>
  <c r="AE57" i="74"/>
  <c r="AF57" i="74"/>
  <c r="AO57" i="74" s="1"/>
  <c r="W59" i="81"/>
  <c r="AG55" i="80"/>
  <c r="AP55" i="80" s="1"/>
  <c r="AF58" i="81"/>
  <c r="AO58" i="81" s="1"/>
  <c r="Z55" i="86"/>
  <c r="AG58" i="84"/>
  <c r="AP58" i="84" s="1"/>
  <c r="W59" i="84"/>
  <c r="AF58" i="84"/>
  <c r="AO58" i="84" s="1"/>
  <c r="Z58" i="47"/>
  <c r="Z58" i="39"/>
  <c r="Z59" i="77"/>
  <c r="Z57" i="26"/>
  <c r="AG57" i="26" s="1"/>
  <c r="AP57" i="26" s="1"/>
  <c r="AE58" i="31"/>
  <c r="Z55" i="41"/>
  <c r="AF55" i="96"/>
  <c r="AO55" i="96" s="1"/>
  <c r="Z56" i="75"/>
  <c r="AG57" i="74"/>
  <c r="AP57" i="74" s="1"/>
  <c r="AE55" i="80"/>
  <c r="AI55" i="80" s="1"/>
  <c r="AE58" i="81"/>
  <c r="W58" i="74"/>
  <c r="W57" i="35"/>
  <c r="AG56" i="35"/>
  <c r="AP56" i="35" s="1"/>
  <c r="AE56" i="35"/>
  <c r="AF56" i="35"/>
  <c r="AO56" i="35" s="1"/>
  <c r="AI57" i="27"/>
  <c r="AN57" i="27"/>
  <c r="AR56" i="26"/>
  <c r="AI57" i="90"/>
  <c r="AN57" i="90"/>
  <c r="W57" i="38"/>
  <c r="AG56" i="38"/>
  <c r="AP56" i="38" s="1"/>
  <c r="AF56" i="38"/>
  <c r="AO56" i="38" s="1"/>
  <c r="AE56" i="38"/>
  <c r="AI57" i="28"/>
  <c r="AN57" i="28"/>
  <c r="AH55" i="86"/>
  <c r="AQ55" i="86" s="1"/>
  <c r="Y56" i="76"/>
  <c r="X56" i="76"/>
  <c r="Y58" i="78"/>
  <c r="X58" i="78"/>
  <c r="W56" i="33"/>
  <c r="AG55" i="33"/>
  <c r="AP55" i="33" s="1"/>
  <c r="AF55" i="33"/>
  <c r="AO55" i="33" s="1"/>
  <c r="AE55" i="33"/>
  <c r="AI53" i="91"/>
  <c r="AN53" i="91"/>
  <c r="AR57" i="47"/>
  <c r="Y59" i="85"/>
  <c r="X59" i="85"/>
  <c r="AR55" i="35"/>
  <c r="AR57" i="88"/>
  <c r="AI59" i="25"/>
  <c r="AN59" i="25"/>
  <c r="AN58" i="83"/>
  <c r="AI58" i="83"/>
  <c r="AN58" i="84"/>
  <c r="AH56" i="48"/>
  <c r="AQ56" i="48" s="1"/>
  <c r="AH57" i="95"/>
  <c r="AQ57" i="95" s="1"/>
  <c r="AR56" i="29"/>
  <c r="AN57" i="74"/>
  <c r="AN55" i="42"/>
  <c r="AI55" i="42"/>
  <c r="Y55" i="73"/>
  <c r="X55" i="73"/>
  <c r="AR55" i="75"/>
  <c r="AH56" i="32"/>
  <c r="AQ56" i="32" s="1"/>
  <c r="AI55" i="76"/>
  <c r="AN55" i="76"/>
  <c r="AI57" i="78"/>
  <c r="AN57" i="78"/>
  <c r="AF57" i="37"/>
  <c r="AO57" i="37" s="1"/>
  <c r="AE57" i="37"/>
  <c r="W58" i="37"/>
  <c r="AG57" i="37"/>
  <c r="AP57" i="37" s="1"/>
  <c r="AR57" i="39"/>
  <c r="AH57" i="79"/>
  <c r="AQ57" i="79" s="1"/>
  <c r="AH57" i="82"/>
  <c r="AQ57" i="82" s="1"/>
  <c r="AI58" i="81"/>
  <c r="AN58" i="81"/>
  <c r="X59" i="31"/>
  <c r="Y59" i="31"/>
  <c r="AE55" i="86"/>
  <c r="W56" i="86"/>
  <c r="AF55" i="86"/>
  <c r="AO55" i="86" s="1"/>
  <c r="AG55" i="86"/>
  <c r="AP55" i="86" s="1"/>
  <c r="AH59" i="36"/>
  <c r="AQ59" i="36" s="1"/>
  <c r="AH57" i="26"/>
  <c r="AQ57" i="26" s="1"/>
  <c r="Y56" i="92"/>
  <c r="X56" i="92"/>
  <c r="Y57" i="34"/>
  <c r="X57" i="34"/>
  <c r="W56" i="41"/>
  <c r="AG55" i="41"/>
  <c r="AP55" i="41" s="1"/>
  <c r="AF55" i="41"/>
  <c r="AO55" i="41" s="1"/>
  <c r="AE55" i="41"/>
  <c r="AR55" i="32"/>
  <c r="AN57" i="93"/>
  <c r="AI57" i="93"/>
  <c r="W56" i="89"/>
  <c r="AG55" i="89"/>
  <c r="AP55" i="89" s="1"/>
  <c r="AF55" i="89"/>
  <c r="AO55" i="89" s="1"/>
  <c r="AE55" i="89"/>
  <c r="X55" i="87"/>
  <c r="Y55" i="87"/>
  <c r="Y58" i="27"/>
  <c r="X58" i="27"/>
  <c r="AR54" i="86"/>
  <c r="AH58" i="47"/>
  <c r="AQ58" i="47" s="1"/>
  <c r="Z56" i="48"/>
  <c r="Y58" i="28"/>
  <c r="X58" i="28"/>
  <c r="AH57" i="29"/>
  <c r="AQ57" i="29" s="1"/>
  <c r="Z56" i="32"/>
  <c r="AH56" i="35"/>
  <c r="AQ56" i="35" s="1"/>
  <c r="Z57" i="95"/>
  <c r="AI54" i="87"/>
  <c r="AN54" i="87"/>
  <c r="Z59" i="36"/>
  <c r="AR54" i="41"/>
  <c r="AR56" i="79"/>
  <c r="AN58" i="85"/>
  <c r="AI58" i="85"/>
  <c r="Z57" i="82"/>
  <c r="Y59" i="83"/>
  <c r="X59" i="83"/>
  <c r="AI57" i="94"/>
  <c r="AN57" i="94"/>
  <c r="W59" i="88"/>
  <c r="AG58" i="88"/>
  <c r="AP58" i="88" s="1"/>
  <c r="AF58" i="88"/>
  <c r="AO58" i="88" s="1"/>
  <c r="AE58" i="88"/>
  <c r="AR56" i="82"/>
  <c r="AR56" i="95"/>
  <c r="X58" i="94"/>
  <c r="Y58" i="94"/>
  <c r="AR58" i="77"/>
  <c r="X56" i="40"/>
  <c r="Y56" i="40"/>
  <c r="X58" i="90"/>
  <c r="Y58" i="90"/>
  <c r="AH56" i="75"/>
  <c r="AQ56" i="75" s="1"/>
  <c r="AF56" i="45"/>
  <c r="AO56" i="45" s="1"/>
  <c r="AE56" i="45"/>
  <c r="W57" i="45"/>
  <c r="AG56" i="45"/>
  <c r="AP56" i="45" s="1"/>
  <c r="X54" i="91"/>
  <c r="Y54" i="91"/>
  <c r="AE59" i="30"/>
  <c r="AF59" i="30"/>
  <c r="AO59" i="30" s="1"/>
  <c r="AG59" i="30"/>
  <c r="AP59" i="30" s="1"/>
  <c r="W60" i="30"/>
  <c r="AH59" i="77"/>
  <c r="AQ59" i="77" s="1"/>
  <c r="Z57" i="79"/>
  <c r="AI55" i="92"/>
  <c r="AN55" i="92"/>
  <c r="AR58" i="36"/>
  <c r="AH58" i="39"/>
  <c r="AQ58" i="39" s="1"/>
  <c r="AI56" i="34"/>
  <c r="AN56" i="34"/>
  <c r="X56" i="96"/>
  <c r="Y56" i="96"/>
  <c r="X56" i="42"/>
  <c r="Y56" i="42"/>
  <c r="Y56" i="80"/>
  <c r="X56" i="80"/>
  <c r="Y59" i="84"/>
  <c r="X59" i="84"/>
  <c r="AN58" i="31"/>
  <c r="AN55" i="40"/>
  <c r="AI55" i="40"/>
  <c r="AN54" i="73"/>
  <c r="AI54" i="73"/>
  <c r="AE58" i="47"/>
  <c r="W59" i="47"/>
  <c r="AG58" i="47"/>
  <c r="AP58" i="47" s="1"/>
  <c r="AF58" i="47"/>
  <c r="AO58" i="47" s="1"/>
  <c r="X58" i="93"/>
  <c r="Y58" i="93"/>
  <c r="W58" i="29"/>
  <c r="AG57" i="29"/>
  <c r="AP57" i="29" s="1"/>
  <c r="AE57" i="29"/>
  <c r="AF57" i="29"/>
  <c r="AO57" i="29" s="1"/>
  <c r="AF56" i="75"/>
  <c r="AO56" i="75" s="1"/>
  <c r="AE56" i="75"/>
  <c r="AG56" i="75"/>
  <c r="AP56" i="75" s="1"/>
  <c r="W57" i="75"/>
  <c r="W59" i="44"/>
  <c r="AG58" i="44"/>
  <c r="AP58" i="44" s="1"/>
  <c r="AF58" i="44"/>
  <c r="AO58" i="44" s="1"/>
  <c r="AE58" i="44"/>
  <c r="W59" i="43"/>
  <c r="AG58" i="43"/>
  <c r="AP58" i="43" s="1"/>
  <c r="AF58" i="43"/>
  <c r="AO58" i="43" s="1"/>
  <c r="AE58" i="43"/>
  <c r="AH58" i="88"/>
  <c r="AQ58" i="88" s="1"/>
  <c r="AR55" i="48"/>
  <c r="AG59" i="77"/>
  <c r="AP59" i="77" s="1"/>
  <c r="AE59" i="77"/>
  <c r="AF59" i="77"/>
  <c r="AO59" i="77" s="1"/>
  <c r="W60" i="77"/>
  <c r="AG58" i="39"/>
  <c r="AP58" i="39" s="1"/>
  <c r="AF58" i="39"/>
  <c r="AO58" i="39" s="1"/>
  <c r="W59" i="39"/>
  <c r="AE58" i="39"/>
  <c r="AH55" i="41"/>
  <c r="AQ55" i="41" s="1"/>
  <c r="Y60" i="25"/>
  <c r="X60" i="25"/>
  <c r="AI55" i="96"/>
  <c r="AN55" i="96"/>
  <c r="Y58" i="74"/>
  <c r="X58" i="74"/>
  <c r="X59" i="81"/>
  <c r="Y59" i="81"/>
  <c r="AN55" i="80" l="1"/>
  <c r="AI58" i="31"/>
  <c r="Z54" i="46"/>
  <c r="W55" i="46" s="1"/>
  <c r="AE54" i="46"/>
  <c r="AF54" i="46"/>
  <c r="AO54" i="46" s="1"/>
  <c r="AI57" i="74"/>
  <c r="AI58" i="84"/>
  <c r="Z55" i="73"/>
  <c r="AE55" i="73" s="1"/>
  <c r="Z59" i="31"/>
  <c r="W58" i="26"/>
  <c r="X58" i="26" s="1"/>
  <c r="AE57" i="26"/>
  <c r="AF57" i="26"/>
  <c r="AO57" i="26" s="1"/>
  <c r="Z56" i="42"/>
  <c r="Z59" i="83"/>
  <c r="AF59" i="83" s="1"/>
  <c r="AO59" i="83" s="1"/>
  <c r="Z56" i="92"/>
  <c r="Z59" i="84"/>
  <c r="AF59" i="84" s="1"/>
  <c r="AO59" i="84" s="1"/>
  <c r="Z58" i="94"/>
  <c r="W59" i="94" s="1"/>
  <c r="Z58" i="28"/>
  <c r="AF58" i="28" s="1"/>
  <c r="AO58" i="28" s="1"/>
  <c r="Z56" i="40"/>
  <c r="Z60" i="25"/>
  <c r="AE60" i="25" s="1"/>
  <c r="Z58" i="27"/>
  <c r="AG58" i="27" s="1"/>
  <c r="AP58" i="27" s="1"/>
  <c r="Z58" i="90"/>
  <c r="AF58" i="90" s="1"/>
  <c r="AO58" i="90" s="1"/>
  <c r="Z56" i="76"/>
  <c r="AG56" i="76" s="1"/>
  <c r="AP56" i="76" s="1"/>
  <c r="Z58" i="74"/>
  <c r="AG58" i="74" s="1"/>
  <c r="AP58" i="74" s="1"/>
  <c r="Z58" i="93"/>
  <c r="AG58" i="93" s="1"/>
  <c r="AP58" i="93" s="1"/>
  <c r="AF60" i="25"/>
  <c r="AO60" i="25" s="1"/>
  <c r="W61" i="25"/>
  <c r="AF55" i="73"/>
  <c r="AO55" i="73" s="1"/>
  <c r="AG55" i="73"/>
  <c r="AP55" i="73" s="1"/>
  <c r="W56" i="73"/>
  <c r="AR55" i="42"/>
  <c r="AI59" i="77"/>
  <c r="AN59" i="77"/>
  <c r="AR55" i="92"/>
  <c r="AN56" i="45"/>
  <c r="AI56" i="45"/>
  <c r="X59" i="88"/>
  <c r="Y59" i="88"/>
  <c r="AH57" i="34"/>
  <c r="AQ57" i="34" s="1"/>
  <c r="Y56" i="86"/>
  <c r="X56" i="86"/>
  <c r="AI58" i="47"/>
  <c r="AN58" i="47"/>
  <c r="AF57" i="82"/>
  <c r="AO57" i="82" s="1"/>
  <c r="AE57" i="82"/>
  <c r="AG57" i="82"/>
  <c r="AP57" i="82" s="1"/>
  <c r="W58" i="82"/>
  <c r="X56" i="89"/>
  <c r="Y56" i="89"/>
  <c r="AI55" i="86"/>
  <c r="AN55" i="86"/>
  <c r="AR58" i="81"/>
  <c r="AR57" i="74"/>
  <c r="AH59" i="85"/>
  <c r="AQ59" i="85" s="1"/>
  <c r="AR53" i="91"/>
  <c r="AH58" i="78"/>
  <c r="AQ58" i="78" s="1"/>
  <c r="AR57" i="28"/>
  <c r="Y59" i="47"/>
  <c r="X59" i="47"/>
  <c r="AH56" i="80"/>
  <c r="AQ56" i="80" s="1"/>
  <c r="AI59" i="30"/>
  <c r="AN59" i="30"/>
  <c r="AF56" i="40"/>
  <c r="AO56" i="40" s="1"/>
  <c r="AE56" i="40"/>
  <c r="W57" i="40"/>
  <c r="AG56" i="40"/>
  <c r="AP56" i="40" s="1"/>
  <c r="AE56" i="32"/>
  <c r="W57" i="32"/>
  <c r="AG56" i="32"/>
  <c r="AP56" i="32" s="1"/>
  <c r="AF56" i="32"/>
  <c r="AO56" i="32" s="1"/>
  <c r="AH58" i="28"/>
  <c r="AQ58" i="28" s="1"/>
  <c r="W57" i="92"/>
  <c r="AG56" i="92"/>
  <c r="AP56" i="92" s="1"/>
  <c r="AF56" i="92"/>
  <c r="AO56" i="92" s="1"/>
  <c r="AE56" i="92"/>
  <c r="W60" i="31"/>
  <c r="AE59" i="31"/>
  <c r="AF59" i="31"/>
  <c r="AO59" i="31" s="1"/>
  <c r="AG59" i="31"/>
  <c r="AP59" i="31" s="1"/>
  <c r="AH54" i="91"/>
  <c r="AQ54" i="91" s="1"/>
  <c r="AI55" i="41"/>
  <c r="AN55" i="41"/>
  <c r="AH59" i="81"/>
  <c r="AQ59" i="81" s="1"/>
  <c r="AR55" i="96"/>
  <c r="Y59" i="43"/>
  <c r="X59" i="43"/>
  <c r="X57" i="75"/>
  <c r="Y57" i="75"/>
  <c r="AI57" i="29"/>
  <c r="AN57" i="29"/>
  <c r="AR54" i="73"/>
  <c r="AH59" i="84"/>
  <c r="AQ59" i="84" s="1"/>
  <c r="Z54" i="91"/>
  <c r="AR58" i="85"/>
  <c r="W60" i="36"/>
  <c r="AG59" i="36"/>
  <c r="AP59" i="36" s="1"/>
  <c r="AF59" i="36"/>
  <c r="AO59" i="36" s="1"/>
  <c r="AE59" i="36"/>
  <c r="AF56" i="48"/>
  <c r="AO56" i="48" s="1"/>
  <c r="AE56" i="48"/>
  <c r="W57" i="48"/>
  <c r="AG56" i="48"/>
  <c r="AP56" i="48" s="1"/>
  <c r="AH55" i="87"/>
  <c r="AQ55" i="87" s="1"/>
  <c r="Z57" i="34"/>
  <c r="AR57" i="78"/>
  <c r="AR59" i="25"/>
  <c r="AN55" i="33"/>
  <c r="AI55" i="33"/>
  <c r="AR57" i="90"/>
  <c r="AN57" i="26"/>
  <c r="AI57" i="26"/>
  <c r="AN56" i="35"/>
  <c r="AI56" i="35"/>
  <c r="Y59" i="39"/>
  <c r="X59" i="39"/>
  <c r="AH56" i="96"/>
  <c r="AQ56" i="96" s="1"/>
  <c r="AH55" i="73"/>
  <c r="AQ55" i="73" s="1"/>
  <c r="X56" i="33"/>
  <c r="Y56" i="33"/>
  <c r="X57" i="38"/>
  <c r="Y57" i="38"/>
  <c r="Y59" i="44"/>
  <c r="X59" i="44"/>
  <c r="AH58" i="93"/>
  <c r="AQ58" i="93" s="1"/>
  <c r="AR58" i="31"/>
  <c r="Z56" i="96"/>
  <c r="AF57" i="79"/>
  <c r="AO57" i="79" s="1"/>
  <c r="AE57" i="79"/>
  <c r="W58" i="79"/>
  <c r="AG57" i="79"/>
  <c r="AP57" i="79" s="1"/>
  <c r="Y60" i="30"/>
  <c r="X60" i="30"/>
  <c r="AH58" i="90"/>
  <c r="AQ58" i="90" s="1"/>
  <c r="Z59" i="81"/>
  <c r="AH60" i="25"/>
  <c r="AQ60" i="25" s="1"/>
  <c r="AH56" i="42"/>
  <c r="AQ56" i="42" s="1"/>
  <c r="AR56" i="34"/>
  <c r="AH58" i="94"/>
  <c r="AQ58" i="94" s="1"/>
  <c r="AI58" i="88"/>
  <c r="AN58" i="88"/>
  <c r="AR57" i="94"/>
  <c r="Z55" i="87"/>
  <c r="AR57" i="93"/>
  <c r="AH56" i="92"/>
  <c r="AQ56" i="92" s="1"/>
  <c r="X58" i="37"/>
  <c r="Y58" i="37"/>
  <c r="Z59" i="85"/>
  <c r="Z58" i="78"/>
  <c r="AN56" i="38"/>
  <c r="AI56" i="38"/>
  <c r="AI58" i="39"/>
  <c r="AN58" i="39"/>
  <c r="AG57" i="95"/>
  <c r="AP57" i="95" s="1"/>
  <c r="AF57" i="95"/>
  <c r="AO57" i="95" s="1"/>
  <c r="W58" i="95"/>
  <c r="AE57" i="95"/>
  <c r="AI57" i="37"/>
  <c r="AN57" i="37"/>
  <c r="AR58" i="83"/>
  <c r="AR57" i="27"/>
  <c r="Z56" i="80"/>
  <c r="AH58" i="74"/>
  <c r="AQ58" i="74" s="1"/>
  <c r="Y60" i="77"/>
  <c r="X60" i="77"/>
  <c r="AN58" i="43"/>
  <c r="AI58" i="43"/>
  <c r="AN58" i="44"/>
  <c r="AI58" i="44"/>
  <c r="AI56" i="75"/>
  <c r="AN56" i="75"/>
  <c r="Y58" i="29"/>
  <c r="X58" i="29"/>
  <c r="AR55" i="40"/>
  <c r="W60" i="84"/>
  <c r="AF56" i="42"/>
  <c r="AO56" i="42" s="1"/>
  <c r="AE56" i="42"/>
  <c r="W57" i="42"/>
  <c r="AG56" i="42"/>
  <c r="AP56" i="42" s="1"/>
  <c r="X57" i="45"/>
  <c r="Y57" i="45"/>
  <c r="AH56" i="40"/>
  <c r="AQ56" i="40" s="1"/>
  <c r="AH59" i="83"/>
  <c r="AQ59" i="83" s="1"/>
  <c r="AR54" i="87"/>
  <c r="AH58" i="27"/>
  <c r="AQ58" i="27" s="1"/>
  <c r="AI55" i="89"/>
  <c r="AN55" i="89"/>
  <c r="X56" i="41"/>
  <c r="Y56" i="41"/>
  <c r="AH59" i="31"/>
  <c r="AQ59" i="31" s="1"/>
  <c r="AR55" i="76"/>
  <c r="AR55" i="80"/>
  <c r="AR58" i="84"/>
  <c r="AH56" i="76"/>
  <c r="AQ56" i="76" s="1"/>
  <c r="Y57" i="35"/>
  <c r="X57" i="35"/>
  <c r="AG54" i="46" l="1"/>
  <c r="AP54" i="46" s="1"/>
  <c r="Y58" i="26"/>
  <c r="AE59" i="84"/>
  <c r="AG59" i="84"/>
  <c r="AP59" i="84" s="1"/>
  <c r="Z60" i="77"/>
  <c r="Y55" i="46"/>
  <c r="Z55" i="46" s="1"/>
  <c r="X55" i="46"/>
  <c r="AH55" i="46" s="1"/>
  <c r="AQ55" i="46" s="1"/>
  <c r="AE58" i="93"/>
  <c r="AG58" i="28"/>
  <c r="AP58" i="28" s="1"/>
  <c r="AF58" i="93"/>
  <c r="AO58" i="93" s="1"/>
  <c r="W59" i="28"/>
  <c r="X59" i="28" s="1"/>
  <c r="AI54" i="46"/>
  <c r="AR54" i="46" s="1"/>
  <c r="AN54" i="46"/>
  <c r="AE58" i="27"/>
  <c r="AG59" i="83"/>
  <c r="AP59" i="83" s="1"/>
  <c r="W60" i="83"/>
  <c r="AF58" i="27"/>
  <c r="AO58" i="27" s="1"/>
  <c r="AE58" i="28"/>
  <c r="AE59" i="83"/>
  <c r="Z57" i="35"/>
  <c r="W59" i="27"/>
  <c r="Y59" i="27" s="1"/>
  <c r="AG60" i="25"/>
  <c r="AP60" i="25" s="1"/>
  <c r="AF56" i="76"/>
  <c r="AO56" i="76" s="1"/>
  <c r="W57" i="76"/>
  <c r="AF58" i="94"/>
  <c r="AO58" i="94" s="1"/>
  <c r="AE58" i="94"/>
  <c r="AN58" i="94" s="1"/>
  <c r="AE58" i="90"/>
  <c r="AN58" i="90" s="1"/>
  <c r="AG58" i="94"/>
  <c r="AP58" i="94" s="1"/>
  <c r="AE56" i="76"/>
  <c r="AI56" i="76" s="1"/>
  <c r="AG58" i="90"/>
  <c r="AP58" i="90" s="1"/>
  <c r="Z60" i="30"/>
  <c r="AE60" i="30" s="1"/>
  <c r="W59" i="90"/>
  <c r="Z58" i="26"/>
  <c r="AE58" i="26" s="1"/>
  <c r="Z57" i="38"/>
  <c r="W58" i="38" s="1"/>
  <c r="Z59" i="47"/>
  <c r="W60" i="47" s="1"/>
  <c r="Z57" i="45"/>
  <c r="AF57" i="45" s="1"/>
  <c r="AO57" i="45" s="1"/>
  <c r="Z59" i="88"/>
  <c r="W60" i="88" s="1"/>
  <c r="W59" i="74"/>
  <c r="Z56" i="89"/>
  <c r="W59" i="93"/>
  <c r="AE58" i="74"/>
  <c r="AN58" i="74" s="1"/>
  <c r="Z56" i="33"/>
  <c r="AG56" i="33" s="1"/>
  <c r="AP56" i="33" s="1"/>
  <c r="AF58" i="74"/>
  <c r="AO58" i="74" s="1"/>
  <c r="Z59" i="44"/>
  <c r="AF59" i="44" s="1"/>
  <c r="AO59" i="44" s="1"/>
  <c r="AR57" i="37"/>
  <c r="AF58" i="26"/>
  <c r="AO58" i="26" s="1"/>
  <c r="X60" i="31"/>
  <c r="Y60" i="31"/>
  <c r="AI58" i="93"/>
  <c r="AN58" i="93"/>
  <c r="X59" i="27"/>
  <c r="Y59" i="28"/>
  <c r="AH56" i="41"/>
  <c r="AQ56" i="41" s="1"/>
  <c r="Z56" i="41"/>
  <c r="AH57" i="45"/>
  <c r="AQ57" i="45" s="1"/>
  <c r="AR56" i="75"/>
  <c r="AE59" i="85"/>
  <c r="AG59" i="85"/>
  <c r="AP59" i="85" s="1"/>
  <c r="AF59" i="85"/>
  <c r="AO59" i="85" s="1"/>
  <c r="W60" i="85"/>
  <c r="AH58" i="26"/>
  <c r="AQ58" i="26" s="1"/>
  <c r="AI59" i="31"/>
  <c r="AN59" i="31"/>
  <c r="AR59" i="30"/>
  <c r="AH59" i="47"/>
  <c r="AQ59" i="47" s="1"/>
  <c r="AH56" i="89"/>
  <c r="AQ56" i="89" s="1"/>
  <c r="AH59" i="88"/>
  <c r="AQ59" i="88" s="1"/>
  <c r="AI59" i="83"/>
  <c r="AN59" i="83"/>
  <c r="W58" i="45"/>
  <c r="AR58" i="44"/>
  <c r="Y56" i="73"/>
  <c r="X56" i="73"/>
  <c r="AH58" i="29"/>
  <c r="AQ58" i="29" s="1"/>
  <c r="AH59" i="39"/>
  <c r="AQ59" i="39" s="1"/>
  <c r="AN59" i="36"/>
  <c r="AI59" i="36"/>
  <c r="AR56" i="45"/>
  <c r="Y59" i="90"/>
  <c r="X59" i="90"/>
  <c r="AN60" i="25"/>
  <c r="AI60" i="25"/>
  <c r="AH57" i="75"/>
  <c r="AQ57" i="75" s="1"/>
  <c r="AH58" i="37"/>
  <c r="AQ58" i="37" s="1"/>
  <c r="AR56" i="35"/>
  <c r="W58" i="34"/>
  <c r="AG57" i="34"/>
  <c r="AP57" i="34" s="1"/>
  <c r="AF57" i="34"/>
  <c r="AO57" i="34" s="1"/>
  <c r="AE57" i="34"/>
  <c r="W55" i="91"/>
  <c r="AG54" i="91"/>
  <c r="AP54" i="91" s="1"/>
  <c r="AE54" i="91"/>
  <c r="AF54" i="91"/>
  <c r="AO54" i="91" s="1"/>
  <c r="Z57" i="75"/>
  <c r="AR55" i="41"/>
  <c r="AH57" i="35"/>
  <c r="AQ57" i="35" s="1"/>
  <c r="X57" i="42"/>
  <c r="Y57" i="42"/>
  <c r="X60" i="84"/>
  <c r="Y60" i="84"/>
  <c r="AR58" i="43"/>
  <c r="Y58" i="95"/>
  <c r="X58" i="95"/>
  <c r="AR56" i="38"/>
  <c r="Z58" i="37"/>
  <c r="AR58" i="88"/>
  <c r="AG59" i="81"/>
  <c r="AP59" i="81" s="1"/>
  <c r="AF59" i="81"/>
  <c r="AO59" i="81" s="1"/>
  <c r="AE59" i="81"/>
  <c r="W60" i="81"/>
  <c r="AH60" i="30"/>
  <c r="AQ60" i="30" s="1"/>
  <c r="Y57" i="48"/>
  <c r="X57" i="48"/>
  <c r="AH59" i="43"/>
  <c r="AQ59" i="43" s="1"/>
  <c r="X57" i="32"/>
  <c r="Y57" i="32"/>
  <c r="AI56" i="40"/>
  <c r="AN56" i="40"/>
  <c r="AH56" i="86"/>
  <c r="AQ56" i="86" s="1"/>
  <c r="AN55" i="73"/>
  <c r="AI55" i="73"/>
  <c r="X60" i="83"/>
  <c r="Y60" i="83"/>
  <c r="W57" i="80"/>
  <c r="AG56" i="80"/>
  <c r="AP56" i="80" s="1"/>
  <c r="AF56" i="80"/>
  <c r="AO56" i="80" s="1"/>
  <c r="AE56" i="80"/>
  <c r="Y58" i="79"/>
  <c r="X58" i="79"/>
  <c r="AR55" i="89"/>
  <c r="AI57" i="95"/>
  <c r="AN57" i="95"/>
  <c r="AI57" i="79"/>
  <c r="AN57" i="79"/>
  <c r="AH56" i="33"/>
  <c r="AQ56" i="33" s="1"/>
  <c r="AR55" i="33"/>
  <c r="Y58" i="82"/>
  <c r="X58" i="82"/>
  <c r="AR58" i="47"/>
  <c r="AI59" i="84"/>
  <c r="AN59" i="84"/>
  <c r="Z58" i="29"/>
  <c r="Z59" i="39"/>
  <c r="AR57" i="26"/>
  <c r="AN56" i="92"/>
  <c r="AI56" i="92"/>
  <c r="AR55" i="86"/>
  <c r="AN58" i="27"/>
  <c r="Y59" i="74"/>
  <c r="X59" i="74"/>
  <c r="AN58" i="28"/>
  <c r="AI58" i="28"/>
  <c r="Y61" i="25"/>
  <c r="X61" i="25"/>
  <c r="W61" i="77"/>
  <c r="AG60" i="77"/>
  <c r="AP60" i="77" s="1"/>
  <c r="AF60" i="77"/>
  <c r="AO60" i="77" s="1"/>
  <c r="AE60" i="77"/>
  <c r="AH59" i="44"/>
  <c r="AQ59" i="44" s="1"/>
  <c r="Y57" i="92"/>
  <c r="X57" i="92"/>
  <c r="X57" i="40"/>
  <c r="Y57" i="40"/>
  <c r="W57" i="89"/>
  <c r="AG56" i="89"/>
  <c r="AP56" i="89" s="1"/>
  <c r="AF56" i="89"/>
  <c r="AO56" i="89" s="1"/>
  <c r="AE56" i="89"/>
  <c r="AR59" i="77"/>
  <c r="AR58" i="39"/>
  <c r="AE57" i="35"/>
  <c r="W58" i="35"/>
  <c r="AG57" i="35"/>
  <c r="AP57" i="35" s="1"/>
  <c r="AF57" i="35"/>
  <c r="AO57" i="35" s="1"/>
  <c r="AI56" i="42"/>
  <c r="AN56" i="42"/>
  <c r="AH60" i="77"/>
  <c r="AQ60" i="77" s="1"/>
  <c r="W59" i="78"/>
  <c r="AG58" i="78"/>
  <c r="AP58" i="78" s="1"/>
  <c r="AF58" i="78"/>
  <c r="AO58" i="78" s="1"/>
  <c r="AE58" i="78"/>
  <c r="W56" i="87"/>
  <c r="AG55" i="87"/>
  <c r="AP55" i="87" s="1"/>
  <c r="AF55" i="87"/>
  <c r="AO55" i="87" s="1"/>
  <c r="AE55" i="87"/>
  <c r="AF60" i="30"/>
  <c r="AO60" i="30" s="1"/>
  <c r="W57" i="96"/>
  <c r="AG56" i="96"/>
  <c r="AP56" i="96" s="1"/>
  <c r="AF56" i="96"/>
  <c r="AO56" i="96" s="1"/>
  <c r="AE56" i="96"/>
  <c r="AH57" i="38"/>
  <c r="AQ57" i="38" s="1"/>
  <c r="AI56" i="48"/>
  <c r="AN56" i="48"/>
  <c r="X60" i="36"/>
  <c r="Y60" i="36"/>
  <c r="AR57" i="29"/>
  <c r="Z59" i="43"/>
  <c r="AI56" i="32"/>
  <c r="AN56" i="32"/>
  <c r="AN57" i="82"/>
  <c r="AI57" i="82"/>
  <c r="Z56" i="86"/>
  <c r="Y59" i="93"/>
  <c r="X59" i="93"/>
  <c r="Y57" i="76"/>
  <c r="X57" i="76"/>
  <c r="X59" i="94"/>
  <c r="Y59" i="94"/>
  <c r="AI58" i="90" l="1"/>
  <c r="AI58" i="27"/>
  <c r="AN56" i="76"/>
  <c r="W59" i="26"/>
  <c r="AE55" i="46"/>
  <c r="AG55" i="46"/>
  <c r="AP55" i="46" s="1"/>
  <c r="W56" i="46"/>
  <c r="AF55" i="46"/>
  <c r="AO55" i="46" s="1"/>
  <c r="AE57" i="45"/>
  <c r="AF57" i="38"/>
  <c r="AO57" i="38" s="1"/>
  <c r="Z59" i="90"/>
  <c r="AE57" i="38"/>
  <c r="AG57" i="38"/>
  <c r="AP57" i="38" s="1"/>
  <c r="AG60" i="30"/>
  <c r="AP60" i="30" s="1"/>
  <c r="Z57" i="40"/>
  <c r="AG57" i="40" s="1"/>
  <c r="AP57" i="40" s="1"/>
  <c r="AI58" i="74"/>
  <c r="AE59" i="88"/>
  <c r="AF59" i="88"/>
  <c r="AO59" i="88" s="1"/>
  <c r="AE59" i="47"/>
  <c r="W61" i="30"/>
  <c r="AG59" i="88"/>
  <c r="AP59" i="88" s="1"/>
  <c r="AI58" i="94"/>
  <c r="AG57" i="45"/>
  <c r="AP57" i="45" s="1"/>
  <c r="AF59" i="47"/>
  <c r="AO59" i="47" s="1"/>
  <c r="Z59" i="28"/>
  <c r="AG59" i="28" s="1"/>
  <c r="AP59" i="28" s="1"/>
  <c r="AG58" i="26"/>
  <c r="AP58" i="26" s="1"/>
  <c r="AE56" i="33"/>
  <c r="AN56" i="33" s="1"/>
  <c r="AE59" i="44"/>
  <c r="AF56" i="33"/>
  <c r="AO56" i="33" s="1"/>
  <c r="Z57" i="32"/>
  <c r="AG57" i="32" s="1"/>
  <c r="AP57" i="32" s="1"/>
  <c r="AG59" i="47"/>
  <c r="AP59" i="47" s="1"/>
  <c r="Z58" i="79"/>
  <c r="W57" i="33"/>
  <c r="X57" i="33" s="1"/>
  <c r="Z60" i="83"/>
  <c r="AG60" i="83" s="1"/>
  <c r="AP60" i="83" s="1"/>
  <c r="Z57" i="42"/>
  <c r="AG59" i="44"/>
  <c r="AP59" i="44" s="1"/>
  <c r="Z59" i="94"/>
  <c r="AF59" i="94" s="1"/>
  <c r="AO59" i="94" s="1"/>
  <c r="W60" i="44"/>
  <c r="X60" i="44" s="1"/>
  <c r="Z60" i="31"/>
  <c r="AF60" i="31" s="1"/>
  <c r="AO60" i="31" s="1"/>
  <c r="W61" i="83"/>
  <c r="X61" i="77"/>
  <c r="Y61" i="77"/>
  <c r="AH57" i="76"/>
  <c r="AQ57" i="76" s="1"/>
  <c r="W57" i="86"/>
  <c r="AG56" i="86"/>
  <c r="AP56" i="86" s="1"/>
  <c r="AF56" i="86"/>
  <c r="AO56" i="86" s="1"/>
  <c r="AE56" i="86"/>
  <c r="AR56" i="48"/>
  <c r="AI56" i="96"/>
  <c r="AN56" i="96"/>
  <c r="X59" i="78"/>
  <c r="Y59" i="78"/>
  <c r="X58" i="35"/>
  <c r="Y58" i="35"/>
  <c r="Z58" i="35" s="1"/>
  <c r="AN56" i="89"/>
  <c r="AI56" i="89"/>
  <c r="W58" i="40"/>
  <c r="AF57" i="40"/>
  <c r="AO57" i="40" s="1"/>
  <c r="AF59" i="39"/>
  <c r="AO59" i="39" s="1"/>
  <c r="W60" i="39"/>
  <c r="AG59" i="39"/>
  <c r="AP59" i="39" s="1"/>
  <c r="AE59" i="39"/>
  <c r="AR58" i="94"/>
  <c r="AH57" i="32"/>
  <c r="AQ57" i="32" s="1"/>
  <c r="AN59" i="81"/>
  <c r="AI59" i="81"/>
  <c r="W59" i="37"/>
  <c r="AG58" i="37"/>
  <c r="AP58" i="37" s="1"/>
  <c r="AE58" i="37"/>
  <c r="AF58" i="37"/>
  <c r="AO58" i="37" s="1"/>
  <c r="AH57" i="42"/>
  <c r="AQ57" i="42" s="1"/>
  <c r="X58" i="34"/>
  <c r="Y58" i="34"/>
  <c r="W60" i="90"/>
  <c r="AG59" i="90"/>
  <c r="AP59" i="90" s="1"/>
  <c r="AF59" i="90"/>
  <c r="AO59" i="90" s="1"/>
  <c r="AE59" i="90"/>
  <c r="Y60" i="85"/>
  <c r="X60" i="85"/>
  <c r="AH59" i="28"/>
  <c r="AQ59" i="28" s="1"/>
  <c r="AR58" i="93"/>
  <c r="Y60" i="44"/>
  <c r="AR57" i="82"/>
  <c r="AH57" i="92"/>
  <c r="AQ57" i="92" s="1"/>
  <c r="AH59" i="74"/>
  <c r="AQ59" i="74" s="1"/>
  <c r="W59" i="29"/>
  <c r="AG58" i="29"/>
  <c r="AP58" i="29" s="1"/>
  <c r="AF58" i="29"/>
  <c r="AO58" i="29" s="1"/>
  <c r="AE58" i="29"/>
  <c r="AR57" i="79"/>
  <c r="W58" i="32"/>
  <c r="AF57" i="32"/>
  <c r="AO57" i="32" s="1"/>
  <c r="AE57" i="32"/>
  <c r="Z57" i="76"/>
  <c r="AN57" i="38"/>
  <c r="AH61" i="25"/>
  <c r="AQ61" i="25" s="1"/>
  <c r="AR56" i="92"/>
  <c r="AN59" i="44"/>
  <c r="AH60" i="36"/>
  <c r="AQ60" i="36" s="1"/>
  <c r="X57" i="89"/>
  <c r="Y57" i="89"/>
  <c r="Z57" i="92"/>
  <c r="AN60" i="77"/>
  <c r="AI60" i="77"/>
  <c r="Z59" i="74"/>
  <c r="AR59" i="84"/>
  <c r="AR57" i="95"/>
  <c r="AR56" i="76"/>
  <c r="AH57" i="48"/>
  <c r="AQ57" i="48" s="1"/>
  <c r="AH58" i="95"/>
  <c r="AQ58" i="95" s="1"/>
  <c r="AH60" i="84"/>
  <c r="AQ60" i="84" s="1"/>
  <c r="W58" i="75"/>
  <c r="AG57" i="75"/>
  <c r="AP57" i="75" s="1"/>
  <c r="AF57" i="75"/>
  <c r="AO57" i="75" s="1"/>
  <c r="AE57" i="75"/>
  <c r="AI57" i="34"/>
  <c r="AN57" i="34"/>
  <c r="AR59" i="36"/>
  <c r="AH56" i="73"/>
  <c r="AQ56" i="73" s="1"/>
  <c r="AN59" i="85"/>
  <c r="AI59" i="85"/>
  <c r="AH59" i="27"/>
  <c r="AQ59" i="27" s="1"/>
  <c r="X58" i="38"/>
  <c r="Y58" i="38"/>
  <c r="W59" i="79"/>
  <c r="AG58" i="79"/>
  <c r="AP58" i="79" s="1"/>
  <c r="AF58" i="79"/>
  <c r="AO58" i="79" s="1"/>
  <c r="AE58" i="79"/>
  <c r="W58" i="42"/>
  <c r="AG57" i="42"/>
  <c r="AP57" i="42" s="1"/>
  <c r="AE57" i="42"/>
  <c r="AF57" i="42"/>
  <c r="AO57" i="42" s="1"/>
  <c r="X55" i="91"/>
  <c r="Y55" i="91"/>
  <c r="Y61" i="30"/>
  <c r="X61" i="30"/>
  <c r="Y56" i="87"/>
  <c r="X56" i="87"/>
  <c r="AH58" i="82"/>
  <c r="AQ58" i="82" s="1"/>
  <c r="AH60" i="83"/>
  <c r="AQ60" i="83" s="1"/>
  <c r="X57" i="96"/>
  <c r="Y57" i="96"/>
  <c r="AI58" i="78"/>
  <c r="AN58" i="78"/>
  <c r="AH59" i="94"/>
  <c r="AQ59" i="94" s="1"/>
  <c r="AR56" i="32"/>
  <c r="Z60" i="36"/>
  <c r="AN55" i="87"/>
  <c r="AI55" i="87"/>
  <c r="Z61" i="25"/>
  <c r="AR58" i="27"/>
  <c r="AR58" i="74"/>
  <c r="Z58" i="82"/>
  <c r="Y60" i="88"/>
  <c r="X60" i="88"/>
  <c r="AR55" i="73"/>
  <c r="AR56" i="40"/>
  <c r="Z60" i="84"/>
  <c r="AH59" i="90"/>
  <c r="AQ59" i="90" s="1"/>
  <c r="Y58" i="45"/>
  <c r="X58" i="45"/>
  <c r="AR58" i="90"/>
  <c r="Z59" i="27"/>
  <c r="Y59" i="26"/>
  <c r="X59" i="26"/>
  <c r="Y60" i="47"/>
  <c r="X60" i="47"/>
  <c r="AI57" i="35"/>
  <c r="AN57" i="35"/>
  <c r="AN59" i="88"/>
  <c r="W60" i="28"/>
  <c r="AR56" i="42"/>
  <c r="AI56" i="80"/>
  <c r="AN56" i="80"/>
  <c r="AR60" i="25"/>
  <c r="AR59" i="83"/>
  <c r="AH60" i="31"/>
  <c r="AQ60" i="31" s="1"/>
  <c r="AI58" i="26"/>
  <c r="AN58" i="26"/>
  <c r="AH59" i="93"/>
  <c r="AQ59" i="93" s="1"/>
  <c r="Z59" i="93"/>
  <c r="AE59" i="43"/>
  <c r="W60" i="43"/>
  <c r="AG59" i="43"/>
  <c r="AP59" i="43" s="1"/>
  <c r="AF59" i="43"/>
  <c r="AO59" i="43" s="1"/>
  <c r="AI60" i="30"/>
  <c r="AN60" i="30"/>
  <c r="AH57" i="40"/>
  <c r="AQ57" i="40" s="1"/>
  <c r="AR58" i="28"/>
  <c r="AH58" i="79"/>
  <c r="AQ58" i="79" s="1"/>
  <c r="Y57" i="80"/>
  <c r="X57" i="80"/>
  <c r="Z57" i="48"/>
  <c r="X60" i="81"/>
  <c r="Y60" i="81"/>
  <c r="Z58" i="95"/>
  <c r="AI54" i="91"/>
  <c r="AN54" i="91"/>
  <c r="Z56" i="73"/>
  <c r="AI57" i="45"/>
  <c r="AN57" i="45"/>
  <c r="AR59" i="31"/>
  <c r="W57" i="41"/>
  <c r="AG56" i="41"/>
  <c r="AP56" i="41" s="1"/>
  <c r="AF56" i="41"/>
  <c r="AO56" i="41" s="1"/>
  <c r="AE56" i="41"/>
  <c r="AI59" i="44" l="1"/>
  <c r="Z60" i="81"/>
  <c r="AI59" i="47"/>
  <c r="AF59" i="28"/>
  <c r="AO59" i="28" s="1"/>
  <c r="AE59" i="28"/>
  <c r="AI57" i="38"/>
  <c r="AN59" i="47"/>
  <c r="AE57" i="40"/>
  <c r="Y56" i="46"/>
  <c r="X56" i="46"/>
  <c r="AH56" i="46" s="1"/>
  <c r="AQ56" i="46" s="1"/>
  <c r="AN55" i="46"/>
  <c r="AI55" i="46"/>
  <c r="AR55" i="46" s="1"/>
  <c r="W60" i="94"/>
  <c r="Z60" i="88"/>
  <c r="AG60" i="88" s="1"/>
  <c r="AP60" i="88" s="1"/>
  <c r="AG59" i="94"/>
  <c r="AP59" i="94" s="1"/>
  <c r="AI59" i="88"/>
  <c r="Y57" i="33"/>
  <c r="Z57" i="33" s="1"/>
  <c r="AE59" i="94"/>
  <c r="AN59" i="94" s="1"/>
  <c r="AI56" i="33"/>
  <c r="Z55" i="91"/>
  <c r="W56" i="91" s="1"/>
  <c r="AG60" i="31"/>
  <c r="AP60" i="31" s="1"/>
  <c r="AE60" i="83"/>
  <c r="AF60" i="83"/>
  <c r="AO60" i="83" s="1"/>
  <c r="Z57" i="80"/>
  <c r="W58" i="80" s="1"/>
  <c r="Z61" i="30"/>
  <c r="Z60" i="85"/>
  <c r="AG60" i="85" s="1"/>
  <c r="AP60" i="85" s="1"/>
  <c r="W61" i="31"/>
  <c r="Z60" i="44"/>
  <c r="W61" i="44" s="1"/>
  <c r="AE60" i="31"/>
  <c r="Z57" i="89"/>
  <c r="AE57" i="89" s="1"/>
  <c r="Z61" i="77"/>
  <c r="AF61" i="77" s="1"/>
  <c r="AO61" i="77" s="1"/>
  <c r="AE60" i="81"/>
  <c r="W61" i="81"/>
  <c r="AG60" i="81"/>
  <c r="AP60" i="81" s="1"/>
  <c r="AF60" i="81"/>
  <c r="AO60" i="81" s="1"/>
  <c r="AF60" i="88"/>
  <c r="AO60" i="88" s="1"/>
  <c r="AF58" i="35"/>
  <c r="AO58" i="35" s="1"/>
  <c r="AE58" i="35"/>
  <c r="AG58" i="35"/>
  <c r="AP58" i="35" s="1"/>
  <c r="W59" i="35"/>
  <c r="AR56" i="80"/>
  <c r="AF58" i="82"/>
  <c r="AO58" i="82" s="1"/>
  <c r="W59" i="82"/>
  <c r="AG58" i="82"/>
  <c r="AP58" i="82" s="1"/>
  <c r="AE58" i="82"/>
  <c r="AN56" i="41"/>
  <c r="AI56" i="41"/>
  <c r="W60" i="93"/>
  <c r="AF59" i="93"/>
  <c r="AO59" i="93" s="1"/>
  <c r="AE59" i="93"/>
  <c r="AG59" i="93"/>
  <c r="AP59" i="93" s="1"/>
  <c r="AR54" i="91"/>
  <c r="AH57" i="80"/>
  <c r="AQ57" i="80" s="1"/>
  <c r="AE59" i="27"/>
  <c r="AF59" i="27"/>
  <c r="AO59" i="27" s="1"/>
  <c r="W60" i="27"/>
  <c r="AG59" i="27"/>
  <c r="AP59" i="27" s="1"/>
  <c r="AF61" i="25"/>
  <c r="AO61" i="25" s="1"/>
  <c r="AG61" i="25"/>
  <c r="AP61" i="25" s="1"/>
  <c r="W62" i="25"/>
  <c r="AE61" i="25"/>
  <c r="AR58" i="78"/>
  <c r="AI57" i="42"/>
  <c r="AN57" i="42"/>
  <c r="W60" i="74"/>
  <c r="AG59" i="74"/>
  <c r="AP59" i="74" s="1"/>
  <c r="AE59" i="74"/>
  <c r="AF59" i="74"/>
  <c r="AO59" i="74" s="1"/>
  <c r="AI57" i="32"/>
  <c r="AN57" i="32"/>
  <c r="AH60" i="44"/>
  <c r="AQ60" i="44" s="1"/>
  <c r="Y58" i="40"/>
  <c r="X58" i="40"/>
  <c r="Y57" i="86"/>
  <c r="X57" i="86"/>
  <c r="Y61" i="31"/>
  <c r="X61" i="31"/>
  <c r="AR60" i="77"/>
  <c r="AR59" i="44"/>
  <c r="AH58" i="34"/>
  <c r="AQ58" i="34" s="1"/>
  <c r="AR58" i="26"/>
  <c r="AR57" i="35"/>
  <c r="AH57" i="96"/>
  <c r="AQ57" i="96" s="1"/>
  <c r="AH56" i="87"/>
  <c r="AQ56" i="87" s="1"/>
  <c r="Y58" i="42"/>
  <c r="X58" i="42"/>
  <c r="Y59" i="79"/>
  <c r="X59" i="79"/>
  <c r="X58" i="75"/>
  <c r="Y58" i="75"/>
  <c r="AN58" i="29"/>
  <c r="AI58" i="29"/>
  <c r="AN59" i="90"/>
  <c r="AI59" i="90"/>
  <c r="Z58" i="34"/>
  <c r="AR56" i="89"/>
  <c r="AH59" i="78"/>
  <c r="AQ59" i="78" s="1"/>
  <c r="AN56" i="86"/>
  <c r="AI56" i="86"/>
  <c r="AR56" i="33"/>
  <c r="AR57" i="45"/>
  <c r="AH60" i="81"/>
  <c r="AQ60" i="81" s="1"/>
  <c r="AI59" i="43"/>
  <c r="AN59" i="43"/>
  <c r="AH60" i="47"/>
  <c r="AQ60" i="47" s="1"/>
  <c r="AH59" i="26"/>
  <c r="AQ59" i="26" s="1"/>
  <c r="AH58" i="45"/>
  <c r="AQ58" i="45" s="1"/>
  <c r="AE60" i="36"/>
  <c r="AF60" i="36"/>
  <c r="AO60" i="36" s="1"/>
  <c r="AG60" i="36"/>
  <c r="AP60" i="36" s="1"/>
  <c r="W61" i="36"/>
  <c r="Z57" i="96"/>
  <c r="AH55" i="91"/>
  <c r="AQ55" i="91" s="1"/>
  <c r="AR57" i="34"/>
  <c r="AE57" i="92"/>
  <c r="AF57" i="92"/>
  <c r="AO57" i="92" s="1"/>
  <c r="W58" i="92"/>
  <c r="AG57" i="92"/>
  <c r="AP57" i="92" s="1"/>
  <c r="Y58" i="32"/>
  <c r="X58" i="32"/>
  <c r="AI58" i="37"/>
  <c r="AN58" i="37"/>
  <c r="Z59" i="78"/>
  <c r="Y60" i="94"/>
  <c r="X60" i="94"/>
  <c r="AN60" i="31"/>
  <c r="AI60" i="31"/>
  <c r="W59" i="95"/>
  <c r="AG58" i="95"/>
  <c r="AP58" i="95" s="1"/>
  <c r="AF58" i="95"/>
  <c r="AO58" i="95" s="1"/>
  <c r="AE58" i="95"/>
  <c r="Y60" i="43"/>
  <c r="X60" i="43"/>
  <c r="W62" i="30"/>
  <c r="AG61" i="30"/>
  <c r="AP61" i="30" s="1"/>
  <c r="AF61" i="30"/>
  <c r="AO61" i="30" s="1"/>
  <c r="AE61" i="30"/>
  <c r="AH61" i="77"/>
  <c r="AQ61" i="77" s="1"/>
  <c r="AI59" i="28"/>
  <c r="AN59" i="28"/>
  <c r="AH60" i="88"/>
  <c r="AQ60" i="88" s="1"/>
  <c r="AN58" i="79"/>
  <c r="AI58" i="79"/>
  <c r="Y61" i="83"/>
  <c r="X61" i="83"/>
  <c r="Y60" i="28"/>
  <c r="X60" i="28"/>
  <c r="AH57" i="33"/>
  <c r="AQ57" i="33" s="1"/>
  <c r="AR55" i="87"/>
  <c r="AR59" i="81"/>
  <c r="Y60" i="39"/>
  <c r="X60" i="39"/>
  <c r="AI59" i="94"/>
  <c r="AF56" i="73"/>
  <c r="AO56" i="73" s="1"/>
  <c r="AG56" i="73"/>
  <c r="AP56" i="73" s="1"/>
  <c r="AE56" i="73"/>
  <c r="W57" i="73"/>
  <c r="AR60" i="30"/>
  <c r="Z56" i="87"/>
  <c r="AH58" i="38"/>
  <c r="AQ58" i="38" s="1"/>
  <c r="AN57" i="75"/>
  <c r="AI57" i="75"/>
  <c r="AR57" i="38"/>
  <c r="AH60" i="85"/>
  <c r="AQ60" i="85" s="1"/>
  <c r="AN59" i="39"/>
  <c r="AI59" i="39"/>
  <c r="AI57" i="40"/>
  <c r="AN57" i="40"/>
  <c r="Y57" i="41"/>
  <c r="X57" i="41"/>
  <c r="W58" i="48"/>
  <c r="AG57" i="48"/>
  <c r="AP57" i="48" s="1"/>
  <c r="AF57" i="48"/>
  <c r="AO57" i="48" s="1"/>
  <c r="AE57" i="48"/>
  <c r="AR59" i="47"/>
  <c r="AR59" i="88"/>
  <c r="Z60" i="47"/>
  <c r="Z59" i="26"/>
  <c r="Z58" i="45"/>
  <c r="W61" i="84"/>
  <c r="AG60" i="84"/>
  <c r="AP60" i="84" s="1"/>
  <c r="AF60" i="84"/>
  <c r="AO60" i="84" s="1"/>
  <c r="AE60" i="84"/>
  <c r="AH61" i="30"/>
  <c r="AQ61" i="30" s="1"/>
  <c r="Z58" i="38"/>
  <c r="AR59" i="85"/>
  <c r="AH57" i="89"/>
  <c r="AQ57" i="89" s="1"/>
  <c r="W58" i="76"/>
  <c r="AG57" i="76"/>
  <c r="AP57" i="76" s="1"/>
  <c r="AF57" i="76"/>
  <c r="AO57" i="76" s="1"/>
  <c r="AE57" i="76"/>
  <c r="X59" i="29"/>
  <c r="Y59" i="29"/>
  <c r="X60" i="90"/>
  <c r="Y60" i="90"/>
  <c r="Y59" i="37"/>
  <c r="X59" i="37"/>
  <c r="AH58" i="35"/>
  <c r="AQ58" i="35" s="1"/>
  <c r="AR56" i="96"/>
  <c r="Z56" i="46" l="1"/>
  <c r="AG56" i="46" s="1"/>
  <c r="AP56" i="46" s="1"/>
  <c r="AE60" i="85"/>
  <c r="AE60" i="88"/>
  <c r="AE55" i="91"/>
  <c r="W61" i="88"/>
  <c r="AF55" i="91"/>
  <c r="AO55" i="91" s="1"/>
  <c r="W57" i="46"/>
  <c r="AE56" i="46"/>
  <c r="AG55" i="91"/>
  <c r="AP55" i="91" s="1"/>
  <c r="Z58" i="75"/>
  <c r="AG61" i="77"/>
  <c r="AP61" i="77" s="1"/>
  <c r="AE57" i="80"/>
  <c r="AE61" i="77"/>
  <c r="W61" i="85"/>
  <c r="W58" i="89"/>
  <c r="AF60" i="85"/>
  <c r="AO60" i="85" s="1"/>
  <c r="AI60" i="83"/>
  <c r="AR60" i="83" s="1"/>
  <c r="AG57" i="33"/>
  <c r="AP57" i="33" s="1"/>
  <c r="AF57" i="33"/>
  <c r="AO57" i="33" s="1"/>
  <c r="AN60" i="83"/>
  <c r="AE60" i="44"/>
  <c r="AN60" i="44" s="1"/>
  <c r="AF60" i="44"/>
  <c r="AO60" i="44" s="1"/>
  <c r="Z60" i="90"/>
  <c r="AE60" i="90" s="1"/>
  <c r="AG57" i="89"/>
  <c r="AP57" i="89" s="1"/>
  <c r="Z61" i="31"/>
  <c r="AF61" i="31" s="1"/>
  <c r="AO61" i="31" s="1"/>
  <c r="AF57" i="80"/>
  <c r="AO57" i="80" s="1"/>
  <c r="AG57" i="80"/>
  <c r="AP57" i="80" s="1"/>
  <c r="Z58" i="42"/>
  <c r="W58" i="33"/>
  <c r="Y58" i="33" s="1"/>
  <c r="AG60" i="44"/>
  <c r="AP60" i="44" s="1"/>
  <c r="Z58" i="40"/>
  <c r="W59" i="40" s="1"/>
  <c r="AE57" i="33"/>
  <c r="AN57" i="33" s="1"/>
  <c r="Z60" i="39"/>
  <c r="Z60" i="43"/>
  <c r="AF60" i="43" s="1"/>
  <c r="AO60" i="43" s="1"/>
  <c r="Z61" i="83"/>
  <c r="W62" i="83" s="1"/>
  <c r="Z60" i="28"/>
  <c r="AG60" i="28" s="1"/>
  <c r="AP60" i="28" s="1"/>
  <c r="Z59" i="79"/>
  <c r="AE59" i="79" s="1"/>
  <c r="W62" i="77"/>
  <c r="AF57" i="89"/>
  <c r="AO57" i="89" s="1"/>
  <c r="Z57" i="41"/>
  <c r="Z59" i="37"/>
  <c r="AF59" i="37" s="1"/>
  <c r="AO59" i="37" s="1"/>
  <c r="AE56" i="87"/>
  <c r="W57" i="87"/>
  <c r="AG56" i="87"/>
  <c r="AP56" i="87" s="1"/>
  <c r="AF56" i="87"/>
  <c r="AO56" i="87" s="1"/>
  <c r="AH61" i="83"/>
  <c r="AQ61" i="83" s="1"/>
  <c r="AN61" i="30"/>
  <c r="AI61" i="30"/>
  <c r="AR60" i="31"/>
  <c r="X58" i="92"/>
  <c r="Y58" i="92"/>
  <c r="X61" i="36"/>
  <c r="Y61" i="36"/>
  <c r="AH59" i="79"/>
  <c r="AQ59" i="79" s="1"/>
  <c r="Y60" i="74"/>
  <c r="X60" i="74"/>
  <c r="Y60" i="27"/>
  <c r="X60" i="27"/>
  <c r="AR56" i="41"/>
  <c r="X59" i="82"/>
  <c r="Y59" i="82"/>
  <c r="X56" i="91"/>
  <c r="Y56" i="91"/>
  <c r="AN58" i="95"/>
  <c r="AI58" i="95"/>
  <c r="AR58" i="37"/>
  <c r="X61" i="81"/>
  <c r="Y61" i="81"/>
  <c r="AR59" i="94"/>
  <c r="AH60" i="94"/>
  <c r="AQ60" i="94" s="1"/>
  <c r="AH58" i="32"/>
  <c r="AQ58" i="32" s="1"/>
  <c r="AH57" i="86"/>
  <c r="AQ57" i="86" s="1"/>
  <c r="AR57" i="32"/>
  <c r="Y62" i="25"/>
  <c r="X62" i="25"/>
  <c r="AI59" i="93"/>
  <c r="AN59" i="93"/>
  <c r="AN57" i="89"/>
  <c r="AI60" i="81"/>
  <c r="AN60" i="81"/>
  <c r="AN57" i="80"/>
  <c r="AR56" i="86"/>
  <c r="AR58" i="29"/>
  <c r="AN61" i="25"/>
  <c r="AI61" i="25"/>
  <c r="AH59" i="29"/>
  <c r="AQ59" i="29" s="1"/>
  <c r="X61" i="84"/>
  <c r="Y61" i="84"/>
  <c r="Y57" i="73"/>
  <c r="X57" i="73"/>
  <c r="Z59" i="29"/>
  <c r="W59" i="45"/>
  <c r="AG58" i="45"/>
  <c r="AP58" i="45" s="1"/>
  <c r="AF58" i="45"/>
  <c r="AO58" i="45" s="1"/>
  <c r="AE58" i="45"/>
  <c r="AH57" i="41"/>
  <c r="AQ57" i="41" s="1"/>
  <c r="AI56" i="73"/>
  <c r="AN56" i="73"/>
  <c r="AH60" i="39"/>
  <c r="AQ60" i="39" s="1"/>
  <c r="AH60" i="28"/>
  <c r="AQ60" i="28" s="1"/>
  <c r="AR58" i="79"/>
  <c r="Y62" i="30"/>
  <c r="X62" i="30"/>
  <c r="AI57" i="92"/>
  <c r="AN57" i="92"/>
  <c r="AR59" i="43"/>
  <c r="AH58" i="42"/>
  <c r="AQ58" i="42" s="1"/>
  <c r="AR57" i="42"/>
  <c r="AI59" i="27"/>
  <c r="AN59" i="27"/>
  <c r="AN61" i="77"/>
  <c r="AN55" i="91"/>
  <c r="AI55" i="91"/>
  <c r="AI58" i="35"/>
  <c r="AN58" i="35"/>
  <c r="X61" i="44"/>
  <c r="Y61" i="44"/>
  <c r="AI60" i="88"/>
  <c r="AN60" i="88"/>
  <c r="X61" i="85"/>
  <c r="Y61" i="85"/>
  <c r="AR57" i="40"/>
  <c r="W62" i="31"/>
  <c r="Y59" i="35"/>
  <c r="X59" i="35"/>
  <c r="Y58" i="76"/>
  <c r="X58" i="76"/>
  <c r="AR59" i="39"/>
  <c r="W59" i="38"/>
  <c r="AG58" i="38"/>
  <c r="AP58" i="38" s="1"/>
  <c r="AF58" i="38"/>
  <c r="AO58" i="38" s="1"/>
  <c r="AE58" i="38"/>
  <c r="AN60" i="84"/>
  <c r="AI60" i="84"/>
  <c r="W60" i="26"/>
  <c r="AG59" i="26"/>
  <c r="AP59" i="26" s="1"/>
  <c r="AF59" i="26"/>
  <c r="AO59" i="26" s="1"/>
  <c r="AE59" i="26"/>
  <c r="AI57" i="48"/>
  <c r="AN57" i="48"/>
  <c r="AH60" i="43"/>
  <c r="AQ60" i="43" s="1"/>
  <c r="Z60" i="94"/>
  <c r="Z58" i="32"/>
  <c r="AI60" i="36"/>
  <c r="AN60" i="36"/>
  <c r="W59" i="34"/>
  <c r="AG58" i="34"/>
  <c r="AP58" i="34" s="1"/>
  <c r="AF58" i="34"/>
  <c r="AO58" i="34" s="1"/>
  <c r="AE58" i="34"/>
  <c r="AH58" i="75"/>
  <c r="AQ58" i="75" s="1"/>
  <c r="Z57" i="86"/>
  <c r="AI59" i="74"/>
  <c r="AN59" i="74"/>
  <c r="Y60" i="93"/>
  <c r="X60" i="93"/>
  <c r="AI58" i="82"/>
  <c r="AN58" i="82"/>
  <c r="Y58" i="89"/>
  <c r="X58" i="89"/>
  <c r="AH59" i="37"/>
  <c r="AQ59" i="37" s="1"/>
  <c r="Y58" i="48"/>
  <c r="X58" i="48"/>
  <c r="AH60" i="90"/>
  <c r="AQ60" i="90" s="1"/>
  <c r="AN57" i="76"/>
  <c r="AI57" i="76"/>
  <c r="W61" i="47"/>
  <c r="AG60" i="47"/>
  <c r="AP60" i="47" s="1"/>
  <c r="AF60" i="47"/>
  <c r="AO60" i="47" s="1"/>
  <c r="AE60" i="47"/>
  <c r="AE57" i="41"/>
  <c r="AF57" i="41"/>
  <c r="AO57" i="41" s="1"/>
  <c r="W58" i="41"/>
  <c r="AG57" i="41"/>
  <c r="AP57" i="41" s="1"/>
  <c r="AR57" i="75"/>
  <c r="AE60" i="39"/>
  <c r="AG60" i="39"/>
  <c r="AP60" i="39" s="1"/>
  <c r="AF60" i="39"/>
  <c r="AO60" i="39" s="1"/>
  <c r="W61" i="39"/>
  <c r="W61" i="28"/>
  <c r="AE60" i="28"/>
  <c r="AR59" i="28"/>
  <c r="X59" i="95"/>
  <c r="Y59" i="95"/>
  <c r="W60" i="78"/>
  <c r="AG59" i="78"/>
  <c r="AP59" i="78" s="1"/>
  <c r="AF59" i="78"/>
  <c r="AO59" i="78" s="1"/>
  <c r="AE59" i="78"/>
  <c r="W58" i="96"/>
  <c r="AG57" i="96"/>
  <c r="AP57" i="96" s="1"/>
  <c r="AF57" i="96"/>
  <c r="AO57" i="96" s="1"/>
  <c r="AE57" i="96"/>
  <c r="AR59" i="90"/>
  <c r="AF58" i="75"/>
  <c r="AO58" i="75" s="1"/>
  <c r="AE58" i="75"/>
  <c r="W59" i="75"/>
  <c r="AG58" i="75"/>
  <c r="AP58" i="75" s="1"/>
  <c r="W59" i="42"/>
  <c r="AG58" i="42"/>
  <c r="AP58" i="42" s="1"/>
  <c r="AF58" i="42"/>
  <c r="AO58" i="42" s="1"/>
  <c r="AE58" i="42"/>
  <c r="AH61" i="31"/>
  <c r="AQ61" i="31" s="1"/>
  <c r="AH58" i="40"/>
  <c r="AQ58" i="40" s="1"/>
  <c r="Y62" i="77"/>
  <c r="X62" i="77"/>
  <c r="X61" i="88"/>
  <c r="Y61" i="88"/>
  <c r="AI60" i="85"/>
  <c r="AN60" i="85"/>
  <c r="X58" i="80"/>
  <c r="Y58" i="80"/>
  <c r="AI57" i="33" l="1"/>
  <c r="AF56" i="46"/>
  <c r="AO56" i="46" s="1"/>
  <c r="AI61" i="77"/>
  <c r="X58" i="33"/>
  <c r="AI56" i="46"/>
  <c r="AR56" i="46" s="1"/>
  <c r="AN56" i="46"/>
  <c r="AE60" i="43"/>
  <c r="AI60" i="44"/>
  <c r="AR60" i="44" s="1"/>
  <c r="AG60" i="43"/>
  <c r="AP60" i="43" s="1"/>
  <c r="X57" i="46"/>
  <c r="AH57" i="46" s="1"/>
  <c r="AQ57" i="46" s="1"/>
  <c r="Y57" i="46"/>
  <c r="W61" i="43"/>
  <c r="Y61" i="43" s="1"/>
  <c r="AG60" i="90"/>
  <c r="AP60" i="90" s="1"/>
  <c r="AF61" i="83"/>
  <c r="AO61" i="83" s="1"/>
  <c r="AF60" i="90"/>
  <c r="AO60" i="90" s="1"/>
  <c r="AE61" i="83"/>
  <c r="AF59" i="79"/>
  <c r="AO59" i="79" s="1"/>
  <c r="AG61" i="31"/>
  <c r="AP61" i="31" s="1"/>
  <c r="AG59" i="79"/>
  <c r="AP59" i="79" s="1"/>
  <c r="AE61" i="31"/>
  <c r="AN61" i="31" s="1"/>
  <c r="AF58" i="40"/>
  <c r="AO58" i="40" s="1"/>
  <c r="AG58" i="40"/>
  <c r="AP58" i="40" s="1"/>
  <c r="AI57" i="89"/>
  <c r="W61" i="90"/>
  <c r="X61" i="90" s="1"/>
  <c r="AE58" i="40"/>
  <c r="AF60" i="28"/>
  <c r="AO60" i="28" s="1"/>
  <c r="AI57" i="80"/>
  <c r="AG59" i="37"/>
  <c r="AP59" i="37" s="1"/>
  <c r="Z59" i="35"/>
  <c r="Z61" i="36"/>
  <c r="W62" i="36" s="1"/>
  <c r="AG61" i="83"/>
  <c r="AP61" i="83" s="1"/>
  <c r="Z62" i="77"/>
  <c r="AF62" i="77" s="1"/>
  <c r="AO62" i="77" s="1"/>
  <c r="W60" i="79"/>
  <c r="Z59" i="82"/>
  <c r="W60" i="82" s="1"/>
  <c r="Z61" i="85"/>
  <c r="AF61" i="85" s="1"/>
  <c r="AO61" i="85" s="1"/>
  <c r="W60" i="37"/>
  <c r="Y60" i="37" s="1"/>
  <c r="Z59" i="95"/>
  <c r="AE59" i="95" s="1"/>
  <c r="Z61" i="84"/>
  <c r="AG61" i="84" s="1"/>
  <c r="AP61" i="84" s="1"/>
  <c r="AE59" i="37"/>
  <c r="Z61" i="88"/>
  <c r="W62" i="88" s="1"/>
  <c r="Z60" i="27"/>
  <c r="W61" i="27" s="1"/>
  <c r="Z58" i="89"/>
  <c r="W59" i="89" s="1"/>
  <c r="AH58" i="33"/>
  <c r="AQ58" i="33" s="1"/>
  <c r="AH61" i="88"/>
  <c r="AQ61" i="88" s="1"/>
  <c r="AN59" i="78"/>
  <c r="AI59" i="78"/>
  <c r="Y61" i="28"/>
  <c r="X61" i="28"/>
  <c r="AN60" i="39"/>
  <c r="AI60" i="39"/>
  <c r="X61" i="47"/>
  <c r="Y61" i="47"/>
  <c r="X59" i="34"/>
  <c r="Y59" i="34"/>
  <c r="AI59" i="26"/>
  <c r="AN59" i="26"/>
  <c r="X59" i="40"/>
  <c r="Y59" i="40"/>
  <c r="AE61" i="85"/>
  <c r="AF59" i="29"/>
  <c r="AO59" i="29" s="1"/>
  <c r="AE59" i="29"/>
  <c r="W60" i="29"/>
  <c r="AG59" i="29"/>
  <c r="AP59" i="29" s="1"/>
  <c r="AR61" i="25"/>
  <c r="AR57" i="80"/>
  <c r="AH59" i="82"/>
  <c r="AQ59" i="82" s="1"/>
  <c r="AI60" i="43"/>
  <c r="AN60" i="43"/>
  <c r="AI60" i="90"/>
  <c r="AN60" i="90"/>
  <c r="AN57" i="96"/>
  <c r="AI57" i="96"/>
  <c r="AR57" i="76"/>
  <c r="AR59" i="74"/>
  <c r="AI58" i="38"/>
  <c r="AN58" i="38"/>
  <c r="W60" i="35"/>
  <c r="AG59" i="35"/>
  <c r="AP59" i="35" s="1"/>
  <c r="AF59" i="35"/>
  <c r="AO59" i="35" s="1"/>
  <c r="AE59" i="35"/>
  <c r="AR58" i="35"/>
  <c r="AR56" i="73"/>
  <c r="AH57" i="73"/>
  <c r="AQ57" i="73" s="1"/>
  <c r="AR59" i="93"/>
  <c r="AH61" i="81"/>
  <c r="AQ61" i="81" s="1"/>
  <c r="AH56" i="91"/>
  <c r="AQ56" i="91" s="1"/>
  <c r="AH60" i="74"/>
  <c r="AQ60" i="74" s="1"/>
  <c r="AH58" i="92"/>
  <c r="AQ58" i="92" s="1"/>
  <c r="X59" i="75"/>
  <c r="Y59" i="75"/>
  <c r="AN58" i="75"/>
  <c r="AI58" i="75"/>
  <c r="AH58" i="48"/>
  <c r="AQ58" i="48" s="1"/>
  <c r="AR58" i="82"/>
  <c r="AF57" i="86"/>
  <c r="AO57" i="86" s="1"/>
  <c r="AE57" i="86"/>
  <c r="W58" i="86"/>
  <c r="AG57" i="86"/>
  <c r="AP57" i="86" s="1"/>
  <c r="AR60" i="36"/>
  <c r="AH58" i="76"/>
  <c r="AQ58" i="76" s="1"/>
  <c r="AR60" i="88"/>
  <c r="AR55" i="91"/>
  <c r="AR57" i="92"/>
  <c r="AN58" i="45"/>
  <c r="AI58" i="45"/>
  <c r="AH62" i="25"/>
  <c r="AQ62" i="25" s="1"/>
  <c r="Z61" i="81"/>
  <c r="Z56" i="91"/>
  <c r="Z58" i="92"/>
  <c r="X57" i="87"/>
  <c r="Y57" i="87"/>
  <c r="AN59" i="79"/>
  <c r="AI59" i="79"/>
  <c r="AN61" i="83"/>
  <c r="AI61" i="83"/>
  <c r="AN58" i="42"/>
  <c r="AI58" i="42"/>
  <c r="X60" i="78"/>
  <c r="Y60" i="78"/>
  <c r="AN60" i="28"/>
  <c r="Y61" i="39"/>
  <c r="X61" i="39"/>
  <c r="AN60" i="47"/>
  <c r="AI60" i="47"/>
  <c r="AH60" i="93"/>
  <c r="AQ60" i="93" s="1"/>
  <c r="AN58" i="34"/>
  <c r="AI58" i="34"/>
  <c r="W59" i="32"/>
  <c r="AG58" i="32"/>
  <c r="AP58" i="32" s="1"/>
  <c r="AF58" i="32"/>
  <c r="AO58" i="32" s="1"/>
  <c r="AE58" i="32"/>
  <c r="Y60" i="26"/>
  <c r="X60" i="26"/>
  <c r="Z58" i="76"/>
  <c r="AN58" i="40"/>
  <c r="X62" i="31"/>
  <c r="Y62" i="31"/>
  <c r="AR59" i="27"/>
  <c r="AH62" i="30"/>
  <c r="AQ62" i="30" s="1"/>
  <c r="Z57" i="73"/>
  <c r="AR60" i="81"/>
  <c r="Z60" i="74"/>
  <c r="AN56" i="87"/>
  <c r="AI56" i="87"/>
  <c r="AN59" i="37"/>
  <c r="AH58" i="80"/>
  <c r="AQ58" i="80" s="1"/>
  <c r="AR60" i="85"/>
  <c r="Z58" i="33"/>
  <c r="X59" i="42"/>
  <c r="Y59" i="42"/>
  <c r="X58" i="96"/>
  <c r="Y58" i="96"/>
  <c r="X58" i="41"/>
  <c r="Y58" i="41"/>
  <c r="Z58" i="48"/>
  <c r="AH58" i="89"/>
  <c r="AQ58" i="89" s="1"/>
  <c r="W61" i="94"/>
  <c r="AG60" i="94"/>
  <c r="AP60" i="94" s="1"/>
  <c r="AF60" i="94"/>
  <c r="AO60" i="94" s="1"/>
  <c r="AE60" i="94"/>
  <c r="X59" i="38"/>
  <c r="Y59" i="38"/>
  <c r="AH61" i="44"/>
  <c r="AQ61" i="44" s="1"/>
  <c r="Z62" i="25"/>
  <c r="AR57" i="33"/>
  <c r="AH60" i="27"/>
  <c r="AQ60" i="27" s="1"/>
  <c r="AH61" i="36"/>
  <c r="AQ61" i="36" s="1"/>
  <c r="AR61" i="30"/>
  <c r="Y60" i="79"/>
  <c r="X60" i="79"/>
  <c r="Y61" i="90"/>
  <c r="AI57" i="41"/>
  <c r="AN57" i="41"/>
  <c r="Z58" i="80"/>
  <c r="AH62" i="77"/>
  <c r="AQ62" i="77" s="1"/>
  <c r="AH59" i="95"/>
  <c r="AQ59" i="95" s="1"/>
  <c r="Z60" i="93"/>
  <c r="AR57" i="48"/>
  <c r="AR60" i="84"/>
  <c r="AH59" i="35"/>
  <c r="AQ59" i="35" s="1"/>
  <c r="AH61" i="85"/>
  <c r="AQ61" i="85" s="1"/>
  <c r="Z61" i="44"/>
  <c r="AR61" i="77"/>
  <c r="Z62" i="30"/>
  <c r="X59" i="45"/>
  <c r="Y59" i="45"/>
  <c r="AH61" i="84"/>
  <c r="AQ61" i="84" s="1"/>
  <c r="AR57" i="89"/>
  <c r="AR58" i="95"/>
  <c r="Y62" i="83"/>
  <c r="X62" i="83"/>
  <c r="AI60" i="28" l="1"/>
  <c r="W63" i="77"/>
  <c r="AI61" i="31"/>
  <c r="AF61" i="84"/>
  <c r="AO61" i="84" s="1"/>
  <c r="AG62" i="77"/>
  <c r="AP62" i="77" s="1"/>
  <c r="AE62" i="77"/>
  <c r="X61" i="43"/>
  <c r="Z57" i="46"/>
  <c r="W62" i="84"/>
  <c r="X60" i="37"/>
  <c r="Z60" i="37" s="1"/>
  <c r="AE61" i="84"/>
  <c r="AF59" i="95"/>
  <c r="AO59" i="95" s="1"/>
  <c r="AG60" i="27"/>
  <c r="AP60" i="27" s="1"/>
  <c r="AG61" i="85"/>
  <c r="AP61" i="85" s="1"/>
  <c r="AF60" i="27"/>
  <c r="AO60" i="27" s="1"/>
  <c r="AI58" i="40"/>
  <c r="W62" i="85"/>
  <c r="AI59" i="37"/>
  <c r="AR59" i="37" s="1"/>
  <c r="AE61" i="36"/>
  <c r="Z60" i="26"/>
  <c r="AE60" i="27"/>
  <c r="AG59" i="95"/>
  <c r="AP59" i="95" s="1"/>
  <c r="AF61" i="36"/>
  <c r="AO61" i="36" s="1"/>
  <c r="AE61" i="88"/>
  <c r="AF59" i="82"/>
  <c r="AO59" i="82" s="1"/>
  <c r="AG61" i="36"/>
  <c r="AP61" i="36" s="1"/>
  <c r="AF61" i="88"/>
  <c r="AO61" i="88" s="1"/>
  <c r="AE59" i="82"/>
  <c r="AG61" i="88"/>
  <c r="AP61" i="88" s="1"/>
  <c r="AG59" i="82"/>
  <c r="AP59" i="82" s="1"/>
  <c r="W60" i="95"/>
  <c r="AE58" i="89"/>
  <c r="Z57" i="87"/>
  <c r="AF58" i="89"/>
  <c r="AO58" i="89" s="1"/>
  <c r="AG58" i="89"/>
  <c r="AP58" i="89" s="1"/>
  <c r="Z59" i="40"/>
  <c r="W60" i="40" s="1"/>
  <c r="Z62" i="31"/>
  <c r="Z58" i="96"/>
  <c r="W59" i="96" s="1"/>
  <c r="Z59" i="34"/>
  <c r="AF59" i="34" s="1"/>
  <c r="AO59" i="34" s="1"/>
  <c r="Z61" i="28"/>
  <c r="W62" i="28" s="1"/>
  <c r="Z59" i="45"/>
  <c r="AE59" i="45" s="1"/>
  <c r="Z60" i="79"/>
  <c r="W61" i="79" s="1"/>
  <c r="Z59" i="38"/>
  <c r="W60" i="38" s="1"/>
  <c r="Z62" i="83"/>
  <c r="W63" i="83" s="1"/>
  <c r="Z61" i="39"/>
  <c r="W62" i="39" s="1"/>
  <c r="Z61" i="90"/>
  <c r="W62" i="90" s="1"/>
  <c r="AE62" i="30"/>
  <c r="AF62" i="30"/>
  <c r="AO62" i="30" s="1"/>
  <c r="W63" i="30"/>
  <c r="AG62" i="30"/>
  <c r="AP62" i="30" s="1"/>
  <c r="W61" i="93"/>
  <c r="AG60" i="93"/>
  <c r="AP60" i="93" s="1"/>
  <c r="AF60" i="93"/>
  <c r="AO60" i="93" s="1"/>
  <c r="AE60" i="93"/>
  <c r="W59" i="48"/>
  <c r="AG58" i="48"/>
  <c r="AP58" i="48" s="1"/>
  <c r="AE58" i="48"/>
  <c r="AF58" i="48"/>
  <c r="AO58" i="48" s="1"/>
  <c r="AR58" i="45"/>
  <c r="W62" i="44"/>
  <c r="AG61" i="44"/>
  <c r="AP61" i="44" s="1"/>
  <c r="AF61" i="44"/>
  <c r="AO61" i="44" s="1"/>
  <c r="AE61" i="44"/>
  <c r="AF58" i="80"/>
  <c r="AO58" i="80" s="1"/>
  <c r="AE58" i="80"/>
  <c r="AG58" i="80"/>
  <c r="AP58" i="80" s="1"/>
  <c r="W59" i="80"/>
  <c r="Y63" i="77"/>
  <c r="X63" i="77"/>
  <c r="X61" i="94"/>
  <c r="Y61" i="94"/>
  <c r="AH58" i="96"/>
  <c r="AQ58" i="96" s="1"/>
  <c r="AH62" i="31"/>
  <c r="AQ62" i="31" s="1"/>
  <c r="Y59" i="32"/>
  <c r="X59" i="32"/>
  <c r="AR58" i="42"/>
  <c r="AH57" i="87"/>
  <c r="AQ57" i="87" s="1"/>
  <c r="AF56" i="91"/>
  <c r="AO56" i="91" s="1"/>
  <c r="AE56" i="91"/>
  <c r="W57" i="91"/>
  <c r="AG56" i="91"/>
  <c r="AP56" i="91" s="1"/>
  <c r="AR58" i="75"/>
  <c r="AI60" i="27"/>
  <c r="AN60" i="27"/>
  <c r="AN61" i="84"/>
  <c r="AI61" i="84"/>
  <c r="AH59" i="40"/>
  <c r="AQ59" i="40" s="1"/>
  <c r="AH61" i="28"/>
  <c r="AQ61" i="28" s="1"/>
  <c r="AE58" i="96"/>
  <c r="AF58" i="96"/>
  <c r="AO58" i="96" s="1"/>
  <c r="AE57" i="87"/>
  <c r="AG57" i="87"/>
  <c r="AP57" i="87" s="1"/>
  <c r="AF57" i="87"/>
  <c r="AO57" i="87" s="1"/>
  <c r="W58" i="87"/>
  <c r="Y60" i="82"/>
  <c r="X60" i="82"/>
  <c r="AN61" i="85"/>
  <c r="AI61" i="85"/>
  <c r="AE59" i="40"/>
  <c r="AN59" i="95"/>
  <c r="AN58" i="89"/>
  <c r="W61" i="26"/>
  <c r="AG60" i="26"/>
  <c r="AP60" i="26" s="1"/>
  <c r="AF60" i="26"/>
  <c r="AO60" i="26" s="1"/>
  <c r="AE60" i="26"/>
  <c r="AR61" i="83"/>
  <c r="AF61" i="81"/>
  <c r="AO61" i="81" s="1"/>
  <c r="W62" i="81"/>
  <c r="AG61" i="81"/>
  <c r="AP61" i="81" s="1"/>
  <c r="AE61" i="81"/>
  <c r="AR57" i="41"/>
  <c r="AR58" i="40"/>
  <c r="AR60" i="47"/>
  <c r="AR60" i="28"/>
  <c r="AH61" i="43"/>
  <c r="AQ61" i="43" s="1"/>
  <c r="Y58" i="86"/>
  <c r="X58" i="86"/>
  <c r="Y60" i="35"/>
  <c r="X60" i="35"/>
  <c r="X60" i="29"/>
  <c r="Y60" i="29"/>
  <c r="AH61" i="47"/>
  <c r="AQ61" i="47" s="1"/>
  <c r="AR59" i="78"/>
  <c r="AI61" i="36"/>
  <c r="AN61" i="36"/>
  <c r="AH59" i="38"/>
  <c r="AQ59" i="38" s="1"/>
  <c r="AG62" i="31"/>
  <c r="AP62" i="31" s="1"/>
  <c r="AF62" i="31"/>
  <c r="AO62" i="31" s="1"/>
  <c r="W63" i="31"/>
  <c r="AE62" i="31"/>
  <c r="AR58" i="34"/>
  <c r="AH62" i="83"/>
  <c r="AQ62" i="83" s="1"/>
  <c r="AH61" i="90"/>
  <c r="AQ61" i="90" s="1"/>
  <c r="AI60" i="94"/>
  <c r="AN60" i="94"/>
  <c r="AH58" i="41"/>
  <c r="AQ58" i="41" s="1"/>
  <c r="AH59" i="42"/>
  <c r="AQ59" i="42" s="1"/>
  <c r="AR56" i="87"/>
  <c r="W58" i="73"/>
  <c r="AG57" i="73"/>
  <c r="AP57" i="73" s="1"/>
  <c r="AF57" i="73"/>
  <c r="AO57" i="73" s="1"/>
  <c r="AE57" i="73"/>
  <c r="AN58" i="32"/>
  <c r="AI58" i="32"/>
  <c r="AR59" i="79"/>
  <c r="AN57" i="86"/>
  <c r="AI57" i="86"/>
  <c r="AH59" i="75"/>
  <c r="AQ59" i="75" s="1"/>
  <c r="AR57" i="96"/>
  <c r="AR60" i="90"/>
  <c r="X61" i="27"/>
  <c r="Y61" i="27"/>
  <c r="X62" i="85"/>
  <c r="Y62" i="85"/>
  <c r="AR59" i="26"/>
  <c r="Z61" i="47"/>
  <c r="AE62" i="25"/>
  <c r="AG62" i="25"/>
  <c r="AP62" i="25" s="1"/>
  <c r="W63" i="25"/>
  <c r="AF62" i="25"/>
  <c r="AO62" i="25" s="1"/>
  <c r="AR61" i="31"/>
  <c r="Z58" i="41"/>
  <c r="Z59" i="42"/>
  <c r="AE58" i="76"/>
  <c r="W59" i="76"/>
  <c r="AG58" i="76"/>
  <c r="AP58" i="76" s="1"/>
  <c r="AF58" i="76"/>
  <c r="AO58" i="76" s="1"/>
  <c r="AH61" i="39"/>
  <c r="AQ61" i="39" s="1"/>
  <c r="AH60" i="78"/>
  <c r="AQ60" i="78" s="1"/>
  <c r="Z61" i="43"/>
  <c r="Z59" i="75"/>
  <c r="AR58" i="38"/>
  <c r="Y62" i="84"/>
  <c r="X62" i="84"/>
  <c r="AI59" i="29"/>
  <c r="AN59" i="29"/>
  <c r="AR60" i="39"/>
  <c r="X60" i="95"/>
  <c r="Y60" i="95"/>
  <c r="X59" i="89"/>
  <c r="Y59" i="89"/>
  <c r="AH59" i="45"/>
  <c r="AQ59" i="45" s="1"/>
  <c r="AH60" i="79"/>
  <c r="AQ60" i="79" s="1"/>
  <c r="W59" i="33"/>
  <c r="AG58" i="33"/>
  <c r="AP58" i="33" s="1"/>
  <c r="AF58" i="33"/>
  <c r="AO58" i="33" s="1"/>
  <c r="AE58" i="33"/>
  <c r="W61" i="74"/>
  <c r="AG60" i="74"/>
  <c r="AP60" i="74" s="1"/>
  <c r="AF60" i="74"/>
  <c r="AO60" i="74" s="1"/>
  <c r="AE60" i="74"/>
  <c r="AH60" i="26"/>
  <c r="AQ60" i="26" s="1"/>
  <c r="Z60" i="78"/>
  <c r="X62" i="88"/>
  <c r="Y62" i="88"/>
  <c r="W59" i="92"/>
  <c r="AG58" i="92"/>
  <c r="AP58" i="92" s="1"/>
  <c r="AF58" i="92"/>
  <c r="AO58" i="92" s="1"/>
  <c r="AE58" i="92"/>
  <c r="AN59" i="82"/>
  <c r="AN59" i="35"/>
  <c r="AI59" i="35"/>
  <c r="AH60" i="37"/>
  <c r="AQ60" i="37" s="1"/>
  <c r="AR60" i="43"/>
  <c r="AH59" i="34"/>
  <c r="AQ59" i="34" s="1"/>
  <c r="X62" i="36"/>
  <c r="Y62" i="36"/>
  <c r="AI62" i="77" l="1"/>
  <c r="AF59" i="40"/>
  <c r="AO59" i="40" s="1"/>
  <c r="AI59" i="95"/>
  <c r="AN62" i="77"/>
  <c r="AG59" i="40"/>
  <c r="AP59" i="40" s="1"/>
  <c r="AE60" i="79"/>
  <c r="AF60" i="79"/>
  <c r="AO60" i="79" s="1"/>
  <c r="AG60" i="37"/>
  <c r="AP60" i="37" s="1"/>
  <c r="AF60" i="37"/>
  <c r="AO60" i="37" s="1"/>
  <c r="AE60" i="37"/>
  <c r="W61" i="37"/>
  <c r="AG58" i="96"/>
  <c r="AP58" i="96" s="1"/>
  <c r="AF57" i="46"/>
  <c r="AO57" i="46" s="1"/>
  <c r="AE57" i="46"/>
  <c r="W58" i="46"/>
  <c r="AG57" i="46"/>
  <c r="AP57" i="46" s="1"/>
  <c r="W60" i="34"/>
  <c r="AI61" i="88"/>
  <c r="AF62" i="83"/>
  <c r="AO62" i="83" s="1"/>
  <c r="AE62" i="83"/>
  <c r="AG60" i="79"/>
  <c r="AP60" i="79" s="1"/>
  <c r="AF61" i="39"/>
  <c r="AO61" i="39" s="1"/>
  <c r="AF59" i="45"/>
  <c r="AO59" i="45" s="1"/>
  <c r="Z61" i="27"/>
  <c r="W62" i="27" s="1"/>
  <c r="AI58" i="89"/>
  <c r="AR58" i="89" s="1"/>
  <c r="AE61" i="28"/>
  <c r="AN61" i="28" s="1"/>
  <c r="AE61" i="39"/>
  <c r="AI59" i="82"/>
  <c r="AN61" i="88"/>
  <c r="AG61" i="39"/>
  <c r="AP61" i="39" s="1"/>
  <c r="AE59" i="34"/>
  <c r="AN59" i="34" s="1"/>
  <c r="AG62" i="83"/>
  <c r="AP62" i="83" s="1"/>
  <c r="AF61" i="90"/>
  <c r="AO61" i="90" s="1"/>
  <c r="Z61" i="94"/>
  <c r="AE61" i="94" s="1"/>
  <c r="AE59" i="38"/>
  <c r="AN59" i="38" s="1"/>
  <c r="AF59" i="38"/>
  <c r="AO59" i="38" s="1"/>
  <c r="Z59" i="89"/>
  <c r="W60" i="89" s="1"/>
  <c r="AG59" i="38"/>
  <c r="AP59" i="38" s="1"/>
  <c r="AE61" i="90"/>
  <c r="Z60" i="35"/>
  <c r="AF60" i="35" s="1"/>
  <c r="AO60" i="35" s="1"/>
  <c r="AF61" i="28"/>
  <c r="AO61" i="28" s="1"/>
  <c r="AG59" i="34"/>
  <c r="AP59" i="34" s="1"/>
  <c r="AG59" i="45"/>
  <c r="AP59" i="45" s="1"/>
  <c r="AG61" i="28"/>
  <c r="AP61" i="28" s="1"/>
  <c r="W60" i="45"/>
  <c r="Z59" i="32"/>
  <c r="AE59" i="32" s="1"/>
  <c r="AG61" i="90"/>
  <c r="AP61" i="90" s="1"/>
  <c r="Z60" i="82"/>
  <c r="AE60" i="82" s="1"/>
  <c r="Z60" i="95"/>
  <c r="W61" i="95" s="1"/>
  <c r="Z62" i="36"/>
  <c r="AF62" i="36" s="1"/>
  <c r="AO62" i="36" s="1"/>
  <c r="Z62" i="88"/>
  <c r="W63" i="88" s="1"/>
  <c r="AF61" i="27"/>
  <c r="AO61" i="27" s="1"/>
  <c r="AE61" i="27"/>
  <c r="AE62" i="88"/>
  <c r="AR59" i="82"/>
  <c r="AN58" i="33"/>
  <c r="AI58" i="33"/>
  <c r="AR59" i="29"/>
  <c r="AF59" i="75"/>
  <c r="AO59" i="75" s="1"/>
  <c r="AE59" i="75"/>
  <c r="AG59" i="75"/>
  <c r="AP59" i="75" s="1"/>
  <c r="W60" i="75"/>
  <c r="W59" i="41"/>
  <c r="AG58" i="41"/>
  <c r="AP58" i="41" s="1"/>
  <c r="AF58" i="41"/>
  <c r="AO58" i="41" s="1"/>
  <c r="AE58" i="41"/>
  <c r="Y63" i="31"/>
  <c r="X63" i="31"/>
  <c r="AR61" i="36"/>
  <c r="AH60" i="82"/>
  <c r="AQ60" i="82" s="1"/>
  <c r="AI57" i="87"/>
  <c r="AN57" i="87"/>
  <c r="AI58" i="96"/>
  <c r="AN58" i="96"/>
  <c r="X57" i="91"/>
  <c r="Y57" i="91"/>
  <c r="AH61" i="94"/>
  <c r="AQ61" i="94" s="1"/>
  <c r="AI62" i="30"/>
  <c r="AN62" i="30"/>
  <c r="Y63" i="83"/>
  <c r="X63" i="83"/>
  <c r="AE60" i="35"/>
  <c r="AG60" i="35"/>
  <c r="AP60" i="35" s="1"/>
  <c r="X61" i="26"/>
  <c r="Y61" i="26"/>
  <c r="X60" i="40"/>
  <c r="Y60" i="40"/>
  <c r="AF59" i="32"/>
  <c r="AO59" i="32" s="1"/>
  <c r="W62" i="94"/>
  <c r="AG61" i="94"/>
  <c r="AP61" i="94" s="1"/>
  <c r="AF61" i="94"/>
  <c r="AO61" i="94" s="1"/>
  <c r="AN58" i="48"/>
  <c r="AI58" i="48"/>
  <c r="X61" i="79"/>
  <c r="Y61" i="79"/>
  <c r="Y61" i="93"/>
  <c r="X61" i="93"/>
  <c r="AH62" i="84"/>
  <c r="AQ62" i="84" s="1"/>
  <c r="X59" i="92"/>
  <c r="Y59" i="92"/>
  <c r="X59" i="76"/>
  <c r="Y59" i="76"/>
  <c r="AH62" i="85"/>
  <c r="AQ62" i="85" s="1"/>
  <c r="AR58" i="32"/>
  <c r="X58" i="73"/>
  <c r="Y58" i="73"/>
  <c r="AH58" i="86"/>
  <c r="AQ58" i="86" s="1"/>
  <c r="AI61" i="81"/>
  <c r="AN61" i="81"/>
  <c r="X61" i="37"/>
  <c r="Y61" i="37"/>
  <c r="AR60" i="27"/>
  <c r="AI56" i="91"/>
  <c r="AN56" i="91"/>
  <c r="AH63" i="77"/>
  <c r="AQ63" i="77" s="1"/>
  <c r="AI58" i="80"/>
  <c r="AN58" i="80"/>
  <c r="X62" i="44"/>
  <c r="Y62" i="44"/>
  <c r="AI61" i="39"/>
  <c r="AN61" i="39"/>
  <c r="X60" i="38"/>
  <c r="Y60" i="38"/>
  <c r="X60" i="45"/>
  <c r="Y60" i="45"/>
  <c r="AE60" i="78"/>
  <c r="W61" i="78"/>
  <c r="AG60" i="78"/>
  <c r="AP60" i="78" s="1"/>
  <c r="AF60" i="78"/>
  <c r="AO60" i="78" s="1"/>
  <c r="AH60" i="95"/>
  <c r="AQ60" i="95" s="1"/>
  <c r="Z62" i="84"/>
  <c r="AR62" i="77"/>
  <c r="Z62" i="85"/>
  <c r="AH60" i="29"/>
  <c r="AQ60" i="29" s="1"/>
  <c r="AI59" i="40"/>
  <c r="AN59" i="40"/>
  <c r="X58" i="87"/>
  <c r="Y58" i="87"/>
  <c r="X59" i="96"/>
  <c r="Y59" i="96"/>
  <c r="Y59" i="48"/>
  <c r="X59" i="48"/>
  <c r="X63" i="30"/>
  <c r="Y63" i="30"/>
  <c r="X62" i="39"/>
  <c r="Y62" i="39"/>
  <c r="X62" i="28"/>
  <c r="Y62" i="28"/>
  <c r="AN61" i="90"/>
  <c r="AR59" i="35"/>
  <c r="AN60" i="74"/>
  <c r="AI60" i="74"/>
  <c r="AI62" i="25"/>
  <c r="AN62" i="25"/>
  <c r="X59" i="33"/>
  <c r="Y59" i="33"/>
  <c r="AH59" i="89"/>
  <c r="AQ59" i="89" s="1"/>
  <c r="AI58" i="76"/>
  <c r="AN58" i="76"/>
  <c r="AE61" i="47"/>
  <c r="W62" i="47"/>
  <c r="AG61" i="47"/>
  <c r="AP61" i="47" s="1"/>
  <c r="AF61" i="47"/>
  <c r="AO61" i="47" s="1"/>
  <c r="AR57" i="86"/>
  <c r="AN57" i="73"/>
  <c r="AI57" i="73"/>
  <c r="AR60" i="94"/>
  <c r="Z60" i="29"/>
  <c r="Z58" i="86"/>
  <c r="AN60" i="26"/>
  <c r="AI60" i="26"/>
  <c r="AR59" i="95"/>
  <c r="AI60" i="37"/>
  <c r="AN60" i="37"/>
  <c r="Z63" i="77"/>
  <c r="AN60" i="79"/>
  <c r="AN60" i="93"/>
  <c r="AI60" i="93"/>
  <c r="AI62" i="83"/>
  <c r="AN62" i="83"/>
  <c r="Y60" i="34"/>
  <c r="X60" i="34"/>
  <c r="AN59" i="45"/>
  <c r="W62" i="43"/>
  <c r="AG61" i="43"/>
  <c r="AP61" i="43" s="1"/>
  <c r="AF61" i="43"/>
  <c r="AO61" i="43" s="1"/>
  <c r="AE61" i="43"/>
  <c r="AH62" i="36"/>
  <c r="AQ62" i="36" s="1"/>
  <c r="AI58" i="92"/>
  <c r="AN58" i="92"/>
  <c r="AH62" i="88"/>
  <c r="AQ62" i="88" s="1"/>
  <c r="Y61" i="74"/>
  <c r="X61" i="74"/>
  <c r="AF59" i="42"/>
  <c r="AO59" i="42" s="1"/>
  <c r="AE59" i="42"/>
  <c r="W60" i="42"/>
  <c r="AG59" i="42"/>
  <c r="AP59" i="42" s="1"/>
  <c r="Y63" i="25"/>
  <c r="X63" i="25"/>
  <c r="AH61" i="27"/>
  <c r="AQ61" i="27" s="1"/>
  <c r="AI62" i="31"/>
  <c r="AN62" i="31"/>
  <c r="AH60" i="35"/>
  <c r="AQ60" i="35" s="1"/>
  <c r="AR61" i="88"/>
  <c r="X62" i="81"/>
  <c r="Y62" i="81"/>
  <c r="AR61" i="85"/>
  <c r="AR61" i="84"/>
  <c r="AH59" i="32"/>
  <c r="AQ59" i="32" s="1"/>
  <c r="X59" i="80"/>
  <c r="Y59" i="80"/>
  <c r="AN61" i="44"/>
  <c r="AI61" i="44"/>
  <c r="X62" i="90"/>
  <c r="Y62" i="90"/>
  <c r="AI60" i="79" l="1"/>
  <c r="Y58" i="46"/>
  <c r="X58" i="46"/>
  <c r="AH58" i="46" s="1"/>
  <c r="AQ58" i="46" s="1"/>
  <c r="Z58" i="46"/>
  <c r="AI57" i="46"/>
  <c r="AR57" i="46" s="1"/>
  <c r="AN57" i="46"/>
  <c r="AI59" i="34"/>
  <c r="AE59" i="89"/>
  <c r="AG61" i="27"/>
  <c r="AP61" i="27" s="1"/>
  <c r="AG60" i="82"/>
  <c r="AP60" i="82" s="1"/>
  <c r="AI61" i="28"/>
  <c r="AI59" i="38"/>
  <c r="AR59" i="38" s="1"/>
  <c r="AG59" i="32"/>
  <c r="AP59" i="32" s="1"/>
  <c r="W60" i="32"/>
  <c r="W61" i="35"/>
  <c r="AI61" i="90"/>
  <c r="Z62" i="39"/>
  <c r="AF62" i="39" s="1"/>
  <c r="AO62" i="39" s="1"/>
  <c r="Z60" i="45"/>
  <c r="W61" i="45" s="1"/>
  <c r="Z58" i="73"/>
  <c r="AF59" i="89"/>
  <c r="AO59" i="89" s="1"/>
  <c r="AG59" i="89"/>
  <c r="AP59" i="89" s="1"/>
  <c r="AG60" i="95"/>
  <c r="AP60" i="95" s="1"/>
  <c r="Z59" i="76"/>
  <c r="Z63" i="83"/>
  <c r="W64" i="83" s="1"/>
  <c r="Z57" i="91"/>
  <c r="AI59" i="45"/>
  <c r="AR59" i="45" s="1"/>
  <c r="Z60" i="40"/>
  <c r="AF60" i="40" s="1"/>
  <c r="AO60" i="40" s="1"/>
  <c r="AF60" i="95"/>
  <c r="AO60" i="95" s="1"/>
  <c r="Z62" i="44"/>
  <c r="Z61" i="93"/>
  <c r="AG61" i="93" s="1"/>
  <c r="AP61" i="93" s="1"/>
  <c r="Z63" i="31"/>
  <c r="AF62" i="88"/>
  <c r="AO62" i="88" s="1"/>
  <c r="AG62" i="88"/>
  <c r="AP62" i="88" s="1"/>
  <c r="Z61" i="74"/>
  <c r="AG61" i="74" s="1"/>
  <c r="AP61" i="74" s="1"/>
  <c r="Z59" i="48"/>
  <c r="AE59" i="48" s="1"/>
  <c r="AE60" i="95"/>
  <c r="AN60" i="95" s="1"/>
  <c r="W61" i="82"/>
  <c r="AG62" i="36"/>
  <c r="AP62" i="36" s="1"/>
  <c r="Z59" i="80"/>
  <c r="AG59" i="80" s="1"/>
  <c r="AP59" i="80" s="1"/>
  <c r="Z62" i="81"/>
  <c r="AF60" i="82"/>
  <c r="AO60" i="82" s="1"/>
  <c r="W63" i="36"/>
  <c r="Y63" i="36" s="1"/>
  <c r="Z59" i="96"/>
  <c r="AG59" i="96" s="1"/>
  <c r="AP59" i="96" s="1"/>
  <c r="Z60" i="38"/>
  <c r="AF60" i="38" s="1"/>
  <c r="AO60" i="38" s="1"/>
  <c r="Z59" i="92"/>
  <c r="W60" i="92" s="1"/>
  <c r="AE62" i="36"/>
  <c r="AN62" i="36" s="1"/>
  <c r="Z59" i="33"/>
  <c r="AE59" i="33" s="1"/>
  <c r="AE61" i="93"/>
  <c r="AR60" i="93"/>
  <c r="X60" i="42"/>
  <c r="Y60" i="42"/>
  <c r="AR62" i="83"/>
  <c r="AE58" i="86"/>
  <c r="W59" i="86"/>
  <c r="AG58" i="86"/>
  <c r="AP58" i="86" s="1"/>
  <c r="AF58" i="86"/>
  <c r="AO58" i="86" s="1"/>
  <c r="AI61" i="47"/>
  <c r="AN61" i="47"/>
  <c r="AR62" i="25"/>
  <c r="AR61" i="90"/>
  <c r="X61" i="78"/>
  <c r="Y61" i="78"/>
  <c r="AH62" i="44"/>
  <c r="AQ62" i="44" s="1"/>
  <c r="AH58" i="73"/>
  <c r="AQ58" i="73" s="1"/>
  <c r="AN62" i="88"/>
  <c r="AN60" i="82"/>
  <c r="X60" i="89"/>
  <c r="Y60" i="89"/>
  <c r="AH62" i="90"/>
  <c r="AQ62" i="90" s="1"/>
  <c r="AR58" i="92"/>
  <c r="W61" i="29"/>
  <c r="AG60" i="29"/>
  <c r="AP60" i="29" s="1"/>
  <c r="AE60" i="29"/>
  <c r="AF60" i="29"/>
  <c r="AO60" i="29" s="1"/>
  <c r="AE62" i="85"/>
  <c r="W63" i="85"/>
  <c r="AG62" i="85"/>
  <c r="AP62" i="85" s="1"/>
  <c r="AF62" i="85"/>
  <c r="AO62" i="85" s="1"/>
  <c r="AR58" i="96"/>
  <c r="AH63" i="25"/>
  <c r="AQ63" i="25" s="1"/>
  <c r="AN61" i="43"/>
  <c r="AI61" i="43"/>
  <c r="AR58" i="76"/>
  <c r="AH62" i="28"/>
  <c r="AQ62" i="28" s="1"/>
  <c r="AH63" i="30"/>
  <c r="AQ63" i="30" s="1"/>
  <c r="AI60" i="78"/>
  <c r="AN60" i="78"/>
  <c r="AH61" i="37"/>
  <c r="AQ61" i="37" s="1"/>
  <c r="AH61" i="79"/>
  <c r="AQ61" i="79" s="1"/>
  <c r="AN61" i="94"/>
  <c r="AI61" i="94"/>
  <c r="AH61" i="26"/>
  <c r="AQ61" i="26" s="1"/>
  <c r="AN60" i="35"/>
  <c r="AI60" i="35"/>
  <c r="AI58" i="41"/>
  <c r="AN58" i="41"/>
  <c r="AR58" i="33"/>
  <c r="X61" i="95"/>
  <c r="Y61" i="95"/>
  <c r="Y62" i="27"/>
  <c r="X62" i="27"/>
  <c r="AR60" i="74"/>
  <c r="AH60" i="38"/>
  <c r="AQ60" i="38" s="1"/>
  <c r="AE62" i="44"/>
  <c r="W63" i="44"/>
  <c r="AG62" i="44"/>
  <c r="AP62" i="44" s="1"/>
  <c r="AF62" i="44"/>
  <c r="AO62" i="44" s="1"/>
  <c r="AF58" i="73"/>
  <c r="AO58" i="73" s="1"/>
  <c r="AE58" i="73"/>
  <c r="W59" i="73"/>
  <c r="AG58" i="73"/>
  <c r="AP58" i="73" s="1"/>
  <c r="AH59" i="92"/>
  <c r="AQ59" i="92" s="1"/>
  <c r="Y60" i="32"/>
  <c r="X60" i="32"/>
  <c r="X60" i="75"/>
  <c r="Y60" i="75"/>
  <c r="Z62" i="90"/>
  <c r="AH60" i="34"/>
  <c r="AQ60" i="34" s="1"/>
  <c r="AH58" i="87"/>
  <c r="AQ58" i="87" s="1"/>
  <c r="AH59" i="33"/>
  <c r="AQ59" i="33" s="1"/>
  <c r="Z62" i="28"/>
  <c r="Z63" i="30"/>
  <c r="Z58" i="87"/>
  <c r="AR58" i="80"/>
  <c r="Z61" i="37"/>
  <c r="AR59" i="34"/>
  <c r="Z61" i="79"/>
  <c r="AI59" i="32"/>
  <c r="AN59" i="32"/>
  <c r="Z61" i="26"/>
  <c r="AR61" i="28"/>
  <c r="AR62" i="30"/>
  <c r="AR57" i="87"/>
  <c r="AI59" i="75"/>
  <c r="AN59" i="75"/>
  <c r="X63" i="88"/>
  <c r="Y63" i="88"/>
  <c r="AN59" i="89"/>
  <c r="AI59" i="89"/>
  <c r="AR60" i="37"/>
  <c r="W64" i="31"/>
  <c r="AG63" i="31"/>
  <c r="AP63" i="31" s="1"/>
  <c r="AF63" i="31"/>
  <c r="AO63" i="31" s="1"/>
  <c r="AE63" i="31"/>
  <c r="AH59" i="80"/>
  <c r="AQ59" i="80" s="1"/>
  <c r="AR62" i="31"/>
  <c r="AH62" i="81"/>
  <c r="AQ62" i="81" s="1"/>
  <c r="Z63" i="25"/>
  <c r="AH61" i="74"/>
  <c r="AQ61" i="74" s="1"/>
  <c r="Z60" i="34"/>
  <c r="AR60" i="79"/>
  <c r="AR60" i="26"/>
  <c r="AR57" i="73"/>
  <c r="Y62" i="47"/>
  <c r="X62" i="47"/>
  <c r="AH59" i="48"/>
  <c r="AQ59" i="48" s="1"/>
  <c r="W63" i="84"/>
  <c r="AG62" i="84"/>
  <c r="AP62" i="84" s="1"/>
  <c r="AF62" i="84"/>
  <c r="AO62" i="84" s="1"/>
  <c r="AE62" i="84"/>
  <c r="AH60" i="45"/>
  <c r="AQ60" i="45" s="1"/>
  <c r="AR61" i="39"/>
  <c r="AR56" i="91"/>
  <c r="AH59" i="76"/>
  <c r="AQ59" i="76" s="1"/>
  <c r="AH61" i="93"/>
  <c r="AQ61" i="93" s="1"/>
  <c r="AR58" i="48"/>
  <c r="Y62" i="94"/>
  <c r="X62" i="94"/>
  <c r="X61" i="35"/>
  <c r="Y61" i="35"/>
  <c r="AH57" i="91"/>
  <c r="AQ57" i="91" s="1"/>
  <c r="Y61" i="82"/>
  <c r="X61" i="82"/>
  <c r="AI59" i="42"/>
  <c r="AN59" i="42"/>
  <c r="AR61" i="44"/>
  <c r="AF62" i="81"/>
  <c r="AO62" i="81" s="1"/>
  <c r="AE62" i="81"/>
  <c r="W63" i="81"/>
  <c r="AG62" i="81"/>
  <c r="AP62" i="81" s="1"/>
  <c r="Y62" i="43"/>
  <c r="X62" i="43"/>
  <c r="W64" i="77"/>
  <c r="AG63" i="77"/>
  <c r="AP63" i="77" s="1"/>
  <c r="AF63" i="77"/>
  <c r="AO63" i="77" s="1"/>
  <c r="AE63" i="77"/>
  <c r="AH62" i="39"/>
  <c r="AQ62" i="39" s="1"/>
  <c r="AH59" i="96"/>
  <c r="AQ59" i="96" s="1"/>
  <c r="AR59" i="40"/>
  <c r="AR61" i="81"/>
  <c r="W60" i="76"/>
  <c r="AG59" i="76"/>
  <c r="AP59" i="76" s="1"/>
  <c r="AE59" i="76"/>
  <c r="AF59" i="76"/>
  <c r="AO59" i="76" s="1"/>
  <c r="AH60" i="40"/>
  <c r="AQ60" i="40" s="1"/>
  <c r="AH63" i="83"/>
  <c r="AQ63" i="83" s="1"/>
  <c r="W58" i="91"/>
  <c r="AG57" i="91"/>
  <c r="AP57" i="91" s="1"/>
  <c r="AE57" i="91"/>
  <c r="AF57" i="91"/>
  <c r="AO57" i="91" s="1"/>
  <c r="AH63" i="31"/>
  <c r="AQ63" i="31" s="1"/>
  <c r="X59" i="41"/>
  <c r="Y59" i="41"/>
  <c r="AN61" i="27"/>
  <c r="AI61" i="27"/>
  <c r="AE60" i="40" l="1"/>
  <c r="AI60" i="82"/>
  <c r="AE59" i="96"/>
  <c r="W60" i="96"/>
  <c r="AF61" i="74"/>
  <c r="AO61" i="74" s="1"/>
  <c r="AF58" i="46"/>
  <c r="AO58" i="46" s="1"/>
  <c r="AE58" i="46"/>
  <c r="W59" i="46"/>
  <c r="AG58" i="46"/>
  <c r="AP58" i="46" s="1"/>
  <c r="AE61" i="74"/>
  <c r="AF59" i="96"/>
  <c r="AO59" i="96" s="1"/>
  <c r="AG59" i="48"/>
  <c r="AP59" i="48" s="1"/>
  <c r="W60" i="80"/>
  <c r="Y60" i="80" s="1"/>
  <c r="AF60" i="45"/>
  <c r="AO60" i="45" s="1"/>
  <c r="AE63" i="83"/>
  <c r="W60" i="48"/>
  <c r="AE62" i="39"/>
  <c r="X63" i="36"/>
  <c r="AH63" i="36" s="1"/>
  <c r="AQ63" i="36" s="1"/>
  <c r="AE60" i="45"/>
  <c r="AF63" i="83"/>
  <c r="AO63" i="83" s="1"/>
  <c r="AF59" i="48"/>
  <c r="AO59" i="48" s="1"/>
  <c r="AG62" i="39"/>
  <c r="AP62" i="39" s="1"/>
  <c r="AG60" i="45"/>
  <c r="AP60" i="45" s="1"/>
  <c r="AG63" i="83"/>
  <c r="AP63" i="83" s="1"/>
  <c r="AI60" i="95"/>
  <c r="AR60" i="95" s="1"/>
  <c r="W63" i="39"/>
  <c r="Z61" i="82"/>
  <c r="Z62" i="47"/>
  <c r="W62" i="74"/>
  <c r="Y62" i="74" s="1"/>
  <c r="Z60" i="75"/>
  <c r="AF59" i="33"/>
  <c r="AO59" i="33" s="1"/>
  <c r="AG60" i="40"/>
  <c r="AP60" i="40" s="1"/>
  <c r="W62" i="93"/>
  <c r="Z61" i="35"/>
  <c r="W62" i="35" s="1"/>
  <c r="Z62" i="94"/>
  <c r="AG62" i="94" s="1"/>
  <c r="AP62" i="94" s="1"/>
  <c r="Z61" i="78"/>
  <c r="AE59" i="80"/>
  <c r="W61" i="40"/>
  <c r="Y61" i="40" s="1"/>
  <c r="AE59" i="92"/>
  <c r="AF61" i="93"/>
  <c r="AO61" i="93" s="1"/>
  <c r="AI62" i="88"/>
  <c r="AF59" i="92"/>
  <c r="AO59" i="92" s="1"/>
  <c r="AG60" i="38"/>
  <c r="AP60" i="38" s="1"/>
  <c r="AI62" i="36"/>
  <c r="AR62" i="36" s="1"/>
  <c r="AG59" i="92"/>
  <c r="AP59" i="92" s="1"/>
  <c r="Z63" i="88"/>
  <c r="W61" i="38"/>
  <c r="Z59" i="41"/>
  <c r="AF59" i="41" s="1"/>
  <c r="AO59" i="41" s="1"/>
  <c r="Z60" i="32"/>
  <c r="AG60" i="32" s="1"/>
  <c r="AP60" i="32" s="1"/>
  <c r="AF59" i="80"/>
  <c r="AO59" i="80" s="1"/>
  <c r="AE60" i="38"/>
  <c r="AG59" i="33"/>
  <c r="AP59" i="33" s="1"/>
  <c r="Z62" i="27"/>
  <c r="AG62" i="27" s="1"/>
  <c r="AP62" i="27" s="1"/>
  <c r="W60" i="33"/>
  <c r="X60" i="33" s="1"/>
  <c r="Y60" i="76"/>
  <c r="X60" i="76"/>
  <c r="AH59" i="41"/>
  <c r="AQ59" i="41" s="1"/>
  <c r="AN63" i="31"/>
  <c r="AI63" i="31"/>
  <c r="AR59" i="89"/>
  <c r="AR59" i="75"/>
  <c r="W64" i="30"/>
  <c r="AG63" i="30"/>
  <c r="AP63" i="30" s="1"/>
  <c r="AF63" i="30"/>
  <c r="AO63" i="30" s="1"/>
  <c r="AE63" i="30"/>
  <c r="X63" i="85"/>
  <c r="Y63" i="85"/>
  <c r="X61" i="29"/>
  <c r="Y61" i="29"/>
  <c r="Z61" i="29" s="1"/>
  <c r="AN62" i="39"/>
  <c r="AI62" i="39"/>
  <c r="AE61" i="26"/>
  <c r="AF61" i="26"/>
  <c r="AO61" i="26" s="1"/>
  <c r="W62" i="26"/>
  <c r="AG61" i="26"/>
  <c r="AP61" i="26" s="1"/>
  <c r="W62" i="37"/>
  <c r="AG61" i="37"/>
  <c r="AP61" i="37" s="1"/>
  <c r="AE61" i="37"/>
  <c r="AF61" i="37"/>
  <c r="AO61" i="37" s="1"/>
  <c r="AE62" i="28"/>
  <c r="AF62" i="28"/>
  <c r="AO62" i="28" s="1"/>
  <c r="W63" i="28"/>
  <c r="AG62" i="28"/>
  <c r="AP62" i="28" s="1"/>
  <c r="W63" i="90"/>
  <c r="AG62" i="90"/>
  <c r="AP62" i="90" s="1"/>
  <c r="AF62" i="90"/>
  <c r="AO62" i="90" s="1"/>
  <c r="AE62" i="90"/>
  <c r="AR58" i="41"/>
  <c r="AI62" i="85"/>
  <c r="AN62" i="85"/>
  <c r="AR60" i="82"/>
  <c r="Y59" i="86"/>
  <c r="X59" i="86"/>
  <c r="AH60" i="42"/>
  <c r="AQ60" i="42" s="1"/>
  <c r="X60" i="96"/>
  <c r="Y60" i="96"/>
  <c r="AN60" i="40"/>
  <c r="AN59" i="33"/>
  <c r="X60" i="92"/>
  <c r="Y60" i="92"/>
  <c r="AG59" i="41"/>
  <c r="AP59" i="41" s="1"/>
  <c r="Z63" i="36"/>
  <c r="AI57" i="91"/>
  <c r="AN57" i="91"/>
  <c r="Y61" i="45"/>
  <c r="X61" i="45"/>
  <c r="X64" i="77"/>
  <c r="Y64" i="77"/>
  <c r="X63" i="81"/>
  <c r="Y63" i="81"/>
  <c r="AH61" i="35"/>
  <c r="AQ61" i="35" s="1"/>
  <c r="AH62" i="47"/>
  <c r="AQ62" i="47" s="1"/>
  <c r="X64" i="83"/>
  <c r="Y64" i="83"/>
  <c r="Y63" i="44"/>
  <c r="X63" i="44"/>
  <c r="Z63" i="44" s="1"/>
  <c r="AH61" i="95"/>
  <c r="AQ61" i="95" s="1"/>
  <c r="AR60" i="35"/>
  <c r="AR62" i="88"/>
  <c r="AI58" i="86"/>
  <c r="AN58" i="86"/>
  <c r="Z60" i="42"/>
  <c r="X63" i="39"/>
  <c r="Y63" i="39"/>
  <c r="X61" i="38"/>
  <c r="Y61" i="38"/>
  <c r="Y63" i="84"/>
  <c r="X63" i="84"/>
  <c r="AR61" i="27"/>
  <c r="AH62" i="43"/>
  <c r="AQ62" i="43" s="1"/>
  <c r="AN62" i="81"/>
  <c r="AI62" i="81"/>
  <c r="AH63" i="88"/>
  <c r="AQ63" i="88" s="1"/>
  <c r="AR59" i="32"/>
  <c r="AH60" i="75"/>
  <c r="AQ60" i="75" s="1"/>
  <c r="Y59" i="73"/>
  <c r="X59" i="73"/>
  <c r="Z61" i="95"/>
  <c r="AR61" i="94"/>
  <c r="AH61" i="78"/>
  <c r="AQ61" i="78" s="1"/>
  <c r="Y60" i="48"/>
  <c r="X60" i="48"/>
  <c r="X58" i="91"/>
  <c r="Y58" i="91"/>
  <c r="AI62" i="84"/>
  <c r="AN62" i="84"/>
  <c r="W63" i="47"/>
  <c r="AG62" i="47"/>
  <c r="AP62" i="47" s="1"/>
  <c r="AF62" i="47"/>
  <c r="AO62" i="47" s="1"/>
  <c r="AE62" i="47"/>
  <c r="Y64" i="31"/>
  <c r="X64" i="31"/>
  <c r="AE63" i="88"/>
  <c r="AF63" i="88"/>
  <c r="AO63" i="88" s="1"/>
  <c r="W64" i="88"/>
  <c r="AG63" i="88"/>
  <c r="AP63" i="88" s="1"/>
  <c r="W62" i="79"/>
  <c r="AG61" i="79"/>
  <c r="AP61" i="79" s="1"/>
  <c r="AF61" i="79"/>
  <c r="AO61" i="79" s="1"/>
  <c r="AE61" i="79"/>
  <c r="W59" i="87"/>
  <c r="AG58" i="87"/>
  <c r="AP58" i="87" s="1"/>
  <c r="AF58" i="87"/>
  <c r="AO58" i="87" s="1"/>
  <c r="AE58" i="87"/>
  <c r="W61" i="75"/>
  <c r="AG60" i="75"/>
  <c r="AP60" i="75" s="1"/>
  <c r="AF60" i="75"/>
  <c r="AO60" i="75" s="1"/>
  <c r="AE60" i="75"/>
  <c r="AN58" i="73"/>
  <c r="AI58" i="73"/>
  <c r="AI62" i="44"/>
  <c r="AN62" i="44"/>
  <c r="AH62" i="27"/>
  <c r="AQ62" i="27" s="1"/>
  <c r="AR60" i="78"/>
  <c r="AI60" i="29"/>
  <c r="AN60" i="29"/>
  <c r="AH60" i="89"/>
  <c r="AQ60" i="89" s="1"/>
  <c r="W62" i="78"/>
  <c r="AG61" i="78"/>
  <c r="AP61" i="78" s="1"/>
  <c r="AF61" i="78"/>
  <c r="AO61" i="78" s="1"/>
  <c r="AE61" i="78"/>
  <c r="AR61" i="47"/>
  <c r="AI59" i="96"/>
  <c r="AN59" i="96"/>
  <c r="X62" i="74"/>
  <c r="AN59" i="92"/>
  <c r="AI59" i="92"/>
  <c r="X62" i="93"/>
  <c r="Y62" i="93"/>
  <c r="AF61" i="82"/>
  <c r="AO61" i="82" s="1"/>
  <c r="AE61" i="82"/>
  <c r="W62" i="82"/>
  <c r="AG61" i="82"/>
  <c r="AP61" i="82" s="1"/>
  <c r="AR59" i="42"/>
  <c r="AH62" i="94"/>
  <c r="AQ62" i="94" s="1"/>
  <c r="AI59" i="76"/>
  <c r="AN59" i="76"/>
  <c r="AN63" i="77"/>
  <c r="AI63" i="77"/>
  <c r="Z62" i="43"/>
  <c r="AH61" i="82"/>
  <c r="AQ61" i="82" s="1"/>
  <c r="W61" i="34"/>
  <c r="AG60" i="34"/>
  <c r="AP60" i="34" s="1"/>
  <c r="AE60" i="34"/>
  <c r="AF60" i="34"/>
  <c r="AO60" i="34" s="1"/>
  <c r="AF63" i="25"/>
  <c r="AO63" i="25" s="1"/>
  <c r="W64" i="25"/>
  <c r="AE63" i="25"/>
  <c r="AG63" i="25"/>
  <c r="AP63" i="25" s="1"/>
  <c r="AI63" i="83"/>
  <c r="AN63" i="83"/>
  <c r="AH60" i="32"/>
  <c r="AQ60" i="32" s="1"/>
  <c r="AR61" i="43"/>
  <c r="Z60" i="89"/>
  <c r="AI59" i="48"/>
  <c r="AN59" i="48"/>
  <c r="AI61" i="74"/>
  <c r="AN61" i="74"/>
  <c r="AN61" i="93"/>
  <c r="AI61" i="93"/>
  <c r="AN60" i="38"/>
  <c r="AG61" i="35" l="1"/>
  <c r="AP61" i="35" s="1"/>
  <c r="AI59" i="80"/>
  <c r="X60" i="80"/>
  <c r="AN59" i="80"/>
  <c r="W60" i="41"/>
  <c r="AI60" i="38"/>
  <c r="Y59" i="46"/>
  <c r="X59" i="46"/>
  <c r="AH59" i="46" s="1"/>
  <c r="AQ59" i="46" s="1"/>
  <c r="AF61" i="35"/>
  <c r="AO61" i="35" s="1"/>
  <c r="AN58" i="46"/>
  <c r="AI58" i="46"/>
  <c r="AR58" i="46" s="1"/>
  <c r="AE61" i="35"/>
  <c r="AE62" i="94"/>
  <c r="Z58" i="91"/>
  <c r="AE59" i="41"/>
  <c r="AE60" i="32"/>
  <c r="Y60" i="33"/>
  <c r="Z60" i="33" s="1"/>
  <c r="AF60" i="32"/>
  <c r="AO60" i="32" s="1"/>
  <c r="AF62" i="94"/>
  <c r="AO62" i="94" s="1"/>
  <c r="AI60" i="45"/>
  <c r="AN60" i="45"/>
  <c r="X61" i="40"/>
  <c r="Z61" i="40" s="1"/>
  <c r="AI60" i="40"/>
  <c r="W61" i="32"/>
  <c r="AI59" i="33"/>
  <c r="AR59" i="33" s="1"/>
  <c r="W63" i="94"/>
  <c r="W63" i="27"/>
  <c r="AF62" i="27"/>
  <c r="AO62" i="27" s="1"/>
  <c r="Z60" i="80"/>
  <c r="W61" i="80" s="1"/>
  <c r="AE62" i="27"/>
  <c r="Z59" i="86"/>
  <c r="AF59" i="86" s="1"/>
  <c r="AO59" i="86" s="1"/>
  <c r="Z60" i="48"/>
  <c r="W61" i="48" s="1"/>
  <c r="Z61" i="45"/>
  <c r="AG61" i="45" s="1"/>
  <c r="AP61" i="45" s="1"/>
  <c r="Z60" i="92"/>
  <c r="Z62" i="74"/>
  <c r="AF62" i="74" s="1"/>
  <c r="AO62" i="74" s="1"/>
  <c r="Z64" i="83"/>
  <c r="Z63" i="39"/>
  <c r="AG63" i="39" s="1"/>
  <c r="AP63" i="39" s="1"/>
  <c r="Z63" i="85"/>
  <c r="AE63" i="85" s="1"/>
  <c r="W62" i="45"/>
  <c r="W62" i="29"/>
  <c r="AG61" i="29"/>
  <c r="AP61" i="29" s="1"/>
  <c r="AF61" i="29"/>
  <c r="AO61" i="29" s="1"/>
  <c r="AE61" i="29"/>
  <c r="AR60" i="38"/>
  <c r="AR59" i="48"/>
  <c r="Y61" i="34"/>
  <c r="X61" i="34"/>
  <c r="AH62" i="74"/>
  <c r="AQ62" i="74" s="1"/>
  <c r="AI61" i="78"/>
  <c r="AN61" i="78"/>
  <c r="AI63" i="88"/>
  <c r="AN63" i="88"/>
  <c r="AH58" i="91"/>
  <c r="AQ58" i="91" s="1"/>
  <c r="AH59" i="73"/>
  <c r="AQ59" i="73" s="1"/>
  <c r="AH63" i="84"/>
  <c r="AQ63" i="84" s="1"/>
  <c r="AI62" i="28"/>
  <c r="AN62" i="28"/>
  <c r="AH60" i="33"/>
  <c r="AQ60" i="33" s="1"/>
  <c r="AH60" i="76"/>
  <c r="AQ60" i="76" s="1"/>
  <c r="X62" i="35"/>
  <c r="Y62" i="35"/>
  <c r="AH64" i="31"/>
  <c r="AQ64" i="31" s="1"/>
  <c r="X63" i="47"/>
  <c r="Y63" i="47"/>
  <c r="AF60" i="48"/>
  <c r="AO60" i="48" s="1"/>
  <c r="AE60" i="48"/>
  <c r="W64" i="44"/>
  <c r="AG63" i="44"/>
  <c r="AP63" i="44" s="1"/>
  <c r="AF63" i="44"/>
  <c r="AO63" i="44" s="1"/>
  <c r="AE63" i="44"/>
  <c r="AH64" i="77"/>
  <c r="AQ64" i="77" s="1"/>
  <c r="AR57" i="91"/>
  <c r="Y61" i="32"/>
  <c r="X61" i="32"/>
  <c r="Y63" i="90"/>
  <c r="X63" i="90"/>
  <c r="Y62" i="26"/>
  <c r="X62" i="26"/>
  <c r="AI63" i="30"/>
  <c r="AN63" i="30"/>
  <c r="AR60" i="45"/>
  <c r="AE62" i="43"/>
  <c r="W63" i="43"/>
  <c r="AG62" i="43"/>
  <c r="AP62" i="43" s="1"/>
  <c r="AF62" i="43"/>
  <c r="AO62" i="43" s="1"/>
  <c r="AH62" i="93"/>
  <c r="AQ62" i="93" s="1"/>
  <c r="AR63" i="77"/>
  <c r="X62" i="82"/>
  <c r="Y62" i="82"/>
  <c r="Z62" i="93"/>
  <c r="AR62" i="44"/>
  <c r="X59" i="87"/>
  <c r="Y59" i="87"/>
  <c r="Z59" i="73"/>
  <c r="Z63" i="84"/>
  <c r="Z64" i="77"/>
  <c r="AE63" i="36"/>
  <c r="AF63" i="36"/>
  <c r="AO63" i="36" s="1"/>
  <c r="W64" i="36"/>
  <c r="AG63" i="36"/>
  <c r="AP63" i="36" s="1"/>
  <c r="AR60" i="40"/>
  <c r="AI61" i="37"/>
  <c r="AN61" i="37"/>
  <c r="AR62" i="39"/>
  <c r="AH61" i="29"/>
  <c r="AQ61" i="29" s="1"/>
  <c r="Z60" i="76"/>
  <c r="Y63" i="27"/>
  <c r="X63" i="27"/>
  <c r="AR61" i="93"/>
  <c r="X62" i="79"/>
  <c r="Y62" i="79"/>
  <c r="W59" i="91"/>
  <c r="AG58" i="91"/>
  <c r="AP58" i="91" s="1"/>
  <c r="AF58" i="91"/>
  <c r="AO58" i="91" s="1"/>
  <c r="AE58" i="91"/>
  <c r="AH63" i="39"/>
  <c r="AQ63" i="39" s="1"/>
  <c r="Y60" i="41"/>
  <c r="X60" i="41"/>
  <c r="AR63" i="83"/>
  <c r="AR59" i="92"/>
  <c r="AR59" i="96"/>
  <c r="X62" i="78"/>
  <c r="Y62" i="78"/>
  <c r="AR58" i="73"/>
  <c r="X61" i="75"/>
  <c r="Y61" i="75"/>
  <c r="AN61" i="79"/>
  <c r="AI61" i="79"/>
  <c r="Y64" i="88"/>
  <c r="X64" i="88"/>
  <c r="Z64" i="31"/>
  <c r="AH61" i="40"/>
  <c r="AQ61" i="40" s="1"/>
  <c r="AR59" i="80"/>
  <c r="AR62" i="81"/>
  <c r="W61" i="42"/>
  <c r="AG60" i="42"/>
  <c r="AP60" i="42" s="1"/>
  <c r="AE60" i="42"/>
  <c r="AF60" i="42"/>
  <c r="AO60" i="42" s="1"/>
  <c r="AH64" i="83"/>
  <c r="AQ64" i="83" s="1"/>
  <c r="AH61" i="45"/>
  <c r="AQ61" i="45" s="1"/>
  <c r="AH60" i="92"/>
  <c r="AQ60" i="92" s="1"/>
  <c r="Y63" i="28"/>
  <c r="X63" i="28"/>
  <c r="X63" i="94"/>
  <c r="Y63" i="94"/>
  <c r="AE60" i="89"/>
  <c r="AF60" i="89"/>
  <c r="AO60" i="89" s="1"/>
  <c r="AG60" i="89"/>
  <c r="AP60" i="89" s="1"/>
  <c r="W61" i="89"/>
  <c r="Y64" i="25"/>
  <c r="X64" i="25"/>
  <c r="AR61" i="74"/>
  <c r="AI60" i="34"/>
  <c r="AN60" i="34"/>
  <c r="AI61" i="82"/>
  <c r="AN61" i="82"/>
  <c r="AN58" i="87"/>
  <c r="AI58" i="87"/>
  <c r="AI62" i="47"/>
  <c r="AN62" i="47"/>
  <c r="AR62" i="84"/>
  <c r="W62" i="40"/>
  <c r="AG61" i="40"/>
  <c r="AP61" i="40" s="1"/>
  <c r="AF61" i="40"/>
  <c r="AO61" i="40" s="1"/>
  <c r="AE61" i="40"/>
  <c r="AH61" i="38"/>
  <c r="AQ61" i="38" s="1"/>
  <c r="W65" i="83"/>
  <c r="AG64" i="83"/>
  <c r="AP64" i="83" s="1"/>
  <c r="AF64" i="83"/>
  <c r="AO64" i="83" s="1"/>
  <c r="AE64" i="83"/>
  <c r="AH63" i="81"/>
  <c r="AQ63" i="81" s="1"/>
  <c r="AN59" i="41"/>
  <c r="AI59" i="41"/>
  <c r="AE60" i="92"/>
  <c r="AF60" i="92"/>
  <c r="AO60" i="92" s="1"/>
  <c r="AG60" i="92"/>
  <c r="AP60" i="92" s="1"/>
  <c r="W61" i="92"/>
  <c r="AH60" i="96"/>
  <c r="AQ60" i="96" s="1"/>
  <c r="AI60" i="32"/>
  <c r="AN60" i="32"/>
  <c r="AN62" i="90"/>
  <c r="AI62" i="90"/>
  <c r="Y62" i="37"/>
  <c r="X62" i="37"/>
  <c r="Z62" i="37" s="1"/>
  <c r="AI61" i="26"/>
  <c r="AN61" i="26"/>
  <c r="AH60" i="80"/>
  <c r="AQ60" i="80" s="1"/>
  <c r="X64" i="30"/>
  <c r="Y64" i="30"/>
  <c r="AR63" i="31"/>
  <c r="AN63" i="25"/>
  <c r="AI63" i="25"/>
  <c r="AR59" i="76"/>
  <c r="AR60" i="29"/>
  <c r="AN60" i="75"/>
  <c r="AI60" i="75"/>
  <c r="AH60" i="48"/>
  <c r="AQ60" i="48" s="1"/>
  <c r="W62" i="95"/>
  <c r="AG61" i="95"/>
  <c r="AP61" i="95" s="1"/>
  <c r="AF61" i="95"/>
  <c r="AO61" i="95" s="1"/>
  <c r="AE61" i="95"/>
  <c r="Z61" i="38"/>
  <c r="AR58" i="86"/>
  <c r="AH63" i="44"/>
  <c r="AQ63" i="44" s="1"/>
  <c r="Z63" i="81"/>
  <c r="Z60" i="96"/>
  <c r="AH59" i="86"/>
  <c r="AQ59" i="86" s="1"/>
  <c r="AR62" i="85"/>
  <c r="AH63" i="85"/>
  <c r="AQ63" i="85" s="1"/>
  <c r="AI61" i="35"/>
  <c r="AN61" i="35"/>
  <c r="AN62" i="27"/>
  <c r="W63" i="74" l="1"/>
  <c r="AI62" i="94"/>
  <c r="AG59" i="86"/>
  <c r="AP59" i="86" s="1"/>
  <c r="W60" i="86"/>
  <c r="AG62" i="74"/>
  <c r="AP62" i="74" s="1"/>
  <c r="AN62" i="94"/>
  <c r="Z63" i="47"/>
  <c r="Z59" i="46"/>
  <c r="AF59" i="46" s="1"/>
  <c r="AO59" i="46" s="1"/>
  <c r="AE60" i="33"/>
  <c r="AG60" i="33"/>
  <c r="AP60" i="33" s="1"/>
  <c r="AF60" i="33"/>
  <c r="AO60" i="33" s="1"/>
  <c r="W61" i="33"/>
  <c r="AE59" i="86"/>
  <c r="AE60" i="80"/>
  <c r="AF60" i="80"/>
  <c r="AO60" i="80" s="1"/>
  <c r="AE63" i="39"/>
  <c r="AN63" i="39" s="1"/>
  <c r="AG60" i="48"/>
  <c r="AP60" i="48" s="1"/>
  <c r="AE62" i="74"/>
  <c r="AF63" i="39"/>
  <c r="AO63" i="39" s="1"/>
  <c r="AI62" i="27"/>
  <c r="AE61" i="45"/>
  <c r="AF63" i="85"/>
  <c r="AO63" i="85" s="1"/>
  <c r="AF61" i="45"/>
  <c r="AO61" i="45" s="1"/>
  <c r="Z61" i="75"/>
  <c r="AG61" i="75" s="1"/>
  <c r="AP61" i="75" s="1"/>
  <c r="Z64" i="30"/>
  <c r="W65" i="30" s="1"/>
  <c r="AG60" i="80"/>
  <c r="AP60" i="80" s="1"/>
  <c r="Z60" i="41"/>
  <c r="AG60" i="41" s="1"/>
  <c r="AP60" i="41" s="1"/>
  <c r="Z62" i="82"/>
  <c r="W63" i="82" s="1"/>
  <c r="AG63" i="85"/>
  <c r="AP63" i="85" s="1"/>
  <c r="W64" i="85"/>
  <c r="Z63" i="94"/>
  <c r="AG63" i="94" s="1"/>
  <c r="AP63" i="94" s="1"/>
  <c r="Z59" i="87"/>
  <c r="AG59" i="87" s="1"/>
  <c r="AP59" i="87" s="1"/>
  <c r="Z62" i="35"/>
  <c r="W63" i="35" s="1"/>
  <c r="W64" i="39"/>
  <c r="X64" i="39" s="1"/>
  <c r="Z62" i="26"/>
  <c r="AF62" i="26" s="1"/>
  <c r="AO62" i="26" s="1"/>
  <c r="Z64" i="88"/>
  <c r="AE64" i="88" s="1"/>
  <c r="Z61" i="32"/>
  <c r="W62" i="32" s="1"/>
  <c r="W64" i="47"/>
  <c r="AG63" i="47"/>
  <c r="AP63" i="47" s="1"/>
  <c r="AF63" i="47"/>
  <c r="AO63" i="47" s="1"/>
  <c r="AE63" i="47"/>
  <c r="AE61" i="32"/>
  <c r="W63" i="37"/>
  <c r="AG62" i="37"/>
  <c r="AP62" i="37" s="1"/>
  <c r="AF62" i="37"/>
  <c r="AO62" i="37" s="1"/>
  <c r="AE62" i="37"/>
  <c r="X62" i="40"/>
  <c r="Y62" i="40"/>
  <c r="AR60" i="75"/>
  <c r="AI60" i="92"/>
  <c r="AN60" i="92"/>
  <c r="AN61" i="95"/>
  <c r="AI61" i="95"/>
  <c r="AN64" i="83"/>
  <c r="AI64" i="83"/>
  <c r="AR58" i="87"/>
  <c r="Y63" i="43"/>
  <c r="X63" i="43"/>
  <c r="AR63" i="30"/>
  <c r="AH62" i="26"/>
  <c r="AQ62" i="26" s="1"/>
  <c r="AH61" i="32"/>
  <c r="AQ61" i="32" s="1"/>
  <c r="Y64" i="44"/>
  <c r="X64" i="44"/>
  <c r="AG62" i="35"/>
  <c r="AP62" i="35" s="1"/>
  <c r="AF62" i="35"/>
  <c r="AO62" i="35" s="1"/>
  <c r="AR62" i="28"/>
  <c r="AN60" i="80"/>
  <c r="X62" i="29"/>
  <c r="Y62" i="29"/>
  <c r="AH63" i="28"/>
  <c r="AQ63" i="28" s="1"/>
  <c r="AH63" i="27"/>
  <c r="AQ63" i="27" s="1"/>
  <c r="AR61" i="37"/>
  <c r="Y60" i="86"/>
  <c r="X60" i="86"/>
  <c r="AR61" i="78"/>
  <c r="AH61" i="34"/>
  <c r="AQ61" i="34" s="1"/>
  <c r="X64" i="85"/>
  <c r="Y64" i="85"/>
  <c r="AR62" i="27"/>
  <c r="W64" i="81"/>
  <c r="AG63" i="81"/>
  <c r="AP63" i="81" s="1"/>
  <c r="AF63" i="81"/>
  <c r="AO63" i="81" s="1"/>
  <c r="AE63" i="81"/>
  <c r="AH64" i="30"/>
  <c r="AQ64" i="30" s="1"/>
  <c r="AR62" i="90"/>
  <c r="AH64" i="25"/>
  <c r="AQ64" i="25" s="1"/>
  <c r="AI60" i="42"/>
  <c r="AN60" i="42"/>
  <c r="AI63" i="36"/>
  <c r="AN63" i="36"/>
  <c r="AI62" i="43"/>
  <c r="AN62" i="43"/>
  <c r="AN60" i="48"/>
  <c r="AH63" i="47"/>
  <c r="AQ63" i="47" s="1"/>
  <c r="AI63" i="39"/>
  <c r="AN61" i="45"/>
  <c r="Z61" i="34"/>
  <c r="Y61" i="80"/>
  <c r="X61" i="80"/>
  <c r="AN61" i="29"/>
  <c r="AI61" i="29"/>
  <c r="Y65" i="83"/>
  <c r="X65" i="83"/>
  <c r="AR61" i="82"/>
  <c r="AI60" i="89"/>
  <c r="AN60" i="89"/>
  <c r="Z63" i="28"/>
  <c r="AF64" i="31"/>
  <c r="AO64" i="31" s="1"/>
  <c r="AE64" i="31"/>
  <c r="AG64" i="31"/>
  <c r="AP64" i="31" s="1"/>
  <c r="W65" i="31"/>
  <c r="AH62" i="78"/>
  <c r="AQ62" i="78" s="1"/>
  <c r="AH62" i="79"/>
  <c r="AQ62" i="79" s="1"/>
  <c r="Z63" i="27"/>
  <c r="AE64" i="77"/>
  <c r="AG64" i="77"/>
  <c r="AP64" i="77" s="1"/>
  <c r="W65" i="77"/>
  <c r="AF64" i="77"/>
  <c r="AO64" i="77" s="1"/>
  <c r="AH63" i="90"/>
  <c r="AQ63" i="90" s="1"/>
  <c r="AN59" i="86"/>
  <c r="AI59" i="86"/>
  <c r="AI63" i="44"/>
  <c r="AN63" i="44"/>
  <c r="Y63" i="74"/>
  <c r="X63" i="74"/>
  <c r="AR62" i="94"/>
  <c r="AR61" i="35"/>
  <c r="W62" i="38"/>
  <c r="AG61" i="38"/>
  <c r="AP61" i="38" s="1"/>
  <c r="AF61" i="38"/>
  <c r="AO61" i="38" s="1"/>
  <c r="AE61" i="38"/>
  <c r="AR61" i="26"/>
  <c r="AR59" i="41"/>
  <c r="AN61" i="40"/>
  <c r="AI61" i="40"/>
  <c r="Z64" i="25"/>
  <c r="X61" i="42"/>
  <c r="Y61" i="42"/>
  <c r="AH64" i="88"/>
  <c r="AQ64" i="88" s="1"/>
  <c r="AH61" i="75"/>
  <c r="AQ61" i="75" s="1"/>
  <c r="Z62" i="78"/>
  <c r="AN58" i="91"/>
  <c r="AI58" i="91"/>
  <c r="Z62" i="79"/>
  <c r="W61" i="76"/>
  <c r="AG60" i="76"/>
  <c r="AP60" i="76" s="1"/>
  <c r="AF60" i="76"/>
  <c r="AO60" i="76" s="1"/>
  <c r="AE60" i="76"/>
  <c r="W64" i="84"/>
  <c r="AG63" i="84"/>
  <c r="AP63" i="84" s="1"/>
  <c r="AF63" i="84"/>
  <c r="AO63" i="84" s="1"/>
  <c r="AE63" i="84"/>
  <c r="AN60" i="33"/>
  <c r="AN62" i="74"/>
  <c r="AN63" i="85"/>
  <c r="AR61" i="79"/>
  <c r="AH60" i="41"/>
  <c r="AQ60" i="41" s="1"/>
  <c r="X59" i="91"/>
  <c r="Y59" i="91"/>
  <c r="AH59" i="87"/>
  <c r="AQ59" i="87" s="1"/>
  <c r="AH62" i="82"/>
  <c r="AQ62" i="82" s="1"/>
  <c r="Y61" i="33"/>
  <c r="X61" i="33"/>
  <c r="X62" i="95"/>
  <c r="Y62" i="95"/>
  <c r="AR63" i="25"/>
  <c r="W61" i="96"/>
  <c r="AG60" i="96"/>
  <c r="AP60" i="96" s="1"/>
  <c r="AF60" i="96"/>
  <c r="AO60" i="96" s="1"/>
  <c r="AE60" i="96"/>
  <c r="AH62" i="37"/>
  <c r="AQ62" i="37" s="1"/>
  <c r="AR60" i="32"/>
  <c r="X61" i="92"/>
  <c r="Y61" i="92"/>
  <c r="AR62" i="47"/>
  <c r="AR60" i="34"/>
  <c r="X61" i="89"/>
  <c r="Y61" i="89"/>
  <c r="AH63" i="94"/>
  <c r="AQ63" i="94" s="1"/>
  <c r="X64" i="36"/>
  <c r="Y64" i="36"/>
  <c r="AF59" i="73"/>
  <c r="AO59" i="73" s="1"/>
  <c r="W60" i="73"/>
  <c r="AE59" i="73"/>
  <c r="AG59" i="73"/>
  <c r="AP59" i="73" s="1"/>
  <c r="AG62" i="93"/>
  <c r="AP62" i="93" s="1"/>
  <c r="W63" i="93"/>
  <c r="AF62" i="93"/>
  <c r="AO62" i="93" s="1"/>
  <c r="AE62" i="93"/>
  <c r="Z63" i="90"/>
  <c r="Y61" i="48"/>
  <c r="X61" i="48"/>
  <c r="AH62" i="35"/>
  <c r="AQ62" i="35" s="1"/>
  <c r="AR63" i="88"/>
  <c r="X62" i="45"/>
  <c r="Y62" i="45"/>
  <c r="Z65" i="83" l="1"/>
  <c r="AI60" i="33"/>
  <c r="AI62" i="74"/>
  <c r="AI60" i="48"/>
  <c r="Z62" i="45"/>
  <c r="AF64" i="88"/>
  <c r="AO64" i="88" s="1"/>
  <c r="AG64" i="88"/>
  <c r="AP64" i="88" s="1"/>
  <c r="W61" i="41"/>
  <c r="AE59" i="46"/>
  <c r="AN59" i="46" s="1"/>
  <c r="W60" i="46"/>
  <c r="X60" i="46" s="1"/>
  <c r="AH60" i="46" s="1"/>
  <c r="AQ60" i="46" s="1"/>
  <c r="AI63" i="85"/>
  <c r="AG59" i="46"/>
  <c r="AP59" i="46" s="1"/>
  <c r="Y64" i="39"/>
  <c r="Z64" i="39" s="1"/>
  <c r="W65" i="88"/>
  <c r="AF61" i="32"/>
  <c r="AO61" i="32" s="1"/>
  <c r="AF60" i="41"/>
  <c r="AO60" i="41" s="1"/>
  <c r="AE62" i="35"/>
  <c r="W60" i="87"/>
  <c r="X60" i="87" s="1"/>
  <c r="W64" i="94"/>
  <c r="W62" i="75"/>
  <c r="AE60" i="41"/>
  <c r="AE61" i="75"/>
  <c r="AN61" i="75" s="1"/>
  <c r="AF61" i="75"/>
  <c r="AO61" i="75" s="1"/>
  <c r="W63" i="26"/>
  <c r="Y63" i="26" s="1"/>
  <c r="AF62" i="82"/>
  <c r="AO62" i="82" s="1"/>
  <c r="Z59" i="91"/>
  <c r="AF59" i="91" s="1"/>
  <c r="AO59" i="91" s="1"/>
  <c r="AE62" i="82"/>
  <c r="AI60" i="80"/>
  <c r="AR60" i="80" s="1"/>
  <c r="AE59" i="87"/>
  <c r="AE63" i="94"/>
  <c r="AG61" i="32"/>
  <c r="AP61" i="32" s="1"/>
  <c r="AE64" i="30"/>
  <c r="AI61" i="45"/>
  <c r="AF63" i="94"/>
  <c r="AO63" i="94" s="1"/>
  <c r="AF64" i="30"/>
  <c r="AO64" i="30" s="1"/>
  <c r="AF59" i="87"/>
  <c r="AO59" i="87" s="1"/>
  <c r="AG64" i="30"/>
  <c r="AP64" i="30" s="1"/>
  <c r="AG62" i="26"/>
  <c r="AP62" i="26" s="1"/>
  <c r="Z61" i="42"/>
  <c r="AG61" i="42" s="1"/>
  <c r="AP61" i="42" s="1"/>
  <c r="AE62" i="26"/>
  <c r="AG62" i="82"/>
  <c r="AP62" i="82" s="1"/>
  <c r="Z63" i="74"/>
  <c r="AE63" i="74" s="1"/>
  <c r="Z64" i="85"/>
  <c r="AF64" i="85" s="1"/>
  <c r="AO64" i="85" s="1"/>
  <c r="Z61" i="89"/>
  <c r="W62" i="89" s="1"/>
  <c r="Z61" i="92"/>
  <c r="W62" i="92" s="1"/>
  <c r="Z62" i="95"/>
  <c r="AE62" i="95" s="1"/>
  <c r="Z61" i="48"/>
  <c r="AF61" i="48" s="1"/>
  <c r="AO61" i="48" s="1"/>
  <c r="Z63" i="43"/>
  <c r="AE63" i="43" s="1"/>
  <c r="Z64" i="36"/>
  <c r="AF64" i="36" s="1"/>
  <c r="AO64" i="36" s="1"/>
  <c r="Z61" i="80"/>
  <c r="AF61" i="80" s="1"/>
  <c r="AO61" i="80" s="1"/>
  <c r="W60" i="91"/>
  <c r="AF62" i="45"/>
  <c r="AO62" i="45" s="1"/>
  <c r="AE62" i="45"/>
  <c r="W63" i="45"/>
  <c r="AG62" i="45"/>
  <c r="AP62" i="45" s="1"/>
  <c r="AE65" i="83"/>
  <c r="AF65" i="83"/>
  <c r="AO65" i="83" s="1"/>
  <c r="AG65" i="83"/>
  <c r="AP65" i="83" s="1"/>
  <c r="W66" i="83"/>
  <c r="AH62" i="29"/>
  <c r="AQ62" i="29" s="1"/>
  <c r="AH61" i="48"/>
  <c r="AQ61" i="48" s="1"/>
  <c r="X63" i="93"/>
  <c r="Y63" i="93"/>
  <c r="AH61" i="92"/>
  <c r="AQ61" i="92" s="1"/>
  <c r="AR63" i="85"/>
  <c r="W63" i="78"/>
  <c r="AG62" i="78"/>
  <c r="AP62" i="78" s="1"/>
  <c r="AF62" i="78"/>
  <c r="AO62" i="78" s="1"/>
  <c r="AE62" i="78"/>
  <c r="AH61" i="42"/>
  <c r="AQ61" i="42" s="1"/>
  <c r="Y62" i="38"/>
  <c r="X62" i="38"/>
  <c r="AH63" i="74"/>
  <c r="AQ63" i="74" s="1"/>
  <c r="AH64" i="85"/>
  <c r="AQ64" i="85" s="1"/>
  <c r="AH63" i="43"/>
  <c r="AQ63" i="43" s="1"/>
  <c r="AR60" i="92"/>
  <c r="X64" i="94"/>
  <c r="Y64" i="94"/>
  <c r="X62" i="32"/>
  <c r="Y62" i="32"/>
  <c r="AN64" i="31"/>
  <c r="AI64" i="31"/>
  <c r="W65" i="85"/>
  <c r="AG64" i="85"/>
  <c r="AP64" i="85" s="1"/>
  <c r="AN64" i="30"/>
  <c r="AF64" i="25"/>
  <c r="AO64" i="25" s="1"/>
  <c r="W65" i="25"/>
  <c r="AE64" i="25"/>
  <c r="AG64" i="25"/>
  <c r="AP64" i="25" s="1"/>
  <c r="Y63" i="35"/>
  <c r="X63" i="35"/>
  <c r="X65" i="88"/>
  <c r="Y65" i="88"/>
  <c r="AN63" i="47"/>
  <c r="AI63" i="47"/>
  <c r="X61" i="41"/>
  <c r="Y61" i="41"/>
  <c r="AH61" i="33"/>
  <c r="AQ61" i="33" s="1"/>
  <c r="AR63" i="39"/>
  <c r="X64" i="81"/>
  <c r="Y64" i="81"/>
  <c r="AN59" i="87"/>
  <c r="AH62" i="45"/>
  <c r="AQ62" i="45" s="1"/>
  <c r="AF63" i="90"/>
  <c r="AO63" i="90" s="1"/>
  <c r="AE63" i="90"/>
  <c r="W64" i="90"/>
  <c r="AG63" i="90"/>
  <c r="AP63" i="90" s="1"/>
  <c r="AH64" i="36"/>
  <c r="AQ64" i="36" s="1"/>
  <c r="Z61" i="33"/>
  <c r="AH59" i="91"/>
  <c r="AQ59" i="91" s="1"/>
  <c r="Y64" i="84"/>
  <c r="X64" i="84"/>
  <c r="AE62" i="79"/>
  <c r="W63" i="79"/>
  <c r="AG62" i="79"/>
  <c r="AP62" i="79" s="1"/>
  <c r="AF62" i="79"/>
  <c r="AO62" i="79" s="1"/>
  <c r="AR61" i="40"/>
  <c r="AI61" i="38"/>
  <c r="AN61" i="38"/>
  <c r="W64" i="28"/>
  <c r="AG63" i="28"/>
  <c r="AP63" i="28" s="1"/>
  <c r="AF63" i="28"/>
  <c r="AO63" i="28" s="1"/>
  <c r="AE63" i="28"/>
  <c r="AR60" i="48"/>
  <c r="AR60" i="42"/>
  <c r="AH60" i="86"/>
  <c r="AQ60" i="86" s="1"/>
  <c r="AH64" i="44"/>
  <c r="AQ64" i="44" s="1"/>
  <c r="AR61" i="95"/>
  <c r="AN61" i="32"/>
  <c r="AI61" i="32"/>
  <c r="AN62" i="82"/>
  <c r="Y61" i="96"/>
  <c r="X61" i="96"/>
  <c r="AI59" i="73"/>
  <c r="AN59" i="73"/>
  <c r="AR60" i="33"/>
  <c r="AR58" i="91"/>
  <c r="AR63" i="44"/>
  <c r="AI64" i="77"/>
  <c r="AN64" i="77"/>
  <c r="W62" i="34"/>
  <c r="AG61" i="34"/>
  <c r="AP61" i="34" s="1"/>
  <c r="AF61" i="34"/>
  <c r="AO61" i="34" s="1"/>
  <c r="AE61" i="34"/>
  <c r="AI63" i="81"/>
  <c r="AN63" i="81"/>
  <c r="AH64" i="39"/>
  <c r="AQ64" i="39" s="1"/>
  <c r="AN62" i="35"/>
  <c r="AI62" i="35"/>
  <c r="AH62" i="40"/>
  <c r="AQ62" i="40" s="1"/>
  <c r="X63" i="37"/>
  <c r="Y63" i="37"/>
  <c r="Y65" i="30"/>
  <c r="X65" i="30"/>
  <c r="AH61" i="80"/>
  <c r="AQ61" i="80" s="1"/>
  <c r="AR63" i="36"/>
  <c r="AR64" i="83"/>
  <c r="AN62" i="37"/>
  <c r="AI62" i="37"/>
  <c r="X62" i="75"/>
  <c r="Y62" i="75"/>
  <c r="AR62" i="74"/>
  <c r="Y61" i="76"/>
  <c r="X61" i="76"/>
  <c r="Y65" i="77"/>
  <c r="X65" i="77"/>
  <c r="AH65" i="83"/>
  <c r="AQ65" i="83" s="1"/>
  <c r="Z62" i="29"/>
  <c r="AI62" i="93"/>
  <c r="AN62" i="93"/>
  <c r="AN60" i="96"/>
  <c r="AI60" i="96"/>
  <c r="Y60" i="73"/>
  <c r="X60" i="73"/>
  <c r="AH61" i="89"/>
  <c r="AQ61" i="89" s="1"/>
  <c r="AH62" i="95"/>
  <c r="AQ62" i="95" s="1"/>
  <c r="AN63" i="84"/>
  <c r="AI63" i="84"/>
  <c r="AN60" i="76"/>
  <c r="AI60" i="76"/>
  <c r="AR59" i="86"/>
  <c r="W64" i="27"/>
  <c r="AG63" i="27"/>
  <c r="AP63" i="27" s="1"/>
  <c r="AF63" i="27"/>
  <c r="AO63" i="27" s="1"/>
  <c r="AE63" i="27"/>
  <c r="X65" i="31"/>
  <c r="Y65" i="31"/>
  <c r="AR60" i="89"/>
  <c r="AR61" i="29"/>
  <c r="AR61" i="45"/>
  <c r="AR62" i="43"/>
  <c r="Z60" i="86"/>
  <c r="Z64" i="44"/>
  <c r="Z62" i="40"/>
  <c r="AN64" i="88"/>
  <c r="X64" i="47"/>
  <c r="Y64" i="47"/>
  <c r="Y63" i="82"/>
  <c r="X63" i="82"/>
  <c r="AN60" i="41"/>
  <c r="AE61" i="42" l="1"/>
  <c r="X63" i="26"/>
  <c r="AI59" i="87"/>
  <c r="Y60" i="87"/>
  <c r="AI64" i="88"/>
  <c r="Z62" i="38"/>
  <c r="Y60" i="46"/>
  <c r="AI59" i="46"/>
  <c r="AR59" i="46" s="1"/>
  <c r="AI60" i="41"/>
  <c r="AI61" i="75"/>
  <c r="W62" i="42"/>
  <c r="AG59" i="91"/>
  <c r="AP59" i="91" s="1"/>
  <c r="Z60" i="46"/>
  <c r="AG60" i="46" s="1"/>
  <c r="AP60" i="46" s="1"/>
  <c r="AE59" i="91"/>
  <c r="Z63" i="37"/>
  <c r="AE64" i="85"/>
  <c r="AN64" i="85" s="1"/>
  <c r="AF61" i="89"/>
  <c r="AO61" i="89" s="1"/>
  <c r="AI62" i="26"/>
  <c r="AI63" i="94"/>
  <c r="AR63" i="94" s="1"/>
  <c r="AG61" i="89"/>
  <c r="AP61" i="89" s="1"/>
  <c r="AN63" i="94"/>
  <c r="Z63" i="26"/>
  <c r="AF63" i="26" s="1"/>
  <c r="AO63" i="26" s="1"/>
  <c r="AN62" i="26"/>
  <c r="AF62" i="95"/>
  <c r="AO62" i="95" s="1"/>
  <c r="AE61" i="89"/>
  <c r="AG63" i="74"/>
  <c r="AP63" i="74" s="1"/>
  <c r="W64" i="74"/>
  <c r="AF61" i="42"/>
  <c r="AO61" i="42" s="1"/>
  <c r="W63" i="95"/>
  <c r="W62" i="48"/>
  <c r="AE61" i="92"/>
  <c r="AN61" i="92" s="1"/>
  <c r="AI64" i="30"/>
  <c r="AI62" i="82"/>
  <c r="AF61" i="92"/>
  <c r="AO61" i="92" s="1"/>
  <c r="AG61" i="92"/>
  <c r="AP61" i="92" s="1"/>
  <c r="AG61" i="48"/>
  <c r="AP61" i="48" s="1"/>
  <c r="AG64" i="36"/>
  <c r="AP64" i="36" s="1"/>
  <c r="Z65" i="88"/>
  <c r="AG62" i="95"/>
  <c r="AP62" i="95" s="1"/>
  <c r="AF63" i="74"/>
  <c r="AO63" i="74" s="1"/>
  <c r="Z60" i="73"/>
  <c r="AE61" i="48"/>
  <c r="Z62" i="75"/>
  <c r="AF62" i="75" s="1"/>
  <c r="AO62" i="75" s="1"/>
  <c r="Z64" i="84"/>
  <c r="AF64" i="84" s="1"/>
  <c r="AO64" i="84" s="1"/>
  <c r="Z62" i="32"/>
  <c r="AG62" i="32" s="1"/>
  <c r="AP62" i="32" s="1"/>
  <c r="Z60" i="87"/>
  <c r="W61" i="87" s="1"/>
  <c r="Z63" i="93"/>
  <c r="W62" i="80"/>
  <c r="Z65" i="31"/>
  <c r="AE65" i="31" s="1"/>
  <c r="W65" i="36"/>
  <c r="AF63" i="43"/>
  <c r="AO63" i="43" s="1"/>
  <c r="AG63" i="43"/>
  <c r="AP63" i="43" s="1"/>
  <c r="AE64" i="36"/>
  <c r="W64" i="43"/>
  <c r="Z64" i="47"/>
  <c r="AE64" i="47" s="1"/>
  <c r="Z61" i="76"/>
  <c r="Z63" i="35"/>
  <c r="W64" i="35" s="1"/>
  <c r="Z61" i="41"/>
  <c r="W62" i="41" s="1"/>
  <c r="Z64" i="94"/>
  <c r="W65" i="94" s="1"/>
  <c r="AG61" i="80"/>
  <c r="AP61" i="80" s="1"/>
  <c r="AE61" i="80"/>
  <c r="Z64" i="81"/>
  <c r="AG64" i="81" s="1"/>
  <c r="AP64" i="81" s="1"/>
  <c r="AF63" i="37"/>
  <c r="AO63" i="37" s="1"/>
  <c r="AE63" i="37"/>
  <c r="W64" i="37"/>
  <c r="AG63" i="37"/>
  <c r="AP63" i="37" s="1"/>
  <c r="AE64" i="84"/>
  <c r="W65" i="84"/>
  <c r="AG63" i="26"/>
  <c r="AP63" i="26" s="1"/>
  <c r="W63" i="32"/>
  <c r="AR60" i="41"/>
  <c r="W65" i="44"/>
  <c r="AG64" i="44"/>
  <c r="AP64" i="44" s="1"/>
  <c r="AF64" i="44"/>
  <c r="AO64" i="44" s="1"/>
  <c r="AE64" i="44"/>
  <c r="AH65" i="31"/>
  <c r="AQ65" i="31" s="1"/>
  <c r="AF62" i="29"/>
  <c r="AO62" i="29" s="1"/>
  <c r="AE62" i="29"/>
  <c r="W63" i="29"/>
  <c r="AG62" i="29"/>
  <c r="AP62" i="29" s="1"/>
  <c r="AH65" i="77"/>
  <c r="AQ65" i="77" s="1"/>
  <c r="AH60" i="87"/>
  <c r="AQ60" i="87" s="1"/>
  <c r="AR62" i="35"/>
  <c r="AH61" i="96"/>
  <c r="AQ61" i="96" s="1"/>
  <c r="X62" i="92"/>
  <c r="Y62" i="92"/>
  <c r="AR61" i="32"/>
  <c r="W62" i="33"/>
  <c r="AG61" i="33"/>
  <c r="AP61" i="33" s="1"/>
  <c r="AF61" i="33"/>
  <c r="AO61" i="33" s="1"/>
  <c r="AE61" i="33"/>
  <c r="AR63" i="47"/>
  <c r="Y63" i="95"/>
  <c r="X63" i="95"/>
  <c r="Z63" i="95" s="1"/>
  <c r="X62" i="89"/>
  <c r="Y62" i="89"/>
  <c r="AI65" i="83"/>
  <c r="AN65" i="83"/>
  <c r="X60" i="91"/>
  <c r="Y60" i="91"/>
  <c r="AN63" i="74"/>
  <c r="W61" i="73"/>
  <c r="AG60" i="73"/>
  <c r="AP60" i="73" s="1"/>
  <c r="AE60" i="73"/>
  <c r="AF60" i="73"/>
  <c r="AO60" i="73" s="1"/>
  <c r="AR64" i="30"/>
  <c r="X62" i="42"/>
  <c r="Y62" i="42"/>
  <c r="AF60" i="87"/>
  <c r="AO60" i="87" s="1"/>
  <c r="AE63" i="35"/>
  <c r="AG63" i="35"/>
  <c r="AP63" i="35" s="1"/>
  <c r="AF60" i="86"/>
  <c r="AO60" i="86" s="1"/>
  <c r="AE60" i="86"/>
  <c r="W61" i="86"/>
  <c r="AG60" i="86"/>
  <c r="AP60" i="86" s="1"/>
  <c r="AI63" i="27"/>
  <c r="AN63" i="27"/>
  <c r="AR60" i="96"/>
  <c r="Z65" i="77"/>
  <c r="AR62" i="37"/>
  <c r="AR63" i="81"/>
  <c r="Z61" i="96"/>
  <c r="AI63" i="28"/>
  <c r="AN63" i="28"/>
  <c r="AR61" i="38"/>
  <c r="Y63" i="79"/>
  <c r="X63" i="79"/>
  <c r="AR64" i="31"/>
  <c r="AH62" i="32"/>
  <c r="AQ62" i="32" s="1"/>
  <c r="AH62" i="38"/>
  <c r="AQ62" i="38" s="1"/>
  <c r="X63" i="78"/>
  <c r="Y63" i="78"/>
  <c r="X66" i="83"/>
  <c r="Y66" i="83"/>
  <c r="X63" i="45"/>
  <c r="Y63" i="45"/>
  <c r="AI59" i="91"/>
  <c r="AN59" i="91"/>
  <c r="Y64" i="74"/>
  <c r="X64" i="74"/>
  <c r="AN64" i="36"/>
  <c r="AN63" i="43"/>
  <c r="AH63" i="82"/>
  <c r="AQ63" i="82" s="1"/>
  <c r="AH65" i="30"/>
  <c r="AQ65" i="30" s="1"/>
  <c r="Z63" i="82"/>
  <c r="AR60" i="76"/>
  <c r="AH61" i="76"/>
  <c r="AQ61" i="76" s="1"/>
  <c r="AH62" i="75"/>
  <c r="AQ62" i="75" s="1"/>
  <c r="Z65" i="30"/>
  <c r="AR64" i="77"/>
  <c r="AR62" i="82"/>
  <c r="AI62" i="79"/>
  <c r="AN62" i="79"/>
  <c r="AI63" i="90"/>
  <c r="AN63" i="90"/>
  <c r="AH65" i="88"/>
  <c r="AQ65" i="88" s="1"/>
  <c r="AI62" i="95"/>
  <c r="AN62" i="95"/>
  <c r="AN61" i="89"/>
  <c r="AH63" i="93"/>
  <c r="AQ63" i="93" s="1"/>
  <c r="AN61" i="48"/>
  <c r="AI61" i="48"/>
  <c r="AI62" i="45"/>
  <c r="AN62" i="45"/>
  <c r="Y62" i="80"/>
  <c r="X62" i="80"/>
  <c r="AH64" i="47"/>
  <c r="AQ64" i="47" s="1"/>
  <c r="AH64" i="81"/>
  <c r="AQ64" i="81" s="1"/>
  <c r="AR64" i="88"/>
  <c r="AE61" i="76"/>
  <c r="W62" i="76"/>
  <c r="AG61" i="76"/>
  <c r="AP61" i="76" s="1"/>
  <c r="AF61" i="76"/>
  <c r="AO61" i="76" s="1"/>
  <c r="AN61" i="34"/>
  <c r="AI61" i="34"/>
  <c r="AH64" i="84"/>
  <c r="AQ64" i="84" s="1"/>
  <c r="AR59" i="87"/>
  <c r="AR61" i="75"/>
  <c r="W66" i="88"/>
  <c r="AG65" i="88"/>
  <c r="AP65" i="88" s="1"/>
  <c r="AF65" i="88"/>
  <c r="AO65" i="88" s="1"/>
  <c r="AE65" i="88"/>
  <c r="AN64" i="25"/>
  <c r="AI64" i="25"/>
  <c r="AH63" i="26"/>
  <c r="AQ63" i="26" s="1"/>
  <c r="W63" i="38"/>
  <c r="AG62" i="38"/>
  <c r="AP62" i="38" s="1"/>
  <c r="AF62" i="38"/>
  <c r="AO62" i="38" s="1"/>
  <c r="AE62" i="38"/>
  <c r="W64" i="93"/>
  <c r="AG63" i="93"/>
  <c r="AP63" i="93" s="1"/>
  <c r="AF63" i="93"/>
  <c r="AO63" i="93" s="1"/>
  <c r="AE63" i="93"/>
  <c r="AN61" i="42"/>
  <c r="Y64" i="43"/>
  <c r="X64" i="43"/>
  <c r="AF64" i="39"/>
  <c r="AO64" i="39" s="1"/>
  <c r="W65" i="39"/>
  <c r="AE64" i="39"/>
  <c r="AG64" i="39"/>
  <c r="AP64" i="39" s="1"/>
  <c r="X62" i="34"/>
  <c r="Y62" i="34"/>
  <c r="X64" i="90"/>
  <c r="Y64" i="90"/>
  <c r="AF62" i="40"/>
  <c r="AO62" i="40" s="1"/>
  <c r="AE62" i="40"/>
  <c r="W63" i="40"/>
  <c r="AG62" i="40"/>
  <c r="AP62" i="40" s="1"/>
  <c r="Y64" i="27"/>
  <c r="X64" i="27"/>
  <c r="AR63" i="84"/>
  <c r="AH60" i="73"/>
  <c r="AQ60" i="73" s="1"/>
  <c r="AR62" i="93"/>
  <c r="AH63" i="37"/>
  <c r="AQ63" i="37" s="1"/>
  <c r="AR59" i="73"/>
  <c r="AR62" i="26"/>
  <c r="Y64" i="28"/>
  <c r="X64" i="28"/>
  <c r="AH61" i="41"/>
  <c r="AQ61" i="41" s="1"/>
  <c r="AH63" i="35"/>
  <c r="AQ63" i="35" s="1"/>
  <c r="Y65" i="25"/>
  <c r="X65" i="25"/>
  <c r="Y65" i="85"/>
  <c r="X65" i="85"/>
  <c r="AH64" i="94"/>
  <c r="AQ64" i="94" s="1"/>
  <c r="AN62" i="78"/>
  <c r="AI62" i="78"/>
  <c r="Y62" i="48"/>
  <c r="X62" i="48"/>
  <c r="X65" i="36"/>
  <c r="Y65" i="36"/>
  <c r="AI61" i="89" l="1"/>
  <c r="AG62" i="75"/>
  <c r="AP62" i="75" s="1"/>
  <c r="W66" i="31"/>
  <c r="AI64" i="36"/>
  <c r="AI61" i="80"/>
  <c r="AI63" i="43"/>
  <c r="AG60" i="87"/>
  <c r="AP60" i="87" s="1"/>
  <c r="W64" i="26"/>
  <c r="AE60" i="87"/>
  <c r="AI64" i="85"/>
  <c r="W61" i="46"/>
  <c r="Y61" i="46" s="1"/>
  <c r="AI61" i="42"/>
  <c r="AI61" i="92"/>
  <c r="AR61" i="92" s="1"/>
  <c r="AF64" i="81"/>
  <c r="AO64" i="81" s="1"/>
  <c r="AE60" i="46"/>
  <c r="AI63" i="74"/>
  <c r="AE63" i="26"/>
  <c r="AN63" i="26" s="1"/>
  <c r="AF60" i="46"/>
  <c r="AO60" i="46" s="1"/>
  <c r="AE61" i="41"/>
  <c r="AN61" i="41" s="1"/>
  <c r="W65" i="81"/>
  <c r="AG64" i="84"/>
  <c r="AP64" i="84" s="1"/>
  <c r="AE62" i="32"/>
  <c r="AF63" i="35"/>
  <c r="AO63" i="35" s="1"/>
  <c r="AF62" i="32"/>
  <c r="AO62" i="32" s="1"/>
  <c r="AE64" i="81"/>
  <c r="AN64" i="81" s="1"/>
  <c r="Z63" i="79"/>
  <c r="Z65" i="85"/>
  <c r="W63" i="75"/>
  <c r="AE62" i="75"/>
  <c r="AI62" i="75" s="1"/>
  <c r="AG65" i="31"/>
  <c r="AP65" i="31" s="1"/>
  <c r="AF65" i="31"/>
  <c r="AO65" i="31" s="1"/>
  <c r="AF64" i="47"/>
  <c r="AO64" i="47" s="1"/>
  <c r="AG64" i="47"/>
  <c r="AP64" i="47" s="1"/>
  <c r="W65" i="47"/>
  <c r="Z65" i="36"/>
  <c r="W66" i="36" s="1"/>
  <c r="AN61" i="80"/>
  <c r="Z62" i="89"/>
  <c r="AE62" i="89" s="1"/>
  <c r="AF61" i="41"/>
  <c r="AO61" i="41" s="1"/>
  <c r="AG61" i="41"/>
  <c r="AP61" i="41" s="1"/>
  <c r="AE64" i="94"/>
  <c r="Z63" i="78"/>
  <c r="AE63" i="78" s="1"/>
  <c r="AF64" i="94"/>
  <c r="AO64" i="94" s="1"/>
  <c r="Z66" i="83"/>
  <c r="W67" i="83" s="1"/>
  <c r="Z60" i="91"/>
  <c r="Z62" i="42"/>
  <c r="AG62" i="42" s="1"/>
  <c r="AP62" i="42" s="1"/>
  <c r="AG64" i="94"/>
  <c r="AP64" i="94" s="1"/>
  <c r="Z62" i="34"/>
  <c r="AE62" i="34" s="1"/>
  <c r="Z62" i="92"/>
  <c r="W63" i="92" s="1"/>
  <c r="Z64" i="27"/>
  <c r="AG64" i="27" s="1"/>
  <c r="AP64" i="27" s="1"/>
  <c r="AR59" i="91"/>
  <c r="AN60" i="73"/>
  <c r="AI60" i="73"/>
  <c r="AH65" i="25"/>
  <c r="AQ65" i="25" s="1"/>
  <c r="AH62" i="80"/>
  <c r="AQ62" i="80" s="1"/>
  <c r="AH64" i="27"/>
  <c r="AQ64" i="27" s="1"/>
  <c r="AI62" i="40"/>
  <c r="AN62" i="40"/>
  <c r="AH62" i="34"/>
  <c r="AQ62" i="34" s="1"/>
  <c r="AN62" i="38"/>
  <c r="AI62" i="38"/>
  <c r="AN65" i="88"/>
  <c r="AI65" i="88"/>
  <c r="AI61" i="76"/>
  <c r="AN61" i="76"/>
  <c r="AR62" i="45"/>
  <c r="AE65" i="30"/>
  <c r="AF65" i="30"/>
  <c r="AO65" i="30" s="1"/>
  <c r="W66" i="30"/>
  <c r="AG65" i="30"/>
  <c r="AP65" i="30" s="1"/>
  <c r="AR63" i="43"/>
  <c r="AH66" i="83"/>
  <c r="AQ66" i="83" s="1"/>
  <c r="AE61" i="96"/>
  <c r="AF61" i="96"/>
  <c r="AO61" i="96" s="1"/>
  <c r="W62" i="96"/>
  <c r="AG61" i="96"/>
  <c r="AP61" i="96" s="1"/>
  <c r="X61" i="86"/>
  <c r="Y61" i="86"/>
  <c r="Y64" i="35"/>
  <c r="X64" i="35"/>
  <c r="AR61" i="80"/>
  <c r="AN61" i="33"/>
  <c r="AI61" i="33"/>
  <c r="AI62" i="29"/>
  <c r="AN62" i="29"/>
  <c r="AN62" i="32"/>
  <c r="X65" i="81"/>
  <c r="Y65" i="81"/>
  <c r="AN64" i="94"/>
  <c r="AI64" i="94"/>
  <c r="X65" i="84"/>
  <c r="Y65" i="84"/>
  <c r="AH62" i="48"/>
  <c r="AQ62" i="48" s="1"/>
  <c r="AH64" i="43"/>
  <c r="AQ64" i="43" s="1"/>
  <c r="W64" i="82"/>
  <c r="AG63" i="82"/>
  <c r="AP63" i="82" s="1"/>
  <c r="AF63" i="82"/>
  <c r="AO63" i="82" s="1"/>
  <c r="AE63" i="82"/>
  <c r="AI63" i="35"/>
  <c r="AN63" i="35"/>
  <c r="AR63" i="74"/>
  <c r="AR65" i="83"/>
  <c r="AI64" i="81"/>
  <c r="AI64" i="84"/>
  <c r="AN64" i="84"/>
  <c r="AR64" i="36"/>
  <c r="AR64" i="85"/>
  <c r="AH64" i="90"/>
  <c r="AQ64" i="90" s="1"/>
  <c r="AR64" i="25"/>
  <c r="AR61" i="89"/>
  <c r="AH64" i="74"/>
  <c r="AQ64" i="74" s="1"/>
  <c r="AH63" i="45"/>
  <c r="AQ63" i="45" s="1"/>
  <c r="AR63" i="27"/>
  <c r="AH62" i="89"/>
  <c r="AQ62" i="89" s="1"/>
  <c r="X65" i="94"/>
  <c r="Y65" i="94"/>
  <c r="Y64" i="37"/>
  <c r="X64" i="37"/>
  <c r="X65" i="47"/>
  <c r="Y65" i="47"/>
  <c r="AE65" i="85"/>
  <c r="W66" i="85"/>
  <c r="AG65" i="85"/>
  <c r="AP65" i="85" s="1"/>
  <c r="AF65" i="85"/>
  <c r="AO65" i="85" s="1"/>
  <c r="W63" i="34"/>
  <c r="AR61" i="34"/>
  <c r="AI61" i="41"/>
  <c r="X61" i="87"/>
  <c r="Y61" i="87"/>
  <c r="AN64" i="44"/>
  <c r="AI64" i="44"/>
  <c r="Y64" i="26"/>
  <c r="X64" i="26"/>
  <c r="AH64" i="28"/>
  <c r="AQ64" i="28" s="1"/>
  <c r="AI64" i="39"/>
  <c r="AN64" i="39"/>
  <c r="X63" i="38"/>
  <c r="Y63" i="38"/>
  <c r="X66" i="88"/>
  <c r="Y66" i="88"/>
  <c r="AR62" i="79"/>
  <c r="AR62" i="78"/>
  <c r="Z65" i="25"/>
  <c r="X63" i="40"/>
  <c r="Y63" i="40"/>
  <c r="Z64" i="90"/>
  <c r="X65" i="39"/>
  <c r="Y65" i="39"/>
  <c r="AR61" i="42"/>
  <c r="Y64" i="93"/>
  <c r="X64" i="93"/>
  <c r="X63" i="75"/>
  <c r="Y63" i="75"/>
  <c r="Y62" i="76"/>
  <c r="X62" i="76"/>
  <c r="AN65" i="31"/>
  <c r="Z62" i="80"/>
  <c r="Z63" i="45"/>
  <c r="Y61" i="73"/>
  <c r="X61" i="73"/>
  <c r="AH60" i="91"/>
  <c r="AQ60" i="91" s="1"/>
  <c r="X62" i="33"/>
  <c r="Y62" i="33"/>
  <c r="X63" i="29"/>
  <c r="Y63" i="29"/>
  <c r="Y63" i="32"/>
  <c r="X63" i="32"/>
  <c r="X62" i="41"/>
  <c r="Y62" i="41"/>
  <c r="AN63" i="93"/>
  <c r="AI63" i="93"/>
  <c r="AR61" i="48"/>
  <c r="AR63" i="90"/>
  <c r="AG63" i="79"/>
  <c r="AP63" i="79" s="1"/>
  <c r="AF63" i="79"/>
  <c r="AO63" i="79" s="1"/>
  <c r="AE63" i="79"/>
  <c r="W64" i="79"/>
  <c r="AN60" i="86"/>
  <c r="AI60" i="86"/>
  <c r="AF63" i="95"/>
  <c r="AO63" i="95" s="1"/>
  <c r="W64" i="95"/>
  <c r="AE63" i="95"/>
  <c r="AG63" i="95"/>
  <c r="AP63" i="95" s="1"/>
  <c r="AH62" i="42"/>
  <c r="AQ62" i="42" s="1"/>
  <c r="AH62" i="92"/>
  <c r="AQ62" i="92" s="1"/>
  <c r="Z62" i="48"/>
  <c r="Z64" i="43"/>
  <c r="AH63" i="78"/>
  <c r="AQ63" i="78" s="1"/>
  <c r="AH65" i="36"/>
  <c r="AQ65" i="36" s="1"/>
  <c r="AH65" i="85"/>
  <c r="AQ65" i="85" s="1"/>
  <c r="Z64" i="28"/>
  <c r="Y66" i="31"/>
  <c r="X66" i="31"/>
  <c r="AR62" i="95"/>
  <c r="Z64" i="74"/>
  <c r="AH63" i="79"/>
  <c r="AQ63" i="79" s="1"/>
  <c r="AR63" i="28"/>
  <c r="AE65" i="77"/>
  <c r="AG65" i="77"/>
  <c r="AP65" i="77" s="1"/>
  <c r="W66" i="77"/>
  <c r="AF65" i="77"/>
  <c r="AO65" i="77" s="1"/>
  <c r="AN60" i="87"/>
  <c r="W61" i="91"/>
  <c r="AG60" i="91"/>
  <c r="AP60" i="91" s="1"/>
  <c r="AE60" i="91"/>
  <c r="AF60" i="91"/>
  <c r="AO60" i="91" s="1"/>
  <c r="AH63" i="95"/>
  <c r="AQ63" i="95" s="1"/>
  <c r="Y65" i="44"/>
  <c r="X65" i="44"/>
  <c r="AI63" i="37"/>
  <c r="AN63" i="37"/>
  <c r="AI64" i="47"/>
  <c r="AN64" i="47"/>
  <c r="Z66" i="31" l="1"/>
  <c r="Z62" i="33"/>
  <c r="AE66" i="83"/>
  <c r="AI60" i="87"/>
  <c r="AF66" i="83"/>
  <c r="AO66" i="83" s="1"/>
  <c r="AG66" i="83"/>
  <c r="AP66" i="83" s="1"/>
  <c r="AI60" i="46"/>
  <c r="AR60" i="46" s="1"/>
  <c r="AN60" i="46"/>
  <c r="AI63" i="26"/>
  <c r="X61" i="46"/>
  <c r="AH61" i="46" s="1"/>
  <c r="AQ61" i="46" s="1"/>
  <c r="AI65" i="31"/>
  <c r="AI62" i="32"/>
  <c r="W65" i="27"/>
  <c r="Z63" i="40"/>
  <c r="W64" i="40" s="1"/>
  <c r="W63" i="42"/>
  <c r="AF62" i="89"/>
  <c r="AO62" i="89" s="1"/>
  <c r="W63" i="89"/>
  <c r="AG62" i="34"/>
  <c r="AP62" i="34" s="1"/>
  <c r="AF62" i="34"/>
  <c r="AO62" i="34" s="1"/>
  <c r="AN62" i="75"/>
  <c r="AE65" i="36"/>
  <c r="AE62" i="42"/>
  <c r="AF65" i="36"/>
  <c r="AO65" i="36" s="1"/>
  <c r="AG62" i="89"/>
  <c r="AP62" i="89" s="1"/>
  <c r="AE64" i="27"/>
  <c r="AF63" i="78"/>
  <c r="AO63" i="78" s="1"/>
  <c r="AG65" i="36"/>
  <c r="AP65" i="36" s="1"/>
  <c r="AF64" i="27"/>
  <c r="AO64" i="27" s="1"/>
  <c r="AG63" i="78"/>
  <c r="AP63" i="78" s="1"/>
  <c r="W64" i="78"/>
  <c r="Y64" i="78" s="1"/>
  <c r="Z63" i="75"/>
  <c r="W64" i="75" s="1"/>
  <c r="Z65" i="81"/>
  <c r="AE65" i="81" s="1"/>
  <c r="Z61" i="87"/>
  <c r="Z65" i="84"/>
  <c r="Z66" i="88"/>
  <c r="AE62" i="92"/>
  <c r="AN62" i="92" s="1"/>
  <c r="Z63" i="38"/>
  <c r="AG63" i="38" s="1"/>
  <c r="AP63" i="38" s="1"/>
  <c r="Z64" i="37"/>
  <c r="AF64" i="37" s="1"/>
  <c r="AO64" i="37" s="1"/>
  <c r="AF62" i="42"/>
  <c r="AO62" i="42" s="1"/>
  <c r="AF62" i="92"/>
  <c r="AO62" i="92" s="1"/>
  <c r="AG62" i="92"/>
  <c r="AP62" i="92" s="1"/>
  <c r="Z63" i="32"/>
  <c r="AF63" i="32" s="1"/>
  <c r="AO63" i="32" s="1"/>
  <c r="Z65" i="39"/>
  <c r="AF65" i="39" s="1"/>
  <c r="AO65" i="39" s="1"/>
  <c r="Z64" i="26"/>
  <c r="AE64" i="26" s="1"/>
  <c r="Z64" i="35"/>
  <c r="AG64" i="35" s="1"/>
  <c r="AP64" i="35" s="1"/>
  <c r="AF62" i="33"/>
  <c r="AO62" i="33" s="1"/>
  <c r="AE62" i="33"/>
  <c r="W63" i="33"/>
  <c r="AG62" i="33"/>
  <c r="AP62" i="33" s="1"/>
  <c r="AH64" i="93"/>
  <c r="AQ64" i="93" s="1"/>
  <c r="AH65" i="44"/>
  <c r="AQ65" i="44" s="1"/>
  <c r="AI65" i="77"/>
  <c r="AN65" i="77"/>
  <c r="AH61" i="73"/>
  <c r="AQ61" i="73" s="1"/>
  <c r="AR65" i="31"/>
  <c r="AH63" i="38"/>
  <c r="AQ63" i="38" s="1"/>
  <c r="AR64" i="44"/>
  <c r="AR61" i="41"/>
  <c r="AR64" i="81"/>
  <c r="Y64" i="82"/>
  <c r="X64" i="82"/>
  <c r="AH65" i="84"/>
  <c r="AQ65" i="84" s="1"/>
  <c r="AR65" i="88"/>
  <c r="AN62" i="89"/>
  <c r="AI62" i="42"/>
  <c r="AN62" i="42"/>
  <c r="AN63" i="78"/>
  <c r="AH62" i="76"/>
  <c r="AQ62" i="76" s="1"/>
  <c r="AG65" i="25"/>
  <c r="AP65" i="25" s="1"/>
  <c r="W66" i="25"/>
  <c r="AF65" i="25"/>
  <c r="AO65" i="25" s="1"/>
  <c r="AE65" i="25"/>
  <c r="AE63" i="38"/>
  <c r="AF63" i="38"/>
  <c r="AO63" i="38" s="1"/>
  <c r="AI62" i="34"/>
  <c r="AN62" i="34"/>
  <c r="AH61" i="86"/>
  <c r="AQ61" i="86" s="1"/>
  <c r="Z65" i="44"/>
  <c r="AR60" i="87"/>
  <c r="W65" i="43"/>
  <c r="AG64" i="43"/>
  <c r="AP64" i="43" s="1"/>
  <c r="AF64" i="43"/>
  <c r="AO64" i="43" s="1"/>
  <c r="AE64" i="43"/>
  <c r="AI66" i="83"/>
  <c r="AN66" i="83"/>
  <c r="AH62" i="41"/>
  <c r="AQ62" i="41" s="1"/>
  <c r="AH63" i="29"/>
  <c r="AQ63" i="29" s="1"/>
  <c r="Z61" i="73"/>
  <c r="AH65" i="47"/>
  <c r="AQ65" i="47" s="1"/>
  <c r="AH65" i="94"/>
  <c r="AQ65" i="94" s="1"/>
  <c r="AR64" i="94"/>
  <c r="AR62" i="32"/>
  <c r="Z61" i="86"/>
  <c r="AR62" i="38"/>
  <c r="X66" i="36"/>
  <c r="Y66" i="36"/>
  <c r="X65" i="27"/>
  <c r="Y65" i="27"/>
  <c r="AR63" i="35"/>
  <c r="AG65" i="84"/>
  <c r="AP65" i="84" s="1"/>
  <c r="AF65" i="84"/>
  <c r="AO65" i="84" s="1"/>
  <c r="W66" i="84"/>
  <c r="AE65" i="84"/>
  <c r="AI61" i="96"/>
  <c r="AN61" i="96"/>
  <c r="AI65" i="30"/>
  <c r="AN65" i="30"/>
  <c r="AR60" i="73"/>
  <c r="AR63" i="37"/>
  <c r="AI60" i="91"/>
  <c r="AN60" i="91"/>
  <c r="AE64" i="74"/>
  <c r="W65" i="74"/>
  <c r="AG64" i="74"/>
  <c r="AP64" i="74" s="1"/>
  <c r="AF64" i="74"/>
  <c r="AO64" i="74" s="1"/>
  <c r="AR62" i="75"/>
  <c r="AF62" i="48"/>
  <c r="AO62" i="48" s="1"/>
  <c r="AE62" i="48"/>
  <c r="W63" i="48"/>
  <c r="AG62" i="48"/>
  <c r="AP62" i="48" s="1"/>
  <c r="AI63" i="95"/>
  <c r="AN63" i="95"/>
  <c r="Y64" i="79"/>
  <c r="X64" i="79"/>
  <c r="Z62" i="41"/>
  <c r="Z63" i="29"/>
  <c r="W64" i="45"/>
  <c r="AG63" i="45"/>
  <c r="AP63" i="45" s="1"/>
  <c r="AF63" i="45"/>
  <c r="AO63" i="45" s="1"/>
  <c r="AE63" i="45"/>
  <c r="Z62" i="76"/>
  <c r="Z64" i="93"/>
  <c r="W65" i="90"/>
  <c r="AG64" i="90"/>
  <c r="AP64" i="90" s="1"/>
  <c r="AE64" i="90"/>
  <c r="AF64" i="90"/>
  <c r="AO64" i="90" s="1"/>
  <c r="AH66" i="88"/>
  <c r="AQ66" i="88" s="1"/>
  <c r="AR64" i="39"/>
  <c r="AH64" i="26"/>
  <c r="AQ64" i="26" s="1"/>
  <c r="AH61" i="87"/>
  <c r="AQ61" i="87" s="1"/>
  <c r="Y63" i="34"/>
  <c r="X63" i="34"/>
  <c r="Z65" i="47"/>
  <c r="Z65" i="94"/>
  <c r="AN63" i="82"/>
  <c r="AI63" i="82"/>
  <c r="AH64" i="35"/>
  <c r="AQ64" i="35" s="1"/>
  <c r="Y63" i="89"/>
  <c r="X63" i="89"/>
  <c r="W67" i="31"/>
  <c r="AG66" i="31"/>
  <c r="AP66" i="31" s="1"/>
  <c r="AE66" i="31"/>
  <c r="AF66" i="31"/>
  <c r="AO66" i="31" s="1"/>
  <c r="W65" i="28"/>
  <c r="AG64" i="28"/>
  <c r="AP64" i="28" s="1"/>
  <c r="AF64" i="28"/>
  <c r="AO64" i="28" s="1"/>
  <c r="AE64" i="28"/>
  <c r="Y64" i="95"/>
  <c r="X64" i="95"/>
  <c r="AI63" i="79"/>
  <c r="AN63" i="79"/>
  <c r="AH63" i="32"/>
  <c r="AQ63" i="32" s="1"/>
  <c r="W63" i="80"/>
  <c r="AG62" i="80"/>
  <c r="AP62" i="80" s="1"/>
  <c r="AF62" i="80"/>
  <c r="AO62" i="80" s="1"/>
  <c r="AE62" i="80"/>
  <c r="AE66" i="88"/>
  <c r="AF66" i="88"/>
  <c r="AO66" i="88" s="1"/>
  <c r="AG66" i="88"/>
  <c r="AP66" i="88" s="1"/>
  <c r="W67" i="88"/>
  <c r="W62" i="87"/>
  <c r="AG61" i="87"/>
  <c r="AP61" i="87" s="1"/>
  <c r="AE61" i="87"/>
  <c r="AF61" i="87"/>
  <c r="AO61" i="87" s="1"/>
  <c r="X66" i="85"/>
  <c r="Y66" i="85"/>
  <c r="AH64" i="37"/>
  <c r="AQ64" i="37" s="1"/>
  <c r="AR62" i="29"/>
  <c r="Y62" i="96"/>
  <c r="X62" i="96"/>
  <c r="Y66" i="30"/>
  <c r="X66" i="30"/>
  <c r="AR62" i="40"/>
  <c r="Y63" i="42"/>
  <c r="X63" i="42"/>
  <c r="AR64" i="47"/>
  <c r="AR60" i="86"/>
  <c r="AH65" i="39"/>
  <c r="AQ65" i="39" s="1"/>
  <c r="AR63" i="26"/>
  <c r="X66" i="77"/>
  <c r="Y66" i="77"/>
  <c r="X61" i="91"/>
  <c r="Y61" i="91"/>
  <c r="AH66" i="31"/>
  <c r="AQ66" i="31" s="1"/>
  <c r="Y67" i="83"/>
  <c r="X67" i="83"/>
  <c r="AR63" i="93"/>
  <c r="AH62" i="33"/>
  <c r="AQ62" i="33" s="1"/>
  <c r="AH63" i="75"/>
  <c r="AQ63" i="75" s="1"/>
  <c r="AH63" i="40"/>
  <c r="AQ63" i="40" s="1"/>
  <c r="AI65" i="85"/>
  <c r="AN65" i="85"/>
  <c r="AR64" i="84"/>
  <c r="AH65" i="81"/>
  <c r="AQ65" i="81" s="1"/>
  <c r="AR61" i="33"/>
  <c r="AR61" i="76"/>
  <c r="AN65" i="36"/>
  <c r="AI65" i="36"/>
  <c r="AN64" i="27"/>
  <c r="AI64" i="27"/>
  <c r="X63" i="92"/>
  <c r="Y63" i="92"/>
  <c r="W64" i="38" l="1"/>
  <c r="W66" i="39"/>
  <c r="AE63" i="40"/>
  <c r="W66" i="81"/>
  <c r="AF63" i="40"/>
  <c r="AO63" i="40" s="1"/>
  <c r="Z61" i="46"/>
  <c r="AF65" i="81"/>
  <c r="AO65" i="81" s="1"/>
  <c r="AE63" i="75"/>
  <c r="AN63" i="75" s="1"/>
  <c r="AG65" i="81"/>
  <c r="AP65" i="81" s="1"/>
  <c r="AF63" i="75"/>
  <c r="AO63" i="75" s="1"/>
  <c r="AG63" i="40"/>
  <c r="AP63" i="40" s="1"/>
  <c r="AE65" i="39"/>
  <c r="AI65" i="39" s="1"/>
  <c r="AG65" i="39"/>
  <c r="AP65" i="39" s="1"/>
  <c r="Z64" i="82"/>
  <c r="AE64" i="37"/>
  <c r="AE64" i="35"/>
  <c r="AN64" i="35" s="1"/>
  <c r="AG63" i="75"/>
  <c r="AP63" i="75" s="1"/>
  <c r="AG64" i="37"/>
  <c r="AP64" i="37" s="1"/>
  <c r="W65" i="37"/>
  <c r="AI62" i="89"/>
  <c r="AI62" i="92"/>
  <c r="AR62" i="92" s="1"/>
  <c r="Z63" i="92"/>
  <c r="AE63" i="92" s="1"/>
  <c r="X64" i="78"/>
  <c r="AI63" i="78"/>
  <c r="AR63" i="78" s="1"/>
  <c r="AG63" i="32"/>
  <c r="AP63" i="32" s="1"/>
  <c r="W64" i="32"/>
  <c r="Z65" i="27"/>
  <c r="AE65" i="27" s="1"/>
  <c r="Z61" i="91"/>
  <c r="AF61" i="91" s="1"/>
  <c r="AO61" i="91" s="1"/>
  <c r="Z66" i="30"/>
  <c r="AG66" i="30" s="1"/>
  <c r="AP66" i="30" s="1"/>
  <c r="Z64" i="78"/>
  <c r="W65" i="78" s="1"/>
  <c r="AG64" i="26"/>
  <c r="AP64" i="26" s="1"/>
  <c r="W65" i="35"/>
  <c r="W65" i="26"/>
  <c r="Y65" i="26" s="1"/>
  <c r="AF64" i="35"/>
  <c r="AO64" i="35" s="1"/>
  <c r="AE63" i="32"/>
  <c r="AF64" i="26"/>
  <c r="AO64" i="26" s="1"/>
  <c r="AH66" i="85"/>
  <c r="AQ66" i="85" s="1"/>
  <c r="Y62" i="87"/>
  <c r="X62" i="87"/>
  <c r="AI62" i="80"/>
  <c r="AN62" i="80"/>
  <c r="Y67" i="31"/>
  <c r="X67" i="31"/>
  <c r="AR65" i="36"/>
  <c r="AH63" i="42"/>
  <c r="AQ63" i="42" s="1"/>
  <c r="AI66" i="88"/>
  <c r="AN66" i="88"/>
  <c r="AR63" i="79"/>
  <c r="AE65" i="94"/>
  <c r="AF65" i="94"/>
  <c r="AO65" i="94" s="1"/>
  <c r="W66" i="94"/>
  <c r="AG65" i="94"/>
  <c r="AP65" i="94" s="1"/>
  <c r="AH64" i="79"/>
  <c r="AQ64" i="79" s="1"/>
  <c r="Y63" i="48"/>
  <c r="X63" i="48"/>
  <c r="AR60" i="91"/>
  <c r="AR65" i="30"/>
  <c r="AR62" i="89"/>
  <c r="Y65" i="37"/>
  <c r="X65" i="37"/>
  <c r="AN64" i="43"/>
  <c r="AI64" i="43"/>
  <c r="Y66" i="25"/>
  <c r="X66" i="25"/>
  <c r="Y64" i="40"/>
  <c r="X64" i="40"/>
  <c r="X64" i="75"/>
  <c r="Y64" i="75"/>
  <c r="AR65" i="77"/>
  <c r="AN65" i="39"/>
  <c r="Y63" i="33"/>
  <c r="X63" i="33"/>
  <c r="Z63" i="33" s="1"/>
  <c r="AH67" i="83"/>
  <c r="AQ67" i="83" s="1"/>
  <c r="AH66" i="77"/>
  <c r="AQ66" i="77" s="1"/>
  <c r="Z63" i="42"/>
  <c r="AH62" i="96"/>
  <c r="AQ62" i="96" s="1"/>
  <c r="Z66" i="85"/>
  <c r="Y67" i="88"/>
  <c r="X67" i="88"/>
  <c r="Y65" i="28"/>
  <c r="X65" i="28"/>
  <c r="AH63" i="89"/>
  <c r="AQ63" i="89" s="1"/>
  <c r="AH63" i="34"/>
  <c r="AQ63" i="34" s="1"/>
  <c r="Y64" i="45"/>
  <c r="X64" i="45"/>
  <c r="Z64" i="79"/>
  <c r="AI62" i="48"/>
  <c r="AN62" i="48"/>
  <c r="AR61" i="96"/>
  <c r="AE61" i="86"/>
  <c r="AG61" i="86"/>
  <c r="AP61" i="86" s="1"/>
  <c r="AF61" i="86"/>
  <c r="AO61" i="86" s="1"/>
  <c r="W62" i="86"/>
  <c r="X66" i="81"/>
  <c r="Y66" i="81"/>
  <c r="AH64" i="82"/>
  <c r="AQ64" i="82" s="1"/>
  <c r="AN62" i="33"/>
  <c r="AI62" i="33"/>
  <c r="AI63" i="32"/>
  <c r="AN63" i="32"/>
  <c r="AH64" i="95"/>
  <c r="AQ64" i="95" s="1"/>
  <c r="W66" i="47"/>
  <c r="AG65" i="47"/>
  <c r="AP65" i="47" s="1"/>
  <c r="AF65" i="47"/>
  <c r="AO65" i="47" s="1"/>
  <c r="AE65" i="47"/>
  <c r="Y65" i="90"/>
  <c r="X65" i="90"/>
  <c r="AH65" i="27"/>
  <c r="AQ65" i="27" s="1"/>
  <c r="AR65" i="85"/>
  <c r="Z66" i="77"/>
  <c r="AH64" i="78"/>
  <c r="AQ64" i="78" s="1"/>
  <c r="Z64" i="95"/>
  <c r="AF64" i="93"/>
  <c r="AO64" i="93" s="1"/>
  <c r="AE64" i="93"/>
  <c r="W65" i="93"/>
  <c r="AG64" i="93"/>
  <c r="AP64" i="93" s="1"/>
  <c r="X65" i="74"/>
  <c r="Y65" i="74"/>
  <c r="AI65" i="84"/>
  <c r="AN65" i="84"/>
  <c r="AE65" i="44"/>
  <c r="W66" i="44"/>
  <c r="AG65" i="44"/>
  <c r="AP65" i="44" s="1"/>
  <c r="AF65" i="44"/>
  <c r="AO65" i="44" s="1"/>
  <c r="AI63" i="38"/>
  <c r="AN63" i="38"/>
  <c r="Y66" i="39"/>
  <c r="X66" i="39"/>
  <c r="AH63" i="92"/>
  <c r="AQ63" i="92" s="1"/>
  <c r="AR64" i="27"/>
  <c r="Z67" i="83"/>
  <c r="Z62" i="96"/>
  <c r="AN61" i="87"/>
  <c r="AI61" i="87"/>
  <c r="Y63" i="80"/>
  <c r="X63" i="80"/>
  <c r="Z63" i="89"/>
  <c r="AR63" i="82"/>
  <c r="Z63" i="34"/>
  <c r="W63" i="76"/>
  <c r="AG62" i="76"/>
  <c r="AP62" i="76" s="1"/>
  <c r="AE62" i="76"/>
  <c r="AF62" i="76"/>
  <c r="AO62" i="76" s="1"/>
  <c r="W64" i="29"/>
  <c r="AG63" i="29"/>
  <c r="AP63" i="29" s="1"/>
  <c r="AE63" i="29"/>
  <c r="AF63" i="29"/>
  <c r="AO63" i="29" s="1"/>
  <c r="AR63" i="95"/>
  <c r="AI64" i="74"/>
  <c r="AN64" i="74"/>
  <c r="X66" i="84"/>
  <c r="Y66" i="84"/>
  <c r="AH66" i="36"/>
  <c r="AQ66" i="36" s="1"/>
  <c r="Y65" i="43"/>
  <c r="X65" i="43"/>
  <c r="AR62" i="34"/>
  <c r="AI65" i="81"/>
  <c r="AN65" i="81"/>
  <c r="AF64" i="82"/>
  <c r="AO64" i="82" s="1"/>
  <c r="AE64" i="82"/>
  <c r="W65" i="82"/>
  <c r="AG64" i="82"/>
  <c r="AP64" i="82" s="1"/>
  <c r="AN64" i="37"/>
  <c r="AH61" i="91"/>
  <c r="AQ61" i="91" s="1"/>
  <c r="AH66" i="30"/>
  <c r="AQ66" i="30" s="1"/>
  <c r="AN64" i="28"/>
  <c r="AI64" i="28"/>
  <c r="AN66" i="31"/>
  <c r="AI66" i="31"/>
  <c r="AI64" i="90"/>
  <c r="AN64" i="90"/>
  <c r="AI63" i="45"/>
  <c r="AN63" i="45"/>
  <c r="W63" i="41"/>
  <c r="AG62" i="41"/>
  <c r="AP62" i="41" s="1"/>
  <c r="AF62" i="41"/>
  <c r="AO62" i="41" s="1"/>
  <c r="AE62" i="41"/>
  <c r="Z66" i="36"/>
  <c r="AF61" i="73"/>
  <c r="AO61" i="73" s="1"/>
  <c r="AE61" i="73"/>
  <c r="AG61" i="73"/>
  <c r="AP61" i="73" s="1"/>
  <c r="W62" i="73"/>
  <c r="AR66" i="83"/>
  <c r="X64" i="38"/>
  <c r="Y64" i="38"/>
  <c r="AN65" i="25"/>
  <c r="AI65" i="25"/>
  <c r="AR62" i="42"/>
  <c r="AI63" i="40"/>
  <c r="AN63" i="40"/>
  <c r="Y65" i="35"/>
  <c r="X65" i="35"/>
  <c r="Y64" i="32"/>
  <c r="X64" i="32"/>
  <c r="Z64" i="32" s="1"/>
  <c r="AI64" i="26"/>
  <c r="AN64" i="26"/>
  <c r="AE64" i="78" l="1"/>
  <c r="AF64" i="78"/>
  <c r="AO64" i="78" s="1"/>
  <c r="AI64" i="37"/>
  <c r="AG64" i="78"/>
  <c r="AP64" i="78" s="1"/>
  <c r="AE66" i="30"/>
  <c r="AF66" i="30"/>
  <c r="AO66" i="30" s="1"/>
  <c r="Z64" i="40"/>
  <c r="AE61" i="46"/>
  <c r="AG61" i="46"/>
  <c r="AP61" i="46" s="1"/>
  <c r="W62" i="46"/>
  <c r="AF61" i="46"/>
  <c r="AO61" i="46" s="1"/>
  <c r="AI64" i="35"/>
  <c r="AR64" i="35" s="1"/>
  <c r="AI63" i="75"/>
  <c r="W67" i="30"/>
  <c r="W64" i="92"/>
  <c r="AG63" i="92"/>
  <c r="AP63" i="92" s="1"/>
  <c r="AG61" i="91"/>
  <c r="AP61" i="91" s="1"/>
  <c r="AF63" i="92"/>
  <c r="AO63" i="92" s="1"/>
  <c r="W62" i="91"/>
  <c r="X62" i="91" s="1"/>
  <c r="AG65" i="27"/>
  <c r="AP65" i="27" s="1"/>
  <c r="X65" i="26"/>
  <c r="W66" i="27"/>
  <c r="Z65" i="28"/>
  <c r="AF65" i="28" s="1"/>
  <c r="AO65" i="28" s="1"/>
  <c r="Z66" i="25"/>
  <c r="AG66" i="25" s="1"/>
  <c r="AP66" i="25" s="1"/>
  <c r="AE61" i="91"/>
  <c r="AN61" i="91" s="1"/>
  <c r="AF65" i="27"/>
  <c r="AO65" i="27" s="1"/>
  <c r="Z64" i="45"/>
  <c r="W65" i="45" s="1"/>
  <c r="Z67" i="88"/>
  <c r="AF67" i="88" s="1"/>
  <c r="AO67" i="88" s="1"/>
  <c r="Z65" i="43"/>
  <c r="W66" i="43" s="1"/>
  <c r="Z64" i="75"/>
  <c r="AG64" i="75" s="1"/>
  <c r="AP64" i="75" s="1"/>
  <c r="Z65" i="74"/>
  <c r="AF65" i="74" s="1"/>
  <c r="AO65" i="74" s="1"/>
  <c r="Z65" i="35"/>
  <c r="AG65" i="35" s="1"/>
  <c r="AP65" i="35" s="1"/>
  <c r="Z63" i="80"/>
  <c r="W64" i="80" s="1"/>
  <c r="Z62" i="87"/>
  <c r="W63" i="87" s="1"/>
  <c r="Z66" i="84"/>
  <c r="AE66" i="84" s="1"/>
  <c r="W65" i="40"/>
  <c r="AG64" i="40"/>
  <c r="AP64" i="40" s="1"/>
  <c r="AF64" i="40"/>
  <c r="AO64" i="40" s="1"/>
  <c r="AE64" i="40"/>
  <c r="W68" i="88"/>
  <c r="AG67" i="88"/>
  <c r="AP67" i="88" s="1"/>
  <c r="AH64" i="38"/>
  <c r="AQ64" i="38" s="1"/>
  <c r="AR65" i="81"/>
  <c r="W64" i="34"/>
  <c r="AG63" i="34"/>
  <c r="AP63" i="34" s="1"/>
  <c r="AF63" i="34"/>
  <c r="AO63" i="34" s="1"/>
  <c r="AE63" i="34"/>
  <c r="W67" i="25"/>
  <c r="AR63" i="38"/>
  <c r="AH65" i="90"/>
  <c r="AQ65" i="90" s="1"/>
  <c r="AR64" i="43"/>
  <c r="Y62" i="73"/>
  <c r="X62" i="73"/>
  <c r="AN62" i="41"/>
  <c r="AI62" i="41"/>
  <c r="AR64" i="74"/>
  <c r="X64" i="29"/>
  <c r="Y64" i="29"/>
  <c r="W65" i="95"/>
  <c r="AG64" i="95"/>
  <c r="AP64" i="95" s="1"/>
  <c r="AF64" i="95"/>
  <c r="AO64" i="95" s="1"/>
  <c r="AE64" i="95"/>
  <c r="W67" i="77"/>
  <c r="AG66" i="77"/>
  <c r="AP66" i="77" s="1"/>
  <c r="AF66" i="77"/>
  <c r="AO66" i="77" s="1"/>
  <c r="AE66" i="77"/>
  <c r="X62" i="86"/>
  <c r="Y62" i="86"/>
  <c r="AE63" i="33"/>
  <c r="AG63" i="33"/>
  <c r="AP63" i="33" s="1"/>
  <c r="AF63" i="33"/>
  <c r="AO63" i="33" s="1"/>
  <c r="W64" i="33"/>
  <c r="AH64" i="75"/>
  <c r="AQ64" i="75" s="1"/>
  <c r="AR66" i="88"/>
  <c r="AH62" i="87"/>
  <c r="AQ62" i="87" s="1"/>
  <c r="AN63" i="92"/>
  <c r="AR63" i="40"/>
  <c r="AE63" i="80"/>
  <c r="AH66" i="39"/>
  <c r="AQ66" i="39" s="1"/>
  <c r="AI65" i="44"/>
  <c r="AN65" i="44"/>
  <c r="AE65" i="28"/>
  <c r="W66" i="28"/>
  <c r="AG65" i="28"/>
  <c r="AP65" i="28" s="1"/>
  <c r="AH67" i="31"/>
  <c r="AQ67" i="31" s="1"/>
  <c r="Z64" i="38"/>
  <c r="AR66" i="31"/>
  <c r="X65" i="78"/>
  <c r="Y65" i="78"/>
  <c r="Y65" i="82"/>
  <c r="X65" i="82"/>
  <c r="AR62" i="48"/>
  <c r="AH63" i="48"/>
  <c r="AQ63" i="48" s="1"/>
  <c r="AI65" i="94"/>
  <c r="AN65" i="94"/>
  <c r="X64" i="92"/>
  <c r="Y64" i="92"/>
  <c r="X63" i="41"/>
  <c r="Y63" i="41"/>
  <c r="Z66" i="39"/>
  <c r="AR63" i="75"/>
  <c r="AR65" i="84"/>
  <c r="Y65" i="93"/>
  <c r="X65" i="93"/>
  <c r="AH65" i="26"/>
  <c r="AQ65" i="26" s="1"/>
  <c r="AI61" i="86"/>
  <c r="AN61" i="86"/>
  <c r="W65" i="79"/>
  <c r="AG64" i="79"/>
  <c r="AP64" i="79" s="1"/>
  <c r="AE64" i="79"/>
  <c r="AF64" i="79"/>
  <c r="AO64" i="79" s="1"/>
  <c r="AH65" i="37"/>
  <c r="AQ65" i="37" s="1"/>
  <c r="Z67" i="31"/>
  <c r="AR63" i="32"/>
  <c r="AR65" i="39"/>
  <c r="AR64" i="26"/>
  <c r="AR65" i="25"/>
  <c r="AE66" i="36"/>
  <c r="AF66" i="36"/>
  <c r="AO66" i="36" s="1"/>
  <c r="W67" i="36"/>
  <c r="AG66" i="36"/>
  <c r="AP66" i="36" s="1"/>
  <c r="AR64" i="28"/>
  <c r="AR64" i="37"/>
  <c r="AI64" i="82"/>
  <c r="AN64" i="82"/>
  <c r="AH65" i="43"/>
  <c r="AQ65" i="43" s="1"/>
  <c r="AI63" i="29"/>
  <c r="AN63" i="29"/>
  <c r="AE63" i="89"/>
  <c r="AF63" i="89"/>
  <c r="AO63" i="89" s="1"/>
  <c r="AG63" i="89"/>
  <c r="AP63" i="89" s="1"/>
  <c r="W64" i="89"/>
  <c r="W63" i="96"/>
  <c r="AG62" i="96"/>
  <c r="AP62" i="96" s="1"/>
  <c r="AF62" i="96"/>
  <c r="AO62" i="96" s="1"/>
  <c r="AE62" i="96"/>
  <c r="AN64" i="93"/>
  <c r="AI64" i="93"/>
  <c r="Z65" i="90"/>
  <c r="AH66" i="81"/>
  <c r="AQ66" i="81" s="1"/>
  <c r="AH64" i="45"/>
  <c r="AQ64" i="45" s="1"/>
  <c r="AH63" i="33"/>
  <c r="AQ63" i="33" s="1"/>
  <c r="AN66" i="30"/>
  <c r="Z63" i="48"/>
  <c r="W65" i="32"/>
  <c r="AG64" i="32"/>
  <c r="AP64" i="32" s="1"/>
  <c r="AF64" i="32"/>
  <c r="AO64" i="32" s="1"/>
  <c r="AE64" i="32"/>
  <c r="AR64" i="90"/>
  <c r="W65" i="75"/>
  <c r="AH65" i="35"/>
  <c r="AQ65" i="35" s="1"/>
  <c r="AN61" i="73"/>
  <c r="AI61" i="73"/>
  <c r="AR61" i="87"/>
  <c r="Y66" i="47"/>
  <c r="X66" i="47"/>
  <c r="AR62" i="33"/>
  <c r="AH67" i="88"/>
  <c r="AQ67" i="88" s="1"/>
  <c r="AH64" i="40"/>
  <c r="AQ64" i="40" s="1"/>
  <c r="Y66" i="27"/>
  <c r="X66" i="27"/>
  <c r="AH66" i="84"/>
  <c r="AQ66" i="84" s="1"/>
  <c r="AI62" i="76"/>
  <c r="AN62" i="76"/>
  <c r="AH64" i="32"/>
  <c r="AQ64" i="32" s="1"/>
  <c r="AR63" i="45"/>
  <c r="AI64" i="78"/>
  <c r="AN64" i="78"/>
  <c r="Y63" i="76"/>
  <c r="X63" i="76"/>
  <c r="AH63" i="80"/>
  <c r="AQ63" i="80" s="1"/>
  <c r="W68" i="83"/>
  <c r="AG67" i="83"/>
  <c r="AP67" i="83" s="1"/>
  <c r="AF67" i="83"/>
  <c r="AO67" i="83" s="1"/>
  <c r="AE67" i="83"/>
  <c r="Y66" i="44"/>
  <c r="X66" i="44"/>
  <c r="AH65" i="74"/>
  <c r="AQ65" i="74" s="1"/>
  <c r="AI65" i="47"/>
  <c r="AN65" i="47"/>
  <c r="Z65" i="26"/>
  <c r="Z66" i="81"/>
  <c r="AH65" i="28"/>
  <c r="AQ65" i="28" s="1"/>
  <c r="W67" i="85"/>
  <c r="AG66" i="85"/>
  <c r="AP66" i="85" s="1"/>
  <c r="AF66" i="85"/>
  <c r="AO66" i="85" s="1"/>
  <c r="AE66" i="85"/>
  <c r="W64" i="42"/>
  <c r="AG63" i="42"/>
  <c r="AP63" i="42" s="1"/>
  <c r="AE63" i="42"/>
  <c r="AF63" i="42"/>
  <c r="AO63" i="42" s="1"/>
  <c r="AH66" i="25"/>
  <c r="AQ66" i="25" s="1"/>
  <c r="X67" i="30"/>
  <c r="Y67" i="30"/>
  <c r="Z65" i="37"/>
  <c r="X66" i="94"/>
  <c r="Y66" i="94"/>
  <c r="AR62" i="80"/>
  <c r="AI65" i="27"/>
  <c r="AN65" i="27"/>
  <c r="AI63" i="92" l="1"/>
  <c r="AF64" i="75"/>
  <c r="AO64" i="75" s="1"/>
  <c r="AI66" i="30"/>
  <c r="AF65" i="43"/>
  <c r="AO65" i="43" s="1"/>
  <c r="AE64" i="75"/>
  <c r="AE66" i="25"/>
  <c r="AN66" i="25" s="1"/>
  <c r="AF66" i="25"/>
  <c r="AO66" i="25" s="1"/>
  <c r="Y62" i="91"/>
  <c r="AI61" i="91"/>
  <c r="AG65" i="74"/>
  <c r="AP65" i="74" s="1"/>
  <c r="Y62" i="46"/>
  <c r="X62" i="46"/>
  <c r="AH62" i="46" s="1"/>
  <c r="AQ62" i="46" s="1"/>
  <c r="W66" i="74"/>
  <c r="Y66" i="74" s="1"/>
  <c r="AE65" i="74"/>
  <c r="AI61" i="46"/>
  <c r="AR61" i="46" s="1"/>
  <c r="AN61" i="46"/>
  <c r="AE65" i="43"/>
  <c r="AF66" i="84"/>
  <c r="AO66" i="84" s="1"/>
  <c r="AG66" i="84"/>
  <c r="AP66" i="84" s="1"/>
  <c r="Z65" i="78"/>
  <c r="W66" i="78" s="1"/>
  <c r="AF63" i="80"/>
  <c r="AO63" i="80" s="1"/>
  <c r="AG63" i="80"/>
  <c r="AP63" i="80" s="1"/>
  <c r="AE64" i="45"/>
  <c r="AN64" i="45" s="1"/>
  <c r="AF64" i="45"/>
  <c r="AO64" i="45" s="1"/>
  <c r="AG64" i="45"/>
  <c r="AP64" i="45" s="1"/>
  <c r="W66" i="35"/>
  <c r="Y66" i="35" s="1"/>
  <c r="Z64" i="29"/>
  <c r="AG64" i="29" s="1"/>
  <c r="AP64" i="29" s="1"/>
  <c r="W67" i="84"/>
  <c r="AG65" i="43"/>
  <c r="AP65" i="43" s="1"/>
  <c r="AE67" i="88"/>
  <c r="AI67" i="88" s="1"/>
  <c r="Z62" i="86"/>
  <c r="W63" i="86" s="1"/>
  <c r="AF62" i="87"/>
  <c r="AO62" i="87" s="1"/>
  <c r="AF65" i="35"/>
  <c r="AO65" i="35" s="1"/>
  <c r="Z66" i="94"/>
  <c r="AE62" i="87"/>
  <c r="AN62" i="87" s="1"/>
  <c r="AE65" i="35"/>
  <c r="AN65" i="35" s="1"/>
  <c r="Z66" i="44"/>
  <c r="Z63" i="41"/>
  <c r="AE63" i="41" s="1"/>
  <c r="AG62" i="87"/>
  <c r="AP62" i="87" s="1"/>
  <c r="Z64" i="92"/>
  <c r="AE64" i="92" s="1"/>
  <c r="AH67" i="30"/>
  <c r="AQ67" i="30" s="1"/>
  <c r="W66" i="26"/>
  <c r="AG65" i="26"/>
  <c r="AP65" i="26" s="1"/>
  <c r="AF65" i="26"/>
  <c r="AO65" i="26" s="1"/>
  <c r="AE65" i="26"/>
  <c r="AN67" i="83"/>
  <c r="AI67" i="83"/>
  <c r="AH66" i="47"/>
  <c r="AQ66" i="47" s="1"/>
  <c r="AR61" i="91"/>
  <c r="AR64" i="93"/>
  <c r="X65" i="79"/>
  <c r="Y65" i="79"/>
  <c r="AE65" i="78"/>
  <c r="Y64" i="33"/>
  <c r="X64" i="33"/>
  <c r="W65" i="29"/>
  <c r="AH62" i="73"/>
  <c r="AQ62" i="73" s="1"/>
  <c r="X68" i="88"/>
  <c r="Y68" i="88"/>
  <c r="AN66" i="85"/>
  <c r="AI66" i="85"/>
  <c r="X65" i="32"/>
  <c r="Y65" i="32"/>
  <c r="AR66" i="30"/>
  <c r="AN64" i="95"/>
  <c r="AI64" i="95"/>
  <c r="Z67" i="30"/>
  <c r="AR65" i="47"/>
  <c r="AH66" i="44"/>
  <c r="AQ66" i="44" s="1"/>
  <c r="Z66" i="47"/>
  <c r="AI62" i="96"/>
  <c r="AN62" i="96"/>
  <c r="AR64" i="82"/>
  <c r="Y67" i="36"/>
  <c r="X67" i="36"/>
  <c r="W68" i="31"/>
  <c r="AF67" i="31"/>
  <c r="AO67" i="31" s="1"/>
  <c r="AE67" i="31"/>
  <c r="AG67" i="31"/>
  <c r="AP67" i="31" s="1"/>
  <c r="AR61" i="86"/>
  <c r="AH65" i="93"/>
  <c r="AQ65" i="93" s="1"/>
  <c r="AH64" i="92"/>
  <c r="AQ64" i="92" s="1"/>
  <c r="AN66" i="77"/>
  <c r="AI66" i="77"/>
  <c r="Z62" i="73"/>
  <c r="X64" i="34"/>
  <c r="Y64" i="34"/>
  <c r="AN64" i="40"/>
  <c r="AI64" i="40"/>
  <c r="AR64" i="78"/>
  <c r="AR63" i="29"/>
  <c r="AH65" i="82"/>
  <c r="AQ65" i="82" s="1"/>
  <c r="AI65" i="28"/>
  <c r="AN65" i="28"/>
  <c r="AH66" i="94"/>
  <c r="AQ66" i="94" s="1"/>
  <c r="AI63" i="42"/>
  <c r="AN63" i="42"/>
  <c r="Y68" i="83"/>
  <c r="X68" i="83"/>
  <c r="AH63" i="76"/>
  <c r="AQ63" i="76" s="1"/>
  <c r="AR62" i="76"/>
  <c r="AH66" i="27"/>
  <c r="AQ66" i="27" s="1"/>
  <c r="AH62" i="91"/>
  <c r="AQ62" i="91" s="1"/>
  <c r="AE66" i="39"/>
  <c r="AF66" i="39"/>
  <c r="AO66" i="39" s="1"/>
  <c r="W67" i="39"/>
  <c r="AG66" i="39"/>
  <c r="AP66" i="39" s="1"/>
  <c r="Z65" i="82"/>
  <c r="W65" i="38"/>
  <c r="AG64" i="38"/>
  <c r="AP64" i="38" s="1"/>
  <c r="AF64" i="38"/>
  <c r="AO64" i="38" s="1"/>
  <c r="AE64" i="38"/>
  <c r="AR65" i="44"/>
  <c r="AI63" i="33"/>
  <c r="AN63" i="33"/>
  <c r="Y65" i="45"/>
  <c r="X65" i="45"/>
  <c r="X67" i="84"/>
  <c r="Y67" i="84"/>
  <c r="X64" i="89"/>
  <c r="Y64" i="89"/>
  <c r="X64" i="80"/>
  <c r="Y64" i="80"/>
  <c r="AI65" i="74"/>
  <c r="AN65" i="74"/>
  <c r="AN65" i="43"/>
  <c r="Y63" i="87"/>
  <c r="X63" i="87"/>
  <c r="W67" i="94"/>
  <c r="AG66" i="94"/>
  <c r="AP66" i="94" s="1"/>
  <c r="AF66" i="94"/>
  <c r="AO66" i="94" s="1"/>
  <c r="AE66" i="94"/>
  <c r="W67" i="44"/>
  <c r="AG66" i="44"/>
  <c r="AP66" i="44" s="1"/>
  <c r="AF66" i="44"/>
  <c r="AO66" i="44" s="1"/>
  <c r="AE66" i="44"/>
  <c r="X65" i="75"/>
  <c r="Y65" i="75"/>
  <c r="AN64" i="32"/>
  <c r="AI64" i="32"/>
  <c r="Z62" i="91"/>
  <c r="AN64" i="79"/>
  <c r="AI64" i="79"/>
  <c r="Z65" i="93"/>
  <c r="Y66" i="28"/>
  <c r="X66" i="28"/>
  <c r="AN63" i="80"/>
  <c r="AI63" i="80"/>
  <c r="Y65" i="95"/>
  <c r="X65" i="95"/>
  <c r="AR62" i="41"/>
  <c r="Y67" i="25"/>
  <c r="X67" i="25"/>
  <c r="AR65" i="27"/>
  <c r="W66" i="37"/>
  <c r="AG65" i="37"/>
  <c r="AP65" i="37" s="1"/>
  <c r="AF65" i="37"/>
  <c r="AO65" i="37" s="1"/>
  <c r="AE65" i="37"/>
  <c r="Y64" i="42"/>
  <c r="X64" i="42"/>
  <c r="X67" i="85"/>
  <c r="Y67" i="85"/>
  <c r="AG66" i="81"/>
  <c r="AP66" i="81" s="1"/>
  <c r="AF66" i="81"/>
  <c r="AO66" i="81" s="1"/>
  <c r="AE66" i="81"/>
  <c r="W67" i="81"/>
  <c r="Z63" i="76"/>
  <c r="Z66" i="27"/>
  <c r="AR61" i="73"/>
  <c r="AN64" i="75"/>
  <c r="AI64" i="75"/>
  <c r="W64" i="48"/>
  <c r="AG63" i="48"/>
  <c r="AP63" i="48" s="1"/>
  <c r="AF63" i="48"/>
  <c r="AO63" i="48" s="1"/>
  <c r="AE63" i="48"/>
  <c r="W66" i="90"/>
  <c r="AG65" i="90"/>
  <c r="AP65" i="90" s="1"/>
  <c r="AF65" i="90"/>
  <c r="AO65" i="90" s="1"/>
  <c r="AE65" i="90"/>
  <c r="Y63" i="96"/>
  <c r="X63" i="96"/>
  <c r="AI63" i="89"/>
  <c r="AN63" i="89"/>
  <c r="AI66" i="36"/>
  <c r="AN66" i="36"/>
  <c r="AH63" i="41"/>
  <c r="AQ63" i="41" s="1"/>
  <c r="AR65" i="94"/>
  <c r="AH65" i="78"/>
  <c r="AQ65" i="78" s="1"/>
  <c r="AR63" i="92"/>
  <c r="AH62" i="86"/>
  <c r="AQ62" i="86" s="1"/>
  <c r="X67" i="77"/>
  <c r="Y67" i="77"/>
  <c r="AH64" i="29"/>
  <c r="AQ64" i="29" s="1"/>
  <c r="Y66" i="43"/>
  <c r="X66" i="43"/>
  <c r="AI63" i="34"/>
  <c r="AN63" i="34"/>
  <c r="AN66" i="84"/>
  <c r="X65" i="40"/>
  <c r="Y65" i="40"/>
  <c r="AI66" i="25" l="1"/>
  <c r="AI65" i="35"/>
  <c r="AN67" i="88"/>
  <c r="AI66" i="84"/>
  <c r="X66" i="35"/>
  <c r="AF65" i="78"/>
  <c r="AO65" i="78" s="1"/>
  <c r="X66" i="74"/>
  <c r="Z66" i="74" s="1"/>
  <c r="AG65" i="78"/>
  <c r="AP65" i="78" s="1"/>
  <c r="Z62" i="46"/>
  <c r="Z67" i="25"/>
  <c r="AF67" i="25" s="1"/>
  <c r="AO67" i="25" s="1"/>
  <c r="AE62" i="86"/>
  <c r="Z66" i="35"/>
  <c r="AG66" i="35" s="1"/>
  <c r="AP66" i="35" s="1"/>
  <c r="AE64" i="29"/>
  <c r="AF62" i="86"/>
  <c r="AO62" i="86" s="1"/>
  <c r="AF64" i="29"/>
  <c r="AO64" i="29" s="1"/>
  <c r="W64" i="41"/>
  <c r="X64" i="41" s="1"/>
  <c r="AI62" i="87"/>
  <c r="AI64" i="45"/>
  <c r="AR64" i="45" s="1"/>
  <c r="AI65" i="43"/>
  <c r="AG63" i="41"/>
  <c r="AP63" i="41" s="1"/>
  <c r="AF63" i="41"/>
  <c r="AO63" i="41" s="1"/>
  <c r="Z64" i="34"/>
  <c r="W65" i="34" s="1"/>
  <c r="Z65" i="32"/>
  <c r="AG62" i="86"/>
  <c r="AP62" i="86" s="1"/>
  <c r="Z63" i="87"/>
  <c r="AE63" i="87" s="1"/>
  <c r="AG64" i="92"/>
  <c r="AP64" i="92" s="1"/>
  <c r="W65" i="92"/>
  <c r="X65" i="92" s="1"/>
  <c r="Z65" i="45"/>
  <c r="W66" i="45" s="1"/>
  <c r="Z66" i="28"/>
  <c r="AF66" i="28" s="1"/>
  <c r="AO66" i="28" s="1"/>
  <c r="AF64" i="92"/>
  <c r="AO64" i="92" s="1"/>
  <c r="Z64" i="80"/>
  <c r="Z63" i="96"/>
  <c r="AG63" i="96" s="1"/>
  <c r="AP63" i="96" s="1"/>
  <c r="Z65" i="40"/>
  <c r="AF65" i="40" s="1"/>
  <c r="AO65" i="40" s="1"/>
  <c r="Z65" i="95"/>
  <c r="AF65" i="95" s="1"/>
  <c r="AO65" i="95" s="1"/>
  <c r="Z65" i="75"/>
  <c r="AF65" i="75" s="1"/>
  <c r="AO65" i="75" s="1"/>
  <c r="Z66" i="43"/>
  <c r="AF66" i="43" s="1"/>
  <c r="AO66" i="43" s="1"/>
  <c r="Z64" i="33"/>
  <c r="AE64" i="33" s="1"/>
  <c r="W64" i="96"/>
  <c r="X67" i="81"/>
  <c r="Y67" i="81"/>
  <c r="AH67" i="84"/>
  <c r="AQ67" i="84" s="1"/>
  <c r="AH65" i="40"/>
  <c r="AQ65" i="40" s="1"/>
  <c r="AH66" i="43"/>
  <c r="AQ66" i="43" s="1"/>
  <c r="AH63" i="96"/>
  <c r="AQ63" i="96" s="1"/>
  <c r="W64" i="76"/>
  <c r="AG63" i="76"/>
  <c r="AP63" i="76" s="1"/>
  <c r="AF63" i="76"/>
  <c r="AO63" i="76" s="1"/>
  <c r="AE63" i="76"/>
  <c r="AH67" i="25"/>
  <c r="AQ67" i="25" s="1"/>
  <c r="AI66" i="44"/>
  <c r="AN66" i="44"/>
  <c r="AH64" i="80"/>
  <c r="AQ64" i="80" s="1"/>
  <c r="AR67" i="88"/>
  <c r="AR64" i="40"/>
  <c r="AI67" i="31"/>
  <c r="AN67" i="31"/>
  <c r="AE67" i="30"/>
  <c r="W68" i="30"/>
  <c r="AF67" i="30"/>
  <c r="AO67" i="30" s="1"/>
  <c r="AG67" i="30"/>
  <c r="AP67" i="30" s="1"/>
  <c r="AH65" i="32"/>
  <c r="AQ65" i="32" s="1"/>
  <c r="AN64" i="29"/>
  <c r="W67" i="74"/>
  <c r="AG66" i="74"/>
  <c r="AP66" i="74" s="1"/>
  <c r="AF66" i="74"/>
  <c r="AO66" i="74" s="1"/>
  <c r="AE66" i="74"/>
  <c r="AH64" i="33"/>
  <c r="AQ64" i="33" s="1"/>
  <c r="AN63" i="41"/>
  <c r="Y66" i="26"/>
  <c r="X66" i="26"/>
  <c r="AR64" i="75"/>
  <c r="AN62" i="86"/>
  <c r="X66" i="78"/>
  <c r="Y66" i="78"/>
  <c r="AR67" i="83"/>
  <c r="AR64" i="79"/>
  <c r="Y67" i="94"/>
  <c r="X67" i="94"/>
  <c r="AR62" i="87"/>
  <c r="X68" i="31"/>
  <c r="Y68" i="31"/>
  <c r="AR66" i="85"/>
  <c r="AH68" i="88"/>
  <c r="AQ68" i="88" s="1"/>
  <c r="AH65" i="79"/>
  <c r="AQ65" i="79" s="1"/>
  <c r="AR66" i="36"/>
  <c r="Y67" i="44"/>
  <c r="X67" i="44"/>
  <c r="AH64" i="89"/>
  <c r="AQ64" i="89" s="1"/>
  <c r="Z67" i="84"/>
  <c r="AH68" i="83"/>
  <c r="AQ68" i="83" s="1"/>
  <c r="AH67" i="36"/>
  <c r="AQ67" i="36" s="1"/>
  <c r="AR62" i="96"/>
  <c r="Z68" i="88"/>
  <c r="X65" i="29"/>
  <c r="Y65" i="29"/>
  <c r="Z65" i="79"/>
  <c r="AI65" i="26"/>
  <c r="AN65" i="26"/>
  <c r="AH67" i="85"/>
  <c r="AQ67" i="85" s="1"/>
  <c r="AG65" i="93"/>
  <c r="AP65" i="93" s="1"/>
  <c r="W66" i="93"/>
  <c r="AF65" i="93"/>
  <c r="AO65" i="93" s="1"/>
  <c r="AE65" i="93"/>
  <c r="X67" i="39"/>
  <c r="Y67" i="39"/>
  <c r="AR63" i="42"/>
  <c r="AR64" i="95"/>
  <c r="AN66" i="81"/>
  <c r="AI66" i="81"/>
  <c r="AR63" i="80"/>
  <c r="AH65" i="75"/>
  <c r="AQ65" i="75" s="1"/>
  <c r="AR65" i="43"/>
  <c r="AR63" i="33"/>
  <c r="X65" i="38"/>
  <c r="Y65" i="38"/>
  <c r="AR65" i="28"/>
  <c r="AR66" i="77"/>
  <c r="AH67" i="77"/>
  <c r="AQ67" i="77" s="1"/>
  <c r="AH64" i="42"/>
  <c r="AQ64" i="42" s="1"/>
  <c r="Z67" i="77"/>
  <c r="AN65" i="90"/>
  <c r="AI65" i="90"/>
  <c r="X66" i="37"/>
  <c r="Y66" i="37"/>
  <c r="AR65" i="35"/>
  <c r="AH66" i="28"/>
  <c r="AQ66" i="28" s="1"/>
  <c r="AF62" i="91"/>
  <c r="AO62" i="91" s="1"/>
  <c r="AE62" i="91"/>
  <c r="W63" i="91"/>
  <c r="AG62" i="91"/>
  <c r="AP62" i="91" s="1"/>
  <c r="AH63" i="87"/>
  <c r="AQ63" i="87" s="1"/>
  <c r="AR65" i="74"/>
  <c r="Z64" i="89"/>
  <c r="AH65" i="45"/>
  <c r="AQ65" i="45" s="1"/>
  <c r="W66" i="82"/>
  <c r="AG65" i="82"/>
  <c r="AP65" i="82" s="1"/>
  <c r="AE65" i="82"/>
  <c r="AF65" i="82"/>
  <c r="AO65" i="82" s="1"/>
  <c r="W67" i="47"/>
  <c r="AG66" i="47"/>
  <c r="AP66" i="47" s="1"/>
  <c r="AF66" i="47"/>
  <c r="AO66" i="47" s="1"/>
  <c r="AE66" i="47"/>
  <c r="AH66" i="35"/>
  <c r="AQ66" i="35" s="1"/>
  <c r="AR66" i="25"/>
  <c r="AH66" i="74"/>
  <c r="AQ66" i="74" s="1"/>
  <c r="AN65" i="78"/>
  <c r="Y65" i="92"/>
  <c r="X66" i="90"/>
  <c r="Y66" i="90"/>
  <c r="AN65" i="37"/>
  <c r="AI65" i="37"/>
  <c r="AE65" i="95"/>
  <c r="AG65" i="95"/>
  <c r="AP65" i="95" s="1"/>
  <c r="AF64" i="80"/>
  <c r="AO64" i="80" s="1"/>
  <c r="AE64" i="80"/>
  <c r="AG64" i="80"/>
  <c r="AP64" i="80" s="1"/>
  <c r="W65" i="80"/>
  <c r="AF62" i="73"/>
  <c r="AO62" i="73" s="1"/>
  <c r="AG62" i="73"/>
  <c r="AP62" i="73" s="1"/>
  <c r="AE62" i="73"/>
  <c r="W63" i="73"/>
  <c r="AE65" i="32"/>
  <c r="W66" i="32"/>
  <c r="AG65" i="32"/>
  <c r="AP65" i="32" s="1"/>
  <c r="AF65" i="32"/>
  <c r="AO65" i="32" s="1"/>
  <c r="AN64" i="92"/>
  <c r="AR66" i="84"/>
  <c r="AI63" i="48"/>
  <c r="AN63" i="48"/>
  <c r="Z67" i="85"/>
  <c r="AN66" i="39"/>
  <c r="AI66" i="39"/>
  <c r="AR63" i="34"/>
  <c r="AR63" i="89"/>
  <c r="X64" i="48"/>
  <c r="Y64" i="48"/>
  <c r="W67" i="27"/>
  <c r="AG66" i="27"/>
  <c r="AP66" i="27" s="1"/>
  <c r="AF66" i="27"/>
  <c r="AO66" i="27" s="1"/>
  <c r="AE66" i="27"/>
  <c r="Z64" i="42"/>
  <c r="AH65" i="95"/>
  <c r="AQ65" i="95" s="1"/>
  <c r="AR64" i="32"/>
  <c r="AI66" i="94"/>
  <c r="AN66" i="94"/>
  <c r="AI64" i="38"/>
  <c r="AN64" i="38"/>
  <c r="Z68" i="83"/>
  <c r="AH64" i="34"/>
  <c r="AQ64" i="34" s="1"/>
  <c r="Z67" i="36"/>
  <c r="Y63" i="86"/>
  <c r="X63" i="86"/>
  <c r="AI65" i="78" l="1"/>
  <c r="AE64" i="34"/>
  <c r="AG65" i="40"/>
  <c r="AP65" i="40" s="1"/>
  <c r="AF64" i="34"/>
  <c r="AO64" i="34" s="1"/>
  <c r="W66" i="95"/>
  <c r="W66" i="40"/>
  <c r="Y66" i="40" s="1"/>
  <c r="Y64" i="41"/>
  <c r="Z64" i="41" s="1"/>
  <c r="AG64" i="34"/>
  <c r="AP64" i="34" s="1"/>
  <c r="AE65" i="40"/>
  <c r="AI63" i="41"/>
  <c r="AI64" i="29"/>
  <c r="AG67" i="25"/>
  <c r="AP67" i="25" s="1"/>
  <c r="W67" i="35"/>
  <c r="W68" i="25"/>
  <c r="AE66" i="35"/>
  <c r="AG62" i="46"/>
  <c r="AP62" i="46" s="1"/>
  <c r="AE62" i="46"/>
  <c r="W63" i="46"/>
  <c r="AF62" i="46"/>
  <c r="AO62" i="46" s="1"/>
  <c r="AE67" i="25"/>
  <c r="Z66" i="90"/>
  <c r="AF66" i="35"/>
  <c r="AO66" i="35" s="1"/>
  <c r="AE65" i="45"/>
  <c r="AG66" i="28"/>
  <c r="AP66" i="28" s="1"/>
  <c r="AF65" i="45"/>
  <c r="AO65" i="45" s="1"/>
  <c r="Z65" i="29"/>
  <c r="W67" i="28"/>
  <c r="AG64" i="33"/>
  <c r="AP64" i="33" s="1"/>
  <c r="AG65" i="45"/>
  <c r="AP65" i="45" s="1"/>
  <c r="AG63" i="87"/>
  <c r="AP63" i="87" s="1"/>
  <c r="W65" i="33"/>
  <c r="AF63" i="87"/>
  <c r="AO63" i="87" s="1"/>
  <c r="AI62" i="86"/>
  <c r="W66" i="75"/>
  <c r="AI64" i="92"/>
  <c r="AE66" i="28"/>
  <c r="AE63" i="96"/>
  <c r="W64" i="87"/>
  <c r="AF63" i="96"/>
  <c r="AO63" i="96" s="1"/>
  <c r="AF64" i="33"/>
  <c r="AO64" i="33" s="1"/>
  <c r="Z63" i="86"/>
  <c r="Z67" i="44"/>
  <c r="AF67" i="44" s="1"/>
  <c r="AO67" i="44" s="1"/>
  <c r="AG65" i="75"/>
  <c r="AP65" i="75" s="1"/>
  <c r="AE65" i="75"/>
  <c r="AG66" i="43"/>
  <c r="AP66" i="43" s="1"/>
  <c r="AE66" i="43"/>
  <c r="Z65" i="38"/>
  <c r="W66" i="38" s="1"/>
  <c r="W67" i="43"/>
  <c r="Y67" i="43" s="1"/>
  <c r="Z64" i="48"/>
  <c r="AG64" i="48" s="1"/>
  <c r="AP64" i="48" s="1"/>
  <c r="Z67" i="39"/>
  <c r="AE67" i="39" s="1"/>
  <c r="AH66" i="37"/>
  <c r="AQ66" i="37" s="1"/>
  <c r="W68" i="36"/>
  <c r="AG67" i="36"/>
  <c r="AP67" i="36" s="1"/>
  <c r="AF67" i="36"/>
  <c r="AO67" i="36" s="1"/>
  <c r="AE67" i="36"/>
  <c r="AE68" i="83"/>
  <c r="AF68" i="83"/>
  <c r="AO68" i="83" s="1"/>
  <c r="W69" i="83"/>
  <c r="AG68" i="83"/>
  <c r="AP68" i="83" s="1"/>
  <c r="X67" i="27"/>
  <c r="Y67" i="27"/>
  <c r="AF67" i="85"/>
  <c r="AO67" i="85" s="1"/>
  <c r="AE67" i="85"/>
  <c r="W68" i="85"/>
  <c r="AG67" i="85"/>
  <c r="AP67" i="85" s="1"/>
  <c r="AR64" i="92"/>
  <c r="Y63" i="73"/>
  <c r="X63" i="73"/>
  <c r="AH66" i="90"/>
  <c r="AQ66" i="90" s="1"/>
  <c r="AR66" i="81"/>
  <c r="AR65" i="26"/>
  <c r="AH65" i="29"/>
  <c r="AQ65" i="29" s="1"/>
  <c r="AR63" i="41"/>
  <c r="AN66" i="74"/>
  <c r="AI66" i="74"/>
  <c r="Y64" i="96"/>
  <c r="X64" i="96"/>
  <c r="AE67" i="77"/>
  <c r="AF67" i="77"/>
  <c r="AO67" i="77" s="1"/>
  <c r="W68" i="77"/>
  <c r="AG67" i="77"/>
  <c r="AP67" i="77" s="1"/>
  <c r="AF65" i="29"/>
  <c r="AO65" i="29" s="1"/>
  <c r="AE65" i="29"/>
  <c r="W66" i="29"/>
  <c r="AG65" i="29"/>
  <c r="AP65" i="29" s="1"/>
  <c r="AH67" i="94"/>
  <c r="AQ67" i="94" s="1"/>
  <c r="W65" i="42"/>
  <c r="AG64" i="42"/>
  <c r="AP64" i="42" s="1"/>
  <c r="AF64" i="42"/>
  <c r="AO64" i="42" s="1"/>
  <c r="AE64" i="42"/>
  <c r="Z66" i="37"/>
  <c r="W69" i="88"/>
  <c r="AG68" i="88"/>
  <c r="AP68" i="88" s="1"/>
  <c r="AF68" i="88"/>
  <c r="AO68" i="88" s="1"/>
  <c r="AE68" i="88"/>
  <c r="Y68" i="25"/>
  <c r="X68" i="25"/>
  <c r="AH66" i="26"/>
  <c r="AQ66" i="26" s="1"/>
  <c r="X68" i="30"/>
  <c r="Y68" i="30"/>
  <c r="AH67" i="81"/>
  <c r="AQ67" i="81" s="1"/>
  <c r="Y65" i="33"/>
  <c r="X65" i="33"/>
  <c r="AI66" i="43"/>
  <c r="AN66" i="43"/>
  <c r="AI62" i="73"/>
  <c r="AN62" i="73"/>
  <c r="AF66" i="90"/>
  <c r="AO66" i="90" s="1"/>
  <c r="AE66" i="90"/>
  <c r="W67" i="90"/>
  <c r="AG66" i="90"/>
  <c r="AP66" i="90" s="1"/>
  <c r="AI65" i="82"/>
  <c r="AN65" i="82"/>
  <c r="Y63" i="91"/>
  <c r="X63" i="91"/>
  <c r="AR64" i="38"/>
  <c r="AR63" i="48"/>
  <c r="AN65" i="95"/>
  <c r="AI65" i="95"/>
  <c r="AH63" i="86"/>
  <c r="AQ63" i="86" s="1"/>
  <c r="AI66" i="27"/>
  <c r="AN66" i="27"/>
  <c r="AH64" i="48"/>
  <c r="AQ64" i="48" s="1"/>
  <c r="AR66" i="39"/>
  <c r="Y66" i="32"/>
  <c r="X66" i="32"/>
  <c r="AR65" i="37"/>
  <c r="X66" i="82"/>
  <c r="Y66" i="82"/>
  <c r="AI62" i="91"/>
  <c r="AN62" i="91"/>
  <c r="AR65" i="90"/>
  <c r="AI65" i="93"/>
  <c r="AN65" i="93"/>
  <c r="AI65" i="40"/>
  <c r="AN65" i="40"/>
  <c r="AH64" i="41"/>
  <c r="AQ64" i="41" s="1"/>
  <c r="AF67" i="84"/>
  <c r="AO67" i="84" s="1"/>
  <c r="AE67" i="84"/>
  <c r="AG67" i="84"/>
  <c r="AP67" i="84" s="1"/>
  <c r="W68" i="84"/>
  <c r="AH67" i="44"/>
  <c r="AQ67" i="44" s="1"/>
  <c r="AH68" i="31"/>
  <c r="AQ68" i="31" s="1"/>
  <c r="Z67" i="94"/>
  <c r="AH66" i="78"/>
  <c r="AQ66" i="78" s="1"/>
  <c r="AI67" i="30"/>
  <c r="AN67" i="30"/>
  <c r="X66" i="45"/>
  <c r="Y66" i="45"/>
  <c r="X64" i="87"/>
  <c r="Y64" i="87"/>
  <c r="Z67" i="81"/>
  <c r="X66" i="75"/>
  <c r="Y66" i="75"/>
  <c r="AN63" i="96"/>
  <c r="AI63" i="96"/>
  <c r="AH67" i="39"/>
  <c r="AQ67" i="39" s="1"/>
  <c r="AN64" i="34"/>
  <c r="AI64" i="34"/>
  <c r="AR66" i="44"/>
  <c r="AN63" i="76"/>
  <c r="AI63" i="76"/>
  <c r="AI64" i="80"/>
  <c r="AN64" i="80"/>
  <c r="AH65" i="92"/>
  <c r="AQ65" i="92" s="1"/>
  <c r="AN66" i="47"/>
  <c r="AI66" i="47"/>
  <c r="AR66" i="94"/>
  <c r="Z65" i="92"/>
  <c r="W65" i="89"/>
  <c r="AG64" i="89"/>
  <c r="AP64" i="89" s="1"/>
  <c r="AF64" i="89"/>
  <c r="AO64" i="89" s="1"/>
  <c r="AE64" i="89"/>
  <c r="Z68" i="31"/>
  <c r="Z66" i="78"/>
  <c r="AN67" i="25"/>
  <c r="Z66" i="26"/>
  <c r="Y67" i="74"/>
  <c r="X67" i="74"/>
  <c r="X67" i="35"/>
  <c r="Y67" i="35"/>
  <c r="X65" i="34"/>
  <c r="Y65" i="34"/>
  <c r="AN65" i="45"/>
  <c r="AI65" i="45"/>
  <c r="AN63" i="87"/>
  <c r="Y64" i="76"/>
  <c r="X64" i="76"/>
  <c r="AN64" i="33"/>
  <c r="AI64" i="33"/>
  <c r="AE65" i="79"/>
  <c r="W66" i="79"/>
  <c r="AG65" i="79"/>
  <c r="AP65" i="79" s="1"/>
  <c r="AF65" i="79"/>
  <c r="AO65" i="79" s="1"/>
  <c r="AF63" i="86"/>
  <c r="AO63" i="86" s="1"/>
  <c r="AE63" i="86"/>
  <c r="W64" i="86"/>
  <c r="AG63" i="86"/>
  <c r="AP63" i="86" s="1"/>
  <c r="AI65" i="32"/>
  <c r="AN65" i="32"/>
  <c r="Y65" i="80"/>
  <c r="X65" i="80"/>
  <c r="Y66" i="95"/>
  <c r="X66" i="95"/>
  <c r="AR65" i="78"/>
  <c r="X67" i="47"/>
  <c r="Y67" i="47"/>
  <c r="AH65" i="38"/>
  <c r="AQ65" i="38" s="1"/>
  <c r="Y66" i="93"/>
  <c r="X66" i="93"/>
  <c r="AR62" i="86"/>
  <c r="AR64" i="29"/>
  <c r="AI66" i="35"/>
  <c r="AN66" i="35"/>
  <c r="AR67" i="31"/>
  <c r="Y67" i="28"/>
  <c r="X67" i="28"/>
  <c r="AI65" i="75"/>
  <c r="AN65" i="75"/>
  <c r="AI66" i="28" l="1"/>
  <c r="X66" i="40"/>
  <c r="AG67" i="44"/>
  <c r="AP67" i="44" s="1"/>
  <c r="AI67" i="25"/>
  <c r="W65" i="41"/>
  <c r="AG64" i="41"/>
  <c r="AP64" i="41" s="1"/>
  <c r="AF64" i="41"/>
  <c r="AO64" i="41" s="1"/>
  <c r="AI62" i="46"/>
  <c r="AR62" i="46" s="1"/>
  <c r="AN62" i="46"/>
  <c r="W68" i="44"/>
  <c r="AN66" i="28"/>
  <c r="Y63" i="46"/>
  <c r="X63" i="46"/>
  <c r="AH63" i="46" s="1"/>
  <c r="AQ63" i="46" s="1"/>
  <c r="AE67" i="44"/>
  <c r="Z65" i="80"/>
  <c r="X67" i="43"/>
  <c r="AI63" i="87"/>
  <c r="AE64" i="41"/>
  <c r="AI64" i="41" s="1"/>
  <c r="W65" i="48"/>
  <c r="Z63" i="91"/>
  <c r="Z65" i="33"/>
  <c r="W66" i="33" s="1"/>
  <c r="Z64" i="87"/>
  <c r="W65" i="87" s="1"/>
  <c r="AE65" i="38"/>
  <c r="Z66" i="45"/>
  <c r="AF66" i="45" s="1"/>
  <c r="AO66" i="45" s="1"/>
  <c r="Z64" i="76"/>
  <c r="AG67" i="39"/>
  <c r="AP67" i="39" s="1"/>
  <c r="Z67" i="35"/>
  <c r="AE67" i="35" s="1"/>
  <c r="Z68" i="30"/>
  <c r="AF67" i="39"/>
  <c r="AO67" i="39" s="1"/>
  <c r="Z66" i="32"/>
  <c r="W67" i="32" s="1"/>
  <c r="AF65" i="38"/>
  <c r="AO65" i="38" s="1"/>
  <c r="AG65" i="38"/>
  <c r="AP65" i="38" s="1"/>
  <c r="Z66" i="93"/>
  <c r="AG66" i="93" s="1"/>
  <c r="AP66" i="93" s="1"/>
  <c r="Z66" i="95"/>
  <c r="AE66" i="95" s="1"/>
  <c r="Z67" i="27"/>
  <c r="AG67" i="27" s="1"/>
  <c r="AP67" i="27" s="1"/>
  <c r="W68" i="39"/>
  <c r="X68" i="39" s="1"/>
  <c r="Z63" i="73"/>
  <c r="AF63" i="73" s="1"/>
  <c r="AO63" i="73" s="1"/>
  <c r="AF64" i="48"/>
  <c r="AO64" i="48" s="1"/>
  <c r="AE64" i="48"/>
  <c r="AN64" i="48" s="1"/>
  <c r="Z67" i="43"/>
  <c r="W68" i="43" s="1"/>
  <c r="Z66" i="75"/>
  <c r="AF66" i="75" s="1"/>
  <c r="AO66" i="75" s="1"/>
  <c r="Z66" i="40"/>
  <c r="W67" i="40" s="1"/>
  <c r="AR63" i="96"/>
  <c r="AI66" i="90"/>
  <c r="AN66" i="90"/>
  <c r="AR65" i="75"/>
  <c r="Y69" i="88"/>
  <c r="X69" i="88"/>
  <c r="Y68" i="44"/>
  <c r="X68" i="44"/>
  <c r="AN63" i="86"/>
  <c r="AI63" i="86"/>
  <c r="AI65" i="79"/>
  <c r="AN65" i="79"/>
  <c r="AH64" i="76"/>
  <c r="AQ64" i="76" s="1"/>
  <c r="Y65" i="89"/>
  <c r="X65" i="89"/>
  <c r="AR64" i="34"/>
  <c r="AF67" i="81"/>
  <c r="AO67" i="81" s="1"/>
  <c r="W68" i="81"/>
  <c r="AG67" i="81"/>
  <c r="AP67" i="81" s="1"/>
  <c r="AE67" i="81"/>
  <c r="AE66" i="45"/>
  <c r="AR65" i="40"/>
  <c r="AR62" i="91"/>
  <c r="AH66" i="32"/>
  <c r="AQ66" i="32" s="1"/>
  <c r="AR66" i="43"/>
  <c r="AH68" i="30"/>
  <c r="AQ68" i="30" s="1"/>
  <c r="Y68" i="77"/>
  <c r="X68" i="77"/>
  <c r="AR66" i="74"/>
  <c r="AH63" i="73"/>
  <c r="AQ63" i="73" s="1"/>
  <c r="AI67" i="36"/>
  <c r="AN67" i="36"/>
  <c r="W66" i="80"/>
  <c r="AG65" i="80"/>
  <c r="AP65" i="80" s="1"/>
  <c r="AF65" i="80"/>
  <c r="AO65" i="80" s="1"/>
  <c r="AE65" i="80"/>
  <c r="AE64" i="76"/>
  <c r="W65" i="76"/>
  <c r="AG64" i="76"/>
  <c r="AP64" i="76" s="1"/>
  <c r="AF64" i="76"/>
  <c r="AO64" i="76" s="1"/>
  <c r="AH67" i="74"/>
  <c r="AQ67" i="74" s="1"/>
  <c r="W64" i="91"/>
  <c r="AG63" i="91"/>
  <c r="AP63" i="91" s="1"/>
  <c r="AE63" i="91"/>
  <c r="AF63" i="91"/>
  <c r="AO63" i="91" s="1"/>
  <c r="AH68" i="25"/>
  <c r="AQ68" i="25" s="1"/>
  <c r="W66" i="92"/>
  <c r="AG65" i="92"/>
  <c r="AP65" i="92" s="1"/>
  <c r="AF65" i="92"/>
  <c r="AO65" i="92" s="1"/>
  <c r="AE65" i="92"/>
  <c r="Y68" i="84"/>
  <c r="X68" i="84"/>
  <c r="AN67" i="85"/>
  <c r="AI67" i="85"/>
  <c r="Y69" i="83"/>
  <c r="X69" i="83"/>
  <c r="AI67" i="39"/>
  <c r="AN67" i="39"/>
  <c r="AE66" i="78"/>
  <c r="W67" i="78"/>
  <c r="AG66" i="78"/>
  <c r="AP66" i="78" s="1"/>
  <c r="AF66" i="78"/>
  <c r="AO66" i="78" s="1"/>
  <c r="AG68" i="30"/>
  <c r="AP68" i="30" s="1"/>
  <c r="AF68" i="30"/>
  <c r="AO68" i="30" s="1"/>
  <c r="AE68" i="30"/>
  <c r="W69" i="30"/>
  <c r="Y65" i="41"/>
  <c r="X65" i="41"/>
  <c r="AE68" i="31"/>
  <c r="W69" i="31"/>
  <c r="AG68" i="31"/>
  <c r="AP68" i="31" s="1"/>
  <c r="AF68" i="31"/>
  <c r="AO68" i="31" s="1"/>
  <c r="AR65" i="93"/>
  <c r="AH66" i="82"/>
  <c r="AQ66" i="82" s="1"/>
  <c r="X65" i="42"/>
  <c r="Y65" i="42"/>
  <c r="AI67" i="77"/>
  <c r="AN67" i="77"/>
  <c r="AR66" i="35"/>
  <c r="AR65" i="32"/>
  <c r="Z67" i="74"/>
  <c r="AI64" i="89"/>
  <c r="AN64" i="89"/>
  <c r="Z66" i="82"/>
  <c r="AR65" i="82"/>
  <c r="Z68" i="25"/>
  <c r="AF66" i="37"/>
  <c r="AO66" i="37" s="1"/>
  <c r="AE66" i="37"/>
  <c r="W67" i="37"/>
  <c r="AG66" i="37"/>
  <c r="AP66" i="37" s="1"/>
  <c r="X66" i="29"/>
  <c r="Y66" i="29"/>
  <c r="AH64" i="96"/>
  <c r="AQ64" i="96" s="1"/>
  <c r="X68" i="36"/>
  <c r="Y68" i="36"/>
  <c r="AH65" i="33"/>
  <c r="AQ65" i="33" s="1"/>
  <c r="AH66" i="40"/>
  <c r="AQ66" i="40" s="1"/>
  <c r="X66" i="38"/>
  <c r="Y66" i="38"/>
  <c r="AH65" i="34"/>
  <c r="AQ65" i="34" s="1"/>
  <c r="AR63" i="76"/>
  <c r="AH64" i="87"/>
  <c r="AQ64" i="87" s="1"/>
  <c r="AH67" i="28"/>
  <c r="AQ67" i="28" s="1"/>
  <c r="AN67" i="44"/>
  <c r="AI67" i="44"/>
  <c r="Z65" i="34"/>
  <c r="AH67" i="47"/>
  <c r="AQ67" i="47" s="1"/>
  <c r="AR64" i="33"/>
  <c r="AR63" i="87"/>
  <c r="W67" i="26"/>
  <c r="AG66" i="26"/>
  <c r="AP66" i="26" s="1"/>
  <c r="AF66" i="26"/>
  <c r="AO66" i="26" s="1"/>
  <c r="AE66" i="26"/>
  <c r="AH66" i="75"/>
  <c r="AQ66" i="75" s="1"/>
  <c r="AN67" i="84"/>
  <c r="AI67" i="84"/>
  <c r="AR62" i="73"/>
  <c r="AR66" i="28"/>
  <c r="AN64" i="41"/>
  <c r="AH66" i="93"/>
  <c r="AQ66" i="93" s="1"/>
  <c r="AH67" i="43"/>
  <c r="AQ67" i="43" s="1"/>
  <c r="AR64" i="80"/>
  <c r="Y68" i="85"/>
  <c r="X68" i="85"/>
  <c r="AH66" i="95"/>
  <c r="AQ66" i="95" s="1"/>
  <c r="AR67" i="30"/>
  <c r="W68" i="94"/>
  <c r="AG67" i="94"/>
  <c r="AP67" i="94" s="1"/>
  <c r="AF67" i="94"/>
  <c r="AO67" i="94" s="1"/>
  <c r="AE67" i="94"/>
  <c r="Z67" i="28"/>
  <c r="Z67" i="47"/>
  <c r="AH65" i="80"/>
  <c r="AQ65" i="80" s="1"/>
  <c r="Y64" i="86"/>
  <c r="X64" i="86"/>
  <c r="Y66" i="79"/>
  <c r="X66" i="79"/>
  <c r="AR65" i="45"/>
  <c r="AH67" i="35"/>
  <c r="AQ67" i="35" s="1"/>
  <c r="AR67" i="25"/>
  <c r="AR66" i="47"/>
  <c r="AH66" i="45"/>
  <c r="AQ66" i="45" s="1"/>
  <c r="AR66" i="27"/>
  <c r="AR65" i="95"/>
  <c r="AH63" i="91"/>
  <c r="AQ63" i="91" s="1"/>
  <c r="X67" i="90"/>
  <c r="Y67" i="90"/>
  <c r="AN68" i="88"/>
  <c r="AI68" i="88"/>
  <c r="AN64" i="42"/>
  <c r="AI64" i="42"/>
  <c r="AI65" i="29"/>
  <c r="AN65" i="29"/>
  <c r="Z64" i="96"/>
  <c r="AH67" i="27"/>
  <c r="AQ67" i="27" s="1"/>
  <c r="AI68" i="83"/>
  <c r="AN68" i="83"/>
  <c r="Y65" i="48"/>
  <c r="X65" i="48"/>
  <c r="W68" i="27" l="1"/>
  <c r="AG66" i="45"/>
  <c r="AP66" i="45" s="1"/>
  <c r="Y68" i="39"/>
  <c r="W67" i="45"/>
  <c r="AE66" i="32"/>
  <c r="AE65" i="33"/>
  <c r="AG67" i="35"/>
  <c r="AP67" i="35" s="1"/>
  <c r="AF65" i="33"/>
  <c r="AO65" i="33" s="1"/>
  <c r="Z63" i="46"/>
  <c r="AI64" i="48"/>
  <c r="AF67" i="35"/>
  <c r="AO67" i="35" s="1"/>
  <c r="AG65" i="33"/>
  <c r="AP65" i="33" s="1"/>
  <c r="AF66" i="32"/>
  <c r="AO66" i="32" s="1"/>
  <c r="AE64" i="87"/>
  <c r="Z68" i="85"/>
  <c r="W68" i="35"/>
  <c r="W67" i="95"/>
  <c r="AG63" i="73"/>
  <c r="AP63" i="73" s="1"/>
  <c r="W64" i="73"/>
  <c r="X64" i="73" s="1"/>
  <c r="AI65" i="38"/>
  <c r="AF64" i="87"/>
  <c r="AO64" i="87" s="1"/>
  <c r="AN65" i="38"/>
  <c r="Z67" i="90"/>
  <c r="W68" i="90" s="1"/>
  <c r="AE67" i="27"/>
  <c r="AG64" i="87"/>
  <c r="AP64" i="87" s="1"/>
  <c r="Z64" i="86"/>
  <c r="W65" i="86" s="1"/>
  <c r="AF67" i="27"/>
  <c r="AO67" i="27" s="1"/>
  <c r="AG66" i="75"/>
  <c r="AP66" i="75" s="1"/>
  <c r="Z66" i="79"/>
  <c r="AG66" i="79" s="1"/>
  <c r="AP66" i="79" s="1"/>
  <c r="AF67" i="43"/>
  <c r="AO67" i="43" s="1"/>
  <c r="AE66" i="93"/>
  <c r="AN66" i="93" s="1"/>
  <c r="AE63" i="73"/>
  <c r="AG66" i="32"/>
  <c r="AP66" i="32" s="1"/>
  <c r="W67" i="93"/>
  <c r="Z65" i="42"/>
  <c r="AF65" i="42" s="1"/>
  <c r="AO65" i="42" s="1"/>
  <c r="AE67" i="43"/>
  <c r="AF66" i="95"/>
  <c r="AO66" i="95" s="1"/>
  <c r="AG66" i="95"/>
  <c r="AP66" i="95" s="1"/>
  <c r="W67" i="75"/>
  <c r="X67" i="75" s="1"/>
  <c r="Z66" i="29"/>
  <c r="Z68" i="84"/>
  <c r="W69" i="84" s="1"/>
  <c r="AG67" i="43"/>
  <c r="AP67" i="43" s="1"/>
  <c r="AF66" i="93"/>
  <c r="AO66" i="93" s="1"/>
  <c r="Z65" i="48"/>
  <c r="Z69" i="83"/>
  <c r="AE69" i="83" s="1"/>
  <c r="Z68" i="39"/>
  <c r="AG68" i="39" s="1"/>
  <c r="AP68" i="39" s="1"/>
  <c r="Z69" i="88"/>
  <c r="AX69" i="88" s="1"/>
  <c r="S69" i="88" s="1"/>
  <c r="AC69" i="88" s="1"/>
  <c r="AF66" i="40"/>
  <c r="AO66" i="40" s="1"/>
  <c r="AE66" i="40"/>
  <c r="AG66" i="40"/>
  <c r="AP66" i="40" s="1"/>
  <c r="AE66" i="75"/>
  <c r="AN66" i="75" s="1"/>
  <c r="Z65" i="89"/>
  <c r="W66" i="89" s="1"/>
  <c r="AF64" i="86"/>
  <c r="AO64" i="86" s="1"/>
  <c r="AR64" i="42"/>
  <c r="AN67" i="94"/>
  <c r="AI67" i="94"/>
  <c r="AN66" i="26"/>
  <c r="AI66" i="26"/>
  <c r="AH68" i="39"/>
  <c r="AQ68" i="39" s="1"/>
  <c r="AH66" i="29"/>
  <c r="AQ66" i="29" s="1"/>
  <c r="AR64" i="89"/>
  <c r="AI68" i="30"/>
  <c r="AN68" i="30"/>
  <c r="X67" i="78"/>
  <c r="Y67" i="78"/>
  <c r="AI63" i="91"/>
  <c r="AN63" i="91"/>
  <c r="X68" i="81"/>
  <c r="Y68" i="81"/>
  <c r="AR65" i="79"/>
  <c r="AH69" i="88"/>
  <c r="AQ69" i="88" s="1"/>
  <c r="AQ71" i="88" s="1"/>
  <c r="AZ3" i="88"/>
  <c r="AX4" i="88" s="1"/>
  <c r="S4" i="88" s="1"/>
  <c r="AC4" i="88" s="1"/>
  <c r="AB5" i="88" s="1"/>
  <c r="AR66" i="90"/>
  <c r="AN65" i="33"/>
  <c r="AI65" i="33"/>
  <c r="AN66" i="32"/>
  <c r="Y67" i="93"/>
  <c r="X67" i="93"/>
  <c r="AF65" i="48"/>
  <c r="AO65" i="48" s="1"/>
  <c r="AE65" i="48"/>
  <c r="W66" i="48"/>
  <c r="AG65" i="48"/>
  <c r="AP65" i="48" s="1"/>
  <c r="W69" i="25"/>
  <c r="AG68" i="25"/>
  <c r="AP68" i="25" s="1"/>
  <c r="AE68" i="25"/>
  <c r="AF68" i="25"/>
  <c r="AO68" i="25" s="1"/>
  <c r="AI64" i="76"/>
  <c r="AN64" i="76"/>
  <c r="AH66" i="79"/>
  <c r="AQ66" i="79" s="1"/>
  <c r="AR65" i="38"/>
  <c r="AR67" i="44"/>
  <c r="Y69" i="31"/>
  <c r="X69" i="31"/>
  <c r="AH65" i="41"/>
  <c r="AQ65" i="41" s="1"/>
  <c r="AI66" i="78"/>
  <c r="AN66" i="78"/>
  <c r="AR67" i="85"/>
  <c r="AN65" i="92"/>
  <c r="AI65" i="92"/>
  <c r="X64" i="91"/>
  <c r="Y64" i="91"/>
  <c r="AI65" i="80"/>
  <c r="AN65" i="80"/>
  <c r="AR67" i="36"/>
  <c r="AN63" i="73"/>
  <c r="AI63" i="73"/>
  <c r="AN66" i="40"/>
  <c r="X68" i="43"/>
  <c r="Y68" i="43"/>
  <c r="AE68" i="85"/>
  <c r="W69" i="85"/>
  <c r="AF68" i="85"/>
  <c r="AO68" i="85" s="1"/>
  <c r="AG68" i="85"/>
  <c r="AP68" i="85" s="1"/>
  <c r="AR63" i="86"/>
  <c r="AN64" i="87"/>
  <c r="AR68" i="88"/>
  <c r="AR68" i="83"/>
  <c r="AE64" i="96"/>
  <c r="AF64" i="96"/>
  <c r="AO64" i="96" s="1"/>
  <c r="W65" i="96"/>
  <c r="AG64" i="96"/>
  <c r="AP64" i="96" s="1"/>
  <c r="AE67" i="47"/>
  <c r="W68" i="47"/>
  <c r="AG67" i="47"/>
  <c r="AP67" i="47" s="1"/>
  <c r="AF67" i="47"/>
  <c r="AO67" i="47" s="1"/>
  <c r="X68" i="94"/>
  <c r="Y68" i="94"/>
  <c r="X67" i="26"/>
  <c r="Y67" i="26"/>
  <c r="Y67" i="37"/>
  <c r="X67" i="37"/>
  <c r="AH65" i="42"/>
  <c r="AQ65" i="42" s="1"/>
  <c r="AH68" i="77"/>
  <c r="AQ68" i="77" s="1"/>
  <c r="AI67" i="81"/>
  <c r="AN67" i="81"/>
  <c r="AN67" i="35"/>
  <c r="AH68" i="44"/>
  <c r="AQ68" i="44" s="1"/>
  <c r="Y67" i="32"/>
  <c r="X67" i="32"/>
  <c r="AN66" i="95"/>
  <c r="X68" i="27"/>
  <c r="Y68" i="27"/>
  <c r="W68" i="28"/>
  <c r="AG67" i="28"/>
  <c r="AP67" i="28" s="1"/>
  <c r="AF67" i="28"/>
  <c r="AO67" i="28" s="1"/>
  <c r="AE67" i="28"/>
  <c r="AR67" i="84"/>
  <c r="AH66" i="38"/>
  <c r="AQ66" i="38" s="1"/>
  <c r="AR64" i="48"/>
  <c r="AH68" i="36"/>
  <c r="AQ68" i="36" s="1"/>
  <c r="W67" i="82"/>
  <c r="AG66" i="82"/>
  <c r="AP66" i="82" s="1"/>
  <c r="AF66" i="82"/>
  <c r="AO66" i="82" s="1"/>
  <c r="AE66" i="82"/>
  <c r="AI68" i="31"/>
  <c r="AN68" i="31"/>
  <c r="Z65" i="41"/>
  <c r="AR67" i="39"/>
  <c r="AH68" i="84"/>
  <c r="AQ68" i="84" s="1"/>
  <c r="AN67" i="27"/>
  <c r="AI67" i="27"/>
  <c r="AI66" i="45"/>
  <c r="AN66" i="45"/>
  <c r="AH65" i="89"/>
  <c r="AQ65" i="89" s="1"/>
  <c r="Y67" i="40"/>
  <c r="X67" i="40"/>
  <c r="X67" i="95"/>
  <c r="Y67" i="95"/>
  <c r="AE65" i="34"/>
  <c r="AF65" i="34"/>
  <c r="AO65" i="34" s="1"/>
  <c r="W66" i="34"/>
  <c r="AG65" i="34"/>
  <c r="AP65" i="34" s="1"/>
  <c r="W67" i="29"/>
  <c r="AG66" i="29"/>
  <c r="AP66" i="29" s="1"/>
  <c r="AE66" i="29"/>
  <c r="AF66" i="29"/>
  <c r="AO66" i="29" s="1"/>
  <c r="AE67" i="74"/>
  <c r="AG67" i="74"/>
  <c r="AP67" i="74" s="1"/>
  <c r="AF67" i="74"/>
  <c r="AO67" i="74" s="1"/>
  <c r="W68" i="74"/>
  <c r="AR67" i="77"/>
  <c r="AG69" i="83"/>
  <c r="AP69" i="83" s="1"/>
  <c r="X67" i="45"/>
  <c r="Y67" i="45"/>
  <c r="Y68" i="35"/>
  <c r="X68" i="35"/>
  <c r="W67" i="79"/>
  <c r="AH65" i="48"/>
  <c r="AQ65" i="48" s="1"/>
  <c r="AR65" i="29"/>
  <c r="AH67" i="90"/>
  <c r="AQ67" i="90" s="1"/>
  <c r="AH64" i="86"/>
  <c r="AQ64" i="86" s="1"/>
  <c r="AH68" i="85"/>
  <c r="AQ68" i="85" s="1"/>
  <c r="AR64" i="41"/>
  <c r="Z66" i="38"/>
  <c r="Z68" i="36"/>
  <c r="AI66" i="37"/>
  <c r="AN66" i="37"/>
  <c r="Y69" i="30"/>
  <c r="X69" i="30"/>
  <c r="AH69" i="83"/>
  <c r="AQ69" i="83" s="1"/>
  <c r="Y66" i="92"/>
  <c r="X66" i="92"/>
  <c r="Y65" i="76"/>
  <c r="X65" i="76"/>
  <c r="Y66" i="80"/>
  <c r="X66" i="80"/>
  <c r="Z68" i="77"/>
  <c r="Z68" i="44"/>
  <c r="X66" i="33"/>
  <c r="Y66" i="33"/>
  <c r="AN67" i="43"/>
  <c r="AI67" i="43"/>
  <c r="Y65" i="87"/>
  <c r="X65" i="87"/>
  <c r="AF67" i="90" l="1"/>
  <c r="AO67" i="90" s="1"/>
  <c r="AG67" i="90"/>
  <c r="AP67" i="90" s="1"/>
  <c r="AI66" i="40"/>
  <c r="AI64" i="87"/>
  <c r="AI66" i="93"/>
  <c r="AI66" i="32"/>
  <c r="AX57" i="88"/>
  <c r="S57" i="88" s="1"/>
  <c r="AC57" i="88" s="1"/>
  <c r="AB58" i="88" s="1"/>
  <c r="AI67" i="35"/>
  <c r="Y64" i="73"/>
  <c r="AI66" i="95"/>
  <c r="AE67" i="90"/>
  <c r="AX65" i="88"/>
  <c r="S65" i="88" s="1"/>
  <c r="AC65" i="88" s="1"/>
  <c r="AB66" i="88" s="1"/>
  <c r="AX64" i="88"/>
  <c r="S64" i="88" s="1"/>
  <c r="AC64" i="88" s="1"/>
  <c r="AB65" i="88" s="1"/>
  <c r="AE63" i="46"/>
  <c r="AF63" i="46"/>
  <c r="AO63" i="46" s="1"/>
  <c r="AG63" i="46"/>
  <c r="AP63" i="46" s="1"/>
  <c r="W64" i="46"/>
  <c r="AX63" i="88"/>
  <c r="S63" i="88" s="1"/>
  <c r="AC63" i="88" s="1"/>
  <c r="AB64" i="88" s="1"/>
  <c r="AX56" i="88"/>
  <c r="S56" i="88" s="1"/>
  <c r="AC56" i="88" s="1"/>
  <c r="AB57" i="88" s="1"/>
  <c r="AX68" i="88"/>
  <c r="S68" i="88" s="1"/>
  <c r="AC68" i="88" s="1"/>
  <c r="AB69" i="88" s="1"/>
  <c r="AX62" i="88"/>
  <c r="S62" i="88" s="1"/>
  <c r="AC62" i="88" s="1"/>
  <c r="AB63" i="88" s="1"/>
  <c r="AX53" i="88"/>
  <c r="S53" i="88" s="1"/>
  <c r="AC53" i="88" s="1"/>
  <c r="AB54" i="88" s="1"/>
  <c r="AX60" i="88"/>
  <c r="S60" i="88" s="1"/>
  <c r="AC60" i="88" s="1"/>
  <c r="AB61" i="88" s="1"/>
  <c r="AX52" i="88"/>
  <c r="S52" i="88" s="1"/>
  <c r="AC52" i="88" s="1"/>
  <c r="AB53" i="88" s="1"/>
  <c r="AX67" i="88"/>
  <c r="S67" i="88" s="1"/>
  <c r="AC67" i="88" s="1"/>
  <c r="AB68" i="88" s="1"/>
  <c r="AX59" i="88"/>
  <c r="S59" i="88" s="1"/>
  <c r="AC59" i="88" s="1"/>
  <c r="AB60" i="88" s="1"/>
  <c r="AX51" i="88"/>
  <c r="S51" i="88" s="1"/>
  <c r="AC51" i="88" s="1"/>
  <c r="AB52" i="88" s="1"/>
  <c r="AX66" i="88"/>
  <c r="S66" i="88" s="1"/>
  <c r="AC66" i="88" s="1"/>
  <c r="AB67" i="88" s="1"/>
  <c r="AX58" i="88"/>
  <c r="S58" i="88" s="1"/>
  <c r="AC58" i="88" s="1"/>
  <c r="AB59" i="88" s="1"/>
  <c r="AX50" i="88"/>
  <c r="S50" i="88" s="1"/>
  <c r="AC50" i="88" s="1"/>
  <c r="AB51" i="88" s="1"/>
  <c r="Z68" i="43"/>
  <c r="Z64" i="91"/>
  <c r="AX44" i="88"/>
  <c r="S44" i="88" s="1"/>
  <c r="AC44" i="88" s="1"/>
  <c r="AB45" i="88" s="1"/>
  <c r="AG64" i="86"/>
  <c r="AP64" i="86" s="1"/>
  <c r="AX47" i="88"/>
  <c r="S47" i="88" s="1"/>
  <c r="AC47" i="88" s="1"/>
  <c r="AB48" i="88" s="1"/>
  <c r="AX17" i="88"/>
  <c r="S17" i="88" s="1"/>
  <c r="AC17" i="88" s="1"/>
  <c r="AB18" i="88" s="1"/>
  <c r="AX43" i="88"/>
  <c r="S43" i="88" s="1"/>
  <c r="AC43" i="88" s="1"/>
  <c r="AB44" i="88" s="1"/>
  <c r="AX42" i="88"/>
  <c r="S42" i="88" s="1"/>
  <c r="AC42" i="88" s="1"/>
  <c r="AB43" i="88" s="1"/>
  <c r="Z64" i="73"/>
  <c r="AE64" i="73" s="1"/>
  <c r="AX61" i="88"/>
  <c r="S61" i="88" s="1"/>
  <c r="AC61" i="88" s="1"/>
  <c r="AB62" i="88" s="1"/>
  <c r="AX55" i="88"/>
  <c r="S55" i="88" s="1"/>
  <c r="AC55" i="88" s="1"/>
  <c r="AB56" i="88" s="1"/>
  <c r="AX49" i="88"/>
  <c r="S49" i="88" s="1"/>
  <c r="AC49" i="88" s="1"/>
  <c r="AB50" i="88" s="1"/>
  <c r="AX30" i="88"/>
  <c r="S30" i="88" s="1"/>
  <c r="AC30" i="88" s="1"/>
  <c r="AB31" i="88" s="1"/>
  <c r="AX54" i="88"/>
  <c r="S54" i="88" s="1"/>
  <c r="AC54" i="88" s="1"/>
  <c r="AB55" i="88" s="1"/>
  <c r="AX48" i="88"/>
  <c r="S48" i="88" s="1"/>
  <c r="AC48" i="88" s="1"/>
  <c r="AB49" i="88" s="1"/>
  <c r="AX29" i="88"/>
  <c r="S29" i="88" s="1"/>
  <c r="AC29" i="88" s="1"/>
  <c r="AB30" i="88" s="1"/>
  <c r="AX37" i="88"/>
  <c r="S37" i="88" s="1"/>
  <c r="AC37" i="88" s="1"/>
  <c r="AB38" i="88" s="1"/>
  <c r="AE64" i="86"/>
  <c r="AX36" i="88"/>
  <c r="S36" i="88" s="1"/>
  <c r="AC36" i="88" s="1"/>
  <c r="AB37" i="88" s="1"/>
  <c r="AF65" i="89"/>
  <c r="AO65" i="89" s="1"/>
  <c r="AE69" i="88"/>
  <c r="AX41" i="88"/>
  <c r="S41" i="88" s="1"/>
  <c r="AC41" i="88" s="1"/>
  <c r="AB42" i="88" s="1"/>
  <c r="AX35" i="88"/>
  <c r="S35" i="88" s="1"/>
  <c r="AC35" i="88" s="1"/>
  <c r="AB36" i="88" s="1"/>
  <c r="AX28" i="88"/>
  <c r="S28" i="88" s="1"/>
  <c r="AC28" i="88" s="1"/>
  <c r="AB29" i="88" s="1"/>
  <c r="AJ29" i="88" s="1"/>
  <c r="AE68" i="84"/>
  <c r="AG65" i="42"/>
  <c r="AP65" i="42" s="1"/>
  <c r="AE66" i="79"/>
  <c r="AF66" i="79"/>
  <c r="AO66" i="79" s="1"/>
  <c r="AX46" i="88"/>
  <c r="S46" i="88" s="1"/>
  <c r="AC46" i="88" s="1"/>
  <c r="AB47" i="88" s="1"/>
  <c r="AX40" i="88"/>
  <c r="S40" i="88" s="1"/>
  <c r="AC40" i="88" s="1"/>
  <c r="AB41" i="88" s="1"/>
  <c r="AK41" i="88" s="1"/>
  <c r="AT41" i="88" s="1"/>
  <c r="AX34" i="88"/>
  <c r="S34" i="88" s="1"/>
  <c r="AC34" i="88" s="1"/>
  <c r="AB35" i="88" s="1"/>
  <c r="AX27" i="88"/>
  <c r="S27" i="88" s="1"/>
  <c r="AC27" i="88" s="1"/>
  <c r="AB28" i="88" s="1"/>
  <c r="AF68" i="84"/>
  <c r="AO68" i="84" s="1"/>
  <c r="W66" i="42"/>
  <c r="AX45" i="88"/>
  <c r="S45" i="88" s="1"/>
  <c r="AC45" i="88" s="1"/>
  <c r="AB46" i="88" s="1"/>
  <c r="AX39" i="88"/>
  <c r="S39" i="88" s="1"/>
  <c r="AC39" i="88" s="1"/>
  <c r="AB40" i="88" s="1"/>
  <c r="AX33" i="88"/>
  <c r="S33" i="88" s="1"/>
  <c r="AC33" i="88" s="1"/>
  <c r="AB34" i="88" s="1"/>
  <c r="AX26" i="88"/>
  <c r="S26" i="88" s="1"/>
  <c r="AC26" i="88" s="1"/>
  <c r="AB27" i="88" s="1"/>
  <c r="AG68" i="84"/>
  <c r="AP68" i="84" s="1"/>
  <c r="AE65" i="42"/>
  <c r="AN65" i="42" s="1"/>
  <c r="Z66" i="33"/>
  <c r="Z65" i="76"/>
  <c r="AX38" i="88"/>
  <c r="S38" i="88" s="1"/>
  <c r="AC38" i="88" s="1"/>
  <c r="AB39" i="88" s="1"/>
  <c r="AX32" i="88"/>
  <c r="S32" i="88" s="1"/>
  <c r="AC32" i="88" s="1"/>
  <c r="AB33" i="88" s="1"/>
  <c r="AX23" i="88"/>
  <c r="S23" i="88" s="1"/>
  <c r="AC23" i="88" s="1"/>
  <c r="AB24" i="88" s="1"/>
  <c r="AG69" i="88"/>
  <c r="AP69" i="88" s="1"/>
  <c r="AP71" i="88" s="1"/>
  <c r="Z68" i="81"/>
  <c r="Z67" i="40"/>
  <c r="AE65" i="89"/>
  <c r="AE68" i="39"/>
  <c r="AF69" i="83"/>
  <c r="AO69" i="83" s="1"/>
  <c r="Z69" i="30"/>
  <c r="AG69" i="30" s="1"/>
  <c r="AP69" i="30" s="1"/>
  <c r="W70" i="83"/>
  <c r="Y67" i="75"/>
  <c r="Z67" i="75" s="1"/>
  <c r="Z69" i="31"/>
  <c r="AG65" i="89"/>
  <c r="AP65" i="89" s="1"/>
  <c r="W69" i="39"/>
  <c r="X69" i="39" s="1"/>
  <c r="AF68" i="39"/>
  <c r="AO68" i="39" s="1"/>
  <c r="Z67" i="26"/>
  <c r="Z68" i="27"/>
  <c r="Z67" i="95"/>
  <c r="AX22" i="88"/>
  <c r="S22" i="88" s="1"/>
  <c r="AC22" i="88" s="1"/>
  <c r="AB23" i="88" s="1"/>
  <c r="AX16" i="88"/>
  <c r="S16" i="88" s="1"/>
  <c r="AC16" i="88" s="1"/>
  <c r="AB17" i="88" s="1"/>
  <c r="AK17" i="88" s="1"/>
  <c r="AT17" i="88" s="1"/>
  <c r="AX21" i="88"/>
  <c r="S21" i="88" s="1"/>
  <c r="AC21" i="88" s="1"/>
  <c r="AB22" i="88" s="1"/>
  <c r="AX15" i="88"/>
  <c r="S15" i="88" s="1"/>
  <c r="AC15" i="88" s="1"/>
  <c r="AB16" i="88" s="1"/>
  <c r="AX20" i="88"/>
  <c r="S20" i="88" s="1"/>
  <c r="AC20" i="88" s="1"/>
  <c r="AB21" i="88" s="1"/>
  <c r="AX12" i="88"/>
  <c r="S12" i="88" s="1"/>
  <c r="AC12" i="88" s="1"/>
  <c r="AB13" i="88" s="1"/>
  <c r="Z68" i="94"/>
  <c r="AX31" i="88"/>
  <c r="S31" i="88" s="1"/>
  <c r="AC31" i="88" s="1"/>
  <c r="AB32" i="88" s="1"/>
  <c r="AJ32" i="88" s="1"/>
  <c r="AX25" i="88"/>
  <c r="S25" i="88" s="1"/>
  <c r="AC25" i="88" s="1"/>
  <c r="AB26" i="88" s="1"/>
  <c r="AX19" i="88"/>
  <c r="S19" i="88" s="1"/>
  <c r="AC19" i="88" s="1"/>
  <c r="AB20" i="88" s="1"/>
  <c r="AX11" i="88"/>
  <c r="S11" i="88" s="1"/>
  <c r="AC11" i="88" s="1"/>
  <c r="AB12" i="88" s="1"/>
  <c r="Z67" i="37"/>
  <c r="AX24" i="88"/>
  <c r="S24" i="88" s="1"/>
  <c r="AC24" i="88" s="1"/>
  <c r="AB25" i="88" s="1"/>
  <c r="AX18" i="88"/>
  <c r="S18" i="88" s="1"/>
  <c r="AC18" i="88" s="1"/>
  <c r="AB19" i="88" s="1"/>
  <c r="AK19" i="88" s="1"/>
  <c r="AT19" i="88" s="1"/>
  <c r="AX10" i="88"/>
  <c r="S10" i="88" s="1"/>
  <c r="AC10" i="88" s="1"/>
  <c r="AB11" i="88" s="1"/>
  <c r="AX9" i="88"/>
  <c r="S9" i="88" s="1"/>
  <c r="AC9" i="88" s="1"/>
  <c r="AB10" i="88" s="1"/>
  <c r="Z67" i="45"/>
  <c r="AG67" i="45" s="1"/>
  <c r="AP67" i="45" s="1"/>
  <c r="AX14" i="88"/>
  <c r="S14" i="88" s="1"/>
  <c r="AC14" i="88" s="1"/>
  <c r="AB15" i="88" s="1"/>
  <c r="AX8" i="88"/>
  <c r="S8" i="88" s="1"/>
  <c r="AC8" i="88" s="1"/>
  <c r="AB9" i="88" s="1"/>
  <c r="AF69" i="88"/>
  <c r="AO69" i="88" s="1"/>
  <c r="AO71" i="88" s="1"/>
  <c r="AI66" i="75"/>
  <c r="AR66" i="75" s="1"/>
  <c r="Z67" i="32"/>
  <c r="AF67" i="32" s="1"/>
  <c r="AO67" i="32" s="1"/>
  <c r="AX13" i="88"/>
  <c r="S13" i="88" s="1"/>
  <c r="AC13" i="88" s="1"/>
  <c r="AB14" i="88" s="1"/>
  <c r="AX7" i="88"/>
  <c r="S7" i="88" s="1"/>
  <c r="AC7" i="88" s="1"/>
  <c r="AB8" i="88" s="1"/>
  <c r="AX3" i="88"/>
  <c r="S3" i="88" s="1"/>
  <c r="AC3" i="88" s="1"/>
  <c r="AB4" i="88" s="1"/>
  <c r="W68" i="95"/>
  <c r="AG67" i="95"/>
  <c r="AP67" i="95" s="1"/>
  <c r="AF67" i="95"/>
  <c r="AO67" i="95" s="1"/>
  <c r="AE67" i="95"/>
  <c r="W68" i="40"/>
  <c r="AG67" i="40"/>
  <c r="AP67" i="40" s="1"/>
  <c r="AF67" i="40"/>
  <c r="AO67" i="40" s="1"/>
  <c r="AE67" i="40"/>
  <c r="AE66" i="33"/>
  <c r="W67" i="33"/>
  <c r="AF66" i="33"/>
  <c r="AO66" i="33" s="1"/>
  <c r="AG66" i="33"/>
  <c r="AP66" i="33" s="1"/>
  <c r="AK5" i="88"/>
  <c r="AT5" i="88" s="1"/>
  <c r="AN67" i="28"/>
  <c r="AI67" i="28"/>
  <c r="AJ56" i="88"/>
  <c r="AK56" i="88"/>
  <c r="AT56" i="88" s="1"/>
  <c r="AH65" i="87"/>
  <c r="AQ65" i="87" s="1"/>
  <c r="AH66" i="80"/>
  <c r="AQ66" i="80" s="1"/>
  <c r="AH66" i="92"/>
  <c r="AQ66" i="92" s="1"/>
  <c r="W69" i="36"/>
  <c r="AG68" i="36"/>
  <c r="AP68" i="36" s="1"/>
  <c r="AF68" i="36"/>
  <c r="AO68" i="36" s="1"/>
  <c r="AE68" i="36"/>
  <c r="Y66" i="34"/>
  <c r="X66" i="34"/>
  <c r="AN66" i="82"/>
  <c r="AI66" i="82"/>
  <c r="AH68" i="27"/>
  <c r="AQ68" i="27" s="1"/>
  <c r="AR67" i="81"/>
  <c r="AH68" i="94"/>
  <c r="AQ68" i="94" s="1"/>
  <c r="AI67" i="47"/>
  <c r="AN67" i="47"/>
  <c r="W70" i="31"/>
  <c r="AG69" i="31"/>
  <c r="AP69" i="31" s="1"/>
  <c r="AE69" i="31"/>
  <c r="AF69" i="31"/>
  <c r="AO69" i="31" s="1"/>
  <c r="AH67" i="93"/>
  <c r="AQ67" i="93" s="1"/>
  <c r="AH64" i="73"/>
  <c r="AQ64" i="73" s="1"/>
  <c r="AJ69" i="88"/>
  <c r="AS69" i="88" s="1"/>
  <c r="AK63" i="88"/>
  <c r="AT63" i="88" s="1"/>
  <c r="AJ57" i="88"/>
  <c r="AK57" i="88"/>
  <c r="AT57" i="88" s="1"/>
  <c r="AK51" i="88"/>
  <c r="AT51" i="88" s="1"/>
  <c r="AJ39" i="88"/>
  <c r="AK39" i="88"/>
  <c r="AT39" i="88" s="1"/>
  <c r="AJ33" i="88"/>
  <c r="AK33" i="88"/>
  <c r="AT33" i="88" s="1"/>
  <c r="AJ27" i="88"/>
  <c r="AK27" i="88"/>
  <c r="AT27" i="88" s="1"/>
  <c r="AJ21" i="88"/>
  <c r="AK21" i="88"/>
  <c r="AT21" i="88" s="1"/>
  <c r="AJ15" i="88"/>
  <c r="AK15" i="88"/>
  <c r="AT15" i="88" s="1"/>
  <c r="W69" i="81"/>
  <c r="AG68" i="81"/>
  <c r="AP68" i="81" s="1"/>
  <c r="AF68" i="81"/>
  <c r="AO68" i="81" s="1"/>
  <c r="AE68" i="81"/>
  <c r="AR68" i="30"/>
  <c r="AI67" i="90"/>
  <c r="AN67" i="90"/>
  <c r="AN65" i="89"/>
  <c r="AI65" i="89"/>
  <c r="AE68" i="27"/>
  <c r="AF68" i="27"/>
  <c r="AO68" i="27" s="1"/>
  <c r="W69" i="27"/>
  <c r="AG68" i="27"/>
  <c r="AP68" i="27" s="1"/>
  <c r="W68" i="37"/>
  <c r="AG67" i="37"/>
  <c r="AP67" i="37" s="1"/>
  <c r="AE67" i="37"/>
  <c r="AF67" i="37"/>
  <c r="AO67" i="37" s="1"/>
  <c r="AR66" i="93"/>
  <c r="AF64" i="73"/>
  <c r="AO64" i="73" s="1"/>
  <c r="AK44" i="88"/>
  <c r="AT44" i="88" s="1"/>
  <c r="AJ26" i="88"/>
  <c r="AK26" i="88"/>
  <c r="AT26" i="88" s="1"/>
  <c r="AJ8" i="88"/>
  <c r="AK8" i="88"/>
  <c r="AT8" i="88" s="1"/>
  <c r="AR66" i="26"/>
  <c r="Z65" i="87"/>
  <c r="AH66" i="33"/>
  <c r="AQ66" i="33" s="1"/>
  <c r="Z66" i="80"/>
  <c r="Z66" i="92"/>
  <c r="AH69" i="30"/>
  <c r="AQ69" i="30" s="1"/>
  <c r="W66" i="41"/>
  <c r="AG65" i="41"/>
  <c r="AP65" i="41" s="1"/>
  <c r="AF65" i="41"/>
  <c r="AO65" i="41" s="1"/>
  <c r="AE65" i="41"/>
  <c r="Y65" i="96"/>
  <c r="X65" i="96"/>
  <c r="AR63" i="73"/>
  <c r="X66" i="48"/>
  <c r="Y66" i="48"/>
  <c r="Z67" i="93"/>
  <c r="AR65" i="33"/>
  <c r="AJ68" i="88"/>
  <c r="AK68" i="88"/>
  <c r="AT68" i="88" s="1"/>
  <c r="AJ61" i="88"/>
  <c r="AK61" i="88"/>
  <c r="AT61" i="88" s="1"/>
  <c r="AJ55" i="88"/>
  <c r="AK55" i="88"/>
  <c r="AT55" i="88" s="1"/>
  <c r="AJ43" i="88"/>
  <c r="AK43" i="88"/>
  <c r="AT43" i="88" s="1"/>
  <c r="AJ37" i="88"/>
  <c r="AK37" i="88"/>
  <c r="AT37" i="88" s="1"/>
  <c r="AK31" i="88"/>
  <c r="AT31" i="88" s="1"/>
  <c r="AJ25" i="88"/>
  <c r="AK25" i="88"/>
  <c r="AT25" i="88" s="1"/>
  <c r="AK13" i="88"/>
  <c r="AT13" i="88" s="1"/>
  <c r="AX6" i="88"/>
  <c r="S6" i="88" s="1"/>
  <c r="AC6" i="88" s="1"/>
  <c r="AB7" i="88" s="1"/>
  <c r="AR63" i="91"/>
  <c r="Y68" i="90"/>
  <c r="X68" i="90"/>
  <c r="Y65" i="86"/>
  <c r="X65" i="86"/>
  <c r="AH68" i="35"/>
  <c r="AQ68" i="35" s="1"/>
  <c r="AI66" i="29"/>
  <c r="AN66" i="29"/>
  <c r="AJ50" i="88"/>
  <c r="AK50" i="88"/>
  <c r="AT50" i="88" s="1"/>
  <c r="AJ20" i="88"/>
  <c r="AK20" i="88"/>
  <c r="AT20" i="88" s="1"/>
  <c r="AI65" i="42"/>
  <c r="AR67" i="43"/>
  <c r="AH65" i="76"/>
  <c r="AQ65" i="76" s="1"/>
  <c r="X67" i="79"/>
  <c r="Y67" i="79"/>
  <c r="Z68" i="35"/>
  <c r="Y67" i="29"/>
  <c r="X67" i="29"/>
  <c r="AI65" i="34"/>
  <c r="AN65" i="34"/>
  <c r="Y67" i="82"/>
  <c r="X67" i="82"/>
  <c r="AR66" i="95"/>
  <c r="AH67" i="26"/>
  <c r="AQ67" i="26" s="1"/>
  <c r="AH64" i="91"/>
  <c r="AQ64" i="91" s="1"/>
  <c r="AI68" i="25"/>
  <c r="AN68" i="25"/>
  <c r="AJ67" i="88"/>
  <c r="AK67" i="88"/>
  <c r="AT67" i="88" s="1"/>
  <c r="AJ60" i="88"/>
  <c r="AK60" i="88"/>
  <c r="AT60" i="88" s="1"/>
  <c r="AJ54" i="88"/>
  <c r="AK54" i="88"/>
  <c r="AT54" i="88" s="1"/>
  <c r="AK48" i="88"/>
  <c r="AT48" i="88" s="1"/>
  <c r="AJ42" i="88"/>
  <c r="AK42" i="88"/>
  <c r="AT42" i="88" s="1"/>
  <c r="AJ36" i="88"/>
  <c r="AK36" i="88"/>
  <c r="AT36" i="88" s="1"/>
  <c r="AJ30" i="88"/>
  <c r="AK30" i="88"/>
  <c r="AT30" i="88" s="1"/>
  <c r="AJ24" i="88"/>
  <c r="AK24" i="88"/>
  <c r="AT24" i="88" s="1"/>
  <c r="AK18" i="88"/>
  <c r="AT18" i="88" s="1"/>
  <c r="AJ12" i="88"/>
  <c r="AK12" i="88"/>
  <c r="AT12" i="88" s="1"/>
  <c r="AX5" i="88"/>
  <c r="S5" i="88" s="1"/>
  <c r="AC5" i="88" s="1"/>
  <c r="AB6" i="88" s="1"/>
  <c r="Y69" i="84"/>
  <c r="X69" i="84"/>
  <c r="AH67" i="78"/>
  <c r="AQ67" i="78" s="1"/>
  <c r="AR67" i="94"/>
  <c r="AI64" i="86"/>
  <c r="AN64" i="86"/>
  <c r="X66" i="89"/>
  <c r="Y66" i="89"/>
  <c r="AN68" i="39"/>
  <c r="AE66" i="38"/>
  <c r="AF66" i="38"/>
  <c r="AO66" i="38" s="1"/>
  <c r="AG66" i="38"/>
  <c r="AP66" i="38" s="1"/>
  <c r="W67" i="38"/>
  <c r="AI69" i="83"/>
  <c r="AN69" i="83"/>
  <c r="X68" i="74"/>
  <c r="Y68" i="74"/>
  <c r="AH67" i="40"/>
  <c r="AQ67" i="40" s="1"/>
  <c r="AE68" i="94"/>
  <c r="AF68" i="94"/>
  <c r="AO68" i="94" s="1"/>
  <c r="W69" i="94"/>
  <c r="AG68" i="94"/>
  <c r="AP68" i="94" s="1"/>
  <c r="AR66" i="40"/>
  <c r="AR65" i="80"/>
  <c r="AR64" i="76"/>
  <c r="AJ66" i="88"/>
  <c r="AK66" i="88"/>
  <c r="AT66" i="88" s="1"/>
  <c r="AJ38" i="88"/>
  <c r="AK38" i="88"/>
  <c r="AT38" i="88" s="1"/>
  <c r="AJ14" i="88"/>
  <c r="AK14" i="88"/>
  <c r="AT14" i="88" s="1"/>
  <c r="AE68" i="44"/>
  <c r="W69" i="44"/>
  <c r="AG68" i="44"/>
  <c r="AP68" i="44" s="1"/>
  <c r="AF68" i="44"/>
  <c r="AO68" i="44" s="1"/>
  <c r="W70" i="30"/>
  <c r="AI66" i="79"/>
  <c r="AN66" i="79"/>
  <c r="Y70" i="83"/>
  <c r="X70" i="83"/>
  <c r="AR66" i="45"/>
  <c r="AR68" i="31"/>
  <c r="Y68" i="28"/>
  <c r="X68" i="28"/>
  <c r="AR67" i="35"/>
  <c r="AE67" i="26"/>
  <c r="AF67" i="26"/>
  <c r="AO67" i="26" s="1"/>
  <c r="W68" i="26"/>
  <c r="AG67" i="26"/>
  <c r="AP67" i="26" s="1"/>
  <c r="X68" i="47"/>
  <c r="Y68" i="47"/>
  <c r="AR64" i="87"/>
  <c r="X69" i="85"/>
  <c r="Y69" i="85"/>
  <c r="AH68" i="43"/>
  <c r="AQ68" i="43" s="1"/>
  <c r="W65" i="91"/>
  <c r="AG64" i="91"/>
  <c r="AP64" i="91" s="1"/>
  <c r="AF64" i="91"/>
  <c r="AO64" i="91" s="1"/>
  <c r="AE64" i="91"/>
  <c r="AR66" i="78"/>
  <c r="AH69" i="31"/>
  <c r="AQ69" i="31" s="1"/>
  <c r="AI65" i="48"/>
  <c r="AN65" i="48"/>
  <c r="AR66" i="32"/>
  <c r="AJ65" i="88"/>
  <c r="AK65" i="88"/>
  <c r="AT65" i="88" s="1"/>
  <c r="AJ59" i="88"/>
  <c r="AK59" i="88"/>
  <c r="AT59" i="88" s="1"/>
  <c r="AJ53" i="88"/>
  <c r="AK53" i="88"/>
  <c r="AT53" i="88" s="1"/>
  <c r="AJ47" i="88"/>
  <c r="AK47" i="88"/>
  <c r="AT47" i="88" s="1"/>
  <c r="AJ35" i="88"/>
  <c r="AK35" i="88"/>
  <c r="AT35" i="88" s="1"/>
  <c r="AK23" i="88"/>
  <c r="AT23" i="88" s="1"/>
  <c r="AJ11" i="88"/>
  <c r="AK11" i="88"/>
  <c r="AT11" i="88" s="1"/>
  <c r="AI68" i="84"/>
  <c r="AN68" i="84"/>
  <c r="Z67" i="78"/>
  <c r="AH67" i="32"/>
  <c r="AQ67" i="32" s="1"/>
  <c r="AJ62" i="88"/>
  <c r="AK62" i="88"/>
  <c r="AT62" i="88" s="1"/>
  <c r="W69" i="77"/>
  <c r="AF68" i="77"/>
  <c r="AO68" i="77" s="1"/>
  <c r="AE68" i="77"/>
  <c r="AG68" i="77"/>
  <c r="AP68" i="77" s="1"/>
  <c r="W66" i="76"/>
  <c r="AG65" i="76"/>
  <c r="AP65" i="76" s="1"/>
  <c r="AE65" i="76"/>
  <c r="AF65" i="76"/>
  <c r="AO65" i="76" s="1"/>
  <c r="AR66" i="37"/>
  <c r="AH67" i="45"/>
  <c r="AQ67" i="45" s="1"/>
  <c r="AN67" i="74"/>
  <c r="AI67" i="74"/>
  <c r="AH67" i="95"/>
  <c r="AQ67" i="95" s="1"/>
  <c r="AR67" i="27"/>
  <c r="AH67" i="75"/>
  <c r="AQ67" i="75" s="1"/>
  <c r="AH67" i="37"/>
  <c r="AQ67" i="37" s="1"/>
  <c r="AI64" i="96"/>
  <c r="AN64" i="96"/>
  <c r="AI68" i="85"/>
  <c r="AN68" i="85"/>
  <c r="AE68" i="43"/>
  <c r="W69" i="43"/>
  <c r="AG68" i="43"/>
  <c r="AP68" i="43" s="1"/>
  <c r="AF68" i="43"/>
  <c r="AO68" i="43" s="1"/>
  <c r="AR65" i="92"/>
  <c r="Y69" i="25"/>
  <c r="X69" i="25"/>
  <c r="AJ64" i="88"/>
  <c r="AK64" i="88"/>
  <c r="AT64" i="88" s="1"/>
  <c r="AJ58" i="88"/>
  <c r="AK58" i="88"/>
  <c r="AT58" i="88" s="1"/>
  <c r="AJ52" i="88"/>
  <c r="AK52" i="88"/>
  <c r="AT52" i="88" s="1"/>
  <c r="AJ46" i="88"/>
  <c r="AK46" i="88"/>
  <c r="AT46" i="88" s="1"/>
  <c r="AK40" i="88"/>
  <c r="AT40" i="88" s="1"/>
  <c r="AJ34" i="88"/>
  <c r="AK34" i="88"/>
  <c r="AT34" i="88" s="1"/>
  <c r="AK28" i="88"/>
  <c r="AT28" i="88" s="1"/>
  <c r="AJ22" i="88"/>
  <c r="AK22" i="88"/>
  <c r="AT22" i="88" s="1"/>
  <c r="AK16" i="88"/>
  <c r="AT16" i="88" s="1"/>
  <c r="AJ10" i="88"/>
  <c r="AK10" i="88"/>
  <c r="AT10" i="88" s="1"/>
  <c r="AH68" i="81"/>
  <c r="AQ68" i="81" s="1"/>
  <c r="X66" i="42"/>
  <c r="Y66" i="42"/>
  <c r="AN69" i="88"/>
  <c r="AN71" i="88" s="1"/>
  <c r="AJ13" i="88" l="1"/>
  <c r="AJ49" i="88"/>
  <c r="AJ45" i="88"/>
  <c r="AJ63" i="88"/>
  <c r="AK45" i="88"/>
  <c r="AT45" i="88" s="1"/>
  <c r="AK49" i="88"/>
  <c r="AT49" i="88" s="1"/>
  <c r="AJ44" i="88"/>
  <c r="AI69" i="88"/>
  <c r="AJ17" i="88"/>
  <c r="AJ48" i="88"/>
  <c r="AG64" i="73"/>
  <c r="AP64" i="73" s="1"/>
  <c r="W65" i="73"/>
  <c r="Y69" i="39"/>
  <c r="AJ51" i="88"/>
  <c r="AJ23" i="88"/>
  <c r="Z69" i="84"/>
  <c r="AE67" i="45"/>
  <c r="W68" i="45"/>
  <c r="AJ19" i="88"/>
  <c r="X64" i="46"/>
  <c r="AH64" i="46" s="1"/>
  <c r="AQ64" i="46" s="1"/>
  <c r="Y64" i="46"/>
  <c r="Z64" i="46" s="1"/>
  <c r="AJ9" i="88"/>
  <c r="AI63" i="46"/>
  <c r="AR63" i="46" s="1"/>
  <c r="AN63" i="46"/>
  <c r="AF67" i="45"/>
  <c r="AO67" i="45" s="1"/>
  <c r="AJ3" i="88"/>
  <c r="AF67" i="75"/>
  <c r="AO67" i="75" s="1"/>
  <c r="AE67" i="75"/>
  <c r="W68" i="75"/>
  <c r="X68" i="75" s="1"/>
  <c r="AG67" i="75"/>
  <c r="AP67" i="75" s="1"/>
  <c r="Z67" i="82"/>
  <c r="W68" i="82" s="1"/>
  <c r="AG67" i="32"/>
  <c r="AP67" i="32" s="1"/>
  <c r="AE69" i="30"/>
  <c r="AJ41" i="88"/>
  <c r="AF69" i="30"/>
  <c r="AO69" i="30" s="1"/>
  <c r="AJ40" i="88"/>
  <c r="AS40" i="88" s="1"/>
  <c r="AK29" i="88"/>
  <c r="AT29" i="88" s="1"/>
  <c r="AK32" i="88"/>
  <c r="AT32" i="88" s="1"/>
  <c r="Z66" i="48"/>
  <c r="AE66" i="48" s="1"/>
  <c r="Z69" i="39"/>
  <c r="AK9" i="88"/>
  <c r="AT9" i="88" s="1"/>
  <c r="AJ16" i="88"/>
  <c r="AL16" i="88" s="1"/>
  <c r="AU16" i="88" s="1"/>
  <c r="AJ18" i="88"/>
  <c r="AJ28" i="88"/>
  <c r="AI68" i="39"/>
  <c r="AR68" i="39" s="1"/>
  <c r="AJ31" i="88"/>
  <c r="AS31" i="88" s="1"/>
  <c r="AK69" i="88"/>
  <c r="AT69" i="88" s="1"/>
  <c r="Z68" i="74"/>
  <c r="AE68" i="74" s="1"/>
  <c r="Z66" i="89"/>
  <c r="AE67" i="32"/>
  <c r="Z65" i="86"/>
  <c r="W68" i="32"/>
  <c r="Z66" i="42"/>
  <c r="AF66" i="42" s="1"/>
  <c r="AO66" i="42" s="1"/>
  <c r="Z68" i="28"/>
  <c r="AE68" i="28" s="1"/>
  <c r="Z68" i="90"/>
  <c r="W69" i="90" s="1"/>
  <c r="Z69" i="85"/>
  <c r="W70" i="85" s="1"/>
  <c r="AH69" i="25"/>
  <c r="AQ69" i="25" s="1"/>
  <c r="Y69" i="77"/>
  <c r="X69" i="77"/>
  <c r="AR69" i="83"/>
  <c r="AR64" i="86"/>
  <c r="AF67" i="82"/>
  <c r="AO67" i="82" s="1"/>
  <c r="AE67" i="82"/>
  <c r="W69" i="35"/>
  <c r="AG68" i="35"/>
  <c r="AP68" i="35" s="1"/>
  <c r="AE68" i="35"/>
  <c r="AF68" i="35"/>
  <c r="AO68" i="35" s="1"/>
  <c r="AR65" i="42"/>
  <c r="AS50" i="88"/>
  <c r="AL50" i="88"/>
  <c r="AU50" i="88" s="1"/>
  <c r="AS13" i="88"/>
  <c r="AL13" i="88"/>
  <c r="AU13" i="88" s="1"/>
  <c r="AS49" i="88"/>
  <c r="AL49" i="88"/>
  <c r="AU49" i="88" s="1"/>
  <c r="AS68" i="88"/>
  <c r="AL68" i="88"/>
  <c r="AU68" i="88" s="1"/>
  <c r="W67" i="48"/>
  <c r="AG66" i="48"/>
  <c r="AP66" i="48" s="1"/>
  <c r="AF66" i="48"/>
  <c r="AO66" i="48" s="1"/>
  <c r="AS8" i="88"/>
  <c r="AL8" i="88"/>
  <c r="AU8" i="88" s="1"/>
  <c r="Y69" i="27"/>
  <c r="X69" i="27"/>
  <c r="AE69" i="39"/>
  <c r="AG69" i="39"/>
  <c r="AP69" i="39" s="1"/>
  <c r="AF69" i="39"/>
  <c r="AO69" i="39" s="1"/>
  <c r="W70" i="39"/>
  <c r="AS3" i="88"/>
  <c r="AL3" i="88"/>
  <c r="AU3" i="88" s="1"/>
  <c r="AH66" i="34"/>
  <c r="AQ66" i="34" s="1"/>
  <c r="AS56" i="88"/>
  <c r="AL56" i="88"/>
  <c r="AU56" i="88" s="1"/>
  <c r="Y68" i="32"/>
  <c r="X68" i="32"/>
  <c r="AR69" i="88"/>
  <c r="AR71" i="88" s="1"/>
  <c r="AS52" i="88"/>
  <c r="AL52" i="88"/>
  <c r="AU52" i="88" s="1"/>
  <c r="Y69" i="43"/>
  <c r="X69" i="43"/>
  <c r="AR64" i="96"/>
  <c r="AR67" i="74"/>
  <c r="AR68" i="84"/>
  <c r="AS23" i="88"/>
  <c r="AL23" i="88"/>
  <c r="AU23" i="88" s="1"/>
  <c r="AS41" i="88"/>
  <c r="AL41" i="88"/>
  <c r="AU41" i="88" s="1"/>
  <c r="AS59" i="88"/>
  <c r="AL59" i="88"/>
  <c r="AU59" i="88" s="1"/>
  <c r="AR65" i="48"/>
  <c r="X65" i="91"/>
  <c r="Y65" i="91"/>
  <c r="AH68" i="47"/>
  <c r="AQ68" i="47" s="1"/>
  <c r="AI67" i="26"/>
  <c r="AN67" i="26"/>
  <c r="AH70" i="83"/>
  <c r="AQ70" i="83" s="1"/>
  <c r="Y69" i="44"/>
  <c r="X69" i="44"/>
  <c r="AS38" i="88"/>
  <c r="AL38" i="88"/>
  <c r="AU38" i="88" s="1"/>
  <c r="Y67" i="38"/>
  <c r="X67" i="38"/>
  <c r="AS12" i="88"/>
  <c r="AL12" i="88"/>
  <c r="AU12" i="88" s="1"/>
  <c r="AS30" i="88"/>
  <c r="AL30" i="88"/>
  <c r="AU30" i="88" s="1"/>
  <c r="AS48" i="88"/>
  <c r="AL48" i="88"/>
  <c r="AU48" i="88" s="1"/>
  <c r="AS67" i="88"/>
  <c r="AL67" i="88"/>
  <c r="AU67" i="88" s="1"/>
  <c r="AG68" i="90"/>
  <c r="AP68" i="90" s="1"/>
  <c r="AF68" i="90"/>
  <c r="AO68" i="90" s="1"/>
  <c r="AE68" i="90"/>
  <c r="AN65" i="41"/>
  <c r="AI65" i="41"/>
  <c r="AE66" i="92"/>
  <c r="AF66" i="92"/>
  <c r="AO66" i="92" s="1"/>
  <c r="W67" i="92"/>
  <c r="AG66" i="92"/>
  <c r="AP66" i="92" s="1"/>
  <c r="Y65" i="73"/>
  <c r="X65" i="73"/>
  <c r="AI67" i="37"/>
  <c r="AN67" i="37"/>
  <c r="AR65" i="89"/>
  <c r="AN68" i="81"/>
  <c r="AI68" i="81"/>
  <c r="AJ4" i="88"/>
  <c r="AK4" i="88"/>
  <c r="AT4" i="88" s="1"/>
  <c r="AS21" i="88"/>
  <c r="AL21" i="88"/>
  <c r="AU21" i="88" s="1"/>
  <c r="AS39" i="88"/>
  <c r="AL39" i="88"/>
  <c r="AU39" i="88" s="1"/>
  <c r="AS57" i="88"/>
  <c r="AL57" i="88"/>
  <c r="AU57" i="88" s="1"/>
  <c r="Y70" i="31"/>
  <c r="X70" i="31"/>
  <c r="Y69" i="36"/>
  <c r="X69" i="36"/>
  <c r="AR67" i="28"/>
  <c r="X67" i="33"/>
  <c r="Y67" i="33"/>
  <c r="X68" i="95"/>
  <c r="Y68" i="95"/>
  <c r="AN67" i="45"/>
  <c r="AI67" i="45"/>
  <c r="Z69" i="25"/>
  <c r="AH69" i="85"/>
  <c r="AQ69" i="85" s="1"/>
  <c r="Z68" i="47"/>
  <c r="X70" i="30"/>
  <c r="Y70" i="30"/>
  <c r="AI68" i="94"/>
  <c r="AN68" i="94"/>
  <c r="AH69" i="84"/>
  <c r="AQ69" i="84" s="1"/>
  <c r="AQ71" i="84" s="1"/>
  <c r="AZ3" i="84"/>
  <c r="AX5" i="84" s="1"/>
  <c r="S5" i="84" s="1"/>
  <c r="AC5" i="84" s="1"/>
  <c r="AB6" i="84" s="1"/>
  <c r="AR65" i="34"/>
  <c r="AH67" i="79"/>
  <c r="AQ67" i="79" s="1"/>
  <c r="AS20" i="88"/>
  <c r="AL20" i="88"/>
  <c r="AU20" i="88" s="1"/>
  <c r="AR66" i="29"/>
  <c r="AH65" i="86"/>
  <c r="AQ65" i="86" s="1"/>
  <c r="AS19" i="88"/>
  <c r="AL19" i="88"/>
  <c r="AU19" i="88" s="1"/>
  <c r="AS37" i="88"/>
  <c r="AL37" i="88"/>
  <c r="AU37" i="88" s="1"/>
  <c r="AS55" i="88"/>
  <c r="AL55" i="88"/>
  <c r="AU55" i="88" s="1"/>
  <c r="W67" i="80"/>
  <c r="AG66" i="80"/>
  <c r="AP66" i="80" s="1"/>
  <c r="AF66" i="80"/>
  <c r="AO66" i="80" s="1"/>
  <c r="AE66" i="80"/>
  <c r="AE65" i="87"/>
  <c r="W66" i="87"/>
  <c r="AG65" i="87"/>
  <c r="AP65" i="87" s="1"/>
  <c r="AF65" i="87"/>
  <c r="AO65" i="87" s="1"/>
  <c r="AS26" i="88"/>
  <c r="AL26" i="88"/>
  <c r="AU26" i="88" s="1"/>
  <c r="AN64" i="73"/>
  <c r="AI64" i="73"/>
  <c r="Z66" i="34"/>
  <c r="AI66" i="33"/>
  <c r="AN66" i="33"/>
  <c r="Y68" i="40"/>
  <c r="X68" i="40"/>
  <c r="AS34" i="88"/>
  <c r="AL34" i="88"/>
  <c r="AU34" i="88" s="1"/>
  <c r="Y66" i="76"/>
  <c r="X66" i="76"/>
  <c r="AH66" i="42"/>
  <c r="AQ66" i="42" s="1"/>
  <c r="AS22" i="88"/>
  <c r="AL22" i="88"/>
  <c r="AU22" i="88" s="1"/>
  <c r="AL40" i="88"/>
  <c r="AU40" i="88" s="1"/>
  <c r="AS58" i="88"/>
  <c r="AL58" i="88"/>
  <c r="AU58" i="88" s="1"/>
  <c r="AI68" i="43"/>
  <c r="AN68" i="43"/>
  <c r="AS11" i="88"/>
  <c r="AL11" i="88"/>
  <c r="AU11" i="88" s="1"/>
  <c r="AS29" i="88"/>
  <c r="AL29" i="88"/>
  <c r="AU29" i="88" s="1"/>
  <c r="AS47" i="88"/>
  <c r="AL47" i="88"/>
  <c r="AU47" i="88" s="1"/>
  <c r="AS65" i="88"/>
  <c r="AL65" i="88"/>
  <c r="AU65" i="88" s="1"/>
  <c r="Z70" i="83"/>
  <c r="AN69" i="30"/>
  <c r="AI68" i="44"/>
  <c r="AN68" i="44"/>
  <c r="AS66" i="88"/>
  <c r="AL66" i="88"/>
  <c r="AU66" i="88" s="1"/>
  <c r="AH68" i="74"/>
  <c r="AQ68" i="74" s="1"/>
  <c r="AH66" i="89"/>
  <c r="AQ66" i="89" s="1"/>
  <c r="AS18" i="88"/>
  <c r="AL18" i="88"/>
  <c r="AU18" i="88" s="1"/>
  <c r="AS36" i="88"/>
  <c r="AL36" i="88"/>
  <c r="AU36" i="88" s="1"/>
  <c r="AS54" i="88"/>
  <c r="AL54" i="88"/>
  <c r="AU54" i="88" s="1"/>
  <c r="AR68" i="25"/>
  <c r="AH67" i="29"/>
  <c r="AQ67" i="29" s="1"/>
  <c r="Z67" i="79"/>
  <c r="AF67" i="93"/>
  <c r="AO67" i="93" s="1"/>
  <c r="AE67" i="93"/>
  <c r="AG67" i="93"/>
  <c r="AP67" i="93" s="1"/>
  <c r="W68" i="93"/>
  <c r="AH65" i="96"/>
  <c r="AQ65" i="96" s="1"/>
  <c r="Y68" i="37"/>
  <c r="X68" i="37"/>
  <c r="AI68" i="27"/>
  <c r="AN68" i="27"/>
  <c r="AS9" i="88"/>
  <c r="AS27" i="88"/>
  <c r="AL27" i="88"/>
  <c r="AU27" i="88" s="1"/>
  <c r="AS45" i="88"/>
  <c r="AL45" i="88"/>
  <c r="AU45" i="88" s="1"/>
  <c r="AS63" i="88"/>
  <c r="AL63" i="88"/>
  <c r="AU63" i="88" s="1"/>
  <c r="AN67" i="75"/>
  <c r="AI67" i="75"/>
  <c r="AN67" i="32"/>
  <c r="AI67" i="32"/>
  <c r="AE66" i="42"/>
  <c r="AI68" i="77"/>
  <c r="AN68" i="77"/>
  <c r="AN64" i="91"/>
  <c r="AI64" i="91"/>
  <c r="Y68" i="26"/>
  <c r="X68" i="26"/>
  <c r="AH68" i="28"/>
  <c r="AQ68" i="28" s="1"/>
  <c r="AG68" i="74"/>
  <c r="AP68" i="74" s="1"/>
  <c r="AE66" i="89"/>
  <c r="AF66" i="89"/>
  <c r="AO66" i="89" s="1"/>
  <c r="AG66" i="89"/>
  <c r="AP66" i="89" s="1"/>
  <c r="W67" i="89"/>
  <c r="AG69" i="84"/>
  <c r="AP69" i="84" s="1"/>
  <c r="AP71" i="84" s="1"/>
  <c r="AE69" i="84"/>
  <c r="AX69" i="84"/>
  <c r="S69" i="84" s="1"/>
  <c r="AC69" i="84" s="1"/>
  <c r="AF69" i="84"/>
  <c r="AO69" i="84" s="1"/>
  <c r="AO71" i="84" s="1"/>
  <c r="AH67" i="82"/>
  <c r="AQ67" i="82" s="1"/>
  <c r="AS32" i="88"/>
  <c r="AL32" i="88"/>
  <c r="AU32" i="88" s="1"/>
  <c r="W66" i="86"/>
  <c r="AG65" i="86"/>
  <c r="AP65" i="86" s="1"/>
  <c r="AF65" i="86"/>
  <c r="AO65" i="86" s="1"/>
  <c r="AE65" i="86"/>
  <c r="AJ7" i="88"/>
  <c r="AK7" i="88"/>
  <c r="AT7" i="88" s="1"/>
  <c r="AS25" i="88"/>
  <c r="AL25" i="88"/>
  <c r="AU25" i="88" s="1"/>
  <c r="AS43" i="88"/>
  <c r="AL43" i="88"/>
  <c r="AU43" i="88" s="1"/>
  <c r="AS61" i="88"/>
  <c r="AL61" i="88"/>
  <c r="AU61" i="88" s="1"/>
  <c r="X66" i="41"/>
  <c r="Y66" i="41"/>
  <c r="AS44" i="88"/>
  <c r="AL44" i="88"/>
  <c r="AU44" i="88" s="1"/>
  <c r="AR67" i="90"/>
  <c r="Y69" i="81"/>
  <c r="X69" i="81"/>
  <c r="AR67" i="47"/>
  <c r="AR66" i="82"/>
  <c r="AN68" i="36"/>
  <c r="AI68" i="36"/>
  <c r="AJ5" i="88"/>
  <c r="AN67" i="95"/>
  <c r="AI67" i="95"/>
  <c r="AS10" i="88"/>
  <c r="AL10" i="88"/>
  <c r="AU10" i="88" s="1"/>
  <c r="AS28" i="88"/>
  <c r="AL28" i="88"/>
  <c r="AU28" i="88" s="1"/>
  <c r="AS46" i="88"/>
  <c r="AL46" i="88"/>
  <c r="AU46" i="88" s="1"/>
  <c r="AS64" i="88"/>
  <c r="AL64" i="88"/>
  <c r="AU64" i="88" s="1"/>
  <c r="AR68" i="85"/>
  <c r="AI65" i="76"/>
  <c r="AN65" i="76"/>
  <c r="AS62" i="88"/>
  <c r="AL62" i="88"/>
  <c r="AU62" i="88" s="1"/>
  <c r="W68" i="78"/>
  <c r="AG67" i="78"/>
  <c r="AP67" i="78" s="1"/>
  <c r="AF67" i="78"/>
  <c r="AO67" i="78" s="1"/>
  <c r="AE67" i="78"/>
  <c r="AS17" i="88"/>
  <c r="AL17" i="88"/>
  <c r="AU17" i="88" s="1"/>
  <c r="AS35" i="88"/>
  <c r="AL35" i="88"/>
  <c r="AU35" i="88" s="1"/>
  <c r="AS53" i="88"/>
  <c r="AL53" i="88"/>
  <c r="AU53" i="88" s="1"/>
  <c r="AR66" i="79"/>
  <c r="AS14" i="88"/>
  <c r="AL14" i="88"/>
  <c r="AU14" i="88" s="1"/>
  <c r="Y69" i="94"/>
  <c r="X69" i="94"/>
  <c r="AI66" i="38"/>
  <c r="AN66" i="38"/>
  <c r="AJ6" i="88"/>
  <c r="AK6" i="88"/>
  <c r="AT6" i="88" s="1"/>
  <c r="AS24" i="88"/>
  <c r="AL24" i="88"/>
  <c r="AU24" i="88" s="1"/>
  <c r="AS42" i="88"/>
  <c r="AL42" i="88"/>
  <c r="AU42" i="88" s="1"/>
  <c r="AS60" i="88"/>
  <c r="AL60" i="88"/>
  <c r="AU60" i="88" s="1"/>
  <c r="Z67" i="29"/>
  <c r="AH68" i="90"/>
  <c r="AQ68" i="90" s="1"/>
  <c r="AH66" i="48"/>
  <c r="AQ66" i="48" s="1"/>
  <c r="Z65" i="96"/>
  <c r="AH69" i="39"/>
  <c r="AQ69" i="39" s="1"/>
  <c r="AS15" i="88"/>
  <c r="AL15" i="88"/>
  <c r="AU15" i="88" s="1"/>
  <c r="AS33" i="88"/>
  <c r="AL33" i="88"/>
  <c r="AU33" i="88" s="1"/>
  <c r="AS51" i="88"/>
  <c r="AL51" i="88"/>
  <c r="AU51" i="88" s="1"/>
  <c r="AI69" i="31"/>
  <c r="AN69" i="31"/>
  <c r="AN67" i="40"/>
  <c r="AI67" i="40"/>
  <c r="X68" i="45"/>
  <c r="Y68" i="45"/>
  <c r="AL31" i="88" l="1"/>
  <c r="AU31" i="88" s="1"/>
  <c r="AG64" i="46"/>
  <c r="AP64" i="46" s="1"/>
  <c r="AF64" i="46"/>
  <c r="AO64" i="46" s="1"/>
  <c r="AE64" i="46"/>
  <c r="W65" i="46"/>
  <c r="AG66" i="42"/>
  <c r="AP66" i="42" s="1"/>
  <c r="AL9" i="88"/>
  <c r="AU9" i="88" s="1"/>
  <c r="Y68" i="75"/>
  <c r="Z67" i="38"/>
  <c r="W67" i="42"/>
  <c r="AI69" i="30"/>
  <c r="AE69" i="85"/>
  <c r="AF69" i="85"/>
  <c r="AO69" i="85" s="1"/>
  <c r="AG69" i="85"/>
  <c r="AP69" i="85" s="1"/>
  <c r="Z68" i="95"/>
  <c r="AF68" i="95" s="1"/>
  <c r="AO68" i="95" s="1"/>
  <c r="AL69" i="88"/>
  <c r="AU69" i="88" s="1"/>
  <c r="Z70" i="31"/>
  <c r="AG67" i="82"/>
  <c r="AP67" i="82" s="1"/>
  <c r="AX55" i="84"/>
  <c r="S55" i="84" s="1"/>
  <c r="AC55" i="84" s="1"/>
  <c r="AB56" i="84" s="1"/>
  <c r="AX31" i="84"/>
  <c r="S31" i="84" s="1"/>
  <c r="AC31" i="84" s="1"/>
  <c r="AB32" i="84" s="1"/>
  <c r="AX35" i="84"/>
  <c r="S35" i="84" s="1"/>
  <c r="AC35" i="84" s="1"/>
  <c r="AB36" i="84" s="1"/>
  <c r="AK36" i="84" s="1"/>
  <c r="AT36" i="84" s="1"/>
  <c r="AS16" i="88"/>
  <c r="AX53" i="84"/>
  <c r="S53" i="84" s="1"/>
  <c r="AC53" i="84" s="1"/>
  <c r="AB54" i="84" s="1"/>
  <c r="AX29" i="84"/>
  <c r="S29" i="84" s="1"/>
  <c r="AC29" i="84" s="1"/>
  <c r="AB30" i="84" s="1"/>
  <c r="AG68" i="28"/>
  <c r="AP68" i="28" s="1"/>
  <c r="AX59" i="84"/>
  <c r="S59" i="84" s="1"/>
  <c r="AC59" i="84" s="1"/>
  <c r="AB60" i="84" s="1"/>
  <c r="W69" i="74"/>
  <c r="X69" i="74" s="1"/>
  <c r="AX47" i="84"/>
  <c r="S47" i="84" s="1"/>
  <c r="AC47" i="84" s="1"/>
  <c r="AB48" i="84" s="1"/>
  <c r="AX23" i="84"/>
  <c r="S23" i="84" s="1"/>
  <c r="AC23" i="84" s="1"/>
  <c r="AB24" i="84" s="1"/>
  <c r="W69" i="28"/>
  <c r="Y69" i="28" s="1"/>
  <c r="AF68" i="74"/>
  <c r="AO68" i="74" s="1"/>
  <c r="AX66" i="84"/>
  <c r="S66" i="84" s="1"/>
  <c r="AC66" i="84" s="1"/>
  <c r="AB67" i="84" s="1"/>
  <c r="AX43" i="84"/>
  <c r="S43" i="84" s="1"/>
  <c r="AC43" i="84" s="1"/>
  <c r="AB44" i="84" s="1"/>
  <c r="AX19" i="84"/>
  <c r="S19" i="84" s="1"/>
  <c r="AC19" i="84" s="1"/>
  <c r="AB20" i="84" s="1"/>
  <c r="AX68" i="84"/>
  <c r="S68" i="84" s="1"/>
  <c r="AC68" i="84" s="1"/>
  <c r="AB69" i="84" s="1"/>
  <c r="AX41" i="84"/>
  <c r="S41" i="84" s="1"/>
  <c r="AC41" i="84" s="1"/>
  <c r="AB42" i="84" s="1"/>
  <c r="AX17" i="84"/>
  <c r="S17" i="84" s="1"/>
  <c r="AC17" i="84" s="1"/>
  <c r="AB18" i="84" s="1"/>
  <c r="Z68" i="40"/>
  <c r="AF68" i="40" s="1"/>
  <c r="AO68" i="40" s="1"/>
  <c r="Z68" i="45"/>
  <c r="AF68" i="45" s="1"/>
  <c r="AO68" i="45" s="1"/>
  <c r="AT71" i="88"/>
  <c r="Z69" i="44"/>
  <c r="AF68" i="28"/>
  <c r="AO68" i="28" s="1"/>
  <c r="Z68" i="37"/>
  <c r="Z66" i="76"/>
  <c r="W67" i="76" s="1"/>
  <c r="AX7" i="84"/>
  <c r="S7" i="84" s="1"/>
  <c r="AC7" i="84" s="1"/>
  <c r="AB8" i="84" s="1"/>
  <c r="AK8" i="84" s="1"/>
  <c r="AT8" i="84" s="1"/>
  <c r="Z70" i="30"/>
  <c r="Z69" i="77"/>
  <c r="AX62" i="84"/>
  <c r="S62" i="84" s="1"/>
  <c r="AC62" i="84" s="1"/>
  <c r="AB63" i="84" s="1"/>
  <c r="AX50" i="84"/>
  <c r="S50" i="84" s="1"/>
  <c r="AC50" i="84" s="1"/>
  <c r="AB51" i="84" s="1"/>
  <c r="AX38" i="84"/>
  <c r="S38" i="84" s="1"/>
  <c r="AC38" i="84" s="1"/>
  <c r="AB39" i="84" s="1"/>
  <c r="AX26" i="84"/>
  <c r="S26" i="84" s="1"/>
  <c r="AC26" i="84" s="1"/>
  <c r="AB27" i="84" s="1"/>
  <c r="AK27" i="84" s="1"/>
  <c r="AT27" i="84" s="1"/>
  <c r="AX14" i="84"/>
  <c r="S14" i="84" s="1"/>
  <c r="AC14" i="84" s="1"/>
  <c r="AB15" i="84" s="1"/>
  <c r="AX4" i="84"/>
  <c r="S4" i="84" s="1"/>
  <c r="AC4" i="84" s="1"/>
  <c r="AB5" i="84" s="1"/>
  <c r="AJ5" i="84" s="1"/>
  <c r="Z66" i="41"/>
  <c r="Z68" i="75"/>
  <c r="AX61" i="84"/>
  <c r="S61" i="84" s="1"/>
  <c r="AC61" i="84" s="1"/>
  <c r="AB62" i="84" s="1"/>
  <c r="AX49" i="84"/>
  <c r="S49" i="84" s="1"/>
  <c r="AC49" i="84" s="1"/>
  <c r="AB50" i="84" s="1"/>
  <c r="AJ50" i="84" s="1"/>
  <c r="AX37" i="84"/>
  <c r="S37" i="84" s="1"/>
  <c r="AC37" i="84" s="1"/>
  <c r="AB38" i="84" s="1"/>
  <c r="AX25" i="84"/>
  <c r="S25" i="84" s="1"/>
  <c r="AC25" i="84" s="1"/>
  <c r="AB26" i="84" s="1"/>
  <c r="AK26" i="84" s="1"/>
  <c r="AT26" i="84" s="1"/>
  <c r="AX13" i="84"/>
  <c r="S13" i="84" s="1"/>
  <c r="AC13" i="84" s="1"/>
  <c r="AB14" i="84" s="1"/>
  <c r="AX11" i="84"/>
  <c r="S11" i="84" s="1"/>
  <c r="AC11" i="84" s="1"/>
  <c r="AB12" i="84" s="1"/>
  <c r="Z69" i="94"/>
  <c r="AE69" i="94" s="1"/>
  <c r="AX67" i="84"/>
  <c r="S67" i="84" s="1"/>
  <c r="AC67" i="84" s="1"/>
  <c r="AB68" i="84" s="1"/>
  <c r="AJ68" i="84" s="1"/>
  <c r="AX56" i="84"/>
  <c r="S56" i="84" s="1"/>
  <c r="AC56" i="84" s="1"/>
  <c r="AB57" i="84" s="1"/>
  <c r="AX44" i="84"/>
  <c r="S44" i="84" s="1"/>
  <c r="AC44" i="84" s="1"/>
  <c r="AB45" i="84" s="1"/>
  <c r="AK45" i="84" s="1"/>
  <c r="AT45" i="84" s="1"/>
  <c r="AX32" i="84"/>
  <c r="S32" i="84" s="1"/>
  <c r="AC32" i="84" s="1"/>
  <c r="AB33" i="84" s="1"/>
  <c r="AX20" i="84"/>
  <c r="S20" i="84" s="1"/>
  <c r="AC20" i="84" s="1"/>
  <c r="AB21" i="84" s="1"/>
  <c r="AX8" i="84"/>
  <c r="S8" i="84" s="1"/>
  <c r="AC8" i="84" s="1"/>
  <c r="AB9" i="84" s="1"/>
  <c r="AK9" i="84" s="1"/>
  <c r="AT9" i="84" s="1"/>
  <c r="Z67" i="33"/>
  <c r="AG67" i="33" s="1"/>
  <c r="AP67" i="33" s="1"/>
  <c r="AX69" i="44"/>
  <c r="S69" i="44" s="1"/>
  <c r="AC69" i="44" s="1"/>
  <c r="AG69" i="44"/>
  <c r="AP69" i="44" s="1"/>
  <c r="AP71" i="44" s="1"/>
  <c r="AF69" i="44"/>
  <c r="AO69" i="44" s="1"/>
  <c r="AO71" i="44" s="1"/>
  <c r="AE69" i="44"/>
  <c r="W68" i="38"/>
  <c r="AG67" i="38"/>
  <c r="AP67" i="38" s="1"/>
  <c r="AF67" i="38"/>
  <c r="AO67" i="38" s="1"/>
  <c r="AE67" i="38"/>
  <c r="W69" i="37"/>
  <c r="AG68" i="37"/>
  <c r="AP68" i="37" s="1"/>
  <c r="AF68" i="37"/>
  <c r="AO68" i="37" s="1"/>
  <c r="AE68" i="37"/>
  <c r="AE66" i="41"/>
  <c r="AF66" i="41"/>
  <c r="AO66" i="41" s="1"/>
  <c r="W67" i="41"/>
  <c r="AG66" i="41"/>
  <c r="AP66" i="41" s="1"/>
  <c r="AF68" i="75"/>
  <c r="AO68" i="75" s="1"/>
  <c r="AE68" i="75"/>
  <c r="AG68" i="75"/>
  <c r="AP68" i="75" s="1"/>
  <c r="W69" i="75"/>
  <c r="AF69" i="94"/>
  <c r="AO69" i="94" s="1"/>
  <c r="AK6" i="84"/>
  <c r="AT6" i="84" s="1"/>
  <c r="W71" i="31"/>
  <c r="AG70" i="31"/>
  <c r="AP70" i="31" s="1"/>
  <c r="AF70" i="31"/>
  <c r="AO70" i="31" s="1"/>
  <c r="AE70" i="31"/>
  <c r="W71" i="83"/>
  <c r="AG70" i="83"/>
  <c r="AP70" i="83" s="1"/>
  <c r="AF70" i="83"/>
  <c r="AO70" i="83" s="1"/>
  <c r="AE70" i="83"/>
  <c r="AR64" i="73"/>
  <c r="AK51" i="84"/>
  <c r="AT51" i="84" s="1"/>
  <c r="AH69" i="36"/>
  <c r="AQ69" i="36" s="1"/>
  <c r="AQ71" i="36" s="1"/>
  <c r="AZ3" i="36"/>
  <c r="AX4" i="36" s="1"/>
  <c r="S4" i="36" s="1"/>
  <c r="AC4" i="36" s="1"/>
  <c r="AB5" i="36" s="1"/>
  <c r="AH68" i="26"/>
  <c r="AQ68" i="26" s="1"/>
  <c r="W66" i="96"/>
  <c r="AG65" i="96"/>
  <c r="AP65" i="96" s="1"/>
  <c r="AF65" i="96"/>
  <c r="AO65" i="96" s="1"/>
  <c r="AE65" i="96"/>
  <c r="Z68" i="26"/>
  <c r="AR67" i="32"/>
  <c r="AR68" i="44"/>
  <c r="AK42" i="84"/>
  <c r="AT42" i="84" s="1"/>
  <c r="AH68" i="45"/>
  <c r="AQ68" i="45" s="1"/>
  <c r="X68" i="78"/>
  <c r="Y68" i="78"/>
  <c r="AS5" i="88"/>
  <c r="AL5" i="88"/>
  <c r="AU5" i="88" s="1"/>
  <c r="AS7" i="88"/>
  <c r="AL7" i="88"/>
  <c r="AU7" i="88" s="1"/>
  <c r="Y67" i="42"/>
  <c r="X67" i="42"/>
  <c r="AR67" i="75"/>
  <c r="AH68" i="37"/>
  <c r="AQ68" i="37" s="1"/>
  <c r="AX63" i="84"/>
  <c r="S63" i="84" s="1"/>
  <c r="AC63" i="84" s="1"/>
  <c r="AB64" i="84" s="1"/>
  <c r="AX57" i="84"/>
  <c r="S57" i="84" s="1"/>
  <c r="AC57" i="84" s="1"/>
  <c r="AB58" i="84" s="1"/>
  <c r="AX51" i="84"/>
  <c r="S51" i="84" s="1"/>
  <c r="AC51" i="84" s="1"/>
  <c r="AB52" i="84" s="1"/>
  <c r="AX45" i="84"/>
  <c r="S45" i="84" s="1"/>
  <c r="AC45" i="84" s="1"/>
  <c r="AB46" i="84" s="1"/>
  <c r="AX39" i="84"/>
  <c r="S39" i="84" s="1"/>
  <c r="AC39" i="84" s="1"/>
  <c r="AB40" i="84" s="1"/>
  <c r="AX33" i="84"/>
  <c r="S33" i="84" s="1"/>
  <c r="AC33" i="84" s="1"/>
  <c r="AB34" i="84" s="1"/>
  <c r="AX27" i="84"/>
  <c r="S27" i="84" s="1"/>
  <c r="AC27" i="84" s="1"/>
  <c r="AB28" i="84" s="1"/>
  <c r="AX21" i="84"/>
  <c r="S21" i="84" s="1"/>
  <c r="AC21" i="84" s="1"/>
  <c r="AB22" i="84" s="1"/>
  <c r="AX15" i="84"/>
  <c r="S15" i="84" s="1"/>
  <c r="AC15" i="84" s="1"/>
  <c r="AB16" i="84" s="1"/>
  <c r="AX9" i="84"/>
  <c r="S9" i="84" s="1"/>
  <c r="AC9" i="84" s="1"/>
  <c r="AB10" i="84" s="1"/>
  <c r="AX3" i="84"/>
  <c r="S3" i="84" s="1"/>
  <c r="AC3" i="84" s="1"/>
  <c r="AH70" i="30"/>
  <c r="AQ70" i="30" s="1"/>
  <c r="AH68" i="95"/>
  <c r="AQ68" i="95" s="1"/>
  <c r="AH69" i="44"/>
  <c r="AQ69" i="44" s="1"/>
  <c r="AQ71" i="44" s="1"/>
  <c r="AZ3" i="44"/>
  <c r="AX4" i="44" s="1"/>
  <c r="S4" i="44" s="1"/>
  <c r="AC4" i="44" s="1"/>
  <c r="AB5" i="44" s="1"/>
  <c r="Y68" i="82"/>
  <c r="X68" i="82"/>
  <c r="AR66" i="38"/>
  <c r="AR68" i="36"/>
  <c r="AH69" i="81"/>
  <c r="AQ69" i="81" s="1"/>
  <c r="AN65" i="86"/>
  <c r="AI65" i="86"/>
  <c r="Y69" i="74"/>
  <c r="W68" i="79"/>
  <c r="AG67" i="79"/>
  <c r="AP67" i="79" s="1"/>
  <c r="AF67" i="79"/>
  <c r="AO67" i="79" s="1"/>
  <c r="AE67" i="79"/>
  <c r="AJ57" i="84"/>
  <c r="AK57" i="84"/>
  <c r="AT57" i="84" s="1"/>
  <c r="AK39" i="84"/>
  <c r="AT39" i="84" s="1"/>
  <c r="AK21" i="84"/>
  <c r="AT21" i="84" s="1"/>
  <c r="AK5" i="84"/>
  <c r="AT5" i="84" s="1"/>
  <c r="X67" i="92"/>
  <c r="Y67" i="92"/>
  <c r="AN69" i="39"/>
  <c r="AI69" i="39"/>
  <c r="AR67" i="40"/>
  <c r="AH69" i="94"/>
  <c r="AQ69" i="94" s="1"/>
  <c r="AR66" i="33"/>
  <c r="X66" i="87"/>
  <c r="Y66" i="87"/>
  <c r="X67" i="80"/>
  <c r="Y67" i="80"/>
  <c r="AK67" i="84"/>
  <c r="AT67" i="84" s="1"/>
  <c r="AK44" i="84"/>
  <c r="AT44" i="84" s="1"/>
  <c r="AK38" i="84"/>
  <c r="AT38" i="84" s="1"/>
  <c r="AJ32" i="84"/>
  <c r="AK32" i="84"/>
  <c r="AT32" i="84" s="1"/>
  <c r="AJ20" i="84"/>
  <c r="AK20" i="84"/>
  <c r="AT20" i="84" s="1"/>
  <c r="AJ14" i="84"/>
  <c r="AK14" i="84"/>
  <c r="AT14" i="84" s="1"/>
  <c r="W69" i="47"/>
  <c r="AG68" i="47"/>
  <c r="AP68" i="47" s="1"/>
  <c r="AF68" i="47"/>
  <c r="AO68" i="47" s="1"/>
  <c r="AE68" i="47"/>
  <c r="W70" i="25"/>
  <c r="AG69" i="25"/>
  <c r="AP69" i="25" s="1"/>
  <c r="AF69" i="25"/>
  <c r="AO69" i="25" s="1"/>
  <c r="AE69" i="25"/>
  <c r="AS4" i="88"/>
  <c r="AL4" i="88"/>
  <c r="AU4" i="88" s="1"/>
  <c r="AR67" i="37"/>
  <c r="AH69" i="43"/>
  <c r="AQ69" i="43" s="1"/>
  <c r="AH69" i="27"/>
  <c r="AQ69" i="27" s="1"/>
  <c r="AN68" i="35"/>
  <c r="AI68" i="35"/>
  <c r="AI67" i="82"/>
  <c r="AN67" i="82"/>
  <c r="W68" i="29"/>
  <c r="AG67" i="29"/>
  <c r="AP67" i="29" s="1"/>
  <c r="AF67" i="29"/>
  <c r="AO67" i="29" s="1"/>
  <c r="AE67" i="29"/>
  <c r="AI67" i="78"/>
  <c r="AN67" i="78"/>
  <c r="Z69" i="81"/>
  <c r="AH66" i="41"/>
  <c r="AQ66" i="41" s="1"/>
  <c r="AN69" i="84"/>
  <c r="AN71" i="84" s="1"/>
  <c r="AI69" i="84"/>
  <c r="AI66" i="89"/>
  <c r="AN66" i="89"/>
  <c r="X68" i="93"/>
  <c r="Y68" i="93"/>
  <c r="W67" i="34"/>
  <c r="AG66" i="34"/>
  <c r="AP66" i="34" s="1"/>
  <c r="AF66" i="34"/>
  <c r="AO66" i="34" s="1"/>
  <c r="AE66" i="34"/>
  <c r="AN65" i="87"/>
  <c r="AI65" i="87"/>
  <c r="AX64" i="84"/>
  <c r="S64" i="84" s="1"/>
  <c r="AC64" i="84" s="1"/>
  <c r="AB65" i="84" s="1"/>
  <c r="AX60" i="84"/>
  <c r="S60" i="84" s="1"/>
  <c r="AC60" i="84" s="1"/>
  <c r="AB61" i="84" s="1"/>
  <c r="AX54" i="84"/>
  <c r="S54" i="84" s="1"/>
  <c r="AC54" i="84" s="1"/>
  <c r="AB55" i="84" s="1"/>
  <c r="AX48" i="84"/>
  <c r="S48" i="84" s="1"/>
  <c r="AC48" i="84" s="1"/>
  <c r="AB49" i="84" s="1"/>
  <c r="AX42" i="84"/>
  <c r="S42" i="84" s="1"/>
  <c r="AC42" i="84" s="1"/>
  <c r="AB43" i="84" s="1"/>
  <c r="AX36" i="84"/>
  <c r="S36" i="84" s="1"/>
  <c r="AC36" i="84" s="1"/>
  <c r="AB37" i="84" s="1"/>
  <c r="AX30" i="84"/>
  <c r="S30" i="84" s="1"/>
  <c r="AC30" i="84" s="1"/>
  <c r="AB31" i="84" s="1"/>
  <c r="AX24" i="84"/>
  <c r="S24" i="84" s="1"/>
  <c r="AC24" i="84" s="1"/>
  <c r="AB25" i="84" s="1"/>
  <c r="AX18" i="84"/>
  <c r="S18" i="84" s="1"/>
  <c r="AC18" i="84" s="1"/>
  <c r="AB19" i="84" s="1"/>
  <c r="AX12" i="84"/>
  <c r="S12" i="84" s="1"/>
  <c r="AC12" i="84" s="1"/>
  <c r="AB13" i="84" s="1"/>
  <c r="AX6" i="84"/>
  <c r="S6" i="84" s="1"/>
  <c r="AC6" i="84" s="1"/>
  <c r="AB7" i="84" s="1"/>
  <c r="AR67" i="45"/>
  <c r="AH67" i="33"/>
  <c r="AQ67" i="33" s="1"/>
  <c r="Z69" i="36"/>
  <c r="AR68" i="81"/>
  <c r="AH65" i="73"/>
  <c r="AQ65" i="73" s="1"/>
  <c r="AR67" i="26"/>
  <c r="AH68" i="32"/>
  <c r="AQ68" i="32" s="1"/>
  <c r="AI66" i="48"/>
  <c r="AN66" i="48"/>
  <c r="W70" i="77"/>
  <c r="AG69" i="77"/>
  <c r="AP69" i="77" s="1"/>
  <c r="AF69" i="77"/>
  <c r="AO69" i="77" s="1"/>
  <c r="AE69" i="77"/>
  <c r="AK18" i="84"/>
  <c r="AT18" i="84" s="1"/>
  <c r="AK12" i="84"/>
  <c r="AT12" i="84" s="1"/>
  <c r="AR68" i="94"/>
  <c r="AH70" i="31"/>
  <c r="AQ70" i="31" s="1"/>
  <c r="AI66" i="92"/>
  <c r="AN66" i="92"/>
  <c r="AR65" i="41"/>
  <c r="Y69" i="90"/>
  <c r="X69" i="90"/>
  <c r="AH65" i="91"/>
  <c r="AQ65" i="91" s="1"/>
  <c r="Z69" i="43"/>
  <c r="X70" i="39"/>
  <c r="Y70" i="39"/>
  <c r="Z69" i="27"/>
  <c r="X67" i="48"/>
  <c r="Y67" i="48"/>
  <c r="Y69" i="35"/>
  <c r="X69" i="35"/>
  <c r="AI68" i="28"/>
  <c r="AN68" i="28"/>
  <c r="AK63" i="84"/>
  <c r="AT63" i="84" s="1"/>
  <c r="AJ45" i="84"/>
  <c r="AK33" i="84"/>
  <c r="AT33" i="84" s="1"/>
  <c r="AK15" i="84"/>
  <c r="AT15" i="84" s="1"/>
  <c r="W71" i="30"/>
  <c r="AG70" i="30"/>
  <c r="AP70" i="30" s="1"/>
  <c r="AF70" i="30"/>
  <c r="AO70" i="30" s="1"/>
  <c r="AE70" i="30"/>
  <c r="AG68" i="95"/>
  <c r="AP68" i="95" s="1"/>
  <c r="AN68" i="90"/>
  <c r="AI68" i="90"/>
  <c r="AH67" i="38"/>
  <c r="AQ67" i="38" s="1"/>
  <c r="AN69" i="85"/>
  <c r="AI69" i="85"/>
  <c r="AR68" i="77"/>
  <c r="AJ56" i="84"/>
  <c r="AK56" i="84"/>
  <c r="AT56" i="84" s="1"/>
  <c r="AR67" i="95"/>
  <c r="AI66" i="42"/>
  <c r="AN66" i="42"/>
  <c r="AH68" i="40"/>
  <c r="AQ68" i="40" s="1"/>
  <c r="AJ69" i="84"/>
  <c r="AS69" i="84" s="1"/>
  <c r="AK69" i="84"/>
  <c r="AT69" i="84" s="1"/>
  <c r="AK60" i="84"/>
  <c r="AT60" i="84" s="1"/>
  <c r="AK54" i="84"/>
  <c r="AT54" i="84" s="1"/>
  <c r="AK48" i="84"/>
  <c r="AT48" i="84" s="1"/>
  <c r="AK30" i="84"/>
  <c r="AT30" i="84" s="1"/>
  <c r="AK24" i="84"/>
  <c r="AT24" i="84" s="1"/>
  <c r="AR69" i="31"/>
  <c r="AS6" i="88"/>
  <c r="AL6" i="88"/>
  <c r="AU6" i="88" s="1"/>
  <c r="AR65" i="76"/>
  <c r="X66" i="86"/>
  <c r="Y66" i="86"/>
  <c r="Y67" i="89"/>
  <c r="X67" i="89"/>
  <c r="AI68" i="74"/>
  <c r="AN68" i="74"/>
  <c r="AR64" i="91"/>
  <c r="AR68" i="27"/>
  <c r="AN67" i="93"/>
  <c r="AI67" i="93"/>
  <c r="AR69" i="30"/>
  <c r="AR68" i="43"/>
  <c r="AH66" i="76"/>
  <c r="AQ66" i="76" s="1"/>
  <c r="AH68" i="75"/>
  <c r="AQ68" i="75" s="1"/>
  <c r="AN66" i="80"/>
  <c r="AI66" i="80"/>
  <c r="AX65" i="84"/>
  <c r="S65" i="84" s="1"/>
  <c r="AC65" i="84" s="1"/>
  <c r="AB66" i="84" s="1"/>
  <c r="AX58" i="84"/>
  <c r="S58" i="84" s="1"/>
  <c r="AC58" i="84" s="1"/>
  <c r="AB59" i="84" s="1"/>
  <c r="AX52" i="84"/>
  <c r="S52" i="84" s="1"/>
  <c r="AC52" i="84" s="1"/>
  <c r="AB53" i="84" s="1"/>
  <c r="AX46" i="84"/>
  <c r="S46" i="84" s="1"/>
  <c r="AC46" i="84" s="1"/>
  <c r="AB47" i="84" s="1"/>
  <c r="AX40" i="84"/>
  <c r="S40" i="84" s="1"/>
  <c r="AC40" i="84" s="1"/>
  <c r="AB41" i="84" s="1"/>
  <c r="AX34" i="84"/>
  <c r="S34" i="84" s="1"/>
  <c r="AC34" i="84" s="1"/>
  <c r="AB35" i="84" s="1"/>
  <c r="AX28" i="84"/>
  <c r="S28" i="84" s="1"/>
  <c r="AC28" i="84" s="1"/>
  <c r="AB29" i="84" s="1"/>
  <c r="AX22" i="84"/>
  <c r="S22" i="84" s="1"/>
  <c r="AC22" i="84" s="1"/>
  <c r="AB23" i="84" s="1"/>
  <c r="AX16" i="84"/>
  <c r="S16" i="84" s="1"/>
  <c r="AC16" i="84" s="1"/>
  <c r="AB17" i="84" s="1"/>
  <c r="AX10" i="84"/>
  <c r="S10" i="84" s="1"/>
  <c r="AC10" i="84" s="1"/>
  <c r="AB11" i="84" s="1"/>
  <c r="Z65" i="73"/>
  <c r="Z65" i="91"/>
  <c r="Z68" i="32"/>
  <c r="AH69" i="77"/>
  <c r="AQ69" i="77" s="1"/>
  <c r="X70" i="85"/>
  <c r="Y70" i="85"/>
  <c r="AJ62" i="84" l="1"/>
  <c r="AX68" i="36"/>
  <c r="S68" i="36" s="1"/>
  <c r="AC68" i="36" s="1"/>
  <c r="AB69" i="36" s="1"/>
  <c r="AX63" i="36"/>
  <c r="S63" i="36" s="1"/>
  <c r="AC63" i="36" s="1"/>
  <c r="AB64" i="36" s="1"/>
  <c r="AX62" i="36"/>
  <c r="S62" i="36" s="1"/>
  <c r="AC62" i="36" s="1"/>
  <c r="AB63" i="36" s="1"/>
  <c r="AX56" i="36"/>
  <c r="S56" i="36" s="1"/>
  <c r="AC56" i="36" s="1"/>
  <c r="AB57" i="36" s="1"/>
  <c r="AX55" i="36"/>
  <c r="S55" i="36" s="1"/>
  <c r="AC55" i="36" s="1"/>
  <c r="AB56" i="36" s="1"/>
  <c r="AJ44" i="84"/>
  <c r="AX49" i="36"/>
  <c r="S49" i="36" s="1"/>
  <c r="AC49" i="36" s="1"/>
  <c r="AB50" i="36" s="1"/>
  <c r="AX54" i="44"/>
  <c r="S54" i="44" s="1"/>
  <c r="AC54" i="44" s="1"/>
  <c r="AB55" i="44" s="1"/>
  <c r="W69" i="45"/>
  <c r="AX68" i="44"/>
  <c r="S68" i="44" s="1"/>
  <c r="AC68" i="44" s="1"/>
  <c r="AB69" i="44" s="1"/>
  <c r="AX61" i="44"/>
  <c r="S61" i="44" s="1"/>
  <c r="AC61" i="44" s="1"/>
  <c r="AB62" i="44" s="1"/>
  <c r="AX53" i="44"/>
  <c r="S53" i="44" s="1"/>
  <c r="AC53" i="44" s="1"/>
  <c r="AB54" i="44" s="1"/>
  <c r="AX39" i="44"/>
  <c r="S39" i="44" s="1"/>
  <c r="AC39" i="44" s="1"/>
  <c r="AB40" i="44" s="1"/>
  <c r="AX62" i="44"/>
  <c r="S62" i="44" s="1"/>
  <c r="AC62" i="44" s="1"/>
  <c r="AB63" i="44" s="1"/>
  <c r="AE68" i="95"/>
  <c r="AJ15" i="84"/>
  <c r="AJ26" i="84"/>
  <c r="AG68" i="45"/>
  <c r="AP68" i="45" s="1"/>
  <c r="AX66" i="44"/>
  <c r="S66" i="44" s="1"/>
  <c r="AC66" i="44" s="1"/>
  <c r="AB67" i="44" s="1"/>
  <c r="AX60" i="44"/>
  <c r="S60" i="44" s="1"/>
  <c r="AC60" i="44" s="1"/>
  <c r="AB61" i="44" s="1"/>
  <c r="AX52" i="44"/>
  <c r="S52" i="44" s="1"/>
  <c r="AC52" i="44" s="1"/>
  <c r="AB53" i="44" s="1"/>
  <c r="AX36" i="44"/>
  <c r="S36" i="44" s="1"/>
  <c r="AC36" i="44" s="1"/>
  <c r="AB37" i="44" s="1"/>
  <c r="AX65" i="36"/>
  <c r="S65" i="36" s="1"/>
  <c r="AC65" i="36" s="1"/>
  <c r="AB66" i="36" s="1"/>
  <c r="AX61" i="36"/>
  <c r="S61" i="36" s="1"/>
  <c r="AC61" i="36" s="1"/>
  <c r="AB62" i="36" s="1"/>
  <c r="AX54" i="36"/>
  <c r="S54" i="36" s="1"/>
  <c r="AC54" i="36" s="1"/>
  <c r="AB55" i="36" s="1"/>
  <c r="AJ55" i="36" s="1"/>
  <c r="X65" i="46"/>
  <c r="AH65" i="46" s="1"/>
  <c r="AQ65" i="46" s="1"/>
  <c r="Y65" i="46"/>
  <c r="W69" i="95"/>
  <c r="AJ67" i="84"/>
  <c r="AE68" i="45"/>
  <c r="AN68" i="45" s="1"/>
  <c r="AX65" i="44"/>
  <c r="S65" i="44" s="1"/>
  <c r="AC65" i="44" s="1"/>
  <c r="AB66" i="44" s="1"/>
  <c r="AX59" i="44"/>
  <c r="S59" i="44" s="1"/>
  <c r="AC59" i="44" s="1"/>
  <c r="AB60" i="44" s="1"/>
  <c r="AX49" i="44"/>
  <c r="S49" i="44" s="1"/>
  <c r="AC49" i="44" s="1"/>
  <c r="AB50" i="44" s="1"/>
  <c r="AX35" i="44"/>
  <c r="S35" i="44" s="1"/>
  <c r="AC35" i="44" s="1"/>
  <c r="AB36" i="44" s="1"/>
  <c r="AX66" i="36"/>
  <c r="S66" i="36" s="1"/>
  <c r="AC66" i="36" s="1"/>
  <c r="AB67" i="36" s="1"/>
  <c r="AX60" i="36"/>
  <c r="S60" i="36" s="1"/>
  <c r="AC60" i="36" s="1"/>
  <c r="AB61" i="36" s="1"/>
  <c r="AJ61" i="36" s="1"/>
  <c r="AX53" i="36"/>
  <c r="S53" i="36" s="1"/>
  <c r="AC53" i="36" s="1"/>
  <c r="AB54" i="36" s="1"/>
  <c r="AI64" i="46"/>
  <c r="AR64" i="46" s="1"/>
  <c r="AN64" i="46"/>
  <c r="AX67" i="44"/>
  <c r="S67" i="44" s="1"/>
  <c r="AC67" i="44" s="1"/>
  <c r="AB68" i="44" s="1"/>
  <c r="AX58" i="44"/>
  <c r="S58" i="44" s="1"/>
  <c r="AC58" i="44" s="1"/>
  <c r="AB59" i="44" s="1"/>
  <c r="AX47" i="44"/>
  <c r="S47" i="44" s="1"/>
  <c r="AC47" i="44" s="1"/>
  <c r="AB48" i="44" s="1"/>
  <c r="AK48" i="44" s="1"/>
  <c r="AT48" i="44" s="1"/>
  <c r="AX34" i="44"/>
  <c r="S34" i="44" s="1"/>
  <c r="AC34" i="44" s="1"/>
  <c r="AB35" i="44" s="1"/>
  <c r="AK50" i="84"/>
  <c r="AT50" i="84" s="1"/>
  <c r="AX67" i="36"/>
  <c r="S67" i="36" s="1"/>
  <c r="AC67" i="36" s="1"/>
  <c r="AB68" i="36" s="1"/>
  <c r="AX59" i="36"/>
  <c r="S59" i="36" s="1"/>
  <c r="AC59" i="36" s="1"/>
  <c r="AB60" i="36" s="1"/>
  <c r="AX52" i="36"/>
  <c r="S52" i="36" s="1"/>
  <c r="AC52" i="36" s="1"/>
  <c r="AB53" i="36" s="1"/>
  <c r="AX45" i="44"/>
  <c r="S45" i="44" s="1"/>
  <c r="AC45" i="44" s="1"/>
  <c r="AB46" i="44" s="1"/>
  <c r="AX64" i="44"/>
  <c r="S64" i="44" s="1"/>
  <c r="AC64" i="44" s="1"/>
  <c r="AB65" i="44" s="1"/>
  <c r="AX55" i="44"/>
  <c r="S55" i="44" s="1"/>
  <c r="AC55" i="44" s="1"/>
  <c r="AB56" i="44" s="1"/>
  <c r="AX46" i="44"/>
  <c r="S46" i="44" s="1"/>
  <c r="AC46" i="44" s="1"/>
  <c r="AB47" i="44" s="1"/>
  <c r="AX9" i="44"/>
  <c r="S9" i="44" s="1"/>
  <c r="AC9" i="44" s="1"/>
  <c r="AB10" i="44" s="1"/>
  <c r="AX64" i="36"/>
  <c r="S64" i="36" s="1"/>
  <c r="AC64" i="36" s="1"/>
  <c r="AB65" i="36" s="1"/>
  <c r="AX58" i="36"/>
  <c r="S58" i="36" s="1"/>
  <c r="AC58" i="36" s="1"/>
  <c r="AB59" i="36" s="1"/>
  <c r="AJ59" i="36" s="1"/>
  <c r="AX50" i="36"/>
  <c r="S50" i="36" s="1"/>
  <c r="AC50" i="36" s="1"/>
  <c r="AB51" i="36" s="1"/>
  <c r="AX46" i="36"/>
  <c r="S46" i="36" s="1"/>
  <c r="AC46" i="36" s="1"/>
  <c r="AB47" i="36" s="1"/>
  <c r="AJ21" i="84"/>
  <c r="AX45" i="36"/>
  <c r="S45" i="36" s="1"/>
  <c r="AC45" i="36" s="1"/>
  <c r="AB46" i="36" s="1"/>
  <c r="AX44" i="36"/>
  <c r="S44" i="36" s="1"/>
  <c r="AC44" i="36" s="1"/>
  <c r="AB45" i="36" s="1"/>
  <c r="AX57" i="36"/>
  <c r="S57" i="36" s="1"/>
  <c r="AC57" i="36" s="1"/>
  <c r="AB58" i="36" s="1"/>
  <c r="AJ58" i="36" s="1"/>
  <c r="AX51" i="36"/>
  <c r="S51" i="36" s="1"/>
  <c r="AC51" i="36" s="1"/>
  <c r="AB52" i="36" s="1"/>
  <c r="AX36" i="36"/>
  <c r="S36" i="36" s="1"/>
  <c r="AC36" i="36" s="1"/>
  <c r="AB37" i="36" s="1"/>
  <c r="AX35" i="36"/>
  <c r="S35" i="36" s="1"/>
  <c r="AC35" i="36" s="1"/>
  <c r="AB36" i="36" s="1"/>
  <c r="AX39" i="36"/>
  <c r="S39" i="36" s="1"/>
  <c r="AC39" i="36" s="1"/>
  <c r="AB40" i="36" s="1"/>
  <c r="AX43" i="36"/>
  <c r="S43" i="36" s="1"/>
  <c r="AC43" i="36" s="1"/>
  <c r="AB44" i="36" s="1"/>
  <c r="AX40" i="36"/>
  <c r="S40" i="36" s="1"/>
  <c r="AC40" i="36" s="1"/>
  <c r="AB41" i="36" s="1"/>
  <c r="AE67" i="33"/>
  <c r="AJ54" i="84"/>
  <c r="AX63" i="44"/>
  <c r="S63" i="44" s="1"/>
  <c r="AC63" i="44" s="1"/>
  <c r="AB64" i="44" s="1"/>
  <c r="AX57" i="44"/>
  <c r="S57" i="44" s="1"/>
  <c r="AC57" i="44" s="1"/>
  <c r="AB58" i="44" s="1"/>
  <c r="AJ58" i="44" s="1"/>
  <c r="AX51" i="44"/>
  <c r="S51" i="44" s="1"/>
  <c r="AC51" i="44" s="1"/>
  <c r="AB52" i="44" s="1"/>
  <c r="AX44" i="44"/>
  <c r="S44" i="44" s="1"/>
  <c r="AC44" i="44" s="1"/>
  <c r="AB45" i="44" s="1"/>
  <c r="AX21" i="44"/>
  <c r="S21" i="44" s="1"/>
  <c r="AC21" i="44" s="1"/>
  <c r="AB22" i="44" s="1"/>
  <c r="AX48" i="36"/>
  <c r="S48" i="36" s="1"/>
  <c r="AC48" i="36" s="1"/>
  <c r="AB49" i="36" s="1"/>
  <c r="AX42" i="36"/>
  <c r="S42" i="36" s="1"/>
  <c r="AC42" i="36" s="1"/>
  <c r="AB43" i="36" s="1"/>
  <c r="AX34" i="36"/>
  <c r="S34" i="36" s="1"/>
  <c r="AC34" i="36" s="1"/>
  <c r="AB35" i="36" s="1"/>
  <c r="AJ35" i="36" s="1"/>
  <c r="AK68" i="84"/>
  <c r="AT68" i="84" s="1"/>
  <c r="AJ24" i="84"/>
  <c r="AX56" i="44"/>
  <c r="S56" i="44" s="1"/>
  <c r="AC56" i="44" s="1"/>
  <c r="AB57" i="44" s="1"/>
  <c r="AX50" i="44"/>
  <c r="S50" i="44" s="1"/>
  <c r="AC50" i="44" s="1"/>
  <c r="AB51" i="44" s="1"/>
  <c r="AX43" i="44"/>
  <c r="S43" i="44" s="1"/>
  <c r="AC43" i="44" s="1"/>
  <c r="AB44" i="44" s="1"/>
  <c r="AX20" i="44"/>
  <c r="S20" i="44" s="1"/>
  <c r="AC20" i="44" s="1"/>
  <c r="AB21" i="44" s="1"/>
  <c r="AJ21" i="44" s="1"/>
  <c r="AX47" i="36"/>
  <c r="S47" i="36" s="1"/>
  <c r="AC47" i="36" s="1"/>
  <c r="AB48" i="36" s="1"/>
  <c r="AX41" i="36"/>
  <c r="S41" i="36" s="1"/>
  <c r="AC41" i="36" s="1"/>
  <c r="AB42" i="36" s="1"/>
  <c r="AX33" i="36"/>
  <c r="S33" i="36" s="1"/>
  <c r="AC33" i="36" s="1"/>
  <c r="AB34" i="36" s="1"/>
  <c r="AX48" i="44"/>
  <c r="S48" i="44" s="1"/>
  <c r="AC48" i="44" s="1"/>
  <c r="AB49" i="44" s="1"/>
  <c r="AX42" i="44"/>
  <c r="S42" i="44" s="1"/>
  <c r="AC42" i="44" s="1"/>
  <c r="AB43" i="44" s="1"/>
  <c r="AX29" i="44"/>
  <c r="S29" i="44" s="1"/>
  <c r="AC29" i="44" s="1"/>
  <c r="AB30" i="44" s="1"/>
  <c r="AX38" i="36"/>
  <c r="S38" i="36" s="1"/>
  <c r="AC38" i="36" s="1"/>
  <c r="AB39" i="36" s="1"/>
  <c r="AX32" i="36"/>
  <c r="S32" i="36" s="1"/>
  <c r="AC32" i="36" s="1"/>
  <c r="AB33" i="36" s="1"/>
  <c r="AF67" i="33"/>
  <c r="AO67" i="33" s="1"/>
  <c r="AX40" i="44"/>
  <c r="S40" i="44" s="1"/>
  <c r="AC40" i="44" s="1"/>
  <c r="AB41" i="44" s="1"/>
  <c r="AX28" i="44"/>
  <c r="S28" i="44" s="1"/>
  <c r="AC28" i="44" s="1"/>
  <c r="AB29" i="44" s="1"/>
  <c r="AX37" i="36"/>
  <c r="S37" i="36" s="1"/>
  <c r="AC37" i="36" s="1"/>
  <c r="AB38" i="36" s="1"/>
  <c r="AJ38" i="36" s="1"/>
  <c r="AX30" i="36"/>
  <c r="S30" i="36" s="1"/>
  <c r="AC30" i="36" s="1"/>
  <c r="AB31" i="36" s="1"/>
  <c r="W68" i="33"/>
  <c r="AX25" i="36"/>
  <c r="S25" i="36" s="1"/>
  <c r="AC25" i="36" s="1"/>
  <c r="AB26" i="36" s="1"/>
  <c r="AX24" i="36"/>
  <c r="S24" i="36" s="1"/>
  <c r="AC24" i="36" s="1"/>
  <c r="AB25" i="36" s="1"/>
  <c r="AX19" i="36"/>
  <c r="S19" i="36" s="1"/>
  <c r="AC19" i="36" s="1"/>
  <c r="AB20" i="36" s="1"/>
  <c r="AX18" i="36"/>
  <c r="S18" i="36" s="1"/>
  <c r="AC18" i="36" s="1"/>
  <c r="AB19" i="36" s="1"/>
  <c r="AJ19" i="36" s="1"/>
  <c r="AX31" i="36"/>
  <c r="S31" i="36" s="1"/>
  <c r="AC31" i="36" s="1"/>
  <c r="AB32" i="36" s="1"/>
  <c r="AX11" i="36"/>
  <c r="S11" i="36" s="1"/>
  <c r="AC11" i="36" s="1"/>
  <c r="AB12" i="36" s="1"/>
  <c r="AJ39" i="84"/>
  <c r="AJ38" i="84"/>
  <c r="AG69" i="94"/>
  <c r="AP69" i="94" s="1"/>
  <c r="Z67" i="92"/>
  <c r="W68" i="92" s="1"/>
  <c r="AX29" i="36"/>
  <c r="S29" i="36" s="1"/>
  <c r="AC29" i="36" s="1"/>
  <c r="AB30" i="36" s="1"/>
  <c r="AX23" i="36"/>
  <c r="S23" i="36" s="1"/>
  <c r="AC23" i="36" s="1"/>
  <c r="AB24" i="36" s="1"/>
  <c r="AX17" i="36"/>
  <c r="S17" i="36" s="1"/>
  <c r="AC17" i="36" s="1"/>
  <c r="AB18" i="36" s="1"/>
  <c r="AE66" i="76"/>
  <c r="AG68" i="40"/>
  <c r="AP68" i="40" s="1"/>
  <c r="W70" i="94"/>
  <c r="Y70" i="94" s="1"/>
  <c r="AJ63" i="84"/>
  <c r="X69" i="28"/>
  <c r="Z69" i="28" s="1"/>
  <c r="AX28" i="36"/>
  <c r="S28" i="36" s="1"/>
  <c r="AC28" i="36" s="1"/>
  <c r="AB29" i="36" s="1"/>
  <c r="AX22" i="36"/>
  <c r="S22" i="36" s="1"/>
  <c r="AC22" i="36" s="1"/>
  <c r="AB23" i="36" s="1"/>
  <c r="AX16" i="36"/>
  <c r="S16" i="36" s="1"/>
  <c r="AC16" i="36" s="1"/>
  <c r="AB17" i="36" s="1"/>
  <c r="AF66" i="76"/>
  <c r="AO66" i="76" s="1"/>
  <c r="W69" i="40"/>
  <c r="AJ8" i="84"/>
  <c r="AK62" i="84"/>
  <c r="AT62" i="84" s="1"/>
  <c r="AX27" i="36"/>
  <c r="S27" i="36" s="1"/>
  <c r="AC27" i="36" s="1"/>
  <c r="AB28" i="36" s="1"/>
  <c r="AX21" i="36"/>
  <c r="S21" i="36" s="1"/>
  <c r="AC21" i="36" s="1"/>
  <c r="AB22" i="36" s="1"/>
  <c r="AX15" i="36"/>
  <c r="S15" i="36" s="1"/>
  <c r="AC15" i="36" s="1"/>
  <c r="AB16" i="36" s="1"/>
  <c r="AJ16" i="36" s="1"/>
  <c r="AG66" i="76"/>
  <c r="AP66" i="76" s="1"/>
  <c r="AE68" i="40"/>
  <c r="AX26" i="36"/>
  <c r="S26" i="36" s="1"/>
  <c r="AC26" i="36" s="1"/>
  <c r="AB27" i="36" s="1"/>
  <c r="AX20" i="36"/>
  <c r="S20" i="36" s="1"/>
  <c r="AC20" i="36" s="1"/>
  <c r="AB21" i="36" s="1"/>
  <c r="AX12" i="36"/>
  <c r="S12" i="36" s="1"/>
  <c r="AC12" i="36" s="1"/>
  <c r="AB13" i="36" s="1"/>
  <c r="Z69" i="74"/>
  <c r="AF69" i="74" s="1"/>
  <c r="AO69" i="74" s="1"/>
  <c r="AX41" i="44"/>
  <c r="S41" i="44" s="1"/>
  <c r="AC41" i="44" s="1"/>
  <c r="AB42" i="44" s="1"/>
  <c r="AX33" i="44"/>
  <c r="S33" i="44" s="1"/>
  <c r="AC33" i="44" s="1"/>
  <c r="AB34" i="44" s="1"/>
  <c r="AX19" i="44"/>
  <c r="S19" i="44" s="1"/>
  <c r="AC19" i="44" s="1"/>
  <c r="AB20" i="44" s="1"/>
  <c r="AX10" i="36"/>
  <c r="S10" i="36" s="1"/>
  <c r="AC10" i="36" s="1"/>
  <c r="AB11" i="36" s="1"/>
  <c r="AX30" i="44"/>
  <c r="S30" i="44" s="1"/>
  <c r="AC30" i="44" s="1"/>
  <c r="AB31" i="44" s="1"/>
  <c r="AX15" i="44"/>
  <c r="S15" i="44" s="1"/>
  <c r="AC15" i="44" s="1"/>
  <c r="AB16" i="44" s="1"/>
  <c r="AX5" i="36"/>
  <c r="S5" i="36" s="1"/>
  <c r="AC5" i="36" s="1"/>
  <c r="AB6" i="36" s="1"/>
  <c r="Z68" i="82"/>
  <c r="Z67" i="89"/>
  <c r="Z68" i="93"/>
  <c r="Z70" i="85"/>
  <c r="W71" i="85" s="1"/>
  <c r="Z67" i="48"/>
  <c r="W68" i="48" s="1"/>
  <c r="Z66" i="86"/>
  <c r="AE66" i="86" s="1"/>
  <c r="AX27" i="44"/>
  <c r="S27" i="44" s="1"/>
  <c r="AC27" i="44" s="1"/>
  <c r="AB28" i="44" s="1"/>
  <c r="AX8" i="44"/>
  <c r="S8" i="44" s="1"/>
  <c r="AC8" i="44" s="1"/>
  <c r="AB9" i="44" s="1"/>
  <c r="AX7" i="44"/>
  <c r="S7" i="44" s="1"/>
  <c r="AC7" i="44" s="1"/>
  <c r="AB8" i="44" s="1"/>
  <c r="Z66" i="87"/>
  <c r="AE66" i="87" s="1"/>
  <c r="AJ30" i="84"/>
  <c r="AS30" i="84" s="1"/>
  <c r="AS71" i="88"/>
  <c r="AJ36" i="84"/>
  <c r="AX9" i="36"/>
  <c r="S9" i="36" s="1"/>
  <c r="AC9" i="36" s="1"/>
  <c r="AB10" i="36" s="1"/>
  <c r="AX3" i="36"/>
  <c r="S3" i="36" s="1"/>
  <c r="AC3" i="36" s="1"/>
  <c r="AJ3" i="36" s="1"/>
  <c r="AX38" i="44"/>
  <c r="S38" i="44" s="1"/>
  <c r="AC38" i="44" s="1"/>
  <c r="AB39" i="44" s="1"/>
  <c r="AX32" i="44"/>
  <c r="S32" i="44" s="1"/>
  <c r="AC32" i="44" s="1"/>
  <c r="AB33" i="44" s="1"/>
  <c r="AJ33" i="44" s="1"/>
  <c r="AX26" i="44"/>
  <c r="S26" i="44" s="1"/>
  <c r="AC26" i="44" s="1"/>
  <c r="AB27" i="44" s="1"/>
  <c r="AX14" i="44"/>
  <c r="S14" i="44" s="1"/>
  <c r="AC14" i="44" s="1"/>
  <c r="AB15" i="44" s="1"/>
  <c r="AX14" i="36"/>
  <c r="S14" i="36" s="1"/>
  <c r="AC14" i="36" s="1"/>
  <c r="AB15" i="36" s="1"/>
  <c r="AX8" i="36"/>
  <c r="S8" i="36" s="1"/>
  <c r="AC8" i="36" s="1"/>
  <c r="AB9" i="36" s="1"/>
  <c r="AJ6" i="84"/>
  <c r="AL6" i="84" s="1"/>
  <c r="AU6" i="84" s="1"/>
  <c r="AJ33" i="84"/>
  <c r="AL33" i="84" s="1"/>
  <c r="AU33" i="84" s="1"/>
  <c r="Z69" i="90"/>
  <c r="AF69" i="90" s="1"/>
  <c r="AO69" i="90" s="1"/>
  <c r="AJ48" i="84"/>
  <c r="Z70" i="39"/>
  <c r="W71" i="39" s="1"/>
  <c r="AJ12" i="84"/>
  <c r="AS12" i="84" s="1"/>
  <c r="Z67" i="80"/>
  <c r="AG67" i="80" s="1"/>
  <c r="AP67" i="80" s="1"/>
  <c r="AX37" i="44"/>
  <c r="S37" i="44" s="1"/>
  <c r="AC37" i="44" s="1"/>
  <c r="AB38" i="44" s="1"/>
  <c r="AK38" i="44" s="1"/>
  <c r="AT38" i="44" s="1"/>
  <c r="AX31" i="44"/>
  <c r="S31" i="44" s="1"/>
  <c r="AC31" i="44" s="1"/>
  <c r="AB32" i="44" s="1"/>
  <c r="AX25" i="44"/>
  <c r="S25" i="44" s="1"/>
  <c r="AC25" i="44" s="1"/>
  <c r="AB26" i="44" s="1"/>
  <c r="AX13" i="44"/>
  <c r="S13" i="44" s="1"/>
  <c r="AC13" i="44" s="1"/>
  <c r="AB14" i="44" s="1"/>
  <c r="AK14" i="44" s="1"/>
  <c r="AT14" i="44" s="1"/>
  <c r="AX13" i="36"/>
  <c r="S13" i="36" s="1"/>
  <c r="AC13" i="36" s="1"/>
  <c r="AB14" i="36" s="1"/>
  <c r="AK14" i="36" s="1"/>
  <c r="AT14" i="36" s="1"/>
  <c r="AX7" i="36"/>
  <c r="S7" i="36" s="1"/>
  <c r="AC7" i="36" s="1"/>
  <c r="AB8" i="36" s="1"/>
  <c r="AX6" i="36"/>
  <c r="S6" i="36" s="1"/>
  <c r="AC6" i="36" s="1"/>
  <c r="AB7" i="36" s="1"/>
  <c r="AJ7" i="36" s="1"/>
  <c r="AU71" i="88"/>
  <c r="C11" i="88" s="1"/>
  <c r="F41" i="97" s="1"/>
  <c r="AK5" i="44"/>
  <c r="AT5" i="44" s="1"/>
  <c r="AG70" i="39"/>
  <c r="AP70" i="39" s="1"/>
  <c r="AF67" i="80"/>
  <c r="AO67" i="80" s="1"/>
  <c r="AE67" i="80"/>
  <c r="AE69" i="90"/>
  <c r="W70" i="90"/>
  <c r="AE67" i="92"/>
  <c r="AF66" i="86"/>
  <c r="AO66" i="86" s="1"/>
  <c r="W67" i="86"/>
  <c r="AG66" i="86"/>
  <c r="AP66" i="86" s="1"/>
  <c r="AJ5" i="36"/>
  <c r="AK5" i="36"/>
  <c r="AT5" i="36" s="1"/>
  <c r="AE68" i="32"/>
  <c r="W69" i="32"/>
  <c r="AG68" i="32"/>
  <c r="AP68" i="32" s="1"/>
  <c r="AF68" i="32"/>
  <c r="AO68" i="32" s="1"/>
  <c r="AE69" i="36"/>
  <c r="AX69" i="36"/>
  <c r="S69" i="36" s="1"/>
  <c r="AC69" i="36" s="1"/>
  <c r="AJ69" i="36" s="1"/>
  <c r="AS69" i="36" s="1"/>
  <c r="AF69" i="36"/>
  <c r="AO69" i="36" s="1"/>
  <c r="AO71" i="36" s="1"/>
  <c r="AG69" i="36"/>
  <c r="AP69" i="36" s="1"/>
  <c r="AP71" i="36" s="1"/>
  <c r="AK20" i="44"/>
  <c r="AT20" i="44" s="1"/>
  <c r="AH70" i="85"/>
  <c r="AQ70" i="85" s="1"/>
  <c r="AJ11" i="84"/>
  <c r="AK11" i="84"/>
  <c r="AT11" i="84" s="1"/>
  <c r="AJ47" i="84"/>
  <c r="AK47" i="84"/>
  <c r="AT47" i="84" s="1"/>
  <c r="W68" i="89"/>
  <c r="AG67" i="89"/>
  <c r="AP67" i="89" s="1"/>
  <c r="AF67" i="89"/>
  <c r="AO67" i="89" s="1"/>
  <c r="AE67" i="89"/>
  <c r="AR66" i="42"/>
  <c r="X69" i="95"/>
  <c r="Y69" i="95"/>
  <c r="AH69" i="35"/>
  <c r="AQ69" i="35" s="1"/>
  <c r="W70" i="27"/>
  <c r="AG69" i="27"/>
  <c r="AP69" i="27" s="1"/>
  <c r="AF69" i="27"/>
  <c r="AO69" i="27" s="1"/>
  <c r="AE69" i="27"/>
  <c r="AJ25" i="84"/>
  <c r="AK25" i="84"/>
  <c r="AT25" i="84" s="1"/>
  <c r="AJ61" i="84"/>
  <c r="AK61" i="84"/>
  <c r="AT61" i="84" s="1"/>
  <c r="AR67" i="82"/>
  <c r="AS20" i="84"/>
  <c r="AL20" i="84"/>
  <c r="AU20" i="84" s="1"/>
  <c r="AS38" i="84"/>
  <c r="AL38" i="84"/>
  <c r="AU38" i="84" s="1"/>
  <c r="AS67" i="84"/>
  <c r="AL67" i="84"/>
  <c r="AU67" i="84" s="1"/>
  <c r="AX69" i="28"/>
  <c r="S69" i="28" s="1"/>
  <c r="AC69" i="28" s="1"/>
  <c r="AG69" i="28"/>
  <c r="AP69" i="28" s="1"/>
  <c r="AP71" i="28" s="1"/>
  <c r="AF69" i="28"/>
  <c r="AO69" i="28" s="1"/>
  <c r="AO71" i="28" s="1"/>
  <c r="AE69" i="28"/>
  <c r="AS39" i="84"/>
  <c r="AL39" i="84"/>
  <c r="AU39" i="84" s="1"/>
  <c r="AJ69" i="44"/>
  <c r="AS69" i="44" s="1"/>
  <c r="AK69" i="44"/>
  <c r="AT69" i="44" s="1"/>
  <c r="AJ63" i="44"/>
  <c r="AK63" i="44"/>
  <c r="AT63" i="44" s="1"/>
  <c r="AK57" i="44"/>
  <c r="AT57" i="44" s="1"/>
  <c r="AJ51" i="44"/>
  <c r="AK51" i="44"/>
  <c r="AT51" i="44" s="1"/>
  <c r="AK45" i="44"/>
  <c r="AT45" i="44" s="1"/>
  <c r="AJ27" i="44"/>
  <c r="AK27" i="44"/>
  <c r="AT27" i="44" s="1"/>
  <c r="AK21" i="44"/>
  <c r="AT21" i="44" s="1"/>
  <c r="AK15" i="44"/>
  <c r="AT15" i="44" s="1"/>
  <c r="AJ9" i="44"/>
  <c r="AK9" i="44"/>
  <c r="AT9" i="44" s="1"/>
  <c r="AX3" i="44"/>
  <c r="S3" i="44" s="1"/>
  <c r="AC3" i="44" s="1"/>
  <c r="AJ3" i="84"/>
  <c r="AB4" i="84"/>
  <c r="AJ40" i="84"/>
  <c r="AK40" i="84"/>
  <c r="AT40" i="84" s="1"/>
  <c r="AH67" i="42"/>
  <c r="AQ67" i="42" s="1"/>
  <c r="AJ67" i="36"/>
  <c r="AK67" i="36"/>
  <c r="AT67" i="36" s="1"/>
  <c r="AJ49" i="36"/>
  <c r="AK49" i="36"/>
  <c r="AT49" i="36" s="1"/>
  <c r="AJ43" i="36"/>
  <c r="AK43" i="36"/>
  <c r="AT43" i="36" s="1"/>
  <c r="AK37" i="36"/>
  <c r="AT37" i="36" s="1"/>
  <c r="AJ31" i="36"/>
  <c r="AK31" i="36"/>
  <c r="AT31" i="36" s="1"/>
  <c r="AJ25" i="36"/>
  <c r="AK25" i="36"/>
  <c r="AT25" i="36" s="1"/>
  <c r="AK7" i="36"/>
  <c r="AT7" i="36" s="1"/>
  <c r="X71" i="31"/>
  <c r="Y71" i="31"/>
  <c r="X68" i="33"/>
  <c r="Y68" i="33"/>
  <c r="Y69" i="75"/>
  <c r="X69" i="75"/>
  <c r="Y67" i="41"/>
  <c r="X67" i="41"/>
  <c r="X68" i="38"/>
  <c r="Y68" i="38"/>
  <c r="AJ17" i="84"/>
  <c r="AK17" i="84"/>
  <c r="AT17" i="84" s="1"/>
  <c r="AS54" i="84"/>
  <c r="AL54" i="84"/>
  <c r="AU54" i="84" s="1"/>
  <c r="AJ65" i="84"/>
  <c r="AK65" i="84"/>
  <c r="AT65" i="84" s="1"/>
  <c r="Y67" i="34"/>
  <c r="X67" i="34"/>
  <c r="AN67" i="29"/>
  <c r="AI67" i="29"/>
  <c r="X68" i="79"/>
  <c r="Y68" i="79"/>
  <c r="AJ56" i="44"/>
  <c r="AK56" i="44"/>
  <c r="AT56" i="44" s="1"/>
  <c r="AJ46" i="84"/>
  <c r="AK46" i="84"/>
  <c r="AT46" i="84" s="1"/>
  <c r="AJ42" i="36"/>
  <c r="AK42" i="36"/>
  <c r="AT42" i="36" s="1"/>
  <c r="AJ30" i="36"/>
  <c r="AK30" i="36"/>
  <c r="AT30" i="36" s="1"/>
  <c r="AJ9" i="84"/>
  <c r="AF65" i="91"/>
  <c r="AO65" i="91" s="1"/>
  <c r="AE65" i="91"/>
  <c r="W66" i="91"/>
  <c r="AG65" i="91"/>
  <c r="AP65" i="91" s="1"/>
  <c r="AJ23" i="84"/>
  <c r="AK23" i="84"/>
  <c r="AT23" i="84" s="1"/>
  <c r="AJ59" i="84"/>
  <c r="AK59" i="84"/>
  <c r="AT59" i="84" s="1"/>
  <c r="AR67" i="93"/>
  <c r="AH66" i="86"/>
  <c r="AQ66" i="86" s="1"/>
  <c r="AR68" i="90"/>
  <c r="AI68" i="95"/>
  <c r="AN68" i="95"/>
  <c r="Z69" i="35"/>
  <c r="AH70" i="39"/>
  <c r="AQ70" i="39" s="1"/>
  <c r="X70" i="77"/>
  <c r="Y70" i="77"/>
  <c r="AJ37" i="84"/>
  <c r="AK37" i="84"/>
  <c r="AT37" i="84" s="1"/>
  <c r="AR65" i="87"/>
  <c r="AL69" i="84"/>
  <c r="AU69" i="84" s="1"/>
  <c r="AR69" i="84"/>
  <c r="AR71" i="84" s="1"/>
  <c r="AI68" i="47"/>
  <c r="AN68" i="47"/>
  <c r="AS8" i="84"/>
  <c r="AL8" i="84"/>
  <c r="AU8" i="84" s="1"/>
  <c r="AS26" i="84"/>
  <c r="AL26" i="84"/>
  <c r="AU26" i="84" s="1"/>
  <c r="AS44" i="84"/>
  <c r="AL44" i="84"/>
  <c r="AU44" i="84" s="1"/>
  <c r="AH67" i="80"/>
  <c r="AQ67" i="80" s="1"/>
  <c r="AS5" i="84"/>
  <c r="AL5" i="84"/>
  <c r="AU5" i="84" s="1"/>
  <c r="AS57" i="84"/>
  <c r="AL57" i="84"/>
  <c r="AU57" i="84" s="1"/>
  <c r="AK66" i="44"/>
  <c r="AT66" i="44" s="1"/>
  <c r="AJ61" i="44"/>
  <c r="AK61" i="44"/>
  <c r="AT61" i="44" s="1"/>
  <c r="AJ55" i="44"/>
  <c r="AK55" i="44"/>
  <c r="AT55" i="44" s="1"/>
  <c r="AJ49" i="44"/>
  <c r="AK49" i="44"/>
  <c r="AT49" i="44" s="1"/>
  <c r="AJ43" i="44"/>
  <c r="AK43" i="44"/>
  <c r="AT43" i="44" s="1"/>
  <c r="AJ37" i="44"/>
  <c r="AK37" i="44"/>
  <c r="AT37" i="44" s="1"/>
  <c r="AX24" i="44"/>
  <c r="S24" i="44" s="1"/>
  <c r="AC24" i="44" s="1"/>
  <c r="AB25" i="44" s="1"/>
  <c r="AX18" i="44"/>
  <c r="S18" i="44" s="1"/>
  <c r="AC18" i="44" s="1"/>
  <c r="AB19" i="44" s="1"/>
  <c r="AX12" i="44"/>
  <c r="S12" i="44" s="1"/>
  <c r="AC12" i="44" s="1"/>
  <c r="AB13" i="44" s="1"/>
  <c r="AX6" i="44"/>
  <c r="S6" i="44" s="1"/>
  <c r="AC6" i="44" s="1"/>
  <c r="AB7" i="44" s="1"/>
  <c r="AJ16" i="84"/>
  <c r="AK16" i="84"/>
  <c r="AT16" i="84" s="1"/>
  <c r="AJ52" i="84"/>
  <c r="AK52" i="84"/>
  <c r="AT52" i="84" s="1"/>
  <c r="Z67" i="42"/>
  <c r="AH68" i="78"/>
  <c r="AQ68" i="78" s="1"/>
  <c r="AJ65" i="36"/>
  <c r="AK65" i="36"/>
  <c r="AT65" i="36" s="1"/>
  <c r="AJ53" i="36"/>
  <c r="AK53" i="36"/>
  <c r="AT53" i="36" s="1"/>
  <c r="AJ47" i="36"/>
  <c r="AK47" i="36"/>
  <c r="AT47" i="36" s="1"/>
  <c r="AJ41" i="36"/>
  <c r="AK41" i="36"/>
  <c r="AT41" i="36" s="1"/>
  <c r="AJ23" i="36"/>
  <c r="AK23" i="36"/>
  <c r="AT23" i="36" s="1"/>
  <c r="AK17" i="36"/>
  <c r="AT17" i="36" s="1"/>
  <c r="AJ11" i="36"/>
  <c r="AK11" i="36"/>
  <c r="AT11" i="36" s="1"/>
  <c r="Y67" i="76"/>
  <c r="X67" i="76"/>
  <c r="Y69" i="40"/>
  <c r="X69" i="40"/>
  <c r="AN67" i="33"/>
  <c r="AI67" i="33"/>
  <c r="AI68" i="75"/>
  <c r="AN68" i="75"/>
  <c r="X69" i="37"/>
  <c r="Y69" i="37"/>
  <c r="AI69" i="44"/>
  <c r="AN69" i="44"/>
  <c r="AN71" i="44" s="1"/>
  <c r="AJ53" i="84"/>
  <c r="AK53" i="84"/>
  <c r="AT53" i="84" s="1"/>
  <c r="Y71" i="30"/>
  <c r="X71" i="30"/>
  <c r="AJ31" i="84"/>
  <c r="AK31" i="84"/>
  <c r="AT31" i="84" s="1"/>
  <c r="AR66" i="89"/>
  <c r="AI68" i="45"/>
  <c r="AJ62" i="44"/>
  <c r="AK62" i="44"/>
  <c r="AT62" i="44" s="1"/>
  <c r="AJ44" i="44"/>
  <c r="AK44" i="44"/>
  <c r="AT44" i="44" s="1"/>
  <c r="AK8" i="44"/>
  <c r="AT8" i="44" s="1"/>
  <c r="AJ8" i="44"/>
  <c r="AK60" i="36"/>
  <c r="AT60" i="36" s="1"/>
  <c r="AJ48" i="36"/>
  <c r="AK48" i="36"/>
  <c r="AT48" i="36" s="1"/>
  <c r="AJ36" i="36"/>
  <c r="AK36" i="36"/>
  <c r="AT36" i="36" s="1"/>
  <c r="AJ12" i="36"/>
  <c r="AK12" i="36"/>
  <c r="AT12" i="36" s="1"/>
  <c r="AS68" i="84"/>
  <c r="AL68" i="84"/>
  <c r="AU68" i="84" s="1"/>
  <c r="Y71" i="83"/>
  <c r="X71" i="83"/>
  <c r="AS6" i="84"/>
  <c r="AJ29" i="84"/>
  <c r="AK29" i="84"/>
  <c r="AT29" i="84" s="1"/>
  <c r="AJ66" i="84"/>
  <c r="AK66" i="84"/>
  <c r="AT66" i="84" s="1"/>
  <c r="AR68" i="74"/>
  <c r="AS36" i="84"/>
  <c r="AL36" i="84"/>
  <c r="AU36" i="84" s="1"/>
  <c r="AJ60" i="84"/>
  <c r="AI70" i="30"/>
  <c r="AN70" i="30"/>
  <c r="AS15" i="84"/>
  <c r="AL15" i="84"/>
  <c r="AU15" i="84" s="1"/>
  <c r="AS63" i="84"/>
  <c r="AL63" i="84"/>
  <c r="AU63" i="84" s="1"/>
  <c r="AJ18" i="84"/>
  <c r="AJ7" i="84"/>
  <c r="AK7" i="84"/>
  <c r="AT7" i="84" s="1"/>
  <c r="AJ43" i="84"/>
  <c r="AK43" i="84"/>
  <c r="AT43" i="84" s="1"/>
  <c r="W70" i="81"/>
  <c r="AG69" i="81"/>
  <c r="AP69" i="81" s="1"/>
  <c r="AF69" i="81"/>
  <c r="AO69" i="81" s="1"/>
  <c r="AE69" i="81"/>
  <c r="AN67" i="79"/>
  <c r="AI67" i="79"/>
  <c r="AH69" i="74"/>
  <c r="AQ69" i="74" s="1"/>
  <c r="AH68" i="82"/>
  <c r="AQ68" i="82" s="1"/>
  <c r="AJ68" i="44"/>
  <c r="AK68" i="44"/>
  <c r="AT68" i="44" s="1"/>
  <c r="AJ60" i="44"/>
  <c r="AK60" i="44"/>
  <c r="AT60" i="44" s="1"/>
  <c r="AJ54" i="44"/>
  <c r="AK54" i="44"/>
  <c r="AT54" i="44" s="1"/>
  <c r="AJ48" i="44"/>
  <c r="AJ42" i="44"/>
  <c r="AK42" i="44"/>
  <c r="AT42" i="44" s="1"/>
  <c r="AJ36" i="44"/>
  <c r="AK36" i="44"/>
  <c r="AT36" i="44" s="1"/>
  <c r="AK30" i="44"/>
  <c r="AT30" i="44" s="1"/>
  <c r="AX23" i="44"/>
  <c r="S23" i="44" s="1"/>
  <c r="AC23" i="44" s="1"/>
  <c r="AB24" i="44" s="1"/>
  <c r="AX17" i="44"/>
  <c r="S17" i="44" s="1"/>
  <c r="AC17" i="44" s="1"/>
  <c r="AB18" i="44" s="1"/>
  <c r="AX11" i="44"/>
  <c r="S11" i="44" s="1"/>
  <c r="AC11" i="44" s="1"/>
  <c r="AB12" i="44" s="1"/>
  <c r="AX5" i="44"/>
  <c r="S5" i="44" s="1"/>
  <c r="AC5" i="44" s="1"/>
  <c r="AB6" i="44" s="1"/>
  <c r="AJ22" i="84"/>
  <c r="AK22" i="84"/>
  <c r="AT22" i="84" s="1"/>
  <c r="AJ58" i="84"/>
  <c r="AK58" i="84"/>
  <c r="AT58" i="84" s="1"/>
  <c r="Z68" i="78"/>
  <c r="W69" i="26"/>
  <c r="AG68" i="26"/>
  <c r="AP68" i="26" s="1"/>
  <c r="AF68" i="26"/>
  <c r="AO68" i="26" s="1"/>
  <c r="AE68" i="26"/>
  <c r="AJ64" i="36"/>
  <c r="AK64" i="36"/>
  <c r="AT64" i="36" s="1"/>
  <c r="AJ52" i="36"/>
  <c r="AK52" i="36"/>
  <c r="AT52" i="36" s="1"/>
  <c r="AJ46" i="36"/>
  <c r="AK46" i="36"/>
  <c r="AT46" i="36" s="1"/>
  <c r="AJ40" i="36"/>
  <c r="AK40" i="36"/>
  <c r="AT40" i="36" s="1"/>
  <c r="AJ34" i="36"/>
  <c r="AK34" i="36"/>
  <c r="AT34" i="36" s="1"/>
  <c r="AK28" i="36"/>
  <c r="AT28" i="36" s="1"/>
  <c r="AJ22" i="36"/>
  <c r="AK22" i="36"/>
  <c r="AT22" i="36" s="1"/>
  <c r="AK16" i="36"/>
  <c r="AT16" i="36" s="1"/>
  <c r="AJ10" i="36"/>
  <c r="AK10" i="36"/>
  <c r="AT10" i="36" s="1"/>
  <c r="AJ27" i="84"/>
  <c r="AN70" i="31"/>
  <c r="AI70" i="31"/>
  <c r="AI66" i="41"/>
  <c r="AN66" i="41"/>
  <c r="AI67" i="38"/>
  <c r="AN67" i="38"/>
  <c r="AS45" i="84"/>
  <c r="AL45" i="84"/>
  <c r="AU45" i="84" s="1"/>
  <c r="AR68" i="35"/>
  <c r="Y70" i="25"/>
  <c r="X70" i="25"/>
  <c r="AR69" i="39"/>
  <c r="AJ50" i="44"/>
  <c r="AK50" i="44"/>
  <c r="AT50" i="44" s="1"/>
  <c r="AK32" i="44"/>
  <c r="AT32" i="44" s="1"/>
  <c r="AJ10" i="84"/>
  <c r="AK10" i="84"/>
  <c r="AT10" i="84" s="1"/>
  <c r="X66" i="96"/>
  <c r="Y66" i="96"/>
  <c r="AJ68" i="36"/>
  <c r="AK68" i="36"/>
  <c r="AT68" i="36" s="1"/>
  <c r="AK54" i="36"/>
  <c r="AT54" i="36" s="1"/>
  <c r="AJ24" i="36"/>
  <c r="AK24" i="36"/>
  <c r="AT24" i="36" s="1"/>
  <c r="AK6" i="36"/>
  <c r="AT6" i="36" s="1"/>
  <c r="AI69" i="94"/>
  <c r="AN69" i="94"/>
  <c r="AJ35" i="84"/>
  <c r="AK35" i="84"/>
  <c r="AT35" i="84" s="1"/>
  <c r="AR66" i="80"/>
  <c r="AH67" i="89"/>
  <c r="AQ67" i="89" s="1"/>
  <c r="AS56" i="84"/>
  <c r="AL56" i="84"/>
  <c r="AU56" i="84" s="1"/>
  <c r="AH67" i="48"/>
  <c r="AQ67" i="48" s="1"/>
  <c r="W70" i="43"/>
  <c r="AG69" i="43"/>
  <c r="AP69" i="43" s="1"/>
  <c r="AE69" i="43"/>
  <c r="AF69" i="43"/>
  <c r="AO69" i="43" s="1"/>
  <c r="AH69" i="90"/>
  <c r="AQ69" i="90" s="1"/>
  <c r="AR66" i="92"/>
  <c r="AR66" i="48"/>
  <c r="AJ13" i="84"/>
  <c r="AK13" i="84"/>
  <c r="AT13" i="84" s="1"/>
  <c r="AJ49" i="84"/>
  <c r="AK49" i="84"/>
  <c r="AT49" i="84" s="1"/>
  <c r="AI66" i="34"/>
  <c r="AN66" i="34"/>
  <c r="AH68" i="93"/>
  <c r="AQ68" i="93" s="1"/>
  <c r="X68" i="29"/>
  <c r="Y68" i="29"/>
  <c r="AN69" i="25"/>
  <c r="AI69" i="25"/>
  <c r="AS14" i="84"/>
  <c r="AL14" i="84"/>
  <c r="AU14" i="84" s="1"/>
  <c r="AS32" i="84"/>
  <c r="AL32" i="84"/>
  <c r="AU32" i="84" s="1"/>
  <c r="AS62" i="84"/>
  <c r="AL62" i="84"/>
  <c r="AU62" i="84" s="1"/>
  <c r="AH69" i="28"/>
  <c r="AQ69" i="28" s="1"/>
  <c r="AQ71" i="28" s="1"/>
  <c r="AZ3" i="28"/>
  <c r="AX5" i="28" s="1"/>
  <c r="S5" i="28" s="1"/>
  <c r="AC5" i="28" s="1"/>
  <c r="AB6" i="28" s="1"/>
  <c r="AS21" i="84"/>
  <c r="AL21" i="84"/>
  <c r="AU21" i="84" s="1"/>
  <c r="AG69" i="74"/>
  <c r="AP69" i="74" s="1"/>
  <c r="X69" i="45"/>
  <c r="Y69" i="45"/>
  <c r="AJ65" i="44"/>
  <c r="AK65" i="44"/>
  <c r="AT65" i="44" s="1"/>
  <c r="AJ59" i="44"/>
  <c r="AK59" i="44"/>
  <c r="AT59" i="44" s="1"/>
  <c r="AJ53" i="44"/>
  <c r="AK53" i="44"/>
  <c r="AT53" i="44" s="1"/>
  <c r="AK47" i="44"/>
  <c r="AT47" i="44" s="1"/>
  <c r="AJ41" i="44"/>
  <c r="AK41" i="44"/>
  <c r="AT41" i="44" s="1"/>
  <c r="AJ35" i="44"/>
  <c r="AK35" i="44"/>
  <c r="AT35" i="44" s="1"/>
  <c r="AK29" i="44"/>
  <c r="AT29" i="44" s="1"/>
  <c r="AX22" i="44"/>
  <c r="S22" i="44" s="1"/>
  <c r="AC22" i="44" s="1"/>
  <c r="AB23" i="44" s="1"/>
  <c r="AX16" i="44"/>
  <c r="S16" i="44" s="1"/>
  <c r="AC16" i="44" s="1"/>
  <c r="AB17" i="44" s="1"/>
  <c r="AX10" i="44"/>
  <c r="S10" i="44" s="1"/>
  <c r="AC10" i="44" s="1"/>
  <c r="AB11" i="44" s="1"/>
  <c r="AJ28" i="84"/>
  <c r="AK28" i="84"/>
  <c r="AT28" i="84" s="1"/>
  <c r="AJ64" i="84"/>
  <c r="AK64" i="84"/>
  <c r="AT64" i="84" s="1"/>
  <c r="AJ42" i="84"/>
  <c r="AI65" i="96"/>
  <c r="AN65" i="96"/>
  <c r="AS50" i="84"/>
  <c r="AL50" i="84"/>
  <c r="AU50" i="84" s="1"/>
  <c r="AJ63" i="36"/>
  <c r="AK63" i="36"/>
  <c r="AT63" i="36" s="1"/>
  <c r="AK57" i="36"/>
  <c r="AT57" i="36" s="1"/>
  <c r="AJ51" i="36"/>
  <c r="AK51" i="36"/>
  <c r="AT51" i="36" s="1"/>
  <c r="AJ45" i="36"/>
  <c r="AK45" i="36"/>
  <c r="AT45" i="36" s="1"/>
  <c r="AJ39" i="36"/>
  <c r="AK39" i="36"/>
  <c r="AT39" i="36" s="1"/>
  <c r="AJ33" i="36"/>
  <c r="AK33" i="36"/>
  <c r="AT33" i="36" s="1"/>
  <c r="AJ27" i="36"/>
  <c r="AK27" i="36"/>
  <c r="AT27" i="36" s="1"/>
  <c r="AJ21" i="36"/>
  <c r="AK21" i="36"/>
  <c r="AT21" i="36" s="1"/>
  <c r="AJ15" i="36"/>
  <c r="AK15" i="36"/>
  <c r="AT15" i="36" s="1"/>
  <c r="AN70" i="83"/>
  <c r="AI70" i="83"/>
  <c r="AI68" i="40"/>
  <c r="AN68" i="40"/>
  <c r="X70" i="94"/>
  <c r="AE70" i="85"/>
  <c r="AR69" i="85"/>
  <c r="AJ26" i="44"/>
  <c r="AK26" i="44"/>
  <c r="AT26" i="44" s="1"/>
  <c r="AF65" i="73"/>
  <c r="AO65" i="73" s="1"/>
  <c r="W66" i="73"/>
  <c r="AE65" i="73"/>
  <c r="AG65" i="73"/>
  <c r="AP65" i="73" s="1"/>
  <c r="AJ41" i="84"/>
  <c r="AK41" i="84"/>
  <c r="AT41" i="84" s="1"/>
  <c r="AS24" i="84"/>
  <c r="AL24" i="84"/>
  <c r="AU24" i="84" s="1"/>
  <c r="AS48" i="84"/>
  <c r="AL48" i="84"/>
  <c r="AU48" i="84" s="1"/>
  <c r="AS33" i="84"/>
  <c r="AR68" i="28"/>
  <c r="AF67" i="48"/>
  <c r="AO67" i="48" s="1"/>
  <c r="AN69" i="77"/>
  <c r="AI69" i="77"/>
  <c r="AJ19" i="84"/>
  <c r="AK19" i="84"/>
  <c r="AT19" i="84" s="1"/>
  <c r="AJ55" i="84"/>
  <c r="AK55" i="84"/>
  <c r="AT55" i="84" s="1"/>
  <c r="AG68" i="93"/>
  <c r="AP68" i="93" s="1"/>
  <c r="W69" i="93"/>
  <c r="AF68" i="93"/>
  <c r="AO68" i="93" s="1"/>
  <c r="AE68" i="93"/>
  <c r="AR67" i="78"/>
  <c r="Y69" i="47"/>
  <c r="X69" i="47"/>
  <c r="AH66" i="87"/>
  <c r="AQ66" i="87" s="1"/>
  <c r="AH67" i="92"/>
  <c r="AQ67" i="92" s="1"/>
  <c r="AR65" i="86"/>
  <c r="W69" i="82"/>
  <c r="AG68" i="82"/>
  <c r="AP68" i="82" s="1"/>
  <c r="AE68" i="82"/>
  <c r="AF68" i="82"/>
  <c r="AO68" i="82" s="1"/>
  <c r="AJ64" i="44"/>
  <c r="AK64" i="44"/>
  <c r="AT64" i="44" s="1"/>
  <c r="AK58" i="44"/>
  <c r="AT58" i="44" s="1"/>
  <c r="AJ52" i="44"/>
  <c r="AK52" i="44"/>
  <c r="AT52" i="44" s="1"/>
  <c r="AK40" i="44"/>
  <c r="AT40" i="44" s="1"/>
  <c r="AJ34" i="44"/>
  <c r="AK34" i="44"/>
  <c r="AT34" i="44" s="1"/>
  <c r="AJ28" i="44"/>
  <c r="AK28" i="44"/>
  <c r="AT28" i="44" s="1"/>
  <c r="AK22" i="44"/>
  <c r="AT22" i="44" s="1"/>
  <c r="AK16" i="44"/>
  <c r="AT16" i="44" s="1"/>
  <c r="AK10" i="44"/>
  <c r="AT10" i="44" s="1"/>
  <c r="AJ34" i="84"/>
  <c r="AK34" i="84"/>
  <c r="AT34" i="84" s="1"/>
  <c r="AJ66" i="36"/>
  <c r="AK66" i="36"/>
  <c r="AT66" i="36" s="1"/>
  <c r="AJ62" i="36"/>
  <c r="AK62" i="36"/>
  <c r="AT62" i="36" s="1"/>
  <c r="AJ56" i="36"/>
  <c r="AK56" i="36"/>
  <c r="AT56" i="36" s="1"/>
  <c r="AJ50" i="36"/>
  <c r="AK50" i="36"/>
  <c r="AT50" i="36" s="1"/>
  <c r="AJ44" i="36"/>
  <c r="AK44" i="36"/>
  <c r="AT44" i="36" s="1"/>
  <c r="AJ32" i="36"/>
  <c r="AK32" i="36"/>
  <c r="AT32" i="36" s="1"/>
  <c r="AJ26" i="36"/>
  <c r="AK26" i="36"/>
  <c r="AT26" i="36" s="1"/>
  <c r="AJ20" i="36"/>
  <c r="AK20" i="36"/>
  <c r="AT20" i="36" s="1"/>
  <c r="AK8" i="36"/>
  <c r="AT8" i="36" s="1"/>
  <c r="AJ51" i="84"/>
  <c r="AN66" i="76"/>
  <c r="AN68" i="37"/>
  <c r="AI68" i="37"/>
  <c r="Z65" i="46" l="1"/>
  <c r="AJ46" i="44"/>
  <c r="AJ67" i="44"/>
  <c r="AJ40" i="44"/>
  <c r="AJ9" i="36"/>
  <c r="AE67" i="48"/>
  <c r="AJ29" i="44"/>
  <c r="AJ47" i="44"/>
  <c r="W70" i="74"/>
  <c r="AK67" i="44"/>
  <c r="AT67" i="44" s="1"/>
  <c r="AK58" i="36"/>
  <c r="AT58" i="36" s="1"/>
  <c r="AK35" i="36"/>
  <c r="AT35" i="36" s="1"/>
  <c r="AJ45" i="44"/>
  <c r="AF67" i="92"/>
  <c r="AO67" i="92" s="1"/>
  <c r="AJ39" i="44"/>
  <c r="AL30" i="84"/>
  <c r="AU30" i="84" s="1"/>
  <c r="AK19" i="36"/>
  <c r="AT19" i="36" s="1"/>
  <c r="AK55" i="36"/>
  <c r="AT55" i="36" s="1"/>
  <c r="AG67" i="92"/>
  <c r="AP67" i="92" s="1"/>
  <c r="AK46" i="44"/>
  <c r="AT46" i="44" s="1"/>
  <c r="AG67" i="48"/>
  <c r="AP67" i="48" s="1"/>
  <c r="AK38" i="36"/>
  <c r="AT38" i="36" s="1"/>
  <c r="AK59" i="36"/>
  <c r="AT59" i="36" s="1"/>
  <c r="AJ37" i="36"/>
  <c r="AJ20" i="44"/>
  <c r="AF65" i="46"/>
  <c r="AO65" i="46" s="1"/>
  <c r="AE65" i="46"/>
  <c r="AG65" i="46"/>
  <c r="AP65" i="46" s="1"/>
  <c r="W66" i="46"/>
  <c r="AJ57" i="36"/>
  <c r="AJ54" i="36"/>
  <c r="AE69" i="74"/>
  <c r="AJ6" i="36"/>
  <c r="AJ32" i="44"/>
  <c r="AJ60" i="36"/>
  <c r="AS60" i="36" s="1"/>
  <c r="AJ66" i="44"/>
  <c r="AK61" i="36"/>
  <c r="AT61" i="36" s="1"/>
  <c r="AK33" i="44"/>
  <c r="AT33" i="44" s="1"/>
  <c r="AG69" i="90"/>
  <c r="AP69" i="90" s="1"/>
  <c r="AJ15" i="44"/>
  <c r="AJ57" i="44"/>
  <c r="AL57" i="44" s="1"/>
  <c r="AU57" i="44" s="1"/>
  <c r="AJ29" i="36"/>
  <c r="AJ18" i="36"/>
  <c r="Z68" i="33"/>
  <c r="W68" i="80"/>
  <c r="AK69" i="36"/>
  <c r="AT69" i="36" s="1"/>
  <c r="Z67" i="41"/>
  <c r="AJ31" i="44"/>
  <c r="AJ13" i="36"/>
  <c r="AS13" i="36" s="1"/>
  <c r="AJ30" i="44"/>
  <c r="AJ17" i="36"/>
  <c r="AK18" i="36"/>
  <c r="AT18" i="36" s="1"/>
  <c r="W67" i="87"/>
  <c r="AF70" i="85"/>
  <c r="AO70" i="85" s="1"/>
  <c r="Z68" i="29"/>
  <c r="AE68" i="29" s="1"/>
  <c r="AJ14" i="36"/>
  <c r="AF66" i="87"/>
  <c r="AO66" i="87" s="1"/>
  <c r="AI66" i="76"/>
  <c r="AJ14" i="44"/>
  <c r="AK13" i="36"/>
  <c r="AT13" i="36" s="1"/>
  <c r="AK39" i="44"/>
  <c r="AT39" i="44" s="1"/>
  <c r="AG66" i="87"/>
  <c r="AP66" i="87" s="1"/>
  <c r="AJ28" i="36"/>
  <c r="AK29" i="36"/>
  <c r="AT29" i="36" s="1"/>
  <c r="AK31" i="44"/>
  <c r="AT31" i="44" s="1"/>
  <c r="AG70" i="85"/>
  <c r="AP70" i="85" s="1"/>
  <c r="AJ38" i="44"/>
  <c r="AL38" i="44" s="1"/>
  <c r="AU38" i="44" s="1"/>
  <c r="Z69" i="45"/>
  <c r="Z69" i="95"/>
  <c r="AE69" i="95" s="1"/>
  <c r="Z70" i="25"/>
  <c r="Z67" i="34"/>
  <c r="Z69" i="37"/>
  <c r="Z68" i="79"/>
  <c r="AE68" i="79" s="1"/>
  <c r="AF70" i="39"/>
  <c r="AO70" i="39" s="1"/>
  <c r="AX45" i="28"/>
  <c r="S45" i="28" s="1"/>
  <c r="AC45" i="28" s="1"/>
  <c r="AB46" i="28" s="1"/>
  <c r="AK46" i="28" s="1"/>
  <c r="AT46" i="28" s="1"/>
  <c r="AX65" i="28"/>
  <c r="S65" i="28" s="1"/>
  <c r="AC65" i="28" s="1"/>
  <c r="AB66" i="28" s="1"/>
  <c r="AX32" i="28"/>
  <c r="S32" i="28" s="1"/>
  <c r="AC32" i="28" s="1"/>
  <c r="AB33" i="28" s="1"/>
  <c r="AX20" i="28"/>
  <c r="S20" i="28" s="1"/>
  <c r="AC20" i="28" s="1"/>
  <c r="AB21" i="28" s="1"/>
  <c r="AX3" i="28"/>
  <c r="S3" i="28" s="1"/>
  <c r="AC3" i="28" s="1"/>
  <c r="AB4" i="28" s="1"/>
  <c r="AX56" i="28"/>
  <c r="S56" i="28" s="1"/>
  <c r="AC56" i="28" s="1"/>
  <c r="AB57" i="28" s="1"/>
  <c r="AK57" i="28" s="1"/>
  <c r="AT57" i="28" s="1"/>
  <c r="AB4" i="36"/>
  <c r="AJ4" i="36" s="1"/>
  <c r="AX64" i="28"/>
  <c r="S64" i="28" s="1"/>
  <c r="AC64" i="28" s="1"/>
  <c r="AB65" i="28" s="1"/>
  <c r="AX52" i="28"/>
  <c r="S52" i="28" s="1"/>
  <c r="AC52" i="28" s="1"/>
  <c r="AB53" i="28" s="1"/>
  <c r="AX40" i="28"/>
  <c r="S40" i="28" s="1"/>
  <c r="AC40" i="28" s="1"/>
  <c r="AB41" i="28" s="1"/>
  <c r="AX28" i="28"/>
  <c r="S28" i="28" s="1"/>
  <c r="AC28" i="28" s="1"/>
  <c r="AB29" i="28" s="1"/>
  <c r="AK29" i="28" s="1"/>
  <c r="AT29" i="28" s="1"/>
  <c r="AX16" i="28"/>
  <c r="S16" i="28" s="1"/>
  <c r="AC16" i="28" s="1"/>
  <c r="AB17" i="28" s="1"/>
  <c r="AL12" i="84"/>
  <c r="AU12" i="84" s="1"/>
  <c r="AX21" i="28"/>
  <c r="S21" i="28" s="1"/>
  <c r="AC21" i="28" s="1"/>
  <c r="AB22" i="28" s="1"/>
  <c r="AJ22" i="44"/>
  <c r="AX44" i="28"/>
  <c r="S44" i="28" s="1"/>
  <c r="AC44" i="28" s="1"/>
  <c r="AB45" i="28" s="1"/>
  <c r="AX63" i="28"/>
  <c r="S63" i="28" s="1"/>
  <c r="AC63" i="28" s="1"/>
  <c r="AB64" i="28" s="1"/>
  <c r="AJ64" i="28" s="1"/>
  <c r="AX51" i="28"/>
  <c r="S51" i="28" s="1"/>
  <c r="AC51" i="28" s="1"/>
  <c r="AB52" i="28" s="1"/>
  <c r="AX39" i="28"/>
  <c r="S39" i="28" s="1"/>
  <c r="AC39" i="28" s="1"/>
  <c r="AB40" i="28" s="1"/>
  <c r="AX27" i="28"/>
  <c r="S27" i="28" s="1"/>
  <c r="AC27" i="28" s="1"/>
  <c r="AB28" i="28" s="1"/>
  <c r="AX14" i="28"/>
  <c r="S14" i="28" s="1"/>
  <c r="AC14" i="28" s="1"/>
  <c r="AB15" i="28" s="1"/>
  <c r="Z69" i="40"/>
  <c r="AX57" i="28"/>
  <c r="S57" i="28" s="1"/>
  <c r="AC57" i="28" s="1"/>
  <c r="AB58" i="28" s="1"/>
  <c r="AK58" i="28" s="1"/>
  <c r="AT58" i="28" s="1"/>
  <c r="AJ8" i="36"/>
  <c r="AS8" i="36" s="1"/>
  <c r="AJ10" i="44"/>
  <c r="AS10" i="44" s="1"/>
  <c r="AK9" i="36"/>
  <c r="AT9" i="36" s="1"/>
  <c r="AX62" i="28"/>
  <c r="S62" i="28" s="1"/>
  <c r="AC62" i="28" s="1"/>
  <c r="AB63" i="28" s="1"/>
  <c r="AX50" i="28"/>
  <c r="S50" i="28" s="1"/>
  <c r="AC50" i="28" s="1"/>
  <c r="AB51" i="28" s="1"/>
  <c r="AX38" i="28"/>
  <c r="S38" i="28" s="1"/>
  <c r="AC38" i="28" s="1"/>
  <c r="AB39" i="28" s="1"/>
  <c r="AX26" i="28"/>
  <c r="S26" i="28" s="1"/>
  <c r="AC26" i="28" s="1"/>
  <c r="AB27" i="28" s="1"/>
  <c r="AX10" i="28"/>
  <c r="S10" i="28" s="1"/>
  <c r="AC10" i="28" s="1"/>
  <c r="AB11" i="28" s="1"/>
  <c r="AK11" i="28" s="1"/>
  <c r="AT11" i="28" s="1"/>
  <c r="AE70" i="39"/>
  <c r="AX33" i="28"/>
  <c r="S33" i="28" s="1"/>
  <c r="AC33" i="28" s="1"/>
  <c r="AB34" i="28" s="1"/>
  <c r="Z69" i="47"/>
  <c r="AE69" i="47" s="1"/>
  <c r="AX58" i="28"/>
  <c r="S58" i="28" s="1"/>
  <c r="AC58" i="28" s="1"/>
  <c r="AB59" i="28" s="1"/>
  <c r="AK59" i="28" s="1"/>
  <c r="AT59" i="28" s="1"/>
  <c r="AX46" i="28"/>
  <c r="S46" i="28" s="1"/>
  <c r="AC46" i="28" s="1"/>
  <c r="AB47" i="28" s="1"/>
  <c r="AX34" i="28"/>
  <c r="S34" i="28" s="1"/>
  <c r="AC34" i="28" s="1"/>
  <c r="AB35" i="28" s="1"/>
  <c r="AX22" i="28"/>
  <c r="S22" i="28" s="1"/>
  <c r="AC22" i="28" s="1"/>
  <c r="AB23" i="28" s="1"/>
  <c r="AX8" i="28"/>
  <c r="S8" i="28" s="1"/>
  <c r="AC8" i="28" s="1"/>
  <c r="AB9" i="28" s="1"/>
  <c r="W70" i="47"/>
  <c r="AG69" i="47"/>
  <c r="AP69" i="47" s="1"/>
  <c r="AK6" i="28"/>
  <c r="AT6" i="28" s="1"/>
  <c r="AX69" i="40"/>
  <c r="S69" i="40" s="1"/>
  <c r="AC69" i="40" s="1"/>
  <c r="AG69" i="40"/>
  <c r="AP69" i="40" s="1"/>
  <c r="AP71" i="40" s="1"/>
  <c r="AE69" i="40"/>
  <c r="AF69" i="40"/>
  <c r="AO69" i="40" s="1"/>
  <c r="AO71" i="40" s="1"/>
  <c r="AI68" i="93"/>
  <c r="AN68" i="93"/>
  <c r="AS55" i="84"/>
  <c r="AL55" i="84"/>
  <c r="AU55" i="84" s="1"/>
  <c r="AS15" i="36"/>
  <c r="AL15" i="36"/>
  <c r="AU15" i="36" s="1"/>
  <c r="AS33" i="36"/>
  <c r="AL33" i="36"/>
  <c r="AU33" i="36" s="1"/>
  <c r="AS51" i="36"/>
  <c r="AL51" i="36"/>
  <c r="AU51" i="36" s="1"/>
  <c r="AJ23" i="44"/>
  <c r="AK23" i="44"/>
  <c r="AT23" i="44" s="1"/>
  <c r="AS41" i="44"/>
  <c r="AL41" i="44"/>
  <c r="AU41" i="44" s="1"/>
  <c r="AS59" i="44"/>
  <c r="AL59" i="44"/>
  <c r="AU59" i="44" s="1"/>
  <c r="AN69" i="74"/>
  <c r="AI69" i="74"/>
  <c r="AK34" i="28"/>
  <c r="AT34" i="28" s="1"/>
  <c r="AK28" i="28"/>
  <c r="AT28" i="28" s="1"/>
  <c r="AK22" i="28"/>
  <c r="AT22" i="28" s="1"/>
  <c r="AX15" i="28"/>
  <c r="S15" i="28" s="1"/>
  <c r="AC15" i="28" s="1"/>
  <c r="AB16" i="28" s="1"/>
  <c r="AX9" i="28"/>
  <c r="S9" i="28" s="1"/>
  <c r="AC9" i="28" s="1"/>
  <c r="AB10" i="28" s="1"/>
  <c r="AX4" i="28"/>
  <c r="S4" i="28" s="1"/>
  <c r="AC4" i="28" s="1"/>
  <c r="AB5" i="28" s="1"/>
  <c r="AH68" i="29"/>
  <c r="AQ68" i="29" s="1"/>
  <c r="AS13" i="84"/>
  <c r="AL13" i="84"/>
  <c r="AU13" i="84" s="1"/>
  <c r="AS35" i="84"/>
  <c r="AL35" i="84"/>
  <c r="AU35" i="84" s="1"/>
  <c r="AS6" i="36"/>
  <c r="AL6" i="36"/>
  <c r="AU6" i="36" s="1"/>
  <c r="AS68" i="36"/>
  <c r="AL68" i="36"/>
  <c r="AU68" i="36" s="1"/>
  <c r="AR66" i="41"/>
  <c r="AI68" i="26"/>
  <c r="AN68" i="26"/>
  <c r="AJ18" i="44"/>
  <c r="AK18" i="44"/>
  <c r="AT18" i="44" s="1"/>
  <c r="AS7" i="84"/>
  <c r="AL7" i="84"/>
  <c r="AU7" i="84" s="1"/>
  <c r="AS53" i="84"/>
  <c r="AL53" i="84"/>
  <c r="AU53" i="84" s="1"/>
  <c r="AJ19" i="44"/>
  <c r="AK19" i="44"/>
  <c r="AT19" i="44" s="1"/>
  <c r="AR68" i="95"/>
  <c r="AH68" i="33"/>
  <c r="AQ68" i="33" s="1"/>
  <c r="AS7" i="36"/>
  <c r="AL7" i="36"/>
  <c r="AU7" i="36" s="1"/>
  <c r="AS25" i="36"/>
  <c r="AL25" i="36"/>
  <c r="AU25" i="36" s="1"/>
  <c r="AS43" i="36"/>
  <c r="AL43" i="36"/>
  <c r="AU43" i="36" s="1"/>
  <c r="AS61" i="36"/>
  <c r="AL61" i="36"/>
  <c r="AU61" i="36" s="1"/>
  <c r="AB4" i="44"/>
  <c r="AJ3" i="44"/>
  <c r="AS21" i="44"/>
  <c r="AL21" i="44"/>
  <c r="AU21" i="44" s="1"/>
  <c r="AS39" i="44"/>
  <c r="AS57" i="44"/>
  <c r="Y69" i="32"/>
  <c r="X69" i="32"/>
  <c r="X67" i="86"/>
  <c r="Y67" i="86"/>
  <c r="Y68" i="92"/>
  <c r="X68" i="92"/>
  <c r="AI70" i="39"/>
  <c r="AN70" i="39"/>
  <c r="AS44" i="36"/>
  <c r="AL44" i="36"/>
  <c r="AU44" i="36" s="1"/>
  <c r="AH70" i="94"/>
  <c r="AQ70" i="94" s="1"/>
  <c r="AK66" i="28"/>
  <c r="AT66" i="28" s="1"/>
  <c r="AK45" i="28"/>
  <c r="AT45" i="28" s="1"/>
  <c r="AK15" i="28"/>
  <c r="AT15" i="28" s="1"/>
  <c r="Y70" i="43"/>
  <c r="X70" i="43"/>
  <c r="AS32" i="44"/>
  <c r="AL32" i="44"/>
  <c r="AU32" i="44" s="1"/>
  <c r="AS52" i="36"/>
  <c r="AL52" i="36"/>
  <c r="AU52" i="36" s="1"/>
  <c r="AS60" i="44"/>
  <c r="AL60" i="44"/>
  <c r="AU60" i="44" s="1"/>
  <c r="AS35" i="36"/>
  <c r="AL35" i="36"/>
  <c r="AU35" i="36" s="1"/>
  <c r="AS52" i="84"/>
  <c r="AL52" i="84"/>
  <c r="AU52" i="84" s="1"/>
  <c r="AS9" i="84"/>
  <c r="AL9" i="84"/>
  <c r="AU9" i="84" s="1"/>
  <c r="AS65" i="84"/>
  <c r="AL65" i="84"/>
  <c r="AU65" i="84" s="1"/>
  <c r="W68" i="41"/>
  <c r="AG67" i="41"/>
  <c r="AP67" i="41" s="1"/>
  <c r="AF67" i="41"/>
  <c r="AO67" i="41" s="1"/>
  <c r="AE67" i="41"/>
  <c r="AI69" i="28"/>
  <c r="AN69" i="28"/>
  <c r="AN71" i="28" s="1"/>
  <c r="AN66" i="86"/>
  <c r="AI66" i="86"/>
  <c r="Y68" i="80"/>
  <c r="X68" i="80"/>
  <c r="X71" i="39"/>
  <c r="Y71" i="39"/>
  <c r="AS46" i="44"/>
  <c r="AL46" i="44"/>
  <c r="AU46" i="44" s="1"/>
  <c r="AN67" i="48"/>
  <c r="AI67" i="48"/>
  <c r="AS41" i="84"/>
  <c r="AL41" i="84"/>
  <c r="AU41" i="84" s="1"/>
  <c r="AK63" i="28"/>
  <c r="AT63" i="28" s="1"/>
  <c r="AJ33" i="28"/>
  <c r="AK33" i="28"/>
  <c r="AT33" i="28" s="1"/>
  <c r="AS16" i="36"/>
  <c r="AL16" i="36"/>
  <c r="AU16" i="36" s="1"/>
  <c r="AJ24" i="44"/>
  <c r="AK24" i="44"/>
  <c r="AT24" i="44" s="1"/>
  <c r="AS42" i="44"/>
  <c r="AL42" i="44"/>
  <c r="AU42" i="44" s="1"/>
  <c r="AS18" i="84"/>
  <c r="AL18" i="84"/>
  <c r="AU18" i="84" s="1"/>
  <c r="AS12" i="36"/>
  <c r="AL12" i="36"/>
  <c r="AU12" i="36" s="1"/>
  <c r="AS62" i="44"/>
  <c r="AL62" i="44"/>
  <c r="AU62" i="44" s="1"/>
  <c r="AH67" i="76"/>
  <c r="AQ67" i="76" s="1"/>
  <c r="AJ25" i="44"/>
  <c r="AK25" i="44"/>
  <c r="AT25" i="44" s="1"/>
  <c r="AS61" i="44"/>
  <c r="AL61" i="44"/>
  <c r="AU61" i="44" s="1"/>
  <c r="AS37" i="84"/>
  <c r="AL37" i="84"/>
  <c r="AU37" i="84" s="1"/>
  <c r="AS23" i="84"/>
  <c r="AL23" i="84"/>
  <c r="AU23" i="84" s="1"/>
  <c r="AS38" i="44"/>
  <c r="AS17" i="84"/>
  <c r="AL17" i="84"/>
  <c r="AU17" i="84" s="1"/>
  <c r="Y69" i="93"/>
  <c r="X69" i="93"/>
  <c r="AS19" i="84"/>
  <c r="AL19" i="84"/>
  <c r="AU19" i="84" s="1"/>
  <c r="AS26" i="44"/>
  <c r="AL26" i="44"/>
  <c r="AU26" i="44" s="1"/>
  <c r="Z70" i="94"/>
  <c r="AS3" i="36"/>
  <c r="AL3" i="36"/>
  <c r="AU3" i="36" s="1"/>
  <c r="AS21" i="36"/>
  <c r="AL21" i="36"/>
  <c r="AU21" i="36" s="1"/>
  <c r="AS39" i="36"/>
  <c r="AL39" i="36"/>
  <c r="AU39" i="36" s="1"/>
  <c r="AS57" i="36"/>
  <c r="AL57" i="36"/>
  <c r="AU57" i="36" s="1"/>
  <c r="AS29" i="44"/>
  <c r="AL29" i="44"/>
  <c r="AU29" i="44" s="1"/>
  <c r="AS47" i="44"/>
  <c r="AL47" i="44"/>
  <c r="AU47" i="44" s="1"/>
  <c r="AS65" i="44"/>
  <c r="AL65" i="44"/>
  <c r="AU65" i="44" s="1"/>
  <c r="AX67" i="28"/>
  <c r="S67" i="28" s="1"/>
  <c r="AC67" i="28" s="1"/>
  <c r="AB68" i="28" s="1"/>
  <c r="AX61" i="28"/>
  <c r="S61" i="28" s="1"/>
  <c r="AC61" i="28" s="1"/>
  <c r="AB62" i="28" s="1"/>
  <c r="AX55" i="28"/>
  <c r="S55" i="28" s="1"/>
  <c r="AC55" i="28" s="1"/>
  <c r="AB56" i="28" s="1"/>
  <c r="AX49" i="28"/>
  <c r="S49" i="28" s="1"/>
  <c r="AC49" i="28" s="1"/>
  <c r="AB50" i="28" s="1"/>
  <c r="AX43" i="28"/>
  <c r="S43" i="28" s="1"/>
  <c r="AC43" i="28" s="1"/>
  <c r="AB44" i="28" s="1"/>
  <c r="AX37" i="28"/>
  <c r="S37" i="28" s="1"/>
  <c r="AC37" i="28" s="1"/>
  <c r="AB38" i="28" s="1"/>
  <c r="AX31" i="28"/>
  <c r="S31" i="28" s="1"/>
  <c r="AC31" i="28" s="1"/>
  <c r="AB32" i="28" s="1"/>
  <c r="AX25" i="28"/>
  <c r="S25" i="28" s="1"/>
  <c r="AC25" i="28" s="1"/>
  <c r="AB26" i="28" s="1"/>
  <c r="AX19" i="28"/>
  <c r="S19" i="28" s="1"/>
  <c r="AC19" i="28" s="1"/>
  <c r="AB20" i="28" s="1"/>
  <c r="AX13" i="28"/>
  <c r="S13" i="28" s="1"/>
  <c r="AC13" i="28" s="1"/>
  <c r="AB14" i="28" s="1"/>
  <c r="AX7" i="28"/>
  <c r="S7" i="28" s="1"/>
  <c r="AC7" i="28" s="1"/>
  <c r="AB8" i="28" s="1"/>
  <c r="AR66" i="34"/>
  <c r="AS24" i="36"/>
  <c r="AL24" i="36"/>
  <c r="AU24" i="36" s="1"/>
  <c r="AH66" i="96"/>
  <c r="AQ66" i="96" s="1"/>
  <c r="AH70" i="25"/>
  <c r="AQ70" i="25" s="1"/>
  <c r="AR67" i="79"/>
  <c r="X70" i="81"/>
  <c r="Y70" i="81"/>
  <c r="AS60" i="84"/>
  <c r="AL60" i="84"/>
  <c r="AU60" i="84" s="1"/>
  <c r="AS66" i="84"/>
  <c r="AL66" i="84"/>
  <c r="AU66" i="84" s="1"/>
  <c r="AS8" i="44"/>
  <c r="AL8" i="44"/>
  <c r="AU8" i="44" s="1"/>
  <c r="AH71" i="30"/>
  <c r="AQ71" i="30" s="1"/>
  <c r="AR69" i="44"/>
  <c r="AR71" i="44" s="1"/>
  <c r="AL69" i="44"/>
  <c r="AU69" i="44" s="1"/>
  <c r="AR67" i="33"/>
  <c r="Z67" i="76"/>
  <c r="AR68" i="47"/>
  <c r="AH69" i="75"/>
  <c r="AQ69" i="75" s="1"/>
  <c r="AS31" i="36"/>
  <c r="AL31" i="36"/>
  <c r="AU31" i="36" s="1"/>
  <c r="AS49" i="36"/>
  <c r="AL49" i="36"/>
  <c r="AU49" i="36" s="1"/>
  <c r="AS67" i="36"/>
  <c r="AL67" i="36"/>
  <c r="AU67" i="36" s="1"/>
  <c r="AS9" i="44"/>
  <c r="AL9" i="44"/>
  <c r="AU9" i="44" s="1"/>
  <c r="AS27" i="44"/>
  <c r="AL27" i="44"/>
  <c r="AU27" i="44" s="1"/>
  <c r="AS45" i="44"/>
  <c r="AL45" i="44"/>
  <c r="AU45" i="44" s="1"/>
  <c r="AS63" i="44"/>
  <c r="AL63" i="44"/>
  <c r="AU63" i="44" s="1"/>
  <c r="AS61" i="84"/>
  <c r="AL61" i="84"/>
  <c r="AU61" i="84" s="1"/>
  <c r="Y70" i="27"/>
  <c r="X70" i="27"/>
  <c r="AI67" i="89"/>
  <c r="AN67" i="89"/>
  <c r="AS47" i="84"/>
  <c r="AL47" i="84"/>
  <c r="AU47" i="84" s="1"/>
  <c r="AI68" i="32"/>
  <c r="AN68" i="32"/>
  <c r="AI66" i="87"/>
  <c r="AN66" i="87"/>
  <c r="AS26" i="36"/>
  <c r="AL26" i="36"/>
  <c r="AU26" i="36" s="1"/>
  <c r="AS28" i="44"/>
  <c r="AL28" i="44"/>
  <c r="AU28" i="44" s="1"/>
  <c r="AK39" i="28"/>
  <c r="AT39" i="28" s="1"/>
  <c r="AJ21" i="28"/>
  <c r="AK21" i="28"/>
  <c r="AT21" i="28" s="1"/>
  <c r="AR70" i="31"/>
  <c r="AS34" i="36"/>
  <c r="AL34" i="36"/>
  <c r="AU34" i="36" s="1"/>
  <c r="AS58" i="84"/>
  <c r="AL58" i="84"/>
  <c r="AU58" i="84" s="1"/>
  <c r="AR70" i="30"/>
  <c r="AH71" i="83"/>
  <c r="AQ71" i="83" s="1"/>
  <c r="AS31" i="84"/>
  <c r="AL31" i="84"/>
  <c r="AU31" i="84" s="1"/>
  <c r="AR68" i="75"/>
  <c r="AS17" i="36"/>
  <c r="AL17" i="36"/>
  <c r="AU17" i="36" s="1"/>
  <c r="AS43" i="44"/>
  <c r="AL43" i="44"/>
  <c r="AU43" i="44" s="1"/>
  <c r="AS42" i="36"/>
  <c r="AL42" i="36"/>
  <c r="AU42" i="36" s="1"/>
  <c r="AR67" i="29"/>
  <c r="AF68" i="33"/>
  <c r="AO68" i="33" s="1"/>
  <c r="AE68" i="33"/>
  <c r="W69" i="33"/>
  <c r="AG68" i="33"/>
  <c r="AP68" i="33" s="1"/>
  <c r="AR66" i="76"/>
  <c r="AS14" i="36"/>
  <c r="AL14" i="36"/>
  <c r="AU14" i="36" s="1"/>
  <c r="AS32" i="36"/>
  <c r="AL32" i="36"/>
  <c r="AU32" i="36" s="1"/>
  <c r="AS50" i="36"/>
  <c r="AL50" i="36"/>
  <c r="AU50" i="36" s="1"/>
  <c r="AS66" i="36"/>
  <c r="AL66" i="36"/>
  <c r="AU66" i="36" s="1"/>
  <c r="AJ16" i="44"/>
  <c r="AS34" i="44"/>
  <c r="AL34" i="44"/>
  <c r="AU34" i="44" s="1"/>
  <c r="AS52" i="44"/>
  <c r="AL52" i="44"/>
  <c r="AU52" i="44" s="1"/>
  <c r="AI68" i="82"/>
  <c r="AN68" i="82"/>
  <c r="AR69" i="77"/>
  <c r="X68" i="48"/>
  <c r="Y68" i="48"/>
  <c r="AI65" i="73"/>
  <c r="AN65" i="73"/>
  <c r="Y71" i="85"/>
  <c r="X71" i="85"/>
  <c r="AS28" i="84"/>
  <c r="AL28" i="84"/>
  <c r="AU28" i="84" s="1"/>
  <c r="AX68" i="28"/>
  <c r="S68" i="28" s="1"/>
  <c r="AC68" i="28" s="1"/>
  <c r="AB69" i="28" s="1"/>
  <c r="AX60" i="28"/>
  <c r="S60" i="28" s="1"/>
  <c r="AC60" i="28" s="1"/>
  <c r="AB61" i="28" s="1"/>
  <c r="AX54" i="28"/>
  <c r="S54" i="28" s="1"/>
  <c r="AC54" i="28" s="1"/>
  <c r="AB55" i="28" s="1"/>
  <c r="AX48" i="28"/>
  <c r="S48" i="28" s="1"/>
  <c r="AC48" i="28" s="1"/>
  <c r="AB49" i="28" s="1"/>
  <c r="AX42" i="28"/>
  <c r="S42" i="28" s="1"/>
  <c r="AC42" i="28" s="1"/>
  <c r="AB43" i="28" s="1"/>
  <c r="AX36" i="28"/>
  <c r="S36" i="28" s="1"/>
  <c r="AC36" i="28" s="1"/>
  <c r="AB37" i="28" s="1"/>
  <c r="AX30" i="28"/>
  <c r="S30" i="28" s="1"/>
  <c r="AC30" i="28" s="1"/>
  <c r="AB31" i="28" s="1"/>
  <c r="AX24" i="28"/>
  <c r="S24" i="28" s="1"/>
  <c r="AC24" i="28" s="1"/>
  <c r="AB25" i="28" s="1"/>
  <c r="AX18" i="28"/>
  <c r="S18" i="28" s="1"/>
  <c r="AC18" i="28" s="1"/>
  <c r="AB19" i="28" s="1"/>
  <c r="AX12" i="28"/>
  <c r="S12" i="28" s="1"/>
  <c r="AC12" i="28" s="1"/>
  <c r="AB13" i="28" s="1"/>
  <c r="AX6" i="28"/>
  <c r="S6" i="28" s="1"/>
  <c r="AC6" i="28" s="1"/>
  <c r="AB7" i="28" s="1"/>
  <c r="AR69" i="25"/>
  <c r="Z66" i="96"/>
  <c r="AS50" i="44"/>
  <c r="AL50" i="44"/>
  <c r="AU50" i="44" s="1"/>
  <c r="AS27" i="84"/>
  <c r="AL27" i="84"/>
  <c r="AU27" i="84" s="1"/>
  <c r="AS22" i="36"/>
  <c r="AL22" i="36"/>
  <c r="AU22" i="36" s="1"/>
  <c r="AS40" i="36"/>
  <c r="AL40" i="36"/>
  <c r="AU40" i="36" s="1"/>
  <c r="AS58" i="36"/>
  <c r="X69" i="26"/>
  <c r="Y69" i="26"/>
  <c r="AS22" i="84"/>
  <c r="AL22" i="84"/>
  <c r="AU22" i="84" s="1"/>
  <c r="AS30" i="44"/>
  <c r="AL30" i="44"/>
  <c r="AU30" i="44" s="1"/>
  <c r="AS48" i="44"/>
  <c r="AL48" i="44"/>
  <c r="AU48" i="44" s="1"/>
  <c r="AS68" i="44"/>
  <c r="AL68" i="44"/>
  <c r="AU68" i="44" s="1"/>
  <c r="Z71" i="83"/>
  <c r="AS36" i="36"/>
  <c r="AL36" i="36"/>
  <c r="AU36" i="36" s="1"/>
  <c r="AR68" i="45"/>
  <c r="AS23" i="36"/>
  <c r="AL23" i="36"/>
  <c r="AU23" i="36" s="1"/>
  <c r="AS41" i="36"/>
  <c r="AL41" i="36"/>
  <c r="AU41" i="36" s="1"/>
  <c r="AS59" i="36"/>
  <c r="AS16" i="84"/>
  <c r="AL16" i="84"/>
  <c r="AU16" i="84" s="1"/>
  <c r="AS31" i="44"/>
  <c r="AL31" i="44"/>
  <c r="AU31" i="44" s="1"/>
  <c r="AS49" i="44"/>
  <c r="AL49" i="44"/>
  <c r="AU49" i="44" s="1"/>
  <c r="AS66" i="44"/>
  <c r="AL66" i="44"/>
  <c r="AU66" i="44" s="1"/>
  <c r="AH70" i="77"/>
  <c r="AQ70" i="77" s="1"/>
  <c r="X66" i="91"/>
  <c r="Y66" i="91"/>
  <c r="AS18" i="36"/>
  <c r="AL18" i="36"/>
  <c r="AU18" i="36" s="1"/>
  <c r="AS46" i="84"/>
  <c r="AL46" i="84"/>
  <c r="AU46" i="84" s="1"/>
  <c r="AS56" i="44"/>
  <c r="AL56" i="44"/>
  <c r="AU56" i="44" s="1"/>
  <c r="AH67" i="34"/>
  <c r="AQ67" i="34" s="1"/>
  <c r="AH68" i="38"/>
  <c r="AQ68" i="38" s="1"/>
  <c r="AH71" i="31"/>
  <c r="AQ71" i="31" s="1"/>
  <c r="AS40" i="84"/>
  <c r="AL40" i="84"/>
  <c r="AU40" i="84" s="1"/>
  <c r="AI69" i="36"/>
  <c r="AN69" i="36"/>
  <c r="AN71" i="36" s="1"/>
  <c r="AI67" i="92"/>
  <c r="AN67" i="92"/>
  <c r="X70" i="90"/>
  <c r="Y70" i="90"/>
  <c r="AS62" i="36"/>
  <c r="AL62" i="36"/>
  <c r="AU62" i="36" s="1"/>
  <c r="AH69" i="47"/>
  <c r="AQ69" i="47" s="1"/>
  <c r="AS64" i="84"/>
  <c r="AL64" i="84"/>
  <c r="AU64" i="84" s="1"/>
  <c r="AK51" i="28"/>
  <c r="AT51" i="28" s="1"/>
  <c r="AK9" i="28"/>
  <c r="AT9" i="28" s="1"/>
  <c r="AS53" i="36"/>
  <c r="AL53" i="36"/>
  <c r="AU53" i="36" s="1"/>
  <c r="Y66" i="73"/>
  <c r="X66" i="73"/>
  <c r="AN70" i="85"/>
  <c r="AI70" i="85"/>
  <c r="AR68" i="40"/>
  <c r="AS9" i="36"/>
  <c r="AL9" i="36"/>
  <c r="AU9" i="36" s="1"/>
  <c r="AS27" i="36"/>
  <c r="AL27" i="36"/>
  <c r="AU27" i="36" s="1"/>
  <c r="AS45" i="36"/>
  <c r="AL45" i="36"/>
  <c r="AU45" i="36" s="1"/>
  <c r="AS63" i="36"/>
  <c r="AL63" i="36"/>
  <c r="AU63" i="36" s="1"/>
  <c r="AR65" i="96"/>
  <c r="AJ11" i="44"/>
  <c r="AK11" i="44"/>
  <c r="AT11" i="44" s="1"/>
  <c r="AS35" i="44"/>
  <c r="AL35" i="44"/>
  <c r="AU35" i="44" s="1"/>
  <c r="AS53" i="44"/>
  <c r="AL53" i="44"/>
  <c r="AU53" i="44" s="1"/>
  <c r="AH69" i="45"/>
  <c r="AQ69" i="45" s="1"/>
  <c r="Y70" i="74"/>
  <c r="X70" i="74"/>
  <c r="AX66" i="28"/>
  <c r="S66" i="28" s="1"/>
  <c r="AC66" i="28" s="1"/>
  <c r="AB67" i="28" s="1"/>
  <c r="AX59" i="28"/>
  <c r="S59" i="28" s="1"/>
  <c r="AC59" i="28" s="1"/>
  <c r="AB60" i="28" s="1"/>
  <c r="AX53" i="28"/>
  <c r="S53" i="28" s="1"/>
  <c r="AC53" i="28" s="1"/>
  <c r="AB54" i="28" s="1"/>
  <c r="AX47" i="28"/>
  <c r="S47" i="28" s="1"/>
  <c r="AC47" i="28" s="1"/>
  <c r="AB48" i="28" s="1"/>
  <c r="AX41" i="28"/>
  <c r="S41" i="28" s="1"/>
  <c r="AC41" i="28" s="1"/>
  <c r="AB42" i="28" s="1"/>
  <c r="AX35" i="28"/>
  <c r="S35" i="28" s="1"/>
  <c r="AC35" i="28" s="1"/>
  <c r="AB36" i="28" s="1"/>
  <c r="AX29" i="28"/>
  <c r="S29" i="28" s="1"/>
  <c r="AC29" i="28" s="1"/>
  <c r="AB30" i="28" s="1"/>
  <c r="AX23" i="28"/>
  <c r="S23" i="28" s="1"/>
  <c r="AC23" i="28" s="1"/>
  <c r="AB24" i="28" s="1"/>
  <c r="AX17" i="28"/>
  <c r="S17" i="28" s="1"/>
  <c r="AC17" i="28" s="1"/>
  <c r="AB18" i="28" s="1"/>
  <c r="AX11" i="28"/>
  <c r="S11" i="28" s="1"/>
  <c r="AC11" i="28" s="1"/>
  <c r="AB12" i="28" s="1"/>
  <c r="AS49" i="84"/>
  <c r="AL49" i="84"/>
  <c r="AU49" i="84" s="1"/>
  <c r="AR69" i="94"/>
  <c r="AS54" i="36"/>
  <c r="AL54" i="36"/>
  <c r="AU54" i="36" s="1"/>
  <c r="AF70" i="25"/>
  <c r="AO70" i="25" s="1"/>
  <c r="AE70" i="25"/>
  <c r="W71" i="25"/>
  <c r="AG70" i="25"/>
  <c r="AP70" i="25" s="1"/>
  <c r="AR67" i="38"/>
  <c r="AJ6" i="44"/>
  <c r="AK6" i="44"/>
  <c r="AT6" i="44" s="1"/>
  <c r="AS43" i="84"/>
  <c r="AL43" i="84"/>
  <c r="AU43" i="84" s="1"/>
  <c r="AS29" i="84"/>
  <c r="AL29" i="84"/>
  <c r="AU29" i="84" s="1"/>
  <c r="Z71" i="30"/>
  <c r="AH69" i="37"/>
  <c r="AQ69" i="37" s="1"/>
  <c r="AH69" i="40"/>
  <c r="AQ69" i="40" s="1"/>
  <c r="AQ71" i="40" s="1"/>
  <c r="AZ3" i="40"/>
  <c r="AX5" i="40" s="1"/>
  <c r="S5" i="40" s="1"/>
  <c r="AC5" i="40" s="1"/>
  <c r="AB6" i="40" s="1"/>
  <c r="AJ7" i="44"/>
  <c r="AK7" i="44"/>
  <c r="AT7" i="44" s="1"/>
  <c r="Z70" i="77"/>
  <c r="AE69" i="35"/>
  <c r="AG69" i="35"/>
  <c r="AP69" i="35" s="1"/>
  <c r="AF69" i="35"/>
  <c r="AO69" i="35" s="1"/>
  <c r="W70" i="35"/>
  <c r="Z68" i="38"/>
  <c r="Z69" i="75"/>
  <c r="Z71" i="31"/>
  <c r="AS19" i="36"/>
  <c r="AS37" i="36"/>
  <c r="AL37" i="36"/>
  <c r="AU37" i="36" s="1"/>
  <c r="AS55" i="36"/>
  <c r="AL55" i="36"/>
  <c r="AU55" i="36" s="1"/>
  <c r="AJ4" i="84"/>
  <c r="AK4" i="84"/>
  <c r="AT4" i="84" s="1"/>
  <c r="AT71" i="84" s="1"/>
  <c r="AS15" i="44"/>
  <c r="AL15" i="44"/>
  <c r="AU15" i="44" s="1"/>
  <c r="AS33" i="44"/>
  <c r="AL33" i="44"/>
  <c r="AU33" i="44" s="1"/>
  <c r="AS51" i="44"/>
  <c r="AL51" i="44"/>
  <c r="AU51" i="44" s="1"/>
  <c r="AS25" i="84"/>
  <c r="AL25" i="84"/>
  <c r="AU25" i="84" s="1"/>
  <c r="AH69" i="95"/>
  <c r="AQ69" i="95" s="1"/>
  <c r="AS11" i="84"/>
  <c r="AL11" i="84"/>
  <c r="AU11" i="84" s="1"/>
  <c r="AS5" i="36"/>
  <c r="AL5" i="36"/>
  <c r="AU5" i="36" s="1"/>
  <c r="AI67" i="80"/>
  <c r="AN67" i="80"/>
  <c r="AR68" i="37"/>
  <c r="AS64" i="44"/>
  <c r="AL64" i="44"/>
  <c r="AU64" i="44" s="1"/>
  <c r="AS51" i="84"/>
  <c r="AL51" i="84"/>
  <c r="AU51" i="84" s="1"/>
  <c r="AS20" i="36"/>
  <c r="AL20" i="36"/>
  <c r="AU20" i="36" s="1"/>
  <c r="AS38" i="36"/>
  <c r="AL38" i="36"/>
  <c r="AU38" i="36" s="1"/>
  <c r="AS56" i="36"/>
  <c r="AL56" i="36"/>
  <c r="AU56" i="36" s="1"/>
  <c r="AS34" i="84"/>
  <c r="AL34" i="84"/>
  <c r="AU34" i="84" s="1"/>
  <c r="AS22" i="44"/>
  <c r="AL22" i="44"/>
  <c r="AU22" i="44" s="1"/>
  <c r="AS40" i="44"/>
  <c r="AL40" i="44"/>
  <c r="AU40" i="44" s="1"/>
  <c r="AS58" i="44"/>
  <c r="AL58" i="44"/>
  <c r="AU58" i="44" s="1"/>
  <c r="X69" i="82"/>
  <c r="Y69" i="82"/>
  <c r="AR70" i="83"/>
  <c r="AS42" i="84"/>
  <c r="AL42" i="84"/>
  <c r="AU42" i="84" s="1"/>
  <c r="AJ17" i="44"/>
  <c r="AK17" i="44"/>
  <c r="AT17" i="44" s="1"/>
  <c r="AF69" i="45"/>
  <c r="AO69" i="45" s="1"/>
  <c r="W70" i="45"/>
  <c r="AG69" i="45"/>
  <c r="AP69" i="45" s="1"/>
  <c r="AE69" i="45"/>
  <c r="AJ65" i="28"/>
  <c r="AK65" i="28"/>
  <c r="AT65" i="28" s="1"/>
  <c r="AK53" i="28"/>
  <c r="AT53" i="28" s="1"/>
  <c r="AK47" i="28"/>
  <c r="AT47" i="28" s="1"/>
  <c r="AK41" i="28"/>
  <c r="AT41" i="28" s="1"/>
  <c r="AK23" i="28"/>
  <c r="AT23" i="28" s="1"/>
  <c r="AI69" i="43"/>
  <c r="AN69" i="43"/>
  <c r="AS10" i="84"/>
  <c r="AL10" i="84"/>
  <c r="AU10" i="84" s="1"/>
  <c r="AS67" i="44"/>
  <c r="AL67" i="44"/>
  <c r="AU67" i="44" s="1"/>
  <c r="AS10" i="36"/>
  <c r="AL10" i="36"/>
  <c r="AU10" i="36" s="1"/>
  <c r="AS28" i="36"/>
  <c r="AL28" i="36"/>
  <c r="AU28" i="36" s="1"/>
  <c r="AS46" i="36"/>
  <c r="AL46" i="36"/>
  <c r="AU46" i="36" s="1"/>
  <c r="AS64" i="36"/>
  <c r="AL64" i="36"/>
  <c r="AU64" i="36" s="1"/>
  <c r="W69" i="78"/>
  <c r="AG68" i="78"/>
  <c r="AP68" i="78" s="1"/>
  <c r="AF68" i="78"/>
  <c r="AO68" i="78" s="1"/>
  <c r="AE68" i="78"/>
  <c r="AJ12" i="44"/>
  <c r="AK12" i="44"/>
  <c r="AT12" i="44" s="1"/>
  <c r="AS36" i="44"/>
  <c r="AL36" i="44"/>
  <c r="AU36" i="44" s="1"/>
  <c r="AS54" i="44"/>
  <c r="AL54" i="44"/>
  <c r="AU54" i="44" s="1"/>
  <c r="AN69" i="81"/>
  <c r="AI69" i="81"/>
  <c r="AS48" i="36"/>
  <c r="AL48" i="36"/>
  <c r="AU48" i="36" s="1"/>
  <c r="AS44" i="44"/>
  <c r="AL44" i="44"/>
  <c r="AU44" i="44" s="1"/>
  <c r="AF69" i="37"/>
  <c r="AO69" i="37" s="1"/>
  <c r="AE69" i="37"/>
  <c r="W70" i="37"/>
  <c r="AG69" i="37"/>
  <c r="AP69" i="37" s="1"/>
  <c r="AS11" i="36"/>
  <c r="AL11" i="36"/>
  <c r="AU11" i="36" s="1"/>
  <c r="AS29" i="36"/>
  <c r="AL29" i="36"/>
  <c r="AU29" i="36" s="1"/>
  <c r="AS47" i="36"/>
  <c r="AL47" i="36"/>
  <c r="AU47" i="36" s="1"/>
  <c r="AS65" i="36"/>
  <c r="AL65" i="36"/>
  <c r="AU65" i="36" s="1"/>
  <c r="W68" i="42"/>
  <c r="AG67" i="42"/>
  <c r="AP67" i="42" s="1"/>
  <c r="AF67" i="42"/>
  <c r="AO67" i="42" s="1"/>
  <c r="AE67" i="42"/>
  <c r="AJ13" i="44"/>
  <c r="AK13" i="44"/>
  <c r="AT13" i="44" s="1"/>
  <c r="AS37" i="44"/>
  <c r="AL37" i="44"/>
  <c r="AU37" i="44" s="1"/>
  <c r="AS55" i="44"/>
  <c r="AL55" i="44"/>
  <c r="AU55" i="44" s="1"/>
  <c r="AS59" i="84"/>
  <c r="AL59" i="84"/>
  <c r="AU59" i="84" s="1"/>
  <c r="AI65" i="91"/>
  <c r="AN65" i="91"/>
  <c r="AS30" i="36"/>
  <c r="AL30" i="36"/>
  <c r="AU30" i="36" s="1"/>
  <c r="AS14" i="44"/>
  <c r="AL14" i="44"/>
  <c r="AU14" i="44" s="1"/>
  <c r="AH68" i="79"/>
  <c r="AQ68" i="79" s="1"/>
  <c r="W68" i="34"/>
  <c r="AG67" i="34"/>
  <c r="AP67" i="34" s="1"/>
  <c r="AF67" i="34"/>
  <c r="AO67" i="34" s="1"/>
  <c r="AE67" i="34"/>
  <c r="AH67" i="41"/>
  <c r="AQ67" i="41" s="1"/>
  <c r="AS3" i="84"/>
  <c r="AL3" i="84"/>
  <c r="AU3" i="84" s="1"/>
  <c r="AI69" i="27"/>
  <c r="AN69" i="27"/>
  <c r="AG69" i="95"/>
  <c r="AP69" i="95" s="1"/>
  <c r="X68" i="89"/>
  <c r="Y68" i="89"/>
  <c r="AS20" i="44"/>
  <c r="AL20" i="44"/>
  <c r="AU20" i="44" s="1"/>
  <c r="Y67" i="87"/>
  <c r="X67" i="87"/>
  <c r="AI69" i="90"/>
  <c r="AN69" i="90"/>
  <c r="AJ5" i="44"/>
  <c r="AX63" i="40" l="1"/>
  <c r="S63" i="40" s="1"/>
  <c r="AC63" i="40" s="1"/>
  <c r="AB64" i="40" s="1"/>
  <c r="AX51" i="40"/>
  <c r="S51" i="40" s="1"/>
  <c r="AC51" i="40" s="1"/>
  <c r="AB52" i="40" s="1"/>
  <c r="Z70" i="81"/>
  <c r="AX20" i="40"/>
  <c r="S20" i="40" s="1"/>
  <c r="AC20" i="40" s="1"/>
  <c r="AB21" i="40" s="1"/>
  <c r="AX16" i="40"/>
  <c r="S16" i="40" s="1"/>
  <c r="AC16" i="40" s="1"/>
  <c r="AB17" i="40" s="1"/>
  <c r="AX15" i="40"/>
  <c r="S15" i="40" s="1"/>
  <c r="AC15" i="40" s="1"/>
  <c r="AB16" i="40" s="1"/>
  <c r="X66" i="46"/>
  <c r="AH66" i="46" s="1"/>
  <c r="AQ66" i="46" s="1"/>
  <c r="Y66" i="46"/>
  <c r="Z66" i="46" s="1"/>
  <c r="AL60" i="36"/>
  <c r="AU60" i="36" s="1"/>
  <c r="AJ57" i="28"/>
  <c r="AK64" i="28"/>
  <c r="AT64" i="28" s="1"/>
  <c r="AF68" i="79"/>
  <c r="AO68" i="79" s="1"/>
  <c r="AL13" i="36"/>
  <c r="AU13" i="36" s="1"/>
  <c r="AF68" i="29"/>
  <c r="AO68" i="29" s="1"/>
  <c r="AG68" i="79"/>
  <c r="AP68" i="79" s="1"/>
  <c r="AI65" i="46"/>
  <c r="AR65" i="46" s="1"/>
  <c r="AN65" i="46"/>
  <c r="AL19" i="36"/>
  <c r="AU19" i="36" s="1"/>
  <c r="AL59" i="36"/>
  <c r="AU59" i="36" s="1"/>
  <c r="AJ63" i="28"/>
  <c r="W69" i="79"/>
  <c r="AX56" i="40"/>
  <c r="S56" i="40" s="1"/>
  <c r="AC56" i="40" s="1"/>
  <c r="AB57" i="40" s="1"/>
  <c r="AJ3" i="28"/>
  <c r="AS3" i="28" s="1"/>
  <c r="AL58" i="36"/>
  <c r="AU58" i="36" s="1"/>
  <c r="AJ28" i="28"/>
  <c r="AF69" i="47"/>
  <c r="AO69" i="47" s="1"/>
  <c r="AJ52" i="28"/>
  <c r="AJ27" i="28"/>
  <c r="AX44" i="40"/>
  <c r="S44" i="40" s="1"/>
  <c r="AC44" i="40" s="1"/>
  <c r="AB45" i="40" s="1"/>
  <c r="AX39" i="40"/>
  <c r="S39" i="40" s="1"/>
  <c r="AC39" i="40" s="1"/>
  <c r="AB40" i="40" s="1"/>
  <c r="AJ22" i="28"/>
  <c r="AS22" i="28" s="1"/>
  <c r="AX32" i="40"/>
  <c r="S32" i="40" s="1"/>
  <c r="AC32" i="40" s="1"/>
  <c r="AB33" i="40" s="1"/>
  <c r="AJ11" i="28"/>
  <c r="AF69" i="95"/>
  <c r="AO69" i="95" s="1"/>
  <c r="W70" i="95"/>
  <c r="AX66" i="40"/>
  <c r="S66" i="40" s="1"/>
  <c r="AC66" i="40" s="1"/>
  <c r="AB67" i="40" s="1"/>
  <c r="AX38" i="40"/>
  <c r="S38" i="40" s="1"/>
  <c r="AC38" i="40" s="1"/>
  <c r="AB39" i="40" s="1"/>
  <c r="Z71" i="39"/>
  <c r="AE71" i="39" s="1"/>
  <c r="AG68" i="29"/>
  <c r="AP68" i="29" s="1"/>
  <c r="W69" i="29"/>
  <c r="AL39" i="44"/>
  <c r="AU39" i="44" s="1"/>
  <c r="AJ53" i="28"/>
  <c r="AX52" i="40"/>
  <c r="S52" i="40" s="1"/>
  <c r="AC52" i="40" s="1"/>
  <c r="AB53" i="40" s="1"/>
  <c r="AK53" i="40" s="1"/>
  <c r="AT53" i="40" s="1"/>
  <c r="AX27" i="40"/>
  <c r="S27" i="40" s="1"/>
  <c r="AC27" i="40" s="1"/>
  <c r="AB28" i="40" s="1"/>
  <c r="AK28" i="40" s="1"/>
  <c r="AT28" i="40" s="1"/>
  <c r="AJ35" i="28"/>
  <c r="AS35" i="28" s="1"/>
  <c r="AJ40" i="28"/>
  <c r="AJ58" i="28"/>
  <c r="AK35" i="28"/>
  <c r="AT35" i="28" s="1"/>
  <c r="Z70" i="43"/>
  <c r="AE70" i="43" s="1"/>
  <c r="AJ15" i="28"/>
  <c r="AJ34" i="28"/>
  <c r="AL34" i="28" s="1"/>
  <c r="AU34" i="28" s="1"/>
  <c r="AX68" i="40"/>
  <c r="S68" i="40" s="1"/>
  <c r="AC68" i="40" s="1"/>
  <c r="AB69" i="40" s="1"/>
  <c r="AX50" i="40"/>
  <c r="S50" i="40" s="1"/>
  <c r="AC50" i="40" s="1"/>
  <c r="AB51" i="40" s="1"/>
  <c r="AX28" i="40"/>
  <c r="S28" i="40" s="1"/>
  <c r="AC28" i="40" s="1"/>
  <c r="AB29" i="40" s="1"/>
  <c r="AX8" i="40"/>
  <c r="S8" i="40" s="1"/>
  <c r="AC8" i="40" s="1"/>
  <c r="AB9" i="40" s="1"/>
  <c r="AK4" i="36"/>
  <c r="AT4" i="36" s="1"/>
  <c r="AT71" i="36" s="1"/>
  <c r="AJ45" i="28"/>
  <c r="AS45" i="28" s="1"/>
  <c r="AK40" i="28"/>
  <c r="AT40" i="28" s="1"/>
  <c r="AJ23" i="28"/>
  <c r="AJ39" i="28"/>
  <c r="AL10" i="44"/>
  <c r="AU10" i="44" s="1"/>
  <c r="Z67" i="87"/>
  <c r="AX62" i="40"/>
  <c r="S62" i="40" s="1"/>
  <c r="AC62" i="40" s="1"/>
  <c r="AB63" i="40" s="1"/>
  <c r="AJ63" i="40" s="1"/>
  <c r="AX40" i="40"/>
  <c r="S40" i="40" s="1"/>
  <c r="AC40" i="40" s="1"/>
  <c r="AB41" i="40" s="1"/>
  <c r="AX26" i="40"/>
  <c r="S26" i="40" s="1"/>
  <c r="AC26" i="40" s="1"/>
  <c r="AB27" i="40" s="1"/>
  <c r="AX3" i="40"/>
  <c r="S3" i="40" s="1"/>
  <c r="AC3" i="40" s="1"/>
  <c r="AX14" i="40"/>
  <c r="S14" i="40" s="1"/>
  <c r="AC14" i="40" s="1"/>
  <c r="AB15" i="40" s="1"/>
  <c r="AJ15" i="40" s="1"/>
  <c r="AJ47" i="28"/>
  <c r="AJ17" i="28"/>
  <c r="AS17" i="28" s="1"/>
  <c r="AJ59" i="28"/>
  <c r="AX58" i="40"/>
  <c r="S58" i="40" s="1"/>
  <c r="AC58" i="40" s="1"/>
  <c r="AB59" i="40" s="1"/>
  <c r="AX46" i="40"/>
  <c r="S46" i="40" s="1"/>
  <c r="AC46" i="40" s="1"/>
  <c r="AB47" i="40" s="1"/>
  <c r="AX34" i="40"/>
  <c r="S34" i="40" s="1"/>
  <c r="AC34" i="40" s="1"/>
  <c r="AB35" i="40" s="1"/>
  <c r="AK35" i="40" s="1"/>
  <c r="AT35" i="40" s="1"/>
  <c r="AX22" i="40"/>
  <c r="S22" i="40" s="1"/>
  <c r="AC22" i="40" s="1"/>
  <c r="AB23" i="40" s="1"/>
  <c r="AX10" i="40"/>
  <c r="S10" i="40" s="1"/>
  <c r="AC10" i="40" s="1"/>
  <c r="AB11" i="40" s="1"/>
  <c r="AK11" i="40" s="1"/>
  <c r="AT11" i="40" s="1"/>
  <c r="Z69" i="82"/>
  <c r="AX57" i="40"/>
  <c r="S57" i="40" s="1"/>
  <c r="AC57" i="40" s="1"/>
  <c r="AB58" i="40" s="1"/>
  <c r="AK58" i="40" s="1"/>
  <c r="AT58" i="40" s="1"/>
  <c r="AX45" i="40"/>
  <c r="S45" i="40" s="1"/>
  <c r="AC45" i="40" s="1"/>
  <c r="AB46" i="40" s="1"/>
  <c r="AK46" i="40" s="1"/>
  <c r="AT46" i="40" s="1"/>
  <c r="AX33" i="40"/>
  <c r="S33" i="40" s="1"/>
  <c r="AC33" i="40" s="1"/>
  <c r="AB34" i="40" s="1"/>
  <c r="AJ34" i="40" s="1"/>
  <c r="AX21" i="40"/>
  <c r="S21" i="40" s="1"/>
  <c r="AC21" i="40" s="1"/>
  <c r="AB22" i="40" s="1"/>
  <c r="AJ22" i="40" s="1"/>
  <c r="AX9" i="40"/>
  <c r="S9" i="40" s="1"/>
  <c r="AC9" i="40" s="1"/>
  <c r="AB10" i="40" s="1"/>
  <c r="AK10" i="40" s="1"/>
  <c r="AT10" i="40" s="1"/>
  <c r="Z69" i="26"/>
  <c r="AK52" i="28"/>
  <c r="AT52" i="28" s="1"/>
  <c r="AJ9" i="28"/>
  <c r="AS9" i="28" s="1"/>
  <c r="Z66" i="91"/>
  <c r="AF66" i="91" s="1"/>
  <c r="AO66" i="91" s="1"/>
  <c r="AK27" i="28"/>
  <c r="AT27" i="28" s="1"/>
  <c r="Z70" i="90"/>
  <c r="AE70" i="90" s="1"/>
  <c r="Z69" i="93"/>
  <c r="W70" i="93" s="1"/>
  <c r="Z68" i="89"/>
  <c r="AF68" i="89" s="1"/>
  <c r="AO68" i="89" s="1"/>
  <c r="AK17" i="28"/>
  <c r="AT17" i="28" s="1"/>
  <c r="AX4" i="40"/>
  <c r="S4" i="40" s="1"/>
  <c r="AC4" i="40" s="1"/>
  <c r="AB5" i="40" s="1"/>
  <c r="AK5" i="40" s="1"/>
  <c r="AT5" i="40" s="1"/>
  <c r="AL8" i="36"/>
  <c r="AU8" i="36" s="1"/>
  <c r="AJ41" i="28"/>
  <c r="AS41" i="28" s="1"/>
  <c r="AJ51" i="28"/>
  <c r="AS51" i="28" s="1"/>
  <c r="AJ46" i="28"/>
  <c r="AK6" i="40"/>
  <c r="AT6" i="40" s="1"/>
  <c r="AS13" i="44"/>
  <c r="AL13" i="44"/>
  <c r="AU13" i="44" s="1"/>
  <c r="Y70" i="45"/>
  <c r="X70" i="45"/>
  <c r="AR67" i="80"/>
  <c r="AS7" i="44"/>
  <c r="AL7" i="44"/>
  <c r="AU7" i="44" s="1"/>
  <c r="AK64" i="40"/>
  <c r="AT64" i="40" s="1"/>
  <c r="AK52" i="40"/>
  <c r="AT52" i="40" s="1"/>
  <c r="AJ40" i="40"/>
  <c r="AK40" i="40"/>
  <c r="AT40" i="40" s="1"/>
  <c r="AJ28" i="40"/>
  <c r="AJ16" i="40"/>
  <c r="AK16" i="40"/>
  <c r="AT16" i="40" s="1"/>
  <c r="Y71" i="25"/>
  <c r="X71" i="25"/>
  <c r="AJ24" i="28"/>
  <c r="AK24" i="28"/>
  <c r="AT24" i="28" s="1"/>
  <c r="AJ60" i="28"/>
  <c r="AK60" i="28"/>
  <c r="AT60" i="28" s="1"/>
  <c r="AH66" i="73"/>
  <c r="AQ66" i="73" s="1"/>
  <c r="AE71" i="83"/>
  <c r="AF71" i="83"/>
  <c r="AO71" i="83" s="1"/>
  <c r="AG71" i="83"/>
  <c r="AP71" i="83" s="1"/>
  <c r="W72" i="83"/>
  <c r="AJ37" i="28"/>
  <c r="AK37" i="28"/>
  <c r="AT37" i="28" s="1"/>
  <c r="AR65" i="73"/>
  <c r="AS16" i="44"/>
  <c r="AL16" i="44"/>
  <c r="AU16" i="44" s="1"/>
  <c r="AS57" i="28"/>
  <c r="AL57" i="28"/>
  <c r="AU57" i="28" s="1"/>
  <c r="AR66" i="87"/>
  <c r="AR67" i="89"/>
  <c r="AJ20" i="28"/>
  <c r="AK20" i="28"/>
  <c r="AT20" i="28" s="1"/>
  <c r="AJ56" i="28"/>
  <c r="AK56" i="28"/>
  <c r="AT56" i="28" s="1"/>
  <c r="AS25" i="44"/>
  <c r="AL25" i="44"/>
  <c r="AU25" i="44" s="1"/>
  <c r="AS15" i="28"/>
  <c r="AL15" i="28"/>
  <c r="AU15" i="28" s="1"/>
  <c r="AH67" i="86"/>
  <c r="AQ67" i="86" s="1"/>
  <c r="AJ4" i="44"/>
  <c r="AK4" i="44"/>
  <c r="AT4" i="44" s="1"/>
  <c r="AT71" i="44" s="1"/>
  <c r="AJ10" i="28"/>
  <c r="AK10" i="28"/>
  <c r="AT10" i="28" s="1"/>
  <c r="AR69" i="74"/>
  <c r="AJ6" i="28"/>
  <c r="AS4" i="84"/>
  <c r="AL4" i="84"/>
  <c r="AU4" i="84" s="1"/>
  <c r="AU71" i="84" s="1"/>
  <c r="C11" i="84" s="1"/>
  <c r="F37" i="97" s="1"/>
  <c r="AJ57" i="40"/>
  <c r="AK57" i="40"/>
  <c r="AT57" i="40" s="1"/>
  <c r="AJ51" i="40"/>
  <c r="AK51" i="40"/>
  <c r="AT51" i="40" s="1"/>
  <c r="AK45" i="40"/>
  <c r="AT45" i="40" s="1"/>
  <c r="AK33" i="40"/>
  <c r="AT33" i="40" s="1"/>
  <c r="AJ27" i="40"/>
  <c r="AK27" i="40"/>
  <c r="AT27" i="40" s="1"/>
  <c r="AK21" i="40"/>
  <c r="AT21" i="40" s="1"/>
  <c r="AK9" i="40"/>
  <c r="AT9" i="40" s="1"/>
  <c r="AJ3" i="40"/>
  <c r="AB4" i="40"/>
  <c r="AJ30" i="28"/>
  <c r="AK30" i="28"/>
  <c r="AT30" i="28" s="1"/>
  <c r="AJ67" i="28"/>
  <c r="AK67" i="28"/>
  <c r="AT67" i="28" s="1"/>
  <c r="AJ7" i="28"/>
  <c r="AK7" i="28"/>
  <c r="AT7" i="28" s="1"/>
  <c r="AJ43" i="28"/>
  <c r="AK43" i="28"/>
  <c r="AT43" i="28" s="1"/>
  <c r="AR68" i="82"/>
  <c r="Y69" i="33"/>
  <c r="X69" i="33"/>
  <c r="AH70" i="27"/>
  <c r="AQ70" i="27" s="1"/>
  <c r="AJ26" i="28"/>
  <c r="AK26" i="28"/>
  <c r="AT26" i="28" s="1"/>
  <c r="AJ62" i="28"/>
  <c r="AK62" i="28"/>
  <c r="AT62" i="28" s="1"/>
  <c r="AJ4" i="28"/>
  <c r="AK4" i="28"/>
  <c r="AT4" i="28" s="1"/>
  <c r="AH68" i="80"/>
  <c r="AQ68" i="80" s="1"/>
  <c r="AR69" i="28"/>
  <c r="AR71" i="28" s="1"/>
  <c r="Y69" i="29"/>
  <c r="X69" i="29"/>
  <c r="AR70" i="39"/>
  <c r="Z67" i="86"/>
  <c r="AR68" i="26"/>
  <c r="AJ16" i="28"/>
  <c r="AK16" i="28"/>
  <c r="AT16" i="28" s="1"/>
  <c r="AS34" i="28"/>
  <c r="AS52" i="28"/>
  <c r="AL52" i="28"/>
  <c r="AU52" i="28" s="1"/>
  <c r="AS23" i="44"/>
  <c r="AL23" i="44"/>
  <c r="AU23" i="44" s="1"/>
  <c r="AS5" i="44"/>
  <c r="AL5" i="44"/>
  <c r="AU5" i="44" s="1"/>
  <c r="X70" i="95"/>
  <c r="Y70" i="95"/>
  <c r="AR69" i="90"/>
  <c r="AN67" i="34"/>
  <c r="AI67" i="34"/>
  <c r="AN67" i="42"/>
  <c r="AI67" i="42"/>
  <c r="AN68" i="78"/>
  <c r="AI68" i="78"/>
  <c r="AE71" i="31"/>
  <c r="W72" i="31"/>
  <c r="AG71" i="31"/>
  <c r="AP71" i="31" s="1"/>
  <c r="AF71" i="31"/>
  <c r="AO71" i="31" s="1"/>
  <c r="AX67" i="40"/>
  <c r="S67" i="40" s="1"/>
  <c r="AC67" i="40" s="1"/>
  <c r="AB68" i="40" s="1"/>
  <c r="AX61" i="40"/>
  <c r="S61" i="40" s="1"/>
  <c r="AC61" i="40" s="1"/>
  <c r="AB62" i="40" s="1"/>
  <c r="AX55" i="40"/>
  <c r="S55" i="40" s="1"/>
  <c r="AC55" i="40" s="1"/>
  <c r="AB56" i="40" s="1"/>
  <c r="AX49" i="40"/>
  <c r="S49" i="40" s="1"/>
  <c r="AC49" i="40" s="1"/>
  <c r="AB50" i="40" s="1"/>
  <c r="AX43" i="40"/>
  <c r="S43" i="40" s="1"/>
  <c r="AC43" i="40" s="1"/>
  <c r="AB44" i="40" s="1"/>
  <c r="AX37" i="40"/>
  <c r="S37" i="40" s="1"/>
  <c r="AC37" i="40" s="1"/>
  <c r="AB38" i="40" s="1"/>
  <c r="AX31" i="40"/>
  <c r="S31" i="40" s="1"/>
  <c r="AC31" i="40" s="1"/>
  <c r="AB32" i="40" s="1"/>
  <c r="AX25" i="40"/>
  <c r="S25" i="40" s="1"/>
  <c r="AC25" i="40" s="1"/>
  <c r="AB26" i="40" s="1"/>
  <c r="AX19" i="40"/>
  <c r="S19" i="40" s="1"/>
  <c r="AC19" i="40" s="1"/>
  <c r="AB20" i="40" s="1"/>
  <c r="AX13" i="40"/>
  <c r="S13" i="40" s="1"/>
  <c r="AC13" i="40" s="1"/>
  <c r="AB14" i="40" s="1"/>
  <c r="AX7" i="40"/>
  <c r="S7" i="40" s="1"/>
  <c r="AC7" i="40" s="1"/>
  <c r="AB8" i="40" s="1"/>
  <c r="AF71" i="30"/>
  <c r="AO71" i="30" s="1"/>
  <c r="AE71" i="30"/>
  <c r="W72" i="30"/>
  <c r="AG71" i="30"/>
  <c r="AP71" i="30" s="1"/>
  <c r="AS6" i="44"/>
  <c r="AL6" i="44"/>
  <c r="AU6" i="44" s="1"/>
  <c r="AN70" i="25"/>
  <c r="AI70" i="25"/>
  <c r="AJ36" i="28"/>
  <c r="AK36" i="28"/>
  <c r="AT36" i="28" s="1"/>
  <c r="AH70" i="74"/>
  <c r="AQ70" i="74" s="1"/>
  <c r="Z66" i="73"/>
  <c r="AS27" i="28"/>
  <c r="AL27" i="28"/>
  <c r="AU27" i="28" s="1"/>
  <c r="AS4" i="36"/>
  <c r="AL4" i="36"/>
  <c r="AU4" i="36" s="1"/>
  <c r="AR67" i="92"/>
  <c r="AJ13" i="28"/>
  <c r="AK13" i="28"/>
  <c r="AT13" i="28" s="1"/>
  <c r="AJ49" i="28"/>
  <c r="AK49" i="28"/>
  <c r="AT49" i="28" s="1"/>
  <c r="AH71" i="85"/>
  <c r="AQ71" i="85" s="1"/>
  <c r="AH68" i="48"/>
  <c r="AQ68" i="48" s="1"/>
  <c r="AN68" i="33"/>
  <c r="AI68" i="33"/>
  <c r="AS21" i="28"/>
  <c r="AL21" i="28"/>
  <c r="AU21" i="28" s="1"/>
  <c r="AR68" i="32"/>
  <c r="AJ32" i="28"/>
  <c r="AK32" i="28"/>
  <c r="AT32" i="28" s="1"/>
  <c r="AJ68" i="28"/>
  <c r="AK68" i="28"/>
  <c r="AT68" i="28" s="1"/>
  <c r="AR67" i="48"/>
  <c r="AI67" i="41"/>
  <c r="AN67" i="41"/>
  <c r="AH68" i="92"/>
  <c r="AQ68" i="92" s="1"/>
  <c r="AH69" i="32"/>
  <c r="AQ69" i="32" s="1"/>
  <c r="AQ71" i="32" s="1"/>
  <c r="AZ3" i="32"/>
  <c r="AX6" i="32" s="1"/>
  <c r="S6" i="32" s="1"/>
  <c r="AC6" i="32" s="1"/>
  <c r="AB7" i="32" s="1"/>
  <c r="AN69" i="47"/>
  <c r="AI69" i="47"/>
  <c r="AR69" i="43"/>
  <c r="AK67" i="40"/>
  <c r="AT67" i="40" s="1"/>
  <c r="AH67" i="87"/>
  <c r="AQ67" i="87" s="1"/>
  <c r="AH68" i="89"/>
  <c r="AQ68" i="89" s="1"/>
  <c r="X70" i="37"/>
  <c r="Y70" i="37"/>
  <c r="AS11" i="28"/>
  <c r="AL11" i="28"/>
  <c r="AU11" i="28" s="1"/>
  <c r="AJ29" i="28"/>
  <c r="AS47" i="28"/>
  <c r="AL47" i="28"/>
  <c r="AU47" i="28" s="1"/>
  <c r="AS65" i="28"/>
  <c r="AL65" i="28"/>
  <c r="AU65" i="28" s="1"/>
  <c r="W70" i="75"/>
  <c r="AG69" i="75"/>
  <c r="AP69" i="75" s="1"/>
  <c r="AF69" i="75"/>
  <c r="AO69" i="75" s="1"/>
  <c r="AE69" i="75"/>
  <c r="AN69" i="35"/>
  <c r="AI69" i="35"/>
  <c r="AX65" i="40"/>
  <c r="S65" i="40" s="1"/>
  <c r="AC65" i="40" s="1"/>
  <c r="AB66" i="40" s="1"/>
  <c r="AX60" i="40"/>
  <c r="S60" i="40" s="1"/>
  <c r="AC60" i="40" s="1"/>
  <c r="AB61" i="40" s="1"/>
  <c r="AX54" i="40"/>
  <c r="S54" i="40" s="1"/>
  <c r="AC54" i="40" s="1"/>
  <c r="AB55" i="40" s="1"/>
  <c r="AX48" i="40"/>
  <c r="S48" i="40" s="1"/>
  <c r="AC48" i="40" s="1"/>
  <c r="AB49" i="40" s="1"/>
  <c r="AX42" i="40"/>
  <c r="S42" i="40" s="1"/>
  <c r="AC42" i="40" s="1"/>
  <c r="AB43" i="40" s="1"/>
  <c r="AX36" i="40"/>
  <c r="S36" i="40" s="1"/>
  <c r="AC36" i="40" s="1"/>
  <c r="AB37" i="40" s="1"/>
  <c r="AX30" i="40"/>
  <c r="S30" i="40" s="1"/>
  <c r="AC30" i="40" s="1"/>
  <c r="AB31" i="40" s="1"/>
  <c r="AX24" i="40"/>
  <c r="S24" i="40" s="1"/>
  <c r="AC24" i="40" s="1"/>
  <c r="AB25" i="40" s="1"/>
  <c r="AX18" i="40"/>
  <c r="S18" i="40" s="1"/>
  <c r="AC18" i="40" s="1"/>
  <c r="AB19" i="40" s="1"/>
  <c r="AX12" i="40"/>
  <c r="S12" i="40" s="1"/>
  <c r="AC12" i="40" s="1"/>
  <c r="AB13" i="40" s="1"/>
  <c r="AX6" i="40"/>
  <c r="S6" i="40" s="1"/>
  <c r="AC6" i="40" s="1"/>
  <c r="AB7" i="40" s="1"/>
  <c r="AJ42" i="28"/>
  <c r="AK42" i="28"/>
  <c r="AT42" i="28" s="1"/>
  <c r="AS11" i="44"/>
  <c r="AL11" i="44"/>
  <c r="AU11" i="44" s="1"/>
  <c r="AJ19" i="28"/>
  <c r="AK19" i="28"/>
  <c r="AT19" i="28" s="1"/>
  <c r="AJ55" i="28"/>
  <c r="AK55" i="28"/>
  <c r="AT55" i="28" s="1"/>
  <c r="Z68" i="48"/>
  <c r="Z70" i="27"/>
  <c r="AJ38" i="28"/>
  <c r="AK38" i="28"/>
  <c r="AT38" i="28" s="1"/>
  <c r="AS24" i="44"/>
  <c r="AL24" i="44"/>
  <c r="AU24" i="44" s="1"/>
  <c r="AS33" i="28"/>
  <c r="AL33" i="28"/>
  <c r="AU33" i="28" s="1"/>
  <c r="AH71" i="39"/>
  <c r="AQ71" i="39" s="1"/>
  <c r="Z68" i="80"/>
  <c r="AH70" i="43"/>
  <c r="AQ70" i="43" s="1"/>
  <c r="AI68" i="29"/>
  <c r="AN68" i="29"/>
  <c r="AS40" i="28"/>
  <c r="AL40" i="28"/>
  <c r="AU40" i="28" s="1"/>
  <c r="AS58" i="28"/>
  <c r="AL58" i="28"/>
  <c r="AU58" i="28" s="1"/>
  <c r="AI69" i="40"/>
  <c r="AN69" i="40"/>
  <c r="AN71" i="40" s="1"/>
  <c r="X69" i="79"/>
  <c r="Y69" i="79"/>
  <c r="AS12" i="44"/>
  <c r="AL12" i="44"/>
  <c r="AU12" i="44" s="1"/>
  <c r="AS71" i="84"/>
  <c r="AS23" i="28"/>
  <c r="AL23" i="28"/>
  <c r="AU23" i="28" s="1"/>
  <c r="AS59" i="28"/>
  <c r="AL59" i="28"/>
  <c r="AU59" i="28" s="1"/>
  <c r="AR65" i="91"/>
  <c r="AI69" i="45"/>
  <c r="AN69" i="45"/>
  <c r="AS17" i="44"/>
  <c r="AL17" i="44"/>
  <c r="AU17" i="44" s="1"/>
  <c r="AH69" i="82"/>
  <c r="AQ69" i="82" s="1"/>
  <c r="W69" i="38"/>
  <c r="AG68" i="38"/>
  <c r="AP68" i="38" s="1"/>
  <c r="AF68" i="38"/>
  <c r="AO68" i="38" s="1"/>
  <c r="AE68" i="38"/>
  <c r="AE70" i="77"/>
  <c r="W71" i="77"/>
  <c r="AG70" i="77"/>
  <c r="AP70" i="77" s="1"/>
  <c r="AF70" i="77"/>
  <c r="AO70" i="77" s="1"/>
  <c r="AX64" i="40"/>
  <c r="S64" i="40" s="1"/>
  <c r="AC64" i="40" s="1"/>
  <c r="AB65" i="40" s="1"/>
  <c r="AX59" i="40"/>
  <c r="S59" i="40" s="1"/>
  <c r="AC59" i="40" s="1"/>
  <c r="AB60" i="40" s="1"/>
  <c r="AX53" i="40"/>
  <c r="S53" i="40" s="1"/>
  <c r="AC53" i="40" s="1"/>
  <c r="AB54" i="40" s="1"/>
  <c r="AX47" i="40"/>
  <c r="S47" i="40" s="1"/>
  <c r="AC47" i="40" s="1"/>
  <c r="AB48" i="40" s="1"/>
  <c r="AX41" i="40"/>
  <c r="S41" i="40" s="1"/>
  <c r="AC41" i="40" s="1"/>
  <c r="AB42" i="40" s="1"/>
  <c r="AX35" i="40"/>
  <c r="S35" i="40" s="1"/>
  <c r="AC35" i="40" s="1"/>
  <c r="AB36" i="40" s="1"/>
  <c r="AX29" i="40"/>
  <c r="S29" i="40" s="1"/>
  <c r="AC29" i="40" s="1"/>
  <c r="AB30" i="40" s="1"/>
  <c r="AX23" i="40"/>
  <c r="S23" i="40" s="1"/>
  <c r="AC23" i="40" s="1"/>
  <c r="AB24" i="40" s="1"/>
  <c r="AX17" i="40"/>
  <c r="S17" i="40" s="1"/>
  <c r="AC17" i="40" s="1"/>
  <c r="AB18" i="40" s="1"/>
  <c r="AX11" i="40"/>
  <c r="S11" i="40" s="1"/>
  <c r="AC11" i="40" s="1"/>
  <c r="AB12" i="40" s="1"/>
  <c r="AJ12" i="28"/>
  <c r="AK12" i="28"/>
  <c r="AT12" i="28" s="1"/>
  <c r="AJ48" i="28"/>
  <c r="AK48" i="28"/>
  <c r="AT48" i="28" s="1"/>
  <c r="Z70" i="74"/>
  <c r="AR70" i="85"/>
  <c r="AR69" i="36"/>
  <c r="AR71" i="36" s="1"/>
  <c r="AL69" i="36"/>
  <c r="AU69" i="36" s="1"/>
  <c r="AU71" i="36" s="1"/>
  <c r="C11" i="36" s="1"/>
  <c r="AH69" i="26"/>
  <c r="AQ69" i="26" s="1"/>
  <c r="W67" i="96"/>
  <c r="AG66" i="96"/>
  <c r="AP66" i="96" s="1"/>
  <c r="AF66" i="96"/>
  <c r="AO66" i="96" s="1"/>
  <c r="AE66" i="96"/>
  <c r="AJ25" i="28"/>
  <c r="AK25" i="28"/>
  <c r="AT25" i="28" s="1"/>
  <c r="AJ61" i="28"/>
  <c r="AK61" i="28"/>
  <c r="AT61" i="28" s="1"/>
  <c r="Z71" i="85"/>
  <c r="AS39" i="28"/>
  <c r="AL39" i="28"/>
  <c r="AU39" i="28" s="1"/>
  <c r="AH70" i="81"/>
  <c r="AQ70" i="81" s="1"/>
  <c r="AJ8" i="28"/>
  <c r="AK8" i="28"/>
  <c r="AT8" i="28" s="1"/>
  <c r="AJ44" i="28"/>
  <c r="AK44" i="28"/>
  <c r="AT44" i="28" s="1"/>
  <c r="AS71" i="36"/>
  <c r="AH69" i="93"/>
  <c r="AQ69" i="93" s="1"/>
  <c r="AR66" i="86"/>
  <c r="AJ66" i="28"/>
  <c r="Z68" i="92"/>
  <c r="Z69" i="32"/>
  <c r="AN68" i="79"/>
  <c r="AI68" i="79"/>
  <c r="W68" i="87"/>
  <c r="AG67" i="87"/>
  <c r="AP67" i="87" s="1"/>
  <c r="AE67" i="87"/>
  <c r="AF67" i="87"/>
  <c r="AO67" i="87" s="1"/>
  <c r="AI69" i="95"/>
  <c r="AN69" i="95"/>
  <c r="AR69" i="27"/>
  <c r="X68" i="34"/>
  <c r="Y68" i="34"/>
  <c r="X68" i="42"/>
  <c r="Y68" i="42"/>
  <c r="AI69" i="37"/>
  <c r="AN69" i="37"/>
  <c r="AR69" i="81"/>
  <c r="Y69" i="78"/>
  <c r="X69" i="78"/>
  <c r="AL35" i="28"/>
  <c r="AU35" i="28" s="1"/>
  <c r="AS53" i="28"/>
  <c r="AL53" i="28"/>
  <c r="AU53" i="28" s="1"/>
  <c r="W70" i="82"/>
  <c r="AG69" i="82"/>
  <c r="AP69" i="82" s="1"/>
  <c r="AF69" i="82"/>
  <c r="AO69" i="82" s="1"/>
  <c r="AE69" i="82"/>
  <c r="Y70" i="35"/>
  <c r="X70" i="35"/>
  <c r="AJ69" i="40"/>
  <c r="AS69" i="40" s="1"/>
  <c r="AK69" i="40"/>
  <c r="AT69" i="40" s="1"/>
  <c r="AK59" i="40"/>
  <c r="AT59" i="40" s="1"/>
  <c r="AK47" i="40"/>
  <c r="AT47" i="40" s="1"/>
  <c r="AK41" i="40"/>
  <c r="AT41" i="40" s="1"/>
  <c r="AJ29" i="40"/>
  <c r="AK29" i="40"/>
  <c r="AT29" i="40" s="1"/>
  <c r="AK23" i="40"/>
  <c r="AT23" i="40" s="1"/>
  <c r="AK17" i="40"/>
  <c r="AT17" i="40" s="1"/>
  <c r="AJ18" i="28"/>
  <c r="AK18" i="28"/>
  <c r="AT18" i="28" s="1"/>
  <c r="AJ54" i="28"/>
  <c r="AK54" i="28"/>
  <c r="AT54" i="28" s="1"/>
  <c r="AH70" i="90"/>
  <c r="AQ70" i="90" s="1"/>
  <c r="AH66" i="91"/>
  <c r="AQ66" i="91" s="1"/>
  <c r="W70" i="26"/>
  <c r="AG69" i="26"/>
  <c r="AP69" i="26" s="1"/>
  <c r="AF69" i="26"/>
  <c r="AO69" i="26" s="1"/>
  <c r="AE69" i="26"/>
  <c r="AJ31" i="28"/>
  <c r="AK31" i="28"/>
  <c r="AT31" i="28" s="1"/>
  <c r="AJ69" i="28"/>
  <c r="AS69" i="28" s="1"/>
  <c r="AK69" i="28"/>
  <c r="AT69" i="28" s="1"/>
  <c r="AE67" i="76"/>
  <c r="W68" i="76"/>
  <c r="AG67" i="76"/>
  <c r="AP67" i="76" s="1"/>
  <c r="AF67" i="76"/>
  <c r="AO67" i="76" s="1"/>
  <c r="AF70" i="81"/>
  <c r="AO70" i="81" s="1"/>
  <c r="AE70" i="81"/>
  <c r="W71" i="81"/>
  <c r="AG70" i="81"/>
  <c r="AP70" i="81" s="1"/>
  <c r="AJ14" i="28"/>
  <c r="AK14" i="28"/>
  <c r="AT14" i="28" s="1"/>
  <c r="AJ50" i="28"/>
  <c r="AK50" i="28"/>
  <c r="AT50" i="28" s="1"/>
  <c r="W71" i="94"/>
  <c r="AG70" i="94"/>
  <c r="AP70" i="94" s="1"/>
  <c r="AF70" i="94"/>
  <c r="AO70" i="94" s="1"/>
  <c r="AE70" i="94"/>
  <c r="AS63" i="28"/>
  <c r="AL63" i="28"/>
  <c r="AU63" i="28" s="1"/>
  <c r="X68" i="41"/>
  <c r="Y68" i="41"/>
  <c r="AF70" i="43"/>
  <c r="AO70" i="43" s="1"/>
  <c r="AS3" i="44"/>
  <c r="AL3" i="44"/>
  <c r="AU3" i="44" s="1"/>
  <c r="AS19" i="44"/>
  <c r="AL19" i="44"/>
  <c r="AU19" i="44" s="1"/>
  <c r="AS18" i="44"/>
  <c r="AL18" i="44"/>
  <c r="AU18" i="44" s="1"/>
  <c r="AJ5" i="28"/>
  <c r="AK5" i="28"/>
  <c r="AT5" i="28" s="1"/>
  <c r="AS28" i="28"/>
  <c r="AL28" i="28"/>
  <c r="AU28" i="28" s="1"/>
  <c r="AS46" i="28"/>
  <c r="AL46" i="28"/>
  <c r="AU46" i="28" s="1"/>
  <c r="AS64" i="28"/>
  <c r="AR68" i="93"/>
  <c r="X70" i="47"/>
  <c r="Y70" i="47"/>
  <c r="AL9" i="28" l="1"/>
  <c r="AU9" i="28" s="1"/>
  <c r="AJ46" i="40"/>
  <c r="AJ39" i="40"/>
  <c r="AK15" i="40"/>
  <c r="AT15" i="40" s="1"/>
  <c r="AJ33" i="40"/>
  <c r="W71" i="43"/>
  <c r="AJ5" i="40"/>
  <c r="AK39" i="40"/>
  <c r="AT39" i="40" s="1"/>
  <c r="AL3" i="28"/>
  <c r="AU3" i="28" s="1"/>
  <c r="AL64" i="28"/>
  <c r="AU64" i="28" s="1"/>
  <c r="AL22" i="28"/>
  <c r="AU22" i="28" s="1"/>
  <c r="AJ52" i="40"/>
  <c r="AF66" i="46"/>
  <c r="AO66" i="46" s="1"/>
  <c r="AE66" i="46"/>
  <c r="W67" i="46"/>
  <c r="AG66" i="46"/>
  <c r="AP66" i="46" s="1"/>
  <c r="AG70" i="43"/>
  <c r="AP70" i="43" s="1"/>
  <c r="AJ58" i="40"/>
  <c r="AJ10" i="40"/>
  <c r="AS10" i="40" s="1"/>
  <c r="AJ45" i="40"/>
  <c r="AK34" i="40"/>
  <c r="AT34" i="40" s="1"/>
  <c r="Z70" i="45"/>
  <c r="AX67" i="32"/>
  <c r="S67" i="32" s="1"/>
  <c r="AC67" i="32" s="1"/>
  <c r="AB68" i="32" s="1"/>
  <c r="AL45" i="28"/>
  <c r="AU45" i="28" s="1"/>
  <c r="AK63" i="40"/>
  <c r="AT63" i="40" s="1"/>
  <c r="AJ9" i="40"/>
  <c r="AF70" i="90"/>
  <c r="AO70" i="90" s="1"/>
  <c r="AG71" i="39"/>
  <c r="AP71" i="39" s="1"/>
  <c r="AL17" i="28"/>
  <c r="AU17" i="28" s="1"/>
  <c r="AJ67" i="40"/>
  <c r="AG70" i="90"/>
  <c r="AP70" i="90" s="1"/>
  <c r="W72" i="39"/>
  <c r="Z69" i="79"/>
  <c r="AL41" i="28"/>
  <c r="AU41" i="28" s="1"/>
  <c r="AX29" i="32"/>
  <c r="S29" i="32" s="1"/>
  <c r="AC29" i="32" s="1"/>
  <c r="AB30" i="32" s="1"/>
  <c r="AK22" i="40"/>
  <c r="AT22" i="40" s="1"/>
  <c r="W71" i="90"/>
  <c r="Y71" i="90" s="1"/>
  <c r="AF71" i="39"/>
  <c r="AO71" i="39" s="1"/>
  <c r="AJ21" i="40"/>
  <c r="W67" i="91"/>
  <c r="AG68" i="89"/>
  <c r="AP68" i="89" s="1"/>
  <c r="Z68" i="34"/>
  <c r="AG66" i="91"/>
  <c r="AP66" i="91" s="1"/>
  <c r="AE68" i="89"/>
  <c r="Z70" i="37"/>
  <c r="AX59" i="32"/>
  <c r="S59" i="32" s="1"/>
  <c r="AC59" i="32" s="1"/>
  <c r="AB60" i="32" s="1"/>
  <c r="W69" i="89"/>
  <c r="AX53" i="32"/>
  <c r="S53" i="32" s="1"/>
  <c r="AC53" i="32" s="1"/>
  <c r="AB54" i="32" s="1"/>
  <c r="AX47" i="32"/>
  <c r="S47" i="32" s="1"/>
  <c r="AC47" i="32" s="1"/>
  <c r="AB48" i="32" s="1"/>
  <c r="Z69" i="33"/>
  <c r="AE66" i="91"/>
  <c r="AX41" i="32"/>
  <c r="S41" i="32" s="1"/>
  <c r="AC41" i="32" s="1"/>
  <c r="AB42" i="32" s="1"/>
  <c r="AJ35" i="40"/>
  <c r="AX35" i="32"/>
  <c r="S35" i="32" s="1"/>
  <c r="AC35" i="32" s="1"/>
  <c r="AB36" i="32" s="1"/>
  <c r="Z70" i="35"/>
  <c r="W71" i="35" s="1"/>
  <c r="Z69" i="78"/>
  <c r="AX17" i="32"/>
  <c r="S17" i="32" s="1"/>
  <c r="AC17" i="32" s="1"/>
  <c r="AB18" i="32" s="1"/>
  <c r="AX64" i="32"/>
  <c r="S64" i="32" s="1"/>
  <c r="AC64" i="32" s="1"/>
  <c r="AB65" i="32" s="1"/>
  <c r="AX58" i="32"/>
  <c r="S58" i="32" s="1"/>
  <c r="AC58" i="32" s="1"/>
  <c r="AB59" i="32" s="1"/>
  <c r="AX52" i="32"/>
  <c r="S52" i="32" s="1"/>
  <c r="AC52" i="32" s="1"/>
  <c r="AB53" i="32" s="1"/>
  <c r="AX46" i="32"/>
  <c r="S46" i="32" s="1"/>
  <c r="AC46" i="32" s="1"/>
  <c r="AB47" i="32" s="1"/>
  <c r="AJ47" i="32" s="1"/>
  <c r="AX40" i="32"/>
  <c r="S40" i="32" s="1"/>
  <c r="AC40" i="32" s="1"/>
  <c r="AB41" i="32" s="1"/>
  <c r="AX34" i="32"/>
  <c r="S34" i="32" s="1"/>
  <c r="AC34" i="32" s="1"/>
  <c r="AB35" i="32" s="1"/>
  <c r="AX28" i="32"/>
  <c r="S28" i="32" s="1"/>
  <c r="AC28" i="32" s="1"/>
  <c r="AB29" i="32" s="1"/>
  <c r="AX22" i="32"/>
  <c r="S22" i="32" s="1"/>
  <c r="AC22" i="32" s="1"/>
  <c r="AB23" i="32" s="1"/>
  <c r="AX16" i="32"/>
  <c r="S16" i="32" s="1"/>
  <c r="AC16" i="32" s="1"/>
  <c r="AB17" i="32" s="1"/>
  <c r="AX10" i="32"/>
  <c r="S10" i="32" s="1"/>
  <c r="AC10" i="32" s="1"/>
  <c r="AB11" i="32" s="1"/>
  <c r="AK11" i="32" s="1"/>
  <c r="AT11" i="32" s="1"/>
  <c r="AX5" i="32"/>
  <c r="S5" i="32" s="1"/>
  <c r="AC5" i="32" s="1"/>
  <c r="AB6" i="32" s="1"/>
  <c r="AJ59" i="40"/>
  <c r="AL51" i="28"/>
  <c r="AU51" i="28" s="1"/>
  <c r="AX63" i="32"/>
  <c r="S63" i="32" s="1"/>
  <c r="AC63" i="32" s="1"/>
  <c r="AB64" i="32" s="1"/>
  <c r="AX57" i="32"/>
  <c r="S57" i="32" s="1"/>
  <c r="AC57" i="32" s="1"/>
  <c r="AB58" i="32" s="1"/>
  <c r="AX51" i="32"/>
  <c r="S51" i="32" s="1"/>
  <c r="AC51" i="32" s="1"/>
  <c r="AB52" i="32" s="1"/>
  <c r="AJ52" i="32" s="1"/>
  <c r="AX45" i="32"/>
  <c r="S45" i="32" s="1"/>
  <c r="AC45" i="32" s="1"/>
  <c r="AB46" i="32" s="1"/>
  <c r="AX39" i="32"/>
  <c r="S39" i="32" s="1"/>
  <c r="AC39" i="32" s="1"/>
  <c r="AB40" i="32" s="1"/>
  <c r="AX33" i="32"/>
  <c r="S33" i="32" s="1"/>
  <c r="AC33" i="32" s="1"/>
  <c r="AB34" i="32" s="1"/>
  <c r="AX27" i="32"/>
  <c r="S27" i="32" s="1"/>
  <c r="AC27" i="32" s="1"/>
  <c r="AB28" i="32" s="1"/>
  <c r="AX21" i="32"/>
  <c r="S21" i="32" s="1"/>
  <c r="AC21" i="32" s="1"/>
  <c r="AB22" i="32" s="1"/>
  <c r="AX15" i="32"/>
  <c r="S15" i="32" s="1"/>
  <c r="AC15" i="32" s="1"/>
  <c r="AB16" i="32" s="1"/>
  <c r="AJ16" i="32" s="1"/>
  <c r="AX9" i="32"/>
  <c r="S9" i="32" s="1"/>
  <c r="AC9" i="32" s="1"/>
  <c r="AB10" i="32" s="1"/>
  <c r="AX3" i="32"/>
  <c r="S3" i="32" s="1"/>
  <c r="AC3" i="32" s="1"/>
  <c r="AL69" i="28"/>
  <c r="AU69" i="28" s="1"/>
  <c r="AF69" i="93"/>
  <c r="AO69" i="93" s="1"/>
  <c r="AX68" i="32"/>
  <c r="S68" i="32" s="1"/>
  <c r="AC68" i="32" s="1"/>
  <c r="AB69" i="32" s="1"/>
  <c r="AX62" i="32"/>
  <c r="S62" i="32" s="1"/>
  <c r="AC62" i="32" s="1"/>
  <c r="AB63" i="32" s="1"/>
  <c r="AJ63" i="32" s="1"/>
  <c r="AX56" i="32"/>
  <c r="S56" i="32" s="1"/>
  <c r="AC56" i="32" s="1"/>
  <c r="AB57" i="32" s="1"/>
  <c r="AX50" i="32"/>
  <c r="S50" i="32" s="1"/>
  <c r="AC50" i="32" s="1"/>
  <c r="AB51" i="32" s="1"/>
  <c r="AX44" i="32"/>
  <c r="S44" i="32" s="1"/>
  <c r="AC44" i="32" s="1"/>
  <c r="AB45" i="32" s="1"/>
  <c r="AX38" i="32"/>
  <c r="S38" i="32" s="1"/>
  <c r="AC38" i="32" s="1"/>
  <c r="AB39" i="32" s="1"/>
  <c r="AX32" i="32"/>
  <c r="S32" i="32" s="1"/>
  <c r="AC32" i="32" s="1"/>
  <c r="AB33" i="32" s="1"/>
  <c r="AX26" i="32"/>
  <c r="S26" i="32" s="1"/>
  <c r="AC26" i="32" s="1"/>
  <c r="AB27" i="32" s="1"/>
  <c r="AJ27" i="32" s="1"/>
  <c r="AX20" i="32"/>
  <c r="S20" i="32" s="1"/>
  <c r="AC20" i="32" s="1"/>
  <c r="AB21" i="32" s="1"/>
  <c r="AX14" i="32"/>
  <c r="S14" i="32" s="1"/>
  <c r="AC14" i="32" s="1"/>
  <c r="AB15" i="32" s="1"/>
  <c r="AX8" i="32"/>
  <c r="S8" i="32" s="1"/>
  <c r="AC8" i="32" s="1"/>
  <c r="AB9" i="32" s="1"/>
  <c r="AX4" i="32"/>
  <c r="S4" i="32" s="1"/>
  <c r="AC4" i="32" s="1"/>
  <c r="AB5" i="32" s="1"/>
  <c r="AE69" i="93"/>
  <c r="AX11" i="32"/>
  <c r="S11" i="32" s="1"/>
  <c r="AC11" i="32" s="1"/>
  <c r="AB12" i="32" s="1"/>
  <c r="AJ23" i="40"/>
  <c r="AJ41" i="40"/>
  <c r="AX65" i="32"/>
  <c r="S65" i="32" s="1"/>
  <c r="AC65" i="32" s="1"/>
  <c r="AB66" i="32" s="1"/>
  <c r="AX61" i="32"/>
  <c r="S61" i="32" s="1"/>
  <c r="AC61" i="32" s="1"/>
  <c r="AB62" i="32" s="1"/>
  <c r="AX55" i="32"/>
  <c r="S55" i="32" s="1"/>
  <c r="AC55" i="32" s="1"/>
  <c r="AB56" i="32" s="1"/>
  <c r="AX49" i="32"/>
  <c r="S49" i="32" s="1"/>
  <c r="AC49" i="32" s="1"/>
  <c r="AB50" i="32" s="1"/>
  <c r="AJ50" i="32" s="1"/>
  <c r="AX43" i="32"/>
  <c r="S43" i="32" s="1"/>
  <c r="AC43" i="32" s="1"/>
  <c r="AB44" i="32" s="1"/>
  <c r="AX37" i="32"/>
  <c r="S37" i="32" s="1"/>
  <c r="AC37" i="32" s="1"/>
  <c r="AB38" i="32" s="1"/>
  <c r="AX31" i="32"/>
  <c r="S31" i="32" s="1"/>
  <c r="AC31" i="32" s="1"/>
  <c r="AB32" i="32" s="1"/>
  <c r="AX25" i="32"/>
  <c r="S25" i="32" s="1"/>
  <c r="AC25" i="32" s="1"/>
  <c r="AB26" i="32" s="1"/>
  <c r="AX19" i="32"/>
  <c r="S19" i="32" s="1"/>
  <c r="AC19" i="32" s="1"/>
  <c r="AB20" i="32" s="1"/>
  <c r="AX13" i="32"/>
  <c r="S13" i="32" s="1"/>
  <c r="AC13" i="32" s="1"/>
  <c r="AB14" i="32" s="1"/>
  <c r="AJ14" i="32" s="1"/>
  <c r="AX7" i="32"/>
  <c r="S7" i="32" s="1"/>
  <c r="AC7" i="32" s="1"/>
  <c r="AB8" i="32" s="1"/>
  <c r="AG69" i="93"/>
  <c r="AP69" i="93" s="1"/>
  <c r="AX23" i="32"/>
  <c r="S23" i="32" s="1"/>
  <c r="AC23" i="32" s="1"/>
  <c r="AB24" i="32" s="1"/>
  <c r="Z68" i="42"/>
  <c r="AF68" i="42" s="1"/>
  <c r="AO68" i="42" s="1"/>
  <c r="AX66" i="32"/>
  <c r="S66" i="32" s="1"/>
  <c r="AC66" i="32" s="1"/>
  <c r="AB67" i="32" s="1"/>
  <c r="AX60" i="32"/>
  <c r="S60" i="32" s="1"/>
  <c r="AC60" i="32" s="1"/>
  <c r="AB61" i="32" s="1"/>
  <c r="AJ61" i="32" s="1"/>
  <c r="AX54" i="32"/>
  <c r="S54" i="32" s="1"/>
  <c r="AC54" i="32" s="1"/>
  <c r="AB55" i="32" s="1"/>
  <c r="AX48" i="32"/>
  <c r="S48" i="32" s="1"/>
  <c r="AC48" i="32" s="1"/>
  <c r="AB49" i="32" s="1"/>
  <c r="AX42" i="32"/>
  <c r="S42" i="32" s="1"/>
  <c r="AC42" i="32" s="1"/>
  <c r="AB43" i="32" s="1"/>
  <c r="AX36" i="32"/>
  <c r="S36" i="32" s="1"/>
  <c r="AC36" i="32" s="1"/>
  <c r="AB37" i="32" s="1"/>
  <c r="AX30" i="32"/>
  <c r="S30" i="32" s="1"/>
  <c r="AC30" i="32" s="1"/>
  <c r="AB31" i="32" s="1"/>
  <c r="AX24" i="32"/>
  <c r="S24" i="32" s="1"/>
  <c r="AC24" i="32" s="1"/>
  <c r="AB25" i="32" s="1"/>
  <c r="AJ25" i="32" s="1"/>
  <c r="AX18" i="32"/>
  <c r="S18" i="32" s="1"/>
  <c r="AC18" i="32" s="1"/>
  <c r="AB19" i="32" s="1"/>
  <c r="AX12" i="32"/>
  <c r="S12" i="32" s="1"/>
  <c r="AC12" i="32" s="1"/>
  <c r="AB13" i="32" s="1"/>
  <c r="AG68" i="42"/>
  <c r="AP68" i="42" s="1"/>
  <c r="AE69" i="33"/>
  <c r="AG69" i="33"/>
  <c r="AP69" i="33" s="1"/>
  <c r="AF69" i="33"/>
  <c r="AO69" i="33" s="1"/>
  <c r="W70" i="33"/>
  <c r="AE69" i="78"/>
  <c r="W70" i="78"/>
  <c r="AG69" i="78"/>
  <c r="AP69" i="78" s="1"/>
  <c r="AF69" i="78"/>
  <c r="AO69" i="78" s="1"/>
  <c r="AJ61" i="40"/>
  <c r="AK61" i="40"/>
  <c r="AT61" i="40" s="1"/>
  <c r="AS67" i="40"/>
  <c r="AL67" i="40"/>
  <c r="AU67" i="40" s="1"/>
  <c r="AK46" i="32"/>
  <c r="AT46" i="32" s="1"/>
  <c r="AK10" i="32"/>
  <c r="AT10" i="32" s="1"/>
  <c r="AS5" i="40"/>
  <c r="AL5" i="40"/>
  <c r="AU5" i="40" s="1"/>
  <c r="AS41" i="40"/>
  <c r="AL41" i="40"/>
  <c r="AU41" i="40" s="1"/>
  <c r="AJ18" i="40"/>
  <c r="AK18" i="40"/>
  <c r="AT18" i="40" s="1"/>
  <c r="Y71" i="77"/>
  <c r="X71" i="77"/>
  <c r="AS5" i="28"/>
  <c r="AL5" i="28"/>
  <c r="AU5" i="28" s="1"/>
  <c r="X71" i="81"/>
  <c r="Y71" i="81"/>
  <c r="AS18" i="28"/>
  <c r="AL18" i="28"/>
  <c r="AU18" i="28" s="1"/>
  <c r="AJ17" i="40"/>
  <c r="AS35" i="40"/>
  <c r="AL35" i="40"/>
  <c r="AU35" i="40" s="1"/>
  <c r="AJ53" i="40"/>
  <c r="X70" i="82"/>
  <c r="Y70" i="82"/>
  <c r="AH68" i="34"/>
  <c r="AQ68" i="34" s="1"/>
  <c r="AS12" i="28"/>
  <c r="AL12" i="28"/>
  <c r="AU12" i="28" s="1"/>
  <c r="AJ42" i="40"/>
  <c r="AK42" i="40"/>
  <c r="AT42" i="40" s="1"/>
  <c r="AR69" i="45"/>
  <c r="AH69" i="79"/>
  <c r="AQ69" i="79" s="1"/>
  <c r="W71" i="27"/>
  <c r="AG70" i="27"/>
  <c r="AP70" i="27" s="1"/>
  <c r="AF70" i="27"/>
  <c r="AO70" i="27" s="1"/>
  <c r="AE70" i="27"/>
  <c r="AJ19" i="40"/>
  <c r="AK19" i="40"/>
  <c r="AT19" i="40" s="1"/>
  <c r="AJ55" i="40"/>
  <c r="AK55" i="40"/>
  <c r="AT55" i="40" s="1"/>
  <c r="AH70" i="37"/>
  <c r="AQ70" i="37" s="1"/>
  <c r="AR69" i="47"/>
  <c r="AJ65" i="32"/>
  <c r="AK65" i="32"/>
  <c r="AT65" i="32" s="1"/>
  <c r="AJ59" i="32"/>
  <c r="AK59" i="32"/>
  <c r="AT59" i="32" s="1"/>
  <c r="AJ53" i="32"/>
  <c r="AK53" i="32"/>
  <c r="AT53" i="32" s="1"/>
  <c r="AJ41" i="32"/>
  <c r="AK41" i="32"/>
  <c r="AT41" i="32" s="1"/>
  <c r="AJ35" i="32"/>
  <c r="AK35" i="32"/>
  <c r="AT35" i="32" s="1"/>
  <c r="AJ29" i="32"/>
  <c r="AK29" i="32"/>
  <c r="AT29" i="32" s="1"/>
  <c r="AJ23" i="32"/>
  <c r="AK23" i="32"/>
  <c r="AT23" i="32" s="1"/>
  <c r="AJ17" i="32"/>
  <c r="AK17" i="32"/>
  <c r="AT17" i="32" s="1"/>
  <c r="AJ6" i="32"/>
  <c r="AK6" i="32"/>
  <c r="AT6" i="32" s="1"/>
  <c r="AR67" i="41"/>
  <c r="AS32" i="28"/>
  <c r="AL32" i="28"/>
  <c r="AU32" i="28" s="1"/>
  <c r="AS49" i="28"/>
  <c r="AL49" i="28"/>
  <c r="AU49" i="28" s="1"/>
  <c r="AJ32" i="40"/>
  <c r="AK32" i="40"/>
  <c r="AT32" i="40" s="1"/>
  <c r="AJ68" i="40"/>
  <c r="AK68" i="40"/>
  <c r="AT68" i="40" s="1"/>
  <c r="AE67" i="86"/>
  <c r="W68" i="86"/>
  <c r="AG67" i="86"/>
  <c r="AP67" i="86" s="1"/>
  <c r="AF67" i="86"/>
  <c r="AO67" i="86" s="1"/>
  <c r="AS26" i="28"/>
  <c r="AL26" i="28"/>
  <c r="AU26" i="28" s="1"/>
  <c r="AH69" i="33"/>
  <c r="AQ69" i="33" s="1"/>
  <c r="AS43" i="28"/>
  <c r="AL43" i="28"/>
  <c r="AU43" i="28" s="1"/>
  <c r="AS30" i="28"/>
  <c r="AL30" i="28"/>
  <c r="AU30" i="28" s="1"/>
  <c r="AS15" i="40"/>
  <c r="AL15" i="40"/>
  <c r="AU15" i="40" s="1"/>
  <c r="AS33" i="40"/>
  <c r="AL33" i="40"/>
  <c r="AU33" i="40" s="1"/>
  <c r="AS51" i="40"/>
  <c r="AL51" i="40"/>
  <c r="AU51" i="40" s="1"/>
  <c r="AS56" i="28"/>
  <c r="AL56" i="28"/>
  <c r="AU56" i="28" s="1"/>
  <c r="AS24" i="28"/>
  <c r="AL24" i="28"/>
  <c r="AU24" i="28" s="1"/>
  <c r="W71" i="45"/>
  <c r="AG70" i="45"/>
  <c r="AP70" i="45" s="1"/>
  <c r="AF70" i="45"/>
  <c r="AO70" i="45" s="1"/>
  <c r="AE70" i="45"/>
  <c r="X67" i="91"/>
  <c r="Y67" i="91"/>
  <c r="AN70" i="81"/>
  <c r="AI70" i="81"/>
  <c r="AN69" i="26"/>
  <c r="AI69" i="26"/>
  <c r="AR69" i="37"/>
  <c r="AX69" i="32"/>
  <c r="S69" i="32" s="1"/>
  <c r="AC69" i="32" s="1"/>
  <c r="AJ69" i="32" s="1"/>
  <c r="AS69" i="32" s="1"/>
  <c r="AG69" i="32"/>
  <c r="AP69" i="32" s="1"/>
  <c r="AP71" i="32" s="1"/>
  <c r="AF69" i="32"/>
  <c r="AO69" i="32" s="1"/>
  <c r="AO71" i="32" s="1"/>
  <c r="AE69" i="32"/>
  <c r="AJ12" i="40"/>
  <c r="AK12" i="40"/>
  <c r="AT12" i="40" s="1"/>
  <c r="AF68" i="48"/>
  <c r="AO68" i="48" s="1"/>
  <c r="AE68" i="48"/>
  <c r="W69" i="48"/>
  <c r="AG68" i="48"/>
  <c r="AP68" i="48" s="1"/>
  <c r="AJ64" i="32"/>
  <c r="AK64" i="32"/>
  <c r="AT64" i="32" s="1"/>
  <c r="AJ34" i="32"/>
  <c r="AK34" i="32"/>
  <c r="AT34" i="32" s="1"/>
  <c r="AJ38" i="40"/>
  <c r="AK38" i="40"/>
  <c r="AT38" i="40" s="1"/>
  <c r="AH70" i="47"/>
  <c r="AQ70" i="47" s="1"/>
  <c r="AH68" i="41"/>
  <c r="AQ68" i="41" s="1"/>
  <c r="AS50" i="28"/>
  <c r="AL50" i="28"/>
  <c r="AU50" i="28" s="1"/>
  <c r="AI67" i="76"/>
  <c r="AN67" i="76"/>
  <c r="AJ25" i="40"/>
  <c r="AK25" i="40"/>
  <c r="AT25" i="40" s="1"/>
  <c r="AJ40" i="32"/>
  <c r="AK40" i="32"/>
  <c r="AT40" i="32" s="1"/>
  <c r="AB4" i="32"/>
  <c r="AJ3" i="32"/>
  <c r="AR67" i="42"/>
  <c r="AT71" i="28"/>
  <c r="AH71" i="25"/>
  <c r="AQ71" i="25" s="1"/>
  <c r="AS16" i="40"/>
  <c r="AL16" i="40"/>
  <c r="AU16" i="40" s="1"/>
  <c r="AS34" i="40"/>
  <c r="AL34" i="40"/>
  <c r="AU34" i="40" s="1"/>
  <c r="AS52" i="40"/>
  <c r="AL52" i="40"/>
  <c r="AU52" i="40" s="1"/>
  <c r="Y70" i="93"/>
  <c r="X70" i="93"/>
  <c r="AN70" i="94"/>
  <c r="AI70" i="94"/>
  <c r="AS59" i="40"/>
  <c r="AL59" i="40"/>
  <c r="AU59" i="40" s="1"/>
  <c r="Y67" i="96"/>
  <c r="X67" i="96"/>
  <c r="AJ66" i="40"/>
  <c r="AK66" i="40"/>
  <c r="AT66" i="40" s="1"/>
  <c r="AS29" i="28"/>
  <c r="AL29" i="28"/>
  <c r="AU29" i="28" s="1"/>
  <c r="AJ57" i="32"/>
  <c r="AK57" i="32"/>
  <c r="AT57" i="32" s="1"/>
  <c r="AK51" i="32"/>
  <c r="AT51" i="32" s="1"/>
  <c r="AJ45" i="32"/>
  <c r="AK45" i="32"/>
  <c r="AT45" i="32" s="1"/>
  <c r="AJ39" i="32"/>
  <c r="AK39" i="32"/>
  <c r="AT39" i="32" s="1"/>
  <c r="AJ33" i="32"/>
  <c r="AK33" i="32"/>
  <c r="AT33" i="32" s="1"/>
  <c r="AJ21" i="32"/>
  <c r="AK21" i="32"/>
  <c r="AT21" i="32" s="1"/>
  <c r="AK15" i="32"/>
  <c r="AT15" i="32" s="1"/>
  <c r="AJ9" i="32"/>
  <c r="AK9" i="32"/>
  <c r="AT9" i="32" s="1"/>
  <c r="AJ5" i="32"/>
  <c r="AK5" i="32"/>
  <c r="AT5" i="32" s="1"/>
  <c r="AS13" i="28"/>
  <c r="AL13" i="28"/>
  <c r="AU13" i="28" s="1"/>
  <c r="AJ8" i="40"/>
  <c r="AK8" i="40"/>
  <c r="AT8" i="40" s="1"/>
  <c r="AJ44" i="40"/>
  <c r="AK44" i="40"/>
  <c r="AT44" i="40" s="1"/>
  <c r="AS63" i="40"/>
  <c r="AS4" i="28"/>
  <c r="AL4" i="28"/>
  <c r="AU4" i="28" s="1"/>
  <c r="AS7" i="28"/>
  <c r="AL7" i="28"/>
  <c r="AU7" i="28" s="1"/>
  <c r="AS3" i="40"/>
  <c r="AL3" i="40"/>
  <c r="AU3" i="40" s="1"/>
  <c r="AS21" i="40"/>
  <c r="AL21" i="40"/>
  <c r="AU21" i="40" s="1"/>
  <c r="AS39" i="40"/>
  <c r="AL39" i="40"/>
  <c r="AU39" i="40" s="1"/>
  <c r="AS57" i="40"/>
  <c r="AL57" i="40"/>
  <c r="AU57" i="40" s="1"/>
  <c r="AS20" i="28"/>
  <c r="AL20" i="28"/>
  <c r="AU20" i="28" s="1"/>
  <c r="AS37" i="28"/>
  <c r="AL37" i="28"/>
  <c r="AU37" i="28" s="1"/>
  <c r="AJ6" i="40"/>
  <c r="AN68" i="89"/>
  <c r="AI68" i="89"/>
  <c r="AS14" i="28"/>
  <c r="AL14" i="28"/>
  <c r="AU14" i="28" s="1"/>
  <c r="AN69" i="82"/>
  <c r="AI69" i="82"/>
  <c r="AH68" i="42"/>
  <c r="AQ68" i="42" s="1"/>
  <c r="AS66" i="28"/>
  <c r="AL66" i="28"/>
  <c r="AU66" i="28" s="1"/>
  <c r="AS8" i="28"/>
  <c r="AL8" i="28"/>
  <c r="AU8" i="28" s="1"/>
  <c r="AS25" i="28"/>
  <c r="AL25" i="28"/>
  <c r="AU25" i="28" s="1"/>
  <c r="AJ24" i="40"/>
  <c r="AK24" i="40"/>
  <c r="AT24" i="40" s="1"/>
  <c r="AJ60" i="40"/>
  <c r="AK60" i="40"/>
  <c r="AT60" i="40" s="1"/>
  <c r="AN70" i="77"/>
  <c r="AI70" i="77"/>
  <c r="AR69" i="40"/>
  <c r="AR71" i="40" s="1"/>
  <c r="AL69" i="40"/>
  <c r="AU69" i="40" s="1"/>
  <c r="AS55" i="28"/>
  <c r="AL55" i="28"/>
  <c r="AU55" i="28" s="1"/>
  <c r="AS42" i="28"/>
  <c r="AL42" i="28"/>
  <c r="AU42" i="28" s="1"/>
  <c r="AJ37" i="40"/>
  <c r="AK37" i="40"/>
  <c r="AT37" i="40" s="1"/>
  <c r="AR69" i="35"/>
  <c r="X70" i="75"/>
  <c r="Y70" i="75"/>
  <c r="AJ66" i="32"/>
  <c r="AK66" i="32"/>
  <c r="AT66" i="32" s="1"/>
  <c r="AK62" i="32"/>
  <c r="AT62" i="32" s="1"/>
  <c r="AJ56" i="32"/>
  <c r="AK56" i="32"/>
  <c r="AT56" i="32" s="1"/>
  <c r="AJ44" i="32"/>
  <c r="AK44" i="32"/>
  <c r="AT44" i="32" s="1"/>
  <c r="AJ38" i="32"/>
  <c r="AK38" i="32"/>
  <c r="AT38" i="32" s="1"/>
  <c r="AJ32" i="32"/>
  <c r="AK32" i="32"/>
  <c r="AT32" i="32" s="1"/>
  <c r="AK26" i="32"/>
  <c r="AT26" i="32" s="1"/>
  <c r="AJ20" i="32"/>
  <c r="AK20" i="32"/>
  <c r="AT20" i="32" s="1"/>
  <c r="AK8" i="32"/>
  <c r="AT8" i="32" s="1"/>
  <c r="AJ8" i="32"/>
  <c r="W67" i="73"/>
  <c r="AG66" i="73"/>
  <c r="AP66" i="73" s="1"/>
  <c r="AE66" i="73"/>
  <c r="AF66" i="73"/>
  <c r="AO66" i="73" s="1"/>
  <c r="AJ14" i="40"/>
  <c r="AK14" i="40"/>
  <c r="AT14" i="40" s="1"/>
  <c r="AJ50" i="40"/>
  <c r="AK50" i="40"/>
  <c r="AT50" i="40" s="1"/>
  <c r="Y72" i="31"/>
  <c r="X72" i="31"/>
  <c r="AR67" i="34"/>
  <c r="AS16" i="28"/>
  <c r="AL16" i="28"/>
  <c r="AU16" i="28" s="1"/>
  <c r="AH69" i="29"/>
  <c r="AQ69" i="29" s="1"/>
  <c r="AS10" i="28"/>
  <c r="AL10" i="28"/>
  <c r="AU10" i="28" s="1"/>
  <c r="X72" i="83"/>
  <c r="Z72" i="83" s="1"/>
  <c r="Y72" i="83"/>
  <c r="Z71" i="25"/>
  <c r="AS22" i="40"/>
  <c r="AL22" i="40"/>
  <c r="AU22" i="40" s="1"/>
  <c r="AS40" i="40"/>
  <c r="AL40" i="40"/>
  <c r="AU40" i="40" s="1"/>
  <c r="AS58" i="40"/>
  <c r="AL58" i="40"/>
  <c r="AU58" i="40" s="1"/>
  <c r="AN70" i="90"/>
  <c r="AN71" i="39"/>
  <c r="AI71" i="39"/>
  <c r="AH69" i="78"/>
  <c r="AQ69" i="78" s="1"/>
  <c r="AE68" i="34"/>
  <c r="AF68" i="34"/>
  <c r="AO68" i="34" s="1"/>
  <c r="W69" i="34"/>
  <c r="AG68" i="34"/>
  <c r="AP68" i="34" s="1"/>
  <c r="AN67" i="87"/>
  <c r="AI67" i="87"/>
  <c r="AS44" i="28"/>
  <c r="AL44" i="28"/>
  <c r="AU44" i="28" s="1"/>
  <c r="AG69" i="79"/>
  <c r="AP69" i="79" s="1"/>
  <c r="AF69" i="79"/>
  <c r="AO69" i="79" s="1"/>
  <c r="W70" i="79"/>
  <c r="AE69" i="79"/>
  <c r="AJ28" i="32"/>
  <c r="AK28" i="32"/>
  <c r="AT28" i="32" s="1"/>
  <c r="Z70" i="47"/>
  <c r="AN70" i="43"/>
  <c r="AI70" i="43"/>
  <c r="AE70" i="74"/>
  <c r="W71" i="74"/>
  <c r="AF70" i="74"/>
  <c r="AO70" i="74" s="1"/>
  <c r="AG70" i="74"/>
  <c r="AP70" i="74" s="1"/>
  <c r="AJ31" i="40"/>
  <c r="AK31" i="40"/>
  <c r="AT31" i="40" s="1"/>
  <c r="X70" i="26"/>
  <c r="Y70" i="26"/>
  <c r="AS54" i="28"/>
  <c r="AL54" i="28"/>
  <c r="AU54" i="28" s="1"/>
  <c r="AJ11" i="40"/>
  <c r="AS29" i="40"/>
  <c r="AL29" i="40"/>
  <c r="AU29" i="40" s="1"/>
  <c r="AJ47" i="40"/>
  <c r="X68" i="87"/>
  <c r="Y68" i="87"/>
  <c r="AS48" i="28"/>
  <c r="AL48" i="28"/>
  <c r="AU48" i="28" s="1"/>
  <c r="AJ31" i="32"/>
  <c r="AK31" i="32"/>
  <c r="AT31" i="32" s="1"/>
  <c r="AJ19" i="32"/>
  <c r="AK19" i="32"/>
  <c r="AT19" i="32" s="1"/>
  <c r="AJ13" i="32"/>
  <c r="AK13" i="32"/>
  <c r="AT13" i="32" s="1"/>
  <c r="AJ7" i="32"/>
  <c r="AK7" i="32"/>
  <c r="AT7" i="32" s="1"/>
  <c r="AS68" i="28"/>
  <c r="AL68" i="28"/>
  <c r="AU68" i="28" s="1"/>
  <c r="AS36" i="28"/>
  <c r="AL36" i="28"/>
  <c r="AU36" i="28" s="1"/>
  <c r="Y72" i="30"/>
  <c r="X72" i="30"/>
  <c r="AJ20" i="40"/>
  <c r="AK20" i="40"/>
  <c r="AT20" i="40" s="1"/>
  <c r="AJ56" i="40"/>
  <c r="AK56" i="40"/>
  <c r="AT56" i="40" s="1"/>
  <c r="AH70" i="95"/>
  <c r="AQ70" i="95" s="1"/>
  <c r="AS62" i="28"/>
  <c r="AL62" i="28"/>
  <c r="AU62" i="28" s="1"/>
  <c r="AS67" i="28"/>
  <c r="AL67" i="28"/>
  <c r="AU67" i="28" s="1"/>
  <c r="AS9" i="40"/>
  <c r="AL9" i="40"/>
  <c r="AU9" i="40" s="1"/>
  <c r="AS27" i="40"/>
  <c r="AL27" i="40"/>
  <c r="AU27" i="40" s="1"/>
  <c r="AS45" i="40"/>
  <c r="AL45" i="40"/>
  <c r="AU45" i="40" s="1"/>
  <c r="AS60" i="28"/>
  <c r="AL60" i="28"/>
  <c r="AU60" i="28" s="1"/>
  <c r="AH70" i="45"/>
  <c r="AQ70" i="45" s="1"/>
  <c r="AN69" i="93"/>
  <c r="AI69" i="93"/>
  <c r="AI66" i="91"/>
  <c r="AN66" i="91"/>
  <c r="AS61" i="28"/>
  <c r="AL61" i="28"/>
  <c r="AU61" i="28" s="1"/>
  <c r="AJ48" i="40"/>
  <c r="AK48" i="40"/>
  <c r="AT48" i="40" s="1"/>
  <c r="W71" i="37"/>
  <c r="AG70" i="37"/>
  <c r="AP70" i="37" s="1"/>
  <c r="AE70" i="37"/>
  <c r="AF70" i="37"/>
  <c r="AO70" i="37" s="1"/>
  <c r="AJ58" i="32"/>
  <c r="AK58" i="32"/>
  <c r="AT58" i="32" s="1"/>
  <c r="AJ22" i="32"/>
  <c r="AK22" i="32"/>
  <c r="AT22" i="32" s="1"/>
  <c r="AJ4" i="40"/>
  <c r="AK4" i="40"/>
  <c r="AT4" i="40" s="1"/>
  <c r="AI71" i="83"/>
  <c r="AN71" i="83"/>
  <c r="Z68" i="41"/>
  <c r="AS23" i="40"/>
  <c r="AL23" i="40"/>
  <c r="AU23" i="40" s="1"/>
  <c r="W69" i="92"/>
  <c r="AG68" i="92"/>
  <c r="AP68" i="92" s="1"/>
  <c r="AF68" i="92"/>
  <c r="AO68" i="92" s="1"/>
  <c r="AE68" i="92"/>
  <c r="AJ54" i="40"/>
  <c r="AK54" i="40"/>
  <c r="AT54" i="40" s="1"/>
  <c r="X69" i="38"/>
  <c r="Y69" i="38"/>
  <c r="AJ30" i="40"/>
  <c r="AK30" i="40"/>
  <c r="AT30" i="40" s="1"/>
  <c r="AJ65" i="40"/>
  <c r="AK65" i="40"/>
  <c r="AT65" i="40" s="1"/>
  <c r="AJ7" i="40"/>
  <c r="AK7" i="40"/>
  <c r="AT7" i="40" s="1"/>
  <c r="AJ43" i="40"/>
  <c r="AK43" i="40"/>
  <c r="AT43" i="40" s="1"/>
  <c r="AJ67" i="32"/>
  <c r="AK67" i="32"/>
  <c r="AT67" i="32" s="1"/>
  <c r="AJ55" i="32"/>
  <c r="AK55" i="32"/>
  <c r="AT55" i="32" s="1"/>
  <c r="AK49" i="32"/>
  <c r="AT49" i="32" s="1"/>
  <c r="AJ43" i="32"/>
  <c r="AK43" i="32"/>
  <c r="AT43" i="32" s="1"/>
  <c r="AJ37" i="32"/>
  <c r="AK37" i="32"/>
  <c r="AT37" i="32" s="1"/>
  <c r="X71" i="43"/>
  <c r="Y71" i="43"/>
  <c r="Y71" i="94"/>
  <c r="X71" i="94"/>
  <c r="Y68" i="76"/>
  <c r="X68" i="76"/>
  <c r="AS31" i="28"/>
  <c r="AL31" i="28"/>
  <c r="AU31" i="28" s="1"/>
  <c r="AH70" i="35"/>
  <c r="AQ70" i="35" s="1"/>
  <c r="AR69" i="95"/>
  <c r="AR68" i="79"/>
  <c r="AE71" i="85"/>
  <c r="AG71" i="85"/>
  <c r="AP71" i="85" s="1"/>
  <c r="AF71" i="85"/>
  <c r="AO71" i="85" s="1"/>
  <c r="W72" i="85"/>
  <c r="AN66" i="96"/>
  <c r="AI66" i="96"/>
  <c r="AJ36" i="40"/>
  <c r="AK36" i="40"/>
  <c r="AT36" i="40" s="1"/>
  <c r="AN68" i="38"/>
  <c r="AI68" i="38"/>
  <c r="AR68" i="29"/>
  <c r="W69" i="80"/>
  <c r="AG68" i="80"/>
  <c r="AP68" i="80" s="1"/>
  <c r="AF68" i="80"/>
  <c r="AO68" i="80" s="1"/>
  <c r="AE68" i="80"/>
  <c r="AS38" i="28"/>
  <c r="AL38" i="28"/>
  <c r="AU38" i="28" s="1"/>
  <c r="AS19" i="28"/>
  <c r="AL19" i="28"/>
  <c r="AU19" i="28" s="1"/>
  <c r="AJ13" i="40"/>
  <c r="AK13" i="40"/>
  <c r="AT13" i="40" s="1"/>
  <c r="AJ49" i="40"/>
  <c r="AK49" i="40"/>
  <c r="AT49" i="40" s="1"/>
  <c r="AN69" i="75"/>
  <c r="AI69" i="75"/>
  <c r="AJ68" i="32"/>
  <c r="AK68" i="32"/>
  <c r="AT68" i="32" s="1"/>
  <c r="AK60" i="32"/>
  <c r="AT60" i="32" s="1"/>
  <c r="AJ54" i="32"/>
  <c r="AK54" i="32"/>
  <c r="AT54" i="32" s="1"/>
  <c r="AJ42" i="32"/>
  <c r="AK42" i="32"/>
  <c r="AT42" i="32" s="1"/>
  <c r="AJ36" i="32"/>
  <c r="AK36" i="32"/>
  <c r="AT36" i="32" s="1"/>
  <c r="AJ30" i="32"/>
  <c r="AK30" i="32"/>
  <c r="AT30" i="32" s="1"/>
  <c r="AK24" i="32"/>
  <c r="AT24" i="32" s="1"/>
  <c r="AJ18" i="32"/>
  <c r="AK18" i="32"/>
  <c r="AT18" i="32" s="1"/>
  <c r="AR68" i="33"/>
  <c r="AR70" i="25"/>
  <c r="AN71" i="30"/>
  <c r="AI71" i="30"/>
  <c r="AJ26" i="40"/>
  <c r="AK26" i="40"/>
  <c r="AT26" i="40" s="1"/>
  <c r="AJ62" i="40"/>
  <c r="AK62" i="40"/>
  <c r="AT62" i="40" s="1"/>
  <c r="AI71" i="31"/>
  <c r="AN71" i="31"/>
  <c r="AR68" i="78"/>
  <c r="Z70" i="95"/>
  <c r="Z69" i="29"/>
  <c r="AS6" i="28"/>
  <c r="AL6" i="28"/>
  <c r="AU6" i="28" s="1"/>
  <c r="AS4" i="44"/>
  <c r="AS71" i="44" s="1"/>
  <c r="AL4" i="44"/>
  <c r="AU4" i="44" s="1"/>
  <c r="AU71" i="44" s="1"/>
  <c r="C11" i="44" s="1"/>
  <c r="AL10" i="40"/>
  <c r="AU10" i="40" s="1"/>
  <c r="AS28" i="40"/>
  <c r="AL28" i="40"/>
  <c r="AU28" i="40" s="1"/>
  <c r="AS46" i="40"/>
  <c r="AL46" i="40"/>
  <c r="AU46" i="40" s="1"/>
  <c r="AJ64" i="40"/>
  <c r="X72" i="39"/>
  <c r="Y72" i="39"/>
  <c r="Y69" i="89"/>
  <c r="X69" i="89"/>
  <c r="AJ46" i="32" l="1"/>
  <c r="AN66" i="46"/>
  <c r="AI66" i="46"/>
  <c r="AR66" i="46" s="1"/>
  <c r="AL63" i="40"/>
  <c r="AU63" i="40" s="1"/>
  <c r="AI70" i="90"/>
  <c r="AK47" i="32"/>
  <c r="AT47" i="32" s="1"/>
  <c r="W69" i="42"/>
  <c r="X67" i="46"/>
  <c r="AH67" i="46" s="1"/>
  <c r="AQ67" i="46" s="1"/>
  <c r="Y67" i="46"/>
  <c r="AK52" i="32"/>
  <c r="AT52" i="32" s="1"/>
  <c r="Z70" i="26"/>
  <c r="AE68" i="42"/>
  <c r="Z67" i="96"/>
  <c r="AF67" i="96" s="1"/>
  <c r="AO67" i="96" s="1"/>
  <c r="AJ12" i="32"/>
  <c r="AJ11" i="32"/>
  <c r="AJ48" i="32"/>
  <c r="Z71" i="77"/>
  <c r="AK27" i="32"/>
  <c r="AT27" i="32" s="1"/>
  <c r="AK63" i="32"/>
  <c r="AT63" i="32" s="1"/>
  <c r="X71" i="90"/>
  <c r="Z71" i="90" s="1"/>
  <c r="AK61" i="32"/>
  <c r="AT61" i="32" s="1"/>
  <c r="AF70" i="35"/>
  <c r="AO70" i="35" s="1"/>
  <c r="AJ24" i="32"/>
  <c r="AS24" i="32" s="1"/>
  <c r="AJ60" i="32"/>
  <c r="AK25" i="32"/>
  <c r="AT25" i="32" s="1"/>
  <c r="AJ26" i="32"/>
  <c r="AL26" i="32" s="1"/>
  <c r="AU26" i="32" s="1"/>
  <c r="AJ62" i="32"/>
  <c r="Z70" i="93"/>
  <c r="AF70" i="93" s="1"/>
  <c r="AO70" i="93" s="1"/>
  <c r="AK16" i="32"/>
  <c r="AT16" i="32" s="1"/>
  <c r="AG70" i="35"/>
  <c r="AP70" i="35" s="1"/>
  <c r="AJ10" i="32"/>
  <c r="AS10" i="32" s="1"/>
  <c r="AK12" i="32"/>
  <c r="AT12" i="32" s="1"/>
  <c r="AK48" i="32"/>
  <c r="AT48" i="32" s="1"/>
  <c r="AK14" i="32"/>
  <c r="AT14" i="32" s="1"/>
  <c r="AK50" i="32"/>
  <c r="AT50" i="32" s="1"/>
  <c r="AJ15" i="32"/>
  <c r="AJ51" i="32"/>
  <c r="AL51" i="32" s="1"/>
  <c r="AU51" i="32" s="1"/>
  <c r="AE70" i="35"/>
  <c r="AN70" i="35" s="1"/>
  <c r="AJ49" i="32"/>
  <c r="AL49" i="32" s="1"/>
  <c r="AU49" i="32" s="1"/>
  <c r="Z71" i="81"/>
  <c r="AE71" i="81" s="1"/>
  <c r="Z71" i="94"/>
  <c r="AF71" i="94" s="1"/>
  <c r="AO71" i="94" s="1"/>
  <c r="AK69" i="32"/>
  <c r="AT69" i="32" s="1"/>
  <c r="AS71" i="28"/>
  <c r="Z67" i="91"/>
  <c r="W68" i="91" s="1"/>
  <c r="Z72" i="39"/>
  <c r="AF72" i="39" s="1"/>
  <c r="AO72" i="39" s="1"/>
  <c r="Z70" i="75"/>
  <c r="W71" i="75" s="1"/>
  <c r="Z69" i="38"/>
  <c r="AE69" i="38" s="1"/>
  <c r="Z71" i="43"/>
  <c r="AG71" i="43" s="1"/>
  <c r="AP71" i="43" s="1"/>
  <c r="Z70" i="82"/>
  <c r="AG70" i="82" s="1"/>
  <c r="AP70" i="82" s="1"/>
  <c r="AU71" i="28"/>
  <c r="C11" i="28" s="1"/>
  <c r="AE72" i="39"/>
  <c r="W71" i="93"/>
  <c r="W73" i="83"/>
  <c r="AG72" i="83"/>
  <c r="AP72" i="83" s="1"/>
  <c r="AF72" i="83"/>
  <c r="AO72" i="83" s="1"/>
  <c r="AE72" i="83"/>
  <c r="AS61" i="32"/>
  <c r="AL61" i="32"/>
  <c r="AU61" i="32" s="1"/>
  <c r="AH72" i="30"/>
  <c r="AQ72" i="30" s="1"/>
  <c r="AS28" i="32"/>
  <c r="AL28" i="32"/>
  <c r="AU28" i="32" s="1"/>
  <c r="AS26" i="40"/>
  <c r="AL26" i="40"/>
  <c r="AU26" i="40" s="1"/>
  <c r="AS42" i="32"/>
  <c r="AL42" i="32"/>
  <c r="AU42" i="32" s="1"/>
  <c r="AS60" i="32"/>
  <c r="AL60" i="32"/>
  <c r="AU60" i="32" s="1"/>
  <c r="AS49" i="40"/>
  <c r="AL49" i="40"/>
  <c r="AU49" i="40" s="1"/>
  <c r="AR66" i="96"/>
  <c r="AH68" i="76"/>
  <c r="AQ68" i="76" s="1"/>
  <c r="AN68" i="92"/>
  <c r="AI68" i="92"/>
  <c r="W69" i="41"/>
  <c r="AG68" i="41"/>
  <c r="AP68" i="41" s="1"/>
  <c r="AF68" i="41"/>
  <c r="AO68" i="41" s="1"/>
  <c r="AE68" i="41"/>
  <c r="AS20" i="40"/>
  <c r="AL20" i="40"/>
  <c r="AU20" i="40" s="1"/>
  <c r="AH70" i="26"/>
  <c r="AQ70" i="26" s="1"/>
  <c r="AH72" i="31"/>
  <c r="AQ72" i="31" s="1"/>
  <c r="AS14" i="40"/>
  <c r="AL14" i="40"/>
  <c r="AU14" i="40" s="1"/>
  <c r="AS8" i="32"/>
  <c r="AL8" i="32"/>
  <c r="AU8" i="32" s="1"/>
  <c r="AS44" i="40"/>
  <c r="AL44" i="40"/>
  <c r="AU44" i="40" s="1"/>
  <c r="AS5" i="32"/>
  <c r="AL5" i="32"/>
  <c r="AU5" i="32" s="1"/>
  <c r="AS21" i="32"/>
  <c r="AL21" i="32"/>
  <c r="AU21" i="32" s="1"/>
  <c r="AS39" i="32"/>
  <c r="AL39" i="32"/>
  <c r="AU39" i="32" s="1"/>
  <c r="AS57" i="32"/>
  <c r="AL57" i="32"/>
  <c r="AU57" i="32" s="1"/>
  <c r="AS40" i="32"/>
  <c r="AL40" i="32"/>
  <c r="AU40" i="32" s="1"/>
  <c r="AS38" i="40"/>
  <c r="AL38" i="40"/>
  <c r="AU38" i="40" s="1"/>
  <c r="AS64" i="32"/>
  <c r="AL64" i="32"/>
  <c r="AU64" i="32" s="1"/>
  <c r="AH67" i="91"/>
  <c r="AQ67" i="91" s="1"/>
  <c r="X71" i="45"/>
  <c r="Y71" i="45"/>
  <c r="X68" i="86"/>
  <c r="Y68" i="86"/>
  <c r="AS32" i="40"/>
  <c r="AL32" i="40"/>
  <c r="AU32" i="40" s="1"/>
  <c r="AS17" i="32"/>
  <c r="AL17" i="32"/>
  <c r="AU17" i="32" s="1"/>
  <c r="AS35" i="32"/>
  <c r="AL35" i="32"/>
  <c r="AU35" i="32" s="1"/>
  <c r="AS53" i="32"/>
  <c r="AL53" i="32"/>
  <c r="AU53" i="32" s="1"/>
  <c r="AG71" i="81"/>
  <c r="AP71" i="81" s="1"/>
  <c r="W72" i="81"/>
  <c r="AF71" i="81"/>
  <c r="AO71" i="81" s="1"/>
  <c r="AG71" i="77"/>
  <c r="AP71" i="77" s="1"/>
  <c r="W72" i="77"/>
  <c r="AF71" i="77"/>
  <c r="AO71" i="77" s="1"/>
  <c r="AE71" i="77"/>
  <c r="AS19" i="32"/>
  <c r="AL19" i="32"/>
  <c r="AU19" i="32" s="1"/>
  <c r="AE70" i="26"/>
  <c r="AF70" i="26"/>
  <c r="AO70" i="26" s="1"/>
  <c r="W71" i="26"/>
  <c r="AG70" i="26"/>
  <c r="AP70" i="26" s="1"/>
  <c r="AS44" i="32"/>
  <c r="AL44" i="32"/>
  <c r="AU44" i="32" s="1"/>
  <c r="AS60" i="40"/>
  <c r="AL60" i="40"/>
  <c r="AU60" i="40" s="1"/>
  <c r="AR68" i="89"/>
  <c r="AR71" i="31"/>
  <c r="AS12" i="32"/>
  <c r="AS30" i="32"/>
  <c r="AL30" i="32"/>
  <c r="AU30" i="32" s="1"/>
  <c r="AS48" i="32"/>
  <c r="AS68" i="32"/>
  <c r="AL68" i="32"/>
  <c r="AU68" i="32" s="1"/>
  <c r="AS13" i="40"/>
  <c r="AL13" i="40"/>
  <c r="AU13" i="40" s="1"/>
  <c r="AR68" i="38"/>
  <c r="Y72" i="85"/>
  <c r="X72" i="85"/>
  <c r="Z68" i="76"/>
  <c r="AR71" i="83"/>
  <c r="AR66" i="91"/>
  <c r="AS11" i="40"/>
  <c r="AL11" i="40"/>
  <c r="AU11" i="40" s="1"/>
  <c r="AI70" i="74"/>
  <c r="AN70" i="74"/>
  <c r="Y69" i="34"/>
  <c r="X69" i="34"/>
  <c r="AR70" i="90"/>
  <c r="Z72" i="31"/>
  <c r="AN66" i="73"/>
  <c r="AI66" i="73"/>
  <c r="AS8" i="40"/>
  <c r="AL8" i="40"/>
  <c r="AU8" i="40" s="1"/>
  <c r="AS9" i="32"/>
  <c r="AL9" i="32"/>
  <c r="AU9" i="32" s="1"/>
  <c r="AS27" i="32"/>
  <c r="AL27" i="32"/>
  <c r="AU27" i="32" s="1"/>
  <c r="AS45" i="32"/>
  <c r="AL45" i="32"/>
  <c r="AU45" i="32" s="1"/>
  <c r="AS63" i="32"/>
  <c r="AS66" i="40"/>
  <c r="AL66" i="40"/>
  <c r="AU66" i="40" s="1"/>
  <c r="AR70" i="94"/>
  <c r="AS25" i="40"/>
  <c r="AL25" i="40"/>
  <c r="AU25" i="40" s="1"/>
  <c r="AS16" i="32"/>
  <c r="Y69" i="48"/>
  <c r="X69" i="48"/>
  <c r="AI69" i="32"/>
  <c r="AN69" i="32"/>
  <c r="AN71" i="32" s="1"/>
  <c r="AS6" i="32"/>
  <c r="AL6" i="32"/>
  <c r="AU6" i="32" s="1"/>
  <c r="AS23" i="32"/>
  <c r="AL23" i="32"/>
  <c r="AU23" i="32" s="1"/>
  <c r="AS41" i="32"/>
  <c r="AL41" i="32"/>
  <c r="AU41" i="32" s="1"/>
  <c r="AS59" i="32"/>
  <c r="AL59" i="32"/>
  <c r="AU59" i="32" s="1"/>
  <c r="X71" i="27"/>
  <c r="Y71" i="27"/>
  <c r="AH70" i="82"/>
  <c r="AQ70" i="82" s="1"/>
  <c r="AS18" i="40"/>
  <c r="AL18" i="40"/>
  <c r="AU18" i="40" s="1"/>
  <c r="AS61" i="40"/>
  <c r="AL61" i="40"/>
  <c r="AU61" i="40" s="1"/>
  <c r="Y70" i="33"/>
  <c r="X70" i="33"/>
  <c r="X69" i="42"/>
  <c r="Y69" i="42"/>
  <c r="AH69" i="89"/>
  <c r="AQ69" i="89" s="1"/>
  <c r="AS43" i="32"/>
  <c r="AL43" i="32"/>
  <c r="AU43" i="32" s="1"/>
  <c r="AH69" i="38"/>
  <c r="AQ69" i="38" s="1"/>
  <c r="AS22" i="32"/>
  <c r="AL22" i="32"/>
  <c r="AU22" i="32" s="1"/>
  <c r="AS12" i="40"/>
  <c r="AL12" i="40"/>
  <c r="AU12" i="40" s="1"/>
  <c r="AG67" i="91"/>
  <c r="AP67" i="91" s="1"/>
  <c r="AI67" i="86"/>
  <c r="AN67" i="86"/>
  <c r="AS55" i="40"/>
  <c r="AL55" i="40"/>
  <c r="AU55" i="40" s="1"/>
  <c r="AI69" i="78"/>
  <c r="AN69" i="78"/>
  <c r="Z69" i="89"/>
  <c r="W70" i="29"/>
  <c r="AG69" i="29"/>
  <c r="AP69" i="29" s="1"/>
  <c r="AE69" i="29"/>
  <c r="AF69" i="29"/>
  <c r="AO69" i="29" s="1"/>
  <c r="AR69" i="75"/>
  <c r="AH71" i="94"/>
  <c r="AQ71" i="94" s="1"/>
  <c r="AS49" i="32"/>
  <c r="AS67" i="32"/>
  <c r="AL67" i="32"/>
  <c r="AU67" i="32" s="1"/>
  <c r="AS65" i="40"/>
  <c r="AL65" i="40"/>
  <c r="AU65" i="40" s="1"/>
  <c r="X69" i="92"/>
  <c r="Y69" i="92"/>
  <c r="AS58" i="32"/>
  <c r="AL58" i="32"/>
  <c r="AU58" i="32" s="1"/>
  <c r="AR69" i="93"/>
  <c r="Z72" i="30"/>
  <c r="AS7" i="32"/>
  <c r="AL7" i="32"/>
  <c r="AU7" i="32" s="1"/>
  <c r="AS25" i="32"/>
  <c r="AH68" i="87"/>
  <c r="AQ68" i="87" s="1"/>
  <c r="AS31" i="40"/>
  <c r="AL31" i="40"/>
  <c r="AU31" i="40" s="1"/>
  <c r="AR70" i="43"/>
  <c r="AS52" i="32"/>
  <c r="AL52" i="32"/>
  <c r="AU52" i="32" s="1"/>
  <c r="AE71" i="25"/>
  <c r="W72" i="25"/>
  <c r="AG71" i="25"/>
  <c r="AP71" i="25" s="1"/>
  <c r="AF71" i="25"/>
  <c r="AO71" i="25" s="1"/>
  <c r="AS14" i="32"/>
  <c r="AL14" i="32"/>
  <c r="AU14" i="32" s="1"/>
  <c r="AS32" i="32"/>
  <c r="AL32" i="32"/>
  <c r="AU32" i="32" s="1"/>
  <c r="AS50" i="32"/>
  <c r="AL50" i="32"/>
  <c r="AU50" i="32" s="1"/>
  <c r="AS66" i="32"/>
  <c r="AL66" i="32"/>
  <c r="AU66" i="32" s="1"/>
  <c r="AS24" i="40"/>
  <c r="AL24" i="40"/>
  <c r="AU24" i="40" s="1"/>
  <c r="AR69" i="82"/>
  <c r="AS6" i="40"/>
  <c r="AL6" i="40"/>
  <c r="AU6" i="40" s="1"/>
  <c r="AH67" i="96"/>
  <c r="AQ67" i="96" s="1"/>
  <c r="AS3" i="32"/>
  <c r="AL3" i="32"/>
  <c r="AU3" i="32" s="1"/>
  <c r="AR70" i="81"/>
  <c r="AN70" i="45"/>
  <c r="AI70" i="45"/>
  <c r="AS19" i="40"/>
  <c r="AL19" i="40"/>
  <c r="AU19" i="40" s="1"/>
  <c r="AR71" i="30"/>
  <c r="AH71" i="43"/>
  <c r="AQ71" i="43" s="1"/>
  <c r="AS62" i="32"/>
  <c r="AL62" i="32"/>
  <c r="AU62" i="32" s="1"/>
  <c r="AR69" i="26"/>
  <c r="AS17" i="40"/>
  <c r="AL17" i="40"/>
  <c r="AU17" i="40" s="1"/>
  <c r="AS64" i="40"/>
  <c r="AL64" i="40"/>
  <c r="AU64" i="40" s="1"/>
  <c r="W71" i="95"/>
  <c r="AG70" i="95"/>
  <c r="AP70" i="95" s="1"/>
  <c r="AF70" i="95"/>
  <c r="AO70" i="95" s="1"/>
  <c r="AE70" i="95"/>
  <c r="AS62" i="40"/>
  <c r="AL62" i="40"/>
  <c r="AU62" i="40" s="1"/>
  <c r="AS18" i="32"/>
  <c r="AL18" i="32"/>
  <c r="AU18" i="32" s="1"/>
  <c r="AS36" i="32"/>
  <c r="AL36" i="32"/>
  <c r="AU36" i="32" s="1"/>
  <c r="AS54" i="32"/>
  <c r="AL54" i="32"/>
  <c r="AU54" i="32" s="1"/>
  <c r="Y69" i="80"/>
  <c r="X69" i="80"/>
  <c r="AS54" i="40"/>
  <c r="AL54" i="40"/>
  <c r="AU54" i="40" s="1"/>
  <c r="AT71" i="40"/>
  <c r="AS48" i="40"/>
  <c r="AL48" i="40"/>
  <c r="AU48" i="40" s="1"/>
  <c r="AS56" i="40"/>
  <c r="AL56" i="40"/>
  <c r="AU56" i="40" s="1"/>
  <c r="Z68" i="87"/>
  <c r="AI69" i="79"/>
  <c r="AN69" i="79"/>
  <c r="AS50" i="40"/>
  <c r="AL50" i="40"/>
  <c r="AU50" i="40" s="1"/>
  <c r="AS37" i="40"/>
  <c r="AL37" i="40"/>
  <c r="AU37" i="40" s="1"/>
  <c r="AR70" i="77"/>
  <c r="AS15" i="32"/>
  <c r="AL15" i="32"/>
  <c r="AU15" i="32" s="1"/>
  <c r="AS33" i="32"/>
  <c r="AL33" i="32"/>
  <c r="AU33" i="32" s="1"/>
  <c r="AH70" i="93"/>
  <c r="AQ70" i="93" s="1"/>
  <c r="AK4" i="32"/>
  <c r="AT4" i="32" s="1"/>
  <c r="AJ4" i="32"/>
  <c r="AR67" i="76"/>
  <c r="AS34" i="32"/>
  <c r="AL34" i="32"/>
  <c r="AU34" i="32" s="1"/>
  <c r="AI68" i="48"/>
  <c r="AN68" i="48"/>
  <c r="AI70" i="35"/>
  <c r="AS68" i="40"/>
  <c r="AL68" i="40"/>
  <c r="AU68" i="40" s="1"/>
  <c r="AS11" i="32"/>
  <c r="AL11" i="32"/>
  <c r="AU11" i="32" s="1"/>
  <c r="AS29" i="32"/>
  <c r="AL29" i="32"/>
  <c r="AU29" i="32" s="1"/>
  <c r="AS47" i="32"/>
  <c r="AL47" i="32"/>
  <c r="AU47" i="32" s="1"/>
  <c r="AS65" i="32"/>
  <c r="AL65" i="32"/>
  <c r="AU65" i="32" s="1"/>
  <c r="AS53" i="40"/>
  <c r="AL53" i="40"/>
  <c r="AU53" i="40" s="1"/>
  <c r="AH71" i="77"/>
  <c r="AQ71" i="77" s="1"/>
  <c r="AS46" i="32"/>
  <c r="AL46" i="32"/>
  <c r="AU46" i="32" s="1"/>
  <c r="AI68" i="42"/>
  <c r="AN68" i="42"/>
  <c r="AI68" i="80"/>
  <c r="AN68" i="80"/>
  <c r="AS7" i="40"/>
  <c r="AL7" i="40"/>
  <c r="AU7" i="40" s="1"/>
  <c r="Y71" i="37"/>
  <c r="X71" i="37"/>
  <c r="X71" i="74"/>
  <c r="Y71" i="74"/>
  <c r="AH72" i="39"/>
  <c r="AQ72" i="39" s="1"/>
  <c r="AS36" i="40"/>
  <c r="AL36" i="40"/>
  <c r="AU36" i="40" s="1"/>
  <c r="AI71" i="85"/>
  <c r="AN71" i="85"/>
  <c r="AE71" i="94"/>
  <c r="AS37" i="32"/>
  <c r="AL37" i="32"/>
  <c r="AU37" i="32" s="1"/>
  <c r="AS55" i="32"/>
  <c r="AL55" i="32"/>
  <c r="AU55" i="32" s="1"/>
  <c r="AS43" i="40"/>
  <c r="AL43" i="40"/>
  <c r="AU43" i="40" s="1"/>
  <c r="AS30" i="40"/>
  <c r="AL30" i="40"/>
  <c r="AU30" i="40" s="1"/>
  <c r="AS4" i="40"/>
  <c r="AL4" i="40"/>
  <c r="AU4" i="40" s="1"/>
  <c r="AI70" i="37"/>
  <c r="AN70" i="37"/>
  <c r="AS13" i="32"/>
  <c r="AL13" i="32"/>
  <c r="AU13" i="32" s="1"/>
  <c r="AS31" i="32"/>
  <c r="AL31" i="32"/>
  <c r="AU31" i="32" s="1"/>
  <c r="AS47" i="40"/>
  <c r="AL47" i="40"/>
  <c r="AU47" i="40" s="1"/>
  <c r="AE70" i="47"/>
  <c r="W71" i="47"/>
  <c r="AG70" i="47"/>
  <c r="AP70" i="47" s="1"/>
  <c r="AF70" i="47"/>
  <c r="AO70" i="47" s="1"/>
  <c r="X70" i="79"/>
  <c r="Y70" i="79"/>
  <c r="AR67" i="87"/>
  <c r="AI68" i="34"/>
  <c r="AN68" i="34"/>
  <c r="AR71" i="39"/>
  <c r="AH72" i="83"/>
  <c r="AQ72" i="83" s="1"/>
  <c r="Y67" i="73"/>
  <c r="X67" i="73"/>
  <c r="AS20" i="32"/>
  <c r="AL20" i="32"/>
  <c r="AU20" i="32" s="1"/>
  <c r="AS38" i="32"/>
  <c r="AL38" i="32"/>
  <c r="AU38" i="32" s="1"/>
  <c r="AS56" i="32"/>
  <c r="AL56" i="32"/>
  <c r="AU56" i="32" s="1"/>
  <c r="AH70" i="75"/>
  <c r="AQ70" i="75" s="1"/>
  <c r="AE67" i="96"/>
  <c r="Y71" i="35"/>
  <c r="X71" i="35"/>
  <c r="AN70" i="27"/>
  <c r="AI70" i="27"/>
  <c r="AS42" i="40"/>
  <c r="AL42" i="40"/>
  <c r="AU42" i="40" s="1"/>
  <c r="AH71" i="81"/>
  <c r="AQ71" i="81" s="1"/>
  <c r="Y70" i="78"/>
  <c r="X70" i="78"/>
  <c r="AI69" i="33"/>
  <c r="AN69" i="33"/>
  <c r="AS26" i="32" l="1"/>
  <c r="AE67" i="91"/>
  <c r="AH71" i="90"/>
  <c r="AQ71" i="90" s="1"/>
  <c r="AF67" i="91"/>
  <c r="AO67" i="91" s="1"/>
  <c r="AL12" i="32"/>
  <c r="AU12" i="32" s="1"/>
  <c r="AL25" i="32"/>
  <c r="AU25" i="32" s="1"/>
  <c r="AG67" i="96"/>
  <c r="AP67" i="96" s="1"/>
  <c r="AS51" i="32"/>
  <c r="W68" i="96"/>
  <c r="AL10" i="32"/>
  <c r="AU10" i="32" s="1"/>
  <c r="AL63" i="32"/>
  <c r="AU63" i="32" s="1"/>
  <c r="Z67" i="46"/>
  <c r="W71" i="82"/>
  <c r="AF71" i="90"/>
  <c r="AO71" i="90" s="1"/>
  <c r="AG71" i="90"/>
  <c r="AP71" i="90" s="1"/>
  <c r="W73" i="39"/>
  <c r="AG72" i="39"/>
  <c r="AP72" i="39" s="1"/>
  <c r="AG70" i="93"/>
  <c r="AP70" i="93" s="1"/>
  <c r="AE70" i="93"/>
  <c r="AE70" i="82"/>
  <c r="AF70" i="82"/>
  <c r="AO70" i="82" s="1"/>
  <c r="W72" i="43"/>
  <c r="AE71" i="43"/>
  <c r="W72" i="90"/>
  <c r="AL16" i="32"/>
  <c r="AU16" i="32" s="1"/>
  <c r="Z68" i="86"/>
  <c r="AL24" i="32"/>
  <c r="AU24" i="32" s="1"/>
  <c r="Z67" i="73"/>
  <c r="AL48" i="32"/>
  <c r="AU48" i="32" s="1"/>
  <c r="AG71" i="94"/>
  <c r="AP71" i="94" s="1"/>
  <c r="AT71" i="32"/>
  <c r="W70" i="38"/>
  <c r="W72" i="94"/>
  <c r="AE71" i="90"/>
  <c r="Z69" i="92"/>
  <c r="AF69" i="92" s="1"/>
  <c r="AO69" i="92" s="1"/>
  <c r="AO71" i="92" s="1"/>
  <c r="AF71" i="43"/>
  <c r="AO71" i="43" s="1"/>
  <c r="Z69" i="34"/>
  <c r="AF69" i="34" s="1"/>
  <c r="AO69" i="34" s="1"/>
  <c r="Z72" i="85"/>
  <c r="AF70" i="75"/>
  <c r="AO70" i="75" s="1"/>
  <c r="Z69" i="42"/>
  <c r="AG69" i="38"/>
  <c r="AP69" i="38" s="1"/>
  <c r="AE70" i="75"/>
  <c r="AN70" i="75" s="1"/>
  <c r="Z71" i="74"/>
  <c r="AG71" i="74" s="1"/>
  <c r="AP71" i="74" s="1"/>
  <c r="AF69" i="38"/>
  <c r="AO69" i="38" s="1"/>
  <c r="AG70" i="75"/>
  <c r="AP70" i="75" s="1"/>
  <c r="AS71" i="40"/>
  <c r="Z71" i="35"/>
  <c r="AE71" i="35" s="1"/>
  <c r="Z70" i="33"/>
  <c r="AF70" i="33" s="1"/>
  <c r="AO70" i="33" s="1"/>
  <c r="Z70" i="78"/>
  <c r="AF70" i="78" s="1"/>
  <c r="AO70" i="78" s="1"/>
  <c r="AU71" i="40"/>
  <c r="C11" i="40" s="1"/>
  <c r="AF67" i="73"/>
  <c r="AO67" i="73" s="1"/>
  <c r="AE67" i="73"/>
  <c r="AG67" i="73"/>
  <c r="AP67" i="73" s="1"/>
  <c r="W68" i="73"/>
  <c r="AI69" i="29"/>
  <c r="AN69" i="29"/>
  <c r="AR69" i="78"/>
  <c r="AN67" i="91"/>
  <c r="AI67" i="91"/>
  <c r="AH71" i="27"/>
  <c r="AQ71" i="27" s="1"/>
  <c r="AH69" i="48"/>
  <c r="AQ69" i="48" s="1"/>
  <c r="AQ71" i="48" s="1"/>
  <c r="AZ3" i="48"/>
  <c r="AX3" i="48" s="1"/>
  <c r="S3" i="48" s="1"/>
  <c r="AC3" i="48" s="1"/>
  <c r="AR70" i="74"/>
  <c r="AH71" i="45"/>
  <c r="AQ71" i="45" s="1"/>
  <c r="AI72" i="83"/>
  <c r="AN72" i="83"/>
  <c r="Y70" i="38"/>
  <c r="X70" i="38"/>
  <c r="AR70" i="27"/>
  <c r="AH70" i="79"/>
  <c r="AQ70" i="79" s="1"/>
  <c r="AI70" i="47"/>
  <c r="AN70" i="47"/>
  <c r="AH71" i="37"/>
  <c r="AQ71" i="37" s="1"/>
  <c r="AR68" i="80"/>
  <c r="AS4" i="32"/>
  <c r="AS71" i="32" s="1"/>
  <c r="AL4" i="32"/>
  <c r="AU4" i="32" s="1"/>
  <c r="AH69" i="80"/>
  <c r="AQ69" i="80" s="1"/>
  <c r="AQ71" i="80" s="1"/>
  <c r="AZ3" i="80"/>
  <c r="AX4" i="80" s="1"/>
  <c r="S4" i="80" s="1"/>
  <c r="AC4" i="80" s="1"/>
  <c r="AB5" i="80" s="1"/>
  <c r="AN70" i="95"/>
  <c r="AI70" i="95"/>
  <c r="Z71" i="27"/>
  <c r="W69" i="76"/>
  <c r="AG68" i="76"/>
  <c r="AP68" i="76" s="1"/>
  <c r="AE68" i="76"/>
  <c r="AF68" i="76"/>
  <c r="AO68" i="76" s="1"/>
  <c r="AI71" i="81"/>
  <c r="AN71" i="81"/>
  <c r="Z71" i="45"/>
  <c r="Y69" i="41"/>
  <c r="X69" i="41"/>
  <c r="AI71" i="94"/>
  <c r="AN71" i="94"/>
  <c r="AR70" i="35"/>
  <c r="X68" i="96"/>
  <c r="Y68" i="96"/>
  <c r="AR69" i="33"/>
  <c r="Z70" i="79"/>
  <c r="AR71" i="85"/>
  <c r="AR68" i="48"/>
  <c r="AR70" i="45"/>
  <c r="X72" i="25"/>
  <c r="Y72" i="25"/>
  <c r="AF72" i="30"/>
  <c r="AO72" i="30" s="1"/>
  <c r="W73" i="30"/>
  <c r="AG72" i="30"/>
  <c r="AP72" i="30" s="1"/>
  <c r="AE72" i="30"/>
  <c r="AH69" i="92"/>
  <c r="AQ69" i="92" s="1"/>
  <c r="AQ71" i="92" s="1"/>
  <c r="AZ3" i="92"/>
  <c r="AX6" i="92" s="1"/>
  <c r="S6" i="92" s="1"/>
  <c r="AC6" i="92" s="1"/>
  <c r="AB7" i="92" s="1"/>
  <c r="Y70" i="29"/>
  <c r="X70" i="29"/>
  <c r="Z69" i="48"/>
  <c r="AH69" i="34"/>
  <c r="AQ69" i="34" s="1"/>
  <c r="AH72" i="85"/>
  <c r="AQ72" i="85" s="1"/>
  <c r="Y71" i="26"/>
  <c r="X71" i="26"/>
  <c r="AI71" i="77"/>
  <c r="AN71" i="77"/>
  <c r="AR68" i="92"/>
  <c r="X72" i="90"/>
  <c r="Y72" i="90"/>
  <c r="X71" i="93"/>
  <c r="Y71" i="93"/>
  <c r="AH70" i="78"/>
  <c r="AQ70" i="78" s="1"/>
  <c r="AH71" i="35"/>
  <c r="AQ71" i="35" s="1"/>
  <c r="AR68" i="34"/>
  <c r="AR70" i="37"/>
  <c r="Y72" i="94"/>
  <c r="X72" i="94"/>
  <c r="Z71" i="37"/>
  <c r="AR68" i="42"/>
  <c r="Z69" i="80"/>
  <c r="AI71" i="25"/>
  <c r="AN71" i="25"/>
  <c r="X68" i="91"/>
  <c r="Y68" i="91"/>
  <c r="AH69" i="42"/>
  <c r="AQ69" i="42" s="1"/>
  <c r="AR66" i="73"/>
  <c r="X72" i="81"/>
  <c r="Y72" i="81"/>
  <c r="AH68" i="86"/>
  <c r="AQ68" i="86" s="1"/>
  <c r="X71" i="82"/>
  <c r="Y71" i="82"/>
  <c r="Y72" i="43"/>
  <c r="X72" i="43"/>
  <c r="X73" i="83"/>
  <c r="Y73" i="83"/>
  <c r="AN69" i="38"/>
  <c r="X73" i="39"/>
  <c r="Y73" i="39"/>
  <c r="AI67" i="96"/>
  <c r="AN67" i="96"/>
  <c r="AH67" i="73"/>
  <c r="AQ67" i="73" s="1"/>
  <c r="AR69" i="79"/>
  <c r="Y71" i="95"/>
  <c r="X71" i="95"/>
  <c r="AE69" i="89"/>
  <c r="AF69" i="89"/>
  <c r="AO69" i="89" s="1"/>
  <c r="AG69" i="89"/>
  <c r="AP69" i="89" s="1"/>
  <c r="W70" i="89"/>
  <c r="AR67" i="86"/>
  <c r="W70" i="42"/>
  <c r="AG69" i="42"/>
  <c r="AP69" i="42" s="1"/>
  <c r="AE69" i="42"/>
  <c r="AF69" i="42"/>
  <c r="AO69" i="42" s="1"/>
  <c r="AG69" i="34"/>
  <c r="AP69" i="34" s="1"/>
  <c r="AE69" i="34"/>
  <c r="W73" i="85"/>
  <c r="AG72" i="85"/>
  <c r="AP72" i="85" s="1"/>
  <c r="AF72" i="85"/>
  <c r="AO72" i="85" s="1"/>
  <c r="AE72" i="85"/>
  <c r="Y72" i="77"/>
  <c r="X72" i="77"/>
  <c r="W69" i="86"/>
  <c r="AG68" i="86"/>
  <c r="AP68" i="86" s="1"/>
  <c r="AF68" i="86"/>
  <c r="AO68" i="86" s="1"/>
  <c r="AE68" i="86"/>
  <c r="AN68" i="41"/>
  <c r="AI68" i="41"/>
  <c r="X71" i="47"/>
  <c r="Y71" i="47"/>
  <c r="AH71" i="74"/>
  <c r="AQ71" i="74" s="1"/>
  <c r="AE68" i="87"/>
  <c r="W69" i="87"/>
  <c r="AG68" i="87"/>
  <c r="AP68" i="87" s="1"/>
  <c r="AF68" i="87"/>
  <c r="AO68" i="87" s="1"/>
  <c r="AH70" i="33"/>
  <c r="AQ70" i="33" s="1"/>
  <c r="AR69" i="32"/>
  <c r="AR71" i="32" s="1"/>
  <c r="AL69" i="32"/>
  <c r="AU69" i="32" s="1"/>
  <c r="W73" i="31"/>
  <c r="AG72" i="31"/>
  <c r="AP72" i="31" s="1"/>
  <c r="AF72" i="31"/>
  <c r="AO72" i="31" s="1"/>
  <c r="AE72" i="31"/>
  <c r="AI70" i="26"/>
  <c r="AN70" i="26"/>
  <c r="AI70" i="82"/>
  <c r="AN70" i="82"/>
  <c r="AI71" i="43"/>
  <c r="AN71" i="43"/>
  <c r="AN71" i="90"/>
  <c r="AI71" i="90"/>
  <c r="X71" i="75"/>
  <c r="Y71" i="75"/>
  <c r="AI72" i="39"/>
  <c r="AN72" i="39"/>
  <c r="AX26" i="80" l="1"/>
  <c r="S26" i="80" s="1"/>
  <c r="AC26" i="80" s="1"/>
  <c r="AB27" i="80" s="1"/>
  <c r="AX67" i="80"/>
  <c r="S67" i="80" s="1"/>
  <c r="AC67" i="80" s="1"/>
  <c r="AB68" i="80" s="1"/>
  <c r="AX62" i="80"/>
  <c r="S62" i="80" s="1"/>
  <c r="AC62" i="80" s="1"/>
  <c r="AB63" i="80" s="1"/>
  <c r="AX61" i="80"/>
  <c r="S61" i="80" s="1"/>
  <c r="AC61" i="80" s="1"/>
  <c r="AB62" i="80" s="1"/>
  <c r="AX11" i="80"/>
  <c r="S11" i="80" s="1"/>
  <c r="AC11" i="80" s="1"/>
  <c r="AB12" i="80" s="1"/>
  <c r="AX55" i="80"/>
  <c r="S55" i="80" s="1"/>
  <c r="AC55" i="80" s="1"/>
  <c r="AB56" i="80" s="1"/>
  <c r="AX49" i="80"/>
  <c r="S49" i="80" s="1"/>
  <c r="AC49" i="80" s="1"/>
  <c r="AB50" i="80" s="1"/>
  <c r="AX68" i="80"/>
  <c r="S68" i="80" s="1"/>
  <c r="AC68" i="80" s="1"/>
  <c r="AB69" i="80" s="1"/>
  <c r="AX48" i="80"/>
  <c r="S48" i="80" s="1"/>
  <c r="AC48" i="80" s="1"/>
  <c r="AB49" i="80" s="1"/>
  <c r="AI70" i="93"/>
  <c r="W70" i="34"/>
  <c r="AN70" i="93"/>
  <c r="W72" i="74"/>
  <c r="AX60" i="80"/>
  <c r="S60" i="80" s="1"/>
  <c r="AC60" i="80" s="1"/>
  <c r="AB61" i="80" s="1"/>
  <c r="AX44" i="80"/>
  <c r="S44" i="80" s="1"/>
  <c r="AC44" i="80" s="1"/>
  <c r="AB45" i="80" s="1"/>
  <c r="AE71" i="74"/>
  <c r="AN71" i="74" s="1"/>
  <c r="AX66" i="80"/>
  <c r="S66" i="80" s="1"/>
  <c r="AC66" i="80" s="1"/>
  <c r="AB67" i="80" s="1"/>
  <c r="AX59" i="80"/>
  <c r="S59" i="80" s="1"/>
  <c r="AC59" i="80" s="1"/>
  <c r="AB60" i="80" s="1"/>
  <c r="AX43" i="80"/>
  <c r="S43" i="80" s="1"/>
  <c r="AC43" i="80" s="1"/>
  <c r="AB44" i="80" s="1"/>
  <c r="AF71" i="74"/>
  <c r="AO71" i="74" s="1"/>
  <c r="AX64" i="80"/>
  <c r="S64" i="80" s="1"/>
  <c r="AC64" i="80" s="1"/>
  <c r="AB65" i="80" s="1"/>
  <c r="AX56" i="80"/>
  <c r="S56" i="80" s="1"/>
  <c r="AC56" i="80" s="1"/>
  <c r="AB57" i="80" s="1"/>
  <c r="AX37" i="80"/>
  <c r="S37" i="80" s="1"/>
  <c r="AC37" i="80" s="1"/>
  <c r="AB38" i="80" s="1"/>
  <c r="AF67" i="46"/>
  <c r="AO67" i="46" s="1"/>
  <c r="AG67" i="46"/>
  <c r="AP67" i="46" s="1"/>
  <c r="AE67" i="46"/>
  <c r="W68" i="46"/>
  <c r="AX41" i="48"/>
  <c r="S41" i="48" s="1"/>
  <c r="AC41" i="48" s="1"/>
  <c r="AB42" i="48" s="1"/>
  <c r="AE70" i="78"/>
  <c r="AG70" i="78"/>
  <c r="AP70" i="78" s="1"/>
  <c r="AX54" i="80"/>
  <c r="S54" i="80" s="1"/>
  <c r="AC54" i="80" s="1"/>
  <c r="AB55" i="80" s="1"/>
  <c r="AX42" i="80"/>
  <c r="S42" i="80" s="1"/>
  <c r="AC42" i="80" s="1"/>
  <c r="AB43" i="80" s="1"/>
  <c r="W71" i="78"/>
  <c r="Y71" i="78" s="1"/>
  <c r="AX50" i="80"/>
  <c r="S50" i="80" s="1"/>
  <c r="AC50" i="80" s="1"/>
  <c r="AB51" i="80" s="1"/>
  <c r="AX38" i="80"/>
  <c r="S38" i="80" s="1"/>
  <c r="AC38" i="80" s="1"/>
  <c r="AB39" i="80" s="1"/>
  <c r="AX35" i="80"/>
  <c r="S35" i="80" s="1"/>
  <c r="AC35" i="80" s="1"/>
  <c r="AB36" i="80" s="1"/>
  <c r="AX27" i="80"/>
  <c r="S27" i="80" s="1"/>
  <c r="AC27" i="80" s="1"/>
  <c r="AB28" i="80" s="1"/>
  <c r="AX53" i="80"/>
  <c r="S53" i="80" s="1"/>
  <c r="AC53" i="80" s="1"/>
  <c r="AB54" i="80" s="1"/>
  <c r="AX47" i="80"/>
  <c r="S47" i="80" s="1"/>
  <c r="AC47" i="80" s="1"/>
  <c r="AB48" i="80" s="1"/>
  <c r="AX41" i="80"/>
  <c r="S41" i="80" s="1"/>
  <c r="AC41" i="80" s="1"/>
  <c r="AB42" i="80" s="1"/>
  <c r="AX33" i="80"/>
  <c r="S33" i="80" s="1"/>
  <c r="AC33" i="80" s="1"/>
  <c r="AB34" i="80" s="1"/>
  <c r="AK34" i="80" s="1"/>
  <c r="AT34" i="80" s="1"/>
  <c r="AX25" i="80"/>
  <c r="S25" i="80" s="1"/>
  <c r="AC25" i="80" s="1"/>
  <c r="AB26" i="80" s="1"/>
  <c r="AX3" i="80"/>
  <c r="S3" i="80" s="1"/>
  <c r="AC3" i="80" s="1"/>
  <c r="AJ3" i="80" s="1"/>
  <c r="AX65" i="80"/>
  <c r="S65" i="80" s="1"/>
  <c r="AC65" i="80" s="1"/>
  <c r="AB66" i="80" s="1"/>
  <c r="AX58" i="80"/>
  <c r="S58" i="80" s="1"/>
  <c r="AC58" i="80" s="1"/>
  <c r="AB59" i="80" s="1"/>
  <c r="AX52" i="80"/>
  <c r="S52" i="80" s="1"/>
  <c r="AC52" i="80" s="1"/>
  <c r="AB53" i="80" s="1"/>
  <c r="AX46" i="80"/>
  <c r="S46" i="80" s="1"/>
  <c r="AC46" i="80" s="1"/>
  <c r="AB47" i="80" s="1"/>
  <c r="AJ47" i="80" s="1"/>
  <c r="AX40" i="80"/>
  <c r="S40" i="80" s="1"/>
  <c r="AC40" i="80" s="1"/>
  <c r="AB41" i="80" s="1"/>
  <c r="AX32" i="80"/>
  <c r="S32" i="80" s="1"/>
  <c r="AC32" i="80" s="1"/>
  <c r="AB33" i="80" s="1"/>
  <c r="AX23" i="80"/>
  <c r="S23" i="80" s="1"/>
  <c r="AC23" i="80" s="1"/>
  <c r="AB24" i="80" s="1"/>
  <c r="AX63" i="80"/>
  <c r="S63" i="80" s="1"/>
  <c r="AC63" i="80" s="1"/>
  <c r="AB64" i="80" s="1"/>
  <c r="AX57" i="80"/>
  <c r="S57" i="80" s="1"/>
  <c r="AC57" i="80" s="1"/>
  <c r="AB58" i="80" s="1"/>
  <c r="AX51" i="80"/>
  <c r="S51" i="80" s="1"/>
  <c r="AC51" i="80" s="1"/>
  <c r="AB52" i="80" s="1"/>
  <c r="AJ52" i="80" s="1"/>
  <c r="AX45" i="80"/>
  <c r="S45" i="80" s="1"/>
  <c r="AC45" i="80" s="1"/>
  <c r="AB46" i="80" s="1"/>
  <c r="AX39" i="80"/>
  <c r="S39" i="80" s="1"/>
  <c r="AC39" i="80" s="1"/>
  <c r="AB40" i="80" s="1"/>
  <c r="AJ40" i="80" s="1"/>
  <c r="AX31" i="80"/>
  <c r="S31" i="80" s="1"/>
  <c r="AC31" i="80" s="1"/>
  <c r="AB32" i="80" s="1"/>
  <c r="AX21" i="80"/>
  <c r="S21" i="80" s="1"/>
  <c r="AC21" i="80" s="1"/>
  <c r="AB22" i="80" s="1"/>
  <c r="AX29" i="80"/>
  <c r="S29" i="80" s="1"/>
  <c r="AC29" i="80" s="1"/>
  <c r="AB30" i="80" s="1"/>
  <c r="AX17" i="80"/>
  <c r="S17" i="80" s="1"/>
  <c r="AC17" i="80" s="1"/>
  <c r="AB18" i="80" s="1"/>
  <c r="AX59" i="48"/>
  <c r="S59" i="48" s="1"/>
  <c r="AC59" i="48" s="1"/>
  <c r="AB60" i="48" s="1"/>
  <c r="AX47" i="48"/>
  <c r="S47" i="48" s="1"/>
  <c r="AC47" i="48" s="1"/>
  <c r="AB48" i="48" s="1"/>
  <c r="AX13" i="80"/>
  <c r="S13" i="80" s="1"/>
  <c r="AC13" i="80" s="1"/>
  <c r="AB14" i="80" s="1"/>
  <c r="AG70" i="33"/>
  <c r="AP70" i="33" s="1"/>
  <c r="W71" i="33"/>
  <c r="AX69" i="92"/>
  <c r="S69" i="92" s="1"/>
  <c r="AC69" i="92" s="1"/>
  <c r="AX15" i="80"/>
  <c r="S15" i="80" s="1"/>
  <c r="AC15" i="80" s="1"/>
  <c r="AB16" i="80" s="1"/>
  <c r="AE69" i="92"/>
  <c r="AX23" i="48"/>
  <c r="S23" i="48" s="1"/>
  <c r="AC23" i="48" s="1"/>
  <c r="AB24" i="48" s="1"/>
  <c r="Z72" i="25"/>
  <c r="AX17" i="48"/>
  <c r="S17" i="48" s="1"/>
  <c r="AC17" i="48" s="1"/>
  <c r="AB18" i="48" s="1"/>
  <c r="AG69" i="92"/>
  <c r="AP69" i="92" s="1"/>
  <c r="AP71" i="92" s="1"/>
  <c r="Z68" i="91"/>
  <c r="AX53" i="48"/>
  <c r="S53" i="48" s="1"/>
  <c r="AC53" i="48" s="1"/>
  <c r="AB54" i="48" s="1"/>
  <c r="AE70" i="33"/>
  <c r="AN70" i="33" s="1"/>
  <c r="AX20" i="80"/>
  <c r="S20" i="80" s="1"/>
  <c r="AC20" i="80" s="1"/>
  <c r="AB21" i="80" s="1"/>
  <c r="AJ21" i="80" s="1"/>
  <c r="AX9" i="80"/>
  <c r="S9" i="80" s="1"/>
  <c r="AC9" i="80" s="1"/>
  <c r="AB10" i="80" s="1"/>
  <c r="AX35" i="48"/>
  <c r="S35" i="48" s="1"/>
  <c r="AC35" i="48" s="1"/>
  <c r="AB36" i="48" s="1"/>
  <c r="Z72" i="43"/>
  <c r="AG72" i="43" s="1"/>
  <c r="AP72" i="43" s="1"/>
  <c r="Z71" i="26"/>
  <c r="AX19" i="80"/>
  <c r="S19" i="80" s="1"/>
  <c r="AC19" i="80" s="1"/>
  <c r="AB20" i="80" s="1"/>
  <c r="AX8" i="80"/>
  <c r="S8" i="80" s="1"/>
  <c r="AC8" i="80" s="1"/>
  <c r="AB9" i="80" s="1"/>
  <c r="AK9" i="80" s="1"/>
  <c r="AT9" i="80" s="1"/>
  <c r="AX65" i="48"/>
  <c r="S65" i="48" s="1"/>
  <c r="AC65" i="48" s="1"/>
  <c r="AB66" i="48" s="1"/>
  <c r="AX29" i="48"/>
  <c r="S29" i="48" s="1"/>
  <c r="AC29" i="48" s="1"/>
  <c r="AB30" i="48" s="1"/>
  <c r="AK30" i="48" s="1"/>
  <c r="AT30" i="48" s="1"/>
  <c r="AI70" i="75"/>
  <c r="AR70" i="75" s="1"/>
  <c r="AX58" i="48"/>
  <c r="S58" i="48" s="1"/>
  <c r="AC58" i="48" s="1"/>
  <c r="AB59" i="48" s="1"/>
  <c r="AX28" i="48"/>
  <c r="S28" i="48" s="1"/>
  <c r="AC28" i="48" s="1"/>
  <c r="AB29" i="48" s="1"/>
  <c r="Z72" i="77"/>
  <c r="W73" i="77" s="1"/>
  <c r="Z72" i="81"/>
  <c r="W73" i="81" s="1"/>
  <c r="Z72" i="94"/>
  <c r="W73" i="94" s="1"/>
  <c r="AX66" i="48"/>
  <c r="S66" i="48" s="1"/>
  <c r="AC66" i="48" s="1"/>
  <c r="AB67" i="48" s="1"/>
  <c r="AX60" i="48"/>
  <c r="S60" i="48" s="1"/>
  <c r="AC60" i="48" s="1"/>
  <c r="AB61" i="48" s="1"/>
  <c r="AX54" i="48"/>
  <c r="S54" i="48" s="1"/>
  <c r="AC54" i="48" s="1"/>
  <c r="AB55" i="48" s="1"/>
  <c r="AX48" i="48"/>
  <c r="S48" i="48" s="1"/>
  <c r="AC48" i="48" s="1"/>
  <c r="AB49" i="48" s="1"/>
  <c r="AX42" i="48"/>
  <c r="S42" i="48" s="1"/>
  <c r="AC42" i="48" s="1"/>
  <c r="AB43" i="48" s="1"/>
  <c r="AK43" i="48" s="1"/>
  <c r="AT43" i="48" s="1"/>
  <c r="AX36" i="48"/>
  <c r="S36" i="48" s="1"/>
  <c r="AC36" i="48" s="1"/>
  <c r="AB37" i="48" s="1"/>
  <c r="AX30" i="48"/>
  <c r="S30" i="48" s="1"/>
  <c r="AC30" i="48" s="1"/>
  <c r="AB31" i="48" s="1"/>
  <c r="AX24" i="48"/>
  <c r="S24" i="48" s="1"/>
  <c r="AC24" i="48" s="1"/>
  <c r="AB25" i="48" s="1"/>
  <c r="AX18" i="48"/>
  <c r="S18" i="48" s="1"/>
  <c r="AC18" i="48" s="1"/>
  <c r="AB19" i="48" s="1"/>
  <c r="AX10" i="48"/>
  <c r="S10" i="48" s="1"/>
  <c r="AC10" i="48" s="1"/>
  <c r="AB11" i="48" s="1"/>
  <c r="AX64" i="48"/>
  <c r="S64" i="48" s="1"/>
  <c r="AC64" i="48" s="1"/>
  <c r="AB65" i="48" s="1"/>
  <c r="AJ65" i="48" s="1"/>
  <c r="AX40" i="48"/>
  <c r="S40" i="48" s="1"/>
  <c r="AC40" i="48" s="1"/>
  <c r="AB41" i="48" s="1"/>
  <c r="AJ41" i="48" s="1"/>
  <c r="AX22" i="48"/>
  <c r="S22" i="48" s="1"/>
  <c r="AC22" i="48" s="1"/>
  <c r="AB23" i="48" s="1"/>
  <c r="AJ23" i="48" s="1"/>
  <c r="Z68" i="96"/>
  <c r="AX63" i="48"/>
  <c r="S63" i="48" s="1"/>
  <c r="AC63" i="48" s="1"/>
  <c r="AB64" i="48" s="1"/>
  <c r="AX57" i="48"/>
  <c r="S57" i="48" s="1"/>
  <c r="AC57" i="48" s="1"/>
  <c r="AB58" i="48" s="1"/>
  <c r="AJ58" i="48" s="1"/>
  <c r="AX51" i="48"/>
  <c r="S51" i="48" s="1"/>
  <c r="AC51" i="48" s="1"/>
  <c r="AB52" i="48" s="1"/>
  <c r="AX45" i="48"/>
  <c r="S45" i="48" s="1"/>
  <c r="AC45" i="48" s="1"/>
  <c r="AB46" i="48" s="1"/>
  <c r="AX39" i="48"/>
  <c r="S39" i="48" s="1"/>
  <c r="AC39" i="48" s="1"/>
  <c r="AB40" i="48" s="1"/>
  <c r="AK40" i="48" s="1"/>
  <c r="AT40" i="48" s="1"/>
  <c r="AX33" i="48"/>
  <c r="S33" i="48" s="1"/>
  <c r="AC33" i="48" s="1"/>
  <c r="AB34" i="48" s="1"/>
  <c r="AX27" i="48"/>
  <c r="S27" i="48" s="1"/>
  <c r="AC27" i="48" s="1"/>
  <c r="AB28" i="48" s="1"/>
  <c r="AX21" i="48"/>
  <c r="S21" i="48" s="1"/>
  <c r="AC21" i="48" s="1"/>
  <c r="AB22" i="48" s="1"/>
  <c r="AX13" i="48"/>
  <c r="S13" i="48" s="1"/>
  <c r="AC13" i="48" s="1"/>
  <c r="AB14" i="48" s="1"/>
  <c r="AG71" i="35"/>
  <c r="AP71" i="35" s="1"/>
  <c r="AX52" i="48"/>
  <c r="S52" i="48" s="1"/>
  <c r="AC52" i="48" s="1"/>
  <c r="AB53" i="48" s="1"/>
  <c r="AK53" i="48" s="1"/>
  <c r="AT53" i="48" s="1"/>
  <c r="AX34" i="48"/>
  <c r="S34" i="48" s="1"/>
  <c r="AC34" i="48" s="1"/>
  <c r="AB35" i="48" s="1"/>
  <c r="AF71" i="35"/>
  <c r="AO71" i="35" s="1"/>
  <c r="AX68" i="48"/>
  <c r="S68" i="48" s="1"/>
  <c r="AC68" i="48" s="1"/>
  <c r="AB69" i="48" s="1"/>
  <c r="AX62" i="48"/>
  <c r="S62" i="48" s="1"/>
  <c r="AC62" i="48" s="1"/>
  <c r="AB63" i="48" s="1"/>
  <c r="AJ63" i="48" s="1"/>
  <c r="AX56" i="48"/>
  <c r="S56" i="48" s="1"/>
  <c r="AC56" i="48" s="1"/>
  <c r="AB57" i="48" s="1"/>
  <c r="AK57" i="48" s="1"/>
  <c r="AT57" i="48" s="1"/>
  <c r="AX50" i="48"/>
  <c r="S50" i="48" s="1"/>
  <c r="AC50" i="48" s="1"/>
  <c r="AB51" i="48" s="1"/>
  <c r="AK51" i="48" s="1"/>
  <c r="AT51" i="48" s="1"/>
  <c r="AX44" i="48"/>
  <c r="S44" i="48" s="1"/>
  <c r="AC44" i="48" s="1"/>
  <c r="AB45" i="48" s="1"/>
  <c r="AX38" i="48"/>
  <c r="S38" i="48" s="1"/>
  <c r="AC38" i="48" s="1"/>
  <c r="AB39" i="48" s="1"/>
  <c r="AX32" i="48"/>
  <c r="S32" i="48" s="1"/>
  <c r="AC32" i="48" s="1"/>
  <c r="AB33" i="48" s="1"/>
  <c r="AK33" i="48" s="1"/>
  <c r="AT33" i="48" s="1"/>
  <c r="AX26" i="48"/>
  <c r="S26" i="48" s="1"/>
  <c r="AC26" i="48" s="1"/>
  <c r="AB27" i="48" s="1"/>
  <c r="AJ27" i="48" s="1"/>
  <c r="AX20" i="48"/>
  <c r="S20" i="48" s="1"/>
  <c r="AC20" i="48" s="1"/>
  <c r="AB21" i="48" s="1"/>
  <c r="AK21" i="48" s="1"/>
  <c r="AT21" i="48" s="1"/>
  <c r="AX12" i="48"/>
  <c r="S12" i="48" s="1"/>
  <c r="AC12" i="48" s="1"/>
  <c r="AB13" i="48" s="1"/>
  <c r="AK13" i="48" s="1"/>
  <c r="AT13" i="48" s="1"/>
  <c r="AX46" i="48"/>
  <c r="S46" i="48" s="1"/>
  <c r="AC46" i="48" s="1"/>
  <c r="AB47" i="48" s="1"/>
  <c r="AX16" i="48"/>
  <c r="S16" i="48" s="1"/>
  <c r="AC16" i="48" s="1"/>
  <c r="AB17" i="48" s="1"/>
  <c r="AI69" i="38"/>
  <c r="AR69" i="38" s="1"/>
  <c r="Z71" i="75"/>
  <c r="AG71" i="75" s="1"/>
  <c r="AP71" i="75" s="1"/>
  <c r="Z73" i="83"/>
  <c r="AG73" i="83" s="1"/>
  <c r="AP73" i="83" s="1"/>
  <c r="AX67" i="48"/>
  <c r="S67" i="48" s="1"/>
  <c r="AC67" i="48" s="1"/>
  <c r="AB68" i="48" s="1"/>
  <c r="AK68" i="48" s="1"/>
  <c r="AT68" i="48" s="1"/>
  <c r="AX61" i="48"/>
  <c r="S61" i="48" s="1"/>
  <c r="AC61" i="48" s="1"/>
  <c r="AB62" i="48" s="1"/>
  <c r="AX55" i="48"/>
  <c r="S55" i="48" s="1"/>
  <c r="AC55" i="48" s="1"/>
  <c r="AB56" i="48" s="1"/>
  <c r="AK56" i="48" s="1"/>
  <c r="AT56" i="48" s="1"/>
  <c r="AX49" i="48"/>
  <c r="S49" i="48" s="1"/>
  <c r="AC49" i="48" s="1"/>
  <c r="AB50" i="48" s="1"/>
  <c r="AX43" i="48"/>
  <c r="S43" i="48" s="1"/>
  <c r="AC43" i="48" s="1"/>
  <c r="AB44" i="48" s="1"/>
  <c r="AJ44" i="48" s="1"/>
  <c r="AX37" i="48"/>
  <c r="S37" i="48" s="1"/>
  <c r="AC37" i="48" s="1"/>
  <c r="AB38" i="48" s="1"/>
  <c r="AJ38" i="48" s="1"/>
  <c r="AX31" i="48"/>
  <c r="S31" i="48" s="1"/>
  <c r="AC31" i="48" s="1"/>
  <c r="AB32" i="48" s="1"/>
  <c r="AK32" i="48" s="1"/>
  <c r="AT32" i="48" s="1"/>
  <c r="AX25" i="48"/>
  <c r="S25" i="48" s="1"/>
  <c r="AC25" i="48" s="1"/>
  <c r="AB26" i="48" s="1"/>
  <c r="AX19" i="48"/>
  <c r="S19" i="48" s="1"/>
  <c r="AC19" i="48" s="1"/>
  <c r="AB20" i="48" s="1"/>
  <c r="AK20" i="48" s="1"/>
  <c r="AT20" i="48" s="1"/>
  <c r="AX11" i="48"/>
  <c r="S11" i="48" s="1"/>
  <c r="AC11" i="48" s="1"/>
  <c r="AB12" i="48" s="1"/>
  <c r="AK12" i="48" s="1"/>
  <c r="AT12" i="48" s="1"/>
  <c r="AX40" i="92"/>
  <c r="S40" i="92" s="1"/>
  <c r="AC40" i="92" s="1"/>
  <c r="AB41" i="92" s="1"/>
  <c r="AK41" i="92" s="1"/>
  <c r="AT41" i="92" s="1"/>
  <c r="AX7" i="48"/>
  <c r="S7" i="48" s="1"/>
  <c r="AC7" i="48" s="1"/>
  <c r="AB8" i="48" s="1"/>
  <c r="AX22" i="92"/>
  <c r="S22" i="92" s="1"/>
  <c r="AC22" i="92" s="1"/>
  <c r="AB23" i="92" s="1"/>
  <c r="AK23" i="92" s="1"/>
  <c r="AT23" i="92" s="1"/>
  <c r="AX21" i="92"/>
  <c r="S21" i="92" s="1"/>
  <c r="AC21" i="92" s="1"/>
  <c r="AB22" i="92" s="1"/>
  <c r="AX4" i="48"/>
  <c r="S4" i="48" s="1"/>
  <c r="AC4" i="48" s="1"/>
  <c r="AB5" i="48" s="1"/>
  <c r="W72" i="35"/>
  <c r="Y72" i="35" s="1"/>
  <c r="AX15" i="48"/>
  <c r="S15" i="48" s="1"/>
  <c r="AC15" i="48" s="1"/>
  <c r="AB16" i="48" s="1"/>
  <c r="AJ16" i="48" s="1"/>
  <c r="AX9" i="48"/>
  <c r="S9" i="48" s="1"/>
  <c r="AC9" i="48" s="1"/>
  <c r="AB10" i="48" s="1"/>
  <c r="AK10" i="48" s="1"/>
  <c r="AT10" i="48" s="1"/>
  <c r="AX58" i="92"/>
  <c r="S58" i="92" s="1"/>
  <c r="AC58" i="92" s="1"/>
  <c r="AB59" i="92" s="1"/>
  <c r="Z70" i="38"/>
  <c r="AE70" i="38" s="1"/>
  <c r="AX14" i="48"/>
  <c r="S14" i="48" s="1"/>
  <c r="AC14" i="48" s="1"/>
  <c r="AB15" i="48" s="1"/>
  <c r="AX8" i="48"/>
  <c r="S8" i="48" s="1"/>
  <c r="AC8" i="48" s="1"/>
  <c r="AB9" i="48" s="1"/>
  <c r="AX16" i="92"/>
  <c r="S16" i="92" s="1"/>
  <c r="AC16" i="92" s="1"/>
  <c r="AB17" i="92" s="1"/>
  <c r="AX52" i="92"/>
  <c r="S52" i="92" s="1"/>
  <c r="AC52" i="92" s="1"/>
  <c r="AB53" i="92" s="1"/>
  <c r="AK53" i="92" s="1"/>
  <c r="AT53" i="92" s="1"/>
  <c r="Z71" i="93"/>
  <c r="AE71" i="93" s="1"/>
  <c r="Z70" i="29"/>
  <c r="AE70" i="29" s="1"/>
  <c r="AX51" i="92"/>
  <c r="S51" i="92" s="1"/>
  <c r="AC51" i="92" s="1"/>
  <c r="AB52" i="92" s="1"/>
  <c r="AK52" i="92" s="1"/>
  <c r="AT52" i="92" s="1"/>
  <c r="AX33" i="92"/>
  <c r="S33" i="92" s="1"/>
  <c r="AC33" i="92" s="1"/>
  <c r="AB34" i="92" s="1"/>
  <c r="AX15" i="92"/>
  <c r="S15" i="92" s="1"/>
  <c r="AC15" i="92" s="1"/>
  <c r="AB16" i="92" s="1"/>
  <c r="AX7" i="80"/>
  <c r="S7" i="80" s="1"/>
  <c r="AC7" i="80" s="1"/>
  <c r="AB8" i="80" s="1"/>
  <c r="AK8" i="80" s="1"/>
  <c r="AT8" i="80" s="1"/>
  <c r="AX6" i="48"/>
  <c r="S6" i="48" s="1"/>
  <c r="AC6" i="48" s="1"/>
  <c r="AB7" i="48" s="1"/>
  <c r="AX39" i="92"/>
  <c r="S39" i="92" s="1"/>
  <c r="AC39" i="92" s="1"/>
  <c r="AB40" i="92" s="1"/>
  <c r="AX34" i="92"/>
  <c r="S34" i="92" s="1"/>
  <c r="AC34" i="92" s="1"/>
  <c r="AB35" i="92" s="1"/>
  <c r="AX67" i="92"/>
  <c r="S67" i="92" s="1"/>
  <c r="AC67" i="92" s="1"/>
  <c r="AB68" i="92" s="1"/>
  <c r="AK68" i="92" s="1"/>
  <c r="AT68" i="92" s="1"/>
  <c r="AX46" i="92"/>
  <c r="S46" i="92" s="1"/>
  <c r="AC46" i="92" s="1"/>
  <c r="AB47" i="92" s="1"/>
  <c r="AX28" i="92"/>
  <c r="S28" i="92" s="1"/>
  <c r="AC28" i="92" s="1"/>
  <c r="AB29" i="92" s="1"/>
  <c r="AK29" i="92" s="1"/>
  <c r="AT29" i="92" s="1"/>
  <c r="AX10" i="92"/>
  <c r="S10" i="92" s="1"/>
  <c r="AC10" i="92" s="1"/>
  <c r="AB11" i="92" s="1"/>
  <c r="AK11" i="92" s="1"/>
  <c r="AT11" i="92" s="1"/>
  <c r="AX14" i="80"/>
  <c r="S14" i="80" s="1"/>
  <c r="AC14" i="80" s="1"/>
  <c r="AB15" i="80" s="1"/>
  <c r="AJ15" i="80" s="1"/>
  <c r="AX5" i="80"/>
  <c r="S5" i="80" s="1"/>
  <c r="AC5" i="80" s="1"/>
  <c r="AB6" i="80" s="1"/>
  <c r="AX5" i="48"/>
  <c r="S5" i="48" s="1"/>
  <c r="AC5" i="48" s="1"/>
  <c r="AB6" i="48" s="1"/>
  <c r="AX57" i="92"/>
  <c r="S57" i="92" s="1"/>
  <c r="AC57" i="92" s="1"/>
  <c r="AB58" i="92" s="1"/>
  <c r="AK58" i="92" s="1"/>
  <c r="AT58" i="92" s="1"/>
  <c r="Z71" i="47"/>
  <c r="W72" i="47" s="1"/>
  <c r="Z71" i="82"/>
  <c r="W72" i="82" s="1"/>
  <c r="AX63" i="92"/>
  <c r="S63" i="92" s="1"/>
  <c r="AC63" i="92" s="1"/>
  <c r="AB64" i="92" s="1"/>
  <c r="AX45" i="92"/>
  <c r="S45" i="92" s="1"/>
  <c r="AC45" i="92" s="1"/>
  <c r="AB46" i="92" s="1"/>
  <c r="AX27" i="92"/>
  <c r="S27" i="92" s="1"/>
  <c r="AC27" i="92" s="1"/>
  <c r="AB28" i="92" s="1"/>
  <c r="AK28" i="92" s="1"/>
  <c r="AT28" i="92" s="1"/>
  <c r="AX9" i="92"/>
  <c r="S9" i="92" s="1"/>
  <c r="AC9" i="92" s="1"/>
  <c r="AB10" i="92" s="1"/>
  <c r="Z69" i="41"/>
  <c r="AG69" i="41" s="1"/>
  <c r="AP69" i="41" s="1"/>
  <c r="AX4" i="92"/>
  <c r="S4" i="92" s="1"/>
  <c r="AC4" i="92" s="1"/>
  <c r="AB5" i="92" s="1"/>
  <c r="AU71" i="32"/>
  <c r="C11" i="32" s="1"/>
  <c r="W72" i="93"/>
  <c r="AG71" i="93"/>
  <c r="AP71" i="93" s="1"/>
  <c r="AF71" i="93"/>
  <c r="AO71" i="93" s="1"/>
  <c r="AE72" i="81"/>
  <c r="W69" i="96"/>
  <c r="AG68" i="96"/>
  <c r="AP68" i="96" s="1"/>
  <c r="AF68" i="96"/>
  <c r="AO68" i="96" s="1"/>
  <c r="AE68" i="96"/>
  <c r="W72" i="26"/>
  <c r="AG71" i="26"/>
  <c r="AP71" i="26" s="1"/>
  <c r="AF71" i="26"/>
  <c r="AO71" i="26" s="1"/>
  <c r="AE71" i="26"/>
  <c r="AK5" i="80"/>
  <c r="AT5" i="80" s="1"/>
  <c r="AJ3" i="48"/>
  <c r="AB4" i="48"/>
  <c r="AE71" i="75"/>
  <c r="W74" i="83"/>
  <c r="AF68" i="91"/>
  <c r="AO68" i="91" s="1"/>
  <c r="AE68" i="91"/>
  <c r="W69" i="91"/>
  <c r="AG68" i="91"/>
  <c r="AP68" i="91" s="1"/>
  <c r="W71" i="29"/>
  <c r="AG70" i="29"/>
  <c r="AP70" i="29" s="1"/>
  <c r="AK7" i="92"/>
  <c r="AT7" i="92" s="1"/>
  <c r="W73" i="25"/>
  <c r="AG72" i="25"/>
  <c r="AP72" i="25" s="1"/>
  <c r="AF72" i="25"/>
  <c r="AO72" i="25" s="1"/>
  <c r="AE72" i="25"/>
  <c r="AR70" i="93"/>
  <c r="AI72" i="31"/>
  <c r="AN72" i="31"/>
  <c r="AR68" i="41"/>
  <c r="AK59" i="92"/>
  <c r="AT59" i="92" s="1"/>
  <c r="AJ63" i="80"/>
  <c r="AK63" i="80"/>
  <c r="AT63" i="80" s="1"/>
  <c r="AJ45" i="80"/>
  <c r="AK45" i="80"/>
  <c r="AT45" i="80" s="1"/>
  <c r="AJ27" i="80"/>
  <c r="AK27" i="80"/>
  <c r="AT27" i="80" s="1"/>
  <c r="AK55" i="48"/>
  <c r="AT55" i="48" s="1"/>
  <c r="X71" i="78"/>
  <c r="AI69" i="89"/>
  <c r="AN69" i="89"/>
  <c r="AK40" i="92"/>
  <c r="AT40" i="92" s="1"/>
  <c r="AJ22" i="92"/>
  <c r="AK22" i="92"/>
  <c r="AT22" i="92" s="1"/>
  <c r="AK56" i="80"/>
  <c r="AT56" i="80" s="1"/>
  <c r="AK20" i="80"/>
  <c r="AT20" i="80" s="1"/>
  <c r="AN68" i="87"/>
  <c r="AI68" i="87"/>
  <c r="X70" i="89"/>
  <c r="Y70" i="89"/>
  <c r="AX61" i="92"/>
  <c r="S61" i="92" s="1"/>
  <c r="AC61" i="92" s="1"/>
  <c r="AB62" i="92" s="1"/>
  <c r="AX43" i="92"/>
  <c r="S43" i="92" s="1"/>
  <c r="AC43" i="92" s="1"/>
  <c r="AB44" i="92" s="1"/>
  <c r="AX25" i="92"/>
  <c r="S25" i="92" s="1"/>
  <c r="AC25" i="92" s="1"/>
  <c r="AB26" i="92" s="1"/>
  <c r="AX7" i="92"/>
  <c r="S7" i="92" s="1"/>
  <c r="AC7" i="92" s="1"/>
  <c r="AB8" i="92" s="1"/>
  <c r="AJ48" i="80"/>
  <c r="AK48" i="80"/>
  <c r="AT48" i="80" s="1"/>
  <c r="AR70" i="26"/>
  <c r="Y70" i="42"/>
  <c r="X70" i="42"/>
  <c r="AR71" i="25"/>
  <c r="W72" i="37"/>
  <c r="AG71" i="37"/>
  <c r="AP71" i="37" s="1"/>
  <c r="AF71" i="37"/>
  <c r="AO71" i="37" s="1"/>
  <c r="AE71" i="37"/>
  <c r="AH70" i="29"/>
  <c r="AQ70" i="29" s="1"/>
  <c r="AX64" i="92"/>
  <c r="S64" i="92" s="1"/>
  <c r="AC64" i="92" s="1"/>
  <c r="AB65" i="92" s="1"/>
  <c r="AX59" i="92"/>
  <c r="S59" i="92" s="1"/>
  <c r="AC59" i="92" s="1"/>
  <c r="AB60" i="92" s="1"/>
  <c r="AX53" i="92"/>
  <c r="S53" i="92" s="1"/>
  <c r="AC53" i="92" s="1"/>
  <c r="AB54" i="92" s="1"/>
  <c r="AX47" i="92"/>
  <c r="S47" i="92" s="1"/>
  <c r="AC47" i="92" s="1"/>
  <c r="AB48" i="92" s="1"/>
  <c r="AX41" i="92"/>
  <c r="S41" i="92" s="1"/>
  <c r="AC41" i="92" s="1"/>
  <c r="AB42" i="92" s="1"/>
  <c r="AX35" i="92"/>
  <c r="S35" i="92" s="1"/>
  <c r="AC35" i="92" s="1"/>
  <c r="AB36" i="92" s="1"/>
  <c r="AX29" i="92"/>
  <c r="S29" i="92" s="1"/>
  <c r="AC29" i="92" s="1"/>
  <c r="AB30" i="92" s="1"/>
  <c r="AX23" i="92"/>
  <c r="S23" i="92" s="1"/>
  <c r="AC23" i="92" s="1"/>
  <c r="AB24" i="92" s="1"/>
  <c r="AX17" i="92"/>
  <c r="S17" i="92" s="1"/>
  <c r="AC17" i="92" s="1"/>
  <c r="AB18" i="92" s="1"/>
  <c r="AX11" i="92"/>
  <c r="S11" i="92" s="1"/>
  <c r="AC11" i="92" s="1"/>
  <c r="AB12" i="92" s="1"/>
  <c r="AX5" i="92"/>
  <c r="S5" i="92" s="1"/>
  <c r="AC5" i="92" s="1"/>
  <c r="AB6" i="92" s="1"/>
  <c r="AJ64" i="80"/>
  <c r="AK64" i="80"/>
  <c r="AT64" i="80" s="1"/>
  <c r="AJ58" i="80"/>
  <c r="AK58" i="80"/>
  <c r="AT58" i="80" s="1"/>
  <c r="AK46" i="80"/>
  <c r="AT46" i="80" s="1"/>
  <c r="AK40" i="80"/>
  <c r="AT40" i="80" s="1"/>
  <c r="AK28" i="80"/>
  <c r="AT28" i="80" s="1"/>
  <c r="AK22" i="80"/>
  <c r="AT22" i="80" s="1"/>
  <c r="AK16" i="80"/>
  <c r="AT16" i="80" s="1"/>
  <c r="AK10" i="80"/>
  <c r="AT10" i="80" s="1"/>
  <c r="AK62" i="48"/>
  <c r="AT62" i="48" s="1"/>
  <c r="AK26" i="48"/>
  <c r="AT26" i="48" s="1"/>
  <c r="AK8" i="48"/>
  <c r="AT8" i="48" s="1"/>
  <c r="AR67" i="91"/>
  <c r="X71" i="33"/>
  <c r="Y71" i="33"/>
  <c r="AK17" i="92"/>
  <c r="AT17" i="92" s="1"/>
  <c r="AJ51" i="80"/>
  <c r="AK51" i="80"/>
  <c r="AT51" i="80" s="1"/>
  <c r="W71" i="38"/>
  <c r="AG70" i="38"/>
  <c r="AP70" i="38" s="1"/>
  <c r="AF70" i="38"/>
  <c r="AO70" i="38" s="1"/>
  <c r="AJ61" i="48"/>
  <c r="AK61" i="48"/>
  <c r="AT61" i="48" s="1"/>
  <c r="AJ25" i="48"/>
  <c r="AK25" i="48"/>
  <c r="AT25" i="48" s="1"/>
  <c r="AK19" i="48"/>
  <c r="AT19" i="48" s="1"/>
  <c r="AN71" i="35"/>
  <c r="AR71" i="43"/>
  <c r="AR67" i="96"/>
  <c r="AK46" i="92"/>
  <c r="AT46" i="92" s="1"/>
  <c r="AJ62" i="80"/>
  <c r="AK62" i="80"/>
  <c r="AT62" i="80" s="1"/>
  <c r="AJ44" i="80"/>
  <c r="AK44" i="80"/>
  <c r="AT44" i="80" s="1"/>
  <c r="AJ38" i="80"/>
  <c r="AK38" i="80"/>
  <c r="AT38" i="80" s="1"/>
  <c r="AK14" i="80"/>
  <c r="AT14" i="80" s="1"/>
  <c r="AJ66" i="48"/>
  <c r="AK66" i="48"/>
  <c r="AT66" i="48" s="1"/>
  <c r="AJ60" i="48"/>
  <c r="AK60" i="48"/>
  <c r="AT60" i="48" s="1"/>
  <c r="AJ54" i="48"/>
  <c r="AK54" i="48"/>
  <c r="AT54" i="48" s="1"/>
  <c r="AK42" i="48"/>
  <c r="AT42" i="48" s="1"/>
  <c r="AK36" i="48"/>
  <c r="AT36" i="48" s="1"/>
  <c r="AJ24" i="48"/>
  <c r="AK24" i="48"/>
  <c r="AT24" i="48" s="1"/>
  <c r="AJ18" i="48"/>
  <c r="AK18" i="48"/>
  <c r="AT18" i="48" s="1"/>
  <c r="Y68" i="73"/>
  <c r="X68" i="73"/>
  <c r="AH71" i="75"/>
  <c r="AQ71" i="75" s="1"/>
  <c r="Y69" i="87"/>
  <c r="X69" i="87"/>
  <c r="AN68" i="86"/>
  <c r="AI68" i="86"/>
  <c r="X73" i="85"/>
  <c r="Y73" i="85"/>
  <c r="AH71" i="95"/>
  <c r="AQ71" i="95" s="1"/>
  <c r="AH73" i="83"/>
  <c r="AQ73" i="83" s="1"/>
  <c r="AH71" i="82"/>
  <c r="AQ71" i="82" s="1"/>
  <c r="AH68" i="91"/>
  <c r="AQ68" i="91" s="1"/>
  <c r="AG69" i="80"/>
  <c r="AP69" i="80" s="1"/>
  <c r="AP71" i="80" s="1"/>
  <c r="AF69" i="80"/>
  <c r="AO69" i="80" s="1"/>
  <c r="AO71" i="80" s="1"/>
  <c r="AE69" i="80"/>
  <c r="AX69" i="80"/>
  <c r="S69" i="80" s="1"/>
  <c r="AC69" i="80" s="1"/>
  <c r="AJ69" i="80" s="1"/>
  <c r="AS69" i="80" s="1"/>
  <c r="AR71" i="77"/>
  <c r="AX68" i="92"/>
  <c r="S68" i="92" s="1"/>
  <c r="AC68" i="92" s="1"/>
  <c r="AB69" i="92" s="1"/>
  <c r="AX62" i="92"/>
  <c r="S62" i="92" s="1"/>
  <c r="AC62" i="92" s="1"/>
  <c r="AB63" i="92" s="1"/>
  <c r="AX56" i="92"/>
  <c r="S56" i="92" s="1"/>
  <c r="AC56" i="92" s="1"/>
  <c r="AB57" i="92" s="1"/>
  <c r="AX50" i="92"/>
  <c r="S50" i="92" s="1"/>
  <c r="AC50" i="92" s="1"/>
  <c r="AB51" i="92" s="1"/>
  <c r="AX44" i="92"/>
  <c r="S44" i="92" s="1"/>
  <c r="AC44" i="92" s="1"/>
  <c r="AB45" i="92" s="1"/>
  <c r="AX38" i="92"/>
  <c r="S38" i="92" s="1"/>
  <c r="AC38" i="92" s="1"/>
  <c r="AB39" i="92" s="1"/>
  <c r="AX32" i="92"/>
  <c r="S32" i="92" s="1"/>
  <c r="AC32" i="92" s="1"/>
  <c r="AB33" i="92" s="1"/>
  <c r="AX26" i="92"/>
  <c r="S26" i="92" s="1"/>
  <c r="AC26" i="92" s="1"/>
  <c r="AB27" i="92" s="1"/>
  <c r="AX20" i="92"/>
  <c r="S20" i="92" s="1"/>
  <c r="AC20" i="92" s="1"/>
  <c r="AB21" i="92" s="1"/>
  <c r="AX14" i="92"/>
  <c r="S14" i="92" s="1"/>
  <c r="AC14" i="92" s="1"/>
  <c r="AB15" i="92" s="1"/>
  <c r="AX8" i="92"/>
  <c r="S8" i="92" s="1"/>
  <c r="AC8" i="92" s="1"/>
  <c r="AB9" i="92" s="1"/>
  <c r="AX3" i="92"/>
  <c r="S3" i="92" s="1"/>
  <c r="AC3" i="92" s="1"/>
  <c r="X72" i="74"/>
  <c r="Y72" i="74"/>
  <c r="AR71" i="94"/>
  <c r="AR71" i="81"/>
  <c r="AE71" i="27"/>
  <c r="AF71" i="27"/>
  <c r="AO71" i="27" s="1"/>
  <c r="AG71" i="27"/>
  <c r="AP71" i="27" s="1"/>
  <c r="W72" i="27"/>
  <c r="AJ65" i="80"/>
  <c r="AK65" i="80"/>
  <c r="AT65" i="80" s="1"/>
  <c r="AJ61" i="80"/>
  <c r="AK61" i="80"/>
  <c r="AT61" i="80" s="1"/>
  <c r="AJ55" i="80"/>
  <c r="AK55" i="80"/>
  <c r="AT55" i="80" s="1"/>
  <c r="AJ49" i="80"/>
  <c r="AK49" i="80"/>
  <c r="AT49" i="80" s="1"/>
  <c r="AJ43" i="80"/>
  <c r="AK43" i="80"/>
  <c r="AT43" i="80" s="1"/>
  <c r="AX36" i="80"/>
  <c r="S36" i="80" s="1"/>
  <c r="AC36" i="80" s="1"/>
  <c r="AB37" i="80" s="1"/>
  <c r="AX30" i="80"/>
  <c r="S30" i="80" s="1"/>
  <c r="AC30" i="80" s="1"/>
  <c r="AB31" i="80" s="1"/>
  <c r="AX24" i="80"/>
  <c r="S24" i="80" s="1"/>
  <c r="AC24" i="80" s="1"/>
  <c r="AB25" i="80" s="1"/>
  <c r="AX18" i="80"/>
  <c r="S18" i="80" s="1"/>
  <c r="AC18" i="80" s="1"/>
  <c r="AB19" i="80" s="1"/>
  <c r="AX12" i="80"/>
  <c r="S12" i="80" s="1"/>
  <c r="AC12" i="80" s="1"/>
  <c r="AB13" i="80" s="1"/>
  <c r="AX6" i="80"/>
  <c r="S6" i="80" s="1"/>
  <c r="AC6" i="80" s="1"/>
  <c r="AB7" i="80" s="1"/>
  <c r="AR72" i="83"/>
  <c r="AJ59" i="48"/>
  <c r="AK59" i="48"/>
  <c r="AT59" i="48" s="1"/>
  <c r="AJ53" i="48"/>
  <c r="AK47" i="48"/>
  <c r="AT47" i="48" s="1"/>
  <c r="AK41" i="48"/>
  <c r="AT41" i="48" s="1"/>
  <c r="AK35" i="48"/>
  <c r="AT35" i="48" s="1"/>
  <c r="AK29" i="48"/>
  <c r="AT29" i="48" s="1"/>
  <c r="AJ17" i="48"/>
  <c r="AK17" i="48"/>
  <c r="AT17" i="48" s="1"/>
  <c r="W73" i="43"/>
  <c r="AH72" i="94"/>
  <c r="AQ72" i="94" s="1"/>
  <c r="AH71" i="93"/>
  <c r="AQ71" i="93" s="1"/>
  <c r="AJ10" i="92"/>
  <c r="AK10" i="92"/>
  <c r="AT10" i="92" s="1"/>
  <c r="AJ67" i="80"/>
  <c r="AK67" i="80"/>
  <c r="AT67" i="80" s="1"/>
  <c r="AK32" i="80"/>
  <c r="AT32" i="80" s="1"/>
  <c r="AI69" i="42"/>
  <c r="AN69" i="42"/>
  <c r="AH73" i="39"/>
  <c r="AQ73" i="39" s="1"/>
  <c r="AH71" i="26"/>
  <c r="AQ71" i="26" s="1"/>
  <c r="AX49" i="92"/>
  <c r="S49" i="92" s="1"/>
  <c r="AC49" i="92" s="1"/>
  <c r="AB50" i="92" s="1"/>
  <c r="AX31" i="92"/>
  <c r="S31" i="92" s="1"/>
  <c r="AC31" i="92" s="1"/>
  <c r="AB32" i="92" s="1"/>
  <c r="AX13" i="92"/>
  <c r="S13" i="92" s="1"/>
  <c r="AC13" i="92" s="1"/>
  <c r="AB14" i="92" s="1"/>
  <c r="AK6" i="80"/>
  <c r="AT6" i="80" s="1"/>
  <c r="AK64" i="48"/>
  <c r="AT64" i="48" s="1"/>
  <c r="AK52" i="48"/>
  <c r="AT52" i="48" s="1"/>
  <c r="AJ34" i="48"/>
  <c r="AK34" i="48"/>
  <c r="AT34" i="48" s="1"/>
  <c r="AJ28" i="48"/>
  <c r="AK28" i="48"/>
  <c r="AT28" i="48" s="1"/>
  <c r="AK16" i="48"/>
  <c r="AT16" i="48" s="1"/>
  <c r="AK5" i="48"/>
  <c r="AT5" i="48" s="1"/>
  <c r="AN67" i="73"/>
  <c r="AI67" i="73"/>
  <c r="AI70" i="78"/>
  <c r="AN70" i="78"/>
  <c r="Y69" i="86"/>
  <c r="X69" i="86"/>
  <c r="X70" i="34"/>
  <c r="Y70" i="34"/>
  <c r="AK47" i="92"/>
  <c r="AT47" i="92" s="1"/>
  <c r="AJ5" i="92"/>
  <c r="AK5" i="92"/>
  <c r="AT5" i="92" s="1"/>
  <c r="W71" i="79"/>
  <c r="AG70" i="79"/>
  <c r="AP70" i="79" s="1"/>
  <c r="AF70" i="79"/>
  <c r="AO70" i="79" s="1"/>
  <c r="AE70" i="79"/>
  <c r="W72" i="45"/>
  <c r="AG71" i="45"/>
  <c r="AP71" i="45" s="1"/>
  <c r="AF71" i="45"/>
  <c r="AO71" i="45" s="1"/>
  <c r="AE71" i="45"/>
  <c r="Y69" i="76"/>
  <c r="X69" i="76"/>
  <c r="AK39" i="80"/>
  <c r="AT39" i="80" s="1"/>
  <c r="AJ9" i="80"/>
  <c r="AR70" i="47"/>
  <c r="AK67" i="48"/>
  <c r="AT67" i="48" s="1"/>
  <c r="AK7" i="48"/>
  <c r="AT7" i="48" s="1"/>
  <c r="AH72" i="77"/>
  <c r="AQ72" i="77" s="1"/>
  <c r="AJ16" i="92"/>
  <c r="AK16" i="92"/>
  <c r="AT16" i="92" s="1"/>
  <c r="Y73" i="30"/>
  <c r="X73" i="30"/>
  <c r="AJ50" i="80"/>
  <c r="AK50" i="80"/>
  <c r="AT50" i="80" s="1"/>
  <c r="AJ26" i="80"/>
  <c r="AK26" i="80"/>
  <c r="AT26" i="80" s="1"/>
  <c r="AR70" i="82"/>
  <c r="X73" i="31"/>
  <c r="Y73" i="31"/>
  <c r="AH72" i="90"/>
  <c r="AQ72" i="90" s="1"/>
  <c r="AX66" i="92"/>
  <c r="S66" i="92" s="1"/>
  <c r="AC66" i="92" s="1"/>
  <c r="AB67" i="92" s="1"/>
  <c r="AX55" i="92"/>
  <c r="S55" i="92" s="1"/>
  <c r="AC55" i="92" s="1"/>
  <c r="AB56" i="92" s="1"/>
  <c r="AX37" i="92"/>
  <c r="S37" i="92" s="1"/>
  <c r="AC37" i="92" s="1"/>
  <c r="AB38" i="92" s="1"/>
  <c r="AX19" i="92"/>
  <c r="S19" i="92" s="1"/>
  <c r="AC19" i="92" s="1"/>
  <c r="AB20" i="92" s="1"/>
  <c r="AH69" i="41"/>
  <c r="AQ69" i="41" s="1"/>
  <c r="AJ68" i="80"/>
  <c r="AK68" i="80"/>
  <c r="AT68" i="80" s="1"/>
  <c r="AJ60" i="80"/>
  <c r="AK60" i="80"/>
  <c r="AT60" i="80" s="1"/>
  <c r="AJ54" i="80"/>
  <c r="AK54" i="80"/>
  <c r="AT54" i="80" s="1"/>
  <c r="AJ42" i="80"/>
  <c r="AK42" i="80"/>
  <c r="AT42" i="80" s="1"/>
  <c r="AK36" i="80"/>
  <c r="AT36" i="80" s="1"/>
  <c r="AK30" i="80"/>
  <c r="AT30" i="80" s="1"/>
  <c r="AK24" i="80"/>
  <c r="AT24" i="80" s="1"/>
  <c r="AK18" i="80"/>
  <c r="AT18" i="80" s="1"/>
  <c r="AK12" i="80"/>
  <c r="AT12" i="80" s="1"/>
  <c r="AR72" i="39"/>
  <c r="AR71" i="90"/>
  <c r="AH71" i="47"/>
  <c r="AQ71" i="47" s="1"/>
  <c r="AN72" i="85"/>
  <c r="AI72" i="85"/>
  <c r="AI69" i="34"/>
  <c r="AN69" i="34"/>
  <c r="Z71" i="95"/>
  <c r="Z73" i="39"/>
  <c r="AH72" i="43"/>
  <c r="AQ72" i="43" s="1"/>
  <c r="AH72" i="81"/>
  <c r="AQ72" i="81" s="1"/>
  <c r="Z72" i="90"/>
  <c r="AX69" i="48"/>
  <c r="S69" i="48" s="1"/>
  <c r="AC69" i="48" s="1"/>
  <c r="AG69" i="48"/>
  <c r="AP69" i="48" s="1"/>
  <c r="AP71" i="48" s="1"/>
  <c r="AF69" i="48"/>
  <c r="AO69" i="48" s="1"/>
  <c r="AO71" i="48" s="1"/>
  <c r="AE69" i="48"/>
  <c r="AX65" i="92"/>
  <c r="S65" i="92" s="1"/>
  <c r="AC65" i="92" s="1"/>
  <c r="AB66" i="92" s="1"/>
  <c r="AX60" i="92"/>
  <c r="S60" i="92" s="1"/>
  <c r="AC60" i="92" s="1"/>
  <c r="AB61" i="92" s="1"/>
  <c r="AX54" i="92"/>
  <c r="S54" i="92" s="1"/>
  <c r="AC54" i="92" s="1"/>
  <c r="AB55" i="92" s="1"/>
  <c r="AX48" i="92"/>
  <c r="S48" i="92" s="1"/>
  <c r="AC48" i="92" s="1"/>
  <c r="AB49" i="92" s="1"/>
  <c r="AX42" i="92"/>
  <c r="S42" i="92" s="1"/>
  <c r="AC42" i="92" s="1"/>
  <c r="AB43" i="92" s="1"/>
  <c r="AX36" i="92"/>
  <c r="S36" i="92" s="1"/>
  <c r="AC36" i="92" s="1"/>
  <c r="AB37" i="92" s="1"/>
  <c r="AX30" i="92"/>
  <c r="S30" i="92" s="1"/>
  <c r="AC30" i="92" s="1"/>
  <c r="AB31" i="92" s="1"/>
  <c r="AX24" i="92"/>
  <c r="S24" i="92" s="1"/>
  <c r="AC24" i="92" s="1"/>
  <c r="AB25" i="92" s="1"/>
  <c r="AX18" i="92"/>
  <c r="S18" i="92" s="1"/>
  <c r="AC18" i="92" s="1"/>
  <c r="AB19" i="92" s="1"/>
  <c r="AX12" i="92"/>
  <c r="S12" i="92" s="1"/>
  <c r="AC12" i="92" s="1"/>
  <c r="AB13" i="92" s="1"/>
  <c r="AI72" i="30"/>
  <c r="AN72" i="30"/>
  <c r="AH72" i="25"/>
  <c r="AQ72" i="25" s="1"/>
  <c r="AH68" i="96"/>
  <c r="AQ68" i="96" s="1"/>
  <c r="AI68" i="76"/>
  <c r="AN68" i="76"/>
  <c r="AR70" i="95"/>
  <c r="AJ66" i="80"/>
  <c r="AK66" i="80"/>
  <c r="AT66" i="80" s="1"/>
  <c r="AJ59" i="80"/>
  <c r="AK59" i="80"/>
  <c r="AT59" i="80" s="1"/>
  <c r="AJ53" i="80"/>
  <c r="AK53" i="80"/>
  <c r="AT53" i="80" s="1"/>
  <c r="AK47" i="80"/>
  <c r="AT47" i="80" s="1"/>
  <c r="AJ41" i="80"/>
  <c r="AK41" i="80"/>
  <c r="AT41" i="80" s="1"/>
  <c r="AX34" i="80"/>
  <c r="S34" i="80" s="1"/>
  <c r="AC34" i="80" s="1"/>
  <c r="AB35" i="80" s="1"/>
  <c r="AX28" i="80"/>
  <c r="S28" i="80" s="1"/>
  <c r="AC28" i="80" s="1"/>
  <c r="AB29" i="80" s="1"/>
  <c r="AX22" i="80"/>
  <c r="S22" i="80" s="1"/>
  <c r="AC22" i="80" s="1"/>
  <c r="AB23" i="80" s="1"/>
  <c r="AX16" i="80"/>
  <c r="S16" i="80" s="1"/>
  <c r="AC16" i="80" s="1"/>
  <c r="AB17" i="80" s="1"/>
  <c r="AX10" i="80"/>
  <c r="S10" i="80" s="1"/>
  <c r="AC10" i="80" s="1"/>
  <c r="AB11" i="80" s="1"/>
  <c r="AH70" i="38"/>
  <c r="AQ70" i="38" s="1"/>
  <c r="AK63" i="48"/>
  <c r="AT63" i="48" s="1"/>
  <c r="AK45" i="48"/>
  <c r="AT45" i="48" s="1"/>
  <c r="AK39" i="48"/>
  <c r="AT39" i="48" s="1"/>
  <c r="AK27" i="48"/>
  <c r="AT27" i="48" s="1"/>
  <c r="AR69" i="29"/>
  <c r="AJ46" i="48" l="1"/>
  <c r="AJ37" i="48"/>
  <c r="AJ36" i="48"/>
  <c r="AJ57" i="80"/>
  <c r="AI71" i="35"/>
  <c r="AJ20" i="48"/>
  <c r="AK37" i="48"/>
  <c r="AT37" i="48" s="1"/>
  <c r="X68" i="46"/>
  <c r="Y68" i="46"/>
  <c r="AI71" i="74"/>
  <c r="AR71" i="74" s="1"/>
  <c r="AK57" i="80"/>
  <c r="AT57" i="80" s="1"/>
  <c r="AJ46" i="80"/>
  <c r="AE72" i="94"/>
  <c r="AJ9" i="48"/>
  <c r="AI67" i="46"/>
  <c r="AR67" i="46" s="1"/>
  <c r="AN67" i="46"/>
  <c r="AJ7" i="48"/>
  <c r="AJ40" i="48"/>
  <c r="AJ29" i="48"/>
  <c r="AK38" i="48"/>
  <c r="AT38" i="48" s="1"/>
  <c r="AK52" i="80"/>
  <c r="AT52" i="80" s="1"/>
  <c r="AE73" i="83"/>
  <c r="AN73" i="83" s="1"/>
  <c r="AF72" i="94"/>
  <c r="AO72" i="94" s="1"/>
  <c r="AJ45" i="48"/>
  <c r="AJ23" i="92"/>
  <c r="AK46" i="48"/>
  <c r="AT46" i="48" s="1"/>
  <c r="AF73" i="83"/>
  <c r="AO73" i="83" s="1"/>
  <c r="AG72" i="94"/>
  <c r="AP72" i="94" s="1"/>
  <c r="AI69" i="92"/>
  <c r="AJ33" i="80"/>
  <c r="AJ35" i="48"/>
  <c r="AJ56" i="48"/>
  <c r="AJ56" i="80"/>
  <c r="W70" i="41"/>
  <c r="Y70" i="41" s="1"/>
  <c r="AJ6" i="48"/>
  <c r="AJ18" i="80"/>
  <c r="AF71" i="82"/>
  <c r="AO71" i="82" s="1"/>
  <c r="AJ49" i="48"/>
  <c r="AJ48" i="48"/>
  <c r="AJ58" i="92"/>
  <c r="AK21" i="80"/>
  <c r="AT21" i="80" s="1"/>
  <c r="AB4" i="80"/>
  <c r="AK4" i="80" s="1"/>
  <c r="AT4" i="80" s="1"/>
  <c r="AK49" i="48"/>
  <c r="AT49" i="48" s="1"/>
  <c r="AJ32" i="80"/>
  <c r="AK33" i="80"/>
  <c r="AT33" i="80" s="1"/>
  <c r="AE72" i="77"/>
  <c r="AN72" i="77" s="1"/>
  <c r="AE71" i="82"/>
  <c r="AJ40" i="92"/>
  <c r="AS40" i="92" s="1"/>
  <c r="AK9" i="48"/>
  <c r="AT9" i="48" s="1"/>
  <c r="AJ47" i="48"/>
  <c r="AF72" i="77"/>
  <c r="AO72" i="77" s="1"/>
  <c r="AJ24" i="80"/>
  <c r="AS24" i="80" s="1"/>
  <c r="AJ39" i="80"/>
  <c r="AN69" i="92"/>
  <c r="AN71" i="92" s="1"/>
  <c r="AK48" i="48"/>
  <c r="AT48" i="48" s="1"/>
  <c r="AJ20" i="80"/>
  <c r="AG71" i="82"/>
  <c r="AP71" i="82" s="1"/>
  <c r="AJ15" i="48"/>
  <c r="AS15" i="48" s="1"/>
  <c r="AJ31" i="48"/>
  <c r="AJ67" i="48"/>
  <c r="AS67" i="48" s="1"/>
  <c r="AK23" i="48"/>
  <c r="AT23" i="48" s="1"/>
  <c r="AJ12" i="48"/>
  <c r="AJ30" i="48"/>
  <c r="AJ8" i="80"/>
  <c r="AS8" i="80" s="1"/>
  <c r="AF69" i="41"/>
  <c r="AO69" i="41" s="1"/>
  <c r="AE71" i="47"/>
  <c r="AK31" i="48"/>
  <c r="AT31" i="48" s="1"/>
  <c r="AE69" i="41"/>
  <c r="AF71" i="47"/>
  <c r="AO71" i="47" s="1"/>
  <c r="AF72" i="43"/>
  <c r="AO72" i="43" s="1"/>
  <c r="AI70" i="33"/>
  <c r="AG71" i="47"/>
  <c r="AP71" i="47" s="1"/>
  <c r="AJ46" i="92"/>
  <c r="AJ50" i="48"/>
  <c r="AJ22" i="48"/>
  <c r="AJ52" i="92"/>
  <c r="AS52" i="92" s="1"/>
  <c r="AE72" i="43"/>
  <c r="AJ28" i="92"/>
  <c r="AL28" i="92" s="1"/>
  <c r="AU28" i="92" s="1"/>
  <c r="AJ39" i="48"/>
  <c r="AK69" i="80"/>
  <c r="AT69" i="80" s="1"/>
  <c r="AJ53" i="92"/>
  <c r="Z70" i="42"/>
  <c r="AJ34" i="92"/>
  <c r="AJ14" i="48"/>
  <c r="AS14" i="48" s="1"/>
  <c r="AJ52" i="48"/>
  <c r="AS52" i="48" s="1"/>
  <c r="AJ35" i="92"/>
  <c r="AJ11" i="48"/>
  <c r="AJ64" i="92"/>
  <c r="AJ5" i="48"/>
  <c r="AJ6" i="80"/>
  <c r="AS6" i="80" s="1"/>
  <c r="AK58" i="48"/>
  <c r="AT58" i="48" s="1"/>
  <c r="AG72" i="81"/>
  <c r="AP72" i="81" s="1"/>
  <c r="X72" i="35"/>
  <c r="AH72" i="35" s="1"/>
  <c r="AQ72" i="35" s="1"/>
  <c r="AJ33" i="48"/>
  <c r="AL33" i="48" s="1"/>
  <c r="AU33" i="48" s="1"/>
  <c r="AJ51" i="48"/>
  <c r="AJ21" i="48"/>
  <c r="AS21" i="48" s="1"/>
  <c r="AJ57" i="48"/>
  <c r="AS57" i="48" s="1"/>
  <c r="AK69" i="48"/>
  <c r="AT69" i="48" s="1"/>
  <c r="AJ36" i="80"/>
  <c r="AL36" i="80" s="1"/>
  <c r="AU36" i="80" s="1"/>
  <c r="AJ68" i="92"/>
  <c r="AL68" i="92" s="1"/>
  <c r="AU68" i="92" s="1"/>
  <c r="AJ10" i="48"/>
  <c r="AJ64" i="48"/>
  <c r="AS64" i="48" s="1"/>
  <c r="Z72" i="74"/>
  <c r="AE72" i="74" s="1"/>
  <c r="AJ13" i="48"/>
  <c r="AF70" i="29"/>
  <c r="AO70" i="29" s="1"/>
  <c r="W72" i="75"/>
  <c r="Y72" i="75" s="1"/>
  <c r="AJ5" i="80"/>
  <c r="AF72" i="81"/>
  <c r="AO72" i="81" s="1"/>
  <c r="AJ62" i="48"/>
  <c r="AS62" i="48" s="1"/>
  <c r="AG72" i="77"/>
  <c r="AP72" i="77" s="1"/>
  <c r="AK44" i="48"/>
  <c r="AT44" i="48" s="1"/>
  <c r="AJ69" i="48"/>
  <c r="AS69" i="48" s="1"/>
  <c r="AK22" i="48"/>
  <c r="AT22" i="48" s="1"/>
  <c r="AJ43" i="48"/>
  <c r="AS43" i="48" s="1"/>
  <c r="AJ26" i="48"/>
  <c r="AS26" i="48" s="1"/>
  <c r="AK34" i="92"/>
  <c r="AT34" i="92" s="1"/>
  <c r="AK35" i="92"/>
  <c r="AT35" i="92" s="1"/>
  <c r="AK11" i="48"/>
  <c r="AT11" i="48" s="1"/>
  <c r="AK65" i="48"/>
  <c r="AT65" i="48" s="1"/>
  <c r="AK6" i="48"/>
  <c r="AT6" i="48" s="1"/>
  <c r="AK64" i="92"/>
  <c r="AT64" i="92" s="1"/>
  <c r="AK15" i="80"/>
  <c r="AT15" i="80" s="1"/>
  <c r="AK14" i="48"/>
  <c r="AT14" i="48" s="1"/>
  <c r="AK50" i="48"/>
  <c r="AT50" i="48" s="1"/>
  <c r="AJ55" i="48"/>
  <c r="AF71" i="75"/>
  <c r="AO71" i="75" s="1"/>
  <c r="AK15" i="48"/>
  <c r="AT15" i="48" s="1"/>
  <c r="AJ8" i="48"/>
  <c r="AJ12" i="80"/>
  <c r="AS12" i="80" s="1"/>
  <c r="AJ42" i="48"/>
  <c r="AS42" i="48" s="1"/>
  <c r="AJ14" i="80"/>
  <c r="AJ19" i="48"/>
  <c r="AL19" i="48" s="1"/>
  <c r="AU19" i="48" s="1"/>
  <c r="AJ32" i="48"/>
  <c r="AL32" i="48" s="1"/>
  <c r="AU32" i="48" s="1"/>
  <c r="AJ68" i="48"/>
  <c r="Z70" i="89"/>
  <c r="AE70" i="89" s="1"/>
  <c r="Z70" i="34"/>
  <c r="AE70" i="34" s="1"/>
  <c r="Z73" i="30"/>
  <c r="AE73" i="30" s="1"/>
  <c r="AJ34" i="80"/>
  <c r="AS34" i="80" s="1"/>
  <c r="Z69" i="76"/>
  <c r="AG69" i="76" s="1"/>
  <c r="AP69" i="76" s="1"/>
  <c r="AP71" i="76" s="1"/>
  <c r="AJ59" i="92"/>
  <c r="AS59" i="92" s="1"/>
  <c r="Z72" i="35"/>
  <c r="AE72" i="35" s="1"/>
  <c r="Z68" i="73"/>
  <c r="AE68" i="73" s="1"/>
  <c r="Z71" i="33"/>
  <c r="W72" i="33" s="1"/>
  <c r="AJ7" i="92"/>
  <c r="AS7" i="92" s="1"/>
  <c r="AG72" i="74"/>
  <c r="AP72" i="74" s="1"/>
  <c r="AJ31" i="80"/>
  <c r="AK31" i="80"/>
  <c r="AT31" i="80" s="1"/>
  <c r="AI70" i="38"/>
  <c r="AN70" i="38"/>
  <c r="AS44" i="48"/>
  <c r="AL62" i="48"/>
  <c r="AU62" i="48" s="1"/>
  <c r="AJ16" i="80"/>
  <c r="AS52" i="80"/>
  <c r="AL52" i="80"/>
  <c r="AU52" i="80" s="1"/>
  <c r="AS63" i="80"/>
  <c r="AL63" i="80"/>
  <c r="AU63" i="80" s="1"/>
  <c r="X69" i="96"/>
  <c r="Y69" i="96"/>
  <c r="AJ23" i="80"/>
  <c r="AK23" i="80"/>
  <c r="AT23" i="80" s="1"/>
  <c r="AJ55" i="92"/>
  <c r="AK55" i="92"/>
  <c r="AT55" i="92" s="1"/>
  <c r="AS36" i="80"/>
  <c r="AJ54" i="92"/>
  <c r="AK54" i="92"/>
  <c r="AT54" i="92" s="1"/>
  <c r="AS33" i="48"/>
  <c r="AS51" i="48"/>
  <c r="AL51" i="48"/>
  <c r="AU51" i="48" s="1"/>
  <c r="AJ11" i="80"/>
  <c r="AK11" i="80"/>
  <c r="AT11" i="80" s="1"/>
  <c r="AS41" i="80"/>
  <c r="AL41" i="80"/>
  <c r="AU41" i="80" s="1"/>
  <c r="AS59" i="80"/>
  <c r="AL59" i="80"/>
  <c r="AU59" i="80" s="1"/>
  <c r="AR68" i="76"/>
  <c r="AR72" i="30"/>
  <c r="AJ43" i="92"/>
  <c r="AK43" i="92"/>
  <c r="AT43" i="92" s="1"/>
  <c r="AR72" i="85"/>
  <c r="AJ30" i="80"/>
  <c r="AS54" i="80"/>
  <c r="AL54" i="80"/>
  <c r="AU54" i="80" s="1"/>
  <c r="AJ20" i="92"/>
  <c r="AK20" i="92"/>
  <c r="AT20" i="92" s="1"/>
  <c r="AH73" i="30"/>
  <c r="AQ73" i="30" s="1"/>
  <c r="AS34" i="92"/>
  <c r="AL34" i="92"/>
  <c r="AU34" i="92" s="1"/>
  <c r="AN71" i="45"/>
  <c r="AI71" i="45"/>
  <c r="AS23" i="92"/>
  <c r="AL23" i="92"/>
  <c r="AU23" i="92" s="1"/>
  <c r="AH70" i="34"/>
  <c r="AQ70" i="34" s="1"/>
  <c r="AR70" i="78"/>
  <c r="AS10" i="48"/>
  <c r="AL10" i="48"/>
  <c r="AU10" i="48" s="1"/>
  <c r="AS28" i="48"/>
  <c r="AL28" i="48"/>
  <c r="AU28" i="48" s="1"/>
  <c r="AS46" i="48"/>
  <c r="AL46" i="48"/>
  <c r="AU46" i="48" s="1"/>
  <c r="AS17" i="48"/>
  <c r="AL17" i="48"/>
  <c r="AU17" i="48" s="1"/>
  <c r="AS35" i="48"/>
  <c r="AL35" i="48"/>
  <c r="AU35" i="48" s="1"/>
  <c r="AS53" i="48"/>
  <c r="AL53" i="48"/>
  <c r="AU53" i="48" s="1"/>
  <c r="AJ25" i="80"/>
  <c r="AK25" i="80"/>
  <c r="AT25" i="80" s="1"/>
  <c r="AS49" i="80"/>
  <c r="AL49" i="80"/>
  <c r="AU49" i="80" s="1"/>
  <c r="AS65" i="80"/>
  <c r="AL65" i="80"/>
  <c r="AU65" i="80" s="1"/>
  <c r="AJ33" i="92"/>
  <c r="AK33" i="92"/>
  <c r="AT33" i="92" s="1"/>
  <c r="AJ69" i="92"/>
  <c r="AS69" i="92" s="1"/>
  <c r="AK69" i="92"/>
  <c r="AT69" i="92" s="1"/>
  <c r="AR68" i="86"/>
  <c r="AH68" i="73"/>
  <c r="AQ68" i="73" s="1"/>
  <c r="AS12" i="48"/>
  <c r="AL12" i="48"/>
  <c r="AU12" i="48" s="1"/>
  <c r="AS30" i="48"/>
  <c r="AL30" i="48"/>
  <c r="AU30" i="48" s="1"/>
  <c r="AS48" i="48"/>
  <c r="AL48" i="48"/>
  <c r="AU48" i="48" s="1"/>
  <c r="AS66" i="48"/>
  <c r="AL66" i="48"/>
  <c r="AU66" i="48" s="1"/>
  <c r="AS38" i="80"/>
  <c r="AL38" i="80"/>
  <c r="AU38" i="80" s="1"/>
  <c r="AS28" i="92"/>
  <c r="AS61" i="48"/>
  <c r="AL61" i="48"/>
  <c r="AU61" i="48" s="1"/>
  <c r="AJ6" i="92"/>
  <c r="AK6" i="92"/>
  <c r="AT6" i="92" s="1"/>
  <c r="AJ42" i="92"/>
  <c r="AK42" i="92"/>
  <c r="AT42" i="92" s="1"/>
  <c r="AJ8" i="92"/>
  <c r="AK8" i="92"/>
  <c r="AT8" i="92" s="1"/>
  <c r="AS56" i="80"/>
  <c r="AL56" i="80"/>
  <c r="AU56" i="80" s="1"/>
  <c r="AS58" i="92"/>
  <c r="AL58" i="92"/>
  <c r="AU58" i="92" s="1"/>
  <c r="Y73" i="25"/>
  <c r="X73" i="25"/>
  <c r="Y71" i="29"/>
  <c r="X71" i="29"/>
  <c r="X72" i="75"/>
  <c r="Y73" i="94"/>
  <c r="X73" i="94"/>
  <c r="X73" i="81"/>
  <c r="Y73" i="81"/>
  <c r="AS57" i="80"/>
  <c r="AL57" i="80"/>
  <c r="AU57" i="80" s="1"/>
  <c r="Y72" i="27"/>
  <c r="X72" i="27"/>
  <c r="AS15" i="80"/>
  <c r="AL15" i="80"/>
  <c r="AU15" i="80" s="1"/>
  <c r="AJ48" i="92"/>
  <c r="AK48" i="92"/>
  <c r="AT48" i="92" s="1"/>
  <c r="W71" i="42"/>
  <c r="AG70" i="42"/>
  <c r="AP70" i="42" s="1"/>
  <c r="AF70" i="42"/>
  <c r="AO70" i="42" s="1"/>
  <c r="AE70" i="42"/>
  <c r="AS39" i="48"/>
  <c r="AL39" i="48"/>
  <c r="AU39" i="48" s="1"/>
  <c r="AF73" i="39"/>
  <c r="AO73" i="39" s="1"/>
  <c r="W74" i="39"/>
  <c r="AE73" i="39"/>
  <c r="AG73" i="39"/>
  <c r="AP73" i="39" s="1"/>
  <c r="AL52" i="92"/>
  <c r="AU52" i="92" s="1"/>
  <c r="AJ37" i="80"/>
  <c r="AK37" i="80"/>
  <c r="AT37" i="80" s="1"/>
  <c r="AS55" i="80"/>
  <c r="AL55" i="80"/>
  <c r="AU55" i="80" s="1"/>
  <c r="AS18" i="48"/>
  <c r="AL18" i="48"/>
  <c r="AU18" i="48" s="1"/>
  <c r="X72" i="37"/>
  <c r="Y72" i="37"/>
  <c r="Y69" i="91"/>
  <c r="X69" i="91"/>
  <c r="AI71" i="82"/>
  <c r="AN71" i="82"/>
  <c r="Y72" i="26"/>
  <c r="X72" i="26"/>
  <c r="AN72" i="81"/>
  <c r="AG70" i="34"/>
  <c r="AP70" i="34" s="1"/>
  <c r="AB4" i="92"/>
  <c r="AJ3" i="92"/>
  <c r="AS53" i="92"/>
  <c r="AL53" i="92"/>
  <c r="AU53" i="92" s="1"/>
  <c r="AR68" i="87"/>
  <c r="AS3" i="80"/>
  <c r="AL3" i="80"/>
  <c r="AU3" i="80" s="1"/>
  <c r="X73" i="77"/>
  <c r="Y73" i="77"/>
  <c r="AS5" i="80"/>
  <c r="AL5" i="80"/>
  <c r="AU5" i="80" s="1"/>
  <c r="AJ19" i="92"/>
  <c r="AK19" i="92"/>
  <c r="AT19" i="92" s="1"/>
  <c r="X71" i="79"/>
  <c r="Y71" i="79"/>
  <c r="AH69" i="86"/>
  <c r="AQ69" i="86" s="1"/>
  <c r="AS34" i="48"/>
  <c r="AL34" i="48"/>
  <c r="AU34" i="48" s="1"/>
  <c r="AR69" i="92"/>
  <c r="AR71" i="92" s="1"/>
  <c r="AL69" i="92"/>
  <c r="AU69" i="92" s="1"/>
  <c r="AJ9" i="92"/>
  <c r="AK9" i="92"/>
  <c r="AT9" i="92" s="1"/>
  <c r="AH69" i="87"/>
  <c r="AQ69" i="87" s="1"/>
  <c r="AS36" i="48"/>
  <c r="AL36" i="48"/>
  <c r="AU36" i="48" s="1"/>
  <c r="AS54" i="48"/>
  <c r="AL54" i="48"/>
  <c r="AU54" i="48" s="1"/>
  <c r="AS44" i="80"/>
  <c r="AL44" i="80"/>
  <c r="AU44" i="80" s="1"/>
  <c r="AS46" i="92"/>
  <c r="AL46" i="92"/>
  <c r="AU46" i="92" s="1"/>
  <c r="AS25" i="48"/>
  <c r="AL25" i="48"/>
  <c r="AU25" i="48" s="1"/>
  <c r="AJ18" i="92"/>
  <c r="AK18" i="92"/>
  <c r="AT18" i="92" s="1"/>
  <c r="AJ44" i="92"/>
  <c r="AK44" i="92"/>
  <c r="AT44" i="92" s="1"/>
  <c r="AS22" i="92"/>
  <c r="AL22" i="92"/>
  <c r="AU22" i="92" s="1"/>
  <c r="AR69" i="89"/>
  <c r="AJ29" i="80"/>
  <c r="AK29" i="80"/>
  <c r="AT29" i="80" s="1"/>
  <c r="AJ25" i="92"/>
  <c r="AK25" i="92"/>
  <c r="AT25" i="92" s="1"/>
  <c r="AJ61" i="92"/>
  <c r="AK61" i="92"/>
  <c r="AT61" i="92" s="1"/>
  <c r="AF72" i="90"/>
  <c r="AO72" i="90" s="1"/>
  <c r="AE72" i="90"/>
  <c r="W73" i="90"/>
  <c r="AG72" i="90"/>
  <c r="AP72" i="90" s="1"/>
  <c r="AE71" i="95"/>
  <c r="W72" i="95"/>
  <c r="AG71" i="95"/>
  <c r="AP71" i="95" s="1"/>
  <c r="AF71" i="95"/>
  <c r="AO71" i="95" s="1"/>
  <c r="AJ67" i="92"/>
  <c r="AK67" i="92"/>
  <c r="AT67" i="92" s="1"/>
  <c r="AS26" i="80"/>
  <c r="AL26" i="80"/>
  <c r="AU26" i="80" s="1"/>
  <c r="AS7" i="48"/>
  <c r="AL7" i="48"/>
  <c r="AU7" i="48" s="1"/>
  <c r="AS21" i="80"/>
  <c r="AL21" i="80"/>
  <c r="AU21" i="80" s="1"/>
  <c r="X72" i="45"/>
  <c r="Y72" i="45"/>
  <c r="AJ14" i="92"/>
  <c r="AK14" i="92"/>
  <c r="AT14" i="92" s="1"/>
  <c r="AS67" i="80"/>
  <c r="AL67" i="80"/>
  <c r="AU67" i="80" s="1"/>
  <c r="Y73" i="43"/>
  <c r="X73" i="43"/>
  <c r="AJ7" i="80"/>
  <c r="AK7" i="80"/>
  <c r="AT7" i="80" s="1"/>
  <c r="AJ15" i="92"/>
  <c r="AK15" i="92"/>
  <c r="AT15" i="92" s="1"/>
  <c r="AJ51" i="92"/>
  <c r="AK51" i="92"/>
  <c r="AT51" i="92" s="1"/>
  <c r="AR71" i="35"/>
  <c r="AS33" i="80"/>
  <c r="AL33" i="80"/>
  <c r="AU33" i="80" s="1"/>
  <c r="AJ17" i="92"/>
  <c r="AS32" i="48"/>
  <c r="AS50" i="48"/>
  <c r="AS68" i="48"/>
  <c r="AL68" i="48"/>
  <c r="AU68" i="48" s="1"/>
  <c r="AJ22" i="80"/>
  <c r="AS40" i="80"/>
  <c r="AL40" i="80"/>
  <c r="AU40" i="80" s="1"/>
  <c r="AS58" i="80"/>
  <c r="AL58" i="80"/>
  <c r="AU58" i="80" s="1"/>
  <c r="AJ24" i="92"/>
  <c r="AK24" i="92"/>
  <c r="AT24" i="92" s="1"/>
  <c r="AJ60" i="92"/>
  <c r="AK60" i="92"/>
  <c r="AT60" i="92" s="1"/>
  <c r="AJ62" i="92"/>
  <c r="AK62" i="92"/>
  <c r="AT62" i="92" s="1"/>
  <c r="AS37" i="48"/>
  <c r="AL37" i="48"/>
  <c r="AU37" i="48" s="1"/>
  <c r="AS27" i="80"/>
  <c r="AL27" i="80"/>
  <c r="AU27" i="80" s="1"/>
  <c r="AJ11" i="92"/>
  <c r="AN72" i="25"/>
  <c r="AI72" i="25"/>
  <c r="AN70" i="29"/>
  <c r="X70" i="41"/>
  <c r="Y72" i="47"/>
  <c r="X72" i="47"/>
  <c r="AN72" i="94"/>
  <c r="AJ17" i="80"/>
  <c r="AK17" i="80"/>
  <c r="AT17" i="80" s="1"/>
  <c r="AJ49" i="92"/>
  <c r="AK49" i="92"/>
  <c r="AT49" i="92" s="1"/>
  <c r="AJ38" i="92"/>
  <c r="AK38" i="92"/>
  <c r="AT38" i="92" s="1"/>
  <c r="AS49" i="48"/>
  <c r="AL49" i="48"/>
  <c r="AU49" i="48" s="1"/>
  <c r="AR67" i="73"/>
  <c r="AS32" i="80"/>
  <c r="AL32" i="80"/>
  <c r="AU32" i="80" s="1"/>
  <c r="AN72" i="43"/>
  <c r="AJ12" i="92"/>
  <c r="AK12" i="92"/>
  <c r="AT12" i="92" s="1"/>
  <c r="AI71" i="93"/>
  <c r="AN71" i="93"/>
  <c r="AS18" i="80"/>
  <c r="AL18" i="80"/>
  <c r="AU18" i="80" s="1"/>
  <c r="AS60" i="80"/>
  <c r="AL60" i="80"/>
  <c r="AU60" i="80" s="1"/>
  <c r="AS41" i="48"/>
  <c r="AL41" i="48"/>
  <c r="AU41" i="48" s="1"/>
  <c r="AS9" i="48"/>
  <c r="AL9" i="48"/>
  <c r="AU9" i="48" s="1"/>
  <c r="AS27" i="48"/>
  <c r="AL27" i="48"/>
  <c r="AU27" i="48" s="1"/>
  <c r="AS45" i="48"/>
  <c r="AL45" i="48"/>
  <c r="AU45" i="48" s="1"/>
  <c r="AS63" i="48"/>
  <c r="AL63" i="48"/>
  <c r="AU63" i="48" s="1"/>
  <c r="AJ35" i="80"/>
  <c r="AK35" i="80"/>
  <c r="AT35" i="80" s="1"/>
  <c r="AS53" i="80"/>
  <c r="AL53" i="80"/>
  <c r="AU53" i="80" s="1"/>
  <c r="AJ31" i="92"/>
  <c r="AK31" i="92"/>
  <c r="AT31" i="92" s="1"/>
  <c r="AJ66" i="92"/>
  <c r="AK66" i="92"/>
  <c r="AT66" i="92" s="1"/>
  <c r="AS42" i="80"/>
  <c r="AL42" i="80"/>
  <c r="AU42" i="80" s="1"/>
  <c r="AS68" i="80"/>
  <c r="AL68" i="80"/>
  <c r="AU68" i="80" s="1"/>
  <c r="AH73" i="31"/>
  <c r="AQ73" i="31" s="1"/>
  <c r="AS16" i="92"/>
  <c r="AL16" i="92"/>
  <c r="AU16" i="92" s="1"/>
  <c r="AN70" i="79"/>
  <c r="AI70" i="79"/>
  <c r="AS5" i="92"/>
  <c r="AL5" i="92"/>
  <c r="AU5" i="92" s="1"/>
  <c r="Z69" i="86"/>
  <c r="AS5" i="48"/>
  <c r="AL5" i="48"/>
  <c r="AU5" i="48" s="1"/>
  <c r="AS22" i="48"/>
  <c r="AL22" i="48"/>
  <c r="AU22" i="48" s="1"/>
  <c r="AS40" i="48"/>
  <c r="AL40" i="48"/>
  <c r="AU40" i="48" s="1"/>
  <c r="AS58" i="48"/>
  <c r="AL58" i="48"/>
  <c r="AU58" i="48" s="1"/>
  <c r="AJ32" i="92"/>
  <c r="AK32" i="92"/>
  <c r="AT32" i="92" s="1"/>
  <c r="AS11" i="48"/>
  <c r="AS29" i="48"/>
  <c r="AL29" i="48"/>
  <c r="AU29" i="48" s="1"/>
  <c r="AS47" i="48"/>
  <c r="AL47" i="48"/>
  <c r="AU47" i="48" s="1"/>
  <c r="AS65" i="48"/>
  <c r="AL65" i="48"/>
  <c r="AU65" i="48" s="1"/>
  <c r="AJ13" i="80"/>
  <c r="AK13" i="80"/>
  <c r="AT13" i="80" s="1"/>
  <c r="AS43" i="80"/>
  <c r="AL43" i="80"/>
  <c r="AU43" i="80" s="1"/>
  <c r="AS61" i="80"/>
  <c r="AL61" i="80"/>
  <c r="AU61" i="80" s="1"/>
  <c r="AJ21" i="92"/>
  <c r="AK21" i="92"/>
  <c r="AT21" i="92" s="1"/>
  <c r="AJ57" i="92"/>
  <c r="AK57" i="92"/>
  <c r="AT57" i="92" s="1"/>
  <c r="AN69" i="80"/>
  <c r="AN71" i="80" s="1"/>
  <c r="AI69" i="80"/>
  <c r="AH73" i="85"/>
  <c r="AQ73" i="85" s="1"/>
  <c r="Z69" i="87"/>
  <c r="AR70" i="33"/>
  <c r="AS6" i="48"/>
  <c r="AS24" i="48"/>
  <c r="AL24" i="48"/>
  <c r="AU24" i="48" s="1"/>
  <c r="AL42" i="48"/>
  <c r="AU42" i="48" s="1"/>
  <c r="AS60" i="48"/>
  <c r="AL60" i="48"/>
  <c r="AU60" i="48" s="1"/>
  <c r="AS14" i="80"/>
  <c r="AL14" i="80"/>
  <c r="AU14" i="80" s="1"/>
  <c r="AS62" i="80"/>
  <c r="AL62" i="80"/>
  <c r="AU62" i="80" s="1"/>
  <c r="AS64" i="92"/>
  <c r="Y71" i="38"/>
  <c r="X71" i="38"/>
  <c r="AJ30" i="92"/>
  <c r="AK30" i="92"/>
  <c r="AT30" i="92" s="1"/>
  <c r="AJ65" i="92"/>
  <c r="AK65" i="92"/>
  <c r="AT65" i="92" s="1"/>
  <c r="AS20" i="80"/>
  <c r="AL20" i="80"/>
  <c r="AU20" i="80" s="1"/>
  <c r="AH71" i="78"/>
  <c r="AQ71" i="78" s="1"/>
  <c r="AI68" i="91"/>
  <c r="AN68" i="91"/>
  <c r="Y74" i="83"/>
  <c r="X74" i="83"/>
  <c r="AJ4" i="48"/>
  <c r="AK4" i="48"/>
  <c r="AT4" i="48" s="1"/>
  <c r="Y72" i="82"/>
  <c r="X72" i="82"/>
  <c r="AI68" i="96"/>
  <c r="AN68" i="96"/>
  <c r="Y72" i="93"/>
  <c r="X72" i="93"/>
  <c r="AJ13" i="92"/>
  <c r="AK13" i="92"/>
  <c r="AT13" i="92" s="1"/>
  <c r="AS9" i="80"/>
  <c r="AL9" i="80"/>
  <c r="AU9" i="80" s="1"/>
  <c r="AS35" i="92"/>
  <c r="AJ39" i="92"/>
  <c r="AK39" i="92"/>
  <c r="AT39" i="92" s="1"/>
  <c r="AS8" i="48"/>
  <c r="AL8" i="48"/>
  <c r="AU8" i="48" s="1"/>
  <c r="AJ26" i="92"/>
  <c r="AK26" i="92"/>
  <c r="AT26" i="92" s="1"/>
  <c r="AS13" i="48"/>
  <c r="AL13" i="48"/>
  <c r="AU13" i="48" s="1"/>
  <c r="AN71" i="75"/>
  <c r="AS47" i="80"/>
  <c r="AL47" i="80"/>
  <c r="AU47" i="80" s="1"/>
  <c r="AS66" i="80"/>
  <c r="AL66" i="80"/>
  <c r="AU66" i="80" s="1"/>
  <c r="AJ56" i="92"/>
  <c r="AK56" i="92"/>
  <c r="AT56" i="92" s="1"/>
  <c r="AH69" i="76"/>
  <c r="AQ69" i="76" s="1"/>
  <c r="AQ71" i="76" s="1"/>
  <c r="AZ3" i="76"/>
  <c r="AX4" i="76" s="1"/>
  <c r="S4" i="76" s="1"/>
  <c r="AC4" i="76" s="1"/>
  <c r="AB5" i="76" s="1"/>
  <c r="AJ47" i="92"/>
  <c r="AS16" i="48"/>
  <c r="AL16" i="48"/>
  <c r="AU16" i="48" s="1"/>
  <c r="AS23" i="48"/>
  <c r="AL23" i="48"/>
  <c r="AU23" i="48" s="1"/>
  <c r="AS59" i="48"/>
  <c r="AL59" i="48"/>
  <c r="AU59" i="48" s="1"/>
  <c r="AJ45" i="92"/>
  <c r="AK45" i="92"/>
  <c r="AT45" i="92" s="1"/>
  <c r="AJ37" i="92"/>
  <c r="AK37" i="92"/>
  <c r="AT37" i="92" s="1"/>
  <c r="AI69" i="48"/>
  <c r="AN69" i="48"/>
  <c r="AN71" i="48" s="1"/>
  <c r="AR69" i="34"/>
  <c r="Z73" i="31"/>
  <c r="AS50" i="80"/>
  <c r="AL50" i="80"/>
  <c r="AU50" i="80" s="1"/>
  <c r="AS31" i="48"/>
  <c r="AL31" i="48"/>
  <c r="AU31" i="48" s="1"/>
  <c r="AS39" i="80"/>
  <c r="AL39" i="80"/>
  <c r="AU39" i="80" s="1"/>
  <c r="AJ50" i="92"/>
  <c r="AK50" i="92"/>
  <c r="AT50" i="92" s="1"/>
  <c r="AR69" i="42"/>
  <c r="AS10" i="92"/>
  <c r="AL10" i="92"/>
  <c r="AU10" i="92" s="1"/>
  <c r="AJ19" i="80"/>
  <c r="AK19" i="80"/>
  <c r="AT19" i="80" s="1"/>
  <c r="AI71" i="27"/>
  <c r="AN71" i="27"/>
  <c r="AH72" i="74"/>
  <c r="AQ72" i="74" s="1"/>
  <c r="AJ27" i="92"/>
  <c r="AK27" i="92"/>
  <c r="AT27" i="92" s="1"/>
  <c r="AJ63" i="92"/>
  <c r="AK63" i="92"/>
  <c r="AT63" i="92" s="1"/>
  <c r="Z73" i="85"/>
  <c r="AS51" i="80"/>
  <c r="AL51" i="80"/>
  <c r="AU51" i="80" s="1"/>
  <c r="AJ29" i="92"/>
  <c r="AH71" i="33"/>
  <c r="AQ71" i="33" s="1"/>
  <c r="AS20" i="48"/>
  <c r="AL20" i="48"/>
  <c r="AU20" i="48" s="1"/>
  <c r="AS38" i="48"/>
  <c r="AL38" i="48"/>
  <c r="AU38" i="48" s="1"/>
  <c r="AS56" i="48"/>
  <c r="AL56" i="48"/>
  <c r="AU56" i="48" s="1"/>
  <c r="AJ10" i="80"/>
  <c r="AJ28" i="80"/>
  <c r="AS46" i="80"/>
  <c r="AL46" i="80"/>
  <c r="AU46" i="80" s="1"/>
  <c r="AS64" i="80"/>
  <c r="AL64" i="80"/>
  <c r="AU64" i="80" s="1"/>
  <c r="AJ36" i="92"/>
  <c r="AK36" i="92"/>
  <c r="AT36" i="92" s="1"/>
  <c r="AN71" i="37"/>
  <c r="AI71" i="37"/>
  <c r="AH70" i="42"/>
  <c r="AQ70" i="42" s="1"/>
  <c r="AS48" i="80"/>
  <c r="AL48" i="80"/>
  <c r="AU48" i="80" s="1"/>
  <c r="AH70" i="89"/>
  <c r="AQ70" i="89" s="1"/>
  <c r="Z71" i="78"/>
  <c r="AS55" i="48"/>
  <c r="AL55" i="48"/>
  <c r="AU55" i="48" s="1"/>
  <c r="AS45" i="80"/>
  <c r="AL45" i="80"/>
  <c r="AU45" i="80" s="1"/>
  <c r="AJ41" i="92"/>
  <c r="AR72" i="31"/>
  <c r="AS3" i="48"/>
  <c r="AL3" i="48"/>
  <c r="AU3" i="48" s="1"/>
  <c r="AI71" i="26"/>
  <c r="AN71" i="26"/>
  <c r="AL40" i="92" l="1"/>
  <c r="AU40" i="92" s="1"/>
  <c r="AH68" i="46"/>
  <c r="AQ68" i="46" s="1"/>
  <c r="Z68" i="46"/>
  <c r="AI72" i="94"/>
  <c r="AL67" i="48"/>
  <c r="AU67" i="48" s="1"/>
  <c r="AJ4" i="80"/>
  <c r="AS4" i="80" s="1"/>
  <c r="AI73" i="83"/>
  <c r="AS19" i="48"/>
  <c r="AI69" i="41"/>
  <c r="AL21" i="48"/>
  <c r="AU21" i="48" s="1"/>
  <c r="AL7" i="92"/>
  <c r="AU7" i="92" s="1"/>
  <c r="AL64" i="48"/>
  <c r="AU64" i="48" s="1"/>
  <c r="AL24" i="80"/>
  <c r="AU24" i="80" s="1"/>
  <c r="AI71" i="75"/>
  <c r="AI72" i="77"/>
  <c r="AL14" i="48"/>
  <c r="AU14" i="48" s="1"/>
  <c r="AL6" i="80"/>
  <c r="AU6" i="80" s="1"/>
  <c r="AN69" i="41"/>
  <c r="AL43" i="48"/>
  <c r="AU43" i="48" s="1"/>
  <c r="AL6" i="48"/>
  <c r="AU6" i="48" s="1"/>
  <c r="AL8" i="80"/>
  <c r="AU8" i="80" s="1"/>
  <c r="AI72" i="81"/>
  <c r="W74" i="30"/>
  <c r="X74" i="30" s="1"/>
  <c r="AL15" i="48"/>
  <c r="AU15" i="48" s="1"/>
  <c r="AX58" i="76"/>
  <c r="S58" i="76" s="1"/>
  <c r="AC58" i="76" s="1"/>
  <c r="AB59" i="76" s="1"/>
  <c r="AX43" i="76"/>
  <c r="S43" i="76" s="1"/>
  <c r="AC43" i="76" s="1"/>
  <c r="AB44" i="76" s="1"/>
  <c r="AX53" i="76"/>
  <c r="S53" i="76" s="1"/>
  <c r="AC53" i="76" s="1"/>
  <c r="AB54" i="76" s="1"/>
  <c r="AX39" i="76"/>
  <c r="S39" i="76" s="1"/>
  <c r="AC39" i="76" s="1"/>
  <c r="AB40" i="76" s="1"/>
  <c r="AF73" i="30"/>
  <c r="AO73" i="30" s="1"/>
  <c r="AX59" i="76"/>
  <c r="S59" i="76" s="1"/>
  <c r="AC59" i="76" s="1"/>
  <c r="AB60" i="76" s="1"/>
  <c r="AX66" i="76"/>
  <c r="S66" i="76" s="1"/>
  <c r="AC66" i="76" s="1"/>
  <c r="AB67" i="76" s="1"/>
  <c r="AX38" i="76"/>
  <c r="S38" i="76" s="1"/>
  <c r="AC38" i="76" s="1"/>
  <c r="AB39" i="76" s="1"/>
  <c r="AK39" i="76" s="1"/>
  <c r="AT39" i="76" s="1"/>
  <c r="AG73" i="30"/>
  <c r="AP73" i="30" s="1"/>
  <c r="AX63" i="76"/>
  <c r="S63" i="76" s="1"/>
  <c r="AC63" i="76" s="1"/>
  <c r="AB64" i="76" s="1"/>
  <c r="AX51" i="76"/>
  <c r="S51" i="76" s="1"/>
  <c r="AC51" i="76" s="1"/>
  <c r="AB52" i="76" s="1"/>
  <c r="AX21" i="76"/>
  <c r="S21" i="76" s="1"/>
  <c r="AC21" i="76" s="1"/>
  <c r="AB22" i="76" s="1"/>
  <c r="W71" i="89"/>
  <c r="AI71" i="47"/>
  <c r="AX45" i="76"/>
  <c r="S45" i="76" s="1"/>
  <c r="AC45" i="76" s="1"/>
  <c r="AB46" i="76" s="1"/>
  <c r="AX52" i="76"/>
  <c r="S52" i="76" s="1"/>
  <c r="AC52" i="76" s="1"/>
  <c r="AB53" i="76" s="1"/>
  <c r="AX61" i="76"/>
  <c r="S61" i="76" s="1"/>
  <c r="AC61" i="76" s="1"/>
  <c r="AB62" i="76" s="1"/>
  <c r="AK62" i="76" s="1"/>
  <c r="AT62" i="76" s="1"/>
  <c r="AX49" i="76"/>
  <c r="S49" i="76" s="1"/>
  <c r="AC49" i="76" s="1"/>
  <c r="AB50" i="76" s="1"/>
  <c r="AX15" i="76"/>
  <c r="S15" i="76" s="1"/>
  <c r="AC15" i="76" s="1"/>
  <c r="AB16" i="76" s="1"/>
  <c r="W73" i="74"/>
  <c r="Y73" i="74" s="1"/>
  <c r="AL57" i="48"/>
  <c r="AU57" i="48" s="1"/>
  <c r="AL52" i="48"/>
  <c r="AU52" i="48" s="1"/>
  <c r="AL34" i="80"/>
  <c r="AU34" i="80" s="1"/>
  <c r="AL26" i="48"/>
  <c r="AU26" i="48" s="1"/>
  <c r="AX69" i="76"/>
  <c r="S69" i="76" s="1"/>
  <c r="AC69" i="76" s="1"/>
  <c r="AN71" i="47"/>
  <c r="AF72" i="74"/>
  <c r="AO72" i="74" s="1"/>
  <c r="AL64" i="92"/>
  <c r="AU64" i="92" s="1"/>
  <c r="AI72" i="43"/>
  <c r="AR72" i="43" s="1"/>
  <c r="AG71" i="33"/>
  <c r="AP71" i="33" s="1"/>
  <c r="AE69" i="76"/>
  <c r="AX67" i="76"/>
  <c r="S67" i="76" s="1"/>
  <c r="AC67" i="76" s="1"/>
  <c r="AB68" i="76" s="1"/>
  <c r="AX57" i="76"/>
  <c r="S57" i="76" s="1"/>
  <c r="AC57" i="76" s="1"/>
  <c r="AB58" i="76" s="1"/>
  <c r="AK58" i="76" s="1"/>
  <c r="AT58" i="76" s="1"/>
  <c r="AX47" i="76"/>
  <c r="S47" i="76" s="1"/>
  <c r="AC47" i="76" s="1"/>
  <c r="AB48" i="76" s="1"/>
  <c r="AK48" i="76" s="1"/>
  <c r="AT48" i="76" s="1"/>
  <c r="AX37" i="76"/>
  <c r="S37" i="76" s="1"/>
  <c r="AC37" i="76" s="1"/>
  <c r="AB38" i="76" s="1"/>
  <c r="AF71" i="33"/>
  <c r="AO71" i="33" s="1"/>
  <c r="AX65" i="76"/>
  <c r="S65" i="76" s="1"/>
  <c r="AC65" i="76" s="1"/>
  <c r="AB66" i="76" s="1"/>
  <c r="AX55" i="76"/>
  <c r="S55" i="76" s="1"/>
  <c r="AC55" i="76" s="1"/>
  <c r="AB56" i="76" s="1"/>
  <c r="AX46" i="76"/>
  <c r="S46" i="76" s="1"/>
  <c r="AC46" i="76" s="1"/>
  <c r="AB47" i="76" s="1"/>
  <c r="AX33" i="76"/>
  <c r="S33" i="76" s="1"/>
  <c r="AC33" i="76" s="1"/>
  <c r="AB34" i="76" s="1"/>
  <c r="Z72" i="82"/>
  <c r="AG72" i="82" s="1"/>
  <c r="AP72" i="82" s="1"/>
  <c r="Z72" i="47"/>
  <c r="AG70" i="89"/>
  <c r="AP70" i="89" s="1"/>
  <c r="AX27" i="76"/>
  <c r="S27" i="76" s="1"/>
  <c r="AC27" i="76" s="1"/>
  <c r="AB28" i="76" s="1"/>
  <c r="AS68" i="92"/>
  <c r="AF70" i="34"/>
  <c r="AO70" i="34" s="1"/>
  <c r="AF70" i="89"/>
  <c r="AO70" i="89" s="1"/>
  <c r="AX68" i="76"/>
  <c r="S68" i="76" s="1"/>
  <c r="AC68" i="76" s="1"/>
  <c r="AB69" i="76" s="1"/>
  <c r="AX62" i="76"/>
  <c r="S62" i="76" s="1"/>
  <c r="AC62" i="76" s="1"/>
  <c r="AB63" i="76" s="1"/>
  <c r="AX56" i="76"/>
  <c r="S56" i="76" s="1"/>
  <c r="AC56" i="76" s="1"/>
  <c r="AB57" i="76" s="1"/>
  <c r="AX50" i="76"/>
  <c r="S50" i="76" s="1"/>
  <c r="AC50" i="76" s="1"/>
  <c r="AB51" i="76" s="1"/>
  <c r="AK51" i="76" s="1"/>
  <c r="AT51" i="76" s="1"/>
  <c r="AX44" i="76"/>
  <c r="S44" i="76" s="1"/>
  <c r="AC44" i="76" s="1"/>
  <c r="AB45" i="76" s="1"/>
  <c r="AK45" i="76" s="1"/>
  <c r="AT45" i="76" s="1"/>
  <c r="AX36" i="76"/>
  <c r="S36" i="76" s="1"/>
  <c r="AC36" i="76" s="1"/>
  <c r="AB37" i="76" s="1"/>
  <c r="AJ37" i="76" s="1"/>
  <c r="AX9" i="76"/>
  <c r="S9" i="76" s="1"/>
  <c r="AC9" i="76" s="1"/>
  <c r="AB10" i="76" s="1"/>
  <c r="Z69" i="91"/>
  <c r="AL12" i="80"/>
  <c r="AU12" i="80" s="1"/>
  <c r="AF69" i="76"/>
  <c r="AO69" i="76" s="1"/>
  <c r="AO71" i="76" s="1"/>
  <c r="AE71" i="33"/>
  <c r="AN71" i="33" s="1"/>
  <c r="AG72" i="35"/>
  <c r="AP72" i="35" s="1"/>
  <c r="AL35" i="92"/>
  <c r="AU35" i="92" s="1"/>
  <c r="AT71" i="48"/>
  <c r="AL11" i="48"/>
  <c r="AU11" i="48" s="1"/>
  <c r="AI70" i="29"/>
  <c r="AL50" i="48"/>
  <c r="AU50" i="48" s="1"/>
  <c r="AG68" i="73"/>
  <c r="AP68" i="73" s="1"/>
  <c r="AF72" i="35"/>
  <c r="AO72" i="35" s="1"/>
  <c r="W71" i="34"/>
  <c r="Z72" i="37"/>
  <c r="AX64" i="76"/>
  <c r="S64" i="76" s="1"/>
  <c r="AC64" i="76" s="1"/>
  <c r="AB65" i="76" s="1"/>
  <c r="AJ65" i="76" s="1"/>
  <c r="AX60" i="76"/>
  <c r="S60" i="76" s="1"/>
  <c r="AC60" i="76" s="1"/>
  <c r="AB61" i="76" s="1"/>
  <c r="AX54" i="76"/>
  <c r="S54" i="76" s="1"/>
  <c r="AC54" i="76" s="1"/>
  <c r="AB55" i="76" s="1"/>
  <c r="AJ55" i="76" s="1"/>
  <c r="AX48" i="76"/>
  <c r="S48" i="76" s="1"/>
  <c r="AC48" i="76" s="1"/>
  <c r="AB49" i="76" s="1"/>
  <c r="AJ49" i="76" s="1"/>
  <c r="AX42" i="76"/>
  <c r="S42" i="76" s="1"/>
  <c r="AC42" i="76" s="1"/>
  <c r="AB43" i="76" s="1"/>
  <c r="AX32" i="76"/>
  <c r="S32" i="76" s="1"/>
  <c r="AC32" i="76" s="1"/>
  <c r="AB33" i="76" s="1"/>
  <c r="Z72" i="93"/>
  <c r="AG72" i="93" s="1"/>
  <c r="AP72" i="93" s="1"/>
  <c r="Z73" i="81"/>
  <c r="AF73" i="81" s="1"/>
  <c r="AO73" i="81" s="1"/>
  <c r="AL44" i="48"/>
  <c r="AU44" i="48" s="1"/>
  <c r="AF68" i="73"/>
  <c r="AO68" i="73" s="1"/>
  <c r="Z73" i="43"/>
  <c r="Z71" i="79"/>
  <c r="Z69" i="96"/>
  <c r="AX69" i="96" s="1"/>
  <c r="S69" i="96" s="1"/>
  <c r="AC69" i="96" s="1"/>
  <c r="AL59" i="92"/>
  <c r="AU59" i="92" s="1"/>
  <c r="AX26" i="76"/>
  <c r="S26" i="76" s="1"/>
  <c r="AC26" i="76" s="1"/>
  <c r="AB27" i="76" s="1"/>
  <c r="AK27" i="76" s="1"/>
  <c r="AT27" i="76" s="1"/>
  <c r="AX20" i="76"/>
  <c r="S20" i="76" s="1"/>
  <c r="AC20" i="76" s="1"/>
  <c r="AB21" i="76" s="1"/>
  <c r="AJ21" i="76" s="1"/>
  <c r="AX14" i="76"/>
  <c r="S14" i="76" s="1"/>
  <c r="AC14" i="76" s="1"/>
  <c r="AB15" i="76" s="1"/>
  <c r="AX8" i="76"/>
  <c r="S8" i="76" s="1"/>
  <c r="AC8" i="76" s="1"/>
  <c r="AB9" i="76" s="1"/>
  <c r="AX3" i="76"/>
  <c r="S3" i="76" s="1"/>
  <c r="AC3" i="76" s="1"/>
  <c r="AJ3" i="76" s="1"/>
  <c r="AX31" i="76"/>
  <c r="S31" i="76" s="1"/>
  <c r="AC31" i="76" s="1"/>
  <c r="AB32" i="76" s="1"/>
  <c r="AX25" i="76"/>
  <c r="S25" i="76" s="1"/>
  <c r="AC25" i="76" s="1"/>
  <c r="AB26" i="76" s="1"/>
  <c r="AK26" i="76" s="1"/>
  <c r="AT26" i="76" s="1"/>
  <c r="AX19" i="76"/>
  <c r="S19" i="76" s="1"/>
  <c r="AC19" i="76" s="1"/>
  <c r="AB20" i="76" s="1"/>
  <c r="AJ20" i="76" s="1"/>
  <c r="AX13" i="76"/>
  <c r="S13" i="76" s="1"/>
  <c r="AC13" i="76" s="1"/>
  <c r="AB14" i="76" s="1"/>
  <c r="AX7" i="76"/>
  <c r="S7" i="76" s="1"/>
  <c r="AC7" i="76" s="1"/>
  <c r="AB8" i="76" s="1"/>
  <c r="AJ8" i="76" s="1"/>
  <c r="W73" i="35"/>
  <c r="Y73" i="35" s="1"/>
  <c r="AX30" i="76"/>
  <c r="S30" i="76" s="1"/>
  <c r="AC30" i="76" s="1"/>
  <c r="AB31" i="76" s="1"/>
  <c r="AJ31" i="76" s="1"/>
  <c r="AX24" i="76"/>
  <c r="S24" i="76" s="1"/>
  <c r="AC24" i="76" s="1"/>
  <c r="AB25" i="76" s="1"/>
  <c r="AK25" i="76" s="1"/>
  <c r="AT25" i="76" s="1"/>
  <c r="AX18" i="76"/>
  <c r="S18" i="76" s="1"/>
  <c r="AC18" i="76" s="1"/>
  <c r="AB19" i="76" s="1"/>
  <c r="AK19" i="76" s="1"/>
  <c r="AT19" i="76" s="1"/>
  <c r="AX12" i="76"/>
  <c r="S12" i="76" s="1"/>
  <c r="AC12" i="76" s="1"/>
  <c r="AB13" i="76" s="1"/>
  <c r="AX6" i="76"/>
  <c r="S6" i="76" s="1"/>
  <c r="AC6" i="76" s="1"/>
  <c r="AB7" i="76" s="1"/>
  <c r="AX41" i="76"/>
  <c r="S41" i="76" s="1"/>
  <c r="AC41" i="76" s="1"/>
  <c r="AB42" i="76" s="1"/>
  <c r="AJ42" i="76" s="1"/>
  <c r="AX35" i="76"/>
  <c r="S35" i="76" s="1"/>
  <c r="AC35" i="76" s="1"/>
  <c r="AB36" i="76" s="1"/>
  <c r="AK36" i="76" s="1"/>
  <c r="AT36" i="76" s="1"/>
  <c r="AX29" i="76"/>
  <c r="S29" i="76" s="1"/>
  <c r="AC29" i="76" s="1"/>
  <c r="AB30" i="76" s="1"/>
  <c r="AK30" i="76" s="1"/>
  <c r="AT30" i="76" s="1"/>
  <c r="AX23" i="76"/>
  <c r="S23" i="76" s="1"/>
  <c r="AC23" i="76" s="1"/>
  <c r="AB24" i="76" s="1"/>
  <c r="AK24" i="76" s="1"/>
  <c r="AT24" i="76" s="1"/>
  <c r="AX17" i="76"/>
  <c r="S17" i="76" s="1"/>
  <c r="AC17" i="76" s="1"/>
  <c r="AB18" i="76" s="1"/>
  <c r="AX11" i="76"/>
  <c r="S11" i="76" s="1"/>
  <c r="AC11" i="76" s="1"/>
  <c r="AB12" i="76" s="1"/>
  <c r="AX5" i="76"/>
  <c r="S5" i="76" s="1"/>
  <c r="AC5" i="76" s="1"/>
  <c r="AB6" i="76" s="1"/>
  <c r="Z73" i="25"/>
  <c r="AE73" i="25" s="1"/>
  <c r="W69" i="73"/>
  <c r="X69" i="73" s="1"/>
  <c r="AX40" i="76"/>
  <c r="S40" i="76" s="1"/>
  <c r="AC40" i="76" s="1"/>
  <c r="AB41" i="76" s="1"/>
  <c r="AX34" i="76"/>
  <c r="S34" i="76" s="1"/>
  <c r="AC34" i="76" s="1"/>
  <c r="AB35" i="76" s="1"/>
  <c r="AX28" i="76"/>
  <c r="S28" i="76" s="1"/>
  <c r="AC28" i="76" s="1"/>
  <c r="AB29" i="76" s="1"/>
  <c r="AX22" i="76"/>
  <c r="S22" i="76" s="1"/>
  <c r="AC22" i="76" s="1"/>
  <c r="AB23" i="76" s="1"/>
  <c r="AK23" i="76" s="1"/>
  <c r="AT23" i="76" s="1"/>
  <c r="AX16" i="76"/>
  <c r="S16" i="76" s="1"/>
  <c r="AC16" i="76" s="1"/>
  <c r="AB17" i="76" s="1"/>
  <c r="AK17" i="76" s="1"/>
  <c r="AT17" i="76" s="1"/>
  <c r="AX10" i="76"/>
  <c r="S10" i="76" s="1"/>
  <c r="AC10" i="76" s="1"/>
  <c r="AB11" i="76" s="1"/>
  <c r="AK11" i="76" s="1"/>
  <c r="AT11" i="76" s="1"/>
  <c r="AF72" i="37"/>
  <c r="AO72" i="37" s="1"/>
  <c r="AE72" i="37"/>
  <c r="W73" i="37"/>
  <c r="AG72" i="37"/>
  <c r="AP72" i="37" s="1"/>
  <c r="AE69" i="96"/>
  <c r="W70" i="91"/>
  <c r="AG69" i="91"/>
  <c r="AP69" i="91" s="1"/>
  <c r="AE69" i="91"/>
  <c r="AF69" i="91"/>
  <c r="AO69" i="91" s="1"/>
  <c r="AS60" i="92"/>
  <c r="AL60" i="92"/>
  <c r="AU60" i="92" s="1"/>
  <c r="W74" i="43"/>
  <c r="AG73" i="43"/>
  <c r="AP73" i="43" s="1"/>
  <c r="AF73" i="43"/>
  <c r="AO73" i="43" s="1"/>
  <c r="AE73" i="43"/>
  <c r="AN68" i="73"/>
  <c r="W72" i="78"/>
  <c r="AG71" i="78"/>
  <c r="AP71" i="78" s="1"/>
  <c r="AF71" i="78"/>
  <c r="AO71" i="78" s="1"/>
  <c r="AE71" i="78"/>
  <c r="AR71" i="27"/>
  <c r="AJ67" i="76"/>
  <c r="AK67" i="76"/>
  <c r="AT67" i="76" s="1"/>
  <c r="AJ62" i="76"/>
  <c r="AJ56" i="76"/>
  <c r="AK56" i="76"/>
  <c r="AT56" i="76" s="1"/>
  <c r="AJ50" i="76"/>
  <c r="AK50" i="76"/>
  <c r="AT50" i="76" s="1"/>
  <c r="AK38" i="76"/>
  <c r="AT38" i="76" s="1"/>
  <c r="AJ14" i="76"/>
  <c r="AK14" i="76"/>
  <c r="AT14" i="76" s="1"/>
  <c r="AK8" i="76"/>
  <c r="AT8" i="76" s="1"/>
  <c r="AS26" i="92"/>
  <c r="AL26" i="92"/>
  <c r="AU26" i="92" s="1"/>
  <c r="W73" i="82"/>
  <c r="AS65" i="92"/>
  <c r="AL65" i="92"/>
  <c r="AU65" i="92" s="1"/>
  <c r="AE69" i="87"/>
  <c r="W70" i="87"/>
  <c r="AG69" i="87"/>
  <c r="AP69" i="87" s="1"/>
  <c r="AF69" i="87"/>
  <c r="AO69" i="87" s="1"/>
  <c r="AL69" i="80"/>
  <c r="AU69" i="80" s="1"/>
  <c r="AR69" i="80"/>
  <c r="AR71" i="80" s="1"/>
  <c r="AF69" i="86"/>
  <c r="AO69" i="86" s="1"/>
  <c r="AE69" i="86"/>
  <c r="W70" i="86"/>
  <c r="AG69" i="86"/>
  <c r="AP69" i="86" s="1"/>
  <c r="AS12" i="92"/>
  <c r="AL12" i="92"/>
  <c r="AU12" i="92" s="1"/>
  <c r="AS49" i="92"/>
  <c r="AL49" i="92"/>
  <c r="AU49" i="92" s="1"/>
  <c r="AS17" i="92"/>
  <c r="AL17" i="92"/>
  <c r="AU17" i="92" s="1"/>
  <c r="AS51" i="92"/>
  <c r="AL51" i="92"/>
  <c r="AU51" i="92" s="1"/>
  <c r="AS67" i="92"/>
  <c r="AL67" i="92"/>
  <c r="AU67" i="92" s="1"/>
  <c r="AS61" i="92"/>
  <c r="AL61" i="92"/>
  <c r="AU61" i="92" s="1"/>
  <c r="AS18" i="92"/>
  <c r="AL18" i="92"/>
  <c r="AU18" i="92" s="1"/>
  <c r="AH71" i="79"/>
  <c r="AQ71" i="79" s="1"/>
  <c r="AJ4" i="92"/>
  <c r="AK4" i="92"/>
  <c r="AT4" i="92" s="1"/>
  <c r="AT71" i="92" s="1"/>
  <c r="AR72" i="81"/>
  <c r="AR71" i="82"/>
  <c r="X74" i="39"/>
  <c r="Y74" i="39"/>
  <c r="AH72" i="27"/>
  <c r="AQ72" i="27" s="1"/>
  <c r="AH73" i="81"/>
  <c r="AQ73" i="81" s="1"/>
  <c r="AR71" i="47"/>
  <c r="AH71" i="29"/>
  <c r="AQ71" i="29" s="1"/>
  <c r="AL4" i="80"/>
  <c r="AU4" i="80" s="1"/>
  <c r="AI71" i="33"/>
  <c r="AS45" i="92"/>
  <c r="AL45" i="92"/>
  <c r="AU45" i="92" s="1"/>
  <c r="AK43" i="76"/>
  <c r="AT43" i="76" s="1"/>
  <c r="AJ13" i="76"/>
  <c r="AK13" i="76"/>
  <c r="AT13" i="76" s="1"/>
  <c r="AR68" i="91"/>
  <c r="AR72" i="77"/>
  <c r="AH72" i="45"/>
  <c r="AQ72" i="45" s="1"/>
  <c r="AH73" i="77"/>
  <c r="AQ73" i="77" s="1"/>
  <c r="AN72" i="74"/>
  <c r="AR71" i="26"/>
  <c r="AK18" i="76"/>
  <c r="AT18" i="76" s="1"/>
  <c r="AJ12" i="76"/>
  <c r="AK12" i="76"/>
  <c r="AT12" i="76" s="1"/>
  <c r="AS56" i="92"/>
  <c r="AL56" i="92"/>
  <c r="AU56" i="92" s="1"/>
  <c r="AR71" i="75"/>
  <c r="AS4" i="48"/>
  <c r="AS71" i="48" s="1"/>
  <c r="AL4" i="48"/>
  <c r="AU4" i="48" s="1"/>
  <c r="AS30" i="92"/>
  <c r="AL30" i="92"/>
  <c r="AU30" i="92" s="1"/>
  <c r="AS17" i="80"/>
  <c r="AL17" i="80"/>
  <c r="AU17" i="80" s="1"/>
  <c r="AH70" i="41"/>
  <c r="AQ70" i="41" s="1"/>
  <c r="AS22" i="80"/>
  <c r="AL22" i="80"/>
  <c r="AU22" i="80" s="1"/>
  <c r="AS15" i="92"/>
  <c r="AL15" i="92"/>
  <c r="AU15" i="92" s="1"/>
  <c r="Z72" i="45"/>
  <c r="AS25" i="92"/>
  <c r="AL25" i="92"/>
  <c r="AU25" i="92" s="1"/>
  <c r="Z73" i="77"/>
  <c r="AN70" i="34"/>
  <c r="AH72" i="26"/>
  <c r="AQ72" i="26" s="1"/>
  <c r="AN70" i="42"/>
  <c r="AI70" i="42"/>
  <c r="Z72" i="27"/>
  <c r="AH73" i="94"/>
  <c r="AQ73" i="94" s="1"/>
  <c r="AR69" i="41"/>
  <c r="Z71" i="29"/>
  <c r="AS33" i="92"/>
  <c r="AL33" i="92"/>
  <c r="AU33" i="92" s="1"/>
  <c r="AS25" i="80"/>
  <c r="AL25" i="80"/>
  <c r="AU25" i="80" s="1"/>
  <c r="AS20" i="92"/>
  <c r="AL20" i="92"/>
  <c r="AU20" i="92" s="1"/>
  <c r="AN70" i="89"/>
  <c r="AS41" i="92"/>
  <c r="AL41" i="92"/>
  <c r="AU41" i="92" s="1"/>
  <c r="AF73" i="85"/>
  <c r="AO73" i="85" s="1"/>
  <c r="AE73" i="85"/>
  <c r="W74" i="85"/>
  <c r="AG73" i="85"/>
  <c r="AP73" i="85" s="1"/>
  <c r="AK61" i="76"/>
  <c r="AT61" i="76" s="1"/>
  <c r="AK49" i="76"/>
  <c r="AT49" i="76" s="1"/>
  <c r="W73" i="47"/>
  <c r="AG72" i="47"/>
  <c r="AP72" i="47" s="1"/>
  <c r="AF72" i="47"/>
  <c r="AO72" i="47" s="1"/>
  <c r="AE72" i="47"/>
  <c r="X73" i="90"/>
  <c r="Y73" i="90"/>
  <c r="AH72" i="37"/>
  <c r="AQ72" i="37" s="1"/>
  <c r="AS19" i="80"/>
  <c r="AL19" i="80"/>
  <c r="AU19" i="80" s="1"/>
  <c r="AK54" i="76"/>
  <c r="AT54" i="76" s="1"/>
  <c r="AS28" i="80"/>
  <c r="AL28" i="80"/>
  <c r="AU28" i="80" s="1"/>
  <c r="AS63" i="92"/>
  <c r="AL63" i="92"/>
  <c r="AU63" i="92" s="1"/>
  <c r="W74" i="31"/>
  <c r="AG73" i="31"/>
  <c r="AP73" i="31" s="1"/>
  <c r="AF73" i="31"/>
  <c r="AO73" i="31" s="1"/>
  <c r="AE73" i="31"/>
  <c r="AL69" i="48"/>
  <c r="AU69" i="48" s="1"/>
  <c r="AR69" i="48"/>
  <c r="AR71" i="48" s="1"/>
  <c r="AJ66" i="76"/>
  <c r="AK66" i="76"/>
  <c r="AT66" i="76" s="1"/>
  <c r="AJ59" i="76"/>
  <c r="AK59" i="76"/>
  <c r="AT59" i="76" s="1"/>
  <c r="AJ53" i="76"/>
  <c r="AK53" i="76"/>
  <c r="AT53" i="76" s="1"/>
  <c r="AK47" i="76"/>
  <c r="AT47" i="76" s="1"/>
  <c r="AJ35" i="76"/>
  <c r="AK35" i="76"/>
  <c r="AT35" i="76" s="1"/>
  <c r="AJ17" i="76"/>
  <c r="AK5" i="76"/>
  <c r="AT5" i="76" s="1"/>
  <c r="AR68" i="96"/>
  <c r="AH74" i="83"/>
  <c r="AQ74" i="83" s="1"/>
  <c r="AH71" i="38"/>
  <c r="AQ71" i="38" s="1"/>
  <c r="AS57" i="92"/>
  <c r="AL57" i="92"/>
  <c r="AU57" i="92" s="1"/>
  <c r="AS32" i="92"/>
  <c r="AL32" i="92"/>
  <c r="AU32" i="92" s="1"/>
  <c r="AS66" i="92"/>
  <c r="AL66" i="92"/>
  <c r="AU66" i="92" s="1"/>
  <c r="AS35" i="80"/>
  <c r="AL35" i="80"/>
  <c r="AU35" i="80" s="1"/>
  <c r="AR72" i="25"/>
  <c r="AS24" i="92"/>
  <c r="AL24" i="92"/>
  <c r="AU24" i="92" s="1"/>
  <c r="X72" i="95"/>
  <c r="Y72" i="95"/>
  <c r="AI72" i="90"/>
  <c r="AN72" i="90"/>
  <c r="AS19" i="92"/>
  <c r="AL19" i="92"/>
  <c r="AU19" i="92" s="1"/>
  <c r="AH73" i="25"/>
  <c r="AQ73" i="25" s="1"/>
  <c r="AS42" i="92"/>
  <c r="AL42" i="92"/>
  <c r="AU42" i="92" s="1"/>
  <c r="AS11" i="80"/>
  <c r="AL11" i="80"/>
  <c r="AU11" i="80" s="1"/>
  <c r="AS55" i="92"/>
  <c r="AL55" i="92"/>
  <c r="AU55" i="92" s="1"/>
  <c r="AS16" i="80"/>
  <c r="AL16" i="80"/>
  <c r="AU16" i="80" s="1"/>
  <c r="AN69" i="76"/>
  <c r="AN71" i="76" s="1"/>
  <c r="AJ7" i="76"/>
  <c r="AK7" i="76"/>
  <c r="AT7" i="76" s="1"/>
  <c r="W73" i="93"/>
  <c r="AE71" i="79"/>
  <c r="AG71" i="79"/>
  <c r="AP71" i="79" s="1"/>
  <c r="AF71" i="79"/>
  <c r="AO71" i="79" s="1"/>
  <c r="W72" i="79"/>
  <c r="AE73" i="81"/>
  <c r="AS8" i="92"/>
  <c r="AL8" i="92"/>
  <c r="AU8" i="92" s="1"/>
  <c r="AS31" i="80"/>
  <c r="AL31" i="80"/>
  <c r="AU31" i="80" s="1"/>
  <c r="AS50" i="92"/>
  <c r="AL50" i="92"/>
  <c r="AU50" i="92" s="1"/>
  <c r="AK60" i="76"/>
  <c r="AT60" i="76" s="1"/>
  <c r="AS36" i="92"/>
  <c r="AL36" i="92"/>
  <c r="AU36" i="92" s="1"/>
  <c r="AS10" i="80"/>
  <c r="AL10" i="80"/>
  <c r="AU10" i="80" s="1"/>
  <c r="AS29" i="92"/>
  <c r="AL29" i="92"/>
  <c r="AU29" i="92" s="1"/>
  <c r="AS47" i="92"/>
  <c r="AL47" i="92"/>
  <c r="AU47" i="92" s="1"/>
  <c r="AK64" i="76"/>
  <c r="AT64" i="76" s="1"/>
  <c r="AJ58" i="76"/>
  <c r="AK46" i="76"/>
  <c r="AT46" i="76" s="1"/>
  <c r="AK40" i="76"/>
  <c r="AT40" i="76" s="1"/>
  <c r="AK28" i="76"/>
  <c r="AT28" i="76" s="1"/>
  <c r="AK22" i="76"/>
  <c r="AT22" i="76" s="1"/>
  <c r="AJ16" i="76"/>
  <c r="AK16" i="76"/>
  <c r="AT16" i="76" s="1"/>
  <c r="AK10" i="76"/>
  <c r="AT10" i="76" s="1"/>
  <c r="AS39" i="92"/>
  <c r="AL39" i="92"/>
  <c r="AU39" i="92" s="1"/>
  <c r="AS13" i="92"/>
  <c r="AL13" i="92"/>
  <c r="AU13" i="92" s="1"/>
  <c r="AH72" i="82"/>
  <c r="AQ72" i="82" s="1"/>
  <c r="AR71" i="93"/>
  <c r="AS38" i="92"/>
  <c r="AL38" i="92"/>
  <c r="AU38" i="92" s="1"/>
  <c r="AR72" i="94"/>
  <c r="Z70" i="41"/>
  <c r="AS7" i="80"/>
  <c r="AL7" i="80"/>
  <c r="AU7" i="80" s="1"/>
  <c r="AS29" i="80"/>
  <c r="AL29" i="80"/>
  <c r="AU29" i="80" s="1"/>
  <c r="AS44" i="92"/>
  <c r="AL44" i="92"/>
  <c r="AU44" i="92" s="1"/>
  <c r="Z72" i="26"/>
  <c r="Z73" i="94"/>
  <c r="AH72" i="75"/>
  <c r="AQ72" i="75" s="1"/>
  <c r="AR71" i="45"/>
  <c r="AR71" i="37"/>
  <c r="AH69" i="91"/>
  <c r="AQ69" i="91" s="1"/>
  <c r="AS37" i="80"/>
  <c r="AL37" i="80"/>
  <c r="AU37" i="80" s="1"/>
  <c r="AS48" i="92"/>
  <c r="AL48" i="92"/>
  <c r="AU48" i="92" s="1"/>
  <c r="AT71" i="80"/>
  <c r="AH69" i="96"/>
  <c r="AQ69" i="96" s="1"/>
  <c r="AQ71" i="96" s="1"/>
  <c r="AZ3" i="96"/>
  <c r="AX6" i="96" s="1"/>
  <c r="S6" i="96" s="1"/>
  <c r="AC6" i="96" s="1"/>
  <c r="AB7" i="96" s="1"/>
  <c r="AK68" i="76"/>
  <c r="AT68" i="76" s="1"/>
  <c r="AS27" i="92"/>
  <c r="AL27" i="92"/>
  <c r="AU27" i="92" s="1"/>
  <c r="AS37" i="92"/>
  <c r="AL37" i="92"/>
  <c r="AU37" i="92" s="1"/>
  <c r="AJ63" i="76"/>
  <c r="AK63" i="76"/>
  <c r="AT63" i="76" s="1"/>
  <c r="AK57" i="76"/>
  <c r="AT57" i="76" s="1"/>
  <c r="AJ33" i="76"/>
  <c r="AK33" i="76"/>
  <c r="AT33" i="76" s="1"/>
  <c r="AJ15" i="76"/>
  <c r="AK15" i="76"/>
  <c r="AT15" i="76" s="1"/>
  <c r="AJ9" i="76"/>
  <c r="AK9" i="76"/>
  <c r="AT9" i="76" s="1"/>
  <c r="AB4" i="76"/>
  <c r="AH72" i="93"/>
  <c r="AQ72" i="93" s="1"/>
  <c r="Z74" i="83"/>
  <c r="Z71" i="38"/>
  <c r="AS21" i="92"/>
  <c r="AL21" i="92"/>
  <c r="AU21" i="92" s="1"/>
  <c r="AS13" i="80"/>
  <c r="AL13" i="80"/>
  <c r="AU13" i="80" s="1"/>
  <c r="AR70" i="79"/>
  <c r="AS31" i="92"/>
  <c r="AL31" i="92"/>
  <c r="AU31" i="92" s="1"/>
  <c r="AH72" i="47"/>
  <c r="AQ72" i="47" s="1"/>
  <c r="AR70" i="29"/>
  <c r="AS11" i="92"/>
  <c r="AL11" i="92"/>
  <c r="AU11" i="92" s="1"/>
  <c r="AS62" i="92"/>
  <c r="AL62" i="92"/>
  <c r="AU62" i="92" s="1"/>
  <c r="AH73" i="43"/>
  <c r="AQ73" i="43" s="1"/>
  <c r="AS14" i="92"/>
  <c r="AL14" i="92"/>
  <c r="AU14" i="92" s="1"/>
  <c r="AI71" i="95"/>
  <c r="AN71" i="95"/>
  <c r="AS9" i="92"/>
  <c r="AL9" i="92"/>
  <c r="AU9" i="92" s="1"/>
  <c r="AS3" i="92"/>
  <c r="AL3" i="92"/>
  <c r="AU3" i="92" s="1"/>
  <c r="X71" i="34"/>
  <c r="Y71" i="34"/>
  <c r="AI73" i="39"/>
  <c r="AN73" i="39"/>
  <c r="AR73" i="83"/>
  <c r="X71" i="42"/>
  <c r="Y71" i="42"/>
  <c r="Z72" i="75"/>
  <c r="AS6" i="92"/>
  <c r="AL6" i="92"/>
  <c r="AU6" i="92" s="1"/>
  <c r="AS30" i="80"/>
  <c r="AL30" i="80"/>
  <c r="AU30" i="80" s="1"/>
  <c r="AS43" i="92"/>
  <c r="AL43" i="92"/>
  <c r="AU43" i="92" s="1"/>
  <c r="AS54" i="92"/>
  <c r="AL54" i="92"/>
  <c r="AU54" i="92" s="1"/>
  <c r="AS23" i="80"/>
  <c r="AL23" i="80"/>
  <c r="AU23" i="80" s="1"/>
  <c r="AR70" i="38"/>
  <c r="AN73" i="30"/>
  <c r="X72" i="33"/>
  <c r="Y72" i="33"/>
  <c r="Y71" i="89"/>
  <c r="X71" i="89"/>
  <c r="AN72" i="35"/>
  <c r="AX64" i="96" l="1"/>
  <c r="S64" i="96" s="1"/>
  <c r="AC64" i="96" s="1"/>
  <c r="AB65" i="96" s="1"/>
  <c r="AJ52" i="76"/>
  <c r="AK52" i="76"/>
  <c r="AT52" i="76" s="1"/>
  <c r="Z72" i="95"/>
  <c r="AJ61" i="76"/>
  <c r="AJ27" i="76"/>
  <c r="AX58" i="96"/>
  <c r="S58" i="96" s="1"/>
  <c r="AC58" i="96" s="1"/>
  <c r="AB59" i="96" s="1"/>
  <c r="Y74" i="30"/>
  <c r="Z74" i="30" s="1"/>
  <c r="AX59" i="96"/>
  <c r="S59" i="96" s="1"/>
  <c r="AC59" i="96" s="1"/>
  <c r="AB60" i="96" s="1"/>
  <c r="AX46" i="96"/>
  <c r="S46" i="96" s="1"/>
  <c r="AC46" i="96" s="1"/>
  <c r="AB47" i="96" s="1"/>
  <c r="AJ54" i="76"/>
  <c r="AE72" i="82"/>
  <c r="AJ29" i="76"/>
  <c r="AG68" i="46"/>
  <c r="AP68" i="46" s="1"/>
  <c r="W69" i="46"/>
  <c r="AE68" i="46"/>
  <c r="AF68" i="46"/>
  <c r="AO68" i="46" s="1"/>
  <c r="AI73" i="30"/>
  <c r="AX40" i="96"/>
  <c r="S40" i="96" s="1"/>
  <c r="AC40" i="96" s="1"/>
  <c r="AB41" i="96" s="1"/>
  <c r="AF72" i="82"/>
  <c r="AO72" i="82" s="1"/>
  <c r="AJ11" i="76"/>
  <c r="Y69" i="73"/>
  <c r="AK29" i="76"/>
  <c r="AT29" i="76" s="1"/>
  <c r="AX35" i="96"/>
  <c r="S35" i="96" s="1"/>
  <c r="AC35" i="96" s="1"/>
  <c r="AB36" i="96" s="1"/>
  <c r="AX13" i="96"/>
  <c r="S13" i="96" s="1"/>
  <c r="AC13" i="96" s="1"/>
  <c r="AB14" i="96" s="1"/>
  <c r="AJ28" i="76"/>
  <c r="AL28" i="76" s="1"/>
  <c r="AU28" i="76" s="1"/>
  <c r="AX41" i="96"/>
  <c r="S41" i="96" s="1"/>
  <c r="AC41" i="96" s="1"/>
  <c r="AB42" i="96" s="1"/>
  <c r="AJ32" i="76"/>
  <c r="AJ34" i="76"/>
  <c r="AJ44" i="76"/>
  <c r="AK44" i="76"/>
  <c r="AT44" i="76" s="1"/>
  <c r="AJ47" i="76"/>
  <c r="AK31" i="76"/>
  <c r="AT31" i="76" s="1"/>
  <c r="X73" i="74"/>
  <c r="AH73" i="74" s="1"/>
  <c r="AQ73" i="74" s="1"/>
  <c r="AJ45" i="76"/>
  <c r="AX53" i="96"/>
  <c r="S53" i="96" s="1"/>
  <c r="AC53" i="96" s="1"/>
  <c r="AB54" i="96" s="1"/>
  <c r="AK54" i="96" s="1"/>
  <c r="AT54" i="96" s="1"/>
  <c r="AX34" i="96"/>
  <c r="S34" i="96" s="1"/>
  <c r="AC34" i="96" s="1"/>
  <c r="AB35" i="96" s="1"/>
  <c r="AK34" i="76"/>
  <c r="AT34" i="76" s="1"/>
  <c r="W74" i="81"/>
  <c r="AI70" i="34"/>
  <c r="AG73" i="25"/>
  <c r="AP73" i="25" s="1"/>
  <c r="AJ39" i="76"/>
  <c r="AS39" i="76" s="1"/>
  <c r="AJ38" i="76"/>
  <c r="AJ60" i="76"/>
  <c r="AX52" i="96"/>
  <c r="S52" i="96" s="1"/>
  <c r="AC52" i="96" s="1"/>
  <c r="AB53" i="96" s="1"/>
  <c r="AX23" i="96"/>
  <c r="S23" i="96" s="1"/>
  <c r="AC23" i="96" s="1"/>
  <c r="AB24" i="96" s="1"/>
  <c r="AG73" i="81"/>
  <c r="AP73" i="81" s="1"/>
  <c r="AJ30" i="76"/>
  <c r="AS30" i="76" s="1"/>
  <c r="AJ43" i="76"/>
  <c r="AK32" i="76"/>
  <c r="AT32" i="76" s="1"/>
  <c r="W74" i="25"/>
  <c r="AF73" i="25"/>
  <c r="AO73" i="25" s="1"/>
  <c r="AX16" i="96"/>
  <c r="S16" i="96" s="1"/>
  <c r="AC16" i="96" s="1"/>
  <c r="AB17" i="96" s="1"/>
  <c r="AX65" i="96"/>
  <c r="S65" i="96" s="1"/>
  <c r="AC65" i="96" s="1"/>
  <c r="AB66" i="96" s="1"/>
  <c r="AX47" i="96"/>
  <c r="S47" i="96" s="1"/>
  <c r="AC47" i="96" s="1"/>
  <c r="AB48" i="96" s="1"/>
  <c r="AX28" i="96"/>
  <c r="S28" i="96" s="1"/>
  <c r="AC28" i="96" s="1"/>
  <c r="AB29" i="96" s="1"/>
  <c r="AJ6" i="76"/>
  <c r="AJ22" i="76"/>
  <c r="AL22" i="76" s="1"/>
  <c r="AU22" i="76" s="1"/>
  <c r="AI69" i="76"/>
  <c r="AK6" i="76"/>
  <c r="AT6" i="76" s="1"/>
  <c r="AI72" i="74"/>
  <c r="AF69" i="96"/>
  <c r="AO69" i="96" s="1"/>
  <c r="AO71" i="96" s="1"/>
  <c r="AJ51" i="76"/>
  <c r="AS51" i="76" s="1"/>
  <c r="AJ46" i="76"/>
  <c r="AS46" i="76" s="1"/>
  <c r="AJ64" i="76"/>
  <c r="AG69" i="96"/>
  <c r="AP69" i="96" s="1"/>
  <c r="AP71" i="96" s="1"/>
  <c r="X73" i="35"/>
  <c r="AF72" i="93"/>
  <c r="AO72" i="93" s="1"/>
  <c r="AK65" i="76"/>
  <c r="AT65" i="76" s="1"/>
  <c r="AJ5" i="76"/>
  <c r="AS5" i="76" s="1"/>
  <c r="AK42" i="76"/>
  <c r="AT42" i="76" s="1"/>
  <c r="AJ41" i="76"/>
  <c r="AJ69" i="76"/>
  <c r="AS69" i="76" s="1"/>
  <c r="AJ57" i="76"/>
  <c r="AE72" i="93"/>
  <c r="AJ10" i="76"/>
  <c r="AS10" i="76" s="1"/>
  <c r="Z69" i="73"/>
  <c r="AX22" i="96"/>
  <c r="S22" i="96" s="1"/>
  <c r="AC22" i="96" s="1"/>
  <c r="AB23" i="96" s="1"/>
  <c r="AX29" i="96"/>
  <c r="S29" i="96" s="1"/>
  <c r="AC29" i="96" s="1"/>
  <c r="AB30" i="96" s="1"/>
  <c r="AX5" i="96"/>
  <c r="S5" i="96" s="1"/>
  <c r="AC5" i="96" s="1"/>
  <c r="AB6" i="96" s="1"/>
  <c r="AK6" i="96" s="1"/>
  <c r="AT6" i="96" s="1"/>
  <c r="AJ48" i="76"/>
  <c r="AX66" i="96"/>
  <c r="S66" i="96" s="1"/>
  <c r="AC66" i="96" s="1"/>
  <c r="AB67" i="96" s="1"/>
  <c r="AX60" i="96"/>
  <c r="S60" i="96" s="1"/>
  <c r="AC60" i="96" s="1"/>
  <c r="AB61" i="96" s="1"/>
  <c r="AX54" i="96"/>
  <c r="S54" i="96" s="1"/>
  <c r="AC54" i="96" s="1"/>
  <c r="AB55" i="96" s="1"/>
  <c r="AX48" i="96"/>
  <c r="S48" i="96" s="1"/>
  <c r="AC48" i="96" s="1"/>
  <c r="AB49" i="96" s="1"/>
  <c r="AK49" i="96" s="1"/>
  <c r="AT49" i="96" s="1"/>
  <c r="AX42" i="96"/>
  <c r="S42" i="96" s="1"/>
  <c r="AC42" i="96" s="1"/>
  <c r="AB43" i="96" s="1"/>
  <c r="AK43" i="96" s="1"/>
  <c r="AT43" i="96" s="1"/>
  <c r="AX36" i="96"/>
  <c r="S36" i="96" s="1"/>
  <c r="AC36" i="96" s="1"/>
  <c r="AB37" i="96" s="1"/>
  <c r="AX30" i="96"/>
  <c r="S30" i="96" s="1"/>
  <c r="AC30" i="96" s="1"/>
  <c r="AB31" i="96" s="1"/>
  <c r="AK31" i="96" s="1"/>
  <c r="AT31" i="96" s="1"/>
  <c r="AX24" i="96"/>
  <c r="S24" i="96" s="1"/>
  <c r="AC24" i="96" s="1"/>
  <c r="AB25" i="96" s="1"/>
  <c r="AX17" i="96"/>
  <c r="S17" i="96" s="1"/>
  <c r="AC17" i="96" s="1"/>
  <c r="AB18" i="96" s="1"/>
  <c r="AX7" i="96"/>
  <c r="S7" i="96" s="1"/>
  <c r="AC7" i="96" s="1"/>
  <c r="AB8" i="96" s="1"/>
  <c r="AK8" i="96" s="1"/>
  <c r="AT8" i="96" s="1"/>
  <c r="AJ19" i="76"/>
  <c r="AS19" i="76" s="1"/>
  <c r="AJ25" i="76"/>
  <c r="AI70" i="89"/>
  <c r="AR70" i="89" s="1"/>
  <c r="AJ24" i="76"/>
  <c r="AJ26" i="76"/>
  <c r="AL26" i="76" s="1"/>
  <c r="AU26" i="76" s="1"/>
  <c r="AK69" i="76"/>
  <c r="AT69" i="76" s="1"/>
  <c r="AI72" i="35"/>
  <c r="AR72" i="35" s="1"/>
  <c r="AJ68" i="76"/>
  <c r="AX63" i="96"/>
  <c r="S63" i="96" s="1"/>
  <c r="AC63" i="96" s="1"/>
  <c r="AB64" i="96" s="1"/>
  <c r="AJ64" i="96" s="1"/>
  <c r="AX57" i="96"/>
  <c r="S57" i="96" s="1"/>
  <c r="AC57" i="96" s="1"/>
  <c r="AB58" i="96" s="1"/>
  <c r="AX51" i="96"/>
  <c r="S51" i="96" s="1"/>
  <c r="AC51" i="96" s="1"/>
  <c r="AB52" i="96" s="1"/>
  <c r="AJ52" i="96" s="1"/>
  <c r="AX45" i="96"/>
  <c r="S45" i="96" s="1"/>
  <c r="AC45" i="96" s="1"/>
  <c r="AB46" i="96" s="1"/>
  <c r="AK46" i="96" s="1"/>
  <c r="AT46" i="96" s="1"/>
  <c r="AX39" i="96"/>
  <c r="S39" i="96" s="1"/>
  <c r="AC39" i="96" s="1"/>
  <c r="AB40" i="96" s="1"/>
  <c r="AJ40" i="96" s="1"/>
  <c r="AX33" i="96"/>
  <c r="S33" i="96" s="1"/>
  <c r="AC33" i="96" s="1"/>
  <c r="AB34" i="96" s="1"/>
  <c r="AX27" i="96"/>
  <c r="S27" i="96" s="1"/>
  <c r="AC27" i="96" s="1"/>
  <c r="AB28" i="96" s="1"/>
  <c r="AJ28" i="96" s="1"/>
  <c r="AX21" i="96"/>
  <c r="S21" i="96" s="1"/>
  <c r="AC21" i="96" s="1"/>
  <c r="AB22" i="96" s="1"/>
  <c r="AX12" i="96"/>
  <c r="S12" i="96" s="1"/>
  <c r="AC12" i="96" s="1"/>
  <c r="AB13" i="96" s="1"/>
  <c r="AK13" i="96" s="1"/>
  <c r="AT13" i="96" s="1"/>
  <c r="AX4" i="96"/>
  <c r="S4" i="96" s="1"/>
  <c r="AC4" i="96" s="1"/>
  <c r="AB5" i="96" s="1"/>
  <c r="AK55" i="76"/>
  <c r="AT55" i="76" s="1"/>
  <c r="AK37" i="76"/>
  <c r="AT37" i="76" s="1"/>
  <c r="AU71" i="48"/>
  <c r="C11" i="48" s="1"/>
  <c r="AK20" i="76"/>
  <c r="AT20" i="76" s="1"/>
  <c r="AI68" i="73"/>
  <c r="AX67" i="96"/>
  <c r="S67" i="96" s="1"/>
  <c r="AC67" i="96" s="1"/>
  <c r="AB68" i="96" s="1"/>
  <c r="AK68" i="96" s="1"/>
  <c r="AT68" i="96" s="1"/>
  <c r="AX56" i="96"/>
  <c r="S56" i="96" s="1"/>
  <c r="AC56" i="96" s="1"/>
  <c r="AB57" i="96" s="1"/>
  <c r="AJ57" i="96" s="1"/>
  <c r="AX44" i="96"/>
  <c r="S44" i="96" s="1"/>
  <c r="AC44" i="96" s="1"/>
  <c r="AB45" i="96" s="1"/>
  <c r="AX38" i="96"/>
  <c r="S38" i="96" s="1"/>
  <c r="AC38" i="96" s="1"/>
  <c r="AB39" i="96" s="1"/>
  <c r="AX32" i="96"/>
  <c r="S32" i="96" s="1"/>
  <c r="AC32" i="96" s="1"/>
  <c r="AB33" i="96" s="1"/>
  <c r="AK33" i="96" s="1"/>
  <c r="AT33" i="96" s="1"/>
  <c r="AX26" i="96"/>
  <c r="S26" i="96" s="1"/>
  <c r="AC26" i="96" s="1"/>
  <c r="AB27" i="96" s="1"/>
  <c r="AX19" i="96"/>
  <c r="S19" i="96" s="1"/>
  <c r="AC19" i="96" s="1"/>
  <c r="AB20" i="96" s="1"/>
  <c r="AX11" i="96"/>
  <c r="S11" i="96" s="1"/>
  <c r="AC11" i="96" s="1"/>
  <c r="AB12" i="96" s="1"/>
  <c r="AK12" i="96" s="1"/>
  <c r="AT12" i="96" s="1"/>
  <c r="AK41" i="76"/>
  <c r="AT41" i="76" s="1"/>
  <c r="AJ18" i="76"/>
  <c r="AS18" i="76" s="1"/>
  <c r="AJ36" i="76"/>
  <c r="AL36" i="76" s="1"/>
  <c r="AU36" i="76" s="1"/>
  <c r="AK21" i="76"/>
  <c r="AT21" i="76" s="1"/>
  <c r="AX62" i="96"/>
  <c r="S62" i="96" s="1"/>
  <c r="AC62" i="96" s="1"/>
  <c r="AB63" i="96" s="1"/>
  <c r="AX50" i="96"/>
  <c r="S50" i="96" s="1"/>
  <c r="AC50" i="96" s="1"/>
  <c r="AB51" i="96" s="1"/>
  <c r="AX68" i="96"/>
  <c r="S68" i="96" s="1"/>
  <c r="AC68" i="96" s="1"/>
  <c r="AB69" i="96" s="1"/>
  <c r="AX61" i="96"/>
  <c r="S61" i="96" s="1"/>
  <c r="AC61" i="96" s="1"/>
  <c r="AB62" i="96" s="1"/>
  <c r="AK62" i="96" s="1"/>
  <c r="AT62" i="96" s="1"/>
  <c r="AX55" i="96"/>
  <c r="S55" i="96" s="1"/>
  <c r="AC55" i="96" s="1"/>
  <c r="AB56" i="96" s="1"/>
  <c r="AK56" i="96" s="1"/>
  <c r="AT56" i="96" s="1"/>
  <c r="AX49" i="96"/>
  <c r="S49" i="96" s="1"/>
  <c r="AC49" i="96" s="1"/>
  <c r="AB50" i="96" s="1"/>
  <c r="AK50" i="96" s="1"/>
  <c r="AT50" i="96" s="1"/>
  <c r="AX43" i="96"/>
  <c r="S43" i="96" s="1"/>
  <c r="AC43" i="96" s="1"/>
  <c r="AB44" i="96" s="1"/>
  <c r="AJ44" i="96" s="1"/>
  <c r="AX37" i="96"/>
  <c r="S37" i="96" s="1"/>
  <c r="AC37" i="96" s="1"/>
  <c r="AB38" i="96" s="1"/>
  <c r="AX31" i="96"/>
  <c r="S31" i="96" s="1"/>
  <c r="AC31" i="96" s="1"/>
  <c r="AB32" i="96" s="1"/>
  <c r="AX25" i="96"/>
  <c r="S25" i="96" s="1"/>
  <c r="AC25" i="96" s="1"/>
  <c r="AB26" i="96" s="1"/>
  <c r="AX18" i="96"/>
  <c r="S18" i="96" s="1"/>
  <c r="AC18" i="96" s="1"/>
  <c r="AB19" i="96" s="1"/>
  <c r="AK19" i="96" s="1"/>
  <c r="AT19" i="96" s="1"/>
  <c r="AX10" i="96"/>
  <c r="S10" i="96" s="1"/>
  <c r="AC10" i="96" s="1"/>
  <c r="AB11" i="96" s="1"/>
  <c r="AK11" i="96" s="1"/>
  <c r="AT11" i="96" s="1"/>
  <c r="AJ40" i="76"/>
  <c r="AS40" i="76" s="1"/>
  <c r="AJ23" i="76"/>
  <c r="AS23" i="76" s="1"/>
  <c r="AU71" i="80"/>
  <c r="C11" i="80" s="1"/>
  <c r="F33" i="97" s="1"/>
  <c r="AX15" i="96"/>
  <c r="S15" i="96" s="1"/>
  <c r="AC15" i="96" s="1"/>
  <c r="AB16" i="96" s="1"/>
  <c r="AJ16" i="96" s="1"/>
  <c r="AX9" i="96"/>
  <c r="S9" i="96" s="1"/>
  <c r="AC9" i="96" s="1"/>
  <c r="AB10" i="96" s="1"/>
  <c r="AX3" i="96"/>
  <c r="S3" i="96" s="1"/>
  <c r="AC3" i="96" s="1"/>
  <c r="AB4" i="96" s="1"/>
  <c r="Z71" i="89"/>
  <c r="AE71" i="89" s="1"/>
  <c r="AX20" i="96"/>
  <c r="S20" i="96" s="1"/>
  <c r="AC20" i="96" s="1"/>
  <c r="AB21" i="96" s="1"/>
  <c r="AJ21" i="96" s="1"/>
  <c r="AX14" i="96"/>
  <c r="S14" i="96" s="1"/>
  <c r="AC14" i="96" s="1"/>
  <c r="AB15" i="96" s="1"/>
  <c r="AX8" i="96"/>
  <c r="S8" i="96" s="1"/>
  <c r="AC8" i="96" s="1"/>
  <c r="AB9" i="96" s="1"/>
  <c r="AJ9" i="96" s="1"/>
  <c r="Z73" i="90"/>
  <c r="W74" i="90" s="1"/>
  <c r="Z73" i="35"/>
  <c r="AE73" i="35" s="1"/>
  <c r="AS71" i="80"/>
  <c r="Z71" i="34"/>
  <c r="AE71" i="34" s="1"/>
  <c r="Z74" i="39"/>
  <c r="AF74" i="39" s="1"/>
  <c r="AO74" i="39" s="1"/>
  <c r="AK7" i="96"/>
  <c r="AT7" i="96" s="1"/>
  <c r="AH71" i="42"/>
  <c r="AQ71" i="42" s="1"/>
  <c r="AE74" i="83"/>
  <c r="AF74" i="83"/>
  <c r="AO74" i="83" s="1"/>
  <c r="AG74" i="83"/>
  <c r="AP74" i="83" s="1"/>
  <c r="W75" i="83"/>
  <c r="AK4" i="76"/>
  <c r="AT4" i="76" s="1"/>
  <c r="AJ4" i="76"/>
  <c r="AK45" i="96"/>
  <c r="AT45" i="96" s="1"/>
  <c r="AK21" i="96"/>
  <c r="AT21" i="96" s="1"/>
  <c r="AH74" i="30"/>
  <c r="AQ74" i="30" s="1"/>
  <c r="AS16" i="76"/>
  <c r="AL16" i="76"/>
  <c r="AU16" i="76" s="1"/>
  <c r="AS34" i="76"/>
  <c r="AL34" i="76"/>
  <c r="AU34" i="76" s="1"/>
  <c r="AS52" i="76"/>
  <c r="AL52" i="76"/>
  <c r="AU52" i="76" s="1"/>
  <c r="X73" i="93"/>
  <c r="Y73" i="93"/>
  <c r="AS65" i="76"/>
  <c r="AL65" i="76"/>
  <c r="AU65" i="76" s="1"/>
  <c r="AH72" i="95"/>
  <c r="AQ72" i="95" s="1"/>
  <c r="X74" i="31"/>
  <c r="Y74" i="31"/>
  <c r="AS25" i="76"/>
  <c r="AL25" i="76"/>
  <c r="AU25" i="76" s="1"/>
  <c r="AR70" i="34"/>
  <c r="AS12" i="76"/>
  <c r="AL12" i="76"/>
  <c r="AU12" i="76" s="1"/>
  <c r="AS48" i="76"/>
  <c r="AL48" i="76"/>
  <c r="AU48" i="76" s="1"/>
  <c r="X73" i="82"/>
  <c r="Y73" i="82"/>
  <c r="AS14" i="76"/>
  <c r="AL14" i="76"/>
  <c r="AU14" i="76" s="1"/>
  <c r="AS32" i="76"/>
  <c r="AL32" i="76"/>
  <c r="AU32" i="76" s="1"/>
  <c r="AS50" i="76"/>
  <c r="AL50" i="76"/>
  <c r="AU50" i="76" s="1"/>
  <c r="AS67" i="76"/>
  <c r="AL67" i="76"/>
  <c r="AU67" i="76" s="1"/>
  <c r="AI69" i="91"/>
  <c r="AN69" i="91"/>
  <c r="AS21" i="76"/>
  <c r="AS57" i="76"/>
  <c r="AL57" i="76"/>
  <c r="AU57" i="76" s="1"/>
  <c r="AS17" i="76"/>
  <c r="AL17" i="76"/>
  <c r="AU17" i="76" s="1"/>
  <c r="AS54" i="76"/>
  <c r="AL54" i="76"/>
  <c r="AU54" i="76" s="1"/>
  <c r="AN72" i="47"/>
  <c r="AI72" i="47"/>
  <c r="X74" i="85"/>
  <c r="Y74" i="85"/>
  <c r="X72" i="78"/>
  <c r="Y72" i="78"/>
  <c r="AH71" i="89"/>
  <c r="AQ71" i="89" s="1"/>
  <c r="AR73" i="30"/>
  <c r="AK61" i="96"/>
  <c r="AT61" i="96" s="1"/>
  <c r="AK55" i="96"/>
  <c r="AT55" i="96" s="1"/>
  <c r="AK37" i="96"/>
  <c r="AT37" i="96" s="1"/>
  <c r="AK25" i="96"/>
  <c r="AT25" i="96" s="1"/>
  <c r="AH73" i="35"/>
  <c r="AQ73" i="35" s="1"/>
  <c r="AS22" i="76"/>
  <c r="AS58" i="76"/>
  <c r="AL58" i="76"/>
  <c r="AU58" i="76" s="1"/>
  <c r="AS7" i="76"/>
  <c r="AL7" i="76"/>
  <c r="AU7" i="76" s="1"/>
  <c r="AS49" i="76"/>
  <c r="AL49" i="76"/>
  <c r="AU49" i="76" s="1"/>
  <c r="AN73" i="85"/>
  <c r="AI73" i="85"/>
  <c r="AF71" i="29"/>
  <c r="AO71" i="29" s="1"/>
  <c r="AE71" i="29"/>
  <c r="W72" i="29"/>
  <c r="AG71" i="29"/>
  <c r="AP71" i="29" s="1"/>
  <c r="AE73" i="77"/>
  <c r="AF73" i="77"/>
  <c r="AO73" i="77" s="1"/>
  <c r="W74" i="77"/>
  <c r="AG73" i="77"/>
  <c r="AP73" i="77" s="1"/>
  <c r="AS13" i="76"/>
  <c r="AL13" i="76"/>
  <c r="AU13" i="76" s="1"/>
  <c r="AH74" i="39"/>
  <c r="AQ74" i="39" s="1"/>
  <c r="Y70" i="86"/>
  <c r="X70" i="86"/>
  <c r="AS20" i="76"/>
  <c r="AL20" i="76"/>
  <c r="AU20" i="76" s="1"/>
  <c r="AS38" i="76"/>
  <c r="AL38" i="76"/>
  <c r="AU38" i="76" s="1"/>
  <c r="AS56" i="76"/>
  <c r="AL56" i="76"/>
  <c r="AU56" i="76" s="1"/>
  <c r="X74" i="43"/>
  <c r="Y74" i="43"/>
  <c r="Y70" i="91"/>
  <c r="X70" i="91"/>
  <c r="Y74" i="25"/>
  <c r="X74" i="25"/>
  <c r="AH72" i="33"/>
  <c r="AQ72" i="33" s="1"/>
  <c r="Z72" i="33"/>
  <c r="AJ69" i="96"/>
  <c r="AS69" i="96" s="1"/>
  <c r="AK69" i="96"/>
  <c r="AT69" i="96" s="1"/>
  <c r="AK32" i="96"/>
  <c r="AT32" i="96" s="1"/>
  <c r="AK14" i="96"/>
  <c r="AT14" i="96" s="1"/>
  <c r="AN71" i="79"/>
  <c r="AI71" i="79"/>
  <c r="AR71" i="33"/>
  <c r="AR71" i="95"/>
  <c r="AS9" i="76"/>
  <c r="AL9" i="76"/>
  <c r="AU9" i="76" s="1"/>
  <c r="AS27" i="76"/>
  <c r="AL27" i="76"/>
  <c r="AU27" i="76" s="1"/>
  <c r="AS45" i="76"/>
  <c r="AL45" i="76"/>
  <c r="AU45" i="76" s="1"/>
  <c r="AS63" i="76"/>
  <c r="AL63" i="76"/>
  <c r="AU63" i="76" s="1"/>
  <c r="AJ60" i="96"/>
  <c r="AK60" i="96"/>
  <c r="AT60" i="96" s="1"/>
  <c r="AK48" i="96"/>
  <c r="AT48" i="96" s="1"/>
  <c r="AK42" i="96"/>
  <c r="AT42" i="96" s="1"/>
  <c r="AJ36" i="96"/>
  <c r="AK36" i="96"/>
  <c r="AT36" i="96" s="1"/>
  <c r="AK30" i="96"/>
  <c r="AT30" i="96" s="1"/>
  <c r="AK24" i="96"/>
  <c r="AT24" i="96" s="1"/>
  <c r="AK18" i="96"/>
  <c r="AT18" i="96" s="1"/>
  <c r="AJ6" i="96"/>
  <c r="AS31" i="76"/>
  <c r="AL31" i="76"/>
  <c r="AU31" i="76" s="1"/>
  <c r="W74" i="94"/>
  <c r="AG73" i="94"/>
  <c r="AP73" i="94" s="1"/>
  <c r="AF73" i="94"/>
  <c r="AO73" i="94" s="1"/>
  <c r="AE73" i="94"/>
  <c r="AS60" i="76"/>
  <c r="AL60" i="76"/>
  <c r="AU60" i="76" s="1"/>
  <c r="AL5" i="76"/>
  <c r="AU5" i="76" s="1"/>
  <c r="AS41" i="76"/>
  <c r="AL41" i="76"/>
  <c r="AU41" i="76" s="1"/>
  <c r="AS59" i="76"/>
  <c r="AL59" i="76"/>
  <c r="AU59" i="76" s="1"/>
  <c r="AN73" i="31"/>
  <c r="AI73" i="31"/>
  <c r="AR72" i="74"/>
  <c r="AH69" i="73"/>
  <c r="AQ69" i="73" s="1"/>
  <c r="AS4" i="92"/>
  <c r="AS71" i="92" s="1"/>
  <c r="AL4" i="92"/>
  <c r="AU4" i="92" s="1"/>
  <c r="AU71" i="92" s="1"/>
  <c r="C11" i="92" s="1"/>
  <c r="F45" i="97" s="1"/>
  <c r="AN69" i="86"/>
  <c r="AI69" i="86"/>
  <c r="X70" i="87"/>
  <c r="Y70" i="87"/>
  <c r="AN72" i="82"/>
  <c r="AR68" i="73"/>
  <c r="X73" i="37"/>
  <c r="Y73" i="37"/>
  <c r="AH71" i="34"/>
  <c r="AQ71" i="34" s="1"/>
  <c r="AS3" i="76"/>
  <c r="AL3" i="76"/>
  <c r="AU3" i="76" s="1"/>
  <c r="AK26" i="96"/>
  <c r="AT26" i="96" s="1"/>
  <c r="AN73" i="81"/>
  <c r="AI73" i="81"/>
  <c r="AF72" i="95"/>
  <c r="AO72" i="95" s="1"/>
  <c r="W73" i="95"/>
  <c r="AG72" i="95"/>
  <c r="AP72" i="95" s="1"/>
  <c r="AE72" i="95"/>
  <c r="AS35" i="76"/>
  <c r="AL35" i="76"/>
  <c r="AU35" i="76" s="1"/>
  <c r="AS53" i="76"/>
  <c r="AL53" i="76"/>
  <c r="AU53" i="76" s="1"/>
  <c r="AF71" i="89"/>
  <c r="AO71" i="89" s="1"/>
  <c r="W73" i="75"/>
  <c r="AG72" i="75"/>
  <c r="AP72" i="75" s="1"/>
  <c r="AF72" i="75"/>
  <c r="AO72" i="75" s="1"/>
  <c r="AE72" i="75"/>
  <c r="AJ65" i="96"/>
  <c r="AK65" i="96"/>
  <c r="AT65" i="96" s="1"/>
  <c r="AJ59" i="96"/>
  <c r="AK59" i="96"/>
  <c r="AT59" i="96" s="1"/>
  <c r="AK53" i="96"/>
  <c r="AT53" i="96" s="1"/>
  <c r="AJ47" i="96"/>
  <c r="AK47" i="96"/>
  <c r="AT47" i="96" s="1"/>
  <c r="AJ41" i="96"/>
  <c r="AK41" i="96"/>
  <c r="AT41" i="96" s="1"/>
  <c r="AJ35" i="96"/>
  <c r="AK35" i="96"/>
  <c r="AT35" i="96" s="1"/>
  <c r="AJ29" i="96"/>
  <c r="AK29" i="96"/>
  <c r="AT29" i="96" s="1"/>
  <c r="AK23" i="96"/>
  <c r="AT23" i="96" s="1"/>
  <c r="AK17" i="96"/>
  <c r="AT17" i="96" s="1"/>
  <c r="W73" i="26"/>
  <c r="AG72" i="26"/>
  <c r="AP72" i="26" s="1"/>
  <c r="AF72" i="26"/>
  <c r="AO72" i="26" s="1"/>
  <c r="AE72" i="26"/>
  <c r="AS28" i="76"/>
  <c r="AS64" i="76"/>
  <c r="AL64" i="76"/>
  <c r="AU64" i="76" s="1"/>
  <c r="Y72" i="79"/>
  <c r="X72" i="79"/>
  <c r="AN72" i="93"/>
  <c r="AI72" i="93"/>
  <c r="AS37" i="76"/>
  <c r="AL37" i="76"/>
  <c r="AU37" i="76" s="1"/>
  <c r="AL69" i="76"/>
  <c r="AU69" i="76" s="1"/>
  <c r="AR69" i="76"/>
  <c r="AR71" i="76" s="1"/>
  <c r="AR72" i="90"/>
  <c r="AH73" i="90"/>
  <c r="AQ73" i="90" s="1"/>
  <c r="Y73" i="47"/>
  <c r="X73" i="47"/>
  <c r="AS61" i="76"/>
  <c r="AL61" i="76"/>
  <c r="AU61" i="76" s="1"/>
  <c r="W73" i="27"/>
  <c r="AG72" i="27"/>
  <c r="AP72" i="27" s="1"/>
  <c r="AF72" i="27"/>
  <c r="AO72" i="27" s="1"/>
  <c r="AE72" i="27"/>
  <c r="AS6" i="76"/>
  <c r="AS24" i="76"/>
  <c r="AL24" i="76"/>
  <c r="AU24" i="76" s="1"/>
  <c r="AS42" i="76"/>
  <c r="AL42" i="76"/>
  <c r="AU42" i="76" s="1"/>
  <c r="AS43" i="76"/>
  <c r="AL43" i="76"/>
  <c r="AU43" i="76" s="1"/>
  <c r="AI69" i="87"/>
  <c r="AN69" i="87"/>
  <c r="AS8" i="76"/>
  <c r="AL8" i="76"/>
  <c r="AU8" i="76" s="1"/>
  <c r="AS26" i="76"/>
  <c r="AS44" i="76"/>
  <c r="AL44" i="76"/>
  <c r="AU44" i="76" s="1"/>
  <c r="AS62" i="76"/>
  <c r="AL62" i="76"/>
  <c r="AU62" i="76" s="1"/>
  <c r="AN71" i="78"/>
  <c r="AI71" i="78"/>
  <c r="AN73" i="25"/>
  <c r="Z71" i="42"/>
  <c r="AR73" i="39"/>
  <c r="W72" i="38"/>
  <c r="AG71" i="38"/>
  <c r="AP71" i="38" s="1"/>
  <c r="AF71" i="38"/>
  <c r="AO71" i="38" s="1"/>
  <c r="AE71" i="38"/>
  <c r="AS15" i="76"/>
  <c r="AL15" i="76"/>
  <c r="AU15" i="76" s="1"/>
  <c r="AS33" i="76"/>
  <c r="AL33" i="76"/>
  <c r="AU33" i="76" s="1"/>
  <c r="AS68" i="76"/>
  <c r="AL68" i="76"/>
  <c r="AU68" i="76" s="1"/>
  <c r="AJ58" i="96"/>
  <c r="AK58" i="96"/>
  <c r="AT58" i="96" s="1"/>
  <c r="AK52" i="96"/>
  <c r="AT52" i="96" s="1"/>
  <c r="AJ46" i="96"/>
  <c r="AK40" i="96"/>
  <c r="AT40" i="96" s="1"/>
  <c r="AJ34" i="96"/>
  <c r="AK34" i="96"/>
  <c r="AT34" i="96" s="1"/>
  <c r="AJ22" i="96"/>
  <c r="AK22" i="96"/>
  <c r="AT22" i="96" s="1"/>
  <c r="AK10" i="96"/>
  <c r="AT10" i="96" s="1"/>
  <c r="AS55" i="76"/>
  <c r="W71" i="41"/>
  <c r="AG70" i="41"/>
  <c r="AP70" i="41" s="1"/>
  <c r="AF70" i="41"/>
  <c r="AO70" i="41" s="1"/>
  <c r="AE70" i="41"/>
  <c r="X74" i="81"/>
  <c r="Y74" i="81"/>
  <c r="AS11" i="76"/>
  <c r="AL11" i="76"/>
  <c r="AU11" i="76" s="1"/>
  <c r="AS29" i="76"/>
  <c r="AL29" i="76"/>
  <c r="AU29" i="76" s="1"/>
  <c r="AS47" i="76"/>
  <c r="AL47" i="76"/>
  <c r="AU47" i="76" s="1"/>
  <c r="AS66" i="76"/>
  <c r="AL66" i="76"/>
  <c r="AU66" i="76" s="1"/>
  <c r="AF73" i="90"/>
  <c r="AO73" i="90" s="1"/>
  <c r="AR70" i="42"/>
  <c r="AF72" i="45"/>
  <c r="AO72" i="45" s="1"/>
  <c r="AE72" i="45"/>
  <c r="W73" i="45"/>
  <c r="AG72" i="45"/>
  <c r="AP72" i="45" s="1"/>
  <c r="W70" i="73"/>
  <c r="AG69" i="73"/>
  <c r="AP69" i="73" s="1"/>
  <c r="AF69" i="73"/>
  <c r="AO69" i="73" s="1"/>
  <c r="AE69" i="73"/>
  <c r="AN73" i="43"/>
  <c r="AI73" i="43"/>
  <c r="AN69" i="96"/>
  <c r="AN71" i="96" s="1"/>
  <c r="AI72" i="37"/>
  <c r="AN72" i="37"/>
  <c r="W72" i="34" l="1"/>
  <c r="AL40" i="76"/>
  <c r="AU40" i="76" s="1"/>
  <c r="AJ13" i="96"/>
  <c r="AF71" i="34"/>
  <c r="AO71" i="34" s="1"/>
  <c r="AJ26" i="96"/>
  <c r="AJ24" i="96"/>
  <c r="AL21" i="76"/>
  <c r="AU21" i="76" s="1"/>
  <c r="AJ15" i="96"/>
  <c r="AS15" i="96" s="1"/>
  <c r="AJ49" i="96"/>
  <c r="AJ51" i="96"/>
  <c r="AE74" i="30"/>
  <c r="W75" i="30"/>
  <c r="AJ23" i="96"/>
  <c r="Z73" i="74"/>
  <c r="AE73" i="74" s="1"/>
  <c r="AJ14" i="96"/>
  <c r="AK28" i="96"/>
  <c r="AT28" i="96" s="1"/>
  <c r="AI72" i="82"/>
  <c r="AJ61" i="96"/>
  <c r="AJ38" i="96"/>
  <c r="AL46" i="76"/>
  <c r="AU46" i="76" s="1"/>
  <c r="AJ30" i="96"/>
  <c r="Z74" i="81"/>
  <c r="AF74" i="81" s="1"/>
  <c r="AO74" i="81" s="1"/>
  <c r="AN68" i="46"/>
  <c r="AI68" i="46"/>
  <c r="AR68" i="46" s="1"/>
  <c r="AI73" i="25"/>
  <c r="X69" i="46"/>
  <c r="AH69" i="46" s="1"/>
  <c r="AQ69" i="46" s="1"/>
  <c r="Y69" i="46"/>
  <c r="AJ68" i="96"/>
  <c r="AJ66" i="96"/>
  <c r="AJ11" i="96"/>
  <c r="AG71" i="89"/>
  <c r="AP71" i="89" s="1"/>
  <c r="AL19" i="76"/>
  <c r="AU19" i="76" s="1"/>
  <c r="AJ54" i="96"/>
  <c r="AL39" i="76"/>
  <c r="AU39" i="76" s="1"/>
  <c r="AL30" i="76"/>
  <c r="AU30" i="76" s="1"/>
  <c r="AK51" i="96"/>
  <c r="AT51" i="96" s="1"/>
  <c r="AJ5" i="96"/>
  <c r="AS5" i="96" s="1"/>
  <c r="AL6" i="76"/>
  <c r="AU6" i="76" s="1"/>
  <c r="AJ53" i="96"/>
  <c r="W72" i="89"/>
  <c r="AJ37" i="96"/>
  <c r="AS37" i="96" s="1"/>
  <c r="AK38" i="96"/>
  <c r="AT38" i="96" s="1"/>
  <c r="AK57" i="96"/>
  <c r="AT57" i="96" s="1"/>
  <c r="AL23" i="76"/>
  <c r="AU23" i="76" s="1"/>
  <c r="AJ42" i="96"/>
  <c r="AK66" i="96"/>
  <c r="AT66" i="96" s="1"/>
  <c r="AJ39" i="96"/>
  <c r="AL55" i="76"/>
  <c r="AU55" i="76" s="1"/>
  <c r="AI69" i="96"/>
  <c r="AL69" i="96" s="1"/>
  <c r="AU69" i="96" s="1"/>
  <c r="AJ50" i="96"/>
  <c r="Z73" i="82"/>
  <c r="AJ10" i="96"/>
  <c r="AJ67" i="96"/>
  <c r="AS67" i="96" s="1"/>
  <c r="AJ32" i="96"/>
  <c r="AS36" i="76"/>
  <c r="AK67" i="96"/>
  <c r="AT67" i="96" s="1"/>
  <c r="AJ56" i="96"/>
  <c r="AK9" i="96"/>
  <c r="AT9" i="96" s="1"/>
  <c r="AJ33" i="96"/>
  <c r="AS33" i="96" s="1"/>
  <c r="AK16" i="96"/>
  <c r="AT16" i="96" s="1"/>
  <c r="AL51" i="76"/>
  <c r="AU51" i="76" s="1"/>
  <c r="AL10" i="76"/>
  <c r="AU10" i="76" s="1"/>
  <c r="AJ18" i="96"/>
  <c r="AL18" i="76"/>
  <c r="AU18" i="76" s="1"/>
  <c r="Z74" i="85"/>
  <c r="AF74" i="85" s="1"/>
  <c r="AO74" i="85" s="1"/>
  <c r="AK15" i="96"/>
  <c r="AT15" i="96" s="1"/>
  <c r="AK39" i="96"/>
  <c r="AT39" i="96" s="1"/>
  <c r="AG71" i="34"/>
  <c r="AP71" i="34" s="1"/>
  <c r="AJ31" i="96"/>
  <c r="AJ25" i="96"/>
  <c r="AJ63" i="96"/>
  <c r="AS63" i="96" s="1"/>
  <c r="AJ20" i="96"/>
  <c r="AK64" i="96"/>
  <c r="AT64" i="96" s="1"/>
  <c r="AJ27" i="96"/>
  <c r="Z70" i="91"/>
  <c r="AG70" i="91" s="1"/>
  <c r="AP70" i="91" s="1"/>
  <c r="Z73" i="47"/>
  <c r="W74" i="47" s="1"/>
  <c r="AJ55" i="96"/>
  <c r="AL55" i="96" s="1"/>
  <c r="AU55" i="96" s="1"/>
  <c r="AJ3" i="96"/>
  <c r="AL3" i="96" s="1"/>
  <c r="AU3" i="96" s="1"/>
  <c r="W74" i="35"/>
  <c r="Y74" i="35" s="1"/>
  <c r="AF73" i="35"/>
  <c r="AO73" i="35" s="1"/>
  <c r="AJ8" i="96"/>
  <c r="AJ62" i="96"/>
  <c r="AJ12" i="96"/>
  <c r="AS12" i="96" s="1"/>
  <c r="AJ48" i="96"/>
  <c r="AS48" i="96" s="1"/>
  <c r="AG74" i="30"/>
  <c r="AP74" i="30" s="1"/>
  <c r="AG74" i="39"/>
  <c r="AP74" i="39" s="1"/>
  <c r="AE73" i="90"/>
  <c r="AJ17" i="96"/>
  <c r="AK44" i="96"/>
  <c r="AT44" i="96" s="1"/>
  <c r="AJ19" i="96"/>
  <c r="AL19" i="96" s="1"/>
  <c r="AU19" i="96" s="1"/>
  <c r="AK20" i="96"/>
  <c r="AT20" i="96" s="1"/>
  <c r="AT71" i="76"/>
  <c r="AG73" i="35"/>
  <c r="AP73" i="35" s="1"/>
  <c r="AF74" i="30"/>
  <c r="AO74" i="30" s="1"/>
  <c r="AK27" i="96"/>
  <c r="AT27" i="96" s="1"/>
  <c r="AK63" i="96"/>
  <c r="AT63" i="96" s="1"/>
  <c r="AJ7" i="96"/>
  <c r="AS7" i="96" s="1"/>
  <c r="AG73" i="90"/>
  <c r="AP73" i="90" s="1"/>
  <c r="AK5" i="96"/>
  <c r="AT5" i="96" s="1"/>
  <c r="Z73" i="37"/>
  <c r="W74" i="37" s="1"/>
  <c r="AJ43" i="96"/>
  <c r="AL43" i="96" s="1"/>
  <c r="AU43" i="96" s="1"/>
  <c r="AJ45" i="96"/>
  <c r="AS45" i="96" s="1"/>
  <c r="AE74" i="39"/>
  <c r="AN74" i="39" s="1"/>
  <c r="W75" i="39"/>
  <c r="Z70" i="86"/>
  <c r="AE70" i="86" s="1"/>
  <c r="W75" i="81"/>
  <c r="W71" i="91"/>
  <c r="AF70" i="91"/>
  <c r="AO70" i="91" s="1"/>
  <c r="AE70" i="91"/>
  <c r="AR72" i="37"/>
  <c r="Y71" i="41"/>
  <c r="X71" i="41"/>
  <c r="AR73" i="25"/>
  <c r="AS11" i="96"/>
  <c r="AL11" i="96"/>
  <c r="AU11" i="96" s="1"/>
  <c r="AS29" i="96"/>
  <c r="AL29" i="96"/>
  <c r="AU29" i="96" s="1"/>
  <c r="AS47" i="96"/>
  <c r="AL47" i="96"/>
  <c r="AU47" i="96" s="1"/>
  <c r="AS65" i="96"/>
  <c r="AL65" i="96"/>
  <c r="AU65" i="96" s="1"/>
  <c r="X73" i="75"/>
  <c r="Y73" i="75"/>
  <c r="X73" i="95"/>
  <c r="Y73" i="95"/>
  <c r="AS44" i="96"/>
  <c r="AS18" i="96"/>
  <c r="AL18" i="96"/>
  <c r="AU18" i="96" s="1"/>
  <c r="AS36" i="96"/>
  <c r="AL36" i="96"/>
  <c r="AU36" i="96" s="1"/>
  <c r="AS54" i="96"/>
  <c r="AL54" i="96"/>
  <c r="AU54" i="96" s="1"/>
  <c r="AG74" i="85"/>
  <c r="AP74" i="85" s="1"/>
  <c r="AF73" i="82"/>
  <c r="AO73" i="82" s="1"/>
  <c r="AE73" i="82"/>
  <c r="W74" i="82"/>
  <c r="AG73" i="82"/>
  <c r="AP73" i="82" s="1"/>
  <c r="AH74" i="31"/>
  <c r="AQ74" i="31" s="1"/>
  <c r="AJ4" i="96"/>
  <c r="AK4" i="96"/>
  <c r="AT4" i="96" s="1"/>
  <c r="AS21" i="96"/>
  <c r="AL21" i="96"/>
  <c r="AU21" i="96" s="1"/>
  <c r="AS39" i="96"/>
  <c r="AS57" i="96"/>
  <c r="AL57" i="96"/>
  <c r="AU57" i="96" s="1"/>
  <c r="AI73" i="90"/>
  <c r="AN73" i="90"/>
  <c r="AI72" i="45"/>
  <c r="AN72" i="45"/>
  <c r="AH74" i="81"/>
  <c r="AQ74" i="81" s="1"/>
  <c r="AS10" i="96"/>
  <c r="AL10" i="96"/>
  <c r="AU10" i="96" s="1"/>
  <c r="AS28" i="96"/>
  <c r="AS46" i="96"/>
  <c r="AL46" i="96"/>
  <c r="AU46" i="96" s="1"/>
  <c r="AS64" i="96"/>
  <c r="AR69" i="87"/>
  <c r="X73" i="27"/>
  <c r="Y73" i="27"/>
  <c r="AR72" i="93"/>
  <c r="AN72" i="26"/>
  <c r="AI72" i="26"/>
  <c r="AH73" i="37"/>
  <c r="AQ73" i="37" s="1"/>
  <c r="AF73" i="74"/>
  <c r="AO73" i="74" s="1"/>
  <c r="AN73" i="94"/>
  <c r="AI73" i="94"/>
  <c r="AS14" i="96"/>
  <c r="AL14" i="96"/>
  <c r="AU14" i="96" s="1"/>
  <c r="X72" i="29"/>
  <c r="Y72" i="29"/>
  <c r="AS55" i="96"/>
  <c r="AR72" i="47"/>
  <c r="AS20" i="96"/>
  <c r="AR69" i="91"/>
  <c r="Z74" i="31"/>
  <c r="X75" i="83"/>
  <c r="Y75" i="83"/>
  <c r="Y72" i="34"/>
  <c r="X72" i="34"/>
  <c r="AL7" i="96"/>
  <c r="AU7" i="96" s="1"/>
  <c r="AI73" i="35"/>
  <c r="AN73" i="35"/>
  <c r="X74" i="90"/>
  <c r="Y74" i="90"/>
  <c r="X72" i="38"/>
  <c r="Y72" i="38"/>
  <c r="AR71" i="78"/>
  <c r="AS17" i="96"/>
  <c r="AL17" i="96"/>
  <c r="AU17" i="96" s="1"/>
  <c r="AS35" i="96"/>
  <c r="AL35" i="96"/>
  <c r="AU35" i="96" s="1"/>
  <c r="AS53" i="96"/>
  <c r="AL53" i="96"/>
  <c r="AU53" i="96" s="1"/>
  <c r="AN72" i="75"/>
  <c r="AI72" i="75"/>
  <c r="AN71" i="89"/>
  <c r="AS8" i="96"/>
  <c r="AL8" i="96"/>
  <c r="AU8" i="96" s="1"/>
  <c r="AS62" i="96"/>
  <c r="AL62" i="96"/>
  <c r="AU62" i="96" s="1"/>
  <c r="AH70" i="87"/>
  <c r="AQ70" i="87" s="1"/>
  <c r="AS6" i="96"/>
  <c r="AL6" i="96"/>
  <c r="AU6" i="96" s="1"/>
  <c r="AS24" i="96"/>
  <c r="AL24" i="96"/>
  <c r="AU24" i="96" s="1"/>
  <c r="AS42" i="96"/>
  <c r="AL42" i="96"/>
  <c r="AU42" i="96" s="1"/>
  <c r="AS60" i="96"/>
  <c r="AL60" i="96"/>
  <c r="AU60" i="96" s="1"/>
  <c r="AE72" i="33"/>
  <c r="AG72" i="33"/>
  <c r="AP72" i="33" s="1"/>
  <c r="AF72" i="33"/>
  <c r="AO72" i="33" s="1"/>
  <c r="W73" i="33"/>
  <c r="AH74" i="25"/>
  <c r="AQ74" i="25" s="1"/>
  <c r="AH72" i="78"/>
  <c r="AQ72" i="78" s="1"/>
  <c r="AS9" i="96"/>
  <c r="AL9" i="96"/>
  <c r="AU9" i="96" s="1"/>
  <c r="AS27" i="96"/>
  <c r="AR73" i="43"/>
  <c r="X70" i="73"/>
  <c r="Y70" i="73"/>
  <c r="AI70" i="41"/>
  <c r="AN70" i="41"/>
  <c r="AS16" i="96"/>
  <c r="AL16" i="96"/>
  <c r="AU16" i="96" s="1"/>
  <c r="AS34" i="96"/>
  <c r="AL34" i="96"/>
  <c r="AU34" i="96" s="1"/>
  <c r="AS52" i="96"/>
  <c r="AL52" i="96"/>
  <c r="AU52" i="96" s="1"/>
  <c r="AH72" i="79"/>
  <c r="AQ72" i="79" s="1"/>
  <c r="AR73" i="81"/>
  <c r="Z70" i="87"/>
  <c r="AR73" i="31"/>
  <c r="AN74" i="30"/>
  <c r="AS32" i="96"/>
  <c r="AL32" i="96"/>
  <c r="AU32" i="96" s="1"/>
  <c r="AH74" i="43"/>
  <c r="AQ74" i="43" s="1"/>
  <c r="Y74" i="77"/>
  <c r="X74" i="77"/>
  <c r="AI71" i="29"/>
  <c r="AN71" i="29"/>
  <c r="AS25" i="96"/>
  <c r="AL25" i="96"/>
  <c r="AU25" i="96" s="1"/>
  <c r="AS61" i="96"/>
  <c r="AL61" i="96"/>
  <c r="AU61" i="96" s="1"/>
  <c r="Z72" i="78"/>
  <c r="AS38" i="96"/>
  <c r="AL38" i="96"/>
  <c r="AU38" i="96" s="1"/>
  <c r="AI72" i="27"/>
  <c r="AN72" i="27"/>
  <c r="Y73" i="26"/>
  <c r="X73" i="26"/>
  <c r="AS23" i="96"/>
  <c r="AL23" i="96"/>
  <c r="AU23" i="96" s="1"/>
  <c r="AS41" i="96"/>
  <c r="AL41" i="96"/>
  <c r="AU41" i="96" s="1"/>
  <c r="AS59" i="96"/>
  <c r="AL59" i="96"/>
  <c r="AU59" i="96" s="1"/>
  <c r="AI72" i="95"/>
  <c r="AN72" i="95"/>
  <c r="AS26" i="96"/>
  <c r="AL26" i="96"/>
  <c r="AU26" i="96" s="1"/>
  <c r="AR69" i="86"/>
  <c r="X74" i="94"/>
  <c r="Y74" i="94"/>
  <c r="AS30" i="96"/>
  <c r="AL30" i="96"/>
  <c r="AU30" i="96" s="1"/>
  <c r="AS66" i="96"/>
  <c r="AL66" i="96"/>
  <c r="AU66" i="96" s="1"/>
  <c r="Z74" i="25"/>
  <c r="Z74" i="43"/>
  <c r="AH73" i="93"/>
  <c r="AQ73" i="93" s="1"/>
  <c r="AS51" i="96"/>
  <c r="AL51" i="96"/>
  <c r="AU51" i="96" s="1"/>
  <c r="AS68" i="96"/>
  <c r="AL68" i="96"/>
  <c r="AU68" i="96" s="1"/>
  <c r="AN69" i="73"/>
  <c r="AI69" i="73"/>
  <c r="X73" i="45"/>
  <c r="Y73" i="45"/>
  <c r="AS22" i="96"/>
  <c r="AL22" i="96"/>
  <c r="AU22" i="96" s="1"/>
  <c r="AS40" i="96"/>
  <c r="AL40" i="96"/>
  <c r="AU40" i="96" s="1"/>
  <c r="AS58" i="96"/>
  <c r="AL58" i="96"/>
  <c r="AU58" i="96" s="1"/>
  <c r="AN71" i="38"/>
  <c r="AI71" i="38"/>
  <c r="AF71" i="42"/>
  <c r="AO71" i="42" s="1"/>
  <c r="AE71" i="42"/>
  <c r="W72" i="42"/>
  <c r="AG71" i="42"/>
  <c r="AP71" i="42" s="1"/>
  <c r="AH73" i="47"/>
  <c r="AQ73" i="47" s="1"/>
  <c r="Z72" i="79"/>
  <c r="X72" i="89"/>
  <c r="Y72" i="89"/>
  <c r="AR72" i="82"/>
  <c r="AR71" i="79"/>
  <c r="X75" i="30"/>
  <c r="Y75" i="30"/>
  <c r="AS50" i="96"/>
  <c r="AL50" i="96"/>
  <c r="AU50" i="96" s="1"/>
  <c r="AH70" i="91"/>
  <c r="AQ70" i="91" s="1"/>
  <c r="AH70" i="86"/>
  <c r="AQ70" i="86" s="1"/>
  <c r="AN73" i="77"/>
  <c r="AI73" i="77"/>
  <c r="AR73" i="85"/>
  <c r="AS13" i="96"/>
  <c r="AL13" i="96"/>
  <c r="AU13" i="96" s="1"/>
  <c r="AS31" i="96"/>
  <c r="AL31" i="96"/>
  <c r="AU31" i="96" s="1"/>
  <c r="AS49" i="96"/>
  <c r="AL49" i="96"/>
  <c r="AU49" i="96" s="1"/>
  <c r="AH74" i="85"/>
  <c r="AQ74" i="85" s="1"/>
  <c r="AS56" i="96"/>
  <c r="AL56" i="96"/>
  <c r="AU56" i="96" s="1"/>
  <c r="AH73" i="82"/>
  <c r="AQ73" i="82" s="1"/>
  <c r="Z73" i="93"/>
  <c r="AS4" i="76"/>
  <c r="AL4" i="76"/>
  <c r="AU4" i="76" s="1"/>
  <c r="AI74" i="83"/>
  <c r="AN74" i="83"/>
  <c r="AI71" i="34"/>
  <c r="AN71" i="34"/>
  <c r="X75" i="39"/>
  <c r="Y75" i="39"/>
  <c r="X74" i="35" l="1"/>
  <c r="AI71" i="89"/>
  <c r="AG73" i="74"/>
  <c r="AP73" i="74" s="1"/>
  <c r="AL15" i="96"/>
  <c r="AU15" i="96" s="1"/>
  <c r="AL20" i="96"/>
  <c r="AU20" i="96" s="1"/>
  <c r="W74" i="74"/>
  <c r="X74" i="74" s="1"/>
  <c r="AR69" i="96"/>
  <c r="AR71" i="96" s="1"/>
  <c r="AI74" i="30"/>
  <c r="AI74" i="39"/>
  <c r="Z69" i="46"/>
  <c r="AF69" i="46" s="1"/>
  <c r="AO69" i="46" s="1"/>
  <c r="AL5" i="96"/>
  <c r="AU5" i="96" s="1"/>
  <c r="AL37" i="96"/>
  <c r="AU37" i="96" s="1"/>
  <c r="AE74" i="85"/>
  <c r="AG74" i="81"/>
  <c r="AP74" i="81" s="1"/>
  <c r="AL67" i="96"/>
  <c r="AU67" i="96" s="1"/>
  <c r="AS43" i="96"/>
  <c r="AE69" i="46"/>
  <c r="W70" i="46"/>
  <c r="AL33" i="96"/>
  <c r="AU33" i="96" s="1"/>
  <c r="W75" i="85"/>
  <c r="AE74" i="81"/>
  <c r="AI74" i="81" s="1"/>
  <c r="AL28" i="96"/>
  <c r="AU28" i="96" s="1"/>
  <c r="AF70" i="86"/>
  <c r="AO70" i="86" s="1"/>
  <c r="AE73" i="47"/>
  <c r="Z75" i="30"/>
  <c r="AF73" i="47"/>
  <c r="AO73" i="47" s="1"/>
  <c r="AG73" i="37"/>
  <c r="AP73" i="37" s="1"/>
  <c r="AG73" i="47"/>
  <c r="AP73" i="47" s="1"/>
  <c r="Z75" i="39"/>
  <c r="AE75" i="39" s="1"/>
  <c r="AE73" i="37"/>
  <c r="AL64" i="96"/>
  <c r="AU64" i="96" s="1"/>
  <c r="AL39" i="96"/>
  <c r="AU39" i="96" s="1"/>
  <c r="AU71" i="76"/>
  <c r="C11" i="76" s="1"/>
  <c r="F29" i="97" s="1"/>
  <c r="AL48" i="96"/>
  <c r="AU48" i="96" s="1"/>
  <c r="AS71" i="76"/>
  <c r="AS3" i="96"/>
  <c r="AG70" i="86"/>
  <c r="AP70" i="86" s="1"/>
  <c r="AF73" i="37"/>
  <c r="AO73" i="37" s="1"/>
  <c r="AL63" i="96"/>
  <c r="AU63" i="96" s="1"/>
  <c r="AS19" i="96"/>
  <c r="W71" i="86"/>
  <c r="Y71" i="86" s="1"/>
  <c r="Z73" i="26"/>
  <c r="AE73" i="26" s="1"/>
  <c r="AL45" i="96"/>
  <c r="AU45" i="96" s="1"/>
  <c r="Z73" i="45"/>
  <c r="W74" i="45" s="1"/>
  <c r="AL12" i="96"/>
  <c r="AU12" i="96" s="1"/>
  <c r="AL27" i="96"/>
  <c r="AU27" i="96" s="1"/>
  <c r="AL44" i="96"/>
  <c r="AU44" i="96" s="1"/>
  <c r="Z73" i="27"/>
  <c r="W74" i="27" s="1"/>
  <c r="AT71" i="96"/>
  <c r="Z74" i="94"/>
  <c r="W75" i="94" s="1"/>
  <c r="Z74" i="77"/>
  <c r="AG74" i="77" s="1"/>
  <c r="AP74" i="77" s="1"/>
  <c r="Z70" i="73"/>
  <c r="AE70" i="73" s="1"/>
  <c r="Z75" i="83"/>
  <c r="AG75" i="83" s="1"/>
  <c r="AP75" i="83" s="1"/>
  <c r="Z73" i="95"/>
  <c r="Z72" i="29"/>
  <c r="AG72" i="29" s="1"/>
  <c r="AP72" i="29" s="1"/>
  <c r="Z72" i="38"/>
  <c r="AE72" i="38" s="1"/>
  <c r="Z72" i="34"/>
  <c r="Z74" i="35"/>
  <c r="AF74" i="35" s="1"/>
  <c r="AO74" i="35" s="1"/>
  <c r="Z74" i="90"/>
  <c r="W75" i="90" s="1"/>
  <c r="Z73" i="75"/>
  <c r="AE73" i="75" s="1"/>
  <c r="AF75" i="30"/>
  <c r="AO75" i="30" s="1"/>
  <c r="AG75" i="30"/>
  <c r="AP75" i="30" s="1"/>
  <c r="AE75" i="30"/>
  <c r="W76" i="30"/>
  <c r="X74" i="47"/>
  <c r="Y74" i="47"/>
  <c r="AF73" i="93"/>
  <c r="AO73" i="93" s="1"/>
  <c r="AE73" i="93"/>
  <c r="W74" i="93"/>
  <c r="AG73" i="93"/>
  <c r="AP73" i="93" s="1"/>
  <c r="X72" i="42"/>
  <c r="Y72" i="42"/>
  <c r="W71" i="87"/>
  <c r="AG70" i="87"/>
  <c r="AP70" i="87" s="1"/>
  <c r="AF70" i="87"/>
  <c r="AO70" i="87" s="1"/>
  <c r="AE70" i="87"/>
  <c r="AH70" i="73"/>
  <c r="AQ70" i="73" s="1"/>
  <c r="AH72" i="38"/>
  <c r="AQ72" i="38" s="1"/>
  <c r="AR73" i="35"/>
  <c r="AI73" i="82"/>
  <c r="AN73" i="82"/>
  <c r="X75" i="81"/>
  <c r="Y75" i="81"/>
  <c r="AH75" i="39"/>
  <c r="AQ75" i="39" s="1"/>
  <c r="AH75" i="30"/>
  <c r="AQ75" i="30" s="1"/>
  <c r="AI71" i="42"/>
  <c r="AN71" i="42"/>
  <c r="AE74" i="43"/>
  <c r="W75" i="43"/>
  <c r="AG74" i="43"/>
  <c r="AP74" i="43" s="1"/>
  <c r="AF74" i="43"/>
  <c r="AO74" i="43" s="1"/>
  <c r="AR72" i="27"/>
  <c r="AR73" i="94"/>
  <c r="AI73" i="74"/>
  <c r="AN73" i="74"/>
  <c r="AR72" i="26"/>
  <c r="Y75" i="85"/>
  <c r="X75" i="85"/>
  <c r="AR74" i="83"/>
  <c r="AH74" i="94"/>
  <c r="AQ74" i="94" s="1"/>
  <c r="AF70" i="73"/>
  <c r="AO70" i="73" s="1"/>
  <c r="AR72" i="75"/>
  <c r="AH73" i="27"/>
  <c r="AQ73" i="27" s="1"/>
  <c r="AH71" i="41"/>
  <c r="AQ71" i="41" s="1"/>
  <c r="AH72" i="89"/>
  <c r="AQ72" i="89" s="1"/>
  <c r="AH73" i="45"/>
  <c r="AQ73" i="45" s="1"/>
  <c r="AF74" i="25"/>
  <c r="AO74" i="25" s="1"/>
  <c r="AE74" i="25"/>
  <c r="W75" i="25"/>
  <c r="AG74" i="25"/>
  <c r="AP74" i="25" s="1"/>
  <c r="AR72" i="95"/>
  <c r="AR74" i="39"/>
  <c r="AR71" i="29"/>
  <c r="AR74" i="30"/>
  <c r="AH74" i="90"/>
  <c r="AQ74" i="90" s="1"/>
  <c r="AH72" i="34"/>
  <c r="AQ72" i="34" s="1"/>
  <c r="AE74" i="31"/>
  <c r="W75" i="31"/>
  <c r="AG74" i="31"/>
  <c r="AP74" i="31" s="1"/>
  <c r="AF74" i="31"/>
  <c r="AO74" i="31" s="1"/>
  <c r="AS4" i="96"/>
  <c r="AL4" i="96"/>
  <c r="AU4" i="96" s="1"/>
  <c r="Z71" i="41"/>
  <c r="AN73" i="47"/>
  <c r="AN73" i="37"/>
  <c r="AE72" i="78"/>
  <c r="W73" i="78"/>
  <c r="AG72" i="78"/>
  <c r="AP72" i="78" s="1"/>
  <c r="AF72" i="78"/>
  <c r="AO72" i="78" s="1"/>
  <c r="X73" i="33"/>
  <c r="Y73" i="33"/>
  <c r="AH75" i="83"/>
  <c r="AQ75" i="83" s="1"/>
  <c r="Y74" i="74"/>
  <c r="AR72" i="45"/>
  <c r="AH73" i="75"/>
  <c r="AQ73" i="75" s="1"/>
  <c r="Z72" i="89"/>
  <c r="AR71" i="38"/>
  <c r="AH73" i="26"/>
  <c r="AQ73" i="26" s="1"/>
  <c r="AH74" i="77"/>
  <c r="AQ74" i="77" s="1"/>
  <c r="AR70" i="41"/>
  <c r="AH74" i="35"/>
  <c r="AQ74" i="35" s="1"/>
  <c r="AI72" i="33"/>
  <c r="AN72" i="33"/>
  <c r="X74" i="82"/>
  <c r="Y74" i="82"/>
  <c r="AH73" i="95"/>
  <c r="AQ73" i="95" s="1"/>
  <c r="X71" i="91"/>
  <c r="Y71" i="91"/>
  <c r="AI70" i="86"/>
  <c r="AN70" i="86"/>
  <c r="AN70" i="91"/>
  <c r="AI70" i="91"/>
  <c r="AR71" i="34"/>
  <c r="AR73" i="77"/>
  <c r="AG72" i="79"/>
  <c r="AP72" i="79" s="1"/>
  <c r="AF72" i="79"/>
  <c r="AO72" i="79" s="1"/>
  <c r="W73" i="79"/>
  <c r="AE72" i="79"/>
  <c r="AR69" i="73"/>
  <c r="AR71" i="89"/>
  <c r="W73" i="34"/>
  <c r="AG72" i="34"/>
  <c r="AP72" i="34" s="1"/>
  <c r="AF72" i="34"/>
  <c r="AO72" i="34" s="1"/>
  <c r="AE72" i="34"/>
  <c r="AH72" i="29"/>
  <c r="AQ72" i="29" s="1"/>
  <c r="AR73" i="90"/>
  <c r="AI74" i="85"/>
  <c r="AN74" i="85"/>
  <c r="W74" i="95"/>
  <c r="AG73" i="95"/>
  <c r="AP73" i="95" s="1"/>
  <c r="AE73" i="95"/>
  <c r="AF73" i="95"/>
  <c r="AO73" i="95" s="1"/>
  <c r="Y74" i="37"/>
  <c r="X74" i="37"/>
  <c r="AG75" i="39" l="1"/>
  <c r="AP75" i="39" s="1"/>
  <c r="W76" i="39"/>
  <c r="AF75" i="39"/>
  <c r="AO75" i="39" s="1"/>
  <c r="AG70" i="73"/>
  <c r="AP70" i="73" s="1"/>
  <c r="AE74" i="77"/>
  <c r="AS71" i="96"/>
  <c r="W71" i="73"/>
  <c r="AG69" i="46"/>
  <c r="AP69" i="46" s="1"/>
  <c r="AI73" i="47"/>
  <c r="AR73" i="47" s="1"/>
  <c r="AN69" i="46"/>
  <c r="AN74" i="81"/>
  <c r="Y70" i="46"/>
  <c r="X70" i="46"/>
  <c r="AF74" i="77"/>
  <c r="AO74" i="77" s="1"/>
  <c r="W75" i="77"/>
  <c r="AE73" i="27"/>
  <c r="AG73" i="26"/>
  <c r="AP73" i="26" s="1"/>
  <c r="AF73" i="26"/>
  <c r="AO73" i="26" s="1"/>
  <c r="W74" i="26"/>
  <c r="W73" i="38"/>
  <c r="X73" i="38" s="1"/>
  <c r="AF73" i="45"/>
  <c r="AO73" i="45" s="1"/>
  <c r="AG72" i="38"/>
  <c r="AP72" i="38" s="1"/>
  <c r="AE74" i="94"/>
  <c r="AE73" i="45"/>
  <c r="AI73" i="37"/>
  <c r="AG73" i="45"/>
  <c r="AP73" i="45" s="1"/>
  <c r="AF72" i="38"/>
  <c r="AO72" i="38" s="1"/>
  <c r="AG74" i="94"/>
  <c r="AP74" i="94" s="1"/>
  <c r="AG74" i="35"/>
  <c r="AP74" i="35" s="1"/>
  <c r="AF74" i="94"/>
  <c r="AO74" i="94" s="1"/>
  <c r="AG74" i="90"/>
  <c r="AP74" i="90" s="1"/>
  <c r="Z74" i="82"/>
  <c r="AF74" i="82" s="1"/>
  <c r="AO74" i="82" s="1"/>
  <c r="X71" i="86"/>
  <c r="Z71" i="86" s="1"/>
  <c r="AE74" i="90"/>
  <c r="AN74" i="90" s="1"/>
  <c r="AE75" i="83"/>
  <c r="AN75" i="83" s="1"/>
  <c r="AF74" i="90"/>
  <c r="AO74" i="90" s="1"/>
  <c r="W76" i="83"/>
  <c r="W73" i="29"/>
  <c r="X73" i="29" s="1"/>
  <c r="AU71" i="96"/>
  <c r="C11" i="96" s="1"/>
  <c r="F49" i="97" s="1"/>
  <c r="AF72" i="29"/>
  <c r="AO72" i="29" s="1"/>
  <c r="AE74" i="35"/>
  <c r="AN74" i="35" s="1"/>
  <c r="AF73" i="27"/>
  <c r="AO73" i="27" s="1"/>
  <c r="AE72" i="29"/>
  <c r="AG73" i="75"/>
  <c r="AP73" i="75" s="1"/>
  <c r="AG73" i="27"/>
  <c r="AP73" i="27" s="1"/>
  <c r="Z74" i="37"/>
  <c r="AF74" i="37" s="1"/>
  <c r="AO74" i="37" s="1"/>
  <c r="AF73" i="75"/>
  <c r="AO73" i="75" s="1"/>
  <c r="W75" i="35"/>
  <c r="Y75" i="35" s="1"/>
  <c r="Z74" i="74"/>
  <c r="Z72" i="42"/>
  <c r="AG72" i="42" s="1"/>
  <c r="AP72" i="42" s="1"/>
  <c r="W74" i="75"/>
  <c r="X74" i="75" s="1"/>
  <c r="AF75" i="83"/>
  <c r="AO75" i="83" s="1"/>
  <c r="Z75" i="81"/>
  <c r="AE75" i="81" s="1"/>
  <c r="W72" i="41"/>
  <c r="AG71" i="41"/>
  <c r="AP71" i="41" s="1"/>
  <c r="AF71" i="41"/>
  <c r="AO71" i="41" s="1"/>
  <c r="AE71" i="41"/>
  <c r="AN73" i="95"/>
  <c r="AI73" i="95"/>
  <c r="AI72" i="34"/>
  <c r="AN72" i="34"/>
  <c r="AR74" i="81"/>
  <c r="AH74" i="74"/>
  <c r="AQ74" i="74" s="1"/>
  <c r="X73" i="78"/>
  <c r="Y73" i="78"/>
  <c r="Y75" i="31"/>
  <c r="X75" i="31"/>
  <c r="AH71" i="86"/>
  <c r="AQ71" i="86" s="1"/>
  <c r="AR73" i="82"/>
  <c r="AN70" i="87"/>
  <c r="AI70" i="87"/>
  <c r="AH72" i="42"/>
  <c r="AQ72" i="42" s="1"/>
  <c r="Y75" i="77"/>
  <c r="X75" i="77"/>
  <c r="Y74" i="27"/>
  <c r="X74" i="27"/>
  <c r="AR72" i="33"/>
  <c r="AN72" i="38"/>
  <c r="W73" i="42"/>
  <c r="AN73" i="75"/>
  <c r="AI73" i="26"/>
  <c r="AN73" i="26"/>
  <c r="X74" i="95"/>
  <c r="Y74" i="95"/>
  <c r="AH71" i="91"/>
  <c r="AQ71" i="91" s="1"/>
  <c r="AE72" i="89"/>
  <c r="AF72" i="89"/>
  <c r="AO72" i="89" s="1"/>
  <c r="AG72" i="89"/>
  <c r="AP72" i="89" s="1"/>
  <c r="W73" i="89"/>
  <c r="AH73" i="33"/>
  <c r="AQ73" i="33" s="1"/>
  <c r="AI72" i="78"/>
  <c r="AN72" i="78"/>
  <c r="AI74" i="31"/>
  <c r="AN74" i="31"/>
  <c r="AH75" i="85"/>
  <c r="AQ75" i="85" s="1"/>
  <c r="AR73" i="74"/>
  <c r="AN72" i="29"/>
  <c r="AH74" i="47"/>
  <c r="AQ74" i="47" s="1"/>
  <c r="X76" i="30"/>
  <c r="Y76" i="30"/>
  <c r="AR70" i="91"/>
  <c r="AF74" i="74"/>
  <c r="AO74" i="74" s="1"/>
  <c r="AE74" i="74"/>
  <c r="W75" i="74"/>
  <c r="AG74" i="74"/>
  <c r="AP74" i="74" s="1"/>
  <c r="AR71" i="42"/>
  <c r="Y73" i="34"/>
  <c r="X73" i="34"/>
  <c r="AI72" i="79"/>
  <c r="AN72" i="79"/>
  <c r="Z71" i="91"/>
  <c r="Z73" i="33"/>
  <c r="Y75" i="43"/>
  <c r="X75" i="43"/>
  <c r="Y73" i="38"/>
  <c r="AH75" i="81"/>
  <c r="AQ75" i="81" s="1"/>
  <c r="X74" i="93"/>
  <c r="Y74" i="93"/>
  <c r="Z74" i="47"/>
  <c r="AN75" i="30"/>
  <c r="AI75" i="30"/>
  <c r="X76" i="39"/>
  <c r="Y76" i="39"/>
  <c r="AN73" i="27"/>
  <c r="AN73" i="45"/>
  <c r="AH74" i="37"/>
  <c r="AQ74" i="37" s="1"/>
  <c r="AR74" i="85"/>
  <c r="Y73" i="79"/>
  <c r="X73" i="79"/>
  <c r="AR70" i="86"/>
  <c r="AH74" i="82"/>
  <c r="AQ74" i="82" s="1"/>
  <c r="X74" i="45"/>
  <c r="Y74" i="45"/>
  <c r="AR73" i="37"/>
  <c r="Y75" i="25"/>
  <c r="X75" i="25"/>
  <c r="Y71" i="73"/>
  <c r="X71" i="73"/>
  <c r="Z75" i="85"/>
  <c r="X71" i="87"/>
  <c r="Y71" i="87"/>
  <c r="Y74" i="26"/>
  <c r="X74" i="26"/>
  <c r="X75" i="90"/>
  <c r="Y75" i="90"/>
  <c r="AN74" i="77"/>
  <c r="X75" i="94"/>
  <c r="Y75" i="94"/>
  <c r="X76" i="83"/>
  <c r="Y76" i="83"/>
  <c r="AE74" i="82"/>
  <c r="AI74" i="25"/>
  <c r="AN74" i="25"/>
  <c r="AN70" i="73"/>
  <c r="AI70" i="73"/>
  <c r="AI74" i="43"/>
  <c r="AN74" i="43"/>
  <c r="AI73" i="93"/>
  <c r="AN73" i="93"/>
  <c r="AN75" i="39"/>
  <c r="AI75" i="39"/>
  <c r="W75" i="82" l="1"/>
  <c r="AI74" i="77"/>
  <c r="AG74" i="82"/>
  <c r="AP74" i="82" s="1"/>
  <c r="Y73" i="29"/>
  <c r="AI69" i="46"/>
  <c r="AR69" i="46" s="1"/>
  <c r="Z75" i="94"/>
  <c r="W76" i="94" s="1"/>
  <c r="AI73" i="45"/>
  <c r="AI72" i="38"/>
  <c r="AH70" i="46"/>
  <c r="AQ70" i="46" s="1"/>
  <c r="Z70" i="46"/>
  <c r="AE72" i="42"/>
  <c r="Z71" i="73"/>
  <c r="AF71" i="73" s="1"/>
  <c r="AO71" i="73" s="1"/>
  <c r="AI74" i="94"/>
  <c r="Y74" i="75"/>
  <c r="Z74" i="75" s="1"/>
  <c r="AF72" i="42"/>
  <c r="AO72" i="42" s="1"/>
  <c r="AI73" i="75"/>
  <c r="AN74" i="94"/>
  <c r="Z74" i="93"/>
  <c r="AF74" i="93" s="1"/>
  <c r="AO74" i="93" s="1"/>
  <c r="Z71" i="87"/>
  <c r="AF71" i="87" s="1"/>
  <c r="AO71" i="87" s="1"/>
  <c r="AE71" i="86"/>
  <c r="AN71" i="86" s="1"/>
  <c r="AG71" i="86"/>
  <c r="AP71" i="86" s="1"/>
  <c r="W72" i="86"/>
  <c r="AF71" i="86"/>
  <c r="AO71" i="86" s="1"/>
  <c r="AI72" i="29"/>
  <c r="AR72" i="29" s="1"/>
  <c r="AI75" i="83"/>
  <c r="AR75" i="83" s="1"/>
  <c r="AE74" i="37"/>
  <c r="AN74" i="37" s="1"/>
  <c r="AI74" i="90"/>
  <c r="AG74" i="37"/>
  <c r="AP74" i="37" s="1"/>
  <c r="Z73" i="79"/>
  <c r="AG73" i="79" s="1"/>
  <c r="AP73" i="79" s="1"/>
  <c r="Z75" i="43"/>
  <c r="AG75" i="43" s="1"/>
  <c r="AP75" i="43" s="1"/>
  <c r="W75" i="37"/>
  <c r="X75" i="37" s="1"/>
  <c r="AF75" i="81"/>
  <c r="AO75" i="81" s="1"/>
  <c r="AG75" i="81"/>
  <c r="AP75" i="81" s="1"/>
  <c r="AI73" i="27"/>
  <c r="AR73" i="27" s="1"/>
  <c r="AI74" i="35"/>
  <c r="AR74" i="35" s="1"/>
  <c r="X75" i="35"/>
  <c r="Z75" i="35" s="1"/>
  <c r="Z73" i="34"/>
  <c r="W74" i="34" s="1"/>
  <c r="W76" i="81"/>
  <c r="Y76" i="81" s="1"/>
  <c r="Z75" i="90"/>
  <c r="W76" i="90" s="1"/>
  <c r="Z74" i="26"/>
  <c r="W75" i="26" s="1"/>
  <c r="Z75" i="77"/>
  <c r="W76" i="77" s="1"/>
  <c r="Z73" i="78"/>
  <c r="AF73" i="78" s="1"/>
  <c r="AO73" i="78" s="1"/>
  <c r="Z75" i="25"/>
  <c r="W76" i="25" s="1"/>
  <c r="AR74" i="94"/>
  <c r="AR73" i="93"/>
  <c r="AR74" i="25"/>
  <c r="AH75" i="94"/>
  <c r="AQ75" i="94" s="1"/>
  <c r="AF75" i="90"/>
  <c r="AO75" i="90" s="1"/>
  <c r="W72" i="87"/>
  <c r="AG71" i="87"/>
  <c r="AP71" i="87" s="1"/>
  <c r="AR73" i="45"/>
  <c r="AH73" i="34"/>
  <c r="AQ73" i="34" s="1"/>
  <c r="AR72" i="38"/>
  <c r="AH75" i="77"/>
  <c r="AQ75" i="77" s="1"/>
  <c r="AR72" i="34"/>
  <c r="AN71" i="41"/>
  <c r="AI71" i="41"/>
  <c r="X76" i="81"/>
  <c r="AH76" i="39"/>
  <c r="AQ76" i="39" s="1"/>
  <c r="AN75" i="81"/>
  <c r="X72" i="86"/>
  <c r="Y72" i="86"/>
  <c r="AI74" i="82"/>
  <c r="AN74" i="82"/>
  <c r="AH73" i="29"/>
  <c r="AQ73" i="29" s="1"/>
  <c r="AH74" i="45"/>
  <c r="AQ74" i="45" s="1"/>
  <c r="AH73" i="38"/>
  <c r="AQ73" i="38" s="1"/>
  <c r="AR70" i="73"/>
  <c r="AR74" i="77"/>
  <c r="Z73" i="29"/>
  <c r="Z74" i="45"/>
  <c r="AR75" i="30"/>
  <c r="AF71" i="91"/>
  <c r="AO71" i="91" s="1"/>
  <c r="AE71" i="91"/>
  <c r="W72" i="91"/>
  <c r="AG71" i="91"/>
  <c r="AP71" i="91" s="1"/>
  <c r="Y75" i="74"/>
  <c r="X75" i="74"/>
  <c r="AR74" i="31"/>
  <c r="AI72" i="89"/>
  <c r="AN72" i="89"/>
  <c r="AR73" i="26"/>
  <c r="Y73" i="42"/>
  <c r="X73" i="42"/>
  <c r="AH74" i="27"/>
  <c r="AQ74" i="27" s="1"/>
  <c r="AR74" i="90"/>
  <c r="X72" i="41"/>
  <c r="Y72" i="41"/>
  <c r="AH74" i="26"/>
  <c r="AQ74" i="26" s="1"/>
  <c r="AI72" i="42"/>
  <c r="AN72" i="42"/>
  <c r="AH75" i="31"/>
  <c r="AQ75" i="31" s="1"/>
  <c r="AR75" i="39"/>
  <c r="AH76" i="83"/>
  <c r="AQ76" i="83" s="1"/>
  <c r="X75" i="82"/>
  <c r="Y75" i="82"/>
  <c r="Z76" i="83"/>
  <c r="W76" i="85"/>
  <c r="AG75" i="85"/>
  <c r="AP75" i="85" s="1"/>
  <c r="AF75" i="85"/>
  <c r="AO75" i="85" s="1"/>
  <c r="AE75" i="85"/>
  <c r="Z73" i="38"/>
  <c r="AI74" i="74"/>
  <c r="AN74" i="74"/>
  <c r="AH76" i="30"/>
  <c r="AQ76" i="30" s="1"/>
  <c r="AH74" i="95"/>
  <c r="AQ74" i="95" s="1"/>
  <c r="AR73" i="75"/>
  <c r="AH74" i="75"/>
  <c r="AQ74" i="75" s="1"/>
  <c r="Z75" i="31"/>
  <c r="AH74" i="93"/>
  <c r="AQ74" i="93" s="1"/>
  <c r="AR73" i="95"/>
  <c r="AR74" i="43"/>
  <c r="AH75" i="25"/>
  <c r="AQ75" i="25" s="1"/>
  <c r="Z76" i="39"/>
  <c r="W74" i="33"/>
  <c r="AG73" i="33"/>
  <c r="AP73" i="33" s="1"/>
  <c r="AF73" i="33"/>
  <c r="AO73" i="33" s="1"/>
  <c r="AE73" i="33"/>
  <c r="AH73" i="78"/>
  <c r="AQ73" i="78" s="1"/>
  <c r="AH75" i="90"/>
  <c r="AQ75" i="90" s="1"/>
  <c r="AH71" i="87"/>
  <c r="AQ71" i="87" s="1"/>
  <c r="AH71" i="73"/>
  <c r="AQ71" i="73" s="1"/>
  <c r="AH73" i="79"/>
  <c r="AQ73" i="79" s="1"/>
  <c r="W75" i="47"/>
  <c r="AG74" i="47"/>
  <c r="AP74" i="47" s="1"/>
  <c r="AF74" i="47"/>
  <c r="AO74" i="47" s="1"/>
  <c r="AE74" i="47"/>
  <c r="AH75" i="43"/>
  <c r="AQ75" i="43" s="1"/>
  <c r="AR72" i="79"/>
  <c r="Z76" i="30"/>
  <c r="AR72" i="78"/>
  <c r="X73" i="89"/>
  <c r="Y73" i="89"/>
  <c r="Z74" i="95"/>
  <c r="Z74" i="27"/>
  <c r="AR70" i="87"/>
  <c r="Y75" i="37"/>
  <c r="AG71" i="73" l="1"/>
  <c r="AP71" i="73" s="1"/>
  <c r="AE71" i="73"/>
  <c r="AE75" i="94"/>
  <c r="AF75" i="43"/>
  <c r="AO75" i="43" s="1"/>
  <c r="W72" i="73"/>
  <c r="AF75" i="94"/>
  <c r="AO75" i="94" s="1"/>
  <c r="W76" i="43"/>
  <c r="AG75" i="94"/>
  <c r="AP75" i="94" s="1"/>
  <c r="AI71" i="86"/>
  <c r="W71" i="46"/>
  <c r="AG70" i="46"/>
  <c r="AP70" i="46" s="1"/>
  <c r="AE70" i="46"/>
  <c r="AF70" i="46"/>
  <c r="AO70" i="46" s="1"/>
  <c r="AI74" i="37"/>
  <c r="AR74" i="37" s="1"/>
  <c r="AI75" i="81"/>
  <c r="AE75" i="43"/>
  <c r="AI75" i="43" s="1"/>
  <c r="AE71" i="87"/>
  <c r="AN71" i="87" s="1"/>
  <c r="AE74" i="93"/>
  <c r="AN74" i="93" s="1"/>
  <c r="W74" i="79"/>
  <c r="AG74" i="93"/>
  <c r="AP74" i="93" s="1"/>
  <c r="W75" i="93"/>
  <c r="AG75" i="90"/>
  <c r="AP75" i="90" s="1"/>
  <c r="AE75" i="90"/>
  <c r="AE73" i="79"/>
  <c r="Z73" i="89"/>
  <c r="AF73" i="79"/>
  <c r="AO73" i="79" s="1"/>
  <c r="AE74" i="26"/>
  <c r="AN74" i="26" s="1"/>
  <c r="Z75" i="74"/>
  <c r="AF75" i="74" s="1"/>
  <c r="AO75" i="74" s="1"/>
  <c r="AF74" i="26"/>
  <c r="AO74" i="26" s="1"/>
  <c r="AE73" i="34"/>
  <c r="AN73" i="34" s="1"/>
  <c r="AE75" i="77"/>
  <c r="AF73" i="34"/>
  <c r="AO73" i="34" s="1"/>
  <c r="AH75" i="35"/>
  <c r="AQ75" i="35" s="1"/>
  <c r="AG73" i="78"/>
  <c r="AP73" i="78" s="1"/>
  <c r="W74" i="78"/>
  <c r="X74" i="78" s="1"/>
  <c r="AG74" i="26"/>
  <c r="AP74" i="26" s="1"/>
  <c r="AG73" i="34"/>
  <c r="AP73" i="34" s="1"/>
  <c r="Z76" i="81"/>
  <c r="AF76" i="81" s="1"/>
  <c r="AO76" i="81" s="1"/>
  <c r="AF75" i="77"/>
  <c r="AO75" i="77" s="1"/>
  <c r="AE75" i="25"/>
  <c r="AN75" i="25" s="1"/>
  <c r="AF75" i="25"/>
  <c r="AO75" i="25" s="1"/>
  <c r="AE73" i="78"/>
  <c r="AG75" i="77"/>
  <c r="AP75" i="77" s="1"/>
  <c r="AG75" i="25"/>
  <c r="AP75" i="25" s="1"/>
  <c r="Z72" i="41"/>
  <c r="W73" i="41" s="1"/>
  <c r="AH72" i="86"/>
  <c r="AQ72" i="86" s="1"/>
  <c r="AF74" i="75"/>
  <c r="AO74" i="75" s="1"/>
  <c r="AE74" i="75"/>
  <c r="AG74" i="75"/>
  <c r="AP74" i="75" s="1"/>
  <c r="W75" i="75"/>
  <c r="AG76" i="39"/>
  <c r="AP76" i="39" s="1"/>
  <c r="AF76" i="39"/>
  <c r="AO76" i="39" s="1"/>
  <c r="W77" i="39"/>
  <c r="AE76" i="39"/>
  <c r="AE76" i="30"/>
  <c r="W77" i="30"/>
  <c r="AF76" i="30"/>
  <c r="AO76" i="30" s="1"/>
  <c r="AG76" i="30"/>
  <c r="AP76" i="30" s="1"/>
  <c r="AH73" i="89"/>
  <c r="AQ73" i="89" s="1"/>
  <c r="AR74" i="74"/>
  <c r="X76" i="85"/>
  <c r="Y76" i="85"/>
  <c r="AR72" i="42"/>
  <c r="Y76" i="43"/>
  <c r="X76" i="43"/>
  <c r="AI71" i="73"/>
  <c r="AN71" i="73"/>
  <c r="AI71" i="87"/>
  <c r="X74" i="79"/>
  <c r="Y74" i="79"/>
  <c r="Y74" i="34"/>
  <c r="X74" i="34"/>
  <c r="X74" i="33"/>
  <c r="Y74" i="33"/>
  <c r="AI75" i="94"/>
  <c r="AN75" i="94"/>
  <c r="AN75" i="85"/>
  <c r="AI75" i="85"/>
  <c r="AR71" i="86"/>
  <c r="X72" i="91"/>
  <c r="Y72" i="91"/>
  <c r="W74" i="29"/>
  <c r="AG73" i="29"/>
  <c r="AP73" i="29" s="1"/>
  <c r="AF73" i="29"/>
  <c r="AO73" i="29" s="1"/>
  <c r="AE73" i="29"/>
  <c r="Y74" i="78"/>
  <c r="X76" i="77"/>
  <c r="Y76" i="77"/>
  <c r="W74" i="89"/>
  <c r="AG73" i="89"/>
  <c r="AP73" i="89" s="1"/>
  <c r="AF73" i="89"/>
  <c r="AO73" i="89" s="1"/>
  <c r="AE73" i="89"/>
  <c r="W77" i="83"/>
  <c r="AG76" i="83"/>
  <c r="AP76" i="83" s="1"/>
  <c r="AF76" i="83"/>
  <c r="AO76" i="83" s="1"/>
  <c r="AE76" i="83"/>
  <c r="Y72" i="73"/>
  <c r="X72" i="73"/>
  <c r="AR71" i="41"/>
  <c r="AI74" i="47"/>
  <c r="AN74" i="47"/>
  <c r="AH73" i="42"/>
  <c r="AQ73" i="42" s="1"/>
  <c r="AH75" i="37"/>
  <c r="AQ75" i="37" s="1"/>
  <c r="AN73" i="33"/>
  <c r="AI73" i="33"/>
  <c r="AH75" i="82"/>
  <c r="AQ75" i="82" s="1"/>
  <c r="X76" i="90"/>
  <c r="Y76" i="90"/>
  <c r="AN73" i="79"/>
  <c r="AI73" i="79"/>
  <c r="Y75" i="26"/>
  <c r="X75" i="26"/>
  <c r="AI74" i="93"/>
  <c r="AR72" i="89"/>
  <c r="Z72" i="86"/>
  <c r="Z75" i="82"/>
  <c r="Z73" i="42"/>
  <c r="AI71" i="91"/>
  <c r="AN71" i="91"/>
  <c r="AR75" i="81"/>
  <c r="X76" i="94"/>
  <c r="Y76" i="94"/>
  <c r="AN75" i="77"/>
  <c r="AE75" i="35"/>
  <c r="W76" i="35"/>
  <c r="AG75" i="35"/>
  <c r="AP75" i="35" s="1"/>
  <c r="AF75" i="35"/>
  <c r="AO75" i="35" s="1"/>
  <c r="W74" i="38"/>
  <c r="AG73" i="38"/>
  <c r="AP73" i="38" s="1"/>
  <c r="AF73" i="38"/>
  <c r="AO73" i="38" s="1"/>
  <c r="AE73" i="38"/>
  <c r="AG75" i="74"/>
  <c r="AP75" i="74" s="1"/>
  <c r="W75" i="45"/>
  <c r="AG74" i="45"/>
  <c r="AP74" i="45" s="1"/>
  <c r="AF74" i="45"/>
  <c r="AO74" i="45" s="1"/>
  <c r="AE74" i="45"/>
  <c r="AE74" i="27"/>
  <c r="AF74" i="27"/>
  <c r="AO74" i="27" s="1"/>
  <c r="W75" i="27"/>
  <c r="AG74" i="27"/>
  <c r="AP74" i="27" s="1"/>
  <c r="AE74" i="95"/>
  <c r="W75" i="95"/>
  <c r="AF74" i="95"/>
  <c r="AO74" i="95" s="1"/>
  <c r="AG74" i="95"/>
  <c r="AP74" i="95" s="1"/>
  <c r="Z75" i="37"/>
  <c r="X75" i="47"/>
  <c r="Y75" i="47"/>
  <c r="W76" i="31"/>
  <c r="AG75" i="31"/>
  <c r="AP75" i="31" s="1"/>
  <c r="AF75" i="31"/>
  <c r="AO75" i="31" s="1"/>
  <c r="AE75" i="31"/>
  <c r="AH72" i="41"/>
  <c r="AQ72" i="41" s="1"/>
  <c r="AH75" i="74"/>
  <c r="AQ75" i="74" s="1"/>
  <c r="AR74" i="82"/>
  <c r="AH76" i="81"/>
  <c r="AQ76" i="81" s="1"/>
  <c r="X72" i="87"/>
  <c r="Y72" i="87"/>
  <c r="AN75" i="90"/>
  <c r="Y75" i="93"/>
  <c r="X75" i="93"/>
  <c r="Y76" i="25"/>
  <c r="X76" i="25"/>
  <c r="Z74" i="34" l="1"/>
  <c r="Z72" i="73"/>
  <c r="AN75" i="43"/>
  <c r="AI70" i="46"/>
  <c r="AR70" i="46" s="1"/>
  <c r="AN70" i="46"/>
  <c r="W76" i="74"/>
  <c r="AE75" i="74"/>
  <c r="Y71" i="46"/>
  <c r="X71" i="46"/>
  <c r="AH71" i="46" s="1"/>
  <c r="AQ71" i="46" s="1"/>
  <c r="AI75" i="90"/>
  <c r="AR75" i="90" s="1"/>
  <c r="Z76" i="90"/>
  <c r="AI73" i="78"/>
  <c r="AN73" i="78"/>
  <c r="AI73" i="34"/>
  <c r="AI74" i="26"/>
  <c r="AR74" i="26" s="1"/>
  <c r="Z75" i="93"/>
  <c r="AI75" i="77"/>
  <c r="AF72" i="41"/>
  <c r="AO72" i="41" s="1"/>
  <c r="W77" i="81"/>
  <c r="Z74" i="79"/>
  <c r="AF74" i="79" s="1"/>
  <c r="AO74" i="79" s="1"/>
  <c r="AG76" i="81"/>
  <c r="AP76" i="81" s="1"/>
  <c r="Z74" i="78"/>
  <c r="W75" i="78" s="1"/>
  <c r="AE76" i="81"/>
  <c r="AE72" i="41"/>
  <c r="AN72" i="41" s="1"/>
  <c r="AI75" i="25"/>
  <c r="Z72" i="91"/>
  <c r="AF72" i="91" s="1"/>
  <c r="AO72" i="91" s="1"/>
  <c r="Z76" i="43"/>
  <c r="W77" i="43" s="1"/>
  <c r="AG72" i="41"/>
  <c r="AP72" i="41" s="1"/>
  <c r="Z75" i="26"/>
  <c r="AF75" i="26" s="1"/>
  <c r="AO75" i="26" s="1"/>
  <c r="Z76" i="85"/>
  <c r="AF76" i="85" s="1"/>
  <c r="AO76" i="85" s="1"/>
  <c r="AH72" i="87"/>
  <c r="AQ72" i="87" s="1"/>
  <c r="AR73" i="33"/>
  <c r="AE74" i="34"/>
  <c r="AF74" i="34"/>
  <c r="AO74" i="34" s="1"/>
  <c r="W75" i="34"/>
  <c r="AG74" i="34"/>
  <c r="AP74" i="34" s="1"/>
  <c r="AH76" i="25"/>
  <c r="AQ76" i="25" s="1"/>
  <c r="Y75" i="27"/>
  <c r="X75" i="27"/>
  <c r="X76" i="35"/>
  <c r="Y76" i="35"/>
  <c r="AR73" i="34"/>
  <c r="AR74" i="47"/>
  <c r="AH75" i="47"/>
  <c r="AQ75" i="47" s="1"/>
  <c r="X75" i="95"/>
  <c r="Y75" i="95"/>
  <c r="Y76" i="74"/>
  <c r="X76" i="74"/>
  <c r="Z75" i="47"/>
  <c r="AI74" i="95"/>
  <c r="AN74" i="95"/>
  <c r="X75" i="45"/>
  <c r="Y75" i="45"/>
  <c r="AI73" i="38"/>
  <c r="AN73" i="38"/>
  <c r="AR75" i="43"/>
  <c r="AH75" i="26"/>
  <c r="AQ75" i="26" s="1"/>
  <c r="AH76" i="90"/>
  <c r="AQ76" i="90" s="1"/>
  <c r="Y77" i="83"/>
  <c r="X77" i="83"/>
  <c r="AH72" i="91"/>
  <c r="AQ72" i="91" s="1"/>
  <c r="AI76" i="30"/>
  <c r="AN76" i="30"/>
  <c r="X77" i="39"/>
  <c r="Y77" i="39"/>
  <c r="AI74" i="75"/>
  <c r="AN74" i="75"/>
  <c r="W76" i="93"/>
  <c r="AG75" i="93"/>
  <c r="AP75" i="93" s="1"/>
  <c r="AE75" i="93"/>
  <c r="AF75" i="93"/>
  <c r="AO75" i="93" s="1"/>
  <c r="AF75" i="37"/>
  <c r="AO75" i="37" s="1"/>
  <c r="AE75" i="37"/>
  <c r="W76" i="37"/>
  <c r="AG75" i="37"/>
  <c r="AP75" i="37" s="1"/>
  <c r="AH76" i="94"/>
  <c r="AQ76" i="94" s="1"/>
  <c r="W77" i="90"/>
  <c r="AG76" i="90"/>
  <c r="AP76" i="90" s="1"/>
  <c r="AE76" i="90"/>
  <c r="AF76" i="90"/>
  <c r="AO76" i="90" s="1"/>
  <c r="AH76" i="77"/>
  <c r="AQ76" i="77" s="1"/>
  <c r="AN73" i="29"/>
  <c r="AI73" i="29"/>
  <c r="AR71" i="87"/>
  <c r="Z72" i="87"/>
  <c r="Z76" i="94"/>
  <c r="X77" i="81"/>
  <c r="Y77" i="81"/>
  <c r="AR73" i="78"/>
  <c r="AN74" i="45"/>
  <c r="AI74" i="45"/>
  <c r="X74" i="38"/>
  <c r="Y74" i="38"/>
  <c r="AI75" i="35"/>
  <c r="AN75" i="35"/>
  <c r="W74" i="42"/>
  <c r="AG73" i="42"/>
  <c r="AP73" i="42" s="1"/>
  <c r="AF73" i="42"/>
  <c r="AO73" i="42" s="1"/>
  <c r="AE73" i="42"/>
  <c r="AR73" i="79"/>
  <c r="AN76" i="83"/>
  <c r="AI76" i="83"/>
  <c r="AH74" i="33"/>
  <c r="AQ74" i="33" s="1"/>
  <c r="Y73" i="41"/>
  <c r="X73" i="41"/>
  <c r="AN75" i="74"/>
  <c r="AI75" i="74"/>
  <c r="AI73" i="89"/>
  <c r="AN73" i="89"/>
  <c r="AE72" i="91"/>
  <c r="AR75" i="25"/>
  <c r="Y76" i="31"/>
  <c r="X76" i="31"/>
  <c r="AR71" i="91"/>
  <c r="Z76" i="77"/>
  <c r="Z76" i="25"/>
  <c r="AR75" i="77"/>
  <c r="W76" i="82"/>
  <c r="AG75" i="82"/>
  <c r="AP75" i="82" s="1"/>
  <c r="AF75" i="82"/>
  <c r="AO75" i="82" s="1"/>
  <c r="AE75" i="82"/>
  <c r="X74" i="89"/>
  <c r="Y74" i="89"/>
  <c r="AH74" i="78"/>
  <c r="AQ74" i="78" s="1"/>
  <c r="X74" i="29"/>
  <c r="Y74" i="29"/>
  <c r="AR75" i="85"/>
  <c r="Z74" i="33"/>
  <c r="AR71" i="73"/>
  <c r="X75" i="75"/>
  <c r="Y75" i="75"/>
  <c r="AN76" i="81"/>
  <c r="W73" i="73"/>
  <c r="AG72" i="73"/>
  <c r="AP72" i="73" s="1"/>
  <c r="AE72" i="73"/>
  <c r="AF72" i="73"/>
  <c r="AO72" i="73" s="1"/>
  <c r="AR75" i="94"/>
  <c r="AH75" i="93"/>
  <c r="AQ75" i="93" s="1"/>
  <c r="AI75" i="31"/>
  <c r="AN75" i="31"/>
  <c r="AI74" i="27"/>
  <c r="AN74" i="27"/>
  <c r="AF72" i="86"/>
  <c r="AO72" i="86" s="1"/>
  <c r="AE72" i="86"/>
  <c r="W73" i="86"/>
  <c r="AG72" i="86"/>
  <c r="AP72" i="86" s="1"/>
  <c r="AR74" i="93"/>
  <c r="AH72" i="73"/>
  <c r="AQ72" i="73" s="1"/>
  <c r="AH74" i="34"/>
  <c r="AQ74" i="34" s="1"/>
  <c r="AH74" i="79"/>
  <c r="AQ74" i="79" s="1"/>
  <c r="AH76" i="43"/>
  <c r="AQ76" i="43" s="1"/>
  <c r="AH76" i="85"/>
  <c r="AQ76" i="85" s="1"/>
  <c r="Y77" i="30"/>
  <c r="X77" i="30"/>
  <c r="AI76" i="39"/>
  <c r="AN76" i="39"/>
  <c r="Z71" i="46" l="1"/>
  <c r="AF71" i="46" s="1"/>
  <c r="AO71" i="46" s="1"/>
  <c r="W72" i="46"/>
  <c r="AG71" i="46"/>
  <c r="AP71" i="46" s="1"/>
  <c r="AE76" i="43"/>
  <c r="AI76" i="81"/>
  <c r="AR76" i="81" s="1"/>
  <c r="AF76" i="43"/>
  <c r="AO76" i="43" s="1"/>
  <c r="AG76" i="43"/>
  <c r="AP76" i="43" s="1"/>
  <c r="Z73" i="41"/>
  <c r="AG75" i="26"/>
  <c r="AP75" i="26" s="1"/>
  <c r="AG76" i="85"/>
  <c r="AP76" i="85" s="1"/>
  <c r="W77" i="85"/>
  <c r="AE76" i="85"/>
  <c r="W73" i="91"/>
  <c r="X73" i="91" s="1"/>
  <c r="AG72" i="91"/>
  <c r="AP72" i="91" s="1"/>
  <c r="AG74" i="79"/>
  <c r="AP74" i="79" s="1"/>
  <c r="AE74" i="79"/>
  <c r="AI74" i="79" s="1"/>
  <c r="AF74" i="78"/>
  <c r="AO74" i="78" s="1"/>
  <c r="AE74" i="78"/>
  <c r="AN74" i="78" s="1"/>
  <c r="AI72" i="41"/>
  <c r="W75" i="79"/>
  <c r="AG74" i="78"/>
  <c r="AP74" i="78" s="1"/>
  <c r="Z74" i="38"/>
  <c r="AF74" i="38" s="1"/>
  <c r="AO74" i="38" s="1"/>
  <c r="Z75" i="45"/>
  <c r="AE75" i="45" s="1"/>
  <c r="Z74" i="89"/>
  <c r="AE74" i="89" s="1"/>
  <c r="W76" i="26"/>
  <c r="X76" i="26" s="1"/>
  <c r="Z75" i="75"/>
  <c r="AF75" i="75" s="1"/>
  <c r="AO75" i="75" s="1"/>
  <c r="Z77" i="39"/>
  <c r="Z76" i="35"/>
  <c r="AE76" i="35" s="1"/>
  <c r="AE75" i="26"/>
  <c r="Z76" i="31"/>
  <c r="W77" i="31" s="1"/>
  <c r="Z75" i="95"/>
  <c r="AG75" i="95" s="1"/>
  <c r="AP75" i="95" s="1"/>
  <c r="Z77" i="83"/>
  <c r="AE77" i="83" s="1"/>
  <c r="AR73" i="38"/>
  <c r="Y75" i="78"/>
  <c r="X75" i="78"/>
  <c r="AN75" i="82"/>
  <c r="AI75" i="82"/>
  <c r="AF76" i="25"/>
  <c r="AO76" i="25" s="1"/>
  <c r="AE76" i="25"/>
  <c r="AG76" i="25"/>
  <c r="AP76" i="25" s="1"/>
  <c r="W77" i="25"/>
  <c r="W77" i="94"/>
  <c r="AG76" i="94"/>
  <c r="AP76" i="94" s="1"/>
  <c r="AF76" i="94"/>
  <c r="AO76" i="94" s="1"/>
  <c r="AE76" i="94"/>
  <c r="AI76" i="90"/>
  <c r="AN76" i="90"/>
  <c r="AI75" i="37"/>
  <c r="AN75" i="37"/>
  <c r="AH77" i="39"/>
  <c r="AQ77" i="39" s="1"/>
  <c r="AR74" i="95"/>
  <c r="AH75" i="95"/>
  <c r="AQ75" i="95" s="1"/>
  <c r="AH76" i="35"/>
  <c r="AQ76" i="35" s="1"/>
  <c r="Y77" i="85"/>
  <c r="X77" i="85"/>
  <c r="Y76" i="26"/>
  <c r="AH74" i="29"/>
  <c r="AQ74" i="29" s="1"/>
  <c r="AE76" i="77"/>
  <c r="AG76" i="77"/>
  <c r="AP76" i="77" s="1"/>
  <c r="AF76" i="77"/>
  <c r="AO76" i="77" s="1"/>
  <c r="W77" i="77"/>
  <c r="X77" i="43"/>
  <c r="Y77" i="43"/>
  <c r="W74" i="41"/>
  <c r="AG73" i="41"/>
  <c r="AP73" i="41" s="1"/>
  <c r="AF73" i="41"/>
  <c r="AO73" i="41" s="1"/>
  <c r="AE73" i="41"/>
  <c r="AR75" i="35"/>
  <c r="AN76" i="85"/>
  <c r="AR74" i="27"/>
  <c r="AR73" i="89"/>
  <c r="AN73" i="42"/>
  <c r="AI73" i="42"/>
  <c r="Y77" i="90"/>
  <c r="X77" i="90"/>
  <c r="AR72" i="41"/>
  <c r="AH76" i="74"/>
  <c r="AQ76" i="74" s="1"/>
  <c r="AH75" i="27"/>
  <c r="AQ75" i="27" s="1"/>
  <c r="AI74" i="34"/>
  <c r="AN74" i="34"/>
  <c r="AH77" i="30"/>
  <c r="AQ77" i="30" s="1"/>
  <c r="AI74" i="78"/>
  <c r="AH75" i="75"/>
  <c r="AQ75" i="75" s="1"/>
  <c r="AF74" i="33"/>
  <c r="AO74" i="33" s="1"/>
  <c r="AE74" i="33"/>
  <c r="W75" i="33"/>
  <c r="AG74" i="33"/>
  <c r="AP74" i="33" s="1"/>
  <c r="AH74" i="89"/>
  <c r="AQ74" i="89" s="1"/>
  <c r="Y76" i="82"/>
  <c r="X76" i="82"/>
  <c r="AN72" i="91"/>
  <c r="AR75" i="74"/>
  <c r="AR76" i="83"/>
  <c r="AH74" i="38"/>
  <c r="AQ74" i="38" s="1"/>
  <c r="AI75" i="93"/>
  <c r="AN75" i="93"/>
  <c r="AR76" i="30"/>
  <c r="AH77" i="83"/>
  <c r="AQ77" i="83" s="1"/>
  <c r="AH75" i="45"/>
  <c r="AQ75" i="45" s="1"/>
  <c r="AN75" i="26"/>
  <c r="AI75" i="26"/>
  <c r="AE72" i="87"/>
  <c r="W73" i="87"/>
  <c r="AG72" i="87"/>
  <c r="AP72" i="87" s="1"/>
  <c r="AF72" i="87"/>
  <c r="AO72" i="87" s="1"/>
  <c r="AF77" i="39"/>
  <c r="AO77" i="39" s="1"/>
  <c r="W78" i="39"/>
  <c r="AG77" i="39"/>
  <c r="AP77" i="39" s="1"/>
  <c r="AE77" i="39"/>
  <c r="W76" i="47"/>
  <c r="AG75" i="47"/>
  <c r="AP75" i="47" s="1"/>
  <c r="AF75" i="47"/>
  <c r="AO75" i="47" s="1"/>
  <c r="AE75" i="47"/>
  <c r="Z75" i="27"/>
  <c r="X75" i="79"/>
  <c r="Y75" i="79"/>
  <c r="AR76" i="39"/>
  <c r="AN72" i="73"/>
  <c r="AI72" i="73"/>
  <c r="Z74" i="29"/>
  <c r="X73" i="86"/>
  <c r="Y73" i="86"/>
  <c r="AR75" i="31"/>
  <c r="AH76" i="31"/>
  <c r="AQ76" i="31" s="1"/>
  <c r="AN76" i="43"/>
  <c r="AI76" i="43"/>
  <c r="AH77" i="81"/>
  <c r="AQ77" i="81" s="1"/>
  <c r="AR73" i="29"/>
  <c r="Y76" i="37"/>
  <c r="X76" i="37"/>
  <c r="AR74" i="75"/>
  <c r="Z76" i="74"/>
  <c r="Z77" i="30"/>
  <c r="AN72" i="86"/>
  <c r="AI72" i="86"/>
  <c r="Y73" i="73"/>
  <c r="X73" i="73"/>
  <c r="AH73" i="41"/>
  <c r="AQ73" i="41" s="1"/>
  <c r="X74" i="42"/>
  <c r="Y74" i="42"/>
  <c r="AR74" i="45"/>
  <c r="Z77" i="81"/>
  <c r="Y76" i="93"/>
  <c r="X76" i="93"/>
  <c r="Y75" i="34"/>
  <c r="X75" i="34"/>
  <c r="AG74" i="38" l="1"/>
  <c r="AP74" i="38" s="1"/>
  <c r="AE71" i="46"/>
  <c r="AN74" i="79"/>
  <c r="W76" i="95"/>
  <c r="Y73" i="91"/>
  <c r="AE75" i="95"/>
  <c r="Y72" i="46"/>
  <c r="X72" i="46"/>
  <c r="AH72" i="46" s="1"/>
  <c r="AQ72" i="46" s="1"/>
  <c r="AF75" i="95"/>
  <c r="AO75" i="95" s="1"/>
  <c r="W75" i="38"/>
  <c r="AI71" i="46"/>
  <c r="AR71" i="46" s="1"/>
  <c r="AN71" i="46"/>
  <c r="AF76" i="31"/>
  <c r="AO76" i="31" s="1"/>
  <c r="AG74" i="89"/>
  <c r="AP74" i="89" s="1"/>
  <c r="AI76" i="85"/>
  <c r="AI72" i="91"/>
  <c r="AE76" i="31"/>
  <c r="AN76" i="31" s="1"/>
  <c r="AE74" i="38"/>
  <c r="W76" i="45"/>
  <c r="Y76" i="45" s="1"/>
  <c r="Z77" i="90"/>
  <c r="W78" i="90" s="1"/>
  <c r="W77" i="35"/>
  <c r="X77" i="35" s="1"/>
  <c r="AF76" i="35"/>
  <c r="AO76" i="35" s="1"/>
  <c r="AG77" i="83"/>
  <c r="AP77" i="83" s="1"/>
  <c r="Z73" i="73"/>
  <c r="AF73" i="73" s="1"/>
  <c r="AO73" i="73" s="1"/>
  <c r="AF74" i="89"/>
  <c r="AO74" i="89" s="1"/>
  <c r="AG75" i="45"/>
  <c r="AP75" i="45" s="1"/>
  <c r="W75" i="89"/>
  <c r="X75" i="89" s="1"/>
  <c r="Z76" i="26"/>
  <c r="W77" i="26" s="1"/>
  <c r="AG75" i="75"/>
  <c r="AP75" i="75" s="1"/>
  <c r="W76" i="75"/>
  <c r="X76" i="75" s="1"/>
  <c r="AF75" i="45"/>
  <c r="AO75" i="45" s="1"/>
  <c r="Z73" i="86"/>
  <c r="AG73" i="86" s="1"/>
  <c r="AP73" i="86" s="1"/>
  <c r="AG76" i="31"/>
  <c r="AP76" i="31" s="1"/>
  <c r="Z77" i="85"/>
  <c r="AE77" i="85" s="1"/>
  <c r="W78" i="83"/>
  <c r="AG76" i="35"/>
  <c r="AP76" i="35" s="1"/>
  <c r="AF77" i="83"/>
  <c r="AO77" i="83" s="1"/>
  <c r="AE75" i="75"/>
  <c r="Z76" i="93"/>
  <c r="W77" i="93" s="1"/>
  <c r="Z75" i="79"/>
  <c r="W76" i="79" s="1"/>
  <c r="AR72" i="73"/>
  <c r="X76" i="47"/>
  <c r="Y76" i="47"/>
  <c r="X75" i="33"/>
  <c r="Y75" i="33"/>
  <c r="AR74" i="34"/>
  <c r="AI76" i="25"/>
  <c r="AN76" i="25"/>
  <c r="AH75" i="78"/>
  <c r="AQ75" i="78" s="1"/>
  <c r="X75" i="38"/>
  <c r="Y75" i="38"/>
  <c r="AH74" i="42"/>
  <c r="AQ74" i="42" s="1"/>
  <c r="AH76" i="37"/>
  <c r="AQ76" i="37" s="1"/>
  <c r="W76" i="27"/>
  <c r="AG75" i="27"/>
  <c r="AP75" i="27" s="1"/>
  <c r="AF75" i="27"/>
  <c r="AO75" i="27" s="1"/>
  <c r="AE75" i="27"/>
  <c r="AN77" i="39"/>
  <c r="AI77" i="39"/>
  <c r="AH77" i="43"/>
  <c r="AQ77" i="43" s="1"/>
  <c r="X73" i="87"/>
  <c r="Y73" i="87"/>
  <c r="AR75" i="93"/>
  <c r="AH76" i="82"/>
  <c r="AQ76" i="82" s="1"/>
  <c r="AR74" i="78"/>
  <c r="AI75" i="95"/>
  <c r="AN75" i="95"/>
  <c r="Z77" i="43"/>
  <c r="Y77" i="94"/>
  <c r="X77" i="94"/>
  <c r="AR75" i="82"/>
  <c r="Z75" i="78"/>
  <c r="Z74" i="42"/>
  <c r="AR72" i="86"/>
  <c r="AN74" i="33"/>
  <c r="AI74" i="33"/>
  <c r="X76" i="95"/>
  <c r="Y76" i="95"/>
  <c r="AN76" i="77"/>
  <c r="AI76" i="77"/>
  <c r="AN76" i="35"/>
  <c r="AN77" i="83"/>
  <c r="AH75" i="34"/>
  <c r="AQ75" i="34" s="1"/>
  <c r="AH73" i="91"/>
  <c r="AQ73" i="91" s="1"/>
  <c r="Z73" i="91"/>
  <c r="AG77" i="30"/>
  <c r="AP77" i="30" s="1"/>
  <c r="AF77" i="30"/>
  <c r="AO77" i="30" s="1"/>
  <c r="AE77" i="30"/>
  <c r="W78" i="30"/>
  <c r="Z76" i="37"/>
  <c r="AH73" i="86"/>
  <c r="AQ73" i="86" s="1"/>
  <c r="AN75" i="47"/>
  <c r="AI75" i="47"/>
  <c r="AI72" i="87"/>
  <c r="AN72" i="87"/>
  <c r="AR76" i="90"/>
  <c r="Y77" i="25"/>
  <c r="X77" i="25"/>
  <c r="AN75" i="45"/>
  <c r="X77" i="31"/>
  <c r="Y77" i="31"/>
  <c r="AN74" i="38"/>
  <c r="AI74" i="38"/>
  <c r="AR72" i="91"/>
  <c r="AH77" i="90"/>
  <c r="AQ77" i="90" s="1"/>
  <c r="AI73" i="41"/>
  <c r="AN73" i="41"/>
  <c r="AH76" i="26"/>
  <c r="AQ76" i="26" s="1"/>
  <c r="AR75" i="37"/>
  <c r="AN75" i="75"/>
  <c r="AI75" i="75"/>
  <c r="AG77" i="81"/>
  <c r="AP77" i="81" s="1"/>
  <c r="W78" i="81"/>
  <c r="AF77" i="81"/>
  <c r="AO77" i="81" s="1"/>
  <c r="AE77" i="81"/>
  <c r="Z75" i="34"/>
  <c r="AH73" i="73"/>
  <c r="AQ73" i="73" s="1"/>
  <c r="AE76" i="74"/>
  <c r="AG76" i="74"/>
  <c r="AP76" i="74" s="1"/>
  <c r="AF76" i="74"/>
  <c r="AO76" i="74" s="1"/>
  <c r="W77" i="74"/>
  <c r="Y78" i="39"/>
  <c r="X78" i="39"/>
  <c r="Z76" i="82"/>
  <c r="AR73" i="42"/>
  <c r="AR76" i="85"/>
  <c r="X74" i="41"/>
  <c r="Y74" i="41"/>
  <c r="X77" i="77"/>
  <c r="Y77" i="77"/>
  <c r="AH77" i="85"/>
  <c r="AQ77" i="85" s="1"/>
  <c r="AR74" i="79"/>
  <c r="X78" i="83"/>
  <c r="Y78" i="83"/>
  <c r="AH76" i="93"/>
  <c r="AQ76" i="93" s="1"/>
  <c r="AR76" i="43"/>
  <c r="AF74" i="29"/>
  <c r="AO74" i="29" s="1"/>
  <c r="AE74" i="29"/>
  <c r="W75" i="29"/>
  <c r="AG74" i="29"/>
  <c r="AP74" i="29" s="1"/>
  <c r="AH75" i="79"/>
  <c r="AQ75" i="79" s="1"/>
  <c r="AR75" i="26"/>
  <c r="AN76" i="94"/>
  <c r="AI76" i="94"/>
  <c r="Y77" i="35"/>
  <c r="AN74" i="89"/>
  <c r="X76" i="45" l="1"/>
  <c r="AE73" i="73"/>
  <c r="W74" i="73"/>
  <c r="AG73" i="73"/>
  <c r="AP73" i="73" s="1"/>
  <c r="AI77" i="83"/>
  <c r="Z72" i="46"/>
  <c r="AF72" i="46" s="1"/>
  <c r="AO72" i="46" s="1"/>
  <c r="Y75" i="89"/>
  <c r="AI74" i="89"/>
  <c r="AF77" i="85"/>
  <c r="AO77" i="85" s="1"/>
  <c r="AF77" i="90"/>
  <c r="AO77" i="90" s="1"/>
  <c r="AI75" i="45"/>
  <c r="AG77" i="90"/>
  <c r="AP77" i="90" s="1"/>
  <c r="Y76" i="75"/>
  <c r="AI76" i="35"/>
  <c r="AR76" i="35" s="1"/>
  <c r="AE77" i="90"/>
  <c r="AI76" i="31"/>
  <c r="AR76" i="31" s="1"/>
  <c r="AF73" i="86"/>
  <c r="AO73" i="86" s="1"/>
  <c r="AE76" i="26"/>
  <c r="W74" i="86"/>
  <c r="AE73" i="86"/>
  <c r="AG77" i="85"/>
  <c r="AP77" i="85" s="1"/>
  <c r="AF76" i="26"/>
  <c r="AO76" i="26" s="1"/>
  <c r="Z73" i="87"/>
  <c r="AE73" i="87" s="1"/>
  <c r="Z77" i="31"/>
  <c r="AG77" i="31" s="1"/>
  <c r="AP77" i="31" s="1"/>
  <c r="W78" i="85"/>
  <c r="X78" i="85" s="1"/>
  <c r="AG76" i="26"/>
  <c r="AP76" i="26" s="1"/>
  <c r="AF75" i="79"/>
  <c r="AO75" i="79" s="1"/>
  <c r="AG75" i="79"/>
  <c r="AP75" i="79" s="1"/>
  <c r="Z75" i="38"/>
  <c r="AE75" i="38" s="1"/>
  <c r="AE75" i="79"/>
  <c r="AE76" i="93"/>
  <c r="AN76" i="93" s="1"/>
  <c r="AF76" i="93"/>
  <c r="AO76" i="93" s="1"/>
  <c r="Z77" i="25"/>
  <c r="AG77" i="25" s="1"/>
  <c r="AP77" i="25" s="1"/>
  <c r="Z75" i="33"/>
  <c r="AG75" i="33" s="1"/>
  <c r="AP75" i="33" s="1"/>
  <c r="AG76" i="93"/>
  <c r="AP76" i="93" s="1"/>
  <c r="Z78" i="83"/>
  <c r="W79" i="83" s="1"/>
  <c r="Z76" i="75"/>
  <c r="W77" i="75" s="1"/>
  <c r="Z74" i="41"/>
  <c r="AE74" i="41" s="1"/>
  <c r="Z77" i="35"/>
  <c r="W78" i="35" s="1"/>
  <c r="W74" i="87"/>
  <c r="AG73" i="87"/>
  <c r="AP73" i="87" s="1"/>
  <c r="Y77" i="26"/>
  <c r="X77" i="26"/>
  <c r="AH77" i="35"/>
  <c r="AQ77" i="35" s="1"/>
  <c r="AH78" i="83"/>
  <c r="AQ78" i="83" s="1"/>
  <c r="Y78" i="81"/>
  <c r="X78" i="81"/>
  <c r="AH77" i="31"/>
  <c r="AQ77" i="31" s="1"/>
  <c r="AR72" i="87"/>
  <c r="AE75" i="78"/>
  <c r="W76" i="78"/>
  <c r="AG75" i="78"/>
  <c r="AP75" i="78" s="1"/>
  <c r="AF75" i="78"/>
  <c r="AO75" i="78" s="1"/>
  <c r="AE77" i="43"/>
  <c r="W78" i="43"/>
  <c r="AG77" i="43"/>
  <c r="AP77" i="43" s="1"/>
  <c r="AF77" i="43"/>
  <c r="AO77" i="43" s="1"/>
  <c r="AH75" i="33"/>
  <c r="AQ75" i="33" s="1"/>
  <c r="AN77" i="90"/>
  <c r="AI77" i="90"/>
  <c r="X76" i="79"/>
  <c r="Y76" i="79"/>
  <c r="AF76" i="82"/>
  <c r="AO76" i="82" s="1"/>
  <c r="AE76" i="82"/>
  <c r="W77" i="82"/>
  <c r="AG76" i="82"/>
  <c r="AP76" i="82" s="1"/>
  <c r="AI75" i="27"/>
  <c r="AN75" i="27"/>
  <c r="AH78" i="39"/>
  <c r="AQ78" i="39" s="1"/>
  <c r="W77" i="37"/>
  <c r="AG76" i="37"/>
  <c r="AP76" i="37" s="1"/>
  <c r="AE76" i="37"/>
  <c r="AF76" i="37"/>
  <c r="AO76" i="37" s="1"/>
  <c r="W74" i="91"/>
  <c r="AG73" i="91"/>
  <c r="AP73" i="91" s="1"/>
  <c r="AF73" i="91"/>
  <c r="AO73" i="91" s="1"/>
  <c r="AE73" i="91"/>
  <c r="AR77" i="83"/>
  <c r="AH76" i="95"/>
  <c r="AQ76" i="95" s="1"/>
  <c r="AF74" i="42"/>
  <c r="AO74" i="42" s="1"/>
  <c r="AE74" i="42"/>
  <c r="W75" i="42"/>
  <c r="AG74" i="42"/>
  <c r="AP74" i="42" s="1"/>
  <c r="AR75" i="95"/>
  <c r="Y74" i="73"/>
  <c r="X74" i="73"/>
  <c r="AR75" i="47"/>
  <c r="AI77" i="85"/>
  <c r="AN77" i="85"/>
  <c r="AF75" i="33"/>
  <c r="AO75" i="33" s="1"/>
  <c r="AR76" i="94"/>
  <c r="AI74" i="29"/>
  <c r="AN74" i="29"/>
  <c r="AN76" i="74"/>
  <c r="AI76" i="74"/>
  <c r="W76" i="34"/>
  <c r="AG75" i="34"/>
  <c r="AP75" i="34" s="1"/>
  <c r="AF75" i="34"/>
  <c r="AO75" i="34" s="1"/>
  <c r="AE75" i="34"/>
  <c r="AR75" i="75"/>
  <c r="AR74" i="38"/>
  <c r="AR75" i="45"/>
  <c r="Y78" i="30"/>
  <c r="X78" i="30"/>
  <c r="Z76" i="95"/>
  <c r="AH77" i="94"/>
  <c r="AQ77" i="94" s="1"/>
  <c r="AH76" i="45"/>
  <c r="AQ76" i="45" s="1"/>
  <c r="AR76" i="25"/>
  <c r="AH76" i="47"/>
  <c r="AQ76" i="47" s="1"/>
  <c r="X78" i="90"/>
  <c r="Y78" i="90"/>
  <c r="AH74" i="41"/>
  <c r="AQ74" i="41" s="1"/>
  <c r="AH77" i="77"/>
  <c r="AQ77" i="77" s="1"/>
  <c r="Z78" i="39"/>
  <c r="AI77" i="81"/>
  <c r="AN77" i="81"/>
  <c r="AH77" i="25"/>
  <c r="AQ77" i="25" s="1"/>
  <c r="AI77" i="30"/>
  <c r="AN77" i="30"/>
  <c r="AR74" i="33"/>
  <c r="AH75" i="89"/>
  <c r="AQ75" i="89" s="1"/>
  <c r="Y76" i="27"/>
  <c r="X76" i="27"/>
  <c r="Z76" i="47"/>
  <c r="AN73" i="73"/>
  <c r="AI73" i="73"/>
  <c r="AN76" i="26"/>
  <c r="X74" i="86"/>
  <c r="Y74" i="86"/>
  <c r="Y75" i="29"/>
  <c r="X75" i="29"/>
  <c r="AR73" i="41"/>
  <c r="AH73" i="87"/>
  <c r="AQ73" i="87" s="1"/>
  <c r="AH76" i="75"/>
  <c r="AQ76" i="75" s="1"/>
  <c r="AR74" i="89"/>
  <c r="Z77" i="77"/>
  <c r="X77" i="74"/>
  <c r="Y77" i="74"/>
  <c r="AR76" i="77"/>
  <c r="Z75" i="89"/>
  <c r="Z77" i="94"/>
  <c r="Z76" i="45"/>
  <c r="AR77" i="39"/>
  <c r="AH75" i="38"/>
  <c r="AQ75" i="38" s="1"/>
  <c r="AN75" i="79"/>
  <c r="AN73" i="86"/>
  <c r="Y77" i="93"/>
  <c r="X77" i="93"/>
  <c r="W78" i="31" l="1"/>
  <c r="AG72" i="46"/>
  <c r="AP72" i="46" s="1"/>
  <c r="AE72" i="46"/>
  <c r="W73" i="46"/>
  <c r="X73" i="46" s="1"/>
  <c r="AH73" i="46" s="1"/>
  <c r="AQ73" i="46" s="1"/>
  <c r="W76" i="33"/>
  <c r="AE75" i="33"/>
  <c r="AI76" i="26"/>
  <c r="AR76" i="26" s="1"/>
  <c r="AI72" i="46"/>
  <c r="AR72" i="46" s="1"/>
  <c r="AN72" i="46"/>
  <c r="Y78" i="85"/>
  <c r="AI73" i="86"/>
  <c r="AF73" i="87"/>
  <c r="AO73" i="87" s="1"/>
  <c r="W76" i="38"/>
  <c r="AG75" i="38"/>
  <c r="AP75" i="38" s="1"/>
  <c r="AI75" i="79"/>
  <c r="AR75" i="79" s="1"/>
  <c r="AF77" i="31"/>
  <c r="AO77" i="31" s="1"/>
  <c r="AE78" i="83"/>
  <c r="AN78" i="83" s="1"/>
  <c r="AE77" i="31"/>
  <c r="AF78" i="83"/>
  <c r="AO78" i="83" s="1"/>
  <c r="AG78" i="83"/>
  <c r="AP78" i="83" s="1"/>
  <c r="AF75" i="38"/>
  <c r="AO75" i="38" s="1"/>
  <c r="AE77" i="25"/>
  <c r="AF77" i="35"/>
  <c r="AO77" i="35" s="1"/>
  <c r="AE77" i="35"/>
  <c r="AN77" i="35" s="1"/>
  <c r="Z74" i="73"/>
  <c r="AG74" i="73" s="1"/>
  <c r="AP74" i="73" s="1"/>
  <c r="Z78" i="81"/>
  <c r="AF78" i="81" s="1"/>
  <c r="AO78" i="81" s="1"/>
  <c r="AF74" i="41"/>
  <c r="AO74" i="41" s="1"/>
  <c r="AG77" i="35"/>
  <c r="AP77" i="35" s="1"/>
  <c r="W75" i="41"/>
  <c r="AI76" i="93"/>
  <c r="AR76" i="93" s="1"/>
  <c r="AG76" i="75"/>
  <c r="AP76" i="75" s="1"/>
  <c r="AG74" i="41"/>
  <c r="AP74" i="41" s="1"/>
  <c r="Z76" i="79"/>
  <c r="AE76" i="79" s="1"/>
  <c r="W78" i="25"/>
  <c r="Y78" i="25" s="1"/>
  <c r="AE76" i="75"/>
  <c r="Z77" i="74"/>
  <c r="W78" i="74" s="1"/>
  <c r="Z78" i="30"/>
  <c r="AE78" i="30" s="1"/>
  <c r="AF76" i="75"/>
  <c r="AO76" i="75" s="1"/>
  <c r="AF77" i="25"/>
  <c r="AO77" i="25" s="1"/>
  <c r="Z78" i="85"/>
  <c r="W79" i="85" s="1"/>
  <c r="AH74" i="86"/>
  <c r="AQ74" i="86" s="1"/>
  <c r="AH77" i="93"/>
  <c r="AQ77" i="93" s="1"/>
  <c r="Z74" i="86"/>
  <c r="AH76" i="27"/>
  <c r="AQ76" i="27" s="1"/>
  <c r="AI74" i="42"/>
  <c r="AN74" i="42"/>
  <c r="AN77" i="31"/>
  <c r="AH76" i="79"/>
  <c r="AQ76" i="79" s="1"/>
  <c r="AI75" i="78"/>
  <c r="AN75" i="78"/>
  <c r="X75" i="41"/>
  <c r="Y75" i="41"/>
  <c r="AH75" i="29"/>
  <c r="AQ75" i="29" s="1"/>
  <c r="AR77" i="30"/>
  <c r="AR76" i="74"/>
  <c r="AR77" i="85"/>
  <c r="X74" i="91"/>
  <c r="Y74" i="91"/>
  <c r="AR75" i="27"/>
  <c r="Z77" i="93"/>
  <c r="W77" i="45"/>
  <c r="AG76" i="45"/>
  <c r="AP76" i="45" s="1"/>
  <c r="AF76" i="45"/>
  <c r="AO76" i="45" s="1"/>
  <c r="AE76" i="45"/>
  <c r="AH77" i="74"/>
  <c r="AQ77" i="74" s="1"/>
  <c r="Z76" i="27"/>
  <c r="AR77" i="81"/>
  <c r="AI75" i="34"/>
  <c r="AN75" i="34"/>
  <c r="X77" i="82"/>
  <c r="Y77" i="82"/>
  <c r="AH77" i="26"/>
  <c r="AQ77" i="26" s="1"/>
  <c r="AN75" i="38"/>
  <c r="W77" i="79"/>
  <c r="AG76" i="79"/>
  <c r="AP76" i="79" s="1"/>
  <c r="AF76" i="79"/>
  <c r="AO76" i="79" s="1"/>
  <c r="AE77" i="94"/>
  <c r="AF77" i="94"/>
  <c r="AO77" i="94" s="1"/>
  <c r="W78" i="94"/>
  <c r="AG77" i="94"/>
  <c r="AP77" i="94" s="1"/>
  <c r="Z75" i="29"/>
  <c r="AR73" i="73"/>
  <c r="AE78" i="39"/>
  <c r="AG78" i="39"/>
  <c r="AP78" i="39" s="1"/>
  <c r="AF78" i="39"/>
  <c r="AO78" i="39" s="1"/>
  <c r="W79" i="39"/>
  <c r="AH78" i="90"/>
  <c r="AQ78" i="90" s="1"/>
  <c r="Y76" i="33"/>
  <c r="X76" i="33"/>
  <c r="AI76" i="37"/>
  <c r="AN76" i="37"/>
  <c r="X78" i="31"/>
  <c r="Y78" i="31"/>
  <c r="Y79" i="83"/>
  <c r="X79" i="83"/>
  <c r="AN77" i="25"/>
  <c r="X78" i="35"/>
  <c r="Y78" i="35"/>
  <c r="AN73" i="87"/>
  <c r="AI73" i="87"/>
  <c r="AN74" i="41"/>
  <c r="X77" i="75"/>
  <c r="Y77" i="75"/>
  <c r="AH78" i="85"/>
  <c r="AQ78" i="85" s="1"/>
  <c r="AI77" i="43"/>
  <c r="AN77" i="43"/>
  <c r="AH78" i="81"/>
  <c r="AQ78" i="81" s="1"/>
  <c r="X74" i="87"/>
  <c r="Y74" i="87"/>
  <c r="AR73" i="86"/>
  <c r="AE75" i="89"/>
  <c r="AF75" i="89"/>
  <c r="AO75" i="89" s="1"/>
  <c r="AG75" i="89"/>
  <c r="AP75" i="89" s="1"/>
  <c r="W76" i="89"/>
  <c r="AG77" i="77"/>
  <c r="AP77" i="77" s="1"/>
  <c r="AE77" i="77"/>
  <c r="AF77" i="77"/>
  <c r="AO77" i="77" s="1"/>
  <c r="W78" i="77"/>
  <c r="Z78" i="90"/>
  <c r="W77" i="95"/>
  <c r="AG76" i="95"/>
  <c r="AP76" i="95" s="1"/>
  <c r="AF76" i="95"/>
  <c r="AO76" i="95" s="1"/>
  <c r="AE76" i="95"/>
  <c r="AR74" i="29"/>
  <c r="AI75" i="33"/>
  <c r="AN75" i="33"/>
  <c r="AH74" i="73"/>
  <c r="AQ74" i="73" s="1"/>
  <c r="Y75" i="42"/>
  <c r="X75" i="42"/>
  <c r="AN73" i="91"/>
  <c r="AI73" i="91"/>
  <c r="AI76" i="82"/>
  <c r="AN76" i="82"/>
  <c r="Y76" i="78"/>
  <c r="X76" i="78"/>
  <c r="Z76" i="78" s="1"/>
  <c r="Z77" i="26"/>
  <c r="Y76" i="38"/>
  <c r="X76" i="38"/>
  <c r="AN76" i="75"/>
  <c r="AE76" i="47"/>
  <c r="W77" i="47"/>
  <c r="AG76" i="47"/>
  <c r="AP76" i="47" s="1"/>
  <c r="AF76" i="47"/>
  <c r="AO76" i="47" s="1"/>
  <c r="AH78" i="30"/>
  <c r="AQ78" i="30" s="1"/>
  <c r="Y76" i="34"/>
  <c r="X76" i="34"/>
  <c r="Y77" i="37"/>
  <c r="X77" i="37"/>
  <c r="AR77" i="90"/>
  <c r="Y78" i="43"/>
  <c r="X78" i="43"/>
  <c r="Y73" i="46" l="1"/>
  <c r="Z73" i="46" s="1"/>
  <c r="AI78" i="83"/>
  <c r="AI74" i="41"/>
  <c r="AI75" i="38"/>
  <c r="W79" i="30"/>
  <c r="AI76" i="75"/>
  <c r="AF78" i="30"/>
  <c r="AO78" i="30" s="1"/>
  <c r="AG78" i="81"/>
  <c r="AP78" i="81" s="1"/>
  <c r="W79" i="81"/>
  <c r="X79" i="81" s="1"/>
  <c r="AI77" i="31"/>
  <c r="AE78" i="81"/>
  <c r="AN78" i="81" s="1"/>
  <c r="AF77" i="74"/>
  <c r="AO77" i="74" s="1"/>
  <c r="AF74" i="73"/>
  <c r="AO74" i="73" s="1"/>
  <c r="W75" i="73"/>
  <c r="AE77" i="74"/>
  <c r="AG78" i="30"/>
  <c r="AP78" i="30" s="1"/>
  <c r="AE74" i="73"/>
  <c r="X78" i="25"/>
  <c r="AH78" i="25" s="1"/>
  <c r="AQ78" i="25" s="1"/>
  <c r="AI77" i="35"/>
  <c r="AR77" i="35" s="1"/>
  <c r="AI77" i="25"/>
  <c r="AF78" i="85"/>
  <c r="AO78" i="85" s="1"/>
  <c r="Z78" i="43"/>
  <c r="AE78" i="43" s="1"/>
  <c r="AG78" i="85"/>
  <c r="AP78" i="85" s="1"/>
  <c r="Z74" i="87"/>
  <c r="AE74" i="87" s="1"/>
  <c r="Z78" i="31"/>
  <c r="W79" i="31" s="1"/>
  <c r="AG77" i="74"/>
  <c r="AP77" i="74" s="1"/>
  <c r="AE78" i="85"/>
  <c r="Z78" i="35"/>
  <c r="AF78" i="35" s="1"/>
  <c r="AO78" i="35" s="1"/>
  <c r="Z75" i="42"/>
  <c r="W76" i="42" s="1"/>
  <c r="Z76" i="38"/>
  <c r="AG76" i="38" s="1"/>
  <c r="AP76" i="38" s="1"/>
  <c r="Z76" i="33"/>
  <c r="AF76" i="33" s="1"/>
  <c r="AO76" i="33" s="1"/>
  <c r="Z77" i="37"/>
  <c r="W78" i="37" s="1"/>
  <c r="W78" i="26"/>
  <c r="AG77" i="26"/>
  <c r="AP77" i="26" s="1"/>
  <c r="AF77" i="26"/>
  <c r="AO77" i="26" s="1"/>
  <c r="AE77" i="26"/>
  <c r="AI77" i="77"/>
  <c r="AN77" i="77"/>
  <c r="AR75" i="33"/>
  <c r="AH74" i="87"/>
  <c r="AQ74" i="87" s="1"/>
  <c r="AH78" i="31"/>
  <c r="AQ78" i="31" s="1"/>
  <c r="AH76" i="33"/>
  <c r="AQ76" i="33" s="1"/>
  <c r="AN78" i="39"/>
  <c r="AI78" i="39"/>
  <c r="AR75" i="34"/>
  <c r="AI76" i="47"/>
  <c r="AN76" i="47"/>
  <c r="W77" i="78"/>
  <c r="AG76" i="78"/>
  <c r="AP76" i="78" s="1"/>
  <c r="AF76" i="78"/>
  <c r="AO76" i="78" s="1"/>
  <c r="AE76" i="78"/>
  <c r="AR76" i="82"/>
  <c r="AR77" i="43"/>
  <c r="AI77" i="94"/>
  <c r="AN77" i="94"/>
  <c r="Y77" i="45"/>
  <c r="X77" i="45"/>
  <c r="AH74" i="91"/>
  <c r="AQ74" i="91" s="1"/>
  <c r="AR75" i="78"/>
  <c r="Y75" i="73"/>
  <c r="X75" i="73"/>
  <c r="W75" i="86"/>
  <c r="AG74" i="86"/>
  <c r="AP74" i="86" s="1"/>
  <c r="AF74" i="86"/>
  <c r="AO74" i="86" s="1"/>
  <c r="AE74" i="86"/>
  <c r="AR77" i="25"/>
  <c r="AR74" i="42"/>
  <c r="AN78" i="85"/>
  <c r="AI75" i="89"/>
  <c r="AN75" i="89"/>
  <c r="Y77" i="95"/>
  <c r="X77" i="95"/>
  <c r="AH77" i="75"/>
  <c r="AQ77" i="75" s="1"/>
  <c r="AR76" i="37"/>
  <c r="X79" i="39"/>
  <c r="Y79" i="39"/>
  <c r="W76" i="29"/>
  <c r="AG75" i="29"/>
  <c r="AP75" i="29" s="1"/>
  <c r="AE75" i="29"/>
  <c r="AF75" i="29"/>
  <c r="AO75" i="29" s="1"/>
  <c r="AR75" i="38"/>
  <c r="AH77" i="82"/>
  <c r="AQ77" i="82" s="1"/>
  <c r="W77" i="27"/>
  <c r="AG76" i="27"/>
  <c r="AP76" i="27" s="1"/>
  <c r="AF76" i="27"/>
  <c r="AO76" i="27" s="1"/>
  <c r="AE76" i="27"/>
  <c r="Z74" i="91"/>
  <c r="AH75" i="41"/>
  <c r="AQ75" i="41" s="1"/>
  <c r="AR78" i="83"/>
  <c r="AI77" i="74"/>
  <c r="AN77" i="74"/>
  <c r="AH76" i="34"/>
  <c r="AQ76" i="34" s="1"/>
  <c r="AF74" i="87"/>
  <c r="AO74" i="87" s="1"/>
  <c r="AR73" i="87"/>
  <c r="X77" i="79"/>
  <c r="Y77" i="79"/>
  <c r="AR76" i="75"/>
  <c r="AH79" i="83"/>
  <c r="AQ79" i="83" s="1"/>
  <c r="AQ81" i="83" s="1"/>
  <c r="AZ3" i="83"/>
  <c r="AX5" i="83" s="1"/>
  <c r="S5" i="83" s="1"/>
  <c r="AC5" i="83" s="1"/>
  <c r="AB6" i="83" s="1"/>
  <c r="Z76" i="34"/>
  <c r="AR73" i="91"/>
  <c r="AH77" i="37"/>
  <c r="AQ77" i="37" s="1"/>
  <c r="AH76" i="38"/>
  <c r="AQ76" i="38" s="1"/>
  <c r="AF78" i="90"/>
  <c r="AO78" i="90" s="1"/>
  <c r="AE78" i="90"/>
  <c r="W79" i="90"/>
  <c r="AG78" i="90"/>
  <c r="AP78" i="90" s="1"/>
  <c r="X76" i="89"/>
  <c r="Y76" i="89"/>
  <c r="Z77" i="75"/>
  <c r="AH78" i="35"/>
  <c r="AQ78" i="35" s="1"/>
  <c r="Z79" i="83"/>
  <c r="AN76" i="79"/>
  <c r="AI76" i="79"/>
  <c r="Z77" i="82"/>
  <c r="AF77" i="93"/>
  <c r="AO77" i="93" s="1"/>
  <c r="AE77" i="93"/>
  <c r="W78" i="93"/>
  <c r="AG77" i="93"/>
  <c r="AP77" i="93" s="1"/>
  <c r="X79" i="30"/>
  <c r="Y79" i="30"/>
  <c r="Z75" i="41"/>
  <c r="AH78" i="43"/>
  <c r="AQ78" i="43" s="1"/>
  <c r="X77" i="47"/>
  <c r="Y77" i="47"/>
  <c r="AH76" i="78"/>
  <c r="AQ76" i="78" s="1"/>
  <c r="AH75" i="42"/>
  <c r="AQ75" i="42" s="1"/>
  <c r="AN76" i="95"/>
  <c r="AI76" i="95"/>
  <c r="Y78" i="77"/>
  <c r="X78" i="77"/>
  <c r="AR74" i="41"/>
  <c r="X78" i="94"/>
  <c r="Y78" i="94"/>
  <c r="AI76" i="45"/>
  <c r="AN76" i="45"/>
  <c r="AN78" i="30"/>
  <c r="AR77" i="31"/>
  <c r="X78" i="74"/>
  <c r="Y78" i="74"/>
  <c r="X79" i="85"/>
  <c r="Y79" i="85"/>
  <c r="AF73" i="46" l="1"/>
  <c r="AO73" i="46" s="1"/>
  <c r="AE73" i="46"/>
  <c r="W74" i="46"/>
  <c r="AG73" i="46"/>
  <c r="AP73" i="46" s="1"/>
  <c r="AI74" i="73"/>
  <c r="Y79" i="81"/>
  <c r="AF75" i="42"/>
  <c r="AO75" i="42" s="1"/>
  <c r="AI78" i="85"/>
  <c r="AN73" i="46"/>
  <c r="AE75" i="42"/>
  <c r="AN74" i="73"/>
  <c r="AI78" i="81"/>
  <c r="AG75" i="42"/>
  <c r="AP75" i="42" s="1"/>
  <c r="X74" i="46"/>
  <c r="AH74" i="46" s="1"/>
  <c r="AQ74" i="46" s="1"/>
  <c r="Y74" i="46"/>
  <c r="Z79" i="85"/>
  <c r="W79" i="43"/>
  <c r="Z78" i="25"/>
  <c r="AI78" i="30"/>
  <c r="AG74" i="87"/>
  <c r="AP74" i="87" s="1"/>
  <c r="AG78" i="35"/>
  <c r="AP78" i="35" s="1"/>
  <c r="W75" i="87"/>
  <c r="AX74" i="83"/>
  <c r="S74" i="83" s="1"/>
  <c r="AC74" i="83" s="1"/>
  <c r="AB75" i="83" s="1"/>
  <c r="AE78" i="35"/>
  <c r="AN78" i="35" s="1"/>
  <c r="AX67" i="83"/>
  <c r="S67" i="83" s="1"/>
  <c r="AC67" i="83" s="1"/>
  <c r="AB68" i="83" s="1"/>
  <c r="AX59" i="83"/>
  <c r="S59" i="83" s="1"/>
  <c r="AC59" i="83" s="1"/>
  <c r="AB60" i="83" s="1"/>
  <c r="AX77" i="83"/>
  <c r="S77" i="83" s="1"/>
  <c r="AC77" i="83" s="1"/>
  <c r="AB78" i="83" s="1"/>
  <c r="AX66" i="83"/>
  <c r="S66" i="83" s="1"/>
  <c r="AC66" i="83" s="1"/>
  <c r="AB67" i="83" s="1"/>
  <c r="AX56" i="83"/>
  <c r="S56" i="83" s="1"/>
  <c r="AC56" i="83" s="1"/>
  <c r="AB57" i="83" s="1"/>
  <c r="AX73" i="83"/>
  <c r="S73" i="83" s="1"/>
  <c r="AC73" i="83" s="1"/>
  <c r="AB74" i="83" s="1"/>
  <c r="AX65" i="83"/>
  <c r="S65" i="83" s="1"/>
  <c r="AC65" i="83" s="1"/>
  <c r="AB66" i="83" s="1"/>
  <c r="AX54" i="83"/>
  <c r="S54" i="83" s="1"/>
  <c r="AC54" i="83" s="1"/>
  <c r="AB55" i="83" s="1"/>
  <c r="AX72" i="83"/>
  <c r="S72" i="83" s="1"/>
  <c r="AC72" i="83" s="1"/>
  <c r="AB73" i="83" s="1"/>
  <c r="AX62" i="83"/>
  <c r="S62" i="83" s="1"/>
  <c r="AC62" i="83" s="1"/>
  <c r="AB63" i="83" s="1"/>
  <c r="AX52" i="83"/>
  <c r="S52" i="83" s="1"/>
  <c r="AC52" i="83" s="1"/>
  <c r="AB53" i="83" s="1"/>
  <c r="AX71" i="83"/>
  <c r="S71" i="83" s="1"/>
  <c r="AC71" i="83" s="1"/>
  <c r="AB72" i="83" s="1"/>
  <c r="AK72" i="83" s="1"/>
  <c r="AT72" i="83" s="1"/>
  <c r="AX61" i="83"/>
  <c r="S61" i="83" s="1"/>
  <c r="AC61" i="83" s="1"/>
  <c r="AB62" i="83" s="1"/>
  <c r="AX51" i="83"/>
  <c r="S51" i="83" s="1"/>
  <c r="AC51" i="83" s="1"/>
  <c r="AB52" i="83" s="1"/>
  <c r="AE77" i="37"/>
  <c r="AX75" i="83"/>
  <c r="S75" i="83" s="1"/>
  <c r="AC75" i="83" s="1"/>
  <c r="AB76" i="83" s="1"/>
  <c r="AX68" i="83"/>
  <c r="S68" i="83" s="1"/>
  <c r="AC68" i="83" s="1"/>
  <c r="AB69" i="83" s="1"/>
  <c r="AX60" i="83"/>
  <c r="S60" i="83" s="1"/>
  <c r="AC60" i="83" s="1"/>
  <c r="AB61" i="83" s="1"/>
  <c r="AX40" i="83"/>
  <c r="S40" i="83" s="1"/>
  <c r="AC40" i="83" s="1"/>
  <c r="AB41" i="83" s="1"/>
  <c r="AX38" i="83"/>
  <c r="S38" i="83" s="1"/>
  <c r="AC38" i="83" s="1"/>
  <c r="AB39" i="83" s="1"/>
  <c r="AX78" i="83"/>
  <c r="S78" i="83" s="1"/>
  <c r="AC78" i="83" s="1"/>
  <c r="AB79" i="83" s="1"/>
  <c r="AX70" i="83"/>
  <c r="S70" i="83" s="1"/>
  <c r="AC70" i="83" s="1"/>
  <c r="AB71" i="83" s="1"/>
  <c r="AK71" i="83" s="1"/>
  <c r="AT71" i="83" s="1"/>
  <c r="AX64" i="83"/>
  <c r="S64" i="83" s="1"/>
  <c r="AC64" i="83" s="1"/>
  <c r="AB65" i="83" s="1"/>
  <c r="AX58" i="83"/>
  <c r="S58" i="83" s="1"/>
  <c r="AC58" i="83" s="1"/>
  <c r="AB59" i="83" s="1"/>
  <c r="AJ59" i="83" s="1"/>
  <c r="AX50" i="83"/>
  <c r="S50" i="83" s="1"/>
  <c r="AC50" i="83" s="1"/>
  <c r="AB51" i="83" s="1"/>
  <c r="AX76" i="83"/>
  <c r="S76" i="83" s="1"/>
  <c r="AC76" i="83" s="1"/>
  <c r="AB77" i="83" s="1"/>
  <c r="AX69" i="83"/>
  <c r="S69" i="83" s="1"/>
  <c r="AC69" i="83" s="1"/>
  <c r="AB70" i="83" s="1"/>
  <c r="AX63" i="83"/>
  <c r="S63" i="83" s="1"/>
  <c r="AC63" i="83" s="1"/>
  <c r="AB64" i="83" s="1"/>
  <c r="AX57" i="83"/>
  <c r="S57" i="83" s="1"/>
  <c r="AC57" i="83" s="1"/>
  <c r="AB58" i="83" s="1"/>
  <c r="AX47" i="83"/>
  <c r="S47" i="83" s="1"/>
  <c r="AC47" i="83" s="1"/>
  <c r="AB48" i="83" s="1"/>
  <c r="AK48" i="83" s="1"/>
  <c r="AT48" i="83" s="1"/>
  <c r="Z76" i="89"/>
  <c r="AX33" i="83"/>
  <c r="S33" i="83" s="1"/>
  <c r="AC33" i="83" s="1"/>
  <c r="AB34" i="83" s="1"/>
  <c r="Z79" i="30"/>
  <c r="AX46" i="83"/>
  <c r="S46" i="83" s="1"/>
  <c r="AC46" i="83" s="1"/>
  <c r="AB47" i="83" s="1"/>
  <c r="AK47" i="83" s="1"/>
  <c r="AT47" i="83" s="1"/>
  <c r="AX53" i="83"/>
  <c r="S53" i="83" s="1"/>
  <c r="AC53" i="83" s="1"/>
  <c r="AB54" i="83" s="1"/>
  <c r="AX45" i="83"/>
  <c r="S45" i="83" s="1"/>
  <c r="AC45" i="83" s="1"/>
  <c r="AB46" i="83" s="1"/>
  <c r="Z77" i="45"/>
  <c r="Z78" i="74"/>
  <c r="W79" i="74" s="1"/>
  <c r="AX27" i="83"/>
  <c r="S27" i="83" s="1"/>
  <c r="AC27" i="83" s="1"/>
  <c r="AB28" i="83" s="1"/>
  <c r="AX16" i="83"/>
  <c r="S16" i="83" s="1"/>
  <c r="AC16" i="83" s="1"/>
  <c r="AB17" i="83" s="1"/>
  <c r="AK17" i="83" s="1"/>
  <c r="AT17" i="83" s="1"/>
  <c r="AF78" i="43"/>
  <c r="AO78" i="43" s="1"/>
  <c r="AX15" i="83"/>
  <c r="S15" i="83" s="1"/>
  <c r="AC15" i="83" s="1"/>
  <c r="AB16" i="83" s="1"/>
  <c r="Z79" i="81"/>
  <c r="AF79" i="81" s="1"/>
  <c r="AO79" i="81" s="1"/>
  <c r="AG78" i="43"/>
  <c r="AP78" i="43" s="1"/>
  <c r="Z78" i="94"/>
  <c r="AX55" i="83"/>
  <c r="S55" i="83" s="1"/>
  <c r="AC55" i="83" s="1"/>
  <c r="AB56" i="83" s="1"/>
  <c r="AJ56" i="83" s="1"/>
  <c r="AX49" i="83"/>
  <c r="S49" i="83" s="1"/>
  <c r="AC49" i="83" s="1"/>
  <c r="AB50" i="83" s="1"/>
  <c r="AX34" i="83"/>
  <c r="S34" i="83" s="1"/>
  <c r="AC34" i="83" s="1"/>
  <c r="AB35" i="83" s="1"/>
  <c r="W79" i="35"/>
  <c r="X79" i="35" s="1"/>
  <c r="Z78" i="77"/>
  <c r="AG78" i="77" s="1"/>
  <c r="AP78" i="77" s="1"/>
  <c r="Z77" i="95"/>
  <c r="AE78" i="31"/>
  <c r="AF78" i="31"/>
  <c r="AO78" i="31" s="1"/>
  <c r="AG78" i="31"/>
  <c r="AP78" i="31" s="1"/>
  <c r="AG76" i="33"/>
  <c r="AP76" i="33" s="1"/>
  <c r="Z77" i="47"/>
  <c r="AE77" i="47" s="1"/>
  <c r="AX44" i="83"/>
  <c r="S44" i="83" s="1"/>
  <c r="AC44" i="83" s="1"/>
  <c r="AB45" i="83" s="1"/>
  <c r="AX32" i="83"/>
  <c r="S32" i="83" s="1"/>
  <c r="AC32" i="83" s="1"/>
  <c r="AB33" i="83" s="1"/>
  <c r="AJ33" i="83" s="1"/>
  <c r="W77" i="33"/>
  <c r="AF77" i="37"/>
  <c r="AO77" i="37" s="1"/>
  <c r="AE76" i="38"/>
  <c r="AX48" i="83"/>
  <c r="S48" i="83" s="1"/>
  <c r="AC48" i="83" s="1"/>
  <c r="AB49" i="83" s="1"/>
  <c r="AX39" i="83"/>
  <c r="S39" i="83" s="1"/>
  <c r="AC39" i="83" s="1"/>
  <c r="AB40" i="83" s="1"/>
  <c r="AJ40" i="83" s="1"/>
  <c r="AX26" i="83"/>
  <c r="S26" i="83" s="1"/>
  <c r="AC26" i="83" s="1"/>
  <c r="AB27" i="83" s="1"/>
  <c r="AK27" i="83" s="1"/>
  <c r="AT27" i="83" s="1"/>
  <c r="W77" i="38"/>
  <c r="AG77" i="37"/>
  <c r="AP77" i="37" s="1"/>
  <c r="AE76" i="33"/>
  <c r="AN76" i="33" s="1"/>
  <c r="AF76" i="38"/>
  <c r="AO76" i="38" s="1"/>
  <c r="AX28" i="83"/>
  <c r="S28" i="83" s="1"/>
  <c r="AC28" i="83" s="1"/>
  <c r="AB29" i="83" s="1"/>
  <c r="Z79" i="39"/>
  <c r="AX79" i="39" s="1"/>
  <c r="S79" i="39" s="1"/>
  <c r="AC79" i="39" s="1"/>
  <c r="AX4" i="83"/>
  <c r="S4" i="83" s="1"/>
  <c r="AC4" i="83" s="1"/>
  <c r="AB5" i="83" s="1"/>
  <c r="AX14" i="83"/>
  <c r="S14" i="83" s="1"/>
  <c r="AC14" i="83" s="1"/>
  <c r="AB15" i="83" s="1"/>
  <c r="AJ15" i="83" s="1"/>
  <c r="AX3" i="83"/>
  <c r="S3" i="83" s="1"/>
  <c r="AC3" i="83" s="1"/>
  <c r="AB4" i="83" s="1"/>
  <c r="AX22" i="83"/>
  <c r="S22" i="83" s="1"/>
  <c r="AC22" i="83" s="1"/>
  <c r="AB23" i="83" s="1"/>
  <c r="AK23" i="83" s="1"/>
  <c r="AT23" i="83" s="1"/>
  <c r="AX10" i="83"/>
  <c r="S10" i="83" s="1"/>
  <c r="AC10" i="83" s="1"/>
  <c r="AB11" i="83" s="1"/>
  <c r="AX21" i="83"/>
  <c r="S21" i="83" s="1"/>
  <c r="AC21" i="83" s="1"/>
  <c r="AB22" i="83" s="1"/>
  <c r="AK22" i="83" s="1"/>
  <c r="AT22" i="83" s="1"/>
  <c r="AX9" i="83"/>
  <c r="S9" i="83" s="1"/>
  <c r="AC9" i="83" s="1"/>
  <c r="AB10" i="83" s="1"/>
  <c r="Z77" i="79"/>
  <c r="AE77" i="79" s="1"/>
  <c r="AX20" i="83"/>
  <c r="S20" i="83" s="1"/>
  <c r="AC20" i="83" s="1"/>
  <c r="AB21" i="83" s="1"/>
  <c r="AX8" i="83"/>
  <c r="S8" i="83" s="1"/>
  <c r="AC8" i="83" s="1"/>
  <c r="AB9" i="83" s="1"/>
  <c r="AK6" i="83"/>
  <c r="AT6" i="83" s="1"/>
  <c r="W80" i="81"/>
  <c r="W77" i="89"/>
  <c r="AG76" i="89"/>
  <c r="AP76" i="89" s="1"/>
  <c r="AF76" i="89"/>
  <c r="AO76" i="89" s="1"/>
  <c r="AE76" i="89"/>
  <c r="AR78" i="81"/>
  <c r="W79" i="94"/>
  <c r="AG78" i="94"/>
  <c r="AP78" i="94" s="1"/>
  <c r="AF78" i="94"/>
  <c r="AO78" i="94" s="1"/>
  <c r="AE78" i="94"/>
  <c r="AR76" i="95"/>
  <c r="AI77" i="93"/>
  <c r="AN77" i="93"/>
  <c r="AH79" i="85"/>
  <c r="AQ79" i="85" s="1"/>
  <c r="AH79" i="30"/>
  <c r="AQ79" i="30" s="1"/>
  <c r="AH76" i="89"/>
  <c r="AQ76" i="89" s="1"/>
  <c r="AJ77" i="83"/>
  <c r="AK77" i="83"/>
  <c r="AT77" i="83" s="1"/>
  <c r="AJ70" i="83"/>
  <c r="AK70" i="83"/>
  <c r="AT70" i="83" s="1"/>
  <c r="AJ58" i="83"/>
  <c r="AK58" i="83"/>
  <c r="AT58" i="83" s="1"/>
  <c r="AJ52" i="83"/>
  <c r="AK52" i="83"/>
  <c r="AT52" i="83" s="1"/>
  <c r="AK46" i="83"/>
  <c r="AT46" i="83" s="1"/>
  <c r="AK40" i="83"/>
  <c r="AT40" i="83" s="1"/>
  <c r="AJ34" i="83"/>
  <c r="AK34" i="83"/>
  <c r="AT34" i="83" s="1"/>
  <c r="AK28" i="83"/>
  <c r="AT28" i="83" s="1"/>
  <c r="AK16" i="83"/>
  <c r="AT16" i="83" s="1"/>
  <c r="AK10" i="83"/>
  <c r="AT10" i="83" s="1"/>
  <c r="AN74" i="87"/>
  <c r="AI74" i="87"/>
  <c r="AH79" i="39"/>
  <c r="AQ79" i="39" s="1"/>
  <c r="AQ81" i="39" s="1"/>
  <c r="AZ3" i="39"/>
  <c r="AX5" i="39" s="1"/>
  <c r="S5" i="39" s="1"/>
  <c r="AC5" i="39" s="1"/>
  <c r="AB6" i="39" s="1"/>
  <c r="Y75" i="86"/>
  <c r="X75" i="86"/>
  <c r="AI77" i="26"/>
  <c r="AN77" i="26"/>
  <c r="AN78" i="43"/>
  <c r="X78" i="37"/>
  <c r="Y78" i="37"/>
  <c r="AJ78" i="83"/>
  <c r="AK78" i="83"/>
  <c r="AT78" i="83" s="1"/>
  <c r="AJ69" i="83"/>
  <c r="AK69" i="83"/>
  <c r="AT69" i="83" s="1"/>
  <c r="AJ51" i="83"/>
  <c r="AK51" i="83"/>
  <c r="AT51" i="83" s="1"/>
  <c r="AJ3" i="83"/>
  <c r="AN76" i="27"/>
  <c r="AI76" i="27"/>
  <c r="AI75" i="29"/>
  <c r="AN75" i="29"/>
  <c r="AN76" i="38"/>
  <c r="AR76" i="45"/>
  <c r="AH78" i="77"/>
  <c r="AQ78" i="77" s="1"/>
  <c r="AR76" i="79"/>
  <c r="W77" i="34"/>
  <c r="AG76" i="34"/>
  <c r="AP76" i="34" s="1"/>
  <c r="AF76" i="34"/>
  <c r="AO76" i="34" s="1"/>
  <c r="AE76" i="34"/>
  <c r="AJ68" i="83"/>
  <c r="AK68" i="83"/>
  <c r="AT68" i="83" s="1"/>
  <c r="AK62" i="83"/>
  <c r="AT62" i="83" s="1"/>
  <c r="AJ50" i="83"/>
  <c r="AK50" i="83"/>
  <c r="AT50" i="83" s="1"/>
  <c r="AX43" i="83"/>
  <c r="S43" i="83" s="1"/>
  <c r="AC43" i="83" s="1"/>
  <c r="AB44" i="83" s="1"/>
  <c r="AX37" i="83"/>
  <c r="S37" i="83" s="1"/>
  <c r="AC37" i="83" s="1"/>
  <c r="AB38" i="83" s="1"/>
  <c r="AX31" i="83"/>
  <c r="S31" i="83" s="1"/>
  <c r="AC31" i="83" s="1"/>
  <c r="AB32" i="83" s="1"/>
  <c r="AX25" i="83"/>
  <c r="S25" i="83" s="1"/>
  <c r="AC25" i="83" s="1"/>
  <c r="AB26" i="83" s="1"/>
  <c r="AX19" i="83"/>
  <c r="S19" i="83" s="1"/>
  <c r="AC19" i="83" s="1"/>
  <c r="AB20" i="83" s="1"/>
  <c r="AX13" i="83"/>
  <c r="S13" i="83" s="1"/>
  <c r="AC13" i="83" s="1"/>
  <c r="AB14" i="83" s="1"/>
  <c r="AX7" i="83"/>
  <c r="S7" i="83" s="1"/>
  <c r="AC7" i="83" s="1"/>
  <c r="AB8" i="83" s="1"/>
  <c r="AH79" i="81"/>
  <c r="AQ79" i="81" s="1"/>
  <c r="AR78" i="85"/>
  <c r="AN74" i="86"/>
  <c r="AI74" i="86"/>
  <c r="Y79" i="31"/>
  <c r="X79" i="31"/>
  <c r="Y79" i="43"/>
  <c r="X79" i="43"/>
  <c r="X77" i="33"/>
  <c r="Y77" i="33"/>
  <c r="W78" i="82"/>
  <c r="AG77" i="82"/>
  <c r="AP77" i="82" s="1"/>
  <c r="AE77" i="82"/>
  <c r="AF77" i="82"/>
  <c r="AO77" i="82" s="1"/>
  <c r="W79" i="25"/>
  <c r="AG78" i="25"/>
  <c r="AP78" i="25" s="1"/>
  <c r="AF78" i="25"/>
  <c r="AO78" i="25" s="1"/>
  <c r="AE78" i="25"/>
  <c r="AJ57" i="83"/>
  <c r="AK57" i="83"/>
  <c r="AT57" i="83" s="1"/>
  <c r="AJ39" i="83"/>
  <c r="AK39" i="83"/>
  <c r="AT39" i="83" s="1"/>
  <c r="AJ27" i="83"/>
  <c r="AR75" i="89"/>
  <c r="AH75" i="73"/>
  <c r="AQ75" i="73" s="1"/>
  <c r="AR76" i="47"/>
  <c r="AH78" i="74"/>
  <c r="AQ78" i="74" s="1"/>
  <c r="AH77" i="47"/>
  <c r="AQ77" i="47" s="1"/>
  <c r="Y78" i="93"/>
  <c r="X78" i="93"/>
  <c r="X79" i="90"/>
  <c r="Y79" i="90"/>
  <c r="AK73" i="83"/>
  <c r="AT73" i="83" s="1"/>
  <c r="AK55" i="83"/>
  <c r="AT55" i="83" s="1"/>
  <c r="AK49" i="83"/>
  <c r="AT49" i="83" s="1"/>
  <c r="AX42" i="83"/>
  <c r="S42" i="83" s="1"/>
  <c r="AC42" i="83" s="1"/>
  <c r="AB43" i="83" s="1"/>
  <c r="AX36" i="83"/>
  <c r="S36" i="83" s="1"/>
  <c r="AC36" i="83" s="1"/>
  <c r="AB37" i="83" s="1"/>
  <c r="AX30" i="83"/>
  <c r="S30" i="83" s="1"/>
  <c r="AC30" i="83" s="1"/>
  <c r="AB31" i="83" s="1"/>
  <c r="AX24" i="83"/>
  <c r="S24" i="83" s="1"/>
  <c r="AC24" i="83" s="1"/>
  <c r="AB25" i="83" s="1"/>
  <c r="AX18" i="83"/>
  <c r="S18" i="83" s="1"/>
  <c r="AC18" i="83" s="1"/>
  <c r="AB19" i="83" s="1"/>
  <c r="AX12" i="83"/>
  <c r="S12" i="83" s="1"/>
  <c r="AC12" i="83" s="1"/>
  <c r="AB13" i="83" s="1"/>
  <c r="AX6" i="83"/>
  <c r="S6" i="83" s="1"/>
  <c r="AC6" i="83" s="1"/>
  <c r="AB7" i="83" s="1"/>
  <c r="AR74" i="73"/>
  <c r="Y76" i="29"/>
  <c r="X76" i="29"/>
  <c r="AH77" i="95"/>
  <c r="AQ77" i="95" s="1"/>
  <c r="Z75" i="73"/>
  <c r="AR77" i="94"/>
  <c r="Y78" i="26"/>
  <c r="X78" i="26"/>
  <c r="Y79" i="35"/>
  <c r="AN77" i="37"/>
  <c r="AF79" i="85"/>
  <c r="AO79" i="85" s="1"/>
  <c r="AE79" i="85"/>
  <c r="W80" i="85"/>
  <c r="AG79" i="85"/>
  <c r="AP79" i="85" s="1"/>
  <c r="AK63" i="83"/>
  <c r="AT63" i="83" s="1"/>
  <c r="AJ45" i="83"/>
  <c r="AK45" i="83"/>
  <c r="AT45" i="83" s="1"/>
  <c r="AR77" i="74"/>
  <c r="W78" i="45"/>
  <c r="AG77" i="45"/>
  <c r="AP77" i="45" s="1"/>
  <c r="AF77" i="45"/>
  <c r="AO77" i="45" s="1"/>
  <c r="AE77" i="45"/>
  <c r="AI76" i="78"/>
  <c r="AN76" i="78"/>
  <c r="AH78" i="94"/>
  <c r="AQ78" i="94" s="1"/>
  <c r="W79" i="77"/>
  <c r="AF77" i="47"/>
  <c r="AO77" i="47" s="1"/>
  <c r="AE75" i="41"/>
  <c r="AF75" i="41"/>
  <c r="AO75" i="41" s="1"/>
  <c r="W76" i="41"/>
  <c r="AG75" i="41"/>
  <c r="AP75" i="41" s="1"/>
  <c r="AG79" i="83"/>
  <c r="AP79" i="83" s="1"/>
  <c r="AP81" i="83" s="1"/>
  <c r="AF79" i="83"/>
  <c r="AO79" i="83" s="1"/>
  <c r="AO81" i="83" s="1"/>
  <c r="AE79" i="83"/>
  <c r="AX79" i="83"/>
  <c r="S79" i="83" s="1"/>
  <c r="AC79" i="83" s="1"/>
  <c r="AJ79" i="83" s="1"/>
  <c r="AS79" i="83" s="1"/>
  <c r="AF77" i="75"/>
  <c r="AO77" i="75" s="1"/>
  <c r="AE77" i="75"/>
  <c r="AG77" i="75"/>
  <c r="AP77" i="75" s="1"/>
  <c r="W78" i="75"/>
  <c r="AK75" i="83"/>
  <c r="AT75" i="83" s="1"/>
  <c r="AK66" i="83"/>
  <c r="AT66" i="83" s="1"/>
  <c r="AK60" i="83"/>
  <c r="AT60" i="83" s="1"/>
  <c r="AJ54" i="83"/>
  <c r="AK54" i="83"/>
  <c r="AT54" i="83" s="1"/>
  <c r="AJ48" i="83"/>
  <c r="AX41" i="83"/>
  <c r="S41" i="83" s="1"/>
  <c r="AC41" i="83" s="1"/>
  <c r="AB42" i="83" s="1"/>
  <c r="AX35" i="83"/>
  <c r="S35" i="83" s="1"/>
  <c r="AC35" i="83" s="1"/>
  <c r="AB36" i="83" s="1"/>
  <c r="AX29" i="83"/>
  <c r="S29" i="83" s="1"/>
  <c r="AC29" i="83" s="1"/>
  <c r="AB30" i="83" s="1"/>
  <c r="AX23" i="83"/>
  <c r="S23" i="83" s="1"/>
  <c r="AC23" i="83" s="1"/>
  <c r="AB24" i="83" s="1"/>
  <c r="AX17" i="83"/>
  <c r="S17" i="83" s="1"/>
  <c r="AC17" i="83" s="1"/>
  <c r="AB18" i="83" s="1"/>
  <c r="AX11" i="83"/>
  <c r="S11" i="83" s="1"/>
  <c r="AC11" i="83" s="1"/>
  <c r="AB12" i="83" s="1"/>
  <c r="Y77" i="27"/>
  <c r="X77" i="27"/>
  <c r="X77" i="78"/>
  <c r="Y77" i="78"/>
  <c r="AR78" i="39"/>
  <c r="Y77" i="38"/>
  <c r="X77" i="38"/>
  <c r="AG79" i="30"/>
  <c r="AP79" i="30" s="1"/>
  <c r="W80" i="30"/>
  <c r="AF79" i="30"/>
  <c r="AO79" i="30" s="1"/>
  <c r="AE79" i="30"/>
  <c r="AR78" i="30"/>
  <c r="AI78" i="90"/>
  <c r="AN78" i="90"/>
  <c r="AJ65" i="83"/>
  <c r="AK65" i="83"/>
  <c r="AT65" i="83" s="1"/>
  <c r="AJ53" i="83"/>
  <c r="AK53" i="83"/>
  <c r="AT53" i="83" s="1"/>
  <c r="AJ47" i="83"/>
  <c r="AK41" i="83"/>
  <c r="AT41" i="83" s="1"/>
  <c r="AK35" i="83"/>
  <c r="AT35" i="83" s="1"/>
  <c r="AK29" i="83"/>
  <c r="AT29" i="83" s="1"/>
  <c r="AK11" i="83"/>
  <c r="AT11" i="83" s="1"/>
  <c r="AJ5" i="83"/>
  <c r="AK5" i="83"/>
  <c r="AT5" i="83" s="1"/>
  <c r="AH77" i="79"/>
  <c r="AQ77" i="79" s="1"/>
  <c r="X75" i="87"/>
  <c r="Y75" i="87"/>
  <c r="Y76" i="42"/>
  <c r="X76" i="42"/>
  <c r="AF74" i="91"/>
  <c r="AO74" i="91" s="1"/>
  <c r="AE74" i="91"/>
  <c r="W75" i="91"/>
  <c r="AG74" i="91"/>
  <c r="AP74" i="91" s="1"/>
  <c r="AE77" i="95"/>
  <c r="AG77" i="95"/>
  <c r="AP77" i="95" s="1"/>
  <c r="AF77" i="95"/>
  <c r="AO77" i="95" s="1"/>
  <c r="W78" i="95"/>
  <c r="AH77" i="45"/>
  <c r="AQ77" i="45" s="1"/>
  <c r="AN78" i="31"/>
  <c r="AR77" i="77"/>
  <c r="AJ64" i="83" l="1"/>
  <c r="AJ9" i="83"/>
  <c r="AJ49" i="83"/>
  <c r="AI73" i="46"/>
  <c r="AR73" i="46" s="1"/>
  <c r="AJ74" i="83"/>
  <c r="AI78" i="31"/>
  <c r="AJ76" i="83"/>
  <c r="AJ63" i="83"/>
  <c r="AJ67" i="83"/>
  <c r="AI75" i="42"/>
  <c r="AJ66" i="83"/>
  <c r="AK76" i="83"/>
  <c r="AT76" i="83" s="1"/>
  <c r="AF79" i="39"/>
  <c r="AO79" i="39" s="1"/>
  <c r="AO81" i="39" s="1"/>
  <c r="Z74" i="46"/>
  <c r="AE79" i="39"/>
  <c r="AK56" i="83"/>
  <c r="AT56" i="83" s="1"/>
  <c r="AK33" i="83"/>
  <c r="AT33" i="83" s="1"/>
  <c r="AJ75" i="83"/>
  <c r="AJ55" i="83"/>
  <c r="AI78" i="35"/>
  <c r="AG79" i="39"/>
  <c r="AP79" i="39" s="1"/>
  <c r="AP81" i="39" s="1"/>
  <c r="AK64" i="83"/>
  <c r="AT64" i="83" s="1"/>
  <c r="AN75" i="42"/>
  <c r="AK67" i="83"/>
  <c r="AT67" i="83" s="1"/>
  <c r="AJ16" i="83"/>
  <c r="AJ46" i="83"/>
  <c r="AJ62" i="83"/>
  <c r="AJ61" i="83"/>
  <c r="AS61" i="83" s="1"/>
  <c r="AG77" i="47"/>
  <c r="AP77" i="47" s="1"/>
  <c r="AJ72" i="83"/>
  <c r="W78" i="47"/>
  <c r="AE78" i="74"/>
  <c r="AK74" i="83"/>
  <c r="AT74" i="83" s="1"/>
  <c r="AI78" i="43"/>
  <c r="AR78" i="43" s="1"/>
  <c r="AJ71" i="83"/>
  <c r="AK59" i="83"/>
  <c r="AT59" i="83" s="1"/>
  <c r="AE78" i="77"/>
  <c r="AF78" i="74"/>
  <c r="AO78" i="74" s="1"/>
  <c r="AJ73" i="83"/>
  <c r="AK9" i="83"/>
  <c r="AT9" i="83" s="1"/>
  <c r="AJ28" i="83"/>
  <c r="AJ60" i="83"/>
  <c r="AS60" i="83" s="1"/>
  <c r="AF78" i="77"/>
  <c r="AO78" i="77" s="1"/>
  <c r="AG78" i="74"/>
  <c r="AP78" i="74" s="1"/>
  <c r="AK61" i="83"/>
  <c r="AT61" i="83" s="1"/>
  <c r="AJ21" i="83"/>
  <c r="AI76" i="38"/>
  <c r="AJ10" i="83"/>
  <c r="AS10" i="83" s="1"/>
  <c r="AX78" i="39"/>
  <c r="S78" i="39" s="1"/>
  <c r="AC78" i="39" s="1"/>
  <c r="AB79" i="39" s="1"/>
  <c r="AX75" i="39"/>
  <c r="S75" i="39" s="1"/>
  <c r="AC75" i="39" s="1"/>
  <c r="AB76" i="39" s="1"/>
  <c r="AX69" i="39"/>
  <c r="S69" i="39" s="1"/>
  <c r="AC69" i="39" s="1"/>
  <c r="AB70" i="39" s="1"/>
  <c r="AX59" i="39"/>
  <c r="S59" i="39" s="1"/>
  <c r="AC59" i="39" s="1"/>
  <c r="AB60" i="39" s="1"/>
  <c r="AG79" i="81"/>
  <c r="AP79" i="81" s="1"/>
  <c r="AX62" i="39"/>
  <c r="S62" i="39" s="1"/>
  <c r="AC62" i="39" s="1"/>
  <c r="AB63" i="39" s="1"/>
  <c r="AJ23" i="83"/>
  <c r="AI76" i="33"/>
  <c r="AK21" i="83"/>
  <c r="AT21" i="83" s="1"/>
  <c r="AX77" i="39"/>
  <c r="S77" i="39" s="1"/>
  <c r="AC77" i="39" s="1"/>
  <c r="AB78" i="39" s="1"/>
  <c r="AX68" i="39"/>
  <c r="S68" i="39" s="1"/>
  <c r="AC68" i="39" s="1"/>
  <c r="AB69" i="39" s="1"/>
  <c r="AX58" i="39"/>
  <c r="S58" i="39" s="1"/>
  <c r="AC58" i="39" s="1"/>
  <c r="AB59" i="39" s="1"/>
  <c r="AE79" i="81"/>
  <c r="AX76" i="39"/>
  <c r="S76" i="39" s="1"/>
  <c r="AC76" i="39" s="1"/>
  <c r="AB77" i="39" s="1"/>
  <c r="AX65" i="39"/>
  <c r="S65" i="39" s="1"/>
  <c r="AC65" i="39" s="1"/>
  <c r="AB66" i="39" s="1"/>
  <c r="AX57" i="39"/>
  <c r="S57" i="39" s="1"/>
  <c r="AC57" i="39" s="1"/>
  <c r="AB58" i="39" s="1"/>
  <c r="AX74" i="39"/>
  <c r="S74" i="39" s="1"/>
  <c r="AC74" i="39" s="1"/>
  <c r="AB75" i="39" s="1"/>
  <c r="AX64" i="39"/>
  <c r="S64" i="39" s="1"/>
  <c r="AC64" i="39" s="1"/>
  <c r="AB65" i="39" s="1"/>
  <c r="AK65" i="39" s="1"/>
  <c r="AT65" i="39" s="1"/>
  <c r="AX56" i="39"/>
  <c r="S56" i="39" s="1"/>
  <c r="AC56" i="39" s="1"/>
  <c r="AB57" i="39" s="1"/>
  <c r="AX70" i="39"/>
  <c r="S70" i="39" s="1"/>
  <c r="AC70" i="39" s="1"/>
  <c r="AB71" i="39" s="1"/>
  <c r="AX71" i="39"/>
  <c r="S71" i="39" s="1"/>
  <c r="AC71" i="39" s="1"/>
  <c r="AB72" i="39" s="1"/>
  <c r="AX63" i="39"/>
  <c r="S63" i="39" s="1"/>
  <c r="AC63" i="39" s="1"/>
  <c r="AB64" i="39" s="1"/>
  <c r="AX49" i="39"/>
  <c r="S49" i="39" s="1"/>
  <c r="AC49" i="39" s="1"/>
  <c r="AB50" i="39" s="1"/>
  <c r="AJ41" i="83"/>
  <c r="AS41" i="83" s="1"/>
  <c r="AX72" i="39"/>
  <c r="S72" i="39" s="1"/>
  <c r="AC72" i="39" s="1"/>
  <c r="AB73" i="39" s="1"/>
  <c r="AX66" i="39"/>
  <c r="S66" i="39" s="1"/>
  <c r="AC66" i="39" s="1"/>
  <c r="AB67" i="39" s="1"/>
  <c r="AX60" i="39"/>
  <c r="S60" i="39" s="1"/>
  <c r="AC60" i="39" s="1"/>
  <c r="AB61" i="39" s="1"/>
  <c r="AX54" i="39"/>
  <c r="S54" i="39" s="1"/>
  <c r="AC54" i="39" s="1"/>
  <c r="AB55" i="39" s="1"/>
  <c r="AX41" i="39"/>
  <c r="S41" i="39" s="1"/>
  <c r="AC41" i="39" s="1"/>
  <c r="AB42" i="39" s="1"/>
  <c r="AJ22" i="83"/>
  <c r="AS22" i="83" s="1"/>
  <c r="AX53" i="39"/>
  <c r="S53" i="39" s="1"/>
  <c r="AC53" i="39" s="1"/>
  <c r="AB54" i="39" s="1"/>
  <c r="AX39" i="39"/>
  <c r="S39" i="39" s="1"/>
  <c r="AC39" i="39" s="1"/>
  <c r="AB40" i="39" s="1"/>
  <c r="AX52" i="39"/>
  <c r="S52" i="39" s="1"/>
  <c r="AC52" i="39" s="1"/>
  <c r="AB53" i="39" s="1"/>
  <c r="AX38" i="39"/>
  <c r="S38" i="39" s="1"/>
  <c r="AC38" i="39" s="1"/>
  <c r="AB39" i="39" s="1"/>
  <c r="Z79" i="43"/>
  <c r="AE79" i="43" s="1"/>
  <c r="AX46" i="39"/>
  <c r="S46" i="39" s="1"/>
  <c r="AC46" i="39" s="1"/>
  <c r="AB47" i="39" s="1"/>
  <c r="AF77" i="79"/>
  <c r="AO77" i="79" s="1"/>
  <c r="AX73" i="39"/>
  <c r="S73" i="39" s="1"/>
  <c r="AC73" i="39" s="1"/>
  <c r="AB74" i="39" s="1"/>
  <c r="AX67" i="39"/>
  <c r="S67" i="39" s="1"/>
  <c r="AC67" i="39" s="1"/>
  <c r="AB68" i="39" s="1"/>
  <c r="AX61" i="39"/>
  <c r="S61" i="39" s="1"/>
  <c r="AC61" i="39" s="1"/>
  <c r="AB62" i="39" s="1"/>
  <c r="AX55" i="39"/>
  <c r="S55" i="39" s="1"/>
  <c r="AC55" i="39" s="1"/>
  <c r="AB56" i="39" s="1"/>
  <c r="AJ56" i="39" s="1"/>
  <c r="AX45" i="39"/>
  <c r="S45" i="39" s="1"/>
  <c r="AC45" i="39" s="1"/>
  <c r="AB46" i="39" s="1"/>
  <c r="AJ46" i="39" s="1"/>
  <c r="Z78" i="26"/>
  <c r="AJ17" i="83"/>
  <c r="AK15" i="83"/>
  <c r="AT15" i="83" s="1"/>
  <c r="AI77" i="37"/>
  <c r="AX51" i="39"/>
  <c r="S51" i="39" s="1"/>
  <c r="AC51" i="39" s="1"/>
  <c r="AB52" i="39" s="1"/>
  <c r="AJ52" i="39" s="1"/>
  <c r="AX44" i="39"/>
  <c r="S44" i="39" s="1"/>
  <c r="AC44" i="39" s="1"/>
  <c r="AB45" i="39" s="1"/>
  <c r="AK45" i="39" s="1"/>
  <c r="AT45" i="39" s="1"/>
  <c r="AX34" i="39"/>
  <c r="S34" i="39" s="1"/>
  <c r="AC34" i="39" s="1"/>
  <c r="AB35" i="39" s="1"/>
  <c r="AG77" i="79"/>
  <c r="AP77" i="79" s="1"/>
  <c r="AX50" i="39"/>
  <c r="S50" i="39" s="1"/>
  <c r="AC50" i="39" s="1"/>
  <c r="AB51" i="39" s="1"/>
  <c r="AX43" i="39"/>
  <c r="S43" i="39" s="1"/>
  <c r="AC43" i="39" s="1"/>
  <c r="AB44" i="39" s="1"/>
  <c r="AX32" i="39"/>
  <c r="S32" i="39" s="1"/>
  <c r="AC32" i="39" s="1"/>
  <c r="AB33" i="39" s="1"/>
  <c r="W78" i="79"/>
  <c r="X78" i="79" s="1"/>
  <c r="AX22" i="39"/>
  <c r="S22" i="39" s="1"/>
  <c r="AC22" i="39" s="1"/>
  <c r="AB23" i="39" s="1"/>
  <c r="AX47" i="39"/>
  <c r="S47" i="39" s="1"/>
  <c r="AC47" i="39" s="1"/>
  <c r="AB48" i="39" s="1"/>
  <c r="AX40" i="39"/>
  <c r="S40" i="39" s="1"/>
  <c r="AC40" i="39" s="1"/>
  <c r="AB41" i="39" s="1"/>
  <c r="AX20" i="39"/>
  <c r="S20" i="39" s="1"/>
  <c r="AC20" i="39" s="1"/>
  <c r="AB21" i="39" s="1"/>
  <c r="Z77" i="33"/>
  <c r="AF77" i="33" s="1"/>
  <c r="AO77" i="33" s="1"/>
  <c r="AX28" i="39"/>
  <c r="S28" i="39" s="1"/>
  <c r="AC28" i="39" s="1"/>
  <c r="AB29" i="39" s="1"/>
  <c r="AX16" i="39"/>
  <c r="S16" i="39" s="1"/>
  <c r="AC16" i="39" s="1"/>
  <c r="AB17" i="39" s="1"/>
  <c r="AX27" i="39"/>
  <c r="S27" i="39" s="1"/>
  <c r="AC27" i="39" s="1"/>
  <c r="AB28" i="39" s="1"/>
  <c r="AX15" i="39"/>
  <c r="S15" i="39" s="1"/>
  <c r="AC15" i="39" s="1"/>
  <c r="AB16" i="39" s="1"/>
  <c r="Z76" i="42"/>
  <c r="AG76" i="42" s="1"/>
  <c r="AP76" i="42" s="1"/>
  <c r="Z77" i="27"/>
  <c r="AE77" i="27" s="1"/>
  <c r="Z75" i="86"/>
  <c r="AF75" i="86" s="1"/>
  <c r="AO75" i="86" s="1"/>
  <c r="AX26" i="39"/>
  <c r="S26" i="39" s="1"/>
  <c r="AC26" i="39" s="1"/>
  <c r="AB27" i="39" s="1"/>
  <c r="AX14" i="39"/>
  <c r="S14" i="39" s="1"/>
  <c r="AC14" i="39" s="1"/>
  <c r="AB15" i="39" s="1"/>
  <c r="Z75" i="87"/>
  <c r="AK79" i="83"/>
  <c r="AT79" i="83" s="1"/>
  <c r="Z79" i="90"/>
  <c r="W80" i="90" s="1"/>
  <c r="AX48" i="39"/>
  <c r="S48" i="39" s="1"/>
  <c r="AC48" i="39" s="1"/>
  <c r="AB49" i="39" s="1"/>
  <c r="AJ49" i="39" s="1"/>
  <c r="AX42" i="39"/>
  <c r="S42" i="39" s="1"/>
  <c r="AC42" i="39" s="1"/>
  <c r="AB43" i="39" s="1"/>
  <c r="AX33" i="39"/>
  <c r="S33" i="39" s="1"/>
  <c r="AC33" i="39" s="1"/>
  <c r="AB34" i="39" s="1"/>
  <c r="AX21" i="39"/>
  <c r="S21" i="39" s="1"/>
  <c r="AC21" i="39" s="1"/>
  <c r="AB22" i="39" s="1"/>
  <c r="AX8" i="39"/>
  <c r="S8" i="39" s="1"/>
  <c r="AC8" i="39" s="1"/>
  <c r="AB9" i="39" s="1"/>
  <c r="AJ11" i="83"/>
  <c r="AS11" i="83" s="1"/>
  <c r="Z79" i="35"/>
  <c r="AF79" i="35" s="1"/>
  <c r="AO79" i="35" s="1"/>
  <c r="AO81" i="35" s="1"/>
  <c r="AX4" i="39"/>
  <c r="S4" i="39" s="1"/>
  <c r="AC4" i="39" s="1"/>
  <c r="AB5" i="39" s="1"/>
  <c r="AX3" i="39"/>
  <c r="S3" i="39" s="1"/>
  <c r="AC3" i="39" s="1"/>
  <c r="Z78" i="37"/>
  <c r="AG78" i="37" s="1"/>
  <c r="AP78" i="37" s="1"/>
  <c r="AX10" i="39"/>
  <c r="S10" i="39" s="1"/>
  <c r="AC10" i="39" s="1"/>
  <c r="AB11" i="39" s="1"/>
  <c r="AK11" i="39" s="1"/>
  <c r="AT11" i="39" s="1"/>
  <c r="Z77" i="78"/>
  <c r="AG77" i="78" s="1"/>
  <c r="AP77" i="78" s="1"/>
  <c r="Z76" i="29"/>
  <c r="AF76" i="29" s="1"/>
  <c r="AO76" i="29" s="1"/>
  <c r="AX9" i="39"/>
  <c r="S9" i="39" s="1"/>
  <c r="AC9" i="39" s="1"/>
  <c r="AB10" i="39" s="1"/>
  <c r="W77" i="42"/>
  <c r="AF76" i="42"/>
  <c r="AO76" i="42" s="1"/>
  <c r="AE76" i="42"/>
  <c r="AK6" i="39"/>
  <c r="AT6" i="39" s="1"/>
  <c r="AS51" i="83"/>
  <c r="AL51" i="83"/>
  <c r="AU51" i="83" s="1"/>
  <c r="AK28" i="39"/>
  <c r="AT28" i="39" s="1"/>
  <c r="AI74" i="91"/>
  <c r="AN74" i="91"/>
  <c r="AH75" i="87"/>
  <c r="AQ75" i="87" s="1"/>
  <c r="AS17" i="83"/>
  <c r="AL17" i="83"/>
  <c r="AU17" i="83" s="1"/>
  <c r="AJ35" i="83"/>
  <c r="AS53" i="83"/>
  <c r="AL53" i="83"/>
  <c r="AU53" i="83" s="1"/>
  <c r="AS71" i="83"/>
  <c r="AL71" i="83"/>
  <c r="AU71" i="83" s="1"/>
  <c r="AH77" i="38"/>
  <c r="AQ77" i="38" s="1"/>
  <c r="AJ30" i="83"/>
  <c r="AK30" i="83"/>
  <c r="AT30" i="83" s="1"/>
  <c r="AS54" i="83"/>
  <c r="AL54" i="83"/>
  <c r="AU54" i="83" s="1"/>
  <c r="AS72" i="83"/>
  <c r="AL72" i="83"/>
  <c r="AU72" i="83" s="1"/>
  <c r="X79" i="74"/>
  <c r="Y79" i="74"/>
  <c r="W79" i="26"/>
  <c r="AG78" i="26"/>
  <c r="AP78" i="26" s="1"/>
  <c r="AF78" i="26"/>
  <c r="AO78" i="26" s="1"/>
  <c r="AE78" i="26"/>
  <c r="AJ19" i="83"/>
  <c r="AK19" i="83"/>
  <c r="AT19" i="83" s="1"/>
  <c r="AS49" i="83"/>
  <c r="AL49" i="83"/>
  <c r="AU49" i="83" s="1"/>
  <c r="AS67" i="83"/>
  <c r="AL67" i="83"/>
  <c r="AU67" i="83" s="1"/>
  <c r="AH79" i="90"/>
  <c r="AQ79" i="90" s="1"/>
  <c r="Y79" i="25"/>
  <c r="X79" i="25"/>
  <c r="AH79" i="31"/>
  <c r="AQ79" i="31" s="1"/>
  <c r="AQ81" i="31" s="1"/>
  <c r="AZ3" i="31"/>
  <c r="AX3" i="31" s="1"/>
  <c r="S3" i="31" s="1"/>
  <c r="AC3" i="31" s="1"/>
  <c r="AJ8" i="83"/>
  <c r="AK8" i="83"/>
  <c r="AT8" i="83" s="1"/>
  <c r="AJ44" i="83"/>
  <c r="AK44" i="83"/>
  <c r="AT44" i="83" s="1"/>
  <c r="AS62" i="83"/>
  <c r="AL62" i="83"/>
  <c r="AU62" i="83" s="1"/>
  <c r="AN76" i="34"/>
  <c r="AI76" i="34"/>
  <c r="AR76" i="27"/>
  <c r="AR77" i="26"/>
  <c r="AJ78" i="39"/>
  <c r="AK78" i="39"/>
  <c r="AT78" i="39" s="1"/>
  <c r="AJ71" i="39"/>
  <c r="AK71" i="39"/>
  <c r="AT71" i="39" s="1"/>
  <c r="AJ53" i="39"/>
  <c r="AK53" i="39"/>
  <c r="AT53" i="39" s="1"/>
  <c r="AK41" i="39"/>
  <c r="AT41" i="39" s="1"/>
  <c r="AK35" i="39"/>
  <c r="AT35" i="39" s="1"/>
  <c r="AK29" i="39"/>
  <c r="AT29" i="39" s="1"/>
  <c r="AK23" i="39"/>
  <c r="AT23" i="39" s="1"/>
  <c r="AK17" i="39"/>
  <c r="AT17" i="39" s="1"/>
  <c r="AI78" i="94"/>
  <c r="AN78" i="94"/>
  <c r="AJ6" i="83"/>
  <c r="AJ36" i="83"/>
  <c r="AK36" i="83"/>
  <c r="AT36" i="83" s="1"/>
  <c r="X76" i="41"/>
  <c r="Y76" i="41"/>
  <c r="AS33" i="83"/>
  <c r="AL33" i="83"/>
  <c r="AU33" i="83" s="1"/>
  <c r="AJ77" i="39"/>
  <c r="AK77" i="39"/>
  <c r="AT77" i="39" s="1"/>
  <c r="AJ22" i="39"/>
  <c r="AK22" i="39"/>
  <c r="AT22" i="39" s="1"/>
  <c r="AL41" i="83"/>
  <c r="AU41" i="83" s="1"/>
  <c r="AN78" i="74"/>
  <c r="AI78" i="74"/>
  <c r="AJ31" i="83"/>
  <c r="AK31" i="83"/>
  <c r="AT31" i="83" s="1"/>
  <c r="AS55" i="83"/>
  <c r="AL55" i="83"/>
  <c r="AU55" i="83" s="1"/>
  <c r="AS73" i="83"/>
  <c r="AL73" i="83"/>
  <c r="AU73" i="83" s="1"/>
  <c r="AH78" i="93"/>
  <c r="AQ78" i="93" s="1"/>
  <c r="AN78" i="25"/>
  <c r="AI78" i="25"/>
  <c r="AI77" i="82"/>
  <c r="AN77" i="82"/>
  <c r="Z79" i="31"/>
  <c r="AJ20" i="83"/>
  <c r="AK20" i="83"/>
  <c r="AT20" i="83" s="1"/>
  <c r="AS50" i="83"/>
  <c r="AL50" i="83"/>
  <c r="AU50" i="83" s="1"/>
  <c r="AS68" i="83"/>
  <c r="AL68" i="83"/>
  <c r="AU68" i="83" s="1"/>
  <c r="AS3" i="83"/>
  <c r="AL3" i="83"/>
  <c r="AU3" i="83" s="1"/>
  <c r="AJ75" i="39"/>
  <c r="AK75" i="39"/>
  <c r="AT75" i="39" s="1"/>
  <c r="AJ69" i="39"/>
  <c r="AK69" i="39"/>
  <c r="AT69" i="39" s="1"/>
  <c r="AJ57" i="39"/>
  <c r="AK57" i="39"/>
  <c r="AT57" i="39" s="1"/>
  <c r="AK51" i="39"/>
  <c r="AT51" i="39" s="1"/>
  <c r="AJ45" i="39"/>
  <c r="AJ39" i="39"/>
  <c r="AK39" i="39"/>
  <c r="AT39" i="39" s="1"/>
  <c r="AJ27" i="39"/>
  <c r="AK27" i="39"/>
  <c r="AT27" i="39" s="1"/>
  <c r="AJ21" i="39"/>
  <c r="AK21" i="39"/>
  <c r="AT21" i="39" s="1"/>
  <c r="AJ15" i="39"/>
  <c r="AK15" i="39"/>
  <c r="AT15" i="39" s="1"/>
  <c r="AJ9" i="39"/>
  <c r="AK9" i="39"/>
  <c r="AT9" i="39" s="1"/>
  <c r="AB4" i="39"/>
  <c r="AJ3" i="39"/>
  <c r="AJ25" i="83"/>
  <c r="AK25" i="83"/>
  <c r="AT25" i="83" s="1"/>
  <c r="AJ14" i="83"/>
  <c r="AK14" i="83"/>
  <c r="AT14" i="83" s="1"/>
  <c r="AH78" i="37"/>
  <c r="AQ78" i="37" s="1"/>
  <c r="AJ70" i="39"/>
  <c r="AK70" i="39"/>
  <c r="AT70" i="39" s="1"/>
  <c r="AJ34" i="39"/>
  <c r="AK34" i="39"/>
  <c r="AT34" i="39" s="1"/>
  <c r="AJ5" i="39"/>
  <c r="AK5" i="39"/>
  <c r="AT5" i="39" s="1"/>
  <c r="AS46" i="83"/>
  <c r="AL46" i="83"/>
  <c r="AU46" i="83" s="1"/>
  <c r="X80" i="81"/>
  <c r="Y80" i="81"/>
  <c r="AS23" i="83"/>
  <c r="AL23" i="83"/>
  <c r="AU23" i="83" s="1"/>
  <c r="Z77" i="38"/>
  <c r="Y78" i="47"/>
  <c r="X78" i="47"/>
  <c r="AR76" i="78"/>
  <c r="Y80" i="85"/>
  <c r="X80" i="85"/>
  <c r="Y80" i="30"/>
  <c r="X80" i="30"/>
  <c r="AR76" i="33"/>
  <c r="AJ12" i="83"/>
  <c r="AK12" i="83"/>
  <c r="AT12" i="83" s="1"/>
  <c r="X78" i="75"/>
  <c r="Y78" i="75"/>
  <c r="AN79" i="83"/>
  <c r="AN81" i="83" s="1"/>
  <c r="AI79" i="83"/>
  <c r="AS45" i="83"/>
  <c r="AL45" i="83"/>
  <c r="AU45" i="83" s="1"/>
  <c r="AN79" i="85"/>
  <c r="AI79" i="85"/>
  <c r="W76" i="73"/>
  <c r="AG75" i="73"/>
  <c r="AP75" i="73" s="1"/>
  <c r="AF75" i="73"/>
  <c r="AO75" i="73" s="1"/>
  <c r="AE75" i="73"/>
  <c r="AH76" i="29"/>
  <c r="AQ76" i="29" s="1"/>
  <c r="AR75" i="42"/>
  <c r="AJ37" i="83"/>
  <c r="AK37" i="83"/>
  <c r="AT37" i="83" s="1"/>
  <c r="AR78" i="35"/>
  <c r="AI79" i="39"/>
  <c r="AN79" i="39"/>
  <c r="AN81" i="39" s="1"/>
  <c r="AS27" i="83"/>
  <c r="AL27" i="83"/>
  <c r="AU27" i="83" s="1"/>
  <c r="AH79" i="43"/>
  <c r="AQ79" i="43" s="1"/>
  <c r="AQ81" i="43" s="1"/>
  <c r="AZ3" i="43"/>
  <c r="AX4" i="43" s="1"/>
  <c r="S4" i="43" s="1"/>
  <c r="AC4" i="43" s="1"/>
  <c r="AB5" i="43" s="1"/>
  <c r="AR74" i="86"/>
  <c r="AJ26" i="83"/>
  <c r="AK26" i="83"/>
  <c r="AT26" i="83" s="1"/>
  <c r="X77" i="34"/>
  <c r="Y77" i="34"/>
  <c r="AR76" i="38"/>
  <c r="AJ4" i="83"/>
  <c r="AK4" i="83"/>
  <c r="AT4" i="83" s="1"/>
  <c r="AS69" i="83"/>
  <c r="AL69" i="83"/>
  <c r="AU69" i="83" s="1"/>
  <c r="AJ74" i="39"/>
  <c r="AK74" i="39"/>
  <c r="AT74" i="39" s="1"/>
  <c r="AJ68" i="39"/>
  <c r="AK68" i="39"/>
  <c r="AT68" i="39" s="1"/>
  <c r="AK62" i="39"/>
  <c r="AT62" i="39" s="1"/>
  <c r="AJ50" i="39"/>
  <c r="AK50" i="39"/>
  <c r="AT50" i="39" s="1"/>
  <c r="AK44" i="39"/>
  <c r="AT44" i="39" s="1"/>
  <c r="AX37" i="39"/>
  <c r="S37" i="39" s="1"/>
  <c r="AC37" i="39" s="1"/>
  <c r="AB38" i="39" s="1"/>
  <c r="AX31" i="39"/>
  <c r="S31" i="39" s="1"/>
  <c r="AC31" i="39" s="1"/>
  <c r="AB32" i="39" s="1"/>
  <c r="AX25" i="39"/>
  <c r="S25" i="39" s="1"/>
  <c r="AC25" i="39" s="1"/>
  <c r="AB26" i="39" s="1"/>
  <c r="AX19" i="39"/>
  <c r="S19" i="39" s="1"/>
  <c r="AC19" i="39" s="1"/>
  <c r="AB20" i="39" s="1"/>
  <c r="AX13" i="39"/>
  <c r="S13" i="39" s="1"/>
  <c r="AC13" i="39" s="1"/>
  <c r="AB14" i="39" s="1"/>
  <c r="AX7" i="39"/>
  <c r="S7" i="39" s="1"/>
  <c r="AC7" i="39" s="1"/>
  <c r="AB8" i="39" s="1"/>
  <c r="AS16" i="83"/>
  <c r="AL16" i="83"/>
  <c r="AU16" i="83" s="1"/>
  <c r="AS34" i="83"/>
  <c r="AL34" i="83"/>
  <c r="AU34" i="83" s="1"/>
  <c r="AS52" i="83"/>
  <c r="AL52" i="83"/>
  <c r="AU52" i="83" s="1"/>
  <c r="AS70" i="83"/>
  <c r="AL70" i="83"/>
  <c r="AU70" i="83" s="1"/>
  <c r="AR77" i="93"/>
  <c r="Y79" i="94"/>
  <c r="X79" i="94"/>
  <c r="AI79" i="81"/>
  <c r="AN79" i="81"/>
  <c r="W76" i="87"/>
  <c r="AG75" i="87"/>
  <c r="AP75" i="87" s="1"/>
  <c r="AE75" i="87"/>
  <c r="AF75" i="87"/>
  <c r="AO75" i="87" s="1"/>
  <c r="AI79" i="30"/>
  <c r="AN79" i="30"/>
  <c r="AH79" i="35"/>
  <c r="AQ79" i="35" s="1"/>
  <c r="AQ81" i="35" s="1"/>
  <c r="AZ3" i="35"/>
  <c r="AX6" i="35" s="1"/>
  <c r="S6" i="35" s="1"/>
  <c r="AC6" i="35" s="1"/>
  <c r="AB7" i="35" s="1"/>
  <c r="AS57" i="83"/>
  <c r="AL57" i="83"/>
  <c r="AU57" i="83" s="1"/>
  <c r="AH77" i="33"/>
  <c r="AQ77" i="33" s="1"/>
  <c r="AH75" i="86"/>
  <c r="AQ75" i="86" s="1"/>
  <c r="AK64" i="39"/>
  <c r="AT64" i="39" s="1"/>
  <c r="AJ16" i="39"/>
  <c r="AK16" i="39"/>
  <c r="AT16" i="39" s="1"/>
  <c r="AS64" i="83"/>
  <c r="AN77" i="95"/>
  <c r="AI77" i="95"/>
  <c r="AJ42" i="83"/>
  <c r="AK42" i="83"/>
  <c r="AT42" i="83" s="1"/>
  <c r="AS75" i="83"/>
  <c r="AL75" i="83"/>
  <c r="AU75" i="83" s="1"/>
  <c r="Y79" i="77"/>
  <c r="X79" i="77"/>
  <c r="AR78" i="31"/>
  <c r="X78" i="95"/>
  <c r="Y78" i="95"/>
  <c r="X75" i="91"/>
  <c r="Y75" i="91"/>
  <c r="AJ29" i="83"/>
  <c r="AS47" i="83"/>
  <c r="AL47" i="83"/>
  <c r="AU47" i="83" s="1"/>
  <c r="AS65" i="83"/>
  <c r="AL65" i="83"/>
  <c r="AU65" i="83" s="1"/>
  <c r="AR78" i="90"/>
  <c r="AH77" i="27"/>
  <c r="AQ77" i="27" s="1"/>
  <c r="AJ18" i="83"/>
  <c r="AK18" i="83"/>
  <c r="AT18" i="83" s="1"/>
  <c r="AS48" i="83"/>
  <c r="AL48" i="83"/>
  <c r="AU48" i="83" s="1"/>
  <c r="AS66" i="83"/>
  <c r="AL66" i="83"/>
  <c r="AU66" i="83" s="1"/>
  <c r="AI75" i="41"/>
  <c r="AN75" i="41"/>
  <c r="AN78" i="77"/>
  <c r="AI78" i="77"/>
  <c r="AN77" i="45"/>
  <c r="AI77" i="45"/>
  <c r="AH78" i="26"/>
  <c r="AQ78" i="26" s="1"/>
  <c r="AJ7" i="83"/>
  <c r="AK7" i="83"/>
  <c r="AT7" i="83" s="1"/>
  <c r="AJ43" i="83"/>
  <c r="AK43" i="83"/>
  <c r="AT43" i="83" s="1"/>
  <c r="AS76" i="83"/>
  <c r="AL76" i="83"/>
  <c r="AU76" i="83" s="1"/>
  <c r="Z78" i="93"/>
  <c r="X78" i="82"/>
  <c r="Y78" i="82"/>
  <c r="AJ32" i="83"/>
  <c r="AK32" i="83"/>
  <c r="AT32" i="83" s="1"/>
  <c r="AS56" i="83"/>
  <c r="AS74" i="83"/>
  <c r="AL74" i="83"/>
  <c r="AU74" i="83" s="1"/>
  <c r="AJ79" i="39"/>
  <c r="AS79" i="39" s="1"/>
  <c r="AK79" i="39"/>
  <c r="AT79" i="39" s="1"/>
  <c r="AJ73" i="39"/>
  <c r="AK73" i="39"/>
  <c r="AT73" i="39" s="1"/>
  <c r="AJ67" i="39"/>
  <c r="AK67" i="39"/>
  <c r="AT67" i="39" s="1"/>
  <c r="AJ61" i="39"/>
  <c r="AK61" i="39"/>
  <c r="AT61" i="39" s="1"/>
  <c r="AK55" i="39"/>
  <c r="AT55" i="39" s="1"/>
  <c r="AJ43" i="39"/>
  <c r="AK43" i="39"/>
  <c r="AT43" i="39" s="1"/>
  <c r="AX36" i="39"/>
  <c r="S36" i="39" s="1"/>
  <c r="AC36" i="39" s="1"/>
  <c r="AB37" i="39" s="1"/>
  <c r="AX30" i="39"/>
  <c r="S30" i="39" s="1"/>
  <c r="AC30" i="39" s="1"/>
  <c r="AB31" i="39" s="1"/>
  <c r="AX24" i="39"/>
  <c r="S24" i="39" s="1"/>
  <c r="AC24" i="39" s="1"/>
  <c r="AB25" i="39" s="1"/>
  <c r="AX18" i="39"/>
  <c r="S18" i="39" s="1"/>
  <c r="AC18" i="39" s="1"/>
  <c r="AB19" i="39" s="1"/>
  <c r="AX12" i="39"/>
  <c r="S12" i="39" s="1"/>
  <c r="AC12" i="39" s="1"/>
  <c r="AB13" i="39" s="1"/>
  <c r="AX6" i="39"/>
  <c r="S6" i="39" s="1"/>
  <c r="AC6" i="39" s="1"/>
  <c r="AB7" i="39" s="1"/>
  <c r="AR74" i="87"/>
  <c r="Y77" i="89"/>
  <c r="X77" i="89"/>
  <c r="X78" i="45"/>
  <c r="Y78" i="45"/>
  <c r="AS9" i="83"/>
  <c r="AL9" i="83"/>
  <c r="AU9" i="83" s="1"/>
  <c r="AK58" i="39"/>
  <c r="AT58" i="39" s="1"/>
  <c r="AJ40" i="39"/>
  <c r="AK40" i="39"/>
  <c r="AT40" i="39" s="1"/>
  <c r="AJ10" i="39"/>
  <c r="AK10" i="39"/>
  <c r="AT10" i="39" s="1"/>
  <c r="AS28" i="83"/>
  <c r="AL28" i="83"/>
  <c r="AU28" i="83" s="1"/>
  <c r="AI76" i="89"/>
  <c r="AN76" i="89"/>
  <c r="AH76" i="42"/>
  <c r="AQ76" i="42" s="1"/>
  <c r="AS5" i="83"/>
  <c r="AL5" i="83"/>
  <c r="AU5" i="83" s="1"/>
  <c r="AS59" i="83"/>
  <c r="AH77" i="78"/>
  <c r="AQ77" i="78" s="1"/>
  <c r="AJ24" i="83"/>
  <c r="AK24" i="83"/>
  <c r="AT24" i="83" s="1"/>
  <c r="AI77" i="75"/>
  <c r="AN77" i="75"/>
  <c r="AI77" i="47"/>
  <c r="AN77" i="47"/>
  <c r="AS15" i="83"/>
  <c r="AL15" i="83"/>
  <c r="AU15" i="83" s="1"/>
  <c r="AS63" i="83"/>
  <c r="AL63" i="83"/>
  <c r="AU63" i="83" s="1"/>
  <c r="AR77" i="37"/>
  <c r="AJ13" i="83"/>
  <c r="AK13" i="83"/>
  <c r="AT13" i="83" s="1"/>
  <c r="AS39" i="83"/>
  <c r="AL39" i="83"/>
  <c r="AU39" i="83" s="1"/>
  <c r="AJ38" i="83"/>
  <c r="AK38" i="83"/>
  <c r="AT38" i="83" s="1"/>
  <c r="AR75" i="29"/>
  <c r="AS21" i="83"/>
  <c r="AL21" i="83"/>
  <c r="AU21" i="83" s="1"/>
  <c r="AS78" i="83"/>
  <c r="AL78" i="83"/>
  <c r="AU78" i="83" s="1"/>
  <c r="AJ76" i="39"/>
  <c r="AK76" i="39"/>
  <c r="AT76" i="39" s="1"/>
  <c r="AJ72" i="39"/>
  <c r="AK72" i="39"/>
  <c r="AT72" i="39" s="1"/>
  <c r="AJ66" i="39"/>
  <c r="AK66" i="39"/>
  <c r="AT66" i="39" s="1"/>
  <c r="AJ60" i="39"/>
  <c r="AK60" i="39"/>
  <c r="AT60" i="39" s="1"/>
  <c r="AJ54" i="39"/>
  <c r="AK54" i="39"/>
  <c r="AT54" i="39" s="1"/>
  <c r="AJ48" i="39"/>
  <c r="AK48" i="39"/>
  <c r="AT48" i="39" s="1"/>
  <c r="AX35" i="39"/>
  <c r="S35" i="39" s="1"/>
  <c r="AC35" i="39" s="1"/>
  <c r="AB36" i="39" s="1"/>
  <c r="AX29" i="39"/>
  <c r="S29" i="39" s="1"/>
  <c r="AC29" i="39" s="1"/>
  <c r="AB30" i="39" s="1"/>
  <c r="AX23" i="39"/>
  <c r="S23" i="39" s="1"/>
  <c r="AC23" i="39" s="1"/>
  <c r="AB24" i="39" s="1"/>
  <c r="AX17" i="39"/>
  <c r="S17" i="39" s="1"/>
  <c r="AC17" i="39" s="1"/>
  <c r="AB18" i="39" s="1"/>
  <c r="AX11" i="39"/>
  <c r="S11" i="39" s="1"/>
  <c r="AC11" i="39" s="1"/>
  <c r="AB12" i="39" s="1"/>
  <c r="AS40" i="83"/>
  <c r="AL40" i="83"/>
  <c r="AU40" i="83" s="1"/>
  <c r="AS58" i="83"/>
  <c r="AL58" i="83"/>
  <c r="AU58" i="83" s="1"/>
  <c r="AS77" i="83"/>
  <c r="AL77" i="83"/>
  <c r="AU77" i="83" s="1"/>
  <c r="AN77" i="79"/>
  <c r="AI77" i="79"/>
  <c r="AG76" i="29" l="1"/>
  <c r="AP76" i="29" s="1"/>
  <c r="AX72" i="31"/>
  <c r="S72" i="31" s="1"/>
  <c r="AC72" i="31" s="1"/>
  <c r="AB73" i="31" s="1"/>
  <c r="AX71" i="31"/>
  <c r="S71" i="31" s="1"/>
  <c r="AC71" i="31" s="1"/>
  <c r="AB72" i="31" s="1"/>
  <c r="AJ47" i="39"/>
  <c r="AX63" i="31"/>
  <c r="S63" i="31" s="1"/>
  <c r="AC63" i="31" s="1"/>
  <c r="AB64" i="31" s="1"/>
  <c r="AJ28" i="39"/>
  <c r="W77" i="29"/>
  <c r="AL61" i="83"/>
  <c r="AU61" i="83" s="1"/>
  <c r="AJ44" i="39"/>
  <c r="AG75" i="86"/>
  <c r="AP75" i="86" s="1"/>
  <c r="AF74" i="46"/>
  <c r="AO74" i="46" s="1"/>
  <c r="W75" i="46"/>
  <c r="AE74" i="46"/>
  <c r="AG74" i="46"/>
  <c r="AP74" i="46" s="1"/>
  <c r="Y78" i="79"/>
  <c r="AK46" i="39"/>
  <c r="AT46" i="39" s="1"/>
  <c r="AK47" i="39"/>
  <c r="AT47" i="39" s="1"/>
  <c r="W76" i="86"/>
  <c r="AG79" i="35"/>
  <c r="AP79" i="35" s="1"/>
  <c r="AP81" i="35" s="1"/>
  <c r="AL22" i="83"/>
  <c r="AU22" i="83" s="1"/>
  <c r="AK49" i="39"/>
  <c r="AT49" i="39" s="1"/>
  <c r="AX78" i="31"/>
  <c r="S78" i="31" s="1"/>
  <c r="AC78" i="31" s="1"/>
  <c r="AB79" i="31" s="1"/>
  <c r="AE75" i="86"/>
  <c r="AE79" i="35"/>
  <c r="AL56" i="83"/>
  <c r="AU56" i="83" s="1"/>
  <c r="AL64" i="83"/>
  <c r="AU64" i="83" s="1"/>
  <c r="AE76" i="29"/>
  <c r="AX76" i="31"/>
  <c r="S76" i="31" s="1"/>
  <c r="AC76" i="31" s="1"/>
  <c r="AB77" i="31" s="1"/>
  <c r="AX66" i="31"/>
  <c r="S66" i="31" s="1"/>
  <c r="AC66" i="31" s="1"/>
  <c r="AB67" i="31" s="1"/>
  <c r="AX46" i="31"/>
  <c r="S46" i="31" s="1"/>
  <c r="AC46" i="31" s="1"/>
  <c r="AB47" i="31" s="1"/>
  <c r="AX60" i="31"/>
  <c r="S60" i="31" s="1"/>
  <c r="AC60" i="31" s="1"/>
  <c r="AB61" i="31" s="1"/>
  <c r="AX59" i="31"/>
  <c r="S59" i="31" s="1"/>
  <c r="AC59" i="31" s="1"/>
  <c r="AB60" i="31" s="1"/>
  <c r="AX70" i="31"/>
  <c r="S70" i="31" s="1"/>
  <c r="AC70" i="31" s="1"/>
  <c r="AB71" i="31" s="1"/>
  <c r="AX55" i="31"/>
  <c r="S55" i="31" s="1"/>
  <c r="AC55" i="31" s="1"/>
  <c r="AB56" i="31" s="1"/>
  <c r="AX75" i="31"/>
  <c r="S75" i="31" s="1"/>
  <c r="AC75" i="31" s="1"/>
  <c r="AB76" i="31" s="1"/>
  <c r="AX67" i="31"/>
  <c r="S67" i="31" s="1"/>
  <c r="AC67" i="31" s="1"/>
  <c r="AB68" i="31" s="1"/>
  <c r="AX54" i="31"/>
  <c r="S54" i="31" s="1"/>
  <c r="AC54" i="31" s="1"/>
  <c r="AB55" i="31" s="1"/>
  <c r="AJ59" i="39"/>
  <c r="AL10" i="83"/>
  <c r="AU10" i="83" s="1"/>
  <c r="AL60" i="83"/>
  <c r="AU60" i="83" s="1"/>
  <c r="AF79" i="90"/>
  <c r="AO79" i="90" s="1"/>
  <c r="AF79" i="43"/>
  <c r="AO79" i="43" s="1"/>
  <c r="AO81" i="43" s="1"/>
  <c r="AL59" i="83"/>
  <c r="AU59" i="83" s="1"/>
  <c r="W78" i="78"/>
  <c r="AX73" i="31"/>
  <c r="S73" i="31" s="1"/>
  <c r="AC73" i="31" s="1"/>
  <c r="AB74" i="31" s="1"/>
  <c r="AX65" i="31"/>
  <c r="S65" i="31" s="1"/>
  <c r="AC65" i="31" s="1"/>
  <c r="AB66" i="31" s="1"/>
  <c r="AX48" i="31"/>
  <c r="S48" i="31" s="1"/>
  <c r="AC48" i="31" s="1"/>
  <c r="AB49" i="31" s="1"/>
  <c r="AX44" i="31"/>
  <c r="S44" i="31" s="1"/>
  <c r="AC44" i="31" s="1"/>
  <c r="AB45" i="31" s="1"/>
  <c r="AK45" i="31" s="1"/>
  <c r="AT45" i="31" s="1"/>
  <c r="AX43" i="31"/>
  <c r="S43" i="31" s="1"/>
  <c r="AC43" i="31" s="1"/>
  <c r="AB44" i="31" s="1"/>
  <c r="AG77" i="27"/>
  <c r="AP77" i="27" s="1"/>
  <c r="AX62" i="35"/>
  <c r="S62" i="35" s="1"/>
  <c r="AC62" i="35" s="1"/>
  <c r="AB63" i="35" s="1"/>
  <c r="AX30" i="35"/>
  <c r="S30" i="35" s="1"/>
  <c r="AC30" i="35" s="1"/>
  <c r="AB31" i="35" s="1"/>
  <c r="AX56" i="35"/>
  <c r="S56" i="35" s="1"/>
  <c r="AC56" i="35" s="1"/>
  <c r="AB57" i="35" s="1"/>
  <c r="AX77" i="31"/>
  <c r="S77" i="31" s="1"/>
  <c r="AC77" i="31" s="1"/>
  <c r="AB78" i="31" s="1"/>
  <c r="AK78" i="31" s="1"/>
  <c r="AT78" i="31" s="1"/>
  <c r="AX69" i="31"/>
  <c r="S69" i="31" s="1"/>
  <c r="AC69" i="31" s="1"/>
  <c r="AB70" i="31" s="1"/>
  <c r="AX62" i="31"/>
  <c r="S62" i="31" s="1"/>
  <c r="AC62" i="31" s="1"/>
  <c r="AB63" i="31" s="1"/>
  <c r="AX53" i="31"/>
  <c r="S53" i="31" s="1"/>
  <c r="AC53" i="31" s="1"/>
  <c r="AB54" i="31" s="1"/>
  <c r="AX37" i="31"/>
  <c r="S37" i="31" s="1"/>
  <c r="AC37" i="31" s="1"/>
  <c r="AB38" i="31" s="1"/>
  <c r="AX61" i="35"/>
  <c r="S61" i="35" s="1"/>
  <c r="AC61" i="35" s="1"/>
  <c r="AB62" i="35" s="1"/>
  <c r="AX48" i="35"/>
  <c r="S48" i="35" s="1"/>
  <c r="AC48" i="35" s="1"/>
  <c r="AB49" i="35" s="1"/>
  <c r="AK49" i="35" s="1"/>
  <c r="AT49" i="35" s="1"/>
  <c r="AX74" i="31"/>
  <c r="S74" i="31" s="1"/>
  <c r="AC74" i="31" s="1"/>
  <c r="AB75" i="31" s="1"/>
  <c r="AX68" i="31"/>
  <c r="S68" i="31" s="1"/>
  <c r="AC68" i="31" s="1"/>
  <c r="AB69" i="31" s="1"/>
  <c r="AX61" i="31"/>
  <c r="S61" i="31" s="1"/>
  <c r="AC61" i="31" s="1"/>
  <c r="AB62" i="31" s="1"/>
  <c r="AX52" i="31"/>
  <c r="S52" i="31" s="1"/>
  <c r="AC52" i="31" s="1"/>
  <c r="AB53" i="31" s="1"/>
  <c r="AX32" i="31"/>
  <c r="S32" i="31" s="1"/>
  <c r="AC32" i="31" s="1"/>
  <c r="AB33" i="31" s="1"/>
  <c r="AJ65" i="39"/>
  <c r="AS65" i="39" s="1"/>
  <c r="AX75" i="35"/>
  <c r="S75" i="35" s="1"/>
  <c r="AC75" i="35" s="1"/>
  <c r="AB76" i="35" s="1"/>
  <c r="AX42" i="35"/>
  <c r="S42" i="35" s="1"/>
  <c r="AC42" i="35" s="1"/>
  <c r="AB43" i="35" s="1"/>
  <c r="AX31" i="31"/>
  <c r="S31" i="31" s="1"/>
  <c r="AC31" i="31" s="1"/>
  <c r="AB32" i="31" s="1"/>
  <c r="AX67" i="35"/>
  <c r="S67" i="35" s="1"/>
  <c r="AC67" i="35" s="1"/>
  <c r="AB68" i="35" s="1"/>
  <c r="AX41" i="35"/>
  <c r="S41" i="35" s="1"/>
  <c r="AC41" i="35" s="1"/>
  <c r="AB42" i="35" s="1"/>
  <c r="AX65" i="43"/>
  <c r="S65" i="43" s="1"/>
  <c r="AC65" i="43" s="1"/>
  <c r="AB66" i="43" s="1"/>
  <c r="AX26" i="31"/>
  <c r="S26" i="31" s="1"/>
  <c r="AC26" i="31" s="1"/>
  <c r="AB27" i="31" s="1"/>
  <c r="AX68" i="43"/>
  <c r="S68" i="43" s="1"/>
  <c r="AC68" i="43" s="1"/>
  <c r="AB69" i="43" s="1"/>
  <c r="AX17" i="43"/>
  <c r="S17" i="43" s="1"/>
  <c r="AC17" i="43" s="1"/>
  <c r="AB18" i="43" s="1"/>
  <c r="AX73" i="35"/>
  <c r="S73" i="35" s="1"/>
  <c r="AC73" i="35" s="1"/>
  <c r="AB74" i="35" s="1"/>
  <c r="AX55" i="35"/>
  <c r="S55" i="35" s="1"/>
  <c r="AC55" i="35" s="1"/>
  <c r="AB56" i="35" s="1"/>
  <c r="AX29" i="35"/>
  <c r="S29" i="35" s="1"/>
  <c r="AC29" i="35" s="1"/>
  <c r="AB30" i="35" s="1"/>
  <c r="AJ30" i="35" s="1"/>
  <c r="AX74" i="43"/>
  <c r="S74" i="43" s="1"/>
  <c r="AC74" i="43" s="1"/>
  <c r="AB75" i="43" s="1"/>
  <c r="AX64" i="43"/>
  <c r="S64" i="43" s="1"/>
  <c r="AC64" i="43" s="1"/>
  <c r="AB65" i="43" s="1"/>
  <c r="AX64" i="31"/>
  <c r="S64" i="31" s="1"/>
  <c r="AC64" i="31" s="1"/>
  <c r="AB65" i="31" s="1"/>
  <c r="AX58" i="31"/>
  <c r="S58" i="31" s="1"/>
  <c r="AC58" i="31" s="1"/>
  <c r="AB59" i="31" s="1"/>
  <c r="AX50" i="31"/>
  <c r="S50" i="31" s="1"/>
  <c r="AC50" i="31" s="1"/>
  <c r="AB51" i="31" s="1"/>
  <c r="AX40" i="31"/>
  <c r="S40" i="31" s="1"/>
  <c r="AC40" i="31" s="1"/>
  <c r="AB41" i="31" s="1"/>
  <c r="AX25" i="31"/>
  <c r="S25" i="31" s="1"/>
  <c r="AC25" i="31" s="1"/>
  <c r="AB26" i="31" s="1"/>
  <c r="AX68" i="35"/>
  <c r="S68" i="35" s="1"/>
  <c r="AC68" i="35" s="1"/>
  <c r="AB69" i="35" s="1"/>
  <c r="AX50" i="35"/>
  <c r="S50" i="35" s="1"/>
  <c r="AC50" i="35" s="1"/>
  <c r="AB51" i="35" s="1"/>
  <c r="AX5" i="35"/>
  <c r="S5" i="35" s="1"/>
  <c r="AC5" i="35" s="1"/>
  <c r="AB6" i="35" s="1"/>
  <c r="AX76" i="43"/>
  <c r="S76" i="43" s="1"/>
  <c r="AC76" i="43" s="1"/>
  <c r="AB77" i="43" s="1"/>
  <c r="AX59" i="43"/>
  <c r="S59" i="43" s="1"/>
  <c r="AC59" i="43" s="1"/>
  <c r="AB60" i="43" s="1"/>
  <c r="AK60" i="43" s="1"/>
  <c r="AT60" i="43" s="1"/>
  <c r="AX56" i="31"/>
  <c r="S56" i="31" s="1"/>
  <c r="AC56" i="31" s="1"/>
  <c r="AB57" i="31" s="1"/>
  <c r="AX49" i="31"/>
  <c r="S49" i="31" s="1"/>
  <c r="AC49" i="31" s="1"/>
  <c r="AB50" i="31" s="1"/>
  <c r="AX38" i="31"/>
  <c r="S38" i="31" s="1"/>
  <c r="AC38" i="31" s="1"/>
  <c r="AB39" i="31" s="1"/>
  <c r="AX19" i="31"/>
  <c r="S19" i="31" s="1"/>
  <c r="AC19" i="31" s="1"/>
  <c r="AB20" i="31" s="1"/>
  <c r="AJ33" i="39"/>
  <c r="AJ42" i="39"/>
  <c r="AS42" i="39" s="1"/>
  <c r="AJ63" i="39"/>
  <c r="AX78" i="43"/>
  <c r="S78" i="43" s="1"/>
  <c r="AC78" i="43" s="1"/>
  <c r="AB79" i="43" s="1"/>
  <c r="AX47" i="43"/>
  <c r="S47" i="43" s="1"/>
  <c r="AC47" i="43" s="1"/>
  <c r="AB48" i="43" s="1"/>
  <c r="AX18" i="31"/>
  <c r="S18" i="31" s="1"/>
  <c r="AC18" i="31" s="1"/>
  <c r="AB19" i="31" s="1"/>
  <c r="AX69" i="43"/>
  <c r="S69" i="43" s="1"/>
  <c r="AC69" i="43" s="1"/>
  <c r="AB70" i="43" s="1"/>
  <c r="AX44" i="43"/>
  <c r="S44" i="43" s="1"/>
  <c r="AC44" i="43" s="1"/>
  <c r="AB45" i="43" s="1"/>
  <c r="AK45" i="43" s="1"/>
  <c r="AT45" i="43" s="1"/>
  <c r="AX10" i="31"/>
  <c r="S10" i="31" s="1"/>
  <c r="AC10" i="31" s="1"/>
  <c r="AB11" i="31" s="1"/>
  <c r="Z78" i="75"/>
  <c r="AE79" i="90"/>
  <c r="W78" i="27"/>
  <c r="AG79" i="43"/>
  <c r="AP79" i="43" s="1"/>
  <c r="AP81" i="43" s="1"/>
  <c r="AX77" i="35"/>
  <c r="S77" i="35" s="1"/>
  <c r="AC77" i="35" s="1"/>
  <c r="AB78" i="35" s="1"/>
  <c r="AJ78" i="35" s="1"/>
  <c r="AX72" i="35"/>
  <c r="S72" i="35" s="1"/>
  <c r="AC72" i="35" s="1"/>
  <c r="AB73" i="35" s="1"/>
  <c r="AX66" i="35"/>
  <c r="S66" i="35" s="1"/>
  <c r="AC66" i="35" s="1"/>
  <c r="AB67" i="35" s="1"/>
  <c r="AX60" i="35"/>
  <c r="S60" i="35" s="1"/>
  <c r="AC60" i="35" s="1"/>
  <c r="AB61" i="35" s="1"/>
  <c r="AX54" i="35"/>
  <c r="S54" i="35" s="1"/>
  <c r="AC54" i="35" s="1"/>
  <c r="AB55" i="35" s="1"/>
  <c r="AK55" i="35" s="1"/>
  <c r="AT55" i="35" s="1"/>
  <c r="AX47" i="35"/>
  <c r="S47" i="35" s="1"/>
  <c r="AC47" i="35" s="1"/>
  <c r="AB48" i="35" s="1"/>
  <c r="AX40" i="35"/>
  <c r="S40" i="35" s="1"/>
  <c r="AC40" i="35" s="1"/>
  <c r="AB41" i="35" s="1"/>
  <c r="AJ41" i="35" s="1"/>
  <c r="AX28" i="35"/>
  <c r="S28" i="35" s="1"/>
  <c r="AC28" i="35" s="1"/>
  <c r="AB29" i="35" s="1"/>
  <c r="AK29" i="35" s="1"/>
  <c r="AT29" i="35" s="1"/>
  <c r="AK56" i="39"/>
  <c r="AT56" i="39" s="1"/>
  <c r="AG79" i="90"/>
  <c r="AP79" i="90" s="1"/>
  <c r="AK63" i="39"/>
  <c r="AT63" i="39" s="1"/>
  <c r="AX42" i="31"/>
  <c r="S42" i="31" s="1"/>
  <c r="AC42" i="31" s="1"/>
  <c r="AB43" i="31" s="1"/>
  <c r="AX36" i="31"/>
  <c r="S36" i="31" s="1"/>
  <c r="AC36" i="31" s="1"/>
  <c r="AB37" i="31" s="1"/>
  <c r="AJ37" i="31" s="1"/>
  <c r="AX30" i="31"/>
  <c r="S30" i="31" s="1"/>
  <c r="AC30" i="31" s="1"/>
  <c r="AB31" i="31" s="1"/>
  <c r="AJ31" i="31" s="1"/>
  <c r="AX24" i="31"/>
  <c r="S24" i="31" s="1"/>
  <c r="AC24" i="31" s="1"/>
  <c r="AB25" i="31" s="1"/>
  <c r="AX17" i="31"/>
  <c r="S17" i="31" s="1"/>
  <c r="AC17" i="31" s="1"/>
  <c r="AB18" i="31" s="1"/>
  <c r="AF77" i="27"/>
  <c r="AO77" i="27" s="1"/>
  <c r="AG77" i="33"/>
  <c r="AP77" i="33" s="1"/>
  <c r="AL11" i="83"/>
  <c r="AU11" i="83" s="1"/>
  <c r="AJ64" i="39"/>
  <c r="AS64" i="39" s="1"/>
  <c r="AX78" i="35"/>
  <c r="S78" i="35" s="1"/>
  <c r="AC78" i="35" s="1"/>
  <c r="AB79" i="35" s="1"/>
  <c r="AX71" i="35"/>
  <c r="S71" i="35" s="1"/>
  <c r="AC71" i="35" s="1"/>
  <c r="AB72" i="35" s="1"/>
  <c r="AX65" i="35"/>
  <c r="S65" i="35" s="1"/>
  <c r="AC65" i="35" s="1"/>
  <c r="AB66" i="35" s="1"/>
  <c r="AX59" i="35"/>
  <c r="S59" i="35" s="1"/>
  <c r="AC59" i="35" s="1"/>
  <c r="AB60" i="35" s="1"/>
  <c r="AX53" i="35"/>
  <c r="S53" i="35" s="1"/>
  <c r="AC53" i="35" s="1"/>
  <c r="AB54" i="35" s="1"/>
  <c r="AJ54" i="35" s="1"/>
  <c r="AX46" i="35"/>
  <c r="S46" i="35" s="1"/>
  <c r="AC46" i="35" s="1"/>
  <c r="AB47" i="35" s="1"/>
  <c r="AK47" i="35" s="1"/>
  <c r="AT47" i="35" s="1"/>
  <c r="AX36" i="35"/>
  <c r="S36" i="35" s="1"/>
  <c r="AC36" i="35" s="1"/>
  <c r="AB37" i="35" s="1"/>
  <c r="AX22" i="35"/>
  <c r="S22" i="35" s="1"/>
  <c r="AC22" i="35" s="1"/>
  <c r="AB23" i="35" s="1"/>
  <c r="AX47" i="31"/>
  <c r="S47" i="31" s="1"/>
  <c r="AC47" i="31" s="1"/>
  <c r="AB48" i="31" s="1"/>
  <c r="AX41" i="31"/>
  <c r="S41" i="31" s="1"/>
  <c r="AC41" i="31" s="1"/>
  <c r="AB42" i="31" s="1"/>
  <c r="AX35" i="31"/>
  <c r="S35" i="31" s="1"/>
  <c r="AC35" i="31" s="1"/>
  <c r="AB36" i="31" s="1"/>
  <c r="AJ36" i="31" s="1"/>
  <c r="AX29" i="31"/>
  <c r="S29" i="31" s="1"/>
  <c r="AC29" i="31" s="1"/>
  <c r="AB30" i="31" s="1"/>
  <c r="AK30" i="31" s="1"/>
  <c r="AT30" i="31" s="1"/>
  <c r="AX23" i="31"/>
  <c r="S23" i="31" s="1"/>
  <c r="AC23" i="31" s="1"/>
  <c r="AB24" i="31" s="1"/>
  <c r="AX16" i="31"/>
  <c r="S16" i="31" s="1"/>
  <c r="AC16" i="31" s="1"/>
  <c r="AB17" i="31" s="1"/>
  <c r="W78" i="33"/>
  <c r="X78" i="33" s="1"/>
  <c r="AE77" i="78"/>
  <c r="AJ58" i="39"/>
  <c r="AL58" i="39" s="1"/>
  <c r="AU58" i="39" s="1"/>
  <c r="AK42" i="39"/>
  <c r="AT42" i="39" s="1"/>
  <c r="AJ55" i="39"/>
  <c r="AX74" i="35"/>
  <c r="S74" i="35" s="1"/>
  <c r="AC74" i="35" s="1"/>
  <c r="AB75" i="35" s="1"/>
  <c r="AX70" i="35"/>
  <c r="S70" i="35" s="1"/>
  <c r="AC70" i="35" s="1"/>
  <c r="AB71" i="35" s="1"/>
  <c r="AX64" i="35"/>
  <c r="S64" i="35" s="1"/>
  <c r="AC64" i="35" s="1"/>
  <c r="AB65" i="35" s="1"/>
  <c r="AX58" i="35"/>
  <c r="S58" i="35" s="1"/>
  <c r="AC58" i="35" s="1"/>
  <c r="AB59" i="35" s="1"/>
  <c r="AJ59" i="35" s="1"/>
  <c r="AX52" i="35"/>
  <c r="S52" i="35" s="1"/>
  <c r="AC52" i="35" s="1"/>
  <c r="AB53" i="35" s="1"/>
  <c r="AX45" i="35"/>
  <c r="S45" i="35" s="1"/>
  <c r="AC45" i="35" s="1"/>
  <c r="AB46" i="35" s="1"/>
  <c r="AX35" i="35"/>
  <c r="S35" i="35" s="1"/>
  <c r="AC35" i="35" s="1"/>
  <c r="AB36" i="35" s="1"/>
  <c r="AX18" i="35"/>
  <c r="S18" i="35" s="1"/>
  <c r="AC18" i="35" s="1"/>
  <c r="AB19" i="35" s="1"/>
  <c r="AK19" i="35" s="1"/>
  <c r="AT19" i="35" s="1"/>
  <c r="AK33" i="39"/>
  <c r="AT33" i="39" s="1"/>
  <c r="AK52" i="39"/>
  <c r="AT52" i="39" s="1"/>
  <c r="AK59" i="39"/>
  <c r="AT59" i="39" s="1"/>
  <c r="AX34" i="31"/>
  <c r="S34" i="31" s="1"/>
  <c r="AC34" i="31" s="1"/>
  <c r="AB35" i="31" s="1"/>
  <c r="AX28" i="31"/>
  <c r="S28" i="31" s="1"/>
  <c r="AC28" i="31" s="1"/>
  <c r="AB29" i="31" s="1"/>
  <c r="AX22" i="31"/>
  <c r="S22" i="31" s="1"/>
  <c r="AC22" i="31" s="1"/>
  <c r="AB23" i="31" s="1"/>
  <c r="AK23" i="31" s="1"/>
  <c r="AT23" i="31" s="1"/>
  <c r="AX12" i="31"/>
  <c r="S12" i="31" s="1"/>
  <c r="AC12" i="31" s="1"/>
  <c r="AB13" i="31" s="1"/>
  <c r="AE77" i="33"/>
  <c r="AN77" i="33" s="1"/>
  <c r="AF77" i="78"/>
  <c r="AO77" i="78" s="1"/>
  <c r="AX79" i="43"/>
  <c r="S79" i="43" s="1"/>
  <c r="AC79" i="43" s="1"/>
  <c r="AX76" i="35"/>
  <c r="S76" i="35" s="1"/>
  <c r="AC76" i="35" s="1"/>
  <c r="AB77" i="35" s="1"/>
  <c r="AX69" i="35"/>
  <c r="S69" i="35" s="1"/>
  <c r="AC69" i="35" s="1"/>
  <c r="AB70" i="35" s="1"/>
  <c r="AX63" i="35"/>
  <c r="S63" i="35" s="1"/>
  <c r="AC63" i="35" s="1"/>
  <c r="AB64" i="35" s="1"/>
  <c r="AX57" i="35"/>
  <c r="S57" i="35" s="1"/>
  <c r="AC57" i="35" s="1"/>
  <c r="AB58" i="35" s="1"/>
  <c r="AJ58" i="35" s="1"/>
  <c r="AX51" i="35"/>
  <c r="S51" i="35" s="1"/>
  <c r="AC51" i="35" s="1"/>
  <c r="AB52" i="35" s="1"/>
  <c r="AX44" i="35"/>
  <c r="S44" i="35" s="1"/>
  <c r="AC44" i="35" s="1"/>
  <c r="AB45" i="35" s="1"/>
  <c r="AX34" i="35"/>
  <c r="S34" i="35" s="1"/>
  <c r="AC34" i="35" s="1"/>
  <c r="AB35" i="35" s="1"/>
  <c r="AJ35" i="35" s="1"/>
  <c r="AX17" i="35"/>
  <c r="S17" i="35" s="1"/>
  <c r="AC17" i="35" s="1"/>
  <c r="AB18" i="35" s="1"/>
  <c r="AJ62" i="39"/>
  <c r="AX75" i="43"/>
  <c r="S75" i="43" s="1"/>
  <c r="AC75" i="43" s="1"/>
  <c r="AB76" i="43" s="1"/>
  <c r="AK76" i="43" s="1"/>
  <c r="AT76" i="43" s="1"/>
  <c r="AX50" i="43"/>
  <c r="S50" i="43" s="1"/>
  <c r="AC50" i="43" s="1"/>
  <c r="AB51" i="43" s="1"/>
  <c r="AJ51" i="39"/>
  <c r="AJ41" i="39"/>
  <c r="AS41" i="39" s="1"/>
  <c r="AX57" i="31"/>
  <c r="S57" i="31" s="1"/>
  <c r="AC57" i="31" s="1"/>
  <c r="AB58" i="31" s="1"/>
  <c r="AX51" i="31"/>
  <c r="S51" i="31" s="1"/>
  <c r="AC51" i="31" s="1"/>
  <c r="AB52" i="31" s="1"/>
  <c r="AX45" i="31"/>
  <c r="S45" i="31" s="1"/>
  <c r="AC45" i="31" s="1"/>
  <c r="AB46" i="31" s="1"/>
  <c r="AJ46" i="31" s="1"/>
  <c r="AX39" i="31"/>
  <c r="S39" i="31" s="1"/>
  <c r="AC39" i="31" s="1"/>
  <c r="AB40" i="31" s="1"/>
  <c r="AX33" i="31"/>
  <c r="S33" i="31" s="1"/>
  <c r="AC33" i="31" s="1"/>
  <c r="AB34" i="31" s="1"/>
  <c r="AX27" i="31"/>
  <c r="S27" i="31" s="1"/>
  <c r="AC27" i="31" s="1"/>
  <c r="AB28" i="31" s="1"/>
  <c r="AJ28" i="31" s="1"/>
  <c r="AX20" i="31"/>
  <c r="S20" i="31" s="1"/>
  <c r="AC20" i="31" s="1"/>
  <c r="AB21" i="31" s="1"/>
  <c r="AX11" i="31"/>
  <c r="S11" i="31" s="1"/>
  <c r="AC11" i="31" s="1"/>
  <c r="AB12" i="31" s="1"/>
  <c r="W79" i="37"/>
  <c r="Y79" i="37" s="1"/>
  <c r="AX70" i="43"/>
  <c r="S70" i="43" s="1"/>
  <c r="AC70" i="43" s="1"/>
  <c r="AB71" i="43" s="1"/>
  <c r="AX62" i="43"/>
  <c r="S62" i="43" s="1"/>
  <c r="AC62" i="43" s="1"/>
  <c r="AB63" i="43" s="1"/>
  <c r="AX23" i="43"/>
  <c r="S23" i="43" s="1"/>
  <c r="AC23" i="43" s="1"/>
  <c r="AB24" i="43" s="1"/>
  <c r="AX71" i="43"/>
  <c r="S71" i="43" s="1"/>
  <c r="AC71" i="43" s="1"/>
  <c r="AB72" i="43" s="1"/>
  <c r="AX63" i="43"/>
  <c r="S63" i="43" s="1"/>
  <c r="AC63" i="43" s="1"/>
  <c r="AB64" i="43" s="1"/>
  <c r="AX41" i="43"/>
  <c r="S41" i="43" s="1"/>
  <c r="AC41" i="43" s="1"/>
  <c r="AB42" i="43" s="1"/>
  <c r="AK42" i="43" s="1"/>
  <c r="AT42" i="43" s="1"/>
  <c r="AF78" i="37"/>
  <c r="AO78" i="37" s="1"/>
  <c r="Z78" i="95"/>
  <c r="AX12" i="35"/>
  <c r="S12" i="35" s="1"/>
  <c r="AC12" i="35" s="1"/>
  <c r="AB13" i="35" s="1"/>
  <c r="AX56" i="43"/>
  <c r="S56" i="43" s="1"/>
  <c r="AC56" i="43" s="1"/>
  <c r="AB57" i="43" s="1"/>
  <c r="AX38" i="43"/>
  <c r="S38" i="43" s="1"/>
  <c r="AC38" i="43" s="1"/>
  <c r="AB39" i="43" s="1"/>
  <c r="AX24" i="35"/>
  <c r="S24" i="35" s="1"/>
  <c r="AC24" i="35" s="1"/>
  <c r="AB25" i="35" s="1"/>
  <c r="AK25" i="35" s="1"/>
  <c r="AT25" i="35" s="1"/>
  <c r="AX11" i="35"/>
  <c r="S11" i="35" s="1"/>
  <c r="AC11" i="35" s="1"/>
  <c r="AB12" i="35" s="1"/>
  <c r="AX53" i="43"/>
  <c r="S53" i="43" s="1"/>
  <c r="AC53" i="43" s="1"/>
  <c r="AB54" i="43" s="1"/>
  <c r="AX35" i="43"/>
  <c r="S35" i="43" s="1"/>
  <c r="AC35" i="43" s="1"/>
  <c r="AB36" i="43" s="1"/>
  <c r="Z76" i="41"/>
  <c r="Z79" i="77"/>
  <c r="AX23" i="35"/>
  <c r="S23" i="35" s="1"/>
  <c r="AC23" i="35" s="1"/>
  <c r="AB24" i="35" s="1"/>
  <c r="AJ24" i="35" s="1"/>
  <c r="AX10" i="35"/>
  <c r="S10" i="35" s="1"/>
  <c r="AC10" i="35" s="1"/>
  <c r="AB11" i="35" s="1"/>
  <c r="AX29" i="43"/>
  <c r="S29" i="43" s="1"/>
  <c r="AC29" i="43" s="1"/>
  <c r="AB30" i="43" s="1"/>
  <c r="AE78" i="37"/>
  <c r="AI78" i="37" s="1"/>
  <c r="AX79" i="35"/>
  <c r="S79" i="35" s="1"/>
  <c r="AC79" i="35" s="1"/>
  <c r="AX16" i="35"/>
  <c r="S16" i="35" s="1"/>
  <c r="AC16" i="35" s="1"/>
  <c r="AB17" i="35" s="1"/>
  <c r="AX77" i="43"/>
  <c r="S77" i="43" s="1"/>
  <c r="AC77" i="43" s="1"/>
  <c r="AB78" i="43" s="1"/>
  <c r="AJ78" i="43" s="1"/>
  <c r="AX72" i="43"/>
  <c r="S72" i="43" s="1"/>
  <c r="AC72" i="43" s="1"/>
  <c r="AB73" i="43" s="1"/>
  <c r="AX66" i="43"/>
  <c r="S66" i="43" s="1"/>
  <c r="AC66" i="43" s="1"/>
  <c r="AB67" i="43" s="1"/>
  <c r="AX60" i="43"/>
  <c r="S60" i="43" s="1"/>
  <c r="AC60" i="43" s="1"/>
  <c r="AB61" i="43" s="1"/>
  <c r="AX54" i="43"/>
  <c r="S54" i="43" s="1"/>
  <c r="AC54" i="43" s="1"/>
  <c r="AB55" i="43" s="1"/>
  <c r="AX48" i="43"/>
  <c r="S48" i="43" s="1"/>
  <c r="AC48" i="43" s="1"/>
  <c r="AB49" i="43" s="1"/>
  <c r="AX42" i="43"/>
  <c r="S42" i="43" s="1"/>
  <c r="AC42" i="43" s="1"/>
  <c r="AB43" i="43" s="1"/>
  <c r="AK43" i="43" s="1"/>
  <c r="AT43" i="43" s="1"/>
  <c r="AX36" i="43"/>
  <c r="S36" i="43" s="1"/>
  <c r="AC36" i="43" s="1"/>
  <c r="AB37" i="43" s="1"/>
  <c r="AX24" i="43"/>
  <c r="S24" i="43" s="1"/>
  <c r="AC24" i="43" s="1"/>
  <c r="AB25" i="43" s="1"/>
  <c r="AX11" i="43"/>
  <c r="S11" i="43" s="1"/>
  <c r="AC11" i="43" s="1"/>
  <c r="AB12" i="43" s="1"/>
  <c r="AK12" i="43" s="1"/>
  <c r="AT12" i="43" s="1"/>
  <c r="Z80" i="85"/>
  <c r="AX13" i="31"/>
  <c r="S13" i="31" s="1"/>
  <c r="AC13" i="31" s="1"/>
  <c r="AB14" i="31" s="1"/>
  <c r="AX5" i="31"/>
  <c r="S5" i="31" s="1"/>
  <c r="AC5" i="31" s="1"/>
  <c r="AB6" i="31" s="1"/>
  <c r="AX58" i="43"/>
  <c r="S58" i="43" s="1"/>
  <c r="AC58" i="43" s="1"/>
  <c r="AB59" i="43" s="1"/>
  <c r="AX52" i="43"/>
  <c r="S52" i="43" s="1"/>
  <c r="AC52" i="43" s="1"/>
  <c r="AB53" i="43" s="1"/>
  <c r="AX46" i="43"/>
  <c r="S46" i="43" s="1"/>
  <c r="AC46" i="43" s="1"/>
  <c r="AB47" i="43" s="1"/>
  <c r="AJ47" i="43" s="1"/>
  <c r="AX40" i="43"/>
  <c r="S40" i="43" s="1"/>
  <c r="AC40" i="43" s="1"/>
  <c r="AB41" i="43" s="1"/>
  <c r="AX34" i="43"/>
  <c r="S34" i="43" s="1"/>
  <c r="AC34" i="43" s="1"/>
  <c r="AB35" i="43" s="1"/>
  <c r="AX22" i="43"/>
  <c r="S22" i="43" s="1"/>
  <c r="AC22" i="43" s="1"/>
  <c r="AB23" i="43" s="1"/>
  <c r="AK23" i="43" s="1"/>
  <c r="AT23" i="43" s="1"/>
  <c r="AX4" i="31"/>
  <c r="S4" i="31" s="1"/>
  <c r="AC4" i="31" s="1"/>
  <c r="AB5" i="31" s="1"/>
  <c r="Z75" i="91"/>
  <c r="Z79" i="94"/>
  <c r="AF79" i="94" s="1"/>
  <c r="AO79" i="94" s="1"/>
  <c r="AX57" i="43"/>
  <c r="S57" i="43" s="1"/>
  <c r="AC57" i="43" s="1"/>
  <c r="AB58" i="43" s="1"/>
  <c r="AX51" i="43"/>
  <c r="S51" i="43" s="1"/>
  <c r="AC51" i="43" s="1"/>
  <c r="AB52" i="43" s="1"/>
  <c r="AX45" i="43"/>
  <c r="S45" i="43" s="1"/>
  <c r="AC45" i="43" s="1"/>
  <c r="AB46" i="43" s="1"/>
  <c r="AK46" i="43" s="1"/>
  <c r="AT46" i="43" s="1"/>
  <c r="AX39" i="43"/>
  <c r="S39" i="43" s="1"/>
  <c r="AC39" i="43" s="1"/>
  <c r="AB40" i="43" s="1"/>
  <c r="AX30" i="43"/>
  <c r="S30" i="43" s="1"/>
  <c r="AC30" i="43" s="1"/>
  <c r="AB31" i="43" s="1"/>
  <c r="AX18" i="43"/>
  <c r="S18" i="43" s="1"/>
  <c r="AC18" i="43" s="1"/>
  <c r="AB19" i="43" s="1"/>
  <c r="AX21" i="31"/>
  <c r="S21" i="31" s="1"/>
  <c r="AC21" i="31" s="1"/>
  <c r="AB22" i="31" s="1"/>
  <c r="AX15" i="31"/>
  <c r="S15" i="31" s="1"/>
  <c r="AC15" i="31" s="1"/>
  <c r="AB16" i="31" s="1"/>
  <c r="AX9" i="31"/>
  <c r="S9" i="31" s="1"/>
  <c r="AC9" i="31" s="1"/>
  <c r="AB10" i="31" s="1"/>
  <c r="AK10" i="31" s="1"/>
  <c r="AT10" i="31" s="1"/>
  <c r="AX73" i="43"/>
  <c r="S73" i="43" s="1"/>
  <c r="AC73" i="43" s="1"/>
  <c r="AB74" i="43" s="1"/>
  <c r="AX67" i="43"/>
  <c r="S67" i="43" s="1"/>
  <c r="AC67" i="43" s="1"/>
  <c r="AB68" i="43" s="1"/>
  <c r="AX61" i="43"/>
  <c r="S61" i="43" s="1"/>
  <c r="AC61" i="43" s="1"/>
  <c r="AB62" i="43" s="1"/>
  <c r="AJ62" i="43" s="1"/>
  <c r="AX55" i="43"/>
  <c r="S55" i="43" s="1"/>
  <c r="AC55" i="43" s="1"/>
  <c r="AB56" i="43" s="1"/>
  <c r="AX49" i="43"/>
  <c r="S49" i="43" s="1"/>
  <c r="AC49" i="43" s="1"/>
  <c r="AB50" i="43" s="1"/>
  <c r="AX43" i="43"/>
  <c r="S43" i="43" s="1"/>
  <c r="AC43" i="43" s="1"/>
  <c r="AB44" i="43" s="1"/>
  <c r="AK44" i="43" s="1"/>
  <c r="AT44" i="43" s="1"/>
  <c r="AX37" i="43"/>
  <c r="S37" i="43" s="1"/>
  <c r="AC37" i="43" s="1"/>
  <c r="AB38" i="43" s="1"/>
  <c r="AX28" i="43"/>
  <c r="S28" i="43" s="1"/>
  <c r="AC28" i="43" s="1"/>
  <c r="AB29" i="43" s="1"/>
  <c r="AX16" i="43"/>
  <c r="S16" i="43" s="1"/>
  <c r="AC16" i="43" s="1"/>
  <c r="AB17" i="43" s="1"/>
  <c r="AK17" i="43" s="1"/>
  <c r="AT17" i="43" s="1"/>
  <c r="Z80" i="30"/>
  <c r="AX14" i="31"/>
  <c r="S14" i="31" s="1"/>
  <c r="AC14" i="31" s="1"/>
  <c r="AB15" i="31" s="1"/>
  <c r="AX8" i="31"/>
  <c r="S8" i="31" s="1"/>
  <c r="AC8" i="31" s="1"/>
  <c r="AB9" i="31" s="1"/>
  <c r="AK9" i="31" s="1"/>
  <c r="AT9" i="31" s="1"/>
  <c r="Z79" i="74"/>
  <c r="Z77" i="34"/>
  <c r="AX10" i="43"/>
  <c r="S10" i="43" s="1"/>
  <c r="AC10" i="43" s="1"/>
  <c r="AB11" i="43" s="1"/>
  <c r="AJ11" i="43" s="1"/>
  <c r="AX3" i="43"/>
  <c r="S3" i="43" s="1"/>
  <c r="AC3" i="43" s="1"/>
  <c r="AX7" i="31"/>
  <c r="S7" i="31" s="1"/>
  <c r="AC7" i="31" s="1"/>
  <c r="AB8" i="31" s="1"/>
  <c r="Z78" i="79"/>
  <c r="AF78" i="79" s="1"/>
  <c r="AO78" i="79" s="1"/>
  <c r="AX39" i="35"/>
  <c r="S39" i="35" s="1"/>
  <c r="AC39" i="35" s="1"/>
  <c r="AB40" i="35" s="1"/>
  <c r="AX33" i="35"/>
  <c r="S33" i="35" s="1"/>
  <c r="AC33" i="35" s="1"/>
  <c r="AB34" i="35" s="1"/>
  <c r="AX27" i="35"/>
  <c r="S27" i="35" s="1"/>
  <c r="AC27" i="35" s="1"/>
  <c r="AB28" i="35" s="1"/>
  <c r="AJ28" i="35" s="1"/>
  <c r="AX21" i="35"/>
  <c r="S21" i="35" s="1"/>
  <c r="AC21" i="35" s="1"/>
  <c r="AB22" i="35" s="1"/>
  <c r="AX15" i="35"/>
  <c r="S15" i="35" s="1"/>
  <c r="AC15" i="35" s="1"/>
  <c r="AB16" i="35" s="1"/>
  <c r="AX9" i="35"/>
  <c r="S9" i="35" s="1"/>
  <c r="AC9" i="35" s="1"/>
  <c r="AB10" i="35" s="1"/>
  <c r="AJ10" i="35" s="1"/>
  <c r="AX3" i="35"/>
  <c r="S3" i="35" s="1"/>
  <c r="AC3" i="35" s="1"/>
  <c r="AX33" i="43"/>
  <c r="S33" i="43" s="1"/>
  <c r="AC33" i="43" s="1"/>
  <c r="AB34" i="43" s="1"/>
  <c r="AX27" i="43"/>
  <c r="S27" i="43" s="1"/>
  <c r="AC27" i="43" s="1"/>
  <c r="AB28" i="43" s="1"/>
  <c r="AJ28" i="43" s="1"/>
  <c r="AX21" i="43"/>
  <c r="S21" i="43" s="1"/>
  <c r="AC21" i="43" s="1"/>
  <c r="AB22" i="43" s="1"/>
  <c r="AX15" i="43"/>
  <c r="S15" i="43" s="1"/>
  <c r="AC15" i="43" s="1"/>
  <c r="AB16" i="43" s="1"/>
  <c r="AX9" i="43"/>
  <c r="S9" i="43" s="1"/>
  <c r="AC9" i="43" s="1"/>
  <c r="AB10" i="43" s="1"/>
  <c r="AX6" i="31"/>
  <c r="S6" i="31" s="1"/>
  <c r="AC6" i="31" s="1"/>
  <c r="AB7" i="31" s="1"/>
  <c r="AX38" i="35"/>
  <c r="S38" i="35" s="1"/>
  <c r="AC38" i="35" s="1"/>
  <c r="AB39" i="35" s="1"/>
  <c r="AX32" i="35"/>
  <c r="S32" i="35" s="1"/>
  <c r="AC32" i="35" s="1"/>
  <c r="AB33" i="35" s="1"/>
  <c r="AJ33" i="35" s="1"/>
  <c r="AX26" i="35"/>
  <c r="S26" i="35" s="1"/>
  <c r="AC26" i="35" s="1"/>
  <c r="AB27" i="35" s="1"/>
  <c r="AX20" i="35"/>
  <c r="S20" i="35" s="1"/>
  <c r="AC20" i="35" s="1"/>
  <c r="AB21" i="35" s="1"/>
  <c r="AJ21" i="35" s="1"/>
  <c r="AX14" i="35"/>
  <c r="S14" i="35" s="1"/>
  <c r="AC14" i="35" s="1"/>
  <c r="AB15" i="35" s="1"/>
  <c r="AK15" i="35" s="1"/>
  <c r="AT15" i="35" s="1"/>
  <c r="AX8" i="35"/>
  <c r="S8" i="35" s="1"/>
  <c r="AC8" i="35" s="1"/>
  <c r="AB9" i="35" s="1"/>
  <c r="AX4" i="35"/>
  <c r="S4" i="35" s="1"/>
  <c r="AC4" i="35" s="1"/>
  <c r="AB5" i="35" s="1"/>
  <c r="AX32" i="43"/>
  <c r="S32" i="43" s="1"/>
  <c r="AC32" i="43" s="1"/>
  <c r="AB33" i="43" s="1"/>
  <c r="AJ33" i="43" s="1"/>
  <c r="AX26" i="43"/>
  <c r="S26" i="43" s="1"/>
  <c r="AC26" i="43" s="1"/>
  <c r="AB27" i="43" s="1"/>
  <c r="AX20" i="43"/>
  <c r="S20" i="43" s="1"/>
  <c r="AC20" i="43" s="1"/>
  <c r="AB21" i="43" s="1"/>
  <c r="AX14" i="43"/>
  <c r="S14" i="43" s="1"/>
  <c r="AC14" i="43" s="1"/>
  <c r="AB15" i="43" s="1"/>
  <c r="AJ15" i="43" s="1"/>
  <c r="AX8" i="43"/>
  <c r="S8" i="43" s="1"/>
  <c r="AC8" i="43" s="1"/>
  <c r="AB9" i="43" s="1"/>
  <c r="Z78" i="82"/>
  <c r="AX49" i="35"/>
  <c r="S49" i="35" s="1"/>
  <c r="AC49" i="35" s="1"/>
  <c r="AB50" i="35" s="1"/>
  <c r="AJ50" i="35" s="1"/>
  <c r="AX43" i="35"/>
  <c r="S43" i="35" s="1"/>
  <c r="AC43" i="35" s="1"/>
  <c r="AB44" i="35" s="1"/>
  <c r="AK44" i="35" s="1"/>
  <c r="AT44" i="35" s="1"/>
  <c r="AX37" i="35"/>
  <c r="S37" i="35" s="1"/>
  <c r="AC37" i="35" s="1"/>
  <c r="AB38" i="35" s="1"/>
  <c r="AJ38" i="35" s="1"/>
  <c r="AX31" i="35"/>
  <c r="S31" i="35" s="1"/>
  <c r="AC31" i="35" s="1"/>
  <c r="AB32" i="35" s="1"/>
  <c r="AX25" i="35"/>
  <c r="S25" i="35" s="1"/>
  <c r="AC25" i="35" s="1"/>
  <c r="AB26" i="35" s="1"/>
  <c r="AX19" i="35"/>
  <c r="S19" i="35" s="1"/>
  <c r="AC19" i="35" s="1"/>
  <c r="AB20" i="35" s="1"/>
  <c r="AX13" i="35"/>
  <c r="S13" i="35" s="1"/>
  <c r="AC13" i="35" s="1"/>
  <c r="AB14" i="35" s="1"/>
  <c r="AK14" i="35" s="1"/>
  <c r="AT14" i="35" s="1"/>
  <c r="AX7" i="35"/>
  <c r="S7" i="35" s="1"/>
  <c r="AC7" i="35" s="1"/>
  <c r="AB8" i="35" s="1"/>
  <c r="AX31" i="43"/>
  <c r="S31" i="43" s="1"/>
  <c r="AC31" i="43" s="1"/>
  <c r="AB32" i="43" s="1"/>
  <c r="AK32" i="43" s="1"/>
  <c r="AT32" i="43" s="1"/>
  <c r="AX25" i="43"/>
  <c r="S25" i="43" s="1"/>
  <c r="AC25" i="43" s="1"/>
  <c r="AB26" i="43" s="1"/>
  <c r="AK26" i="43" s="1"/>
  <c r="AT26" i="43" s="1"/>
  <c r="AX19" i="43"/>
  <c r="S19" i="43" s="1"/>
  <c r="AC19" i="43" s="1"/>
  <c r="AB20" i="43" s="1"/>
  <c r="AK20" i="43" s="1"/>
  <c r="AT20" i="43" s="1"/>
  <c r="AX13" i="43"/>
  <c r="S13" i="43" s="1"/>
  <c r="AC13" i="43" s="1"/>
  <c r="AB14" i="43" s="1"/>
  <c r="AX7" i="43"/>
  <c r="S7" i="43" s="1"/>
  <c r="AC7" i="43" s="1"/>
  <c r="AB8" i="43" s="1"/>
  <c r="AJ8" i="43" s="1"/>
  <c r="AX12" i="43"/>
  <c r="S12" i="43" s="1"/>
  <c r="AC12" i="43" s="1"/>
  <c r="AB13" i="43" s="1"/>
  <c r="AJ13" i="43" s="1"/>
  <c r="AX6" i="43"/>
  <c r="S6" i="43" s="1"/>
  <c r="AC6" i="43" s="1"/>
  <c r="AB7" i="43" s="1"/>
  <c r="AE79" i="74"/>
  <c r="W80" i="74"/>
  <c r="AF79" i="74"/>
  <c r="AO79" i="74" s="1"/>
  <c r="AG79" i="74"/>
  <c r="AP79" i="74" s="1"/>
  <c r="W81" i="30"/>
  <c r="AG80" i="30"/>
  <c r="AP80" i="30" s="1"/>
  <c r="AE80" i="30"/>
  <c r="AF80" i="30"/>
  <c r="AO80" i="30" s="1"/>
  <c r="AK5" i="43"/>
  <c r="AT5" i="43" s="1"/>
  <c r="AE80" i="85"/>
  <c r="AG80" i="85"/>
  <c r="AP80" i="85" s="1"/>
  <c r="AF80" i="85"/>
  <c r="AO80" i="85" s="1"/>
  <c r="W81" i="85"/>
  <c r="AE79" i="77"/>
  <c r="AG79" i="77"/>
  <c r="AP79" i="77" s="1"/>
  <c r="AF79" i="77"/>
  <c r="AO79" i="77" s="1"/>
  <c r="W80" i="77"/>
  <c r="AE77" i="34"/>
  <c r="AF77" i="34"/>
  <c r="AO77" i="34" s="1"/>
  <c r="W78" i="34"/>
  <c r="AG77" i="34"/>
  <c r="AP77" i="34" s="1"/>
  <c r="W79" i="82"/>
  <c r="AG78" i="82"/>
  <c r="AP78" i="82" s="1"/>
  <c r="AF78" i="82"/>
  <c r="AO78" i="82" s="1"/>
  <c r="AE78" i="82"/>
  <c r="AH77" i="89"/>
  <c r="AQ77" i="89" s="1"/>
  <c r="AS61" i="39"/>
  <c r="AL61" i="39"/>
  <c r="AU61" i="39" s="1"/>
  <c r="AS43" i="83"/>
  <c r="AL43" i="83"/>
  <c r="AU43" i="83" s="1"/>
  <c r="W76" i="91"/>
  <c r="AG75" i="91"/>
  <c r="AP75" i="91" s="1"/>
  <c r="AE75" i="91"/>
  <c r="AF75" i="91"/>
  <c r="AO75" i="91" s="1"/>
  <c r="AS42" i="83"/>
  <c r="AL42" i="83"/>
  <c r="AU42" i="83" s="1"/>
  <c r="AJ44" i="35"/>
  <c r="AS44" i="39"/>
  <c r="AL44" i="39"/>
  <c r="AU44" i="39" s="1"/>
  <c r="AK25" i="43"/>
  <c r="AT25" i="43" s="1"/>
  <c r="AR77" i="79"/>
  <c r="AJ24" i="39"/>
  <c r="AK24" i="39"/>
  <c r="AT24" i="39" s="1"/>
  <c r="AS48" i="39"/>
  <c r="AL48" i="39"/>
  <c r="AU48" i="39" s="1"/>
  <c r="AS66" i="39"/>
  <c r="AL66" i="39"/>
  <c r="AU66" i="39" s="1"/>
  <c r="AS38" i="83"/>
  <c r="AL38" i="83"/>
  <c r="AU38" i="83" s="1"/>
  <c r="AR77" i="47"/>
  <c r="AS10" i="39"/>
  <c r="AL10" i="39"/>
  <c r="AU10" i="39" s="1"/>
  <c r="AJ7" i="39"/>
  <c r="AK7" i="39"/>
  <c r="AT7" i="39" s="1"/>
  <c r="AH75" i="91"/>
  <c r="AQ75" i="91" s="1"/>
  <c r="AJ76" i="35"/>
  <c r="AK76" i="35"/>
  <c r="AT76" i="35" s="1"/>
  <c r="AJ69" i="35"/>
  <c r="AK69" i="35"/>
  <c r="AT69" i="35" s="1"/>
  <c r="AJ63" i="35"/>
  <c r="AK63" i="35"/>
  <c r="AT63" i="35" s="1"/>
  <c r="AK57" i="35"/>
  <c r="AT57" i="35" s="1"/>
  <c r="AJ51" i="35"/>
  <c r="AK51" i="35"/>
  <c r="AT51" i="35" s="1"/>
  <c r="AJ45" i="35"/>
  <c r="AK45" i="35"/>
  <c r="AT45" i="35" s="1"/>
  <c r="AJ39" i="35"/>
  <c r="AK39" i="35"/>
  <c r="AT39" i="35" s="1"/>
  <c r="AK27" i="35"/>
  <c r="AT27" i="35" s="1"/>
  <c r="AK21" i="35"/>
  <c r="AT21" i="35" s="1"/>
  <c r="AK9" i="35"/>
  <c r="AT9" i="35" s="1"/>
  <c r="AJ5" i="35"/>
  <c r="AK5" i="35"/>
  <c r="AT5" i="35" s="1"/>
  <c r="AJ8" i="39"/>
  <c r="AK8" i="39"/>
  <c r="AT8" i="39" s="1"/>
  <c r="AJ74" i="43"/>
  <c r="AK74" i="43"/>
  <c r="AT74" i="43" s="1"/>
  <c r="AJ68" i="43"/>
  <c r="AK68" i="43"/>
  <c r="AT68" i="43" s="1"/>
  <c r="AJ56" i="43"/>
  <c r="AK56" i="43"/>
  <c r="AT56" i="43" s="1"/>
  <c r="AJ50" i="43"/>
  <c r="AK50" i="43"/>
  <c r="AT50" i="43" s="1"/>
  <c r="AJ38" i="43"/>
  <c r="AK38" i="43"/>
  <c r="AT38" i="43" s="1"/>
  <c r="AK14" i="43"/>
  <c r="AT14" i="43" s="1"/>
  <c r="AH78" i="47"/>
  <c r="AQ78" i="47" s="1"/>
  <c r="AS70" i="39"/>
  <c r="AL70" i="39"/>
  <c r="AU70" i="39" s="1"/>
  <c r="AS9" i="39"/>
  <c r="AL9" i="39"/>
  <c r="AU9" i="39" s="1"/>
  <c r="AS27" i="39"/>
  <c r="AL27" i="39"/>
  <c r="AU27" i="39" s="1"/>
  <c r="AS45" i="39"/>
  <c r="AL45" i="39"/>
  <c r="AU45" i="39" s="1"/>
  <c r="AS63" i="39"/>
  <c r="AS20" i="83"/>
  <c r="AL20" i="83"/>
  <c r="AU20" i="83" s="1"/>
  <c r="AS52" i="39"/>
  <c r="AH76" i="41"/>
  <c r="AQ76" i="41" s="1"/>
  <c r="AR78" i="94"/>
  <c r="AJ23" i="39"/>
  <c r="AL41" i="39"/>
  <c r="AU41" i="39" s="1"/>
  <c r="AS59" i="39"/>
  <c r="AS78" i="39"/>
  <c r="AL78" i="39"/>
  <c r="AU78" i="39" s="1"/>
  <c r="AJ76" i="31"/>
  <c r="AK76" i="31"/>
  <c r="AT76" i="31" s="1"/>
  <c r="AJ73" i="31"/>
  <c r="AK73" i="31"/>
  <c r="AT73" i="31" s="1"/>
  <c r="AJ67" i="31"/>
  <c r="AK67" i="31"/>
  <c r="AT67" i="31" s="1"/>
  <c r="AJ61" i="31"/>
  <c r="AK61" i="31"/>
  <c r="AT61" i="31" s="1"/>
  <c r="AK55" i="31"/>
  <c r="AT55" i="31" s="1"/>
  <c r="AJ49" i="31"/>
  <c r="AK49" i="31"/>
  <c r="AT49" i="31" s="1"/>
  <c r="AJ43" i="31"/>
  <c r="AK43" i="31"/>
  <c r="AT43" i="31" s="1"/>
  <c r="AK31" i="31"/>
  <c r="AT31" i="31" s="1"/>
  <c r="AJ25" i="31"/>
  <c r="AK25" i="31"/>
  <c r="AT25" i="31" s="1"/>
  <c r="AJ19" i="31"/>
  <c r="AK19" i="31"/>
  <c r="AT19" i="31" s="1"/>
  <c r="AJ13" i="31"/>
  <c r="AK13" i="31"/>
  <c r="AT13" i="31" s="1"/>
  <c r="AJ7" i="31"/>
  <c r="AK7" i="31"/>
  <c r="AT7" i="31" s="1"/>
  <c r="AH79" i="25"/>
  <c r="AQ79" i="25" s="1"/>
  <c r="X79" i="26"/>
  <c r="Y79" i="26"/>
  <c r="AS35" i="83"/>
  <c r="AL35" i="83"/>
  <c r="AU35" i="83" s="1"/>
  <c r="Y78" i="33"/>
  <c r="X78" i="78"/>
  <c r="Y78" i="78"/>
  <c r="AN76" i="42"/>
  <c r="AI76" i="42"/>
  <c r="AJ68" i="35"/>
  <c r="AK68" i="35"/>
  <c r="AT68" i="35" s="1"/>
  <c r="X76" i="87"/>
  <c r="Y76" i="87"/>
  <c r="AJ55" i="43"/>
  <c r="AK55" i="43"/>
  <c r="AT55" i="43" s="1"/>
  <c r="AJ37" i="43"/>
  <c r="AK37" i="43"/>
  <c r="AT37" i="43" s="1"/>
  <c r="AG79" i="31"/>
  <c r="AP79" i="31" s="1"/>
  <c r="AP81" i="31" s="1"/>
  <c r="AF79" i="31"/>
  <c r="AO79" i="31" s="1"/>
  <c r="AO81" i="31" s="1"/>
  <c r="AE79" i="31"/>
  <c r="AX79" i="31"/>
  <c r="S79" i="31" s="1"/>
  <c r="AC79" i="31" s="1"/>
  <c r="AJ66" i="31"/>
  <c r="AK66" i="31"/>
  <c r="AT66" i="31" s="1"/>
  <c r="AJ42" i="31"/>
  <c r="AK42" i="31"/>
  <c r="AT42" i="31" s="1"/>
  <c r="AJ24" i="31"/>
  <c r="AK24" i="31"/>
  <c r="AT24" i="31" s="1"/>
  <c r="AJ18" i="31"/>
  <c r="AK18" i="31"/>
  <c r="AT18" i="31" s="1"/>
  <c r="AJ36" i="39"/>
  <c r="AK36" i="39"/>
  <c r="AT36" i="39" s="1"/>
  <c r="AS54" i="39"/>
  <c r="AL54" i="39"/>
  <c r="AU54" i="39" s="1"/>
  <c r="AS72" i="39"/>
  <c r="AL72" i="39"/>
  <c r="AU72" i="39" s="1"/>
  <c r="AR77" i="75"/>
  <c r="AR76" i="89"/>
  <c r="AS40" i="39"/>
  <c r="AL40" i="39"/>
  <c r="AU40" i="39" s="1"/>
  <c r="AH78" i="45"/>
  <c r="AQ78" i="45" s="1"/>
  <c r="AJ19" i="39"/>
  <c r="AK19" i="39"/>
  <c r="AT19" i="39" s="1"/>
  <c r="AR75" i="41"/>
  <c r="AS18" i="83"/>
  <c r="AL18" i="83"/>
  <c r="AU18" i="83" s="1"/>
  <c r="AS29" i="83"/>
  <c r="AL29" i="83"/>
  <c r="AU29" i="83" s="1"/>
  <c r="AR77" i="95"/>
  <c r="AJ67" i="35"/>
  <c r="AK67" i="35"/>
  <c r="AT67" i="35" s="1"/>
  <c r="AJ61" i="35"/>
  <c r="AK61" i="35"/>
  <c r="AT61" i="35" s="1"/>
  <c r="AJ55" i="35"/>
  <c r="AJ43" i="35"/>
  <c r="AK43" i="35"/>
  <c r="AT43" i="35" s="1"/>
  <c r="AK37" i="35"/>
  <c r="AT37" i="35" s="1"/>
  <c r="AK31" i="35"/>
  <c r="AT31" i="35" s="1"/>
  <c r="AJ19" i="35"/>
  <c r="AJ7" i="35"/>
  <c r="AK7" i="35"/>
  <c r="AT7" i="35" s="1"/>
  <c r="AJ20" i="39"/>
  <c r="AK20" i="39"/>
  <c r="AT20" i="39" s="1"/>
  <c r="AT81" i="83"/>
  <c r="AK75" i="43"/>
  <c r="AT75" i="43" s="1"/>
  <c r="AJ72" i="43"/>
  <c r="AK72" i="43"/>
  <c r="AT72" i="43" s="1"/>
  <c r="AK66" i="43"/>
  <c r="AT66" i="43" s="1"/>
  <c r="AJ54" i="43"/>
  <c r="AK54" i="43"/>
  <c r="AT54" i="43" s="1"/>
  <c r="AJ48" i="43"/>
  <c r="AK48" i="43"/>
  <c r="AT48" i="43" s="1"/>
  <c r="AJ30" i="43"/>
  <c r="AK30" i="43"/>
  <c r="AT30" i="43" s="1"/>
  <c r="AK18" i="43"/>
  <c r="AT18" i="43" s="1"/>
  <c r="AX5" i="43"/>
  <c r="S5" i="43" s="1"/>
  <c r="AC5" i="43" s="1"/>
  <c r="AB6" i="43" s="1"/>
  <c r="AS37" i="83"/>
  <c r="AL37" i="83"/>
  <c r="AU37" i="83" s="1"/>
  <c r="Y76" i="73"/>
  <c r="X76" i="73"/>
  <c r="Z78" i="47"/>
  <c r="AS5" i="39"/>
  <c r="AL5" i="39"/>
  <c r="AU5" i="39" s="1"/>
  <c r="AS25" i="83"/>
  <c r="AL25" i="83"/>
  <c r="AU25" i="83" s="1"/>
  <c r="AS15" i="39"/>
  <c r="AL15" i="39"/>
  <c r="AU15" i="39" s="1"/>
  <c r="AS33" i="39"/>
  <c r="AL33" i="39"/>
  <c r="AU33" i="39" s="1"/>
  <c r="AS51" i="39"/>
  <c r="AL51" i="39"/>
  <c r="AU51" i="39" s="1"/>
  <c r="AS69" i="39"/>
  <c r="AL69" i="39"/>
  <c r="AU69" i="39" s="1"/>
  <c r="AS77" i="39"/>
  <c r="AL77" i="39"/>
  <c r="AU77" i="39" s="1"/>
  <c r="AJ11" i="39"/>
  <c r="AJ29" i="39"/>
  <c r="AS47" i="39"/>
  <c r="AL47" i="39"/>
  <c r="AU47" i="39" s="1"/>
  <c r="AJ71" i="31"/>
  <c r="AK71" i="31"/>
  <c r="AT71" i="31" s="1"/>
  <c r="AJ65" i="31"/>
  <c r="AK65" i="31"/>
  <c r="AT65" i="31" s="1"/>
  <c r="AJ59" i="31"/>
  <c r="AK59" i="31"/>
  <c r="AT59" i="31" s="1"/>
  <c r="AJ53" i="31"/>
  <c r="AK53" i="31"/>
  <c r="AT53" i="31" s="1"/>
  <c r="AJ47" i="31"/>
  <c r="AK47" i="31"/>
  <c r="AT47" i="31" s="1"/>
  <c r="AJ35" i="31"/>
  <c r="AK35" i="31"/>
  <c r="AT35" i="31" s="1"/>
  <c r="AK29" i="31"/>
  <c r="AT29" i="31" s="1"/>
  <c r="AJ23" i="31"/>
  <c r="AJ17" i="31"/>
  <c r="AK17" i="31"/>
  <c r="AT17" i="31" s="1"/>
  <c r="AJ11" i="31"/>
  <c r="AK11" i="31"/>
  <c r="AT11" i="31" s="1"/>
  <c r="Z79" i="25"/>
  <c r="AH79" i="74"/>
  <c r="AQ79" i="74" s="1"/>
  <c r="AI77" i="27"/>
  <c r="AN77" i="27"/>
  <c r="AJ13" i="39"/>
  <c r="AK13" i="39"/>
  <c r="AT13" i="39" s="1"/>
  <c r="AJ74" i="35"/>
  <c r="AK74" i="35"/>
  <c r="AT74" i="35" s="1"/>
  <c r="AJ56" i="35"/>
  <c r="AK56" i="35"/>
  <c r="AT56" i="35" s="1"/>
  <c r="AJ26" i="35"/>
  <c r="AK26" i="35"/>
  <c r="AT26" i="35" s="1"/>
  <c r="AS62" i="39"/>
  <c r="AL62" i="39"/>
  <c r="AU62" i="39" s="1"/>
  <c r="AH77" i="34"/>
  <c r="AQ77" i="34" s="1"/>
  <c r="AJ67" i="43"/>
  <c r="AK67" i="43"/>
  <c r="AT67" i="43" s="1"/>
  <c r="AJ49" i="43"/>
  <c r="AK49" i="43"/>
  <c r="AT49" i="43" s="1"/>
  <c r="AS12" i="83"/>
  <c r="AL12" i="83"/>
  <c r="AU12" i="83" s="1"/>
  <c r="AJ72" i="31"/>
  <c r="AK72" i="31"/>
  <c r="AT72" i="31" s="1"/>
  <c r="AJ54" i="31"/>
  <c r="AK54" i="31"/>
  <c r="AT54" i="31" s="1"/>
  <c r="AJ12" i="31"/>
  <c r="AK12" i="31"/>
  <c r="AT12" i="31" s="1"/>
  <c r="X77" i="29"/>
  <c r="Y77" i="29"/>
  <c r="Z78" i="45"/>
  <c r="Z77" i="89"/>
  <c r="AJ25" i="39"/>
  <c r="AK25" i="39"/>
  <c r="AT25" i="39" s="1"/>
  <c r="AS49" i="39"/>
  <c r="AL49" i="39"/>
  <c r="AU49" i="39" s="1"/>
  <c r="AS67" i="39"/>
  <c r="AL67" i="39"/>
  <c r="AU67" i="39" s="1"/>
  <c r="AS32" i="83"/>
  <c r="AL32" i="83"/>
  <c r="AU32" i="83" s="1"/>
  <c r="AS7" i="83"/>
  <c r="AL7" i="83"/>
  <c r="AU7" i="83" s="1"/>
  <c r="AR77" i="45"/>
  <c r="AH78" i="95"/>
  <c r="AQ78" i="95" s="1"/>
  <c r="AS16" i="39"/>
  <c r="AL16" i="39"/>
  <c r="AU16" i="39" s="1"/>
  <c r="AJ79" i="35"/>
  <c r="AS79" i="35" s="1"/>
  <c r="AK79" i="35"/>
  <c r="AT79" i="35" s="1"/>
  <c r="AJ72" i="35"/>
  <c r="AK72" i="35"/>
  <c r="AT72" i="35" s="1"/>
  <c r="AJ66" i="35"/>
  <c r="AK66" i="35"/>
  <c r="AT66" i="35" s="1"/>
  <c r="AJ60" i="35"/>
  <c r="AK60" i="35"/>
  <c r="AT60" i="35" s="1"/>
  <c r="AK54" i="35"/>
  <c r="AT54" i="35" s="1"/>
  <c r="AK48" i="35"/>
  <c r="AT48" i="35" s="1"/>
  <c r="AJ42" i="35"/>
  <c r="AK42" i="35"/>
  <c r="AT42" i="35" s="1"/>
  <c r="AJ36" i="35"/>
  <c r="AK36" i="35"/>
  <c r="AT36" i="35" s="1"/>
  <c r="AK18" i="35"/>
  <c r="AT18" i="35" s="1"/>
  <c r="AJ12" i="35"/>
  <c r="AK12" i="35"/>
  <c r="AT12" i="35" s="1"/>
  <c r="AJ6" i="35"/>
  <c r="AK6" i="35"/>
  <c r="AT6" i="35" s="1"/>
  <c r="AR79" i="30"/>
  <c r="AJ26" i="39"/>
  <c r="AK26" i="39"/>
  <c r="AT26" i="39" s="1"/>
  <c r="AS50" i="39"/>
  <c r="AL50" i="39"/>
  <c r="AU50" i="39" s="1"/>
  <c r="AS68" i="39"/>
  <c r="AL68" i="39"/>
  <c r="AU68" i="39" s="1"/>
  <c r="AS4" i="83"/>
  <c r="AL4" i="83"/>
  <c r="AU4" i="83" s="1"/>
  <c r="AK77" i="43"/>
  <c r="AT77" i="43" s="1"/>
  <c r="AJ71" i="43"/>
  <c r="AK71" i="43"/>
  <c r="AT71" i="43" s="1"/>
  <c r="AK65" i="43"/>
  <c r="AT65" i="43" s="1"/>
  <c r="AK59" i="43"/>
  <c r="AT59" i="43" s="1"/>
  <c r="AJ53" i="43"/>
  <c r="AK53" i="43"/>
  <c r="AT53" i="43" s="1"/>
  <c r="AK41" i="43"/>
  <c r="AT41" i="43" s="1"/>
  <c r="AK35" i="43"/>
  <c r="AT35" i="43" s="1"/>
  <c r="AJ29" i="43"/>
  <c r="AK29" i="43"/>
  <c r="AT29" i="43" s="1"/>
  <c r="AJ17" i="43"/>
  <c r="AR79" i="85"/>
  <c r="AH80" i="81"/>
  <c r="AQ80" i="81" s="1"/>
  <c r="AI79" i="90"/>
  <c r="AN79" i="90"/>
  <c r="AS3" i="39"/>
  <c r="AL3" i="39"/>
  <c r="AU3" i="39" s="1"/>
  <c r="AR77" i="82"/>
  <c r="AS36" i="83"/>
  <c r="AL36" i="83"/>
  <c r="AU36" i="83" s="1"/>
  <c r="AS44" i="83"/>
  <c r="AL44" i="83"/>
  <c r="AU44" i="83" s="1"/>
  <c r="AJ78" i="31"/>
  <c r="AJ70" i="31"/>
  <c r="AK70" i="31"/>
  <c r="AT70" i="31" s="1"/>
  <c r="AJ64" i="31"/>
  <c r="AK64" i="31"/>
  <c r="AT64" i="31" s="1"/>
  <c r="AJ58" i="31"/>
  <c r="AK58" i="31"/>
  <c r="AT58" i="31" s="1"/>
  <c r="AJ52" i="31"/>
  <c r="AK52" i="31"/>
  <c r="AT52" i="31" s="1"/>
  <c r="AJ40" i="31"/>
  <c r="AK40" i="31"/>
  <c r="AT40" i="31" s="1"/>
  <c r="AJ34" i="31"/>
  <c r="AK34" i="31"/>
  <c r="AT34" i="31" s="1"/>
  <c r="AJ22" i="31"/>
  <c r="AK22" i="31"/>
  <c r="AT22" i="31" s="1"/>
  <c r="AJ16" i="31"/>
  <c r="AK16" i="31"/>
  <c r="AT16" i="31" s="1"/>
  <c r="AJ3" i="31"/>
  <c r="AB4" i="31"/>
  <c r="AN78" i="26"/>
  <c r="AI78" i="26"/>
  <c r="AS30" i="83"/>
  <c r="AL30" i="83"/>
  <c r="AU30" i="83" s="1"/>
  <c r="AR74" i="91"/>
  <c r="AJ6" i="39"/>
  <c r="AN77" i="78"/>
  <c r="AI77" i="78"/>
  <c r="X76" i="86"/>
  <c r="Y76" i="86"/>
  <c r="X77" i="42"/>
  <c r="Y77" i="42"/>
  <c r="AJ20" i="35"/>
  <c r="AK20" i="35"/>
  <c r="AT20" i="35" s="1"/>
  <c r="AG79" i="94"/>
  <c r="AP79" i="94" s="1"/>
  <c r="AJ73" i="43"/>
  <c r="AK73" i="43"/>
  <c r="AT73" i="43" s="1"/>
  <c r="AK61" i="43"/>
  <c r="AT61" i="43" s="1"/>
  <c r="AK7" i="43"/>
  <c r="AT7" i="43" s="1"/>
  <c r="AL79" i="83"/>
  <c r="AU79" i="83" s="1"/>
  <c r="AR79" i="83"/>
  <c r="AR81" i="83" s="1"/>
  <c r="AH80" i="85"/>
  <c r="AQ80" i="85" s="1"/>
  <c r="AS14" i="83"/>
  <c r="AL14" i="83"/>
  <c r="AU14" i="83" s="1"/>
  <c r="W77" i="41"/>
  <c r="AG76" i="41"/>
  <c r="AP76" i="41" s="1"/>
  <c r="AF76" i="41"/>
  <c r="AO76" i="41" s="1"/>
  <c r="AE76" i="41"/>
  <c r="AJ60" i="31"/>
  <c r="AK60" i="31"/>
  <c r="AT60" i="31" s="1"/>
  <c r="AJ48" i="31"/>
  <c r="AK48" i="31"/>
  <c r="AT48" i="31" s="1"/>
  <c r="AJ30" i="31"/>
  <c r="AS19" i="83"/>
  <c r="AL19" i="83"/>
  <c r="AU19" i="83" s="1"/>
  <c r="X79" i="37"/>
  <c r="AJ12" i="39"/>
  <c r="AK12" i="39"/>
  <c r="AT12" i="39" s="1"/>
  <c r="AS60" i="39"/>
  <c r="AL60" i="39"/>
  <c r="AU60" i="39" s="1"/>
  <c r="AS76" i="39"/>
  <c r="AL76" i="39"/>
  <c r="AU76" i="39" s="1"/>
  <c r="AS13" i="83"/>
  <c r="AL13" i="83"/>
  <c r="AU13" i="83" s="1"/>
  <c r="AS24" i="83"/>
  <c r="AL24" i="83"/>
  <c r="AU24" i="83" s="1"/>
  <c r="AS58" i="39"/>
  <c r="AJ31" i="39"/>
  <c r="AK31" i="39"/>
  <c r="AT31" i="39" s="1"/>
  <c r="W79" i="95"/>
  <c r="AG78" i="95"/>
  <c r="AP78" i="95" s="1"/>
  <c r="AF78" i="95"/>
  <c r="AO78" i="95" s="1"/>
  <c r="AE78" i="95"/>
  <c r="AJ75" i="35"/>
  <c r="AK75" i="35"/>
  <c r="AT75" i="35" s="1"/>
  <c r="AJ71" i="35"/>
  <c r="AK71" i="35"/>
  <c r="AT71" i="35" s="1"/>
  <c r="AJ65" i="35"/>
  <c r="AK65" i="35"/>
  <c r="AT65" i="35" s="1"/>
  <c r="AJ47" i="35"/>
  <c r="AK41" i="35"/>
  <c r="AT41" i="35" s="1"/>
  <c r="AK23" i="35"/>
  <c r="AT23" i="35" s="1"/>
  <c r="AJ17" i="35"/>
  <c r="AK17" i="35"/>
  <c r="AT17" i="35" s="1"/>
  <c r="AJ11" i="35"/>
  <c r="AK11" i="35"/>
  <c r="AT11" i="35" s="1"/>
  <c r="AR79" i="81"/>
  <c r="AJ32" i="39"/>
  <c r="AK32" i="39"/>
  <c r="AT32" i="39" s="1"/>
  <c r="AS26" i="83"/>
  <c r="AL26" i="83"/>
  <c r="AU26" i="83" s="1"/>
  <c r="AJ79" i="43"/>
  <c r="AS79" i="43" s="1"/>
  <c r="AK79" i="43"/>
  <c r="AT79" i="43" s="1"/>
  <c r="AJ70" i="43"/>
  <c r="AK70" i="43"/>
  <c r="AT70" i="43" s="1"/>
  <c r="AJ64" i="43"/>
  <c r="AK64" i="43"/>
  <c r="AT64" i="43" s="1"/>
  <c r="AJ58" i="43"/>
  <c r="AK58" i="43"/>
  <c r="AT58" i="43" s="1"/>
  <c r="AJ52" i="43"/>
  <c r="AK52" i="43"/>
  <c r="AT52" i="43" s="1"/>
  <c r="AJ40" i="43"/>
  <c r="AK40" i="43"/>
  <c r="AT40" i="43" s="1"/>
  <c r="AJ34" i="43"/>
  <c r="AK34" i="43"/>
  <c r="AT34" i="43" s="1"/>
  <c r="AK22" i="43"/>
  <c r="AT22" i="43" s="1"/>
  <c r="AJ16" i="43"/>
  <c r="AK16" i="43"/>
  <c r="AT16" i="43" s="1"/>
  <c r="AL79" i="39"/>
  <c r="AU79" i="39" s="1"/>
  <c r="AR79" i="39"/>
  <c r="AR81" i="39" s="1"/>
  <c r="AN75" i="73"/>
  <c r="AI75" i="73"/>
  <c r="AH78" i="75"/>
  <c r="AQ78" i="75" s="1"/>
  <c r="AH80" i="30"/>
  <c r="AQ80" i="30" s="1"/>
  <c r="Z80" i="81"/>
  <c r="AS34" i="39"/>
  <c r="AL34" i="39"/>
  <c r="AU34" i="39" s="1"/>
  <c r="AJ4" i="39"/>
  <c r="AK4" i="39"/>
  <c r="AT4" i="39" s="1"/>
  <c r="AS21" i="39"/>
  <c r="AL21" i="39"/>
  <c r="AU21" i="39" s="1"/>
  <c r="AS39" i="39"/>
  <c r="AL39" i="39"/>
  <c r="AU39" i="39" s="1"/>
  <c r="AS57" i="39"/>
  <c r="AL57" i="39"/>
  <c r="AU57" i="39" s="1"/>
  <c r="AS75" i="39"/>
  <c r="AL75" i="39"/>
  <c r="AU75" i="39" s="1"/>
  <c r="AR78" i="25"/>
  <c r="AS31" i="83"/>
  <c r="AL31" i="83"/>
  <c r="AU31" i="83" s="1"/>
  <c r="AS22" i="39"/>
  <c r="AL22" i="39"/>
  <c r="AU22" i="39" s="1"/>
  <c r="AS6" i="83"/>
  <c r="AL6" i="83"/>
  <c r="AU6" i="83" s="1"/>
  <c r="AJ17" i="39"/>
  <c r="AJ35" i="39"/>
  <c r="AS53" i="39"/>
  <c r="AL53" i="39"/>
  <c r="AU53" i="39" s="1"/>
  <c r="AS71" i="39"/>
  <c r="AL71" i="39"/>
  <c r="AU71" i="39" s="1"/>
  <c r="AR76" i="34"/>
  <c r="AJ75" i="31"/>
  <c r="AK75" i="31"/>
  <c r="AT75" i="31" s="1"/>
  <c r="AJ69" i="31"/>
  <c r="AK69" i="31"/>
  <c r="AT69" i="31" s="1"/>
  <c r="AJ63" i="31"/>
  <c r="AK63" i="31"/>
  <c r="AT63" i="31" s="1"/>
  <c r="AJ57" i="31"/>
  <c r="AK57" i="31"/>
  <c r="AT57" i="31" s="1"/>
  <c r="AJ51" i="31"/>
  <c r="AK51" i="31"/>
  <c r="AT51" i="31" s="1"/>
  <c r="AJ39" i="31"/>
  <c r="AK39" i="31"/>
  <c r="AT39" i="31" s="1"/>
  <c r="AJ33" i="31"/>
  <c r="AK33" i="31"/>
  <c r="AT33" i="31" s="1"/>
  <c r="AK27" i="31"/>
  <c r="AT27" i="31" s="1"/>
  <c r="AJ21" i="31"/>
  <c r="AK21" i="31"/>
  <c r="AT21" i="31" s="1"/>
  <c r="AJ15" i="31"/>
  <c r="AK15" i="31"/>
  <c r="AT15" i="31" s="1"/>
  <c r="AK5" i="31"/>
  <c r="AT5" i="31" s="1"/>
  <c r="AN76" i="29"/>
  <c r="AI76" i="29"/>
  <c r="AN75" i="86"/>
  <c r="AI79" i="35"/>
  <c r="AN79" i="35"/>
  <c r="AN81" i="35" s="1"/>
  <c r="AJ30" i="39"/>
  <c r="AK30" i="39"/>
  <c r="AT30" i="39" s="1"/>
  <c r="AS43" i="39"/>
  <c r="AL43" i="39"/>
  <c r="AU43" i="39" s="1"/>
  <c r="W79" i="93"/>
  <c r="AG78" i="93"/>
  <c r="AP78" i="93" s="1"/>
  <c r="AE78" i="93"/>
  <c r="AF78" i="93"/>
  <c r="AO78" i="93" s="1"/>
  <c r="AH79" i="77"/>
  <c r="AQ79" i="77" s="1"/>
  <c r="AJ62" i="35"/>
  <c r="AK62" i="35"/>
  <c r="AT62" i="35" s="1"/>
  <c r="AJ14" i="39"/>
  <c r="AK14" i="39"/>
  <c r="AT14" i="39" s="1"/>
  <c r="AJ31" i="43"/>
  <c r="AK31" i="43"/>
  <c r="AT31" i="43" s="1"/>
  <c r="AJ18" i="39"/>
  <c r="AK18" i="39"/>
  <c r="AT18" i="39" s="1"/>
  <c r="AH78" i="79"/>
  <c r="AQ78" i="79" s="1"/>
  <c r="AJ37" i="39"/>
  <c r="AK37" i="39"/>
  <c r="AT37" i="39" s="1"/>
  <c r="AS55" i="39"/>
  <c r="AL55" i="39"/>
  <c r="AU55" i="39" s="1"/>
  <c r="AS73" i="39"/>
  <c r="AL73" i="39"/>
  <c r="AU73" i="39" s="1"/>
  <c r="AH78" i="82"/>
  <c r="AQ78" i="82" s="1"/>
  <c r="AR78" i="77"/>
  <c r="AS46" i="39"/>
  <c r="AJ70" i="35"/>
  <c r="AK70" i="35"/>
  <c r="AT70" i="35" s="1"/>
  <c r="AJ64" i="35"/>
  <c r="AK64" i="35"/>
  <c r="AT64" i="35" s="1"/>
  <c r="AK52" i="35"/>
  <c r="AT52" i="35" s="1"/>
  <c r="AK46" i="35"/>
  <c r="AT46" i="35" s="1"/>
  <c r="AJ40" i="35"/>
  <c r="AK40" i="35"/>
  <c r="AT40" i="35" s="1"/>
  <c r="AK34" i="35"/>
  <c r="AT34" i="35" s="1"/>
  <c r="AJ22" i="35"/>
  <c r="AK22" i="35"/>
  <c r="AT22" i="35" s="1"/>
  <c r="AJ16" i="35"/>
  <c r="AK16" i="35"/>
  <c r="AT16" i="35" s="1"/>
  <c r="AJ3" i="35"/>
  <c r="AB4" i="35"/>
  <c r="AI75" i="87"/>
  <c r="AN75" i="87"/>
  <c r="AH79" i="94"/>
  <c r="AQ79" i="94" s="1"/>
  <c r="AJ38" i="39"/>
  <c r="AK38" i="39"/>
  <c r="AT38" i="39" s="1"/>
  <c r="AS56" i="39"/>
  <c r="AL56" i="39"/>
  <c r="AU56" i="39" s="1"/>
  <c r="AS74" i="39"/>
  <c r="AL74" i="39"/>
  <c r="AU74" i="39" s="1"/>
  <c r="AJ76" i="43"/>
  <c r="AJ69" i="43"/>
  <c r="AK69" i="43"/>
  <c r="AT69" i="43" s="1"/>
  <c r="AJ63" i="43"/>
  <c r="AK63" i="43"/>
  <c r="AT63" i="43" s="1"/>
  <c r="AJ57" i="43"/>
  <c r="AK57" i="43"/>
  <c r="AT57" i="43" s="1"/>
  <c r="AJ51" i="43"/>
  <c r="AK51" i="43"/>
  <c r="AT51" i="43" s="1"/>
  <c r="AJ39" i="43"/>
  <c r="AK39" i="43"/>
  <c r="AT39" i="43" s="1"/>
  <c r="AK27" i="43"/>
  <c r="AT27" i="43" s="1"/>
  <c r="AJ21" i="43"/>
  <c r="AK21" i="43"/>
  <c r="AT21" i="43" s="1"/>
  <c r="AK9" i="43"/>
  <c r="AT9" i="43" s="1"/>
  <c r="AB4" i="43"/>
  <c r="AJ3" i="43"/>
  <c r="W79" i="75"/>
  <c r="AG78" i="75"/>
  <c r="AP78" i="75" s="1"/>
  <c r="AF78" i="75"/>
  <c r="AO78" i="75" s="1"/>
  <c r="AE78" i="75"/>
  <c r="W78" i="38"/>
  <c r="AG77" i="38"/>
  <c r="AP77" i="38" s="1"/>
  <c r="AF77" i="38"/>
  <c r="AO77" i="38" s="1"/>
  <c r="AE77" i="38"/>
  <c r="X80" i="90"/>
  <c r="Y80" i="90"/>
  <c r="AR78" i="74"/>
  <c r="AS8" i="83"/>
  <c r="AL8" i="83"/>
  <c r="AU8" i="83" s="1"/>
  <c r="AJ74" i="31"/>
  <c r="AK74" i="31"/>
  <c r="AT74" i="31" s="1"/>
  <c r="AJ68" i="31"/>
  <c r="AK68" i="31"/>
  <c r="AT68" i="31" s="1"/>
  <c r="AJ62" i="31"/>
  <c r="AK62" i="31"/>
  <c r="AT62" i="31" s="1"/>
  <c r="AJ50" i="31"/>
  <c r="AK50" i="31"/>
  <c r="AT50" i="31" s="1"/>
  <c r="AJ44" i="31"/>
  <c r="AK44" i="31"/>
  <c r="AT44" i="31" s="1"/>
  <c r="AJ38" i="31"/>
  <c r="AK38" i="31"/>
  <c r="AT38" i="31" s="1"/>
  <c r="AJ32" i="31"/>
  <c r="AK32" i="31"/>
  <c r="AT32" i="31" s="1"/>
  <c r="AJ26" i="31"/>
  <c r="AK26" i="31"/>
  <c r="AT26" i="31" s="1"/>
  <c r="AJ20" i="31"/>
  <c r="AK20" i="31"/>
  <c r="AT20" i="31" s="1"/>
  <c r="AJ14" i="31"/>
  <c r="AK14" i="31"/>
  <c r="AT14" i="31" s="1"/>
  <c r="AK8" i="31"/>
  <c r="AT8" i="31" s="1"/>
  <c r="X78" i="27"/>
  <c r="Y78" i="27"/>
  <c r="AS28" i="39"/>
  <c r="AL28" i="39"/>
  <c r="AU28" i="39" s="1"/>
  <c r="AN79" i="43"/>
  <c r="AN81" i="43" s="1"/>
  <c r="AI79" i="43"/>
  <c r="AJ32" i="43" l="1"/>
  <c r="AJ41" i="31"/>
  <c r="AJ66" i="43"/>
  <c r="AJ56" i="31"/>
  <c r="AJ77" i="31"/>
  <c r="AJ79" i="31"/>
  <c r="AS79" i="31" s="1"/>
  <c r="AK46" i="31"/>
  <c r="AT46" i="31" s="1"/>
  <c r="AK41" i="31"/>
  <c r="AT41" i="31" s="1"/>
  <c r="AJ59" i="43"/>
  <c r="AK36" i="31"/>
  <c r="AT36" i="31" s="1"/>
  <c r="AL65" i="39"/>
  <c r="AU65" i="39" s="1"/>
  <c r="AL52" i="39"/>
  <c r="AU52" i="39" s="1"/>
  <c r="AI75" i="86"/>
  <c r="AK59" i="35"/>
  <c r="AT59" i="35" s="1"/>
  <c r="AK78" i="35"/>
  <c r="AT78" i="35" s="1"/>
  <c r="AK37" i="31"/>
  <c r="AT37" i="31" s="1"/>
  <c r="AJ77" i="35"/>
  <c r="AN74" i="46"/>
  <c r="AI74" i="46"/>
  <c r="AR74" i="46" s="1"/>
  <c r="AK56" i="31"/>
  <c r="AT56" i="31" s="1"/>
  <c r="AK58" i="35"/>
  <c r="AT58" i="35" s="1"/>
  <c r="AL46" i="39"/>
  <c r="AU46" i="39" s="1"/>
  <c r="AK77" i="31"/>
  <c r="AT77" i="31" s="1"/>
  <c r="AJ23" i="35"/>
  <c r="AS23" i="35" s="1"/>
  <c r="AJ65" i="43"/>
  <c r="AK30" i="35"/>
  <c r="AT30" i="35" s="1"/>
  <c r="AI77" i="33"/>
  <c r="AJ55" i="31"/>
  <c r="X75" i="46"/>
  <c r="AH75" i="46" s="1"/>
  <c r="AQ75" i="46" s="1"/>
  <c r="Y75" i="46"/>
  <c r="Z75" i="46" s="1"/>
  <c r="AJ29" i="35"/>
  <c r="AJ48" i="35"/>
  <c r="AJ53" i="35"/>
  <c r="AJ75" i="43"/>
  <c r="AL63" i="39"/>
  <c r="AU63" i="39" s="1"/>
  <c r="AJ8" i="35"/>
  <c r="AJ73" i="35"/>
  <c r="AJ45" i="31"/>
  <c r="AJ41" i="43"/>
  <c r="AL41" i="43" s="1"/>
  <c r="AU41" i="43" s="1"/>
  <c r="AJ18" i="35"/>
  <c r="AK15" i="43"/>
  <c r="AT15" i="43" s="1"/>
  <c r="AJ9" i="31"/>
  <c r="AJ57" i="35"/>
  <c r="Z78" i="33"/>
  <c r="AJ36" i="43"/>
  <c r="AS36" i="43" s="1"/>
  <c r="AJ19" i="43"/>
  <c r="AJ61" i="43"/>
  <c r="AJ13" i="35"/>
  <c r="AJ24" i="43"/>
  <c r="AJ52" i="35"/>
  <c r="AK35" i="35"/>
  <c r="AT35" i="35" s="1"/>
  <c r="AK53" i="35"/>
  <c r="AT53" i="35" s="1"/>
  <c r="W80" i="94"/>
  <c r="AK47" i="43"/>
  <c r="AT47" i="43" s="1"/>
  <c r="AJ29" i="31"/>
  <c r="AS29" i="31" s="1"/>
  <c r="AK62" i="43"/>
  <c r="AT62" i="43" s="1"/>
  <c r="AJ34" i="35"/>
  <c r="AS34" i="35" s="1"/>
  <c r="AK77" i="35"/>
  <c r="AT77" i="35" s="1"/>
  <c r="AK28" i="43"/>
  <c r="AT28" i="43" s="1"/>
  <c r="AN78" i="37"/>
  <c r="AK28" i="31"/>
  <c r="AT28" i="31" s="1"/>
  <c r="AK36" i="43"/>
  <c r="AT36" i="43" s="1"/>
  <c r="AJ49" i="35"/>
  <c r="AS49" i="35" s="1"/>
  <c r="AK8" i="43"/>
  <c r="AT8" i="43" s="1"/>
  <c r="AL64" i="39"/>
  <c r="AU64" i="39" s="1"/>
  <c r="AJ27" i="43"/>
  <c r="AJ27" i="31"/>
  <c r="AL42" i="39"/>
  <c r="AU42" i="39" s="1"/>
  <c r="AK11" i="43"/>
  <c r="AT11" i="43" s="1"/>
  <c r="AK19" i="43"/>
  <c r="AT19" i="43" s="1"/>
  <c r="AJ18" i="43"/>
  <c r="AK73" i="35"/>
  <c r="AT73" i="35" s="1"/>
  <c r="AK33" i="35"/>
  <c r="AT33" i="35" s="1"/>
  <c r="AJ32" i="35"/>
  <c r="AJ10" i="43"/>
  <c r="AS10" i="43" s="1"/>
  <c r="AK33" i="43"/>
  <c r="AT33" i="43" s="1"/>
  <c r="AK28" i="35"/>
  <c r="AT28" i="35" s="1"/>
  <c r="AE79" i="94"/>
  <c r="AK50" i="35"/>
  <c r="AT50" i="35" s="1"/>
  <c r="AJ35" i="43"/>
  <c r="AL35" i="43" s="1"/>
  <c r="AU35" i="43" s="1"/>
  <c r="AK24" i="43"/>
  <c r="AT24" i="43" s="1"/>
  <c r="AJ60" i="43"/>
  <c r="AK13" i="35"/>
  <c r="AT13" i="35" s="1"/>
  <c r="AL59" i="39"/>
  <c r="AU59" i="39" s="1"/>
  <c r="AJ46" i="35"/>
  <c r="AJ7" i="43"/>
  <c r="AS7" i="43" s="1"/>
  <c r="AK79" i="31"/>
  <c r="AT79" i="31" s="1"/>
  <c r="AJ27" i="35"/>
  <c r="AJ6" i="31"/>
  <c r="AJ25" i="35"/>
  <c r="AJ25" i="43"/>
  <c r="Z78" i="27"/>
  <c r="AE78" i="27" s="1"/>
  <c r="Z79" i="26"/>
  <c r="AF79" i="26" s="1"/>
  <c r="AO79" i="26" s="1"/>
  <c r="AK32" i="35"/>
  <c r="AT32" i="35" s="1"/>
  <c r="AK10" i="43"/>
  <c r="AT10" i="43" s="1"/>
  <c r="AJ9" i="43"/>
  <c r="AJ45" i="43"/>
  <c r="AL45" i="43" s="1"/>
  <c r="AU45" i="43" s="1"/>
  <c r="AJ43" i="43"/>
  <c r="AS43" i="43" s="1"/>
  <c r="AJ10" i="31"/>
  <c r="AS10" i="31" s="1"/>
  <c r="AJ23" i="43"/>
  <c r="AJ77" i="43"/>
  <c r="AJ37" i="35"/>
  <c r="AJ26" i="43"/>
  <c r="AL26" i="43" s="1"/>
  <c r="AU26" i="43" s="1"/>
  <c r="AJ44" i="43"/>
  <c r="AL44" i="43" s="1"/>
  <c r="AU44" i="43" s="1"/>
  <c r="AJ15" i="35"/>
  <c r="AS15" i="35" s="1"/>
  <c r="AG78" i="79"/>
  <c r="AP78" i="79" s="1"/>
  <c r="AK6" i="31"/>
  <c r="AT6" i="31" s="1"/>
  <c r="AJ14" i="43"/>
  <c r="AJ42" i="43"/>
  <c r="AS42" i="43" s="1"/>
  <c r="AJ14" i="35"/>
  <c r="AS14" i="35" s="1"/>
  <c r="AJ9" i="35"/>
  <c r="AS9" i="35" s="1"/>
  <c r="AE78" i="79"/>
  <c r="AJ22" i="43"/>
  <c r="AJ8" i="31"/>
  <c r="AK10" i="35"/>
  <c r="AT10" i="35" s="1"/>
  <c r="AJ46" i="43"/>
  <c r="AS46" i="43" s="1"/>
  <c r="AK24" i="35"/>
  <c r="AT24" i="35" s="1"/>
  <c r="AJ31" i="35"/>
  <c r="AK13" i="43"/>
  <c r="AT13" i="43" s="1"/>
  <c r="AK78" i="43"/>
  <c r="AT78" i="43" s="1"/>
  <c r="AK38" i="35"/>
  <c r="AT38" i="35" s="1"/>
  <c r="AJ20" i="43"/>
  <c r="AL20" i="43" s="1"/>
  <c r="AU20" i="43" s="1"/>
  <c r="AK8" i="35"/>
  <c r="AT8" i="35" s="1"/>
  <c r="W79" i="79"/>
  <c r="AJ5" i="31"/>
  <c r="AJ12" i="43"/>
  <c r="Z77" i="29"/>
  <c r="AF77" i="29" s="1"/>
  <c r="AO77" i="29" s="1"/>
  <c r="Z80" i="90"/>
  <c r="AF80" i="90" s="1"/>
  <c r="AO80" i="90" s="1"/>
  <c r="Z76" i="86"/>
  <c r="W77" i="86" s="1"/>
  <c r="Z76" i="73"/>
  <c r="AS81" i="83"/>
  <c r="AJ5" i="43"/>
  <c r="AS5" i="43" s="1"/>
  <c r="AU81" i="83"/>
  <c r="C11" i="83" s="1"/>
  <c r="F36" i="97" s="1"/>
  <c r="X78" i="38"/>
  <c r="Y78" i="38"/>
  <c r="AS46" i="35"/>
  <c r="AL46" i="35"/>
  <c r="AU46" i="35" s="1"/>
  <c r="AH77" i="42"/>
  <c r="AQ77" i="42" s="1"/>
  <c r="AL79" i="43"/>
  <c r="AU79" i="43" s="1"/>
  <c r="AR79" i="43"/>
  <c r="AR81" i="43" s="1"/>
  <c r="AF78" i="27"/>
  <c r="AO78" i="27" s="1"/>
  <c r="AS20" i="31"/>
  <c r="AL20" i="31"/>
  <c r="AU20" i="31" s="1"/>
  <c r="AS38" i="31"/>
  <c r="AL38" i="31"/>
  <c r="AU38" i="31" s="1"/>
  <c r="AS56" i="31"/>
  <c r="AL56" i="31"/>
  <c r="AU56" i="31" s="1"/>
  <c r="AS74" i="31"/>
  <c r="AL74" i="31"/>
  <c r="AU74" i="31" s="1"/>
  <c r="X79" i="75"/>
  <c r="Y79" i="75"/>
  <c r="AS15" i="43"/>
  <c r="AL15" i="43"/>
  <c r="AU15" i="43" s="1"/>
  <c r="AS33" i="43"/>
  <c r="AL33" i="43"/>
  <c r="AU33" i="43" s="1"/>
  <c r="AS51" i="43"/>
  <c r="AL51" i="43"/>
  <c r="AU51" i="43" s="1"/>
  <c r="AS69" i="43"/>
  <c r="AL69" i="43"/>
  <c r="AU69" i="43" s="1"/>
  <c r="AI78" i="93"/>
  <c r="AN78" i="93"/>
  <c r="AR76" i="29"/>
  <c r="AS28" i="43"/>
  <c r="AL28" i="43"/>
  <c r="AU28" i="43" s="1"/>
  <c r="AS64" i="43"/>
  <c r="AL64" i="43"/>
  <c r="AU64" i="43" s="1"/>
  <c r="AS11" i="35"/>
  <c r="AL11" i="35"/>
  <c r="AU11" i="35" s="1"/>
  <c r="AS29" i="35"/>
  <c r="AL29" i="35"/>
  <c r="AU29" i="35" s="1"/>
  <c r="AS47" i="35"/>
  <c r="AL47" i="35"/>
  <c r="AU47" i="35" s="1"/>
  <c r="AS65" i="35"/>
  <c r="AL65" i="35"/>
  <c r="AU65" i="35" s="1"/>
  <c r="AS48" i="31"/>
  <c r="AL48" i="31"/>
  <c r="AU48" i="31" s="1"/>
  <c r="AS61" i="43"/>
  <c r="AL61" i="43"/>
  <c r="AU61" i="43" s="1"/>
  <c r="AH76" i="86"/>
  <c r="AQ76" i="86" s="1"/>
  <c r="AS3" i="31"/>
  <c r="AL3" i="31"/>
  <c r="AU3" i="31" s="1"/>
  <c r="AS22" i="31"/>
  <c r="AL22" i="31"/>
  <c r="AU22" i="31" s="1"/>
  <c r="AS40" i="31"/>
  <c r="AL40" i="31"/>
  <c r="AU40" i="31" s="1"/>
  <c r="AS58" i="31"/>
  <c r="AL58" i="31"/>
  <c r="AU58" i="31" s="1"/>
  <c r="AS78" i="31"/>
  <c r="AL78" i="31"/>
  <c r="AU78" i="31" s="1"/>
  <c r="AS17" i="43"/>
  <c r="AL17" i="43"/>
  <c r="AU17" i="43" s="1"/>
  <c r="AS35" i="43"/>
  <c r="AS53" i="43"/>
  <c r="AL53" i="43"/>
  <c r="AU53" i="43" s="1"/>
  <c r="AS71" i="43"/>
  <c r="AL71" i="43"/>
  <c r="AU71" i="43" s="1"/>
  <c r="AS18" i="35"/>
  <c r="AL18" i="35"/>
  <c r="AU18" i="35" s="1"/>
  <c r="AS36" i="35"/>
  <c r="AL36" i="35"/>
  <c r="AU36" i="35" s="1"/>
  <c r="AS54" i="35"/>
  <c r="AL54" i="35"/>
  <c r="AU54" i="35" s="1"/>
  <c r="AS72" i="35"/>
  <c r="AL72" i="35"/>
  <c r="AU72" i="35" s="1"/>
  <c r="AS12" i="31"/>
  <c r="AL12" i="31"/>
  <c r="AU12" i="31" s="1"/>
  <c r="AS72" i="31"/>
  <c r="AL72" i="31"/>
  <c r="AU72" i="31" s="1"/>
  <c r="AS49" i="43"/>
  <c r="AL49" i="43"/>
  <c r="AU49" i="43" s="1"/>
  <c r="AS29" i="39"/>
  <c r="AL29" i="39"/>
  <c r="AU29" i="39" s="1"/>
  <c r="AS12" i="43"/>
  <c r="AL12" i="43"/>
  <c r="AU12" i="43" s="1"/>
  <c r="AS30" i="43"/>
  <c r="AL30" i="43"/>
  <c r="AU30" i="43" s="1"/>
  <c r="AS48" i="43"/>
  <c r="AL48" i="43"/>
  <c r="AU48" i="43" s="1"/>
  <c r="AS66" i="43"/>
  <c r="AL66" i="43"/>
  <c r="AU66" i="43" s="1"/>
  <c r="AS36" i="39"/>
  <c r="AL36" i="39"/>
  <c r="AU36" i="39" s="1"/>
  <c r="AS42" i="31"/>
  <c r="AL42" i="31"/>
  <c r="AU42" i="31" s="1"/>
  <c r="AS55" i="43"/>
  <c r="AL55" i="43"/>
  <c r="AU55" i="43" s="1"/>
  <c r="AR76" i="42"/>
  <c r="AH78" i="33"/>
  <c r="AQ78" i="33" s="1"/>
  <c r="AE79" i="26"/>
  <c r="AS7" i="39"/>
  <c r="AL7" i="39"/>
  <c r="AU7" i="39" s="1"/>
  <c r="AS24" i="39"/>
  <c r="AL24" i="39"/>
  <c r="AU24" i="39" s="1"/>
  <c r="Y76" i="91"/>
  <c r="X76" i="91"/>
  <c r="X79" i="79"/>
  <c r="Y79" i="79"/>
  <c r="AI79" i="77"/>
  <c r="AN79" i="77"/>
  <c r="X81" i="30"/>
  <c r="Y81" i="30"/>
  <c r="AS64" i="35"/>
  <c r="AL64" i="35"/>
  <c r="AU64" i="35" s="1"/>
  <c r="AS14" i="39"/>
  <c r="AL14" i="39"/>
  <c r="AU14" i="39" s="1"/>
  <c r="AS51" i="31"/>
  <c r="AL51" i="31"/>
  <c r="AU51" i="31" s="1"/>
  <c r="X80" i="94"/>
  <c r="Y80" i="94"/>
  <c r="AS56" i="35"/>
  <c r="AL56" i="35"/>
  <c r="AU56" i="35" s="1"/>
  <c r="AS23" i="31"/>
  <c r="AL23" i="31"/>
  <c r="AU23" i="31" s="1"/>
  <c r="AS59" i="31"/>
  <c r="AL59" i="31"/>
  <c r="AU59" i="31" s="1"/>
  <c r="AS37" i="35"/>
  <c r="AL37" i="35"/>
  <c r="AU37" i="35" s="1"/>
  <c r="AS19" i="39"/>
  <c r="AL19" i="39"/>
  <c r="AU19" i="39" s="1"/>
  <c r="AS25" i="31"/>
  <c r="AL25" i="31"/>
  <c r="AU25" i="31" s="1"/>
  <c r="AS61" i="31"/>
  <c r="AL61" i="31"/>
  <c r="AU61" i="31" s="1"/>
  <c r="AS56" i="43"/>
  <c r="AL56" i="43"/>
  <c r="AU56" i="43" s="1"/>
  <c r="AS8" i="31"/>
  <c r="AL8" i="31"/>
  <c r="AU8" i="31" s="1"/>
  <c r="AS26" i="31"/>
  <c r="AL26" i="31"/>
  <c r="AU26" i="31" s="1"/>
  <c r="AS44" i="31"/>
  <c r="AL44" i="31"/>
  <c r="AU44" i="31" s="1"/>
  <c r="AS62" i="31"/>
  <c r="AL62" i="31"/>
  <c r="AU62" i="31" s="1"/>
  <c r="AN78" i="75"/>
  <c r="AI78" i="75"/>
  <c r="AJ4" i="43"/>
  <c r="AK4" i="43"/>
  <c r="AT4" i="43" s="1"/>
  <c r="AS21" i="43"/>
  <c r="AL21" i="43"/>
  <c r="AU21" i="43" s="1"/>
  <c r="AS39" i="43"/>
  <c r="AL39" i="43"/>
  <c r="AU39" i="43" s="1"/>
  <c r="AS57" i="43"/>
  <c r="AL57" i="43"/>
  <c r="AU57" i="43" s="1"/>
  <c r="AS76" i="43"/>
  <c r="AL76" i="43"/>
  <c r="AU76" i="43" s="1"/>
  <c r="AS38" i="39"/>
  <c r="AL38" i="39"/>
  <c r="AU38" i="39" s="1"/>
  <c r="AS37" i="39"/>
  <c r="AL37" i="39"/>
  <c r="AU37" i="39" s="1"/>
  <c r="Y79" i="93"/>
  <c r="X79" i="93"/>
  <c r="AE80" i="81"/>
  <c r="AG80" i="81"/>
  <c r="AP80" i="81" s="1"/>
  <c r="W81" i="81"/>
  <c r="AF80" i="81"/>
  <c r="AO80" i="81" s="1"/>
  <c r="AS16" i="43"/>
  <c r="AL16" i="43"/>
  <c r="AU16" i="43" s="1"/>
  <c r="AS34" i="43"/>
  <c r="AL34" i="43"/>
  <c r="AU34" i="43" s="1"/>
  <c r="AS52" i="43"/>
  <c r="AL52" i="43"/>
  <c r="AU52" i="43" s="1"/>
  <c r="AS70" i="43"/>
  <c r="AL70" i="43"/>
  <c r="AU70" i="43" s="1"/>
  <c r="AS32" i="39"/>
  <c r="AL32" i="39"/>
  <c r="AU32" i="39" s="1"/>
  <c r="AS17" i="35"/>
  <c r="AL17" i="35"/>
  <c r="AU17" i="35" s="1"/>
  <c r="AS35" i="35"/>
  <c r="AS53" i="35"/>
  <c r="AL53" i="35"/>
  <c r="AU53" i="35" s="1"/>
  <c r="AS71" i="35"/>
  <c r="AL71" i="35"/>
  <c r="AU71" i="35" s="1"/>
  <c r="X79" i="95"/>
  <c r="Y79" i="95"/>
  <c r="AH79" i="37"/>
  <c r="AQ79" i="37" s="1"/>
  <c r="AS6" i="31"/>
  <c r="AL6" i="31"/>
  <c r="AU6" i="31" s="1"/>
  <c r="AS60" i="31"/>
  <c r="AL60" i="31"/>
  <c r="AU60" i="31" s="1"/>
  <c r="X77" i="41"/>
  <c r="Y77" i="41"/>
  <c r="AL7" i="43"/>
  <c r="AU7" i="43" s="1"/>
  <c r="AS73" i="43"/>
  <c r="AL73" i="43"/>
  <c r="AU73" i="43" s="1"/>
  <c r="Z77" i="42"/>
  <c r="AR77" i="78"/>
  <c r="AS28" i="31"/>
  <c r="AL28" i="31"/>
  <c r="AU28" i="31" s="1"/>
  <c r="AS46" i="31"/>
  <c r="AL46" i="31"/>
  <c r="AU46" i="31" s="1"/>
  <c r="AS64" i="31"/>
  <c r="AL64" i="31"/>
  <c r="AU64" i="31" s="1"/>
  <c r="AS23" i="43"/>
  <c r="AL23" i="43"/>
  <c r="AU23" i="43" s="1"/>
  <c r="AS41" i="43"/>
  <c r="AS59" i="43"/>
  <c r="AL59" i="43"/>
  <c r="AU59" i="43" s="1"/>
  <c r="AS77" i="43"/>
  <c r="AL77" i="43"/>
  <c r="AU77" i="43" s="1"/>
  <c r="AS6" i="35"/>
  <c r="AL6" i="35"/>
  <c r="AU6" i="35" s="1"/>
  <c r="AS24" i="35"/>
  <c r="AS42" i="35"/>
  <c r="AL42" i="35"/>
  <c r="AU42" i="35" s="1"/>
  <c r="AS60" i="35"/>
  <c r="AL60" i="35"/>
  <c r="AU60" i="35" s="1"/>
  <c r="AS36" i="31"/>
  <c r="AL36" i="31"/>
  <c r="AU36" i="31" s="1"/>
  <c r="AS67" i="43"/>
  <c r="AL67" i="43"/>
  <c r="AU67" i="43" s="1"/>
  <c r="AS18" i="43"/>
  <c r="AL18" i="43"/>
  <c r="AU18" i="43" s="1"/>
  <c r="AS54" i="43"/>
  <c r="AL54" i="43"/>
  <c r="AU54" i="43" s="1"/>
  <c r="AS72" i="43"/>
  <c r="AL72" i="43"/>
  <c r="AU72" i="43" s="1"/>
  <c r="AS18" i="31"/>
  <c r="AL18" i="31"/>
  <c r="AU18" i="31" s="1"/>
  <c r="AS66" i="31"/>
  <c r="AL66" i="31"/>
  <c r="AU66" i="31" s="1"/>
  <c r="AS13" i="43"/>
  <c r="AL13" i="43"/>
  <c r="AU13" i="43" s="1"/>
  <c r="AS78" i="43"/>
  <c r="AL78" i="43"/>
  <c r="AU78" i="43" s="1"/>
  <c r="AS8" i="35"/>
  <c r="X79" i="82"/>
  <c r="Y79" i="82"/>
  <c r="Y80" i="77"/>
  <c r="X80" i="77"/>
  <c r="AH80" i="90"/>
  <c r="AQ80" i="90" s="1"/>
  <c r="AS10" i="35"/>
  <c r="AE76" i="86"/>
  <c r="AF79" i="25"/>
  <c r="AO79" i="25" s="1"/>
  <c r="AE79" i="25"/>
  <c r="W80" i="25"/>
  <c r="AG79" i="25"/>
  <c r="AP79" i="25" s="1"/>
  <c r="AF76" i="73"/>
  <c r="AO76" i="73" s="1"/>
  <c r="AE76" i="73"/>
  <c r="W77" i="73"/>
  <c r="AG76" i="73"/>
  <c r="AP76" i="73" s="1"/>
  <c r="AS19" i="35"/>
  <c r="AL19" i="35"/>
  <c r="AU19" i="35" s="1"/>
  <c r="AS55" i="35"/>
  <c r="AL55" i="35"/>
  <c r="AU55" i="35" s="1"/>
  <c r="AE78" i="33"/>
  <c r="AG78" i="33"/>
  <c r="AP78" i="33" s="1"/>
  <c r="AF78" i="33"/>
  <c r="AO78" i="33" s="1"/>
  <c r="W79" i="33"/>
  <c r="AS7" i="31"/>
  <c r="AL7" i="31"/>
  <c r="AU7" i="31" s="1"/>
  <c r="AS43" i="31"/>
  <c r="AL43" i="31"/>
  <c r="AU43" i="31" s="1"/>
  <c r="AS76" i="31"/>
  <c r="AL76" i="31"/>
  <c r="AU76" i="31" s="1"/>
  <c r="AS38" i="43"/>
  <c r="AL38" i="43"/>
  <c r="AU38" i="43" s="1"/>
  <c r="AS74" i="43"/>
  <c r="AL74" i="43"/>
  <c r="AU74" i="43" s="1"/>
  <c r="AS27" i="35"/>
  <c r="AL27" i="35"/>
  <c r="AU27" i="35" s="1"/>
  <c r="AS63" i="35"/>
  <c r="AL63" i="35"/>
  <c r="AU63" i="35" s="1"/>
  <c r="AI77" i="34"/>
  <c r="AN77" i="34"/>
  <c r="Y81" i="85"/>
  <c r="X81" i="85"/>
  <c r="AR75" i="87"/>
  <c r="AS16" i="35"/>
  <c r="AL16" i="35"/>
  <c r="AU16" i="35" s="1"/>
  <c r="AL34" i="35"/>
  <c r="AU34" i="35" s="1"/>
  <c r="AS52" i="35"/>
  <c r="AL52" i="35"/>
  <c r="AU52" i="35" s="1"/>
  <c r="AS70" i="35"/>
  <c r="AL70" i="35"/>
  <c r="AU70" i="35" s="1"/>
  <c r="AS18" i="39"/>
  <c r="AL18" i="39"/>
  <c r="AU18" i="39" s="1"/>
  <c r="AS32" i="35"/>
  <c r="AL32" i="35"/>
  <c r="AU32" i="35" s="1"/>
  <c r="AR79" i="35"/>
  <c r="AR81" i="35" s="1"/>
  <c r="AL79" i="35"/>
  <c r="AU79" i="35" s="1"/>
  <c r="AS5" i="31"/>
  <c r="AL5" i="31"/>
  <c r="AU5" i="31" s="1"/>
  <c r="AS21" i="31"/>
  <c r="AL21" i="31"/>
  <c r="AU21" i="31" s="1"/>
  <c r="AS39" i="31"/>
  <c r="AL39" i="31"/>
  <c r="AU39" i="31" s="1"/>
  <c r="AS57" i="31"/>
  <c r="AL57" i="31"/>
  <c r="AU57" i="31" s="1"/>
  <c r="AS75" i="31"/>
  <c r="AL75" i="31"/>
  <c r="AU75" i="31" s="1"/>
  <c r="AS20" i="35"/>
  <c r="AL20" i="35"/>
  <c r="AU20" i="35" s="1"/>
  <c r="AR78" i="26"/>
  <c r="AS25" i="39"/>
  <c r="AL25" i="39"/>
  <c r="AU25" i="39" s="1"/>
  <c r="AR77" i="33"/>
  <c r="AS74" i="35"/>
  <c r="AL74" i="35"/>
  <c r="AU74" i="35" s="1"/>
  <c r="AS11" i="31"/>
  <c r="AL11" i="31"/>
  <c r="AU11" i="31" s="1"/>
  <c r="AS47" i="31"/>
  <c r="AL47" i="31"/>
  <c r="AU47" i="31" s="1"/>
  <c r="AS65" i="31"/>
  <c r="AL65" i="31"/>
  <c r="AU65" i="31" s="1"/>
  <c r="AS7" i="35"/>
  <c r="AL7" i="35"/>
  <c r="AU7" i="35" s="1"/>
  <c r="AS25" i="35"/>
  <c r="AL25" i="35"/>
  <c r="AU25" i="35" s="1"/>
  <c r="AS43" i="35"/>
  <c r="AL43" i="35"/>
  <c r="AU43" i="35" s="1"/>
  <c r="AS61" i="35"/>
  <c r="AL61" i="35"/>
  <c r="AU61" i="35" s="1"/>
  <c r="AS78" i="35"/>
  <c r="AL78" i="35"/>
  <c r="AU78" i="35" s="1"/>
  <c r="AS38" i="35"/>
  <c r="AL38" i="35"/>
  <c r="AU38" i="35" s="1"/>
  <c r="AH78" i="78"/>
  <c r="AQ78" i="78" s="1"/>
  <c r="AS13" i="31"/>
  <c r="AL13" i="31"/>
  <c r="AU13" i="31" s="1"/>
  <c r="AS31" i="31"/>
  <c r="AL31" i="31"/>
  <c r="AU31" i="31" s="1"/>
  <c r="AS49" i="31"/>
  <c r="AL49" i="31"/>
  <c r="AU49" i="31" s="1"/>
  <c r="AS67" i="31"/>
  <c r="AL67" i="31"/>
  <c r="AU67" i="31" s="1"/>
  <c r="AS8" i="43"/>
  <c r="AS26" i="43"/>
  <c r="AS44" i="43"/>
  <c r="AS62" i="43"/>
  <c r="AL62" i="43"/>
  <c r="AU62" i="43" s="1"/>
  <c r="AS8" i="39"/>
  <c r="AL8" i="39"/>
  <c r="AU8" i="39" s="1"/>
  <c r="AS33" i="35"/>
  <c r="AL33" i="35"/>
  <c r="AU33" i="35" s="1"/>
  <c r="AS51" i="35"/>
  <c r="AL51" i="35"/>
  <c r="AU51" i="35" s="1"/>
  <c r="AS69" i="35"/>
  <c r="AL69" i="35"/>
  <c r="AU69" i="35" s="1"/>
  <c r="AN80" i="30"/>
  <c r="AI80" i="30"/>
  <c r="AS28" i="35"/>
  <c r="AL28" i="35"/>
  <c r="AU28" i="35" s="1"/>
  <c r="AS33" i="31"/>
  <c r="AL33" i="31"/>
  <c r="AU33" i="31" s="1"/>
  <c r="AH77" i="29"/>
  <c r="AQ77" i="29" s="1"/>
  <c r="AR77" i="27"/>
  <c r="AS41" i="31"/>
  <c r="AL41" i="31"/>
  <c r="AU41" i="31" s="1"/>
  <c r="AS11" i="39"/>
  <c r="AL11" i="39"/>
  <c r="AU11" i="39" s="1"/>
  <c r="AS20" i="39"/>
  <c r="AL20" i="39"/>
  <c r="AU20" i="39" s="1"/>
  <c r="AS73" i="35"/>
  <c r="AL73" i="35"/>
  <c r="AU73" i="35" s="1"/>
  <c r="AS20" i="43"/>
  <c r="AS45" i="35"/>
  <c r="AL45" i="35"/>
  <c r="AU45" i="35" s="1"/>
  <c r="AS14" i="31"/>
  <c r="AL14" i="31"/>
  <c r="AU14" i="31" s="1"/>
  <c r="AS32" i="31"/>
  <c r="AL32" i="31"/>
  <c r="AU32" i="31" s="1"/>
  <c r="AS50" i="31"/>
  <c r="AL50" i="31"/>
  <c r="AU50" i="31" s="1"/>
  <c r="AS68" i="31"/>
  <c r="AL68" i="31"/>
  <c r="AU68" i="31" s="1"/>
  <c r="AN77" i="38"/>
  <c r="AI77" i="38"/>
  <c r="AS9" i="43"/>
  <c r="AL9" i="43"/>
  <c r="AU9" i="43" s="1"/>
  <c r="AS27" i="43"/>
  <c r="AL27" i="43"/>
  <c r="AU27" i="43" s="1"/>
  <c r="AS45" i="43"/>
  <c r="AS63" i="43"/>
  <c r="AL63" i="43"/>
  <c r="AU63" i="43" s="1"/>
  <c r="AJ4" i="35"/>
  <c r="AK4" i="35"/>
  <c r="AT4" i="35" s="1"/>
  <c r="AR75" i="86"/>
  <c r="AS35" i="39"/>
  <c r="AL35" i="39"/>
  <c r="AU35" i="39" s="1"/>
  <c r="AT81" i="39"/>
  <c r="AS22" i="43"/>
  <c r="AL22" i="43"/>
  <c r="AU22" i="43" s="1"/>
  <c r="AS40" i="43"/>
  <c r="AL40" i="43"/>
  <c r="AU40" i="43" s="1"/>
  <c r="AS58" i="43"/>
  <c r="AL58" i="43"/>
  <c r="AU58" i="43" s="1"/>
  <c r="AL23" i="35"/>
  <c r="AU23" i="35" s="1"/>
  <c r="AS41" i="35"/>
  <c r="AL41" i="35"/>
  <c r="AU41" i="35" s="1"/>
  <c r="AS59" i="35"/>
  <c r="AL59" i="35"/>
  <c r="AU59" i="35" s="1"/>
  <c r="AS75" i="35"/>
  <c r="AL75" i="35"/>
  <c r="AU75" i="35" s="1"/>
  <c r="Z79" i="37"/>
  <c r="AS30" i="31"/>
  <c r="AL30" i="31"/>
  <c r="AU30" i="31" s="1"/>
  <c r="AS77" i="31"/>
  <c r="AL77" i="31"/>
  <c r="AU77" i="31" s="1"/>
  <c r="AL43" i="43"/>
  <c r="AU43" i="43" s="1"/>
  <c r="AN79" i="94"/>
  <c r="AI79" i="94"/>
  <c r="AR78" i="37"/>
  <c r="AS6" i="39"/>
  <c r="AL6" i="39"/>
  <c r="AU6" i="39" s="1"/>
  <c r="AS16" i="31"/>
  <c r="AL16" i="31"/>
  <c r="AU16" i="31" s="1"/>
  <c r="AS34" i="31"/>
  <c r="AL34" i="31"/>
  <c r="AU34" i="31" s="1"/>
  <c r="AS52" i="31"/>
  <c r="AL52" i="31"/>
  <c r="AU52" i="31" s="1"/>
  <c r="AS70" i="31"/>
  <c r="AL70" i="31"/>
  <c r="AU70" i="31" s="1"/>
  <c r="AS11" i="43"/>
  <c r="AS29" i="43"/>
  <c r="AL29" i="43"/>
  <c r="AU29" i="43" s="1"/>
  <c r="AS47" i="43"/>
  <c r="AL47" i="43"/>
  <c r="AU47" i="43" s="1"/>
  <c r="AS65" i="43"/>
  <c r="AL65" i="43"/>
  <c r="AU65" i="43" s="1"/>
  <c r="AS26" i="39"/>
  <c r="AL26" i="39"/>
  <c r="AU26" i="39" s="1"/>
  <c r="AS12" i="35"/>
  <c r="AL12" i="35"/>
  <c r="AU12" i="35" s="1"/>
  <c r="AS30" i="35"/>
  <c r="AL30" i="35"/>
  <c r="AU30" i="35" s="1"/>
  <c r="AS48" i="35"/>
  <c r="AL48" i="35"/>
  <c r="AU48" i="35" s="1"/>
  <c r="AS66" i="35"/>
  <c r="AL66" i="35"/>
  <c r="AU66" i="35" s="1"/>
  <c r="W78" i="89"/>
  <c r="AG77" i="89"/>
  <c r="AP77" i="89" s="1"/>
  <c r="AF77" i="89"/>
  <c r="AO77" i="89" s="1"/>
  <c r="AE77" i="89"/>
  <c r="AS54" i="31"/>
  <c r="AL54" i="31"/>
  <c r="AU54" i="31" s="1"/>
  <c r="AS19" i="43"/>
  <c r="W79" i="47"/>
  <c r="AG78" i="47"/>
  <c r="AP78" i="47" s="1"/>
  <c r="AF78" i="47"/>
  <c r="AO78" i="47" s="1"/>
  <c r="AE78" i="47"/>
  <c r="AJ6" i="43"/>
  <c r="AK6" i="43"/>
  <c r="AT6" i="43" s="1"/>
  <c r="AS24" i="43"/>
  <c r="AL42" i="43"/>
  <c r="AU42" i="43" s="1"/>
  <c r="AS60" i="43"/>
  <c r="AL60" i="43"/>
  <c r="AU60" i="43" s="1"/>
  <c r="AS75" i="43"/>
  <c r="AL75" i="43"/>
  <c r="AU75" i="43" s="1"/>
  <c r="AS24" i="31"/>
  <c r="AL24" i="31"/>
  <c r="AU24" i="31" s="1"/>
  <c r="AN79" i="31"/>
  <c r="AN81" i="31" s="1"/>
  <c r="AI79" i="31"/>
  <c r="AS37" i="43"/>
  <c r="AL37" i="43"/>
  <c r="AU37" i="43" s="1"/>
  <c r="AH76" i="87"/>
  <c r="AQ76" i="87" s="1"/>
  <c r="Z78" i="78"/>
  <c r="AS23" i="39"/>
  <c r="AL23" i="39"/>
  <c r="AU23" i="39" s="1"/>
  <c r="AS25" i="43"/>
  <c r="AL25" i="43"/>
  <c r="AU25" i="43" s="1"/>
  <c r="AS44" i="35"/>
  <c r="AL44" i="35"/>
  <c r="AU44" i="35" s="1"/>
  <c r="AI75" i="91"/>
  <c r="AN75" i="91"/>
  <c r="Y78" i="34"/>
  <c r="X78" i="34"/>
  <c r="AI80" i="85"/>
  <c r="AN80" i="85"/>
  <c r="X80" i="74"/>
  <c r="Y80" i="74"/>
  <c r="AS3" i="43"/>
  <c r="AL3" i="43"/>
  <c r="AU3" i="43" s="1"/>
  <c r="AS30" i="39"/>
  <c r="AL30" i="39"/>
  <c r="AU30" i="39" s="1"/>
  <c r="AS15" i="31"/>
  <c r="AL15" i="31"/>
  <c r="AU15" i="31" s="1"/>
  <c r="AS69" i="31"/>
  <c r="AL69" i="31"/>
  <c r="AU69" i="31" s="1"/>
  <c r="AR75" i="73"/>
  <c r="AS12" i="39"/>
  <c r="AL12" i="39"/>
  <c r="AU12" i="39" s="1"/>
  <c r="AR79" i="90"/>
  <c r="AH78" i="27"/>
  <c r="AQ78" i="27" s="1"/>
  <c r="AS3" i="35"/>
  <c r="AL3" i="35"/>
  <c r="AU3" i="35" s="1"/>
  <c r="AS22" i="35"/>
  <c r="AL22" i="35"/>
  <c r="AU22" i="35" s="1"/>
  <c r="AS40" i="35"/>
  <c r="AL40" i="35"/>
  <c r="AU40" i="35" s="1"/>
  <c r="AS58" i="35"/>
  <c r="AL58" i="35"/>
  <c r="AU58" i="35" s="1"/>
  <c r="AS77" i="35"/>
  <c r="AS31" i="43"/>
  <c r="AL31" i="43"/>
  <c r="AU31" i="43" s="1"/>
  <c r="AS62" i="35"/>
  <c r="AL62" i="35"/>
  <c r="AU62" i="35" s="1"/>
  <c r="AS9" i="31"/>
  <c r="AL9" i="31"/>
  <c r="AU9" i="31" s="1"/>
  <c r="AS27" i="31"/>
  <c r="AL27" i="31"/>
  <c r="AU27" i="31" s="1"/>
  <c r="AS45" i="31"/>
  <c r="AL45" i="31"/>
  <c r="AU45" i="31" s="1"/>
  <c r="AS63" i="31"/>
  <c r="AL63" i="31"/>
  <c r="AU63" i="31" s="1"/>
  <c r="AS17" i="39"/>
  <c r="AL17" i="39"/>
  <c r="AU17" i="39" s="1"/>
  <c r="AS4" i="39"/>
  <c r="AL4" i="39"/>
  <c r="AU4" i="39" s="1"/>
  <c r="AI78" i="95"/>
  <c r="AN78" i="95"/>
  <c r="AS31" i="39"/>
  <c r="AL31" i="39"/>
  <c r="AU31" i="39" s="1"/>
  <c r="AI76" i="41"/>
  <c r="AN76" i="41"/>
  <c r="AS50" i="35"/>
  <c r="AL50" i="35"/>
  <c r="AU50" i="35" s="1"/>
  <c r="AJ4" i="31"/>
  <c r="AK4" i="31"/>
  <c r="AT4" i="31" s="1"/>
  <c r="AF78" i="45"/>
  <c r="AO78" i="45" s="1"/>
  <c r="AE78" i="45"/>
  <c r="W79" i="45"/>
  <c r="AG78" i="45"/>
  <c r="AP78" i="45" s="1"/>
  <c r="AS26" i="35"/>
  <c r="AL26" i="35"/>
  <c r="AU26" i="35" s="1"/>
  <c r="AS13" i="39"/>
  <c r="AL13" i="39"/>
  <c r="AU13" i="39" s="1"/>
  <c r="AS17" i="31"/>
  <c r="AL17" i="31"/>
  <c r="AU17" i="31" s="1"/>
  <c r="AS35" i="31"/>
  <c r="AL35" i="31"/>
  <c r="AU35" i="31" s="1"/>
  <c r="AS53" i="31"/>
  <c r="AL53" i="31"/>
  <c r="AU53" i="31" s="1"/>
  <c r="AS71" i="31"/>
  <c r="AL71" i="31"/>
  <c r="AU71" i="31" s="1"/>
  <c r="AH76" i="73"/>
  <c r="AQ76" i="73" s="1"/>
  <c r="AS13" i="35"/>
  <c r="AL13" i="35"/>
  <c r="AU13" i="35" s="1"/>
  <c r="AS31" i="35"/>
  <c r="AL31" i="35"/>
  <c r="AU31" i="35" s="1"/>
  <c r="AL49" i="35"/>
  <c r="AU49" i="35" s="1"/>
  <c r="AS67" i="35"/>
  <c r="AL67" i="35"/>
  <c r="AU67" i="35" s="1"/>
  <c r="Z76" i="87"/>
  <c r="AS68" i="35"/>
  <c r="AL68" i="35"/>
  <c r="AU68" i="35" s="1"/>
  <c r="AH79" i="26"/>
  <c r="AQ79" i="26" s="1"/>
  <c r="AS19" i="31"/>
  <c r="AL19" i="31"/>
  <c r="AU19" i="31" s="1"/>
  <c r="AS37" i="31"/>
  <c r="AL37" i="31"/>
  <c r="AU37" i="31" s="1"/>
  <c r="AS55" i="31"/>
  <c r="AL55" i="31"/>
  <c r="AU55" i="31" s="1"/>
  <c r="AS73" i="31"/>
  <c r="AL73" i="31"/>
  <c r="AU73" i="31" s="1"/>
  <c r="AS14" i="43"/>
  <c r="AL14" i="43"/>
  <c r="AU14" i="43" s="1"/>
  <c r="AS32" i="43"/>
  <c r="AL32" i="43"/>
  <c r="AU32" i="43" s="1"/>
  <c r="AS50" i="43"/>
  <c r="AL50" i="43"/>
  <c r="AU50" i="43" s="1"/>
  <c r="AS68" i="43"/>
  <c r="AL68" i="43"/>
  <c r="AU68" i="43" s="1"/>
  <c r="AS5" i="35"/>
  <c r="AL5" i="35"/>
  <c r="AU5" i="35" s="1"/>
  <c r="AS21" i="35"/>
  <c r="AL21" i="35"/>
  <c r="AU21" i="35" s="1"/>
  <c r="AS39" i="35"/>
  <c r="AL39" i="35"/>
  <c r="AU39" i="35" s="1"/>
  <c r="AS57" i="35"/>
  <c r="AL57" i="35"/>
  <c r="AU57" i="35" s="1"/>
  <c r="AS76" i="35"/>
  <c r="AL76" i="35"/>
  <c r="AU76" i="35" s="1"/>
  <c r="AI78" i="79"/>
  <c r="AN78" i="79"/>
  <c r="AN78" i="82"/>
  <c r="AI78" i="82"/>
  <c r="AI79" i="74"/>
  <c r="AN79" i="74"/>
  <c r="AE75" i="46" l="1"/>
  <c r="W76" i="46"/>
  <c r="AG75" i="46"/>
  <c r="AP75" i="46" s="1"/>
  <c r="AF75" i="46"/>
  <c r="AO75" i="46" s="1"/>
  <c r="AL8" i="35"/>
  <c r="AU8" i="35" s="1"/>
  <c r="AL9" i="35"/>
  <c r="AU9" i="35" s="1"/>
  <c r="AL10" i="43"/>
  <c r="AU10" i="43" s="1"/>
  <c r="AL24" i="43"/>
  <c r="AU24" i="43" s="1"/>
  <c r="AL15" i="35"/>
  <c r="AU15" i="35" s="1"/>
  <c r="AL11" i="43"/>
  <c r="AU11" i="43" s="1"/>
  <c r="AF76" i="86"/>
  <c r="AO76" i="86" s="1"/>
  <c r="AL36" i="43"/>
  <c r="AU36" i="43" s="1"/>
  <c r="AL24" i="35"/>
  <c r="AU24" i="35" s="1"/>
  <c r="AL10" i="31"/>
  <c r="AU10" i="31" s="1"/>
  <c r="AG79" i="26"/>
  <c r="AP79" i="26" s="1"/>
  <c r="AG76" i="86"/>
  <c r="AP76" i="86" s="1"/>
  <c r="W80" i="26"/>
  <c r="AT81" i="31"/>
  <c r="AL35" i="35"/>
  <c r="AU35" i="35" s="1"/>
  <c r="Z81" i="85"/>
  <c r="AF81" i="85" s="1"/>
  <c r="AO81" i="85" s="1"/>
  <c r="AL8" i="43"/>
  <c r="AU8" i="43" s="1"/>
  <c r="AG78" i="27"/>
  <c r="AP78" i="27" s="1"/>
  <c r="AT81" i="35"/>
  <c r="AL10" i="35"/>
  <c r="AU10" i="35" s="1"/>
  <c r="Z77" i="41"/>
  <c r="W78" i="41" s="1"/>
  <c r="W79" i="27"/>
  <c r="X79" i="27" s="1"/>
  <c r="AL19" i="43"/>
  <c r="AU19" i="43" s="1"/>
  <c r="AL29" i="31"/>
  <c r="AU29" i="31" s="1"/>
  <c r="W78" i="29"/>
  <c r="AL77" i="35"/>
  <c r="AU77" i="35" s="1"/>
  <c r="AE77" i="29"/>
  <c r="Z80" i="74"/>
  <c r="AG80" i="74" s="1"/>
  <c r="AP80" i="74" s="1"/>
  <c r="AG77" i="29"/>
  <c r="AP77" i="29" s="1"/>
  <c r="AG80" i="90"/>
  <c r="AP80" i="90" s="1"/>
  <c r="AL14" i="35"/>
  <c r="AU14" i="35" s="1"/>
  <c r="W81" i="90"/>
  <c r="Z79" i="95"/>
  <c r="AX79" i="95" s="1"/>
  <c r="S79" i="95" s="1"/>
  <c r="AC79" i="95" s="1"/>
  <c r="AL46" i="43"/>
  <c r="AU46" i="43" s="1"/>
  <c r="Z79" i="75"/>
  <c r="AX79" i="75" s="1"/>
  <c r="S79" i="75" s="1"/>
  <c r="AC79" i="75" s="1"/>
  <c r="AE80" i="90"/>
  <c r="AI80" i="90" s="1"/>
  <c r="Z80" i="77"/>
  <c r="Z78" i="38"/>
  <c r="W79" i="38" s="1"/>
  <c r="AS81" i="39"/>
  <c r="Z81" i="30"/>
  <c r="AG81" i="30" s="1"/>
  <c r="AP81" i="30" s="1"/>
  <c r="AL5" i="43"/>
  <c r="AU5" i="43" s="1"/>
  <c r="AU81" i="39"/>
  <c r="C11" i="39" s="1"/>
  <c r="AH78" i="34"/>
  <c r="AQ78" i="34" s="1"/>
  <c r="AR79" i="94"/>
  <c r="Y79" i="33"/>
  <c r="X79" i="33"/>
  <c r="Y80" i="25"/>
  <c r="X80" i="25"/>
  <c r="AI76" i="86"/>
  <c r="AN76" i="86"/>
  <c r="AG77" i="41"/>
  <c r="AP77" i="41" s="1"/>
  <c r="AE77" i="41"/>
  <c r="AH79" i="93"/>
  <c r="AQ79" i="93" s="1"/>
  <c r="AH76" i="91"/>
  <c r="AQ76" i="91" s="1"/>
  <c r="AH78" i="38"/>
  <c r="AQ78" i="38" s="1"/>
  <c r="AL79" i="31"/>
  <c r="AU79" i="31" s="1"/>
  <c r="AR79" i="31"/>
  <c r="AR81" i="31" s="1"/>
  <c r="X79" i="47"/>
  <c r="Y79" i="47"/>
  <c r="AN77" i="89"/>
  <c r="AI77" i="89"/>
  <c r="AR80" i="30"/>
  <c r="Y77" i="73"/>
  <c r="X77" i="73"/>
  <c r="AN79" i="25"/>
  <c r="AI79" i="25"/>
  <c r="AH79" i="82"/>
  <c r="AQ79" i="82" s="1"/>
  <c r="AI79" i="26"/>
  <c r="AN79" i="26"/>
  <c r="AR78" i="93"/>
  <c r="AE78" i="38"/>
  <c r="AF78" i="38"/>
  <c r="AO78" i="38" s="1"/>
  <c r="AG78" i="38"/>
  <c r="AP78" i="38" s="1"/>
  <c r="AR78" i="79"/>
  <c r="X79" i="45"/>
  <c r="Y79" i="45"/>
  <c r="AH80" i="74"/>
  <c r="AQ80" i="74" s="1"/>
  <c r="Z78" i="34"/>
  <c r="AS6" i="43"/>
  <c r="AL6" i="43"/>
  <c r="AU6" i="43" s="1"/>
  <c r="W80" i="37"/>
  <c r="AG79" i="37"/>
  <c r="AP79" i="37" s="1"/>
  <c r="AE79" i="37"/>
  <c r="AF79" i="37"/>
  <c r="AO79" i="37" s="1"/>
  <c r="AR77" i="38"/>
  <c r="AN76" i="73"/>
  <c r="AI76" i="73"/>
  <c r="Z79" i="82"/>
  <c r="Y81" i="81"/>
  <c r="X81" i="81"/>
  <c r="Z79" i="93"/>
  <c r="AH80" i="94"/>
  <c r="AQ80" i="94" s="1"/>
  <c r="AR79" i="77"/>
  <c r="Z76" i="91"/>
  <c r="AN80" i="90"/>
  <c r="AS4" i="31"/>
  <c r="AS81" i="31" s="1"/>
  <c r="AL4" i="31"/>
  <c r="AU4" i="31" s="1"/>
  <c r="AR79" i="74"/>
  <c r="AR78" i="95"/>
  <c r="AR77" i="34"/>
  <c r="AI78" i="33"/>
  <c r="AN78" i="33"/>
  <c r="AH80" i="77"/>
  <c r="AQ80" i="77" s="1"/>
  <c r="AT81" i="43"/>
  <c r="Z80" i="94"/>
  <c r="AI78" i="27"/>
  <c r="AN78" i="27"/>
  <c r="X78" i="29"/>
  <c r="Y78" i="29"/>
  <c r="AR78" i="82"/>
  <c r="AI78" i="45"/>
  <c r="AN78" i="45"/>
  <c r="AR75" i="91"/>
  <c r="AN78" i="47"/>
  <c r="AI78" i="47"/>
  <c r="X78" i="89"/>
  <c r="Y78" i="89"/>
  <c r="AI80" i="81"/>
  <c r="AN80" i="81"/>
  <c r="AS4" i="43"/>
  <c r="AL4" i="43"/>
  <c r="AU4" i="43" s="1"/>
  <c r="AH79" i="79"/>
  <c r="AQ79" i="79" s="1"/>
  <c r="AQ81" i="79" s="1"/>
  <c r="AZ3" i="79"/>
  <c r="AX5" i="79" s="1"/>
  <c r="S5" i="79" s="1"/>
  <c r="AC5" i="79" s="1"/>
  <c r="AB6" i="79" s="1"/>
  <c r="AX64" i="79"/>
  <c r="S64" i="79" s="1"/>
  <c r="AC64" i="79" s="1"/>
  <c r="AB65" i="79" s="1"/>
  <c r="AX67" i="79"/>
  <c r="S67" i="79" s="1"/>
  <c r="AC67" i="79" s="1"/>
  <c r="AB68" i="79" s="1"/>
  <c r="AX70" i="79"/>
  <c r="S70" i="79" s="1"/>
  <c r="AC70" i="79" s="1"/>
  <c r="AB71" i="79" s="1"/>
  <c r="AX73" i="79"/>
  <c r="S73" i="79" s="1"/>
  <c r="AC73" i="79" s="1"/>
  <c r="AB74" i="79" s="1"/>
  <c r="AX77" i="79"/>
  <c r="S77" i="79" s="1"/>
  <c r="AC77" i="79" s="1"/>
  <c r="AB78" i="79" s="1"/>
  <c r="Y80" i="26"/>
  <c r="X80" i="26"/>
  <c r="W77" i="87"/>
  <c r="AG76" i="87"/>
  <c r="AP76" i="87" s="1"/>
  <c r="AE76" i="87"/>
  <c r="AF76" i="87"/>
  <c r="AO76" i="87" s="1"/>
  <c r="AR76" i="41"/>
  <c r="AR80" i="85"/>
  <c r="AE78" i="78"/>
  <c r="W79" i="78"/>
  <c r="AG78" i="78"/>
  <c r="AP78" i="78" s="1"/>
  <c r="AF78" i="78"/>
  <c r="AO78" i="78" s="1"/>
  <c r="AS4" i="35"/>
  <c r="AS81" i="35" s="1"/>
  <c r="AL4" i="35"/>
  <c r="AU4" i="35" s="1"/>
  <c r="AH81" i="85"/>
  <c r="AQ81" i="85" s="1"/>
  <c r="Y77" i="86"/>
  <c r="X77" i="86"/>
  <c r="W81" i="77"/>
  <c r="AF80" i="77"/>
  <c r="AO80" i="77" s="1"/>
  <c r="AE80" i="77"/>
  <c r="AG80" i="77"/>
  <c r="AP80" i="77" s="1"/>
  <c r="AF77" i="42"/>
  <c r="AO77" i="42" s="1"/>
  <c r="AE77" i="42"/>
  <c r="W78" i="42"/>
  <c r="AG77" i="42"/>
  <c r="AP77" i="42" s="1"/>
  <c r="AH77" i="41"/>
  <c r="AQ77" i="41" s="1"/>
  <c r="AH79" i="95"/>
  <c r="AQ79" i="95" s="1"/>
  <c r="AQ81" i="95" s="1"/>
  <c r="AZ3" i="95"/>
  <c r="AX3" i="95" s="1"/>
  <c r="S3" i="95" s="1"/>
  <c r="AC3" i="95" s="1"/>
  <c r="AR78" i="75"/>
  <c r="AH81" i="30"/>
  <c r="AQ81" i="30" s="1"/>
  <c r="Z79" i="79"/>
  <c r="AH79" i="75"/>
  <c r="AQ79" i="75" s="1"/>
  <c r="AQ81" i="75" s="1"/>
  <c r="AZ3" i="75"/>
  <c r="AX5" i="75" s="1"/>
  <c r="S5" i="75" s="1"/>
  <c r="AC5" i="75" s="1"/>
  <c r="AB6" i="75" s="1"/>
  <c r="AI77" i="29"/>
  <c r="AN77" i="29"/>
  <c r="X81" i="90"/>
  <c r="Y81" i="90"/>
  <c r="AX62" i="79" l="1"/>
  <c r="S62" i="79" s="1"/>
  <c r="AC62" i="79" s="1"/>
  <c r="AB63" i="79" s="1"/>
  <c r="AX75" i="79"/>
  <c r="S75" i="79" s="1"/>
  <c r="AC75" i="79" s="1"/>
  <c r="AB76" i="79" s="1"/>
  <c r="AX61" i="79"/>
  <c r="S61" i="79" s="1"/>
  <c r="AC61" i="79" s="1"/>
  <c r="AB62" i="79" s="1"/>
  <c r="W82" i="85"/>
  <c r="AX54" i="79"/>
  <c r="S54" i="79" s="1"/>
  <c r="AC54" i="79" s="1"/>
  <c r="AB55" i="79" s="1"/>
  <c r="AX53" i="79"/>
  <c r="S53" i="79" s="1"/>
  <c r="AC53" i="79" s="1"/>
  <c r="AB54" i="79" s="1"/>
  <c r="AU81" i="35"/>
  <c r="C11" i="35" s="1"/>
  <c r="AX42" i="79"/>
  <c r="S42" i="79" s="1"/>
  <c r="AC42" i="79" s="1"/>
  <c r="AB43" i="79" s="1"/>
  <c r="X76" i="46"/>
  <c r="AH76" i="46" s="1"/>
  <c r="AQ76" i="46" s="1"/>
  <c r="Y76" i="46"/>
  <c r="AN75" i="46"/>
  <c r="AI75" i="46"/>
  <c r="AR75" i="46" s="1"/>
  <c r="AG81" i="85"/>
  <c r="AP81" i="85" s="1"/>
  <c r="AX69" i="79"/>
  <c r="S69" i="79" s="1"/>
  <c r="AC69" i="79" s="1"/>
  <c r="AB70" i="79" s="1"/>
  <c r="AJ70" i="79" s="1"/>
  <c r="AX60" i="79"/>
  <c r="S60" i="79" s="1"/>
  <c r="AC60" i="79" s="1"/>
  <c r="AB61" i="79" s="1"/>
  <c r="AX78" i="79"/>
  <c r="S78" i="79" s="1"/>
  <c r="AC78" i="79" s="1"/>
  <c r="AB79" i="79" s="1"/>
  <c r="AX68" i="79"/>
  <c r="S68" i="79" s="1"/>
  <c r="AC68" i="79" s="1"/>
  <c r="AB69" i="79" s="1"/>
  <c r="AX55" i="79"/>
  <c r="S55" i="79" s="1"/>
  <c r="AC55" i="79" s="1"/>
  <c r="AB56" i="79" s="1"/>
  <c r="AE81" i="85"/>
  <c r="AG79" i="75"/>
  <c r="AP79" i="75" s="1"/>
  <c r="AP81" i="75" s="1"/>
  <c r="AX52" i="79"/>
  <c r="S52" i="79" s="1"/>
  <c r="AC52" i="79" s="1"/>
  <c r="AB53" i="79" s="1"/>
  <c r="AX74" i="79"/>
  <c r="S74" i="79" s="1"/>
  <c r="AC74" i="79" s="1"/>
  <c r="AB75" i="79" s="1"/>
  <c r="AX72" i="79"/>
  <c r="S72" i="79" s="1"/>
  <c r="AC72" i="79" s="1"/>
  <c r="AB73" i="79" s="1"/>
  <c r="AX66" i="79"/>
  <c r="S66" i="79" s="1"/>
  <c r="AC66" i="79" s="1"/>
  <c r="AB67" i="79" s="1"/>
  <c r="AK67" i="79" s="1"/>
  <c r="AT67" i="79" s="1"/>
  <c r="AX59" i="79"/>
  <c r="S59" i="79" s="1"/>
  <c r="AC59" i="79" s="1"/>
  <c r="AB60" i="79" s="1"/>
  <c r="AX49" i="79"/>
  <c r="S49" i="79" s="1"/>
  <c r="AC49" i="79" s="1"/>
  <c r="AB50" i="79" s="1"/>
  <c r="AE79" i="75"/>
  <c r="AX76" i="79"/>
  <c r="S76" i="79" s="1"/>
  <c r="AC76" i="79" s="1"/>
  <c r="AB77" i="79" s="1"/>
  <c r="AJ77" i="79" s="1"/>
  <c r="AX71" i="79"/>
  <c r="S71" i="79" s="1"/>
  <c r="AC71" i="79" s="1"/>
  <c r="AB72" i="79" s="1"/>
  <c r="AX65" i="79"/>
  <c r="S65" i="79" s="1"/>
  <c r="AC65" i="79" s="1"/>
  <c r="AB66" i="79" s="1"/>
  <c r="AX58" i="79"/>
  <c r="S58" i="79" s="1"/>
  <c r="AC58" i="79" s="1"/>
  <c r="AB59" i="79" s="1"/>
  <c r="AX46" i="79"/>
  <c r="S46" i="79" s="1"/>
  <c r="AC46" i="79" s="1"/>
  <c r="AB47" i="79" s="1"/>
  <c r="W81" i="74"/>
  <c r="AX40" i="79"/>
  <c r="S40" i="79" s="1"/>
  <c r="AC40" i="79" s="1"/>
  <c r="AB41" i="79" s="1"/>
  <c r="AE79" i="95"/>
  <c r="AX48" i="79"/>
  <c r="S48" i="79" s="1"/>
  <c r="AC48" i="79" s="1"/>
  <c r="AB49" i="79" s="1"/>
  <c r="AF79" i="95"/>
  <c r="AO79" i="95" s="1"/>
  <c r="AO81" i="95" s="1"/>
  <c r="AX47" i="79"/>
  <c r="S47" i="79" s="1"/>
  <c r="AC47" i="79" s="1"/>
  <c r="AB48" i="79" s="1"/>
  <c r="AX41" i="79"/>
  <c r="S41" i="79" s="1"/>
  <c r="AC41" i="79" s="1"/>
  <c r="AB42" i="79" s="1"/>
  <c r="AX38" i="79"/>
  <c r="S38" i="79" s="1"/>
  <c r="AC38" i="79" s="1"/>
  <c r="AB39" i="79" s="1"/>
  <c r="AK39" i="79" s="1"/>
  <c r="AT39" i="79" s="1"/>
  <c r="AE80" i="74"/>
  <c r="AX63" i="79"/>
  <c r="S63" i="79" s="1"/>
  <c r="AC63" i="79" s="1"/>
  <c r="AB64" i="79" s="1"/>
  <c r="AX57" i="79"/>
  <c r="S57" i="79" s="1"/>
  <c r="AC57" i="79" s="1"/>
  <c r="AB58" i="79" s="1"/>
  <c r="AX51" i="79"/>
  <c r="S51" i="79" s="1"/>
  <c r="AC51" i="79" s="1"/>
  <c r="AB52" i="79" s="1"/>
  <c r="AX45" i="79"/>
  <c r="S45" i="79" s="1"/>
  <c r="AC45" i="79" s="1"/>
  <c r="AB46" i="79" s="1"/>
  <c r="AX34" i="79"/>
  <c r="S34" i="79" s="1"/>
  <c r="AC34" i="79" s="1"/>
  <c r="AB35" i="79" s="1"/>
  <c r="AF77" i="41"/>
  <c r="AO77" i="41" s="1"/>
  <c r="AF80" i="74"/>
  <c r="AO80" i="74" s="1"/>
  <c r="AX56" i="79"/>
  <c r="S56" i="79" s="1"/>
  <c r="AC56" i="79" s="1"/>
  <c r="AB57" i="79" s="1"/>
  <c r="AX50" i="79"/>
  <c r="S50" i="79" s="1"/>
  <c r="AC50" i="79" s="1"/>
  <c r="AB51" i="79" s="1"/>
  <c r="AX44" i="79"/>
  <c r="S44" i="79" s="1"/>
  <c r="AC44" i="79" s="1"/>
  <c r="AB45" i="79" s="1"/>
  <c r="AX31" i="79"/>
  <c r="S31" i="79" s="1"/>
  <c r="AC31" i="79" s="1"/>
  <c r="AB32" i="79" s="1"/>
  <c r="AF81" i="30"/>
  <c r="AO81" i="30" s="1"/>
  <c r="AX38" i="95"/>
  <c r="S38" i="95" s="1"/>
  <c r="AC38" i="95" s="1"/>
  <c r="AB39" i="95" s="1"/>
  <c r="AX29" i="79"/>
  <c r="S29" i="79" s="1"/>
  <c r="AC29" i="79" s="1"/>
  <c r="AB30" i="79" s="1"/>
  <c r="AF79" i="75"/>
  <c r="AO79" i="75" s="1"/>
  <c r="AO81" i="75" s="1"/>
  <c r="AX28" i="79"/>
  <c r="S28" i="79" s="1"/>
  <c r="AC28" i="79" s="1"/>
  <c r="AB29" i="79" s="1"/>
  <c r="AX13" i="79"/>
  <c r="S13" i="79" s="1"/>
  <c r="AC13" i="79" s="1"/>
  <c r="AB14" i="79" s="1"/>
  <c r="AK14" i="79" s="1"/>
  <c r="AT14" i="79" s="1"/>
  <c r="Y79" i="27"/>
  <c r="AX56" i="95"/>
  <c r="S56" i="95" s="1"/>
  <c r="AC56" i="95" s="1"/>
  <c r="AB57" i="95" s="1"/>
  <c r="AX36" i="79"/>
  <c r="S36" i="79" s="1"/>
  <c r="AC36" i="79" s="1"/>
  <c r="AB37" i="79" s="1"/>
  <c r="AX24" i="79"/>
  <c r="S24" i="79" s="1"/>
  <c r="AC24" i="79" s="1"/>
  <c r="AB25" i="79" s="1"/>
  <c r="AG79" i="95"/>
  <c r="AP79" i="95" s="1"/>
  <c r="AP81" i="95" s="1"/>
  <c r="AX76" i="95"/>
  <c r="S76" i="95" s="1"/>
  <c r="AC76" i="95" s="1"/>
  <c r="AB77" i="95" s="1"/>
  <c r="AX68" i="95"/>
  <c r="S68" i="95" s="1"/>
  <c r="AC68" i="95" s="1"/>
  <c r="AB69" i="95" s="1"/>
  <c r="AX62" i="95"/>
  <c r="S62" i="95" s="1"/>
  <c r="AC62" i="95" s="1"/>
  <c r="AB63" i="95" s="1"/>
  <c r="AK63" i="95" s="1"/>
  <c r="AT63" i="95" s="1"/>
  <c r="AX50" i="95"/>
  <c r="S50" i="95" s="1"/>
  <c r="AC50" i="95" s="1"/>
  <c r="AB51" i="95" s="1"/>
  <c r="AX35" i="79"/>
  <c r="S35" i="79" s="1"/>
  <c r="AC35" i="79" s="1"/>
  <c r="AB36" i="79" s="1"/>
  <c r="AX18" i="79"/>
  <c r="S18" i="79" s="1"/>
  <c r="AC18" i="79" s="1"/>
  <c r="AB19" i="79" s="1"/>
  <c r="Z80" i="25"/>
  <c r="AF80" i="25" s="1"/>
  <c r="AO80" i="25" s="1"/>
  <c r="AU81" i="43"/>
  <c r="C11" i="43" s="1"/>
  <c r="AE81" i="30"/>
  <c r="AN81" i="30" s="1"/>
  <c r="AX26" i="79"/>
  <c r="S26" i="79" s="1"/>
  <c r="AC26" i="79" s="1"/>
  <c r="AB27" i="79" s="1"/>
  <c r="AX12" i="79"/>
  <c r="S12" i="79" s="1"/>
  <c r="AC12" i="79" s="1"/>
  <c r="AB13" i="79" s="1"/>
  <c r="AU81" i="31"/>
  <c r="C11" i="31" s="1"/>
  <c r="Z81" i="90"/>
  <c r="AF81" i="90" s="1"/>
  <c r="AO81" i="90" s="1"/>
  <c r="AX44" i="95"/>
  <c r="S44" i="95" s="1"/>
  <c r="AC44" i="95" s="1"/>
  <c r="AB45" i="95" s="1"/>
  <c r="AX39" i="79"/>
  <c r="S39" i="79" s="1"/>
  <c r="AC39" i="79" s="1"/>
  <c r="AB40" i="79" s="1"/>
  <c r="AK40" i="79" s="1"/>
  <c r="AT40" i="79" s="1"/>
  <c r="AX32" i="79"/>
  <c r="S32" i="79" s="1"/>
  <c r="AC32" i="79" s="1"/>
  <c r="AB33" i="79" s="1"/>
  <c r="AX25" i="79"/>
  <c r="S25" i="79" s="1"/>
  <c r="AC25" i="79" s="1"/>
  <c r="AB26" i="79" s="1"/>
  <c r="AX4" i="79"/>
  <c r="S4" i="79" s="1"/>
  <c r="AC4" i="79" s="1"/>
  <c r="AB5" i="79" s="1"/>
  <c r="W82" i="30"/>
  <c r="Y82" i="30" s="1"/>
  <c r="AX43" i="79"/>
  <c r="S43" i="79" s="1"/>
  <c r="AC43" i="79" s="1"/>
  <c r="AB44" i="79" s="1"/>
  <c r="AX37" i="79"/>
  <c r="S37" i="79" s="1"/>
  <c r="AC37" i="79" s="1"/>
  <c r="AB38" i="79" s="1"/>
  <c r="AK38" i="79" s="1"/>
  <c r="AT38" i="79" s="1"/>
  <c r="AX30" i="79"/>
  <c r="S30" i="79" s="1"/>
  <c r="AC30" i="79" s="1"/>
  <c r="AB31" i="79" s="1"/>
  <c r="AX19" i="79"/>
  <c r="S19" i="79" s="1"/>
  <c r="AC19" i="79" s="1"/>
  <c r="AB20" i="79" s="1"/>
  <c r="AX32" i="95"/>
  <c r="S32" i="95" s="1"/>
  <c r="AC32" i="95" s="1"/>
  <c r="AB33" i="95" s="1"/>
  <c r="AX61" i="95"/>
  <c r="S61" i="95" s="1"/>
  <c r="AC61" i="95" s="1"/>
  <c r="AB62" i="95" s="1"/>
  <c r="AK62" i="95" s="1"/>
  <c r="AT62" i="95" s="1"/>
  <c r="AX43" i="95"/>
  <c r="S43" i="95" s="1"/>
  <c r="AC43" i="95" s="1"/>
  <c r="AB44" i="95" s="1"/>
  <c r="AX25" i="95"/>
  <c r="S25" i="95" s="1"/>
  <c r="AC25" i="95" s="1"/>
  <c r="AB26" i="95" s="1"/>
  <c r="AK26" i="95" s="1"/>
  <c r="AT26" i="95" s="1"/>
  <c r="AX19" i="95"/>
  <c r="S19" i="95" s="1"/>
  <c r="AC19" i="95" s="1"/>
  <c r="AB20" i="95" s="1"/>
  <c r="AX11" i="95"/>
  <c r="S11" i="95" s="1"/>
  <c r="AC11" i="95" s="1"/>
  <c r="AB12" i="95" s="1"/>
  <c r="AX12" i="95"/>
  <c r="S12" i="95" s="1"/>
  <c r="AC12" i="95" s="1"/>
  <c r="AB13" i="95" s="1"/>
  <c r="AX73" i="95"/>
  <c r="S73" i="95" s="1"/>
  <c r="AC73" i="95" s="1"/>
  <c r="AB74" i="95" s="1"/>
  <c r="AX55" i="95"/>
  <c r="S55" i="95" s="1"/>
  <c r="AC55" i="95" s="1"/>
  <c r="AB56" i="95" s="1"/>
  <c r="AX31" i="95"/>
  <c r="S31" i="95" s="1"/>
  <c r="AC31" i="95" s="1"/>
  <c r="AB32" i="95" s="1"/>
  <c r="AX77" i="95"/>
  <c r="S77" i="95" s="1"/>
  <c r="AC77" i="95" s="1"/>
  <c r="AB78" i="95" s="1"/>
  <c r="AX72" i="95"/>
  <c r="S72" i="95" s="1"/>
  <c r="AC72" i="95" s="1"/>
  <c r="AB73" i="95" s="1"/>
  <c r="AX66" i="95"/>
  <c r="S66" i="95" s="1"/>
  <c r="AC66" i="95" s="1"/>
  <c r="AB67" i="95" s="1"/>
  <c r="AX60" i="95"/>
  <c r="S60" i="95" s="1"/>
  <c r="AC60" i="95" s="1"/>
  <c r="AB61" i="95" s="1"/>
  <c r="AJ61" i="95" s="1"/>
  <c r="AX54" i="95"/>
  <c r="S54" i="95" s="1"/>
  <c r="AC54" i="95" s="1"/>
  <c r="AB55" i="95" s="1"/>
  <c r="AX48" i="95"/>
  <c r="S48" i="95" s="1"/>
  <c r="AC48" i="95" s="1"/>
  <c r="AB49" i="95" s="1"/>
  <c r="AX42" i="95"/>
  <c r="S42" i="95" s="1"/>
  <c r="AC42" i="95" s="1"/>
  <c r="AB43" i="95" s="1"/>
  <c r="AX36" i="95"/>
  <c r="S36" i="95" s="1"/>
  <c r="AC36" i="95" s="1"/>
  <c r="AB37" i="95" s="1"/>
  <c r="AX30" i="95"/>
  <c r="S30" i="95" s="1"/>
  <c r="AC30" i="95" s="1"/>
  <c r="AB31" i="95" s="1"/>
  <c r="AX24" i="95"/>
  <c r="S24" i="95" s="1"/>
  <c r="AC24" i="95" s="1"/>
  <c r="AB25" i="95" s="1"/>
  <c r="AX18" i="95"/>
  <c r="S18" i="95" s="1"/>
  <c r="AC18" i="95" s="1"/>
  <c r="AB19" i="95" s="1"/>
  <c r="AX10" i="95"/>
  <c r="S10" i="95" s="1"/>
  <c r="AC10" i="95" s="1"/>
  <c r="AB11" i="95" s="1"/>
  <c r="AK11" i="95" s="1"/>
  <c r="AT11" i="95" s="1"/>
  <c r="AX23" i="79"/>
  <c r="S23" i="79" s="1"/>
  <c r="AC23" i="79" s="1"/>
  <c r="AB24" i="79" s="1"/>
  <c r="AX17" i="79"/>
  <c r="S17" i="79" s="1"/>
  <c r="AC17" i="79" s="1"/>
  <c r="AB18" i="79" s="1"/>
  <c r="AJ18" i="79" s="1"/>
  <c r="AX11" i="79"/>
  <c r="S11" i="79" s="1"/>
  <c r="AC11" i="79" s="1"/>
  <c r="AB12" i="79" s="1"/>
  <c r="Z79" i="47"/>
  <c r="AX79" i="47" s="1"/>
  <c r="S79" i="47" s="1"/>
  <c r="AC79" i="47" s="1"/>
  <c r="AX20" i="95"/>
  <c r="S20" i="95" s="1"/>
  <c r="AC20" i="95" s="1"/>
  <c r="AB21" i="95" s="1"/>
  <c r="AX67" i="95"/>
  <c r="S67" i="95" s="1"/>
  <c r="AC67" i="95" s="1"/>
  <c r="AB68" i="95" s="1"/>
  <c r="AJ68" i="95" s="1"/>
  <c r="AX49" i="95"/>
  <c r="S49" i="95" s="1"/>
  <c r="AC49" i="95" s="1"/>
  <c r="AB50" i="95" s="1"/>
  <c r="AX37" i="95"/>
  <c r="S37" i="95" s="1"/>
  <c r="AC37" i="95" s="1"/>
  <c r="AB38" i="95" s="1"/>
  <c r="AK38" i="95" s="1"/>
  <c r="AT38" i="95" s="1"/>
  <c r="AX74" i="95"/>
  <c r="S74" i="95" s="1"/>
  <c r="AC74" i="95" s="1"/>
  <c r="AB75" i="95" s="1"/>
  <c r="AX65" i="95"/>
  <c r="S65" i="95" s="1"/>
  <c r="AC65" i="95" s="1"/>
  <c r="AB66" i="95" s="1"/>
  <c r="AK66" i="95" s="1"/>
  <c r="AT66" i="95" s="1"/>
  <c r="AX59" i="95"/>
  <c r="S59" i="95" s="1"/>
  <c r="AC59" i="95" s="1"/>
  <c r="AB60" i="95" s="1"/>
  <c r="AX53" i="95"/>
  <c r="S53" i="95" s="1"/>
  <c r="AC53" i="95" s="1"/>
  <c r="AB54" i="95" s="1"/>
  <c r="AJ54" i="95" s="1"/>
  <c r="AX47" i="95"/>
  <c r="S47" i="95" s="1"/>
  <c r="AC47" i="95" s="1"/>
  <c r="AB48" i="95" s="1"/>
  <c r="AX41" i="95"/>
  <c r="S41" i="95" s="1"/>
  <c r="AC41" i="95" s="1"/>
  <c r="AB42" i="95" s="1"/>
  <c r="AJ42" i="95" s="1"/>
  <c r="AX35" i="95"/>
  <c r="S35" i="95" s="1"/>
  <c r="AC35" i="95" s="1"/>
  <c r="AB36" i="95" s="1"/>
  <c r="AX29" i="95"/>
  <c r="S29" i="95" s="1"/>
  <c r="AC29" i="95" s="1"/>
  <c r="AB30" i="95" s="1"/>
  <c r="AK30" i="95" s="1"/>
  <c r="AT30" i="95" s="1"/>
  <c r="AX23" i="95"/>
  <c r="S23" i="95" s="1"/>
  <c r="AC23" i="95" s="1"/>
  <c r="AB24" i="95" s="1"/>
  <c r="AX17" i="95"/>
  <c r="S17" i="95" s="1"/>
  <c r="AC17" i="95" s="1"/>
  <c r="AB18" i="95" s="1"/>
  <c r="AJ18" i="95" s="1"/>
  <c r="AX7" i="95"/>
  <c r="S7" i="95" s="1"/>
  <c r="AC7" i="95" s="1"/>
  <c r="AB8" i="95" s="1"/>
  <c r="AX22" i="79"/>
  <c r="S22" i="79" s="1"/>
  <c r="AC22" i="79" s="1"/>
  <c r="AB23" i="79" s="1"/>
  <c r="AK23" i="79" s="1"/>
  <c r="AT23" i="79" s="1"/>
  <c r="AX16" i="79"/>
  <c r="S16" i="79" s="1"/>
  <c r="AC16" i="79" s="1"/>
  <c r="AB17" i="79" s="1"/>
  <c r="AX10" i="79"/>
  <c r="S10" i="79" s="1"/>
  <c r="AC10" i="79" s="1"/>
  <c r="AB11" i="79" s="1"/>
  <c r="AX71" i="95"/>
  <c r="S71" i="95" s="1"/>
  <c r="AC71" i="95" s="1"/>
  <c r="AB72" i="95" s="1"/>
  <c r="AX78" i="95"/>
  <c r="S78" i="95" s="1"/>
  <c r="AC78" i="95" s="1"/>
  <c r="AB79" i="95" s="1"/>
  <c r="AJ79" i="95" s="1"/>
  <c r="AS79" i="95" s="1"/>
  <c r="AX70" i="95"/>
  <c r="S70" i="95" s="1"/>
  <c r="AC70" i="95" s="1"/>
  <c r="AB71" i="95" s="1"/>
  <c r="AX64" i="95"/>
  <c r="S64" i="95" s="1"/>
  <c r="AC64" i="95" s="1"/>
  <c r="AB65" i="95" s="1"/>
  <c r="AX58" i="95"/>
  <c r="S58" i="95" s="1"/>
  <c r="AC58" i="95" s="1"/>
  <c r="AB59" i="95" s="1"/>
  <c r="AX52" i="95"/>
  <c r="S52" i="95" s="1"/>
  <c r="AC52" i="95" s="1"/>
  <c r="AB53" i="95" s="1"/>
  <c r="AX46" i="95"/>
  <c r="S46" i="95" s="1"/>
  <c r="AC46" i="95" s="1"/>
  <c r="AB47" i="95" s="1"/>
  <c r="AX40" i="95"/>
  <c r="S40" i="95" s="1"/>
  <c r="AC40" i="95" s="1"/>
  <c r="AB41" i="95" s="1"/>
  <c r="AK41" i="95" s="1"/>
  <c r="AT41" i="95" s="1"/>
  <c r="AX34" i="95"/>
  <c r="S34" i="95" s="1"/>
  <c r="AC34" i="95" s="1"/>
  <c r="AB35" i="95" s="1"/>
  <c r="AX28" i="95"/>
  <c r="S28" i="95" s="1"/>
  <c r="AC28" i="95" s="1"/>
  <c r="AB29" i="95" s="1"/>
  <c r="AX22" i="95"/>
  <c r="S22" i="95" s="1"/>
  <c r="AC22" i="95" s="1"/>
  <c r="AB23" i="95" s="1"/>
  <c r="AX16" i="95"/>
  <c r="S16" i="95" s="1"/>
  <c r="AC16" i="95" s="1"/>
  <c r="AB17" i="95" s="1"/>
  <c r="AX6" i="95"/>
  <c r="S6" i="95" s="1"/>
  <c r="AC6" i="95" s="1"/>
  <c r="AB7" i="95" s="1"/>
  <c r="AX33" i="79"/>
  <c r="S33" i="79" s="1"/>
  <c r="AC33" i="79" s="1"/>
  <c r="AB34" i="79" s="1"/>
  <c r="AX27" i="79"/>
  <c r="S27" i="79" s="1"/>
  <c r="AC27" i="79" s="1"/>
  <c r="AB28" i="79" s="1"/>
  <c r="AX21" i="79"/>
  <c r="S21" i="79" s="1"/>
  <c r="AC21" i="79" s="1"/>
  <c r="AB22" i="79" s="1"/>
  <c r="AJ22" i="79" s="1"/>
  <c r="AX15" i="79"/>
  <c r="S15" i="79" s="1"/>
  <c r="AC15" i="79" s="1"/>
  <c r="AB16" i="79" s="1"/>
  <c r="AX9" i="79"/>
  <c r="S9" i="79" s="1"/>
  <c r="AC9" i="79" s="1"/>
  <c r="AB10" i="79" s="1"/>
  <c r="AJ10" i="79" s="1"/>
  <c r="AX26" i="95"/>
  <c r="S26" i="95" s="1"/>
  <c r="AC26" i="95" s="1"/>
  <c r="AB27" i="95" s="1"/>
  <c r="AX75" i="95"/>
  <c r="S75" i="95" s="1"/>
  <c r="AC75" i="95" s="1"/>
  <c r="AB76" i="95" s="1"/>
  <c r="AX69" i="95"/>
  <c r="S69" i="95" s="1"/>
  <c r="AC69" i="95" s="1"/>
  <c r="AB70" i="95" s="1"/>
  <c r="AX63" i="95"/>
  <c r="S63" i="95" s="1"/>
  <c r="AC63" i="95" s="1"/>
  <c r="AB64" i="95" s="1"/>
  <c r="AJ64" i="95" s="1"/>
  <c r="AX57" i="95"/>
  <c r="S57" i="95" s="1"/>
  <c r="AC57" i="95" s="1"/>
  <c r="AB58" i="95" s="1"/>
  <c r="AX51" i="95"/>
  <c r="S51" i="95" s="1"/>
  <c r="AC51" i="95" s="1"/>
  <c r="AB52" i="95" s="1"/>
  <c r="AJ52" i="95" s="1"/>
  <c r="AX45" i="95"/>
  <c r="S45" i="95" s="1"/>
  <c r="AC45" i="95" s="1"/>
  <c r="AB46" i="95" s="1"/>
  <c r="AX39" i="95"/>
  <c r="S39" i="95" s="1"/>
  <c r="AC39" i="95" s="1"/>
  <c r="AB40" i="95" s="1"/>
  <c r="AJ40" i="95" s="1"/>
  <c r="AX33" i="95"/>
  <c r="S33" i="95" s="1"/>
  <c r="AC33" i="95" s="1"/>
  <c r="AB34" i="95" s="1"/>
  <c r="AX27" i="95"/>
  <c r="S27" i="95" s="1"/>
  <c r="AC27" i="95" s="1"/>
  <c r="AB28" i="95" s="1"/>
  <c r="AJ28" i="95" s="1"/>
  <c r="AX21" i="95"/>
  <c r="S21" i="95" s="1"/>
  <c r="AC21" i="95" s="1"/>
  <c r="AB22" i="95" s="1"/>
  <c r="AX13" i="95"/>
  <c r="S13" i="95" s="1"/>
  <c r="AC13" i="95" s="1"/>
  <c r="AB14" i="95" s="1"/>
  <c r="AK14" i="95" s="1"/>
  <c r="AT14" i="95" s="1"/>
  <c r="AX5" i="95"/>
  <c r="S5" i="95" s="1"/>
  <c r="AC5" i="95" s="1"/>
  <c r="AB6" i="95" s="1"/>
  <c r="Z77" i="86"/>
  <c r="W78" i="86" s="1"/>
  <c r="AX20" i="79"/>
  <c r="S20" i="79" s="1"/>
  <c r="AC20" i="79" s="1"/>
  <c r="AB21" i="79" s="1"/>
  <c r="AX14" i="79"/>
  <c r="S14" i="79" s="1"/>
  <c r="AC14" i="79" s="1"/>
  <c r="AB15" i="79" s="1"/>
  <c r="AJ15" i="79" s="1"/>
  <c r="AX8" i="79"/>
  <c r="S8" i="79" s="1"/>
  <c r="AC8" i="79" s="1"/>
  <c r="AB9" i="79" s="1"/>
  <c r="Z77" i="73"/>
  <c r="AF77" i="73" s="1"/>
  <c r="AO77" i="73" s="1"/>
  <c r="AX51" i="75"/>
  <c r="S51" i="75" s="1"/>
  <c r="AC51" i="75" s="1"/>
  <c r="AB52" i="75" s="1"/>
  <c r="AX75" i="75"/>
  <c r="S75" i="75" s="1"/>
  <c r="AC75" i="75" s="1"/>
  <c r="AB76" i="75" s="1"/>
  <c r="AX3" i="79"/>
  <c r="S3" i="79" s="1"/>
  <c r="AC3" i="79" s="1"/>
  <c r="AX9" i="75"/>
  <c r="S9" i="75" s="1"/>
  <c r="AC9" i="75" s="1"/>
  <c r="AB10" i="75" s="1"/>
  <c r="AX69" i="75"/>
  <c r="S69" i="75" s="1"/>
  <c r="AC69" i="75" s="1"/>
  <c r="AB70" i="75" s="1"/>
  <c r="AK70" i="75" s="1"/>
  <c r="AT70" i="75" s="1"/>
  <c r="AX63" i="75"/>
  <c r="S63" i="75" s="1"/>
  <c r="AC63" i="75" s="1"/>
  <c r="AB64" i="75" s="1"/>
  <c r="AK64" i="75" s="1"/>
  <c r="AT64" i="75" s="1"/>
  <c r="AX27" i="75"/>
  <c r="S27" i="75" s="1"/>
  <c r="AC27" i="75" s="1"/>
  <c r="AB28" i="75" s="1"/>
  <c r="AX15" i="95"/>
  <c r="S15" i="95" s="1"/>
  <c r="AC15" i="95" s="1"/>
  <c r="AB16" i="95" s="1"/>
  <c r="AK16" i="95" s="1"/>
  <c r="AT16" i="95" s="1"/>
  <c r="AX9" i="95"/>
  <c r="S9" i="95" s="1"/>
  <c r="AC9" i="95" s="1"/>
  <c r="AB10" i="95" s="1"/>
  <c r="AX7" i="79"/>
  <c r="S7" i="79" s="1"/>
  <c r="AC7" i="79" s="1"/>
  <c r="AB8" i="79" s="1"/>
  <c r="AJ8" i="79" s="1"/>
  <c r="AX45" i="75"/>
  <c r="S45" i="75" s="1"/>
  <c r="AC45" i="75" s="1"/>
  <c r="AB46" i="75" s="1"/>
  <c r="AX39" i="75"/>
  <c r="S39" i="75" s="1"/>
  <c r="AC39" i="75" s="1"/>
  <c r="AB40" i="75" s="1"/>
  <c r="AK40" i="75" s="1"/>
  <c r="AT40" i="75" s="1"/>
  <c r="AX33" i="75"/>
  <c r="S33" i="75" s="1"/>
  <c r="AC33" i="75" s="1"/>
  <c r="AB34" i="75" s="1"/>
  <c r="AX57" i="75"/>
  <c r="S57" i="75" s="1"/>
  <c r="AC57" i="75" s="1"/>
  <c r="AB58" i="75" s="1"/>
  <c r="AX21" i="75"/>
  <c r="S21" i="75" s="1"/>
  <c r="AC21" i="75" s="1"/>
  <c r="AB22" i="75" s="1"/>
  <c r="AK22" i="75" s="1"/>
  <c r="AT22" i="75" s="1"/>
  <c r="AX14" i="95"/>
  <c r="S14" i="95" s="1"/>
  <c r="AC14" i="95" s="1"/>
  <c r="AB15" i="95" s="1"/>
  <c r="AK15" i="95" s="1"/>
  <c r="AT15" i="95" s="1"/>
  <c r="AX8" i="95"/>
  <c r="S8" i="95" s="1"/>
  <c r="AC8" i="95" s="1"/>
  <c r="AB9" i="95" s="1"/>
  <c r="AX6" i="79"/>
  <c r="S6" i="79" s="1"/>
  <c r="AC6" i="79" s="1"/>
  <c r="AB7" i="79" s="1"/>
  <c r="AX15" i="75"/>
  <c r="S15" i="75" s="1"/>
  <c r="AC15" i="75" s="1"/>
  <c r="AB16" i="75" s="1"/>
  <c r="AS81" i="43"/>
  <c r="Z79" i="45"/>
  <c r="AE79" i="45" s="1"/>
  <c r="AB4" i="95"/>
  <c r="AJ3" i="95"/>
  <c r="AK6" i="75"/>
  <c r="AT6" i="75" s="1"/>
  <c r="AH80" i="26"/>
  <c r="AQ80" i="26" s="1"/>
  <c r="AH81" i="90"/>
  <c r="AQ81" i="90" s="1"/>
  <c r="AX74" i="75"/>
  <c r="S74" i="75" s="1"/>
  <c r="AC74" i="75" s="1"/>
  <c r="AB75" i="75" s="1"/>
  <c r="AX70" i="75"/>
  <c r="S70" i="75" s="1"/>
  <c r="AC70" i="75" s="1"/>
  <c r="AB71" i="75" s="1"/>
  <c r="AX64" i="75"/>
  <c r="S64" i="75" s="1"/>
  <c r="AC64" i="75" s="1"/>
  <c r="AB65" i="75" s="1"/>
  <c r="AX58" i="75"/>
  <c r="S58" i="75" s="1"/>
  <c r="AC58" i="75" s="1"/>
  <c r="AB59" i="75" s="1"/>
  <c r="AX52" i="75"/>
  <c r="S52" i="75" s="1"/>
  <c r="AC52" i="75" s="1"/>
  <c r="AB53" i="75" s="1"/>
  <c r="AX46" i="75"/>
  <c r="S46" i="75" s="1"/>
  <c r="AC46" i="75" s="1"/>
  <c r="AB47" i="75" s="1"/>
  <c r="AX40" i="75"/>
  <c r="S40" i="75" s="1"/>
  <c r="AC40" i="75" s="1"/>
  <c r="AB41" i="75" s="1"/>
  <c r="AX34" i="75"/>
  <c r="S34" i="75" s="1"/>
  <c r="AC34" i="75" s="1"/>
  <c r="AB35" i="75" s="1"/>
  <c r="AX28" i="75"/>
  <c r="S28" i="75" s="1"/>
  <c r="AC28" i="75" s="1"/>
  <c r="AB29" i="75" s="1"/>
  <c r="AX22" i="75"/>
  <c r="S22" i="75" s="1"/>
  <c r="AC22" i="75" s="1"/>
  <c r="AB23" i="75" s="1"/>
  <c r="AX16" i="75"/>
  <c r="S16" i="75" s="1"/>
  <c r="AC16" i="75" s="1"/>
  <c r="AB17" i="75" s="1"/>
  <c r="AX10" i="75"/>
  <c r="S10" i="75" s="1"/>
  <c r="AC10" i="75" s="1"/>
  <c r="AB11" i="75" s="1"/>
  <c r="AX3" i="75"/>
  <c r="S3" i="75" s="1"/>
  <c r="AC3" i="75" s="1"/>
  <c r="AK78" i="95"/>
  <c r="AT78" i="95" s="1"/>
  <c r="AK67" i="95"/>
  <c r="AT67" i="95" s="1"/>
  <c r="AJ55" i="95"/>
  <c r="AK55" i="95"/>
  <c r="AT55" i="95" s="1"/>
  <c r="AJ43" i="95"/>
  <c r="AK43" i="95"/>
  <c r="AT43" i="95" s="1"/>
  <c r="AK31" i="95"/>
  <c r="AT31" i="95" s="1"/>
  <c r="AJ19" i="95"/>
  <c r="AK19" i="95"/>
  <c r="AT19" i="95" s="1"/>
  <c r="AK13" i="95"/>
  <c r="AT13" i="95" s="1"/>
  <c r="AJ7" i="95"/>
  <c r="AK7" i="95"/>
  <c r="AT7" i="95" s="1"/>
  <c r="X78" i="42"/>
  <c r="Y78" i="42"/>
  <c r="X77" i="87"/>
  <c r="Y77" i="87"/>
  <c r="AJ71" i="79"/>
  <c r="AK71" i="79"/>
  <c r="AT71" i="79" s="1"/>
  <c r="AJ65" i="79"/>
  <c r="AK65" i="79"/>
  <c r="AT65" i="79" s="1"/>
  <c r="AJ59" i="79"/>
  <c r="AK59" i="79"/>
  <c r="AT59" i="79" s="1"/>
  <c r="AJ53" i="79"/>
  <c r="AK53" i="79"/>
  <c r="AT53" i="79" s="1"/>
  <c r="AJ47" i="79"/>
  <c r="AK47" i="79"/>
  <c r="AT47" i="79" s="1"/>
  <c r="AJ23" i="79"/>
  <c r="AK17" i="79"/>
  <c r="AT17" i="79" s="1"/>
  <c r="AJ5" i="79"/>
  <c r="AK5" i="79"/>
  <c r="AT5" i="79" s="1"/>
  <c r="AR78" i="27"/>
  <c r="W77" i="91"/>
  <c r="AG76" i="91"/>
  <c r="AP76" i="91" s="1"/>
  <c r="AF76" i="91"/>
  <c r="AO76" i="91" s="1"/>
  <c r="AE76" i="91"/>
  <c r="AF79" i="82"/>
  <c r="AO79" i="82" s="1"/>
  <c r="AE79" i="82"/>
  <c r="W80" i="82"/>
  <c r="AG79" i="82"/>
  <c r="AP79" i="82" s="1"/>
  <c r="AI79" i="37"/>
  <c r="AN79" i="37"/>
  <c r="W79" i="34"/>
  <c r="AG78" i="34"/>
  <c r="AP78" i="34" s="1"/>
  <c r="AE78" i="34"/>
  <c r="AF78" i="34"/>
  <c r="AO78" i="34" s="1"/>
  <c r="AG77" i="73"/>
  <c r="AP77" i="73" s="1"/>
  <c r="AN79" i="95"/>
  <c r="AN81" i="95" s="1"/>
  <c r="AI79" i="95"/>
  <c r="AK52" i="75"/>
  <c r="AT52" i="75" s="1"/>
  <c r="AK16" i="75"/>
  <c r="AT16" i="75" s="1"/>
  <c r="AK36" i="95"/>
  <c r="AT36" i="95" s="1"/>
  <c r="AJ6" i="95"/>
  <c r="AK6" i="95"/>
  <c r="AT6" i="95" s="1"/>
  <c r="AJ46" i="79"/>
  <c r="AK46" i="79"/>
  <c r="AT46" i="79" s="1"/>
  <c r="AK22" i="79"/>
  <c r="AT22" i="79" s="1"/>
  <c r="AB4" i="79"/>
  <c r="AJ3" i="79"/>
  <c r="AE80" i="94"/>
  <c r="AF80" i="94"/>
  <c r="AO80" i="94" s="1"/>
  <c r="W81" i="94"/>
  <c r="AG80" i="94"/>
  <c r="AP80" i="94" s="1"/>
  <c r="AR76" i="73"/>
  <c r="AI78" i="38"/>
  <c r="AN78" i="38"/>
  <c r="Y81" i="74"/>
  <c r="X81" i="74"/>
  <c r="AX76" i="75"/>
  <c r="S76" i="75" s="1"/>
  <c r="AC76" i="75" s="1"/>
  <c r="AB77" i="75" s="1"/>
  <c r="AX68" i="75"/>
  <c r="S68" i="75" s="1"/>
  <c r="AC68" i="75" s="1"/>
  <c r="AB69" i="75" s="1"/>
  <c r="AX62" i="75"/>
  <c r="S62" i="75" s="1"/>
  <c r="AC62" i="75" s="1"/>
  <c r="AB63" i="75" s="1"/>
  <c r="AX56" i="75"/>
  <c r="S56" i="75" s="1"/>
  <c r="AC56" i="75" s="1"/>
  <c r="AB57" i="75" s="1"/>
  <c r="AX50" i="75"/>
  <c r="S50" i="75" s="1"/>
  <c r="AC50" i="75" s="1"/>
  <c r="AB51" i="75" s="1"/>
  <c r="AX44" i="75"/>
  <c r="S44" i="75" s="1"/>
  <c r="AC44" i="75" s="1"/>
  <c r="AB45" i="75" s="1"/>
  <c r="AX38" i="75"/>
  <c r="S38" i="75" s="1"/>
  <c r="AC38" i="75" s="1"/>
  <c r="AB39" i="75" s="1"/>
  <c r="AX32" i="75"/>
  <c r="S32" i="75" s="1"/>
  <c r="AC32" i="75" s="1"/>
  <c r="AB33" i="75" s="1"/>
  <c r="AX26" i="75"/>
  <c r="S26" i="75" s="1"/>
  <c r="AC26" i="75" s="1"/>
  <c r="AB27" i="75" s="1"/>
  <c r="AX20" i="75"/>
  <c r="S20" i="75" s="1"/>
  <c r="AC20" i="75" s="1"/>
  <c r="AB21" i="75" s="1"/>
  <c r="AX14" i="75"/>
  <c r="S14" i="75" s="1"/>
  <c r="AC14" i="75" s="1"/>
  <c r="AB15" i="75" s="1"/>
  <c r="AX8" i="75"/>
  <c r="S8" i="75" s="1"/>
  <c r="AC8" i="75" s="1"/>
  <c r="AB9" i="75" s="1"/>
  <c r="AX4" i="75"/>
  <c r="S4" i="75" s="1"/>
  <c r="AC4" i="75" s="1"/>
  <c r="AB5" i="75" s="1"/>
  <c r="AJ71" i="95"/>
  <c r="AK71" i="95"/>
  <c r="AT71" i="95" s="1"/>
  <c r="AK65" i="95"/>
  <c r="AT65" i="95" s="1"/>
  <c r="AJ59" i="95"/>
  <c r="AK59" i="95"/>
  <c r="AT59" i="95" s="1"/>
  <c r="AJ47" i="95"/>
  <c r="AK47" i="95"/>
  <c r="AT47" i="95" s="1"/>
  <c r="AJ35" i="95"/>
  <c r="AK35" i="95"/>
  <c r="AT35" i="95" s="1"/>
  <c r="AK29" i="95"/>
  <c r="AT29" i="95" s="1"/>
  <c r="AJ23" i="95"/>
  <c r="AK23" i="95"/>
  <c r="AT23" i="95" s="1"/>
  <c r="AI77" i="42"/>
  <c r="AN77" i="42"/>
  <c r="AK76" i="79"/>
  <c r="AT76" i="79" s="1"/>
  <c r="AJ69" i="79"/>
  <c r="AK69" i="79"/>
  <c r="AT69" i="79" s="1"/>
  <c r="AJ63" i="79"/>
  <c r="AK63" i="79"/>
  <c r="AT63" i="79" s="1"/>
  <c r="AJ57" i="79"/>
  <c r="AK57" i="79"/>
  <c r="AT57" i="79" s="1"/>
  <c r="AJ51" i="79"/>
  <c r="AK51" i="79"/>
  <c r="AT51" i="79" s="1"/>
  <c r="AJ45" i="79"/>
  <c r="AK45" i="79"/>
  <c r="AT45" i="79" s="1"/>
  <c r="AJ33" i="79"/>
  <c r="AK33" i="79"/>
  <c r="AT33" i="79" s="1"/>
  <c r="AJ27" i="79"/>
  <c r="AK27" i="79"/>
  <c r="AT27" i="79" s="1"/>
  <c r="AK21" i="79"/>
  <c r="AT21" i="79" s="1"/>
  <c r="AK15" i="79"/>
  <c r="AT15" i="79" s="1"/>
  <c r="AK9" i="79"/>
  <c r="AT9" i="79" s="1"/>
  <c r="W80" i="93"/>
  <c r="AG79" i="93"/>
  <c r="AP79" i="93" s="1"/>
  <c r="AF79" i="93"/>
  <c r="AO79" i="93" s="1"/>
  <c r="AE79" i="93"/>
  <c r="Y80" i="37"/>
  <c r="X80" i="37"/>
  <c r="X79" i="38"/>
  <c r="Y79" i="38"/>
  <c r="AR79" i="26"/>
  <c r="AR79" i="25"/>
  <c r="AR77" i="89"/>
  <c r="X78" i="41"/>
  <c r="Y78" i="41"/>
  <c r="AH79" i="33"/>
  <c r="AQ79" i="33" s="1"/>
  <c r="AI80" i="74"/>
  <c r="AN80" i="74"/>
  <c r="AK75" i="95"/>
  <c r="AT75" i="95" s="1"/>
  <c r="AK48" i="95"/>
  <c r="AT48" i="95" s="1"/>
  <c r="AJ64" i="79"/>
  <c r="AK64" i="79"/>
  <c r="AT64" i="79" s="1"/>
  <c r="AK28" i="79"/>
  <c r="AT28" i="79" s="1"/>
  <c r="AN79" i="75"/>
  <c r="AN81" i="75" s="1"/>
  <c r="AR77" i="29"/>
  <c r="AX73" i="75"/>
  <c r="S73" i="75" s="1"/>
  <c r="AC73" i="75" s="1"/>
  <c r="AB74" i="75" s="1"/>
  <c r="AX67" i="75"/>
  <c r="S67" i="75" s="1"/>
  <c r="AC67" i="75" s="1"/>
  <c r="AB68" i="75" s="1"/>
  <c r="AX61" i="75"/>
  <c r="S61" i="75" s="1"/>
  <c r="AC61" i="75" s="1"/>
  <c r="AB62" i="75" s="1"/>
  <c r="AX55" i="75"/>
  <c r="S55" i="75" s="1"/>
  <c r="AC55" i="75" s="1"/>
  <c r="AB56" i="75" s="1"/>
  <c r="AX49" i="75"/>
  <c r="S49" i="75" s="1"/>
  <c r="AC49" i="75" s="1"/>
  <c r="AB50" i="75" s="1"/>
  <c r="AX43" i="75"/>
  <c r="S43" i="75" s="1"/>
  <c r="AC43" i="75" s="1"/>
  <c r="AB44" i="75" s="1"/>
  <c r="AX37" i="75"/>
  <c r="S37" i="75" s="1"/>
  <c r="AC37" i="75" s="1"/>
  <c r="AB38" i="75" s="1"/>
  <c r="AX31" i="75"/>
  <c r="S31" i="75" s="1"/>
  <c r="AC31" i="75" s="1"/>
  <c r="AB32" i="75" s="1"/>
  <c r="AX25" i="75"/>
  <c r="S25" i="75" s="1"/>
  <c r="AC25" i="75" s="1"/>
  <c r="AB26" i="75" s="1"/>
  <c r="AX19" i="75"/>
  <c r="S19" i="75" s="1"/>
  <c r="AC19" i="75" s="1"/>
  <c r="AB20" i="75" s="1"/>
  <c r="AX13" i="75"/>
  <c r="S13" i="75" s="1"/>
  <c r="AC13" i="75" s="1"/>
  <c r="AB14" i="75" s="1"/>
  <c r="AX7" i="75"/>
  <c r="S7" i="75" s="1"/>
  <c r="AC7" i="75" s="1"/>
  <c r="AB8" i="75" s="1"/>
  <c r="AJ70" i="95"/>
  <c r="AK70" i="95"/>
  <c r="AT70" i="95" s="1"/>
  <c r="AJ58" i="95"/>
  <c r="AK58" i="95"/>
  <c r="AT58" i="95" s="1"/>
  <c r="AJ46" i="95"/>
  <c r="AK46" i="95"/>
  <c r="AT46" i="95" s="1"/>
  <c r="AJ34" i="95"/>
  <c r="AK34" i="95"/>
  <c r="AT34" i="95" s="1"/>
  <c r="AJ22" i="95"/>
  <c r="AK22" i="95"/>
  <c r="AT22" i="95" s="1"/>
  <c r="AK10" i="95"/>
  <c r="AT10" i="95" s="1"/>
  <c r="AX4" i="95"/>
  <c r="S4" i="95" s="1"/>
  <c r="AC4" i="95" s="1"/>
  <c r="AB5" i="95" s="1"/>
  <c r="AH77" i="86"/>
  <c r="AQ77" i="86" s="1"/>
  <c r="X79" i="78"/>
  <c r="Y79" i="78"/>
  <c r="Z80" i="26"/>
  <c r="AJ74" i="79"/>
  <c r="AK74" i="79"/>
  <c r="AT74" i="79" s="1"/>
  <c r="AJ68" i="79"/>
  <c r="AK68" i="79"/>
  <c r="AT68" i="79" s="1"/>
  <c r="AJ62" i="79"/>
  <c r="AK62" i="79"/>
  <c r="AT62" i="79" s="1"/>
  <c r="AJ56" i="79"/>
  <c r="AK56" i="79"/>
  <c r="AT56" i="79" s="1"/>
  <c r="AJ50" i="79"/>
  <c r="AK50" i="79"/>
  <c r="AT50" i="79" s="1"/>
  <c r="AJ44" i="79"/>
  <c r="AK44" i="79"/>
  <c r="AT44" i="79" s="1"/>
  <c r="AJ26" i="79"/>
  <c r="AK26" i="79"/>
  <c r="AT26" i="79" s="1"/>
  <c r="AJ20" i="79"/>
  <c r="AK20" i="79"/>
  <c r="AT20" i="79" s="1"/>
  <c r="AH78" i="89"/>
  <c r="AQ78" i="89" s="1"/>
  <c r="AH78" i="29"/>
  <c r="AQ78" i="29" s="1"/>
  <c r="AR78" i="33"/>
  <c r="AR80" i="90"/>
  <c r="AH81" i="81"/>
  <c r="AQ81" i="81" s="1"/>
  <c r="AH79" i="27"/>
  <c r="AQ79" i="27" s="1"/>
  <c r="AQ81" i="27" s="1"/>
  <c r="AZ3" i="27"/>
  <c r="AX7" i="27" s="1"/>
  <c r="S7" i="27" s="1"/>
  <c r="AC7" i="27" s="1"/>
  <c r="AB8" i="27" s="1"/>
  <c r="AX14" i="27"/>
  <c r="S14" i="27" s="1"/>
  <c r="AC14" i="27" s="1"/>
  <c r="AB15" i="27" s="1"/>
  <c r="AK46" i="75"/>
  <c r="AT46" i="75" s="1"/>
  <c r="AK28" i="75"/>
  <c r="AT28" i="75" s="1"/>
  <c r="AJ28" i="75"/>
  <c r="AK72" i="95"/>
  <c r="AT72" i="95" s="1"/>
  <c r="AK24" i="95"/>
  <c r="AT24" i="95" s="1"/>
  <c r="Y81" i="77"/>
  <c r="X81" i="77"/>
  <c r="AJ58" i="79"/>
  <c r="AK58" i="79"/>
  <c r="AT58" i="79" s="1"/>
  <c r="AJ52" i="79"/>
  <c r="AK52" i="79"/>
  <c r="AT52" i="79" s="1"/>
  <c r="AJ16" i="79"/>
  <c r="AK16" i="79"/>
  <c r="AT16" i="79" s="1"/>
  <c r="AR80" i="81"/>
  <c r="AH79" i="45"/>
  <c r="AQ79" i="45" s="1"/>
  <c r="AN81" i="85"/>
  <c r="AI81" i="85"/>
  <c r="AG80" i="25"/>
  <c r="AP80" i="25" s="1"/>
  <c r="AX77" i="75"/>
  <c r="S77" i="75" s="1"/>
  <c r="AC77" i="75" s="1"/>
  <c r="AB78" i="75" s="1"/>
  <c r="AX72" i="75"/>
  <c r="S72" i="75" s="1"/>
  <c r="AC72" i="75" s="1"/>
  <c r="AB73" i="75" s="1"/>
  <c r="AX66" i="75"/>
  <c r="S66" i="75" s="1"/>
  <c r="AC66" i="75" s="1"/>
  <c r="AB67" i="75" s="1"/>
  <c r="AX60" i="75"/>
  <c r="S60" i="75" s="1"/>
  <c r="AC60" i="75" s="1"/>
  <c r="AB61" i="75" s="1"/>
  <c r="AX54" i="75"/>
  <c r="S54" i="75" s="1"/>
  <c r="AC54" i="75" s="1"/>
  <c r="AB55" i="75" s="1"/>
  <c r="AX48" i="75"/>
  <c r="S48" i="75" s="1"/>
  <c r="AC48" i="75" s="1"/>
  <c r="AB49" i="75" s="1"/>
  <c r="AX42" i="75"/>
  <c r="S42" i="75" s="1"/>
  <c r="AC42" i="75" s="1"/>
  <c r="AB43" i="75" s="1"/>
  <c r="AX36" i="75"/>
  <c r="S36" i="75" s="1"/>
  <c r="AC36" i="75" s="1"/>
  <c r="AB37" i="75" s="1"/>
  <c r="AX30" i="75"/>
  <c r="S30" i="75" s="1"/>
  <c r="AC30" i="75" s="1"/>
  <c r="AB31" i="75" s="1"/>
  <c r="AX24" i="75"/>
  <c r="S24" i="75" s="1"/>
  <c r="AC24" i="75" s="1"/>
  <c r="AB25" i="75" s="1"/>
  <c r="AX18" i="75"/>
  <c r="S18" i="75" s="1"/>
  <c r="AC18" i="75" s="1"/>
  <c r="AB19" i="75" s="1"/>
  <c r="AX12" i="75"/>
  <c r="S12" i="75" s="1"/>
  <c r="AC12" i="75" s="1"/>
  <c r="AB13" i="75" s="1"/>
  <c r="AX6" i="75"/>
  <c r="S6" i="75" s="1"/>
  <c r="AC6" i="75" s="1"/>
  <c r="AB7" i="75" s="1"/>
  <c r="AG79" i="79"/>
  <c r="AP79" i="79" s="1"/>
  <c r="AP81" i="79" s="1"/>
  <c r="AF79" i="79"/>
  <c r="AO79" i="79" s="1"/>
  <c r="AO81" i="79" s="1"/>
  <c r="AX79" i="79"/>
  <c r="S79" i="79" s="1"/>
  <c r="AC79" i="79" s="1"/>
  <c r="AJ79" i="79" s="1"/>
  <c r="AS79" i="79" s="1"/>
  <c r="AE79" i="79"/>
  <c r="AJ69" i="95"/>
  <c r="AK69" i="95"/>
  <c r="AT69" i="95" s="1"/>
  <c r="AK51" i="95"/>
  <c r="AT51" i="95" s="1"/>
  <c r="AJ45" i="95"/>
  <c r="AK45" i="95"/>
  <c r="AT45" i="95" s="1"/>
  <c r="AK39" i="95"/>
  <c r="AT39" i="95" s="1"/>
  <c r="AJ33" i="95"/>
  <c r="AK33" i="95"/>
  <c r="AT33" i="95" s="1"/>
  <c r="AK27" i="95"/>
  <c r="AT27" i="95" s="1"/>
  <c r="AJ21" i="95"/>
  <c r="AK21" i="95"/>
  <c r="AT21" i="95" s="1"/>
  <c r="AJ9" i="95"/>
  <c r="AK9" i="95"/>
  <c r="AT9" i="95" s="1"/>
  <c r="AN76" i="87"/>
  <c r="AI76" i="87"/>
  <c r="AJ75" i="79"/>
  <c r="AK75" i="79"/>
  <c r="AT75" i="79" s="1"/>
  <c r="AJ73" i="79"/>
  <c r="AK73" i="79"/>
  <c r="AT73" i="79" s="1"/>
  <c r="AJ67" i="79"/>
  <c r="AJ61" i="79"/>
  <c r="AK61" i="79"/>
  <c r="AT61" i="79" s="1"/>
  <c r="AJ55" i="79"/>
  <c r="AK55" i="79"/>
  <c r="AT55" i="79" s="1"/>
  <c r="AJ49" i="79"/>
  <c r="AK49" i="79"/>
  <c r="AT49" i="79" s="1"/>
  <c r="AJ43" i="79"/>
  <c r="AK43" i="79"/>
  <c r="AT43" i="79" s="1"/>
  <c r="AK37" i="79"/>
  <c r="AT37" i="79" s="1"/>
  <c r="AK31" i="79"/>
  <c r="AT31" i="79" s="1"/>
  <c r="AJ25" i="79"/>
  <c r="AK25" i="79"/>
  <c r="AT25" i="79" s="1"/>
  <c r="AJ19" i="79"/>
  <c r="AK19" i="79"/>
  <c r="AT19" i="79" s="1"/>
  <c r="AK13" i="79"/>
  <c r="AT13" i="79" s="1"/>
  <c r="Z78" i="89"/>
  <c r="Z78" i="29"/>
  <c r="AH77" i="73"/>
  <c r="AQ77" i="73" s="1"/>
  <c r="Z79" i="27"/>
  <c r="AR76" i="86"/>
  <c r="Z79" i="33"/>
  <c r="AK34" i="75"/>
  <c r="AT34" i="75" s="1"/>
  <c r="AK60" i="95"/>
  <c r="AT60" i="95" s="1"/>
  <c r="AJ78" i="79"/>
  <c r="AK78" i="79"/>
  <c r="AT78" i="79" s="1"/>
  <c r="AX78" i="75"/>
  <c r="S78" i="75" s="1"/>
  <c r="AC78" i="75" s="1"/>
  <c r="AB79" i="75" s="1"/>
  <c r="AX71" i="75"/>
  <c r="S71" i="75" s="1"/>
  <c r="AC71" i="75" s="1"/>
  <c r="AB72" i="75" s="1"/>
  <c r="AX65" i="75"/>
  <c r="S65" i="75" s="1"/>
  <c r="AC65" i="75" s="1"/>
  <c r="AB66" i="75" s="1"/>
  <c r="AX59" i="75"/>
  <c r="S59" i="75" s="1"/>
  <c r="AC59" i="75" s="1"/>
  <c r="AB60" i="75" s="1"/>
  <c r="AX53" i="75"/>
  <c r="S53" i="75" s="1"/>
  <c r="AC53" i="75" s="1"/>
  <c r="AB54" i="75" s="1"/>
  <c r="AX47" i="75"/>
  <c r="S47" i="75" s="1"/>
  <c r="AC47" i="75" s="1"/>
  <c r="AB48" i="75" s="1"/>
  <c r="AX41" i="75"/>
  <c r="S41" i="75" s="1"/>
  <c r="AC41" i="75" s="1"/>
  <c r="AB42" i="75" s="1"/>
  <c r="AX35" i="75"/>
  <c r="S35" i="75" s="1"/>
  <c r="AC35" i="75" s="1"/>
  <c r="AB36" i="75" s="1"/>
  <c r="AX29" i="75"/>
  <c r="S29" i="75" s="1"/>
  <c r="AC29" i="75" s="1"/>
  <c r="AB30" i="75" s="1"/>
  <c r="AX23" i="75"/>
  <c r="S23" i="75" s="1"/>
  <c r="AC23" i="75" s="1"/>
  <c r="AB24" i="75" s="1"/>
  <c r="AX17" i="75"/>
  <c r="S17" i="75" s="1"/>
  <c r="AC17" i="75" s="1"/>
  <c r="AB18" i="75" s="1"/>
  <c r="AX11" i="75"/>
  <c r="S11" i="75" s="1"/>
  <c r="AC11" i="75" s="1"/>
  <c r="AB12" i="75" s="1"/>
  <c r="AK56" i="95"/>
  <c r="AT56" i="95" s="1"/>
  <c r="AJ50" i="95"/>
  <c r="AK50" i="95"/>
  <c r="AT50" i="95" s="1"/>
  <c r="AJ44" i="95"/>
  <c r="AK44" i="95"/>
  <c r="AT44" i="95" s="1"/>
  <c r="AJ38" i="95"/>
  <c r="AJ26" i="95"/>
  <c r="AJ20" i="95"/>
  <c r="AK20" i="95"/>
  <c r="AT20" i="95" s="1"/>
  <c r="AJ8" i="95"/>
  <c r="AK8" i="95"/>
  <c r="AT8" i="95" s="1"/>
  <c r="AI80" i="77"/>
  <c r="AN80" i="77"/>
  <c r="AI78" i="78"/>
  <c r="AN78" i="78"/>
  <c r="AJ72" i="79"/>
  <c r="AK72" i="79"/>
  <c r="AT72" i="79" s="1"/>
  <c r="AK66" i="79"/>
  <c r="AT66" i="79" s="1"/>
  <c r="AJ60" i="79"/>
  <c r="AK60" i="79"/>
  <c r="AT60" i="79" s="1"/>
  <c r="AJ54" i="79"/>
  <c r="AK54" i="79"/>
  <c r="AT54" i="79" s="1"/>
  <c r="AJ48" i="79"/>
  <c r="AK48" i="79"/>
  <c r="AT48" i="79" s="1"/>
  <c r="AJ42" i="79"/>
  <c r="AK42" i="79"/>
  <c r="AT42" i="79" s="1"/>
  <c r="AJ36" i="79"/>
  <c r="AK36" i="79"/>
  <c r="AT36" i="79" s="1"/>
  <c r="AJ30" i="79"/>
  <c r="AK30" i="79"/>
  <c r="AT30" i="79" s="1"/>
  <c r="AJ24" i="79"/>
  <c r="AK24" i="79"/>
  <c r="AT24" i="79" s="1"/>
  <c r="AJ12" i="79"/>
  <c r="AK12" i="79"/>
  <c r="AT12" i="79" s="1"/>
  <c r="AK6" i="79"/>
  <c r="AT6" i="79" s="1"/>
  <c r="AR78" i="47"/>
  <c r="AR78" i="45"/>
  <c r="Z81" i="81"/>
  <c r="X82" i="85"/>
  <c r="Y82" i="85"/>
  <c r="AH79" i="47"/>
  <c r="AQ79" i="47" s="1"/>
  <c r="AQ81" i="47" s="1"/>
  <c r="AZ3" i="47"/>
  <c r="AX6" i="47" s="1"/>
  <c r="S6" i="47" s="1"/>
  <c r="AC6" i="47" s="1"/>
  <c r="AB7" i="47" s="1"/>
  <c r="AX10" i="47"/>
  <c r="S10" i="47" s="1"/>
  <c r="AC10" i="47" s="1"/>
  <c r="AB11" i="47" s="1"/>
  <c r="AX58" i="47"/>
  <c r="S58" i="47" s="1"/>
  <c r="AC58" i="47" s="1"/>
  <c r="AB59" i="47" s="1"/>
  <c r="AI81" i="30"/>
  <c r="AN77" i="41"/>
  <c r="AI77" i="41"/>
  <c r="AH80" i="25"/>
  <c r="AQ80" i="25" s="1"/>
  <c r="AX9" i="47" l="1"/>
  <c r="S9" i="47" s="1"/>
  <c r="AC9" i="47" s="1"/>
  <c r="AB10" i="47" s="1"/>
  <c r="AX75" i="27"/>
  <c r="S75" i="27" s="1"/>
  <c r="AC75" i="27" s="1"/>
  <c r="AB76" i="27" s="1"/>
  <c r="AX61" i="47"/>
  <c r="S61" i="47" s="1"/>
  <c r="AC61" i="47" s="1"/>
  <c r="AB62" i="47" s="1"/>
  <c r="AX76" i="27"/>
  <c r="S76" i="27" s="1"/>
  <c r="AC76" i="27" s="1"/>
  <c r="AB77" i="27" s="1"/>
  <c r="AJ77" i="95"/>
  <c r="AJ32" i="79"/>
  <c r="AJ35" i="79"/>
  <c r="AJ41" i="79"/>
  <c r="AJ31" i="79"/>
  <c r="AK10" i="79"/>
  <c r="AT10" i="79" s="1"/>
  <c r="AK77" i="79"/>
  <c r="AT77" i="79" s="1"/>
  <c r="AJ13" i="79"/>
  <c r="AK77" i="95"/>
  <c r="AT77" i="95" s="1"/>
  <c r="W82" i="90"/>
  <c r="X82" i="90" s="1"/>
  <c r="AJ76" i="79"/>
  <c r="AK70" i="79"/>
  <c r="AT70" i="79" s="1"/>
  <c r="AK35" i="79"/>
  <c r="AT35" i="79" s="1"/>
  <c r="W81" i="25"/>
  <c r="AK32" i="79"/>
  <c r="AT32" i="79" s="1"/>
  <c r="AJ40" i="79"/>
  <c r="AS40" i="79" s="1"/>
  <c r="AJ66" i="79"/>
  <c r="AE80" i="25"/>
  <c r="AK41" i="79"/>
  <c r="AT41" i="79" s="1"/>
  <c r="AJ76" i="95"/>
  <c r="AJ34" i="79"/>
  <c r="Z76" i="46"/>
  <c r="AJ38" i="79"/>
  <c r="AI79" i="75"/>
  <c r="AJ13" i="95"/>
  <c r="AX70" i="27"/>
  <c r="S70" i="27" s="1"/>
  <c r="AC70" i="27" s="1"/>
  <c r="AB71" i="27" s="1"/>
  <c r="AX58" i="27"/>
  <c r="S58" i="27" s="1"/>
  <c r="AC58" i="27" s="1"/>
  <c r="AB59" i="27" s="1"/>
  <c r="AX57" i="27"/>
  <c r="S57" i="27" s="1"/>
  <c r="AC57" i="27" s="1"/>
  <c r="AB58" i="27" s="1"/>
  <c r="AX48" i="27"/>
  <c r="S48" i="27" s="1"/>
  <c r="AC48" i="27" s="1"/>
  <c r="AB49" i="27" s="1"/>
  <c r="AX74" i="47"/>
  <c r="S74" i="47" s="1"/>
  <c r="AC74" i="47" s="1"/>
  <c r="AB75" i="47" s="1"/>
  <c r="AX49" i="47"/>
  <c r="S49" i="47" s="1"/>
  <c r="AC49" i="47" s="1"/>
  <c r="AB50" i="47" s="1"/>
  <c r="AX69" i="27"/>
  <c r="S69" i="27" s="1"/>
  <c r="AC69" i="27" s="1"/>
  <c r="AB70" i="27" s="1"/>
  <c r="AX42" i="27"/>
  <c r="S42" i="27" s="1"/>
  <c r="AC42" i="27" s="1"/>
  <c r="AB43" i="27" s="1"/>
  <c r="AX50" i="47"/>
  <c r="S50" i="47" s="1"/>
  <c r="AC50" i="47" s="1"/>
  <c r="AB51" i="47" s="1"/>
  <c r="AX68" i="47"/>
  <c r="S68" i="47" s="1"/>
  <c r="AC68" i="47" s="1"/>
  <c r="AB69" i="47" s="1"/>
  <c r="AX40" i="47"/>
  <c r="S40" i="47" s="1"/>
  <c r="AC40" i="47" s="1"/>
  <c r="AB41" i="47" s="1"/>
  <c r="AX66" i="27"/>
  <c r="S66" i="27" s="1"/>
  <c r="AC66" i="27" s="1"/>
  <c r="AB67" i="27" s="1"/>
  <c r="AX41" i="27"/>
  <c r="S41" i="27" s="1"/>
  <c r="AC41" i="27" s="1"/>
  <c r="AB42" i="27" s="1"/>
  <c r="AX67" i="47"/>
  <c r="S67" i="47" s="1"/>
  <c r="AC67" i="47" s="1"/>
  <c r="AB68" i="47" s="1"/>
  <c r="AX27" i="47"/>
  <c r="S27" i="47" s="1"/>
  <c r="AC27" i="47" s="1"/>
  <c r="AB28" i="47" s="1"/>
  <c r="AX78" i="27"/>
  <c r="S78" i="27" s="1"/>
  <c r="AC78" i="27" s="1"/>
  <c r="AB79" i="27" s="1"/>
  <c r="AX59" i="27"/>
  <c r="S59" i="27" s="1"/>
  <c r="AC59" i="27" s="1"/>
  <c r="AB60" i="27" s="1"/>
  <c r="AX24" i="27"/>
  <c r="S24" i="27" s="1"/>
  <c r="AC24" i="27" s="1"/>
  <c r="AB25" i="27" s="1"/>
  <c r="AX43" i="47"/>
  <c r="S43" i="47" s="1"/>
  <c r="AC43" i="47" s="1"/>
  <c r="AB44" i="47" s="1"/>
  <c r="AJ12" i="95"/>
  <c r="AJ58" i="75"/>
  <c r="AJ32" i="95"/>
  <c r="AX69" i="47"/>
  <c r="S69" i="47" s="1"/>
  <c r="AC69" i="47" s="1"/>
  <c r="AB70" i="47" s="1"/>
  <c r="AX51" i="47"/>
  <c r="S51" i="47" s="1"/>
  <c r="AC51" i="47" s="1"/>
  <c r="AB52" i="47" s="1"/>
  <c r="AX32" i="47"/>
  <c r="S32" i="47" s="1"/>
  <c r="AC32" i="47" s="1"/>
  <c r="AB33" i="47" s="1"/>
  <c r="AX71" i="27"/>
  <c r="S71" i="27" s="1"/>
  <c r="AC71" i="27" s="1"/>
  <c r="AB72" i="27" s="1"/>
  <c r="AX63" i="27"/>
  <c r="S63" i="27" s="1"/>
  <c r="AC63" i="27" s="1"/>
  <c r="AB64" i="27" s="1"/>
  <c r="AX50" i="27"/>
  <c r="S50" i="27" s="1"/>
  <c r="AC50" i="27" s="1"/>
  <c r="AB51" i="27" s="1"/>
  <c r="AX30" i="27"/>
  <c r="S30" i="27" s="1"/>
  <c r="AC30" i="27" s="1"/>
  <c r="AB31" i="27" s="1"/>
  <c r="AK31" i="27" s="1"/>
  <c r="AT31" i="27" s="1"/>
  <c r="AX74" i="27"/>
  <c r="S74" i="27" s="1"/>
  <c r="AC74" i="27" s="1"/>
  <c r="AB75" i="27" s="1"/>
  <c r="AX65" i="27"/>
  <c r="S65" i="27" s="1"/>
  <c r="AC65" i="27" s="1"/>
  <c r="AB66" i="27" s="1"/>
  <c r="AJ66" i="27" s="1"/>
  <c r="AX56" i="27"/>
  <c r="S56" i="27" s="1"/>
  <c r="AC56" i="27" s="1"/>
  <c r="AB57" i="27" s="1"/>
  <c r="AX40" i="27"/>
  <c r="S40" i="27" s="1"/>
  <c r="AC40" i="27" s="1"/>
  <c r="AB41" i="27" s="1"/>
  <c r="AX75" i="47"/>
  <c r="S75" i="47" s="1"/>
  <c r="AC75" i="47" s="1"/>
  <c r="AB76" i="47" s="1"/>
  <c r="AX57" i="47"/>
  <c r="S57" i="47" s="1"/>
  <c r="AC57" i="47" s="1"/>
  <c r="AB58" i="47" s="1"/>
  <c r="AX39" i="47"/>
  <c r="S39" i="47" s="1"/>
  <c r="AC39" i="47" s="1"/>
  <c r="AB40" i="47" s="1"/>
  <c r="AX72" i="27"/>
  <c r="S72" i="27" s="1"/>
  <c r="AC72" i="27" s="1"/>
  <c r="AB73" i="27" s="1"/>
  <c r="AX64" i="27"/>
  <c r="S64" i="27" s="1"/>
  <c r="AC64" i="27" s="1"/>
  <c r="AB65" i="27" s="1"/>
  <c r="AX51" i="27"/>
  <c r="S51" i="27" s="1"/>
  <c r="AC51" i="27" s="1"/>
  <c r="AB52" i="27" s="1"/>
  <c r="AX32" i="27"/>
  <c r="S32" i="27" s="1"/>
  <c r="AC32" i="27" s="1"/>
  <c r="AB33" i="27" s="1"/>
  <c r="AX70" i="47"/>
  <c r="S70" i="47" s="1"/>
  <c r="AC70" i="47" s="1"/>
  <c r="AB71" i="47" s="1"/>
  <c r="AX62" i="47"/>
  <c r="S62" i="47" s="1"/>
  <c r="AC62" i="47" s="1"/>
  <c r="AB63" i="47" s="1"/>
  <c r="AX52" i="47"/>
  <c r="S52" i="47" s="1"/>
  <c r="AC52" i="47" s="1"/>
  <c r="AB53" i="47" s="1"/>
  <c r="AX44" i="47"/>
  <c r="S44" i="47" s="1"/>
  <c r="AC44" i="47" s="1"/>
  <c r="AB45" i="47" s="1"/>
  <c r="AX33" i="47"/>
  <c r="S33" i="47" s="1"/>
  <c r="AC33" i="47" s="1"/>
  <c r="AB34" i="47" s="1"/>
  <c r="AX12" i="47"/>
  <c r="S12" i="47" s="1"/>
  <c r="AC12" i="47" s="1"/>
  <c r="AB13" i="47" s="1"/>
  <c r="AX52" i="27"/>
  <c r="S52" i="27" s="1"/>
  <c r="AC52" i="27" s="1"/>
  <c r="AB53" i="27" s="1"/>
  <c r="AX45" i="27"/>
  <c r="S45" i="27" s="1"/>
  <c r="AC45" i="27" s="1"/>
  <c r="AB46" i="27" s="1"/>
  <c r="AX34" i="27"/>
  <c r="S34" i="27" s="1"/>
  <c r="AC34" i="27" s="1"/>
  <c r="AB35" i="27" s="1"/>
  <c r="AK35" i="27" s="1"/>
  <c r="AT35" i="27" s="1"/>
  <c r="AX16" i="27"/>
  <c r="S16" i="27" s="1"/>
  <c r="AC16" i="27" s="1"/>
  <c r="AB17" i="27" s="1"/>
  <c r="AJ76" i="75"/>
  <c r="AJ49" i="95"/>
  <c r="AJ57" i="95"/>
  <c r="AJ29" i="79"/>
  <c r="AX77" i="47"/>
  <c r="S77" i="47" s="1"/>
  <c r="AC77" i="47" s="1"/>
  <c r="AB78" i="47" s="1"/>
  <c r="AX64" i="47"/>
  <c r="S64" i="47" s="1"/>
  <c r="AC64" i="47" s="1"/>
  <c r="AB65" i="47" s="1"/>
  <c r="AX56" i="47"/>
  <c r="S56" i="47" s="1"/>
  <c r="AC56" i="47" s="1"/>
  <c r="AB57" i="47" s="1"/>
  <c r="AX46" i="47"/>
  <c r="S46" i="47" s="1"/>
  <c r="AC46" i="47" s="1"/>
  <c r="AB47" i="47" s="1"/>
  <c r="AX38" i="47"/>
  <c r="S38" i="47" s="1"/>
  <c r="AC38" i="47" s="1"/>
  <c r="AB39" i="47" s="1"/>
  <c r="AX21" i="47"/>
  <c r="S21" i="47" s="1"/>
  <c r="AC21" i="47" s="1"/>
  <c r="AB22" i="47" s="1"/>
  <c r="AX77" i="27"/>
  <c r="S77" i="27" s="1"/>
  <c r="AC77" i="27" s="1"/>
  <c r="AB78" i="27" s="1"/>
  <c r="AJ78" i="27" s="1"/>
  <c r="AX68" i="27"/>
  <c r="S68" i="27" s="1"/>
  <c r="AC68" i="27" s="1"/>
  <c r="AB69" i="27" s="1"/>
  <c r="AX62" i="27"/>
  <c r="S62" i="27" s="1"/>
  <c r="AC62" i="27" s="1"/>
  <c r="AB63" i="27" s="1"/>
  <c r="AX54" i="27"/>
  <c r="S54" i="27" s="1"/>
  <c r="AC54" i="27" s="1"/>
  <c r="AB55" i="27" s="1"/>
  <c r="AX47" i="27"/>
  <c r="S47" i="27" s="1"/>
  <c r="AC47" i="27" s="1"/>
  <c r="AB48" i="27" s="1"/>
  <c r="AX38" i="27"/>
  <c r="S38" i="27" s="1"/>
  <c r="AC38" i="27" s="1"/>
  <c r="AB39" i="27" s="1"/>
  <c r="AX23" i="27"/>
  <c r="S23" i="27" s="1"/>
  <c r="AC23" i="27" s="1"/>
  <c r="AB24" i="27" s="1"/>
  <c r="AJ24" i="27" s="1"/>
  <c r="AX26" i="47"/>
  <c r="S26" i="47" s="1"/>
  <c r="AC26" i="47" s="1"/>
  <c r="AB27" i="47" s="1"/>
  <c r="AX73" i="47"/>
  <c r="S73" i="47" s="1"/>
  <c r="AC73" i="47" s="1"/>
  <c r="AB74" i="47" s="1"/>
  <c r="AX63" i="47"/>
  <c r="S63" i="47" s="1"/>
  <c r="AC63" i="47" s="1"/>
  <c r="AB64" i="47" s="1"/>
  <c r="AX55" i="47"/>
  <c r="S55" i="47" s="1"/>
  <c r="AC55" i="47" s="1"/>
  <c r="AB56" i="47" s="1"/>
  <c r="AJ56" i="47" s="1"/>
  <c r="AX45" i="47"/>
  <c r="S45" i="47" s="1"/>
  <c r="AC45" i="47" s="1"/>
  <c r="AB46" i="47" s="1"/>
  <c r="AX34" i="47"/>
  <c r="S34" i="47" s="1"/>
  <c r="AC34" i="47" s="1"/>
  <c r="AB35" i="47" s="1"/>
  <c r="AX19" i="47"/>
  <c r="S19" i="47" s="1"/>
  <c r="AC19" i="47" s="1"/>
  <c r="AB20" i="47" s="1"/>
  <c r="AX73" i="27"/>
  <c r="S73" i="27" s="1"/>
  <c r="AC73" i="27" s="1"/>
  <c r="AB74" i="27" s="1"/>
  <c r="AX67" i="27"/>
  <c r="S67" i="27" s="1"/>
  <c r="AC67" i="27" s="1"/>
  <c r="AB68" i="27" s="1"/>
  <c r="AX60" i="27"/>
  <c r="S60" i="27" s="1"/>
  <c r="AC60" i="27" s="1"/>
  <c r="AB61" i="27" s="1"/>
  <c r="AX53" i="27"/>
  <c r="S53" i="27" s="1"/>
  <c r="AC53" i="27" s="1"/>
  <c r="AB54" i="27" s="1"/>
  <c r="AX46" i="27"/>
  <c r="S46" i="27" s="1"/>
  <c r="AC46" i="27" s="1"/>
  <c r="AB47" i="27" s="1"/>
  <c r="AX35" i="27"/>
  <c r="S35" i="27" s="1"/>
  <c r="AC35" i="27" s="1"/>
  <c r="AB36" i="27" s="1"/>
  <c r="AX22" i="27"/>
  <c r="S22" i="27" s="1"/>
  <c r="AC22" i="27" s="1"/>
  <c r="AB23" i="27" s="1"/>
  <c r="AJ11" i="79"/>
  <c r="AE77" i="86"/>
  <c r="AN77" i="86" s="1"/>
  <c r="AK34" i="79"/>
  <c r="AT34" i="79" s="1"/>
  <c r="AJ10" i="95"/>
  <c r="AS10" i="95" s="1"/>
  <c r="AK40" i="95"/>
  <c r="AT40" i="95" s="1"/>
  <c r="AJ48" i="95"/>
  <c r="AK79" i="95"/>
  <c r="AT79" i="95" s="1"/>
  <c r="AJ16" i="75"/>
  <c r="AL16" i="75" s="1"/>
  <c r="AU16" i="75" s="1"/>
  <c r="Z77" i="87"/>
  <c r="AJ67" i="95"/>
  <c r="AL67" i="95" s="1"/>
  <c r="AU67" i="95" s="1"/>
  <c r="AK54" i="95"/>
  <c r="AT54" i="95" s="1"/>
  <c r="AX37" i="47"/>
  <c r="S37" i="47" s="1"/>
  <c r="AC37" i="47" s="1"/>
  <c r="AB38" i="47" s="1"/>
  <c r="AX18" i="47"/>
  <c r="S18" i="47" s="1"/>
  <c r="AC18" i="47" s="1"/>
  <c r="AB19" i="47" s="1"/>
  <c r="AK32" i="95"/>
  <c r="AT32" i="95" s="1"/>
  <c r="AX78" i="47"/>
  <c r="S78" i="47" s="1"/>
  <c r="AC78" i="47" s="1"/>
  <c r="AB79" i="47" s="1"/>
  <c r="AX72" i="47"/>
  <c r="S72" i="47" s="1"/>
  <c r="AC72" i="47" s="1"/>
  <c r="AB73" i="47" s="1"/>
  <c r="AK73" i="47" s="1"/>
  <c r="AT73" i="47" s="1"/>
  <c r="AX66" i="47"/>
  <c r="S66" i="47" s="1"/>
  <c r="AC66" i="47" s="1"/>
  <c r="AB67" i="47" s="1"/>
  <c r="AX60" i="47"/>
  <c r="S60" i="47" s="1"/>
  <c r="AC60" i="47" s="1"/>
  <c r="AB61" i="47" s="1"/>
  <c r="AX54" i="47"/>
  <c r="S54" i="47" s="1"/>
  <c r="AC54" i="47" s="1"/>
  <c r="AB55" i="47" s="1"/>
  <c r="AX48" i="47"/>
  <c r="S48" i="47" s="1"/>
  <c r="AC48" i="47" s="1"/>
  <c r="AB49" i="47" s="1"/>
  <c r="AJ49" i="47" s="1"/>
  <c r="AX42" i="47"/>
  <c r="S42" i="47" s="1"/>
  <c r="AC42" i="47" s="1"/>
  <c r="AB43" i="47" s="1"/>
  <c r="AK43" i="47" s="1"/>
  <c r="AT43" i="47" s="1"/>
  <c r="AX36" i="47"/>
  <c r="S36" i="47" s="1"/>
  <c r="AC36" i="47" s="1"/>
  <c r="AB37" i="47" s="1"/>
  <c r="AX30" i="47"/>
  <c r="S30" i="47" s="1"/>
  <c r="AC30" i="47" s="1"/>
  <c r="AB31" i="47" s="1"/>
  <c r="AX24" i="47"/>
  <c r="S24" i="47" s="1"/>
  <c r="AC24" i="47" s="1"/>
  <c r="AB25" i="47" s="1"/>
  <c r="AX16" i="47"/>
  <c r="S16" i="47" s="1"/>
  <c r="AC16" i="47" s="1"/>
  <c r="AB17" i="47" s="1"/>
  <c r="AX7" i="47"/>
  <c r="S7" i="47" s="1"/>
  <c r="AC7" i="47" s="1"/>
  <c r="AB8" i="47" s="1"/>
  <c r="Z82" i="85"/>
  <c r="W83" i="85" s="1"/>
  <c r="AF77" i="86"/>
  <c r="AO77" i="86" s="1"/>
  <c r="AK76" i="75"/>
  <c r="AT76" i="75" s="1"/>
  <c r="AX39" i="27"/>
  <c r="S39" i="27" s="1"/>
  <c r="AC39" i="27" s="1"/>
  <c r="AB40" i="27" s="1"/>
  <c r="AX29" i="27"/>
  <c r="S29" i="27" s="1"/>
  <c r="AC29" i="27" s="1"/>
  <c r="AB30" i="27" s="1"/>
  <c r="AX12" i="27"/>
  <c r="S12" i="27" s="1"/>
  <c r="AC12" i="27" s="1"/>
  <c r="AB13" i="27" s="1"/>
  <c r="AK13" i="27" s="1"/>
  <c r="AT13" i="27" s="1"/>
  <c r="AJ39" i="79"/>
  <c r="AS39" i="79" s="1"/>
  <c r="AK29" i="79"/>
  <c r="AT29" i="79" s="1"/>
  <c r="AK49" i="95"/>
  <c r="AT49" i="95" s="1"/>
  <c r="AJ17" i="95"/>
  <c r="AJ53" i="95"/>
  <c r="AJ30" i="95"/>
  <c r="AJ66" i="95"/>
  <c r="AL66" i="95" s="1"/>
  <c r="AU66" i="95" s="1"/>
  <c r="AJ25" i="95"/>
  <c r="AS25" i="95" s="1"/>
  <c r="AX31" i="47"/>
  <c r="S31" i="47" s="1"/>
  <c r="AC31" i="47" s="1"/>
  <c r="AB32" i="47" s="1"/>
  <c r="AX25" i="47"/>
  <c r="S25" i="47" s="1"/>
  <c r="AC25" i="47" s="1"/>
  <c r="AB26" i="47" s="1"/>
  <c r="AX76" i="47"/>
  <c r="S76" i="47" s="1"/>
  <c r="AC76" i="47" s="1"/>
  <c r="AB77" i="47" s="1"/>
  <c r="AX71" i="47"/>
  <c r="S71" i="47" s="1"/>
  <c r="AC71" i="47" s="1"/>
  <c r="AB72" i="47" s="1"/>
  <c r="AK72" i="47" s="1"/>
  <c r="AT72" i="47" s="1"/>
  <c r="AX65" i="47"/>
  <c r="S65" i="47" s="1"/>
  <c r="AC65" i="47" s="1"/>
  <c r="AB66" i="47" s="1"/>
  <c r="AX59" i="47"/>
  <c r="S59" i="47" s="1"/>
  <c r="AC59" i="47" s="1"/>
  <c r="AB60" i="47" s="1"/>
  <c r="AJ60" i="47" s="1"/>
  <c r="AX53" i="47"/>
  <c r="S53" i="47" s="1"/>
  <c r="AC53" i="47" s="1"/>
  <c r="AB54" i="47" s="1"/>
  <c r="AX47" i="47"/>
  <c r="S47" i="47" s="1"/>
  <c r="AC47" i="47" s="1"/>
  <c r="AB48" i="47" s="1"/>
  <c r="AX41" i="47"/>
  <c r="S41" i="47" s="1"/>
  <c r="AC41" i="47" s="1"/>
  <c r="AB42" i="47" s="1"/>
  <c r="AX35" i="47"/>
  <c r="S35" i="47" s="1"/>
  <c r="AC35" i="47" s="1"/>
  <c r="AB36" i="47" s="1"/>
  <c r="AX29" i="47"/>
  <c r="S29" i="47" s="1"/>
  <c r="AC29" i="47" s="1"/>
  <c r="AB30" i="47" s="1"/>
  <c r="AK30" i="47" s="1"/>
  <c r="AT30" i="47" s="1"/>
  <c r="AX23" i="47"/>
  <c r="S23" i="47" s="1"/>
  <c r="AC23" i="47" s="1"/>
  <c r="AB24" i="47" s="1"/>
  <c r="AJ24" i="47" s="1"/>
  <c r="AX15" i="47"/>
  <c r="S15" i="47" s="1"/>
  <c r="AC15" i="47" s="1"/>
  <c r="AB16" i="47" s="1"/>
  <c r="AX5" i="47"/>
  <c r="S5" i="47" s="1"/>
  <c r="AC5" i="47" s="1"/>
  <c r="AB6" i="47" s="1"/>
  <c r="AG77" i="86"/>
  <c r="AP77" i="86" s="1"/>
  <c r="AJ56" i="95"/>
  <c r="AS56" i="95" s="1"/>
  <c r="AJ37" i="79"/>
  <c r="AS37" i="79" s="1"/>
  <c r="AK57" i="95"/>
  <c r="AT57" i="95" s="1"/>
  <c r="AK76" i="95"/>
  <c r="AT76" i="95" s="1"/>
  <c r="AJ75" i="95"/>
  <c r="AJ52" i="75"/>
  <c r="AJ78" i="95"/>
  <c r="AL78" i="95" s="1"/>
  <c r="AU78" i="95" s="1"/>
  <c r="AX28" i="47"/>
  <c r="S28" i="47" s="1"/>
  <c r="AC28" i="47" s="1"/>
  <c r="AB29" i="47" s="1"/>
  <c r="AJ29" i="47" s="1"/>
  <c r="AX22" i="47"/>
  <c r="S22" i="47" s="1"/>
  <c r="AC22" i="47" s="1"/>
  <c r="AB23" i="47" s="1"/>
  <c r="AJ23" i="47" s="1"/>
  <c r="AX13" i="47"/>
  <c r="S13" i="47" s="1"/>
  <c r="AC13" i="47" s="1"/>
  <c r="AB14" i="47" s="1"/>
  <c r="AX3" i="47"/>
  <c r="S3" i="47" s="1"/>
  <c r="AC3" i="47" s="1"/>
  <c r="AK68" i="95"/>
  <c r="AT68" i="95" s="1"/>
  <c r="AJ15" i="95"/>
  <c r="AS15" i="95" s="1"/>
  <c r="AJ28" i="79"/>
  <c r="AL28" i="79" s="1"/>
  <c r="AU28" i="79" s="1"/>
  <c r="AK18" i="95"/>
  <c r="AT18" i="95" s="1"/>
  <c r="AK58" i="75"/>
  <c r="AT58" i="75" s="1"/>
  <c r="AJ39" i="95"/>
  <c r="AJ31" i="95"/>
  <c r="AX26" i="27"/>
  <c r="S26" i="27" s="1"/>
  <c r="AC26" i="27" s="1"/>
  <c r="AB27" i="27" s="1"/>
  <c r="AX17" i="27"/>
  <c r="S17" i="27" s="1"/>
  <c r="AC17" i="27" s="1"/>
  <c r="AB18" i="27" s="1"/>
  <c r="AX6" i="27"/>
  <c r="S6" i="27" s="1"/>
  <c r="AC6" i="27" s="1"/>
  <c r="AB7" i="27" s="1"/>
  <c r="AJ7" i="27" s="1"/>
  <c r="Z81" i="77"/>
  <c r="AX5" i="27"/>
  <c r="S5" i="27" s="1"/>
  <c r="AC5" i="27" s="1"/>
  <c r="AB6" i="27" s="1"/>
  <c r="AJ7" i="79"/>
  <c r="AJ64" i="75"/>
  <c r="AJ74" i="95"/>
  <c r="AS74" i="95" s="1"/>
  <c r="AX20" i="27"/>
  <c r="S20" i="27" s="1"/>
  <c r="AC20" i="27" s="1"/>
  <c r="AB21" i="27" s="1"/>
  <c r="AK21" i="27" s="1"/>
  <c r="AT21" i="27" s="1"/>
  <c r="AX11" i="27"/>
  <c r="S11" i="27" s="1"/>
  <c r="AC11" i="27" s="1"/>
  <c r="AB12" i="27" s="1"/>
  <c r="AX44" i="27"/>
  <c r="S44" i="27" s="1"/>
  <c r="AC44" i="27" s="1"/>
  <c r="AB45" i="27" s="1"/>
  <c r="AX36" i="27"/>
  <c r="S36" i="27" s="1"/>
  <c r="AC36" i="27" s="1"/>
  <c r="AB37" i="27" s="1"/>
  <c r="AX28" i="27"/>
  <c r="S28" i="27" s="1"/>
  <c r="AC28" i="27" s="1"/>
  <c r="AB29" i="27" s="1"/>
  <c r="AX18" i="27"/>
  <c r="S18" i="27" s="1"/>
  <c r="AC18" i="27" s="1"/>
  <c r="AB19" i="27" s="1"/>
  <c r="AX8" i="27"/>
  <c r="S8" i="27" s="1"/>
  <c r="AC8" i="27" s="1"/>
  <c r="AB9" i="27" s="1"/>
  <c r="AK9" i="27" s="1"/>
  <c r="AT9" i="27" s="1"/>
  <c r="AJ6" i="79"/>
  <c r="AJ62" i="95"/>
  <c r="AJ34" i="75"/>
  <c r="X82" i="30"/>
  <c r="AH82" i="30" s="1"/>
  <c r="AQ82" i="30" s="1"/>
  <c r="AG81" i="90"/>
  <c r="AP81" i="90" s="1"/>
  <c r="AE79" i="47"/>
  <c r="AN79" i="47" s="1"/>
  <c r="AN81" i="47" s="1"/>
  <c r="AX17" i="47"/>
  <c r="S17" i="47" s="1"/>
  <c r="AC17" i="47" s="1"/>
  <c r="AB18" i="47" s="1"/>
  <c r="AX11" i="47"/>
  <c r="S11" i="47" s="1"/>
  <c r="AC11" i="47" s="1"/>
  <c r="AB12" i="47" s="1"/>
  <c r="AX4" i="47"/>
  <c r="S4" i="47" s="1"/>
  <c r="AC4" i="47" s="1"/>
  <c r="AB5" i="47" s="1"/>
  <c r="AJ51" i="95"/>
  <c r="AS51" i="95" s="1"/>
  <c r="AK52" i="95"/>
  <c r="AT52" i="95" s="1"/>
  <c r="AE81" i="90"/>
  <c r="AN81" i="90" s="1"/>
  <c r="AK53" i="95"/>
  <c r="AT53" i="95" s="1"/>
  <c r="AE77" i="73"/>
  <c r="AK61" i="95"/>
  <c r="AT61" i="95" s="1"/>
  <c r="AK74" i="95"/>
  <c r="AT74" i="95" s="1"/>
  <c r="AK7" i="79"/>
  <c r="AT7" i="79" s="1"/>
  <c r="AF79" i="47"/>
  <c r="AO79" i="47" s="1"/>
  <c r="AO81" i="47" s="1"/>
  <c r="W78" i="73"/>
  <c r="AJ10" i="75"/>
  <c r="AJ29" i="95"/>
  <c r="AJ65" i="95"/>
  <c r="AL65" i="95" s="1"/>
  <c r="AU65" i="95" s="1"/>
  <c r="AJ37" i="95"/>
  <c r="AS37" i="95" s="1"/>
  <c r="AJ73" i="95"/>
  <c r="AS73" i="95" s="1"/>
  <c r="AJ60" i="95"/>
  <c r="AJ24" i="95"/>
  <c r="AJ9" i="79"/>
  <c r="AK17" i="95"/>
  <c r="AT17" i="95" s="1"/>
  <c r="AG79" i="47"/>
  <c r="AP79" i="47" s="1"/>
  <c r="AP81" i="47" s="1"/>
  <c r="AK11" i="79"/>
  <c r="AT11" i="79" s="1"/>
  <c r="AK25" i="95"/>
  <c r="AT25" i="95" s="1"/>
  <c r="AX20" i="47"/>
  <c r="S20" i="47" s="1"/>
  <c r="AC20" i="47" s="1"/>
  <c r="AB21" i="47" s="1"/>
  <c r="AX14" i="47"/>
  <c r="S14" i="47" s="1"/>
  <c r="AC14" i="47" s="1"/>
  <c r="AB15" i="47" s="1"/>
  <c r="AX8" i="47"/>
  <c r="S8" i="47" s="1"/>
  <c r="AC8" i="47" s="1"/>
  <c r="AB9" i="47" s="1"/>
  <c r="AJ16" i="95"/>
  <c r="AS16" i="95" s="1"/>
  <c r="AK18" i="79"/>
  <c r="AT18" i="79" s="1"/>
  <c r="AJ72" i="95"/>
  <c r="AJ14" i="79"/>
  <c r="AJ11" i="95"/>
  <c r="AK37" i="95"/>
  <c r="AT37" i="95" s="1"/>
  <c r="AK73" i="95"/>
  <c r="AT73" i="95" s="1"/>
  <c r="AX4" i="27"/>
  <c r="S4" i="27" s="1"/>
  <c r="AC4" i="27" s="1"/>
  <c r="AB5" i="27" s="1"/>
  <c r="AJ5" i="27" s="1"/>
  <c r="AK12" i="95"/>
  <c r="AT12" i="95" s="1"/>
  <c r="AK28" i="95"/>
  <c r="AT28" i="95" s="1"/>
  <c r="AK64" i="95"/>
  <c r="AT64" i="95" s="1"/>
  <c r="AK10" i="75"/>
  <c r="AT10" i="75" s="1"/>
  <c r="AJ21" i="79"/>
  <c r="AS21" i="79" s="1"/>
  <c r="AJ36" i="95"/>
  <c r="AS36" i="95" s="1"/>
  <c r="AF79" i="45"/>
  <c r="AO79" i="45" s="1"/>
  <c r="AJ14" i="95"/>
  <c r="AJ27" i="95"/>
  <c r="AJ63" i="95"/>
  <c r="AK42" i="95"/>
  <c r="AT42" i="95" s="1"/>
  <c r="AX10" i="27"/>
  <c r="S10" i="27" s="1"/>
  <c r="AC10" i="27" s="1"/>
  <c r="AB11" i="27" s="1"/>
  <c r="AJ11" i="27" s="1"/>
  <c r="AK8" i="79"/>
  <c r="AT8" i="79" s="1"/>
  <c r="AJ17" i="79"/>
  <c r="AG79" i="45"/>
  <c r="AP79" i="45" s="1"/>
  <c r="AJ41" i="95"/>
  <c r="AS41" i="95" s="1"/>
  <c r="W80" i="45"/>
  <c r="X80" i="45" s="1"/>
  <c r="Z79" i="38"/>
  <c r="AF79" i="38" s="1"/>
  <c r="AO79" i="38" s="1"/>
  <c r="Z80" i="37"/>
  <c r="AE80" i="37" s="1"/>
  <c r="Z79" i="78"/>
  <c r="AG79" i="78" s="1"/>
  <c r="AP79" i="78" s="1"/>
  <c r="AK8" i="27"/>
  <c r="AT8" i="27" s="1"/>
  <c r="AE82" i="85"/>
  <c r="AJ77" i="47"/>
  <c r="AK77" i="47"/>
  <c r="AT77" i="47" s="1"/>
  <c r="AK48" i="47"/>
  <c r="AT48" i="47" s="1"/>
  <c r="AS49" i="79"/>
  <c r="AL49" i="79"/>
  <c r="AU49" i="79" s="1"/>
  <c r="AK76" i="27"/>
  <c r="AT76" i="27" s="1"/>
  <c r="AJ68" i="47"/>
  <c r="AK68" i="47"/>
  <c r="AT68" i="47" s="1"/>
  <c r="AK56" i="47"/>
  <c r="AT56" i="47" s="1"/>
  <c r="AK50" i="47"/>
  <c r="AT50" i="47" s="1"/>
  <c r="AK38" i="47"/>
  <c r="AT38" i="47" s="1"/>
  <c r="AK32" i="47"/>
  <c r="AT32" i="47" s="1"/>
  <c r="AJ26" i="47"/>
  <c r="AK26" i="47"/>
  <c r="AT26" i="47" s="1"/>
  <c r="AK20" i="47"/>
  <c r="AT20" i="47" s="1"/>
  <c r="AK14" i="47"/>
  <c r="AT14" i="47" s="1"/>
  <c r="AS12" i="79"/>
  <c r="AL12" i="79"/>
  <c r="AU12" i="79" s="1"/>
  <c r="AS30" i="79"/>
  <c r="AL30" i="79"/>
  <c r="AU30" i="79" s="1"/>
  <c r="AS48" i="79"/>
  <c r="AL48" i="79"/>
  <c r="AU48" i="79" s="1"/>
  <c r="AS66" i="79"/>
  <c r="AL66" i="79"/>
  <c r="AU66" i="79" s="1"/>
  <c r="AR78" i="78"/>
  <c r="AJ36" i="75"/>
  <c r="AK36" i="75"/>
  <c r="AT36" i="75" s="1"/>
  <c r="AJ72" i="75"/>
  <c r="AK72" i="75"/>
  <c r="AT72" i="75" s="1"/>
  <c r="W80" i="33"/>
  <c r="AG79" i="33"/>
  <c r="AP79" i="33" s="1"/>
  <c r="AF79" i="33"/>
  <c r="AO79" i="33" s="1"/>
  <c r="AE79" i="33"/>
  <c r="AS7" i="79"/>
  <c r="AS25" i="79"/>
  <c r="AL25" i="79"/>
  <c r="AU25" i="79" s="1"/>
  <c r="AS43" i="79"/>
  <c r="AL43" i="79"/>
  <c r="AU43" i="79" s="1"/>
  <c r="AS61" i="79"/>
  <c r="AL61" i="79"/>
  <c r="AU61" i="79" s="1"/>
  <c r="AS75" i="79"/>
  <c r="AL75" i="79"/>
  <c r="AU75" i="79" s="1"/>
  <c r="AS33" i="95"/>
  <c r="AL33" i="95"/>
  <c r="AU33" i="95" s="1"/>
  <c r="AL51" i="95"/>
  <c r="AU51" i="95" s="1"/>
  <c r="AS69" i="95"/>
  <c r="AL69" i="95"/>
  <c r="AU69" i="95" s="1"/>
  <c r="AJ37" i="75"/>
  <c r="AK37" i="75"/>
  <c r="AT37" i="75" s="1"/>
  <c r="AJ73" i="75"/>
  <c r="AK73" i="75"/>
  <c r="AT73" i="75" s="1"/>
  <c r="AH81" i="77"/>
  <c r="AQ81" i="77" s="1"/>
  <c r="AS42" i="95"/>
  <c r="AJ46" i="75"/>
  <c r="AJ67" i="27"/>
  <c r="AK67" i="27"/>
  <c r="AT67" i="27" s="1"/>
  <c r="AK61" i="27"/>
  <c r="AT61" i="27" s="1"/>
  <c r="AK55" i="27"/>
  <c r="AT55" i="27" s="1"/>
  <c r="AK49" i="27"/>
  <c r="AT49" i="27" s="1"/>
  <c r="AK43" i="27"/>
  <c r="AT43" i="27" s="1"/>
  <c r="AK37" i="27"/>
  <c r="AT37" i="27" s="1"/>
  <c r="AK25" i="27"/>
  <c r="AT25" i="27" s="1"/>
  <c r="AK19" i="27"/>
  <c r="AT19" i="27" s="1"/>
  <c r="AS20" i="79"/>
  <c r="AL20" i="79"/>
  <c r="AU20" i="79" s="1"/>
  <c r="AS38" i="79"/>
  <c r="AL38" i="79"/>
  <c r="AU38" i="79" s="1"/>
  <c r="AS56" i="79"/>
  <c r="AL56" i="79"/>
  <c r="AU56" i="79" s="1"/>
  <c r="AS74" i="79"/>
  <c r="AL74" i="79"/>
  <c r="AU74" i="79" s="1"/>
  <c r="AS28" i="95"/>
  <c r="AS46" i="95"/>
  <c r="AL46" i="95"/>
  <c r="AU46" i="95" s="1"/>
  <c r="AS64" i="95"/>
  <c r="AJ14" i="75"/>
  <c r="AK14" i="75"/>
  <c r="AT14" i="75" s="1"/>
  <c r="AJ50" i="75"/>
  <c r="AK50" i="75"/>
  <c r="AT50" i="75" s="1"/>
  <c r="AS28" i="79"/>
  <c r="AS75" i="95"/>
  <c r="AL75" i="95"/>
  <c r="AU75" i="95" s="1"/>
  <c r="AH78" i="41"/>
  <c r="AQ78" i="41" s="1"/>
  <c r="X80" i="93"/>
  <c r="Y80" i="93"/>
  <c r="AJ27" i="75"/>
  <c r="AK27" i="75"/>
  <c r="AT27" i="75" s="1"/>
  <c r="AJ63" i="75"/>
  <c r="AK63" i="75"/>
  <c r="AT63" i="75" s="1"/>
  <c r="AS22" i="79"/>
  <c r="AL22" i="79"/>
  <c r="AU22" i="79" s="1"/>
  <c r="AS6" i="95"/>
  <c r="AL6" i="95"/>
  <c r="AU6" i="95" s="1"/>
  <c r="AI79" i="82"/>
  <c r="AN79" i="82"/>
  <c r="X77" i="91"/>
  <c r="Y77" i="91"/>
  <c r="AS11" i="79"/>
  <c r="AL11" i="79"/>
  <c r="AU11" i="79" s="1"/>
  <c r="AS29" i="79"/>
  <c r="AS47" i="79"/>
  <c r="AL47" i="79"/>
  <c r="AU47" i="79" s="1"/>
  <c r="AS65" i="79"/>
  <c r="AL65" i="79"/>
  <c r="AU65" i="79" s="1"/>
  <c r="AH77" i="87"/>
  <c r="AQ77" i="87" s="1"/>
  <c r="AS7" i="95"/>
  <c r="AL7" i="95"/>
  <c r="AU7" i="95" s="1"/>
  <c r="AS43" i="95"/>
  <c r="AL43" i="95"/>
  <c r="AU43" i="95" s="1"/>
  <c r="AS61" i="95"/>
  <c r="AL61" i="95"/>
  <c r="AU61" i="95" s="1"/>
  <c r="AS78" i="95"/>
  <c r="AJ35" i="75"/>
  <c r="AK35" i="75"/>
  <c r="AT35" i="75" s="1"/>
  <c r="AJ71" i="75"/>
  <c r="AK71" i="75"/>
  <c r="AT71" i="75" s="1"/>
  <c r="AJ30" i="47"/>
  <c r="AJ12" i="75"/>
  <c r="AK12" i="75"/>
  <c r="AT12" i="75" s="1"/>
  <c r="AS39" i="95"/>
  <c r="AL39" i="95"/>
  <c r="AU39" i="95" s="1"/>
  <c r="AJ59" i="27"/>
  <c r="AK59" i="27"/>
  <c r="AT59" i="27" s="1"/>
  <c r="AK74" i="47"/>
  <c r="AT74" i="47" s="1"/>
  <c r="AJ62" i="47"/>
  <c r="AK62" i="47"/>
  <c r="AT62" i="47" s="1"/>
  <c r="AJ79" i="47"/>
  <c r="AS79" i="47" s="1"/>
  <c r="AJ73" i="47"/>
  <c r="AJ67" i="47"/>
  <c r="AK67" i="47"/>
  <c r="AT67" i="47" s="1"/>
  <c r="AJ61" i="47"/>
  <c r="AK61" i="47"/>
  <c r="AT61" i="47" s="1"/>
  <c r="AK55" i="47"/>
  <c r="AT55" i="47" s="1"/>
  <c r="AK37" i="47"/>
  <c r="AT37" i="47" s="1"/>
  <c r="AJ31" i="47"/>
  <c r="AK31" i="47"/>
  <c r="AT31" i="47" s="1"/>
  <c r="AJ25" i="47"/>
  <c r="AK25" i="47"/>
  <c r="AT25" i="47" s="1"/>
  <c r="AJ19" i="47"/>
  <c r="AK19" i="47"/>
  <c r="AT19" i="47" s="1"/>
  <c r="AJ13" i="47"/>
  <c r="AK13" i="47"/>
  <c r="AT13" i="47" s="1"/>
  <c r="AJ7" i="47"/>
  <c r="AK7" i="47"/>
  <c r="AT7" i="47" s="1"/>
  <c r="AR80" i="77"/>
  <c r="AS20" i="95"/>
  <c r="AL20" i="95"/>
  <c r="AU20" i="95" s="1"/>
  <c r="AS38" i="95"/>
  <c r="AL38" i="95"/>
  <c r="AU38" i="95" s="1"/>
  <c r="AJ42" i="75"/>
  <c r="AK42" i="75"/>
  <c r="AT42" i="75" s="1"/>
  <c r="AJ79" i="75"/>
  <c r="AS79" i="75" s="1"/>
  <c r="AK79" i="75"/>
  <c r="AT79" i="75" s="1"/>
  <c r="AS60" i="95"/>
  <c r="AL60" i="95"/>
  <c r="AU60" i="95" s="1"/>
  <c r="AR76" i="87"/>
  <c r="AJ7" i="75"/>
  <c r="AK7" i="75"/>
  <c r="AT7" i="75" s="1"/>
  <c r="AJ43" i="75"/>
  <c r="AK43" i="75"/>
  <c r="AT43" i="75" s="1"/>
  <c r="AJ78" i="75"/>
  <c r="AK78" i="75"/>
  <c r="AT78" i="75" s="1"/>
  <c r="AR81" i="85"/>
  <c r="AS34" i="79"/>
  <c r="AL34" i="79"/>
  <c r="AU34" i="79" s="1"/>
  <c r="AK77" i="27"/>
  <c r="AT77" i="27" s="1"/>
  <c r="AK72" i="27"/>
  <c r="AT72" i="27" s="1"/>
  <c r="AK66" i="27"/>
  <c r="AT66" i="27" s="1"/>
  <c r="AK60" i="27"/>
  <c r="AT60" i="27" s="1"/>
  <c r="AJ54" i="27"/>
  <c r="AK54" i="27"/>
  <c r="AT54" i="27" s="1"/>
  <c r="AJ48" i="27"/>
  <c r="AK48" i="27"/>
  <c r="AT48" i="27" s="1"/>
  <c r="AJ42" i="27"/>
  <c r="AK42" i="27"/>
  <c r="AT42" i="27" s="1"/>
  <c r="AJ36" i="27"/>
  <c r="AK36" i="27"/>
  <c r="AT36" i="27" s="1"/>
  <c r="AJ30" i="27"/>
  <c r="AK30" i="27"/>
  <c r="AT30" i="27" s="1"/>
  <c r="AK12" i="27"/>
  <c r="AT12" i="27" s="1"/>
  <c r="AK6" i="27"/>
  <c r="AT6" i="27" s="1"/>
  <c r="W81" i="26"/>
  <c r="AG80" i="26"/>
  <c r="AP80" i="26" s="1"/>
  <c r="AF80" i="26"/>
  <c r="AO80" i="26" s="1"/>
  <c r="AE80" i="26"/>
  <c r="AJ20" i="75"/>
  <c r="AK20" i="75"/>
  <c r="AT20" i="75" s="1"/>
  <c r="AJ56" i="75"/>
  <c r="AK56" i="75"/>
  <c r="AT56" i="75" s="1"/>
  <c r="AR79" i="75"/>
  <c r="AR81" i="75" s="1"/>
  <c r="Z78" i="41"/>
  <c r="AS9" i="79"/>
  <c r="AL9" i="79"/>
  <c r="AU9" i="79" s="1"/>
  <c r="AS27" i="79"/>
  <c r="AL27" i="79"/>
  <c r="AU27" i="79" s="1"/>
  <c r="AS45" i="79"/>
  <c r="AL45" i="79"/>
  <c r="AU45" i="79" s="1"/>
  <c r="AS63" i="79"/>
  <c r="AL63" i="79"/>
  <c r="AU63" i="79" s="1"/>
  <c r="AR77" i="42"/>
  <c r="AS23" i="95"/>
  <c r="AL23" i="95"/>
  <c r="AU23" i="95" s="1"/>
  <c r="AS59" i="95"/>
  <c r="AL59" i="95"/>
  <c r="AU59" i="95" s="1"/>
  <c r="AJ33" i="75"/>
  <c r="AK33" i="75"/>
  <c r="AT33" i="75" s="1"/>
  <c r="AJ69" i="75"/>
  <c r="AK69" i="75"/>
  <c r="AT69" i="75" s="1"/>
  <c r="AR78" i="38"/>
  <c r="AF77" i="87"/>
  <c r="AO77" i="87" s="1"/>
  <c r="AE77" i="87"/>
  <c r="W78" i="87"/>
  <c r="AG77" i="87"/>
  <c r="AP77" i="87" s="1"/>
  <c r="AJ3" i="75"/>
  <c r="AB4" i="75"/>
  <c r="AJ41" i="75"/>
  <c r="AK41" i="75"/>
  <c r="AT41" i="75" s="1"/>
  <c r="AJ75" i="75"/>
  <c r="AK75" i="75"/>
  <c r="AT75" i="75" s="1"/>
  <c r="AS12" i="95"/>
  <c r="AL12" i="95"/>
  <c r="AU12" i="95" s="1"/>
  <c r="AJ40" i="75"/>
  <c r="AK42" i="47"/>
  <c r="AT42" i="47" s="1"/>
  <c r="AJ6" i="47"/>
  <c r="AK6" i="47"/>
  <c r="AT6" i="47" s="1"/>
  <c r="AS72" i="79"/>
  <c r="AL72" i="79"/>
  <c r="AU72" i="79" s="1"/>
  <c r="AJ13" i="75"/>
  <c r="AK13" i="75"/>
  <c r="AT13" i="75" s="1"/>
  <c r="Y81" i="25"/>
  <c r="X81" i="25"/>
  <c r="AS72" i="95"/>
  <c r="AL72" i="95"/>
  <c r="AU72" i="95" s="1"/>
  <c r="AK65" i="27"/>
  <c r="AT65" i="27" s="1"/>
  <c r="AJ41" i="27"/>
  <c r="AK41" i="27"/>
  <c r="AT41" i="27" s="1"/>
  <c r="AK23" i="27"/>
  <c r="AT23" i="27" s="1"/>
  <c r="AS26" i="79"/>
  <c r="AL26" i="79"/>
  <c r="AU26" i="79" s="1"/>
  <c r="AS44" i="79"/>
  <c r="AL44" i="79"/>
  <c r="AU44" i="79" s="1"/>
  <c r="AS62" i="79"/>
  <c r="AL62" i="79"/>
  <c r="AU62" i="79" s="1"/>
  <c r="AS34" i="95"/>
  <c r="AL34" i="95"/>
  <c r="AU34" i="95" s="1"/>
  <c r="AJ5" i="75"/>
  <c r="AK5" i="75"/>
  <c r="AT5" i="75" s="1"/>
  <c r="AJ77" i="75"/>
  <c r="AK77" i="75"/>
  <c r="AT77" i="75" s="1"/>
  <c r="AI80" i="94"/>
  <c r="AN80" i="94"/>
  <c r="AS46" i="79"/>
  <c r="AL46" i="79"/>
  <c r="AU46" i="79" s="1"/>
  <c r="AS52" i="75"/>
  <c r="AL52" i="75"/>
  <c r="AU52" i="75" s="1"/>
  <c r="AR79" i="37"/>
  <c r="AS17" i="79"/>
  <c r="AL17" i="79"/>
  <c r="AU17" i="79" s="1"/>
  <c r="AS35" i="79"/>
  <c r="AL35" i="79"/>
  <c r="AU35" i="79" s="1"/>
  <c r="AS53" i="79"/>
  <c r="AL53" i="79"/>
  <c r="AU53" i="79" s="1"/>
  <c r="AS71" i="79"/>
  <c r="AL71" i="79"/>
  <c r="AU71" i="79" s="1"/>
  <c r="AS13" i="95"/>
  <c r="AL13" i="95"/>
  <c r="AU13" i="95" s="1"/>
  <c r="AS31" i="95"/>
  <c r="AL31" i="95"/>
  <c r="AU31" i="95" s="1"/>
  <c r="AS49" i="95"/>
  <c r="AL49" i="95"/>
  <c r="AU49" i="95" s="1"/>
  <c r="AJ11" i="75"/>
  <c r="AK11" i="75"/>
  <c r="AT11" i="75" s="1"/>
  <c r="AR77" i="41"/>
  <c r="AJ75" i="47"/>
  <c r="AK75" i="47"/>
  <c r="AT75" i="47" s="1"/>
  <c r="AK71" i="47"/>
  <c r="AT71" i="47" s="1"/>
  <c r="AK65" i="47"/>
  <c r="AT65" i="47" s="1"/>
  <c r="AK59" i="47"/>
  <c r="AT59" i="47" s="1"/>
  <c r="AJ47" i="47"/>
  <c r="AK47" i="47"/>
  <c r="AT47" i="47" s="1"/>
  <c r="AJ41" i="47"/>
  <c r="AK41" i="47"/>
  <c r="AT41" i="47" s="1"/>
  <c r="AJ17" i="47"/>
  <c r="AK17" i="47"/>
  <c r="AT17" i="47" s="1"/>
  <c r="AJ11" i="47"/>
  <c r="AK11" i="47"/>
  <c r="AT11" i="47" s="1"/>
  <c r="AJ5" i="47"/>
  <c r="AK5" i="47"/>
  <c r="AT5" i="47" s="1"/>
  <c r="AS8" i="95"/>
  <c r="AL8" i="95"/>
  <c r="AU8" i="95" s="1"/>
  <c r="AS26" i="95"/>
  <c r="AL26" i="95"/>
  <c r="AU26" i="95" s="1"/>
  <c r="AS44" i="95"/>
  <c r="AL44" i="95"/>
  <c r="AU44" i="95" s="1"/>
  <c r="AS62" i="95"/>
  <c r="AL62" i="95"/>
  <c r="AU62" i="95" s="1"/>
  <c r="AJ18" i="75"/>
  <c r="AK18" i="75"/>
  <c r="AT18" i="75" s="1"/>
  <c r="AJ54" i="75"/>
  <c r="AK54" i="75"/>
  <c r="AT54" i="75" s="1"/>
  <c r="AS78" i="79"/>
  <c r="AL78" i="79"/>
  <c r="AU78" i="79" s="1"/>
  <c r="AS34" i="75"/>
  <c r="AL34" i="75"/>
  <c r="AU34" i="75" s="1"/>
  <c r="AG79" i="27"/>
  <c r="AP79" i="27" s="1"/>
  <c r="AP81" i="27" s="1"/>
  <c r="AF79" i="27"/>
  <c r="AO79" i="27" s="1"/>
  <c r="AO81" i="27" s="1"/>
  <c r="AE79" i="27"/>
  <c r="AX79" i="27"/>
  <c r="S79" i="27" s="1"/>
  <c r="AC79" i="27" s="1"/>
  <c r="AJ79" i="27" s="1"/>
  <c r="AS79" i="27" s="1"/>
  <c r="W79" i="29"/>
  <c r="AG78" i="29"/>
  <c r="AP78" i="29" s="1"/>
  <c r="AE78" i="29"/>
  <c r="AF78" i="29"/>
  <c r="AO78" i="29" s="1"/>
  <c r="AN79" i="79"/>
  <c r="AN81" i="79" s="1"/>
  <c r="AI79" i="79"/>
  <c r="AJ19" i="75"/>
  <c r="AK19" i="75"/>
  <c r="AT19" i="75" s="1"/>
  <c r="AJ55" i="75"/>
  <c r="AK55" i="75"/>
  <c r="AT55" i="75" s="1"/>
  <c r="AI80" i="25"/>
  <c r="AN80" i="25"/>
  <c r="AS52" i="79"/>
  <c r="AL52" i="79"/>
  <c r="AU52" i="79" s="1"/>
  <c r="AS28" i="75"/>
  <c r="AL28" i="75"/>
  <c r="AU28" i="75" s="1"/>
  <c r="AJ75" i="27"/>
  <c r="AK75" i="27"/>
  <c r="AT75" i="27" s="1"/>
  <c r="AJ70" i="27"/>
  <c r="AK70" i="27"/>
  <c r="AT70" i="27" s="1"/>
  <c r="AJ64" i="27"/>
  <c r="AK64" i="27"/>
  <c r="AT64" i="27" s="1"/>
  <c r="AK58" i="27"/>
  <c r="AT58" i="27" s="1"/>
  <c r="AJ52" i="27"/>
  <c r="AK52" i="27"/>
  <c r="AT52" i="27" s="1"/>
  <c r="AK46" i="27"/>
  <c r="AT46" i="27" s="1"/>
  <c r="AJ40" i="27"/>
  <c r="AK40" i="27"/>
  <c r="AT40" i="27" s="1"/>
  <c r="AX33" i="27"/>
  <c r="S33" i="27" s="1"/>
  <c r="AC33" i="27" s="1"/>
  <c r="AB34" i="27" s="1"/>
  <c r="AX27" i="27"/>
  <c r="S27" i="27" s="1"/>
  <c r="AC27" i="27" s="1"/>
  <c r="AB28" i="27" s="1"/>
  <c r="AX21" i="27"/>
  <c r="S21" i="27" s="1"/>
  <c r="AC21" i="27" s="1"/>
  <c r="AB22" i="27" s="1"/>
  <c r="AX15" i="27"/>
  <c r="S15" i="27" s="1"/>
  <c r="AC15" i="27" s="1"/>
  <c r="AB16" i="27" s="1"/>
  <c r="AX9" i="27"/>
  <c r="S9" i="27" s="1"/>
  <c r="AC9" i="27" s="1"/>
  <c r="AB10" i="27" s="1"/>
  <c r="AX3" i="27"/>
  <c r="S3" i="27" s="1"/>
  <c r="AC3" i="27" s="1"/>
  <c r="AH79" i="78"/>
  <c r="AQ79" i="78" s="1"/>
  <c r="AJ32" i="75"/>
  <c r="AK32" i="75"/>
  <c r="AT32" i="75" s="1"/>
  <c r="AJ68" i="75"/>
  <c r="AK68" i="75"/>
  <c r="AT68" i="75" s="1"/>
  <c r="AH79" i="38"/>
  <c r="AQ79" i="38" s="1"/>
  <c r="AN79" i="93"/>
  <c r="AI79" i="93"/>
  <c r="AS15" i="79"/>
  <c r="AL15" i="79"/>
  <c r="AU15" i="79" s="1"/>
  <c r="AS33" i="79"/>
  <c r="AL33" i="79"/>
  <c r="AU33" i="79" s="1"/>
  <c r="AS51" i="79"/>
  <c r="AL51" i="79"/>
  <c r="AU51" i="79" s="1"/>
  <c r="AS69" i="79"/>
  <c r="AL69" i="79"/>
  <c r="AU69" i="79" s="1"/>
  <c r="AS11" i="95"/>
  <c r="AL11" i="95"/>
  <c r="AU11" i="95" s="1"/>
  <c r="AS29" i="95"/>
  <c r="AL29" i="95"/>
  <c r="AU29" i="95" s="1"/>
  <c r="AS47" i="95"/>
  <c r="AL47" i="95"/>
  <c r="AU47" i="95" s="1"/>
  <c r="AJ9" i="75"/>
  <c r="AK9" i="75"/>
  <c r="AT9" i="75" s="1"/>
  <c r="AJ45" i="75"/>
  <c r="AK45" i="75"/>
  <c r="AT45" i="75" s="1"/>
  <c r="AH81" i="74"/>
  <c r="AQ81" i="74" s="1"/>
  <c r="AS3" i="79"/>
  <c r="AL3" i="79"/>
  <c r="AU3" i="79" s="1"/>
  <c r="AR79" i="95"/>
  <c r="AR81" i="95" s="1"/>
  <c r="AI78" i="34"/>
  <c r="AN78" i="34"/>
  <c r="AN76" i="91"/>
  <c r="AI76" i="91"/>
  <c r="AK79" i="79"/>
  <c r="AT79" i="79" s="1"/>
  <c r="AH78" i="42"/>
  <c r="AQ78" i="42" s="1"/>
  <c r="AJ17" i="75"/>
  <c r="AK17" i="75"/>
  <c r="AT17" i="75" s="1"/>
  <c r="AJ53" i="75"/>
  <c r="AK53" i="75"/>
  <c r="AT53" i="75" s="1"/>
  <c r="AS54" i="95"/>
  <c r="AL54" i="95"/>
  <c r="AU54" i="95" s="1"/>
  <c r="AJ70" i="75"/>
  <c r="AJ54" i="47"/>
  <c r="AK54" i="47"/>
  <c r="AT54" i="47" s="1"/>
  <c r="AJ12" i="47"/>
  <c r="AK12" i="47"/>
  <c r="AT12" i="47" s="1"/>
  <c r="AS36" i="79"/>
  <c r="AL36" i="79"/>
  <c r="AU36" i="79" s="1"/>
  <c r="AJ48" i="75"/>
  <c r="AK48" i="75"/>
  <c r="AT48" i="75" s="1"/>
  <c r="AS13" i="79"/>
  <c r="AL13" i="79"/>
  <c r="AU13" i="79" s="1"/>
  <c r="AS67" i="79"/>
  <c r="AL67" i="79"/>
  <c r="AU67" i="79" s="1"/>
  <c r="AS21" i="95"/>
  <c r="AL21" i="95"/>
  <c r="AU21" i="95" s="1"/>
  <c r="AS57" i="95"/>
  <c r="AS77" i="95"/>
  <c r="AL77" i="95"/>
  <c r="AU77" i="95" s="1"/>
  <c r="W82" i="77"/>
  <c r="AG81" i="77"/>
  <c r="AP81" i="77" s="1"/>
  <c r="AF81" i="77"/>
  <c r="AO81" i="77" s="1"/>
  <c r="AE81" i="77"/>
  <c r="AS76" i="75"/>
  <c r="AL76" i="75"/>
  <c r="AU76" i="75" s="1"/>
  <c r="AJ53" i="27"/>
  <c r="AK53" i="27"/>
  <c r="AT53" i="27" s="1"/>
  <c r="AJ35" i="27"/>
  <c r="AJ26" i="75"/>
  <c r="AK26" i="75"/>
  <c r="AT26" i="75" s="1"/>
  <c r="AS67" i="95"/>
  <c r="AJ76" i="47"/>
  <c r="AK76" i="47"/>
  <c r="AT76" i="47" s="1"/>
  <c r="AJ64" i="47"/>
  <c r="AK64" i="47"/>
  <c r="AT64" i="47" s="1"/>
  <c r="AJ46" i="47"/>
  <c r="AK46" i="47"/>
  <c r="AT46" i="47" s="1"/>
  <c r="AK34" i="47"/>
  <c r="AT34" i="47" s="1"/>
  <c r="AK22" i="47"/>
  <c r="AT22" i="47" s="1"/>
  <c r="AJ3" i="47"/>
  <c r="AB4" i="47"/>
  <c r="W82" i="81"/>
  <c r="AG81" i="81"/>
  <c r="AP81" i="81" s="1"/>
  <c r="AF81" i="81"/>
  <c r="AO81" i="81" s="1"/>
  <c r="AE81" i="81"/>
  <c r="AS6" i="79"/>
  <c r="AL6" i="79"/>
  <c r="AU6" i="79" s="1"/>
  <c r="AS24" i="79"/>
  <c r="AL24" i="79"/>
  <c r="AU24" i="79" s="1"/>
  <c r="AS42" i="79"/>
  <c r="AL42" i="79"/>
  <c r="AU42" i="79" s="1"/>
  <c r="AS60" i="79"/>
  <c r="AL60" i="79"/>
  <c r="AU60" i="79" s="1"/>
  <c r="AS77" i="79"/>
  <c r="AL77" i="79"/>
  <c r="AU77" i="79" s="1"/>
  <c r="AJ24" i="75"/>
  <c r="AK24" i="75"/>
  <c r="AT24" i="75" s="1"/>
  <c r="AJ60" i="75"/>
  <c r="AK60" i="75"/>
  <c r="AT60" i="75" s="1"/>
  <c r="AE78" i="89"/>
  <c r="AF78" i="89"/>
  <c r="AO78" i="89" s="1"/>
  <c r="AG78" i="89"/>
  <c r="AP78" i="89" s="1"/>
  <c r="W79" i="89"/>
  <c r="AS19" i="79"/>
  <c r="AL19" i="79"/>
  <c r="AU19" i="79" s="1"/>
  <c r="AL37" i="79"/>
  <c r="AU37" i="79" s="1"/>
  <c r="AS55" i="79"/>
  <c r="AL55" i="79"/>
  <c r="AU55" i="79" s="1"/>
  <c r="AS73" i="79"/>
  <c r="AL73" i="79"/>
  <c r="AU73" i="79" s="1"/>
  <c r="AS9" i="95"/>
  <c r="AL9" i="95"/>
  <c r="AU9" i="95" s="1"/>
  <c r="AS27" i="95"/>
  <c r="AL27" i="95"/>
  <c r="AU27" i="95" s="1"/>
  <c r="AS45" i="95"/>
  <c r="AL45" i="95"/>
  <c r="AU45" i="95" s="1"/>
  <c r="AS63" i="95"/>
  <c r="AL63" i="95"/>
  <c r="AU63" i="95" s="1"/>
  <c r="AJ25" i="75"/>
  <c r="AK25" i="75"/>
  <c r="AT25" i="75" s="1"/>
  <c r="AJ61" i="75"/>
  <c r="AK61" i="75"/>
  <c r="AT61" i="75" s="1"/>
  <c r="AS24" i="95"/>
  <c r="AL24" i="95"/>
  <c r="AU24" i="95" s="1"/>
  <c r="AJ69" i="27"/>
  <c r="AK69" i="27"/>
  <c r="AT69" i="27" s="1"/>
  <c r="AJ63" i="27"/>
  <c r="AK63" i="27"/>
  <c r="AT63" i="27" s="1"/>
  <c r="AK57" i="27"/>
  <c r="AT57" i="27" s="1"/>
  <c r="AJ51" i="27"/>
  <c r="AK51" i="27"/>
  <c r="AT51" i="27" s="1"/>
  <c r="AJ45" i="27"/>
  <c r="AK45" i="27"/>
  <c r="AT45" i="27" s="1"/>
  <c r="AJ39" i="27"/>
  <c r="AK39" i="27"/>
  <c r="AT39" i="27" s="1"/>
  <c r="AK33" i="27"/>
  <c r="AT33" i="27" s="1"/>
  <c r="AK27" i="27"/>
  <c r="AT27" i="27" s="1"/>
  <c r="AK15" i="27"/>
  <c r="AT15" i="27" s="1"/>
  <c r="AS14" i="79"/>
  <c r="AL14" i="79"/>
  <c r="AU14" i="79" s="1"/>
  <c r="AS32" i="79"/>
  <c r="AL32" i="79"/>
  <c r="AU32" i="79" s="1"/>
  <c r="AS50" i="79"/>
  <c r="AL50" i="79"/>
  <c r="AU50" i="79" s="1"/>
  <c r="AS68" i="79"/>
  <c r="AL68" i="79"/>
  <c r="AU68" i="79" s="1"/>
  <c r="AJ5" i="95"/>
  <c r="AK5" i="95"/>
  <c r="AT5" i="95" s="1"/>
  <c r="AS22" i="95"/>
  <c r="AL22" i="95"/>
  <c r="AU22" i="95" s="1"/>
  <c r="AS40" i="95"/>
  <c r="AL40" i="95"/>
  <c r="AU40" i="95" s="1"/>
  <c r="AS58" i="95"/>
  <c r="AL58" i="95"/>
  <c r="AU58" i="95" s="1"/>
  <c r="AS76" i="95"/>
  <c r="AL76" i="95"/>
  <c r="AU76" i="95" s="1"/>
  <c r="AJ38" i="75"/>
  <c r="AK38" i="75"/>
  <c r="AT38" i="75" s="1"/>
  <c r="AJ74" i="75"/>
  <c r="AK74" i="75"/>
  <c r="AT74" i="75" s="1"/>
  <c r="AS10" i="79"/>
  <c r="AL10" i="79"/>
  <c r="AU10" i="79" s="1"/>
  <c r="AS64" i="79"/>
  <c r="AL64" i="79"/>
  <c r="AU64" i="79" s="1"/>
  <c r="AS48" i="95"/>
  <c r="AL48" i="95"/>
  <c r="AU48" i="95" s="1"/>
  <c r="AS58" i="75"/>
  <c r="AL58" i="75"/>
  <c r="AU58" i="75" s="1"/>
  <c r="AJ15" i="75"/>
  <c r="AK15" i="75"/>
  <c r="AT15" i="75" s="1"/>
  <c r="AJ51" i="75"/>
  <c r="AK51" i="75"/>
  <c r="AT51" i="75" s="1"/>
  <c r="AJ4" i="79"/>
  <c r="AK4" i="79"/>
  <c r="AT4" i="79" s="1"/>
  <c r="AS70" i="79"/>
  <c r="AL70" i="79"/>
  <c r="AU70" i="79" s="1"/>
  <c r="AS66" i="95"/>
  <c r="AI77" i="73"/>
  <c r="AN77" i="73"/>
  <c r="Y80" i="82"/>
  <c r="X80" i="82"/>
  <c r="AS5" i="79"/>
  <c r="AL5" i="79"/>
  <c r="AU5" i="79" s="1"/>
  <c r="AS23" i="79"/>
  <c r="AL23" i="79"/>
  <c r="AU23" i="79" s="1"/>
  <c r="AS41" i="79"/>
  <c r="AL41" i="79"/>
  <c r="AU41" i="79" s="1"/>
  <c r="AS59" i="79"/>
  <c r="AL59" i="79"/>
  <c r="AU59" i="79" s="1"/>
  <c r="Z78" i="42"/>
  <c r="AS19" i="95"/>
  <c r="AL19" i="95"/>
  <c r="AU19" i="95" s="1"/>
  <c r="AS55" i="95"/>
  <c r="AL55" i="95"/>
  <c r="AU55" i="95" s="1"/>
  <c r="AJ23" i="75"/>
  <c r="AK23" i="75"/>
  <c r="AT23" i="75" s="1"/>
  <c r="AJ59" i="75"/>
  <c r="AK59" i="75"/>
  <c r="AT59" i="75" s="1"/>
  <c r="AI79" i="45"/>
  <c r="AN79" i="45"/>
  <c r="AJ6" i="75"/>
  <c r="AS3" i="95"/>
  <c r="AL3" i="95"/>
  <c r="AU3" i="95" s="1"/>
  <c r="AK36" i="47"/>
  <c r="AT36" i="47" s="1"/>
  <c r="AJ18" i="47"/>
  <c r="AK18" i="47"/>
  <c r="AT18" i="47" s="1"/>
  <c r="AH82" i="85"/>
  <c r="AQ82" i="85" s="1"/>
  <c r="AS18" i="79"/>
  <c r="AS54" i="79"/>
  <c r="AL54" i="79"/>
  <c r="AU54" i="79" s="1"/>
  <c r="AS31" i="79"/>
  <c r="AL31" i="79"/>
  <c r="AU31" i="79" s="1"/>
  <c r="AJ49" i="75"/>
  <c r="AK49" i="75"/>
  <c r="AT49" i="75" s="1"/>
  <c r="AJ71" i="27"/>
  <c r="AK71" i="27"/>
  <c r="AT71" i="27" s="1"/>
  <c r="AJ29" i="27"/>
  <c r="AK29" i="27"/>
  <c r="AT29" i="27" s="1"/>
  <c r="AK17" i="27"/>
  <c r="AT17" i="27" s="1"/>
  <c r="AS8" i="79"/>
  <c r="AL8" i="79"/>
  <c r="AU8" i="79" s="1"/>
  <c r="AS52" i="95"/>
  <c r="AS70" i="95"/>
  <c r="AL70" i="95"/>
  <c r="AU70" i="95" s="1"/>
  <c r="AJ62" i="75"/>
  <c r="AK62" i="75"/>
  <c r="AT62" i="75" s="1"/>
  <c r="AS18" i="95"/>
  <c r="AS10" i="75"/>
  <c r="AL10" i="75"/>
  <c r="AU10" i="75" s="1"/>
  <c r="AJ39" i="75"/>
  <c r="AK39" i="75"/>
  <c r="AT39" i="75" s="1"/>
  <c r="AJ47" i="75"/>
  <c r="AK47" i="75"/>
  <c r="AT47" i="75" s="1"/>
  <c r="AJ70" i="47"/>
  <c r="AK70" i="47"/>
  <c r="AT70" i="47" s="1"/>
  <c r="AJ58" i="47"/>
  <c r="AK58" i="47"/>
  <c r="AT58" i="47" s="1"/>
  <c r="AK52" i="47"/>
  <c r="AT52" i="47" s="1"/>
  <c r="AJ40" i="47"/>
  <c r="AK40" i="47"/>
  <c r="AT40" i="47" s="1"/>
  <c r="AK28" i="47"/>
  <c r="AT28" i="47" s="1"/>
  <c r="AJ16" i="47"/>
  <c r="AK16" i="47"/>
  <c r="AT16" i="47" s="1"/>
  <c r="AJ10" i="47"/>
  <c r="AK10" i="47"/>
  <c r="AT10" i="47" s="1"/>
  <c r="AR81" i="30"/>
  <c r="AK78" i="47"/>
  <c r="AT78" i="47" s="1"/>
  <c r="AJ69" i="47"/>
  <c r="AK69" i="47"/>
  <c r="AT69" i="47" s="1"/>
  <c r="AJ63" i="47"/>
  <c r="AK63" i="47"/>
  <c r="AT63" i="47" s="1"/>
  <c r="AJ57" i="47"/>
  <c r="AK57" i="47"/>
  <c r="AT57" i="47" s="1"/>
  <c r="AJ45" i="47"/>
  <c r="AK45" i="47"/>
  <c r="AT45" i="47" s="1"/>
  <c r="AJ39" i="47"/>
  <c r="AK39" i="47"/>
  <c r="AT39" i="47" s="1"/>
  <c r="AJ27" i="47"/>
  <c r="AK27" i="47"/>
  <c r="AT27" i="47" s="1"/>
  <c r="AJ21" i="47"/>
  <c r="AK21" i="47"/>
  <c r="AT21" i="47" s="1"/>
  <c r="AJ15" i="47"/>
  <c r="AK15" i="47"/>
  <c r="AT15" i="47" s="1"/>
  <c r="AJ9" i="47"/>
  <c r="AK9" i="47"/>
  <c r="AT9" i="47" s="1"/>
  <c r="X78" i="86"/>
  <c r="Y78" i="86"/>
  <c r="AS14" i="95"/>
  <c r="AL14" i="95"/>
  <c r="AU14" i="95" s="1"/>
  <c r="AS32" i="95"/>
  <c r="AL32" i="95"/>
  <c r="AU32" i="95" s="1"/>
  <c r="AS50" i="95"/>
  <c r="AL50" i="95"/>
  <c r="AU50" i="95" s="1"/>
  <c r="AS68" i="95"/>
  <c r="AL68" i="95"/>
  <c r="AU68" i="95" s="1"/>
  <c r="AJ30" i="75"/>
  <c r="AK30" i="75"/>
  <c r="AT30" i="75" s="1"/>
  <c r="AJ66" i="75"/>
  <c r="AK66" i="75"/>
  <c r="AT66" i="75" s="1"/>
  <c r="AS30" i="95"/>
  <c r="AL30" i="95"/>
  <c r="AU30" i="95" s="1"/>
  <c r="AS64" i="75"/>
  <c r="AL64" i="75"/>
  <c r="AU64" i="75" s="1"/>
  <c r="AJ31" i="75"/>
  <c r="AK31" i="75"/>
  <c r="AT31" i="75" s="1"/>
  <c r="AJ67" i="75"/>
  <c r="AK67" i="75"/>
  <c r="AT67" i="75" s="1"/>
  <c r="AS16" i="79"/>
  <c r="AL16" i="79"/>
  <c r="AU16" i="79" s="1"/>
  <c r="AS58" i="79"/>
  <c r="AL58" i="79"/>
  <c r="AU58" i="79" s="1"/>
  <c r="Z82" i="30"/>
  <c r="AJ74" i="27"/>
  <c r="AK74" i="27"/>
  <c r="AT74" i="27" s="1"/>
  <c r="AJ68" i="27"/>
  <c r="AK68" i="27"/>
  <c r="AT68" i="27" s="1"/>
  <c r="AX61" i="27"/>
  <c r="S61" i="27" s="1"/>
  <c r="AC61" i="27" s="1"/>
  <c r="AB62" i="27" s="1"/>
  <c r="AX55" i="27"/>
  <c r="S55" i="27" s="1"/>
  <c r="AC55" i="27" s="1"/>
  <c r="AB56" i="27" s="1"/>
  <c r="AX49" i="27"/>
  <c r="S49" i="27" s="1"/>
  <c r="AC49" i="27" s="1"/>
  <c r="AB50" i="27" s="1"/>
  <c r="AX43" i="27"/>
  <c r="S43" i="27" s="1"/>
  <c r="AC43" i="27" s="1"/>
  <c r="AB44" i="27" s="1"/>
  <c r="AX37" i="27"/>
  <c r="S37" i="27" s="1"/>
  <c r="AC37" i="27" s="1"/>
  <c r="AB38" i="27" s="1"/>
  <c r="AX31" i="27"/>
  <c r="S31" i="27" s="1"/>
  <c r="AC31" i="27" s="1"/>
  <c r="AB32" i="27" s="1"/>
  <c r="AX25" i="27"/>
  <c r="S25" i="27" s="1"/>
  <c r="AC25" i="27" s="1"/>
  <c r="AB26" i="27" s="1"/>
  <c r="AX19" i="27"/>
  <c r="S19" i="27" s="1"/>
  <c r="AC19" i="27" s="1"/>
  <c r="AB20" i="27" s="1"/>
  <c r="AX13" i="27"/>
  <c r="S13" i="27" s="1"/>
  <c r="AC13" i="27" s="1"/>
  <c r="AB14" i="27" s="1"/>
  <c r="AJ8" i="75"/>
  <c r="AK8" i="75"/>
  <c r="AT8" i="75" s="1"/>
  <c r="AJ44" i="75"/>
  <c r="AK44" i="75"/>
  <c r="AT44" i="75" s="1"/>
  <c r="AR80" i="74"/>
  <c r="AH80" i="37"/>
  <c r="AQ80" i="37" s="1"/>
  <c r="AS57" i="79"/>
  <c r="AL57" i="79"/>
  <c r="AU57" i="79" s="1"/>
  <c r="AS76" i="79"/>
  <c r="AL76" i="79"/>
  <c r="AU76" i="79" s="1"/>
  <c r="AS17" i="95"/>
  <c r="AS35" i="95"/>
  <c r="AL35" i="95"/>
  <c r="AU35" i="95" s="1"/>
  <c r="AS53" i="95"/>
  <c r="AL53" i="95"/>
  <c r="AU53" i="95" s="1"/>
  <c r="AS71" i="95"/>
  <c r="AL71" i="95"/>
  <c r="AU71" i="95" s="1"/>
  <c r="AJ21" i="75"/>
  <c r="AK21" i="75"/>
  <c r="AT21" i="75" s="1"/>
  <c r="AJ57" i="75"/>
  <c r="AK57" i="75"/>
  <c r="AT57" i="75" s="1"/>
  <c r="Z81" i="74"/>
  <c r="Y81" i="94"/>
  <c r="X81" i="94"/>
  <c r="Y78" i="73"/>
  <c r="X78" i="73"/>
  <c r="Y79" i="34"/>
  <c r="X79" i="34"/>
  <c r="AJ29" i="75"/>
  <c r="AK29" i="75"/>
  <c r="AT29" i="75" s="1"/>
  <c r="AJ65" i="75"/>
  <c r="AK65" i="75"/>
  <c r="AT65" i="75" s="1"/>
  <c r="AJ22" i="75"/>
  <c r="AJ4" i="95"/>
  <c r="AK4" i="95"/>
  <c r="AT4" i="95" s="1"/>
  <c r="AJ8" i="47" l="1"/>
  <c r="AJ60" i="27"/>
  <c r="AJ58" i="27"/>
  <c r="AS65" i="95"/>
  <c r="AJ71" i="47"/>
  <c r="AL56" i="95"/>
  <c r="AU56" i="95" s="1"/>
  <c r="AS16" i="75"/>
  <c r="AK8" i="47"/>
  <c r="AT8" i="47" s="1"/>
  <c r="AJ51" i="47"/>
  <c r="AL17" i="95"/>
  <c r="AU17" i="95" s="1"/>
  <c r="AI77" i="86"/>
  <c r="AL64" i="95"/>
  <c r="AU64" i="95" s="1"/>
  <c r="AJ48" i="47"/>
  <c r="AL41" i="95"/>
  <c r="AU41" i="95" s="1"/>
  <c r="AK49" i="47"/>
  <c r="AT49" i="47" s="1"/>
  <c r="AL15" i="95"/>
  <c r="AU15" i="95" s="1"/>
  <c r="AJ38" i="47"/>
  <c r="AJ37" i="47"/>
  <c r="AJ47" i="27"/>
  <c r="AJ35" i="47"/>
  <c r="AJ53" i="47"/>
  <c r="AJ73" i="27"/>
  <c r="AJ33" i="47"/>
  <c r="AJ44" i="47"/>
  <c r="AJ12" i="27"/>
  <c r="AJ74" i="47"/>
  <c r="AJ76" i="27"/>
  <c r="AL74" i="95"/>
  <c r="AU74" i="95" s="1"/>
  <c r="AJ55" i="47"/>
  <c r="AJ59" i="47"/>
  <c r="AJ23" i="27"/>
  <c r="AJ6" i="27"/>
  <c r="AK60" i="47"/>
  <c r="AT60" i="47" s="1"/>
  <c r="AL25" i="95"/>
  <c r="AU25" i="95" s="1"/>
  <c r="Y82" i="90"/>
  <c r="Z82" i="90" s="1"/>
  <c r="AK7" i="27"/>
  <c r="AT7" i="27" s="1"/>
  <c r="AK44" i="47"/>
  <c r="AT44" i="47" s="1"/>
  <c r="AK24" i="47"/>
  <c r="AT24" i="47" s="1"/>
  <c r="AL40" i="79"/>
  <c r="AU40" i="79" s="1"/>
  <c r="AK47" i="27"/>
  <c r="AT47" i="27" s="1"/>
  <c r="AK78" i="27"/>
  <c r="AT78" i="27" s="1"/>
  <c r="AI81" i="90"/>
  <c r="AJ57" i="27"/>
  <c r="AJ22" i="47"/>
  <c r="AK23" i="47"/>
  <c r="AT23" i="47" s="1"/>
  <c r="AJ43" i="47"/>
  <c r="AK73" i="27"/>
  <c r="AT73" i="27" s="1"/>
  <c r="AG76" i="46"/>
  <c r="AP76" i="46" s="1"/>
  <c r="W77" i="46"/>
  <c r="AF76" i="46"/>
  <c r="AO76" i="46" s="1"/>
  <c r="AE76" i="46"/>
  <c r="AJ72" i="47"/>
  <c r="AK5" i="27"/>
  <c r="AT5" i="27" s="1"/>
  <c r="AJ46" i="27"/>
  <c r="AJ72" i="27"/>
  <c r="AL10" i="95"/>
  <c r="AU10" i="95" s="1"/>
  <c r="AJ8" i="27"/>
  <c r="AK33" i="47"/>
  <c r="AT33" i="47" s="1"/>
  <c r="AK51" i="47"/>
  <c r="AT51" i="47" s="1"/>
  <c r="AJ52" i="47"/>
  <c r="AJ34" i="47"/>
  <c r="AK35" i="47"/>
  <c r="AT35" i="47" s="1"/>
  <c r="AK53" i="47"/>
  <c r="AT53" i="47" s="1"/>
  <c r="AL36" i="95"/>
  <c r="AU36" i="95" s="1"/>
  <c r="AK11" i="27"/>
  <c r="AT11" i="27" s="1"/>
  <c r="AK24" i="27"/>
  <c r="AT24" i="27" s="1"/>
  <c r="AL29" i="79"/>
  <c r="AU29" i="79" s="1"/>
  <c r="AJ32" i="47"/>
  <c r="AJ50" i="47"/>
  <c r="AL18" i="95"/>
  <c r="AU18" i="95" s="1"/>
  <c r="AL18" i="79"/>
  <c r="AU18" i="79" s="1"/>
  <c r="AJ36" i="47"/>
  <c r="AL57" i="95"/>
  <c r="AU57" i="95" s="1"/>
  <c r="AJ65" i="27"/>
  <c r="AJ77" i="27"/>
  <c r="AL28" i="95"/>
  <c r="AU28" i="95" s="1"/>
  <c r="AF80" i="37"/>
  <c r="AO80" i="37" s="1"/>
  <c r="AG80" i="37"/>
  <c r="AP80" i="37" s="1"/>
  <c r="AJ66" i="47"/>
  <c r="AS66" i="47" s="1"/>
  <c r="Z78" i="73"/>
  <c r="Z80" i="93"/>
  <c r="W81" i="93" s="1"/>
  <c r="W81" i="37"/>
  <c r="AE79" i="78"/>
  <c r="AJ18" i="27"/>
  <c r="AK79" i="47"/>
  <c r="AT79" i="47" s="1"/>
  <c r="AL79" i="95"/>
  <c r="AU79" i="95" s="1"/>
  <c r="AF82" i="85"/>
  <c r="AO82" i="85" s="1"/>
  <c r="AJ33" i="27"/>
  <c r="AK29" i="47"/>
  <c r="AT29" i="47" s="1"/>
  <c r="AJ42" i="47"/>
  <c r="AG79" i="38"/>
  <c r="AP79" i="38" s="1"/>
  <c r="AJ78" i="47"/>
  <c r="AJ17" i="27"/>
  <c r="AJ65" i="47"/>
  <c r="AK66" i="47"/>
  <c r="AT66" i="47" s="1"/>
  <c r="AL39" i="79"/>
  <c r="AU39" i="79" s="1"/>
  <c r="AJ28" i="47"/>
  <c r="AS28" i="47" s="1"/>
  <c r="AK18" i="27"/>
  <c r="AT18" i="27" s="1"/>
  <c r="AG82" i="85"/>
  <c r="AP82" i="85" s="1"/>
  <c r="AL7" i="79"/>
  <c r="AU7" i="79" s="1"/>
  <c r="AJ20" i="47"/>
  <c r="W80" i="38"/>
  <c r="W80" i="78"/>
  <c r="Y80" i="78" s="1"/>
  <c r="AL37" i="95"/>
  <c r="AU37" i="95" s="1"/>
  <c r="AJ21" i="27"/>
  <c r="AS21" i="27" s="1"/>
  <c r="Z81" i="25"/>
  <c r="AG81" i="25" s="1"/>
  <c r="AP81" i="25" s="1"/>
  <c r="AL52" i="95"/>
  <c r="AU52" i="95" s="1"/>
  <c r="AI79" i="47"/>
  <c r="AL16" i="95"/>
  <c r="AU16" i="95" s="1"/>
  <c r="AL73" i="95"/>
  <c r="AU73" i="95" s="1"/>
  <c r="AJ14" i="47"/>
  <c r="AS14" i="47" s="1"/>
  <c r="Y80" i="45"/>
  <c r="Z80" i="45" s="1"/>
  <c r="AJ9" i="27"/>
  <c r="AL21" i="79"/>
  <c r="AU21" i="79" s="1"/>
  <c r="AE79" i="38"/>
  <c r="AN79" i="38" s="1"/>
  <c r="AJ15" i="27"/>
  <c r="AS15" i="27" s="1"/>
  <c r="Z80" i="82"/>
  <c r="AF80" i="82" s="1"/>
  <c r="AO80" i="82" s="1"/>
  <c r="AL42" i="95"/>
  <c r="AU42" i="95" s="1"/>
  <c r="AL79" i="75"/>
  <c r="AU79" i="75" s="1"/>
  <c r="AJ31" i="27"/>
  <c r="AF79" i="78"/>
  <c r="AO79" i="78" s="1"/>
  <c r="AS4" i="95"/>
  <c r="AL4" i="95"/>
  <c r="AU4" i="95" s="1"/>
  <c r="AS8" i="75"/>
  <c r="AL8" i="75"/>
  <c r="AU8" i="75" s="1"/>
  <c r="AJ44" i="27"/>
  <c r="AK44" i="27"/>
  <c r="AT44" i="27" s="1"/>
  <c r="AS30" i="75"/>
  <c r="AL30" i="75"/>
  <c r="AU30" i="75" s="1"/>
  <c r="AS18" i="47"/>
  <c r="AL18" i="47"/>
  <c r="AU18" i="47" s="1"/>
  <c r="AS61" i="75"/>
  <c r="AL61" i="75"/>
  <c r="AU61" i="75" s="1"/>
  <c r="X82" i="81"/>
  <c r="Y82" i="81"/>
  <c r="AS34" i="47"/>
  <c r="AL34" i="47"/>
  <c r="AU34" i="47" s="1"/>
  <c r="AS76" i="47"/>
  <c r="AL76" i="47"/>
  <c r="AU76" i="47" s="1"/>
  <c r="AS5" i="27"/>
  <c r="AL5" i="27"/>
  <c r="AU5" i="27" s="1"/>
  <c r="AS70" i="75"/>
  <c r="AL70" i="75"/>
  <c r="AU70" i="75" s="1"/>
  <c r="AS17" i="75"/>
  <c r="AL17" i="75"/>
  <c r="AU17" i="75" s="1"/>
  <c r="AS68" i="75"/>
  <c r="AL68" i="75"/>
  <c r="AU68" i="75" s="1"/>
  <c r="AJ28" i="27"/>
  <c r="AK28" i="27"/>
  <c r="AT28" i="27" s="1"/>
  <c r="AS54" i="75"/>
  <c r="AL54" i="75"/>
  <c r="AU54" i="75" s="1"/>
  <c r="AS5" i="47"/>
  <c r="AL5" i="47"/>
  <c r="AU5" i="47" s="1"/>
  <c r="AS23" i="47"/>
  <c r="AL23" i="47"/>
  <c r="AU23" i="47" s="1"/>
  <c r="AS41" i="47"/>
  <c r="AL41" i="47"/>
  <c r="AU41" i="47" s="1"/>
  <c r="AS59" i="47"/>
  <c r="AL59" i="47"/>
  <c r="AU59" i="47" s="1"/>
  <c r="AS75" i="47"/>
  <c r="AL75" i="47"/>
  <c r="AU75" i="47" s="1"/>
  <c r="AS13" i="75"/>
  <c r="AL13" i="75"/>
  <c r="AU13" i="75" s="1"/>
  <c r="AS42" i="47"/>
  <c r="AL42" i="47"/>
  <c r="AU42" i="47" s="1"/>
  <c r="AS40" i="75"/>
  <c r="AL40" i="75"/>
  <c r="AU40" i="75" s="1"/>
  <c r="AS41" i="75"/>
  <c r="AL41" i="75"/>
  <c r="AU41" i="75" s="1"/>
  <c r="AI77" i="87"/>
  <c r="AN77" i="87"/>
  <c r="AE78" i="41"/>
  <c r="AF78" i="41"/>
  <c r="AO78" i="41" s="1"/>
  <c r="W79" i="41"/>
  <c r="AG78" i="41"/>
  <c r="AP78" i="41" s="1"/>
  <c r="AS20" i="75"/>
  <c r="AL20" i="75"/>
  <c r="AU20" i="75" s="1"/>
  <c r="AR77" i="86"/>
  <c r="AS14" i="75"/>
  <c r="AL14" i="75"/>
  <c r="AU14" i="75" s="1"/>
  <c r="AS7" i="27"/>
  <c r="AL7" i="27"/>
  <c r="AU7" i="27" s="1"/>
  <c r="AJ25" i="27"/>
  <c r="AJ43" i="27"/>
  <c r="AJ61" i="27"/>
  <c r="AS37" i="75"/>
  <c r="AL37" i="75"/>
  <c r="AU37" i="75" s="1"/>
  <c r="AS29" i="75"/>
  <c r="AL29" i="75"/>
  <c r="AU29" i="75" s="1"/>
  <c r="AJ50" i="27"/>
  <c r="AK50" i="27"/>
  <c r="AT50" i="27" s="1"/>
  <c r="AS9" i="47"/>
  <c r="AL9" i="47"/>
  <c r="AU9" i="47" s="1"/>
  <c r="AS45" i="47"/>
  <c r="AL45" i="47"/>
  <c r="AU45" i="47" s="1"/>
  <c r="AS39" i="75"/>
  <c r="AL39" i="75"/>
  <c r="AU39" i="75" s="1"/>
  <c r="AS51" i="75"/>
  <c r="AL51" i="75"/>
  <c r="AU51" i="75" s="1"/>
  <c r="AJ4" i="47"/>
  <c r="AK4" i="47"/>
  <c r="AT4" i="47" s="1"/>
  <c r="AR76" i="91"/>
  <c r="AS52" i="27"/>
  <c r="AL52" i="27"/>
  <c r="AU52" i="27" s="1"/>
  <c r="AS19" i="75"/>
  <c r="AL19" i="75"/>
  <c r="AU19" i="75" s="1"/>
  <c r="AS5" i="75"/>
  <c r="AL5" i="75"/>
  <c r="AU5" i="75" s="1"/>
  <c r="AS24" i="27"/>
  <c r="AL24" i="27"/>
  <c r="AU24" i="27" s="1"/>
  <c r="AS77" i="27"/>
  <c r="AL77" i="27"/>
  <c r="AU77" i="27" s="1"/>
  <c r="AS55" i="47"/>
  <c r="AL55" i="47"/>
  <c r="AU55" i="47" s="1"/>
  <c r="AS12" i="75"/>
  <c r="AL12" i="75"/>
  <c r="AU12" i="75" s="1"/>
  <c r="AR79" i="82"/>
  <c r="AS38" i="47"/>
  <c r="AL38" i="47"/>
  <c r="AU38" i="47" s="1"/>
  <c r="AH81" i="94"/>
  <c r="AQ81" i="94" s="1"/>
  <c r="AJ56" i="27"/>
  <c r="AK56" i="27"/>
  <c r="AT56" i="27" s="1"/>
  <c r="AS36" i="47"/>
  <c r="AL36" i="47"/>
  <c r="AU36" i="47" s="1"/>
  <c r="AS25" i="75"/>
  <c r="AL25" i="75"/>
  <c r="AU25" i="75" s="1"/>
  <c r="AL79" i="79"/>
  <c r="AU79" i="79" s="1"/>
  <c r="AR79" i="79"/>
  <c r="AR81" i="79" s="1"/>
  <c r="AS18" i="75"/>
  <c r="AL18" i="75"/>
  <c r="AU18" i="75" s="1"/>
  <c r="AS29" i="47"/>
  <c r="AL29" i="47"/>
  <c r="AU29" i="47" s="1"/>
  <c r="AJ49" i="27"/>
  <c r="X80" i="78"/>
  <c r="AS22" i="75"/>
  <c r="AL22" i="75"/>
  <c r="AU22" i="75" s="1"/>
  <c r="AS21" i="75"/>
  <c r="AL21" i="75"/>
  <c r="AU21" i="75" s="1"/>
  <c r="AJ26" i="27"/>
  <c r="AK26" i="27"/>
  <c r="AT26" i="27" s="1"/>
  <c r="AJ62" i="27"/>
  <c r="AK62" i="27"/>
  <c r="AT62" i="27" s="1"/>
  <c r="AS15" i="47"/>
  <c r="AL15" i="47"/>
  <c r="AU15" i="47" s="1"/>
  <c r="AS33" i="47"/>
  <c r="AL33" i="47"/>
  <c r="AU33" i="47" s="1"/>
  <c r="AS51" i="47"/>
  <c r="AS69" i="47"/>
  <c r="AL69" i="47"/>
  <c r="AU69" i="47" s="1"/>
  <c r="AS10" i="47"/>
  <c r="AL10" i="47"/>
  <c r="AU10" i="47" s="1"/>
  <c r="AS40" i="47"/>
  <c r="AL40" i="47"/>
  <c r="AU40" i="47" s="1"/>
  <c r="AS70" i="47"/>
  <c r="AL70" i="47"/>
  <c r="AU70" i="47" s="1"/>
  <c r="AR81" i="90"/>
  <c r="AS17" i="27"/>
  <c r="AL17" i="27"/>
  <c r="AU17" i="27" s="1"/>
  <c r="AS71" i="27"/>
  <c r="AL71" i="27"/>
  <c r="AU71" i="27" s="1"/>
  <c r="AR79" i="45"/>
  <c r="AS15" i="75"/>
  <c r="AL15" i="75"/>
  <c r="AU15" i="75" s="1"/>
  <c r="AS38" i="75"/>
  <c r="AL38" i="75"/>
  <c r="AU38" i="75" s="1"/>
  <c r="AS39" i="27"/>
  <c r="AL39" i="27"/>
  <c r="AU39" i="27" s="1"/>
  <c r="AS57" i="27"/>
  <c r="AL57" i="27"/>
  <c r="AU57" i="27" s="1"/>
  <c r="AS78" i="27"/>
  <c r="AS24" i="75"/>
  <c r="AL24" i="75"/>
  <c r="AU24" i="75" s="1"/>
  <c r="AN81" i="81"/>
  <c r="AI81" i="81"/>
  <c r="AS12" i="47"/>
  <c r="AL12" i="47"/>
  <c r="AU12" i="47" s="1"/>
  <c r="AS45" i="75"/>
  <c r="AL45" i="75"/>
  <c r="AU45" i="75" s="1"/>
  <c r="AJ10" i="27"/>
  <c r="AK10" i="27"/>
  <c r="AT10" i="27" s="1"/>
  <c r="AS40" i="27"/>
  <c r="AL40" i="27"/>
  <c r="AU40" i="27" s="1"/>
  <c r="AS58" i="27"/>
  <c r="AL58" i="27"/>
  <c r="AU58" i="27" s="1"/>
  <c r="AS75" i="27"/>
  <c r="AL75" i="27"/>
  <c r="AU75" i="27" s="1"/>
  <c r="AR80" i="25"/>
  <c r="AR80" i="94"/>
  <c r="AS41" i="27"/>
  <c r="AL41" i="27"/>
  <c r="AU41" i="27" s="1"/>
  <c r="AS12" i="27"/>
  <c r="AL12" i="27"/>
  <c r="AU12" i="27" s="1"/>
  <c r="AS30" i="27"/>
  <c r="AL30" i="27"/>
  <c r="AU30" i="27" s="1"/>
  <c r="AS48" i="27"/>
  <c r="AL48" i="27"/>
  <c r="AU48" i="27" s="1"/>
  <c r="AS66" i="27"/>
  <c r="AL66" i="27"/>
  <c r="AU66" i="27" s="1"/>
  <c r="AS43" i="75"/>
  <c r="AL43" i="75"/>
  <c r="AU43" i="75" s="1"/>
  <c r="AS7" i="47"/>
  <c r="AL7" i="47"/>
  <c r="AU7" i="47" s="1"/>
  <c r="AS25" i="47"/>
  <c r="AL25" i="47"/>
  <c r="AU25" i="47" s="1"/>
  <c r="AS43" i="47"/>
  <c r="AL43" i="47"/>
  <c r="AU43" i="47" s="1"/>
  <c r="AS61" i="47"/>
  <c r="AL61" i="47"/>
  <c r="AU61" i="47" s="1"/>
  <c r="AS59" i="27"/>
  <c r="AL59" i="27"/>
  <c r="AU59" i="27" s="1"/>
  <c r="AS30" i="47"/>
  <c r="AL30" i="47"/>
  <c r="AU30" i="47" s="1"/>
  <c r="AS35" i="75"/>
  <c r="AL35" i="75"/>
  <c r="AU35" i="75" s="1"/>
  <c r="AS63" i="75"/>
  <c r="AL63" i="75"/>
  <c r="AU63" i="75" s="1"/>
  <c r="AH82" i="90"/>
  <c r="AQ82" i="90" s="1"/>
  <c r="AS36" i="75"/>
  <c r="AL36" i="75"/>
  <c r="AU36" i="75" s="1"/>
  <c r="AS8" i="47"/>
  <c r="AL8" i="47"/>
  <c r="AU8" i="47" s="1"/>
  <c r="AS26" i="47"/>
  <c r="AL26" i="47"/>
  <c r="AU26" i="47" s="1"/>
  <c r="AS44" i="47"/>
  <c r="AL44" i="47"/>
  <c r="AU44" i="47" s="1"/>
  <c r="AS68" i="47"/>
  <c r="AL68" i="47"/>
  <c r="AU68" i="47" s="1"/>
  <c r="AS24" i="47"/>
  <c r="AL24" i="47"/>
  <c r="AU24" i="47" s="1"/>
  <c r="AJ14" i="27"/>
  <c r="AK14" i="27"/>
  <c r="AT14" i="27" s="1"/>
  <c r="AS74" i="27"/>
  <c r="AL74" i="27"/>
  <c r="AU74" i="27" s="1"/>
  <c r="AS27" i="47"/>
  <c r="AL27" i="47"/>
  <c r="AU27" i="47" s="1"/>
  <c r="AS58" i="47"/>
  <c r="AL58" i="47"/>
  <c r="AU58" i="47" s="1"/>
  <c r="AS47" i="27"/>
  <c r="AL47" i="27"/>
  <c r="AU47" i="27" s="1"/>
  <c r="AS6" i="75"/>
  <c r="AL6" i="75"/>
  <c r="AU6" i="75" s="1"/>
  <c r="AS74" i="75"/>
  <c r="AL74" i="75"/>
  <c r="AU74" i="75" s="1"/>
  <c r="AS33" i="27"/>
  <c r="AL33" i="27"/>
  <c r="AU33" i="27" s="1"/>
  <c r="AS69" i="27"/>
  <c r="AL69" i="27"/>
  <c r="AU69" i="27" s="1"/>
  <c r="AS60" i="75"/>
  <c r="AL60" i="75"/>
  <c r="AU60" i="75" s="1"/>
  <c r="AS70" i="27"/>
  <c r="AL70" i="27"/>
  <c r="AU70" i="27" s="1"/>
  <c r="X79" i="29"/>
  <c r="Y79" i="29"/>
  <c r="AS11" i="75"/>
  <c r="AL11" i="75"/>
  <c r="AU11" i="75" s="1"/>
  <c r="AR79" i="47"/>
  <c r="AR81" i="47" s="1"/>
  <c r="AL79" i="47"/>
  <c r="AU79" i="47" s="1"/>
  <c r="AS6" i="27"/>
  <c r="AL6" i="27"/>
  <c r="AU6" i="27" s="1"/>
  <c r="AS60" i="27"/>
  <c r="AL60" i="27"/>
  <c r="AU60" i="27" s="1"/>
  <c r="AS42" i="75"/>
  <c r="AL42" i="75"/>
  <c r="AU42" i="75" s="1"/>
  <c r="AS19" i="47"/>
  <c r="AL19" i="47"/>
  <c r="AU19" i="47" s="1"/>
  <c r="AS73" i="47"/>
  <c r="AL73" i="47"/>
  <c r="AU73" i="47" s="1"/>
  <c r="AS71" i="75"/>
  <c r="AL71" i="75"/>
  <c r="AU71" i="75" s="1"/>
  <c r="AS46" i="75"/>
  <c r="AL46" i="75"/>
  <c r="AU46" i="75" s="1"/>
  <c r="AN79" i="33"/>
  <c r="AI79" i="33"/>
  <c r="AS56" i="47"/>
  <c r="AL56" i="47"/>
  <c r="AU56" i="47" s="1"/>
  <c r="AS77" i="47"/>
  <c r="AL77" i="47"/>
  <c r="AU77" i="47" s="1"/>
  <c r="AH79" i="34"/>
  <c r="AQ79" i="34" s="1"/>
  <c r="AJ20" i="27"/>
  <c r="AK20" i="27"/>
  <c r="AT20" i="27" s="1"/>
  <c r="AS67" i="75"/>
  <c r="AL67" i="75"/>
  <c r="AU67" i="75" s="1"/>
  <c r="AS3" i="47"/>
  <c r="AL3" i="47"/>
  <c r="AU3" i="47" s="1"/>
  <c r="AS35" i="27"/>
  <c r="AL35" i="27"/>
  <c r="AU35" i="27" s="1"/>
  <c r="AB4" i="27"/>
  <c r="AJ3" i="27"/>
  <c r="AS11" i="47"/>
  <c r="AL11" i="47"/>
  <c r="AU11" i="47" s="1"/>
  <c r="AS65" i="47"/>
  <c r="AL65" i="47"/>
  <c r="AU65" i="47" s="1"/>
  <c r="AS3" i="75"/>
  <c r="AL3" i="75"/>
  <c r="AU3" i="75" s="1"/>
  <c r="AS31" i="27"/>
  <c r="AL31" i="27"/>
  <c r="AU31" i="27" s="1"/>
  <c r="AS67" i="27"/>
  <c r="AL67" i="27"/>
  <c r="AU67" i="27" s="1"/>
  <c r="Z79" i="34"/>
  <c r="Z81" i="94"/>
  <c r="AS44" i="75"/>
  <c r="AL44" i="75"/>
  <c r="AU44" i="75" s="1"/>
  <c r="AJ32" i="27"/>
  <c r="AK32" i="27"/>
  <c r="AT32" i="27" s="1"/>
  <c r="AS31" i="75"/>
  <c r="AL31" i="75"/>
  <c r="AU31" i="75" s="1"/>
  <c r="AS66" i="75"/>
  <c r="AL66" i="75"/>
  <c r="AU66" i="75" s="1"/>
  <c r="AH78" i="86"/>
  <c r="AQ78" i="86" s="1"/>
  <c r="AS72" i="47"/>
  <c r="AL72" i="47"/>
  <c r="AU72" i="47" s="1"/>
  <c r="W79" i="42"/>
  <c r="AG78" i="42"/>
  <c r="AP78" i="42" s="1"/>
  <c r="AE78" i="42"/>
  <c r="AF78" i="42"/>
  <c r="AO78" i="42" s="1"/>
  <c r="AT81" i="79"/>
  <c r="AS22" i="47"/>
  <c r="AL22" i="47"/>
  <c r="AU22" i="47" s="1"/>
  <c r="AS64" i="47"/>
  <c r="AL64" i="47"/>
  <c r="AU64" i="47" s="1"/>
  <c r="AS26" i="75"/>
  <c r="AL26" i="75"/>
  <c r="AU26" i="75" s="1"/>
  <c r="AS53" i="27"/>
  <c r="AL53" i="27"/>
  <c r="AU53" i="27" s="1"/>
  <c r="AS53" i="75"/>
  <c r="AL53" i="75"/>
  <c r="AU53" i="75" s="1"/>
  <c r="AR78" i="34"/>
  <c r="AR79" i="93"/>
  <c r="AJ16" i="27"/>
  <c r="AK16" i="27"/>
  <c r="AT16" i="27" s="1"/>
  <c r="AN79" i="27"/>
  <c r="AN81" i="27" s="1"/>
  <c r="AI79" i="27"/>
  <c r="AS17" i="47"/>
  <c r="AL17" i="47"/>
  <c r="AU17" i="47" s="1"/>
  <c r="AS35" i="47"/>
  <c r="AL35" i="47"/>
  <c r="AU35" i="47" s="1"/>
  <c r="AS53" i="47"/>
  <c r="AL53" i="47"/>
  <c r="AU53" i="47" s="1"/>
  <c r="AS71" i="47"/>
  <c r="AL71" i="47"/>
  <c r="AU71" i="47" s="1"/>
  <c r="AS6" i="47"/>
  <c r="AL6" i="47"/>
  <c r="AU6" i="47" s="1"/>
  <c r="AH80" i="45"/>
  <c r="AQ80" i="45" s="1"/>
  <c r="AS75" i="75"/>
  <c r="AL75" i="75"/>
  <c r="AU75" i="75" s="1"/>
  <c r="X78" i="87"/>
  <c r="Y78" i="87"/>
  <c r="AS56" i="75"/>
  <c r="AL56" i="75"/>
  <c r="AU56" i="75" s="1"/>
  <c r="X81" i="26"/>
  <c r="Y81" i="26"/>
  <c r="AH77" i="91"/>
  <c r="AQ77" i="91" s="1"/>
  <c r="AS50" i="75"/>
  <c r="AL50" i="75"/>
  <c r="AU50" i="75" s="1"/>
  <c r="AJ19" i="27"/>
  <c r="AJ37" i="27"/>
  <c r="AJ55" i="27"/>
  <c r="AS73" i="27"/>
  <c r="AS73" i="75"/>
  <c r="AL73" i="75"/>
  <c r="AU73" i="75" s="1"/>
  <c r="Y83" i="85"/>
  <c r="X83" i="85"/>
  <c r="X81" i="37"/>
  <c r="Y81" i="37"/>
  <c r="W79" i="73"/>
  <c r="AG78" i="73"/>
  <c r="AP78" i="73" s="1"/>
  <c r="AE78" i="73"/>
  <c r="AF78" i="73"/>
  <c r="AO78" i="73" s="1"/>
  <c r="AS57" i="75"/>
  <c r="AL57" i="75"/>
  <c r="AU57" i="75" s="1"/>
  <c r="AS63" i="47"/>
  <c r="AL63" i="47"/>
  <c r="AU63" i="47" s="1"/>
  <c r="AS23" i="75"/>
  <c r="AL23" i="75"/>
  <c r="AU23" i="75" s="1"/>
  <c r="AH80" i="82"/>
  <c r="AQ80" i="82" s="1"/>
  <c r="AS5" i="95"/>
  <c r="AL5" i="95"/>
  <c r="AU5" i="95" s="1"/>
  <c r="AS51" i="27"/>
  <c r="AL51" i="27"/>
  <c r="AU51" i="27" s="1"/>
  <c r="Y79" i="89"/>
  <c r="X79" i="89"/>
  <c r="AJ34" i="27"/>
  <c r="AK34" i="27"/>
  <c r="AT34" i="27" s="1"/>
  <c r="AS23" i="27"/>
  <c r="AL23" i="27"/>
  <c r="AU23" i="27" s="1"/>
  <c r="AJ4" i="75"/>
  <c r="AK4" i="75"/>
  <c r="AT4" i="75" s="1"/>
  <c r="AT81" i="75" s="1"/>
  <c r="AS33" i="75"/>
  <c r="AL33" i="75"/>
  <c r="AU33" i="75" s="1"/>
  <c r="AI80" i="26"/>
  <c r="AN80" i="26"/>
  <c r="AS42" i="27"/>
  <c r="AL42" i="27"/>
  <c r="AU42" i="27" s="1"/>
  <c r="AS78" i="75"/>
  <c r="AL78" i="75"/>
  <c r="AU78" i="75" s="1"/>
  <c r="AS37" i="47"/>
  <c r="AL37" i="47"/>
  <c r="AU37" i="47" s="1"/>
  <c r="AS74" i="47"/>
  <c r="AL74" i="47"/>
  <c r="AU74" i="47" s="1"/>
  <c r="AH80" i="93"/>
  <c r="AQ80" i="93" s="1"/>
  <c r="AS72" i="75"/>
  <c r="AL72" i="75"/>
  <c r="AU72" i="75" s="1"/>
  <c r="AS20" i="47"/>
  <c r="AL20" i="47"/>
  <c r="AU20" i="47" s="1"/>
  <c r="AN80" i="37"/>
  <c r="AI80" i="37"/>
  <c r="AG82" i="30"/>
  <c r="AP82" i="30" s="1"/>
  <c r="W83" i="30"/>
  <c r="AE82" i="30"/>
  <c r="AF82" i="30"/>
  <c r="AO82" i="30" s="1"/>
  <c r="AS46" i="47"/>
  <c r="AL46" i="47"/>
  <c r="AU46" i="47" s="1"/>
  <c r="AN81" i="77"/>
  <c r="AI81" i="77"/>
  <c r="AS32" i="75"/>
  <c r="AL32" i="75"/>
  <c r="AU32" i="75" s="1"/>
  <c r="AS47" i="47"/>
  <c r="AL47" i="47"/>
  <c r="AU47" i="47" s="1"/>
  <c r="AH81" i="25"/>
  <c r="AQ81" i="25" s="1"/>
  <c r="AJ13" i="27"/>
  <c r="AT81" i="95"/>
  <c r="AS65" i="75"/>
  <c r="AL65" i="75"/>
  <c r="AU65" i="75" s="1"/>
  <c r="AH78" i="73"/>
  <c r="AQ78" i="73" s="1"/>
  <c r="W82" i="74"/>
  <c r="AG81" i="74"/>
  <c r="AP81" i="74" s="1"/>
  <c r="AE81" i="74"/>
  <c r="AF81" i="74"/>
  <c r="AO81" i="74" s="1"/>
  <c r="AJ38" i="27"/>
  <c r="AK38" i="27"/>
  <c r="AT38" i="27" s="1"/>
  <c r="AS68" i="27"/>
  <c r="AL68" i="27"/>
  <c r="AU68" i="27" s="1"/>
  <c r="Z78" i="86"/>
  <c r="AS21" i="47"/>
  <c r="AL21" i="47"/>
  <c r="AU21" i="47" s="1"/>
  <c r="AS39" i="47"/>
  <c r="AL39" i="47"/>
  <c r="AU39" i="47" s="1"/>
  <c r="AS57" i="47"/>
  <c r="AL57" i="47"/>
  <c r="AU57" i="47" s="1"/>
  <c r="AS78" i="47"/>
  <c r="AL78" i="47"/>
  <c r="AU78" i="47" s="1"/>
  <c r="AS16" i="47"/>
  <c r="AL16" i="47"/>
  <c r="AU16" i="47" s="1"/>
  <c r="AS52" i="47"/>
  <c r="AL52" i="47"/>
  <c r="AU52" i="47" s="1"/>
  <c r="AS47" i="75"/>
  <c r="AL47" i="75"/>
  <c r="AU47" i="75" s="1"/>
  <c r="AS62" i="75"/>
  <c r="AL62" i="75"/>
  <c r="AU62" i="75" s="1"/>
  <c r="AS29" i="27"/>
  <c r="AL29" i="27"/>
  <c r="AU29" i="27" s="1"/>
  <c r="AS49" i="75"/>
  <c r="AL49" i="75"/>
  <c r="AU49" i="75" s="1"/>
  <c r="AS59" i="75"/>
  <c r="AL59" i="75"/>
  <c r="AU59" i="75" s="1"/>
  <c r="AR77" i="73"/>
  <c r="AS4" i="79"/>
  <c r="AS81" i="79" s="1"/>
  <c r="AL4" i="79"/>
  <c r="AU4" i="79" s="1"/>
  <c r="AS9" i="27"/>
  <c r="AL9" i="27"/>
  <c r="AU9" i="27" s="1"/>
  <c r="AJ27" i="27"/>
  <c r="AS45" i="27"/>
  <c r="AL45" i="27"/>
  <c r="AU45" i="27" s="1"/>
  <c r="AS63" i="27"/>
  <c r="AL63" i="27"/>
  <c r="AU63" i="27" s="1"/>
  <c r="AI78" i="89"/>
  <c r="AN78" i="89"/>
  <c r="X82" i="77"/>
  <c r="Y82" i="77"/>
  <c r="AS48" i="75"/>
  <c r="AL48" i="75"/>
  <c r="AU48" i="75" s="1"/>
  <c r="AS54" i="47"/>
  <c r="AL54" i="47"/>
  <c r="AU54" i="47" s="1"/>
  <c r="AS9" i="75"/>
  <c r="AL9" i="75"/>
  <c r="AU9" i="75" s="1"/>
  <c r="AJ22" i="27"/>
  <c r="AK22" i="27"/>
  <c r="AT22" i="27" s="1"/>
  <c r="AS46" i="27"/>
  <c r="AL46" i="27"/>
  <c r="AU46" i="27" s="1"/>
  <c r="AS64" i="27"/>
  <c r="AL64" i="27"/>
  <c r="AU64" i="27" s="1"/>
  <c r="AS55" i="75"/>
  <c r="AL55" i="75"/>
  <c r="AU55" i="75" s="1"/>
  <c r="AI78" i="29"/>
  <c r="AN78" i="29"/>
  <c r="AS77" i="75"/>
  <c r="AL77" i="75"/>
  <c r="AU77" i="75" s="1"/>
  <c r="AS11" i="27"/>
  <c r="AS65" i="27"/>
  <c r="AL65" i="27"/>
  <c r="AU65" i="27" s="1"/>
  <c r="AS69" i="75"/>
  <c r="AL69" i="75"/>
  <c r="AU69" i="75" s="1"/>
  <c r="AS18" i="27"/>
  <c r="AL18" i="27"/>
  <c r="AU18" i="27" s="1"/>
  <c r="AS36" i="27"/>
  <c r="AL36" i="27"/>
  <c r="AU36" i="27" s="1"/>
  <c r="AS54" i="27"/>
  <c r="AL54" i="27"/>
  <c r="AU54" i="27" s="1"/>
  <c r="AS72" i="27"/>
  <c r="AL72" i="27"/>
  <c r="AU72" i="27" s="1"/>
  <c r="AS7" i="75"/>
  <c r="AL7" i="75"/>
  <c r="AU7" i="75" s="1"/>
  <c r="AS13" i="47"/>
  <c r="AL13" i="47"/>
  <c r="AU13" i="47" s="1"/>
  <c r="AS31" i="47"/>
  <c r="AL31" i="47"/>
  <c r="AU31" i="47" s="1"/>
  <c r="AS49" i="47"/>
  <c r="AL49" i="47"/>
  <c r="AU49" i="47" s="1"/>
  <c r="AS67" i="47"/>
  <c r="AL67" i="47"/>
  <c r="AU67" i="47" s="1"/>
  <c r="AS62" i="47"/>
  <c r="AL62" i="47"/>
  <c r="AU62" i="47" s="1"/>
  <c r="AS60" i="47"/>
  <c r="AL60" i="47"/>
  <c r="AU60" i="47" s="1"/>
  <c r="Z77" i="91"/>
  <c r="AS27" i="75"/>
  <c r="AL27" i="75"/>
  <c r="AU27" i="75" s="1"/>
  <c r="AK79" i="27"/>
  <c r="AT79" i="27" s="1"/>
  <c r="X80" i="33"/>
  <c r="Y80" i="33"/>
  <c r="AS32" i="47"/>
  <c r="AL32" i="47"/>
  <c r="AU32" i="47" s="1"/>
  <c r="AS50" i="47"/>
  <c r="AL50" i="47"/>
  <c r="AU50" i="47" s="1"/>
  <c r="AS76" i="27"/>
  <c r="AL76" i="27"/>
  <c r="AU76" i="27" s="1"/>
  <c r="AS48" i="47"/>
  <c r="AL48" i="47"/>
  <c r="AU48" i="47" s="1"/>
  <c r="AN82" i="85"/>
  <c r="AI82" i="85"/>
  <c r="X80" i="38"/>
  <c r="Y80" i="38"/>
  <c r="AN79" i="78"/>
  <c r="AS8" i="27"/>
  <c r="AL8" i="27"/>
  <c r="AU8" i="27" s="1"/>
  <c r="AE80" i="93" l="1"/>
  <c r="AF80" i="93"/>
  <c r="AO80" i="93" s="1"/>
  <c r="AG80" i="93"/>
  <c r="AP80" i="93" s="1"/>
  <c r="AI79" i="78"/>
  <c r="AN76" i="46"/>
  <c r="AI76" i="46"/>
  <c r="AR76" i="46" s="1"/>
  <c r="AL78" i="27"/>
  <c r="AU78" i="27" s="1"/>
  <c r="AL51" i="47"/>
  <c r="AU51" i="47" s="1"/>
  <c r="AL73" i="27"/>
  <c r="AU73" i="27" s="1"/>
  <c r="AL28" i="47"/>
  <c r="AU28" i="47" s="1"/>
  <c r="X77" i="46"/>
  <c r="AH77" i="46" s="1"/>
  <c r="AQ77" i="46" s="1"/>
  <c r="Y77" i="46"/>
  <c r="AL11" i="27"/>
  <c r="AU11" i="27" s="1"/>
  <c r="W82" i="25"/>
  <c r="Y82" i="25" s="1"/>
  <c r="AE81" i="25"/>
  <c r="AN81" i="25" s="1"/>
  <c r="Z79" i="89"/>
  <c r="AF79" i="89" s="1"/>
  <c r="AO79" i="89" s="1"/>
  <c r="AF81" i="25"/>
  <c r="AO81" i="25" s="1"/>
  <c r="AT81" i="47"/>
  <c r="AI79" i="38"/>
  <c r="AU81" i="79"/>
  <c r="C11" i="79" s="1"/>
  <c r="F32" i="97" s="1"/>
  <c r="AL21" i="27"/>
  <c r="AU21" i="27" s="1"/>
  <c r="AL14" i="47"/>
  <c r="AU14" i="47" s="1"/>
  <c r="AL66" i="47"/>
  <c r="AU66" i="47" s="1"/>
  <c r="AG80" i="82"/>
  <c r="AP80" i="82" s="1"/>
  <c r="AE80" i="82"/>
  <c r="AN80" i="82" s="1"/>
  <c r="Z82" i="81"/>
  <c r="W81" i="82"/>
  <c r="X81" i="82" s="1"/>
  <c r="W81" i="45"/>
  <c r="AG80" i="45"/>
  <c r="AP80" i="45" s="1"/>
  <c r="AE80" i="45"/>
  <c r="AF80" i="45"/>
  <c r="AO80" i="45" s="1"/>
  <c r="Z79" i="29"/>
  <c r="W80" i="29" s="1"/>
  <c r="AL15" i="27"/>
  <c r="AU15" i="27" s="1"/>
  <c r="Z80" i="78"/>
  <c r="W81" i="78" s="1"/>
  <c r="Z82" i="77"/>
  <c r="AE82" i="77" s="1"/>
  <c r="Z81" i="37"/>
  <c r="AS81" i="95"/>
  <c r="Z83" i="85"/>
  <c r="AE83" i="85" s="1"/>
  <c r="Z78" i="87"/>
  <c r="AG78" i="87" s="1"/>
  <c r="AP78" i="87" s="1"/>
  <c r="AU81" i="95"/>
  <c r="C11" i="95" s="1"/>
  <c r="F48" i="97" s="1"/>
  <c r="AR82" i="85"/>
  <c r="AF77" i="91"/>
  <c r="AO77" i="91" s="1"/>
  <c r="AE77" i="91"/>
  <c r="W78" i="91"/>
  <c r="AG77" i="91"/>
  <c r="AP77" i="91" s="1"/>
  <c r="AH82" i="77"/>
  <c r="AQ82" i="77" s="1"/>
  <c r="AS38" i="27"/>
  <c r="AL38" i="27"/>
  <c r="AU38" i="27" s="1"/>
  <c r="AR81" i="77"/>
  <c r="Y83" i="30"/>
  <c r="X83" i="30"/>
  <c r="W80" i="89"/>
  <c r="AG79" i="89"/>
  <c r="AP79" i="89" s="1"/>
  <c r="AH81" i="37"/>
  <c r="AQ81" i="37" s="1"/>
  <c r="Y79" i="42"/>
  <c r="X79" i="42"/>
  <c r="W80" i="34"/>
  <c r="AG79" i="34"/>
  <c r="AP79" i="34" s="1"/>
  <c r="AF79" i="34"/>
  <c r="AO79" i="34" s="1"/>
  <c r="AE79" i="34"/>
  <c r="AJ4" i="27"/>
  <c r="AK4" i="27"/>
  <c r="AT4" i="27" s="1"/>
  <c r="AT81" i="27" s="1"/>
  <c r="AS26" i="27"/>
  <c r="AL26" i="27"/>
  <c r="AU26" i="27" s="1"/>
  <c r="AH80" i="78"/>
  <c r="AQ80" i="78" s="1"/>
  <c r="AR77" i="87"/>
  <c r="AH82" i="81"/>
  <c r="AQ82" i="81" s="1"/>
  <c r="AR78" i="89"/>
  <c r="AN81" i="74"/>
  <c r="AI81" i="74"/>
  <c r="AS34" i="27"/>
  <c r="AL34" i="27"/>
  <c r="AU34" i="27" s="1"/>
  <c r="AS55" i="27"/>
  <c r="AL55" i="27"/>
  <c r="AU55" i="27" s="1"/>
  <c r="AH81" i="26"/>
  <c r="AQ81" i="26" s="1"/>
  <c r="AS25" i="27"/>
  <c r="AL25" i="27"/>
  <c r="AU25" i="27" s="1"/>
  <c r="AI81" i="25"/>
  <c r="X81" i="93"/>
  <c r="Y81" i="93"/>
  <c r="AR80" i="26"/>
  <c r="AN78" i="73"/>
  <c r="AI78" i="73"/>
  <c r="AF80" i="78"/>
  <c r="AO80" i="78" s="1"/>
  <c r="AE80" i="78"/>
  <c r="Y79" i="41"/>
  <c r="X79" i="41"/>
  <c r="AR79" i="78"/>
  <c r="AF78" i="86"/>
  <c r="AO78" i="86" s="1"/>
  <c r="AE78" i="86"/>
  <c r="W79" i="86"/>
  <c r="AG78" i="86"/>
  <c r="AP78" i="86" s="1"/>
  <c r="AS13" i="27"/>
  <c r="AL13" i="27"/>
  <c r="AU13" i="27" s="1"/>
  <c r="W83" i="90"/>
  <c r="AG82" i="90"/>
  <c r="AP82" i="90" s="1"/>
  <c r="AE82" i="90"/>
  <c r="AF82" i="90"/>
  <c r="AO82" i="90" s="1"/>
  <c r="AH78" i="87"/>
  <c r="AQ78" i="87" s="1"/>
  <c r="AS32" i="27"/>
  <c r="AL32" i="27"/>
  <c r="AU32" i="27" s="1"/>
  <c r="AR79" i="38"/>
  <c r="AS4" i="47"/>
  <c r="AS81" i="47" s="1"/>
  <c r="AL4" i="47"/>
  <c r="AU4" i="47" s="1"/>
  <c r="AU81" i="47" s="1"/>
  <c r="C11" i="47" s="1"/>
  <c r="AS50" i="27"/>
  <c r="AL50" i="27"/>
  <c r="AU50" i="27" s="1"/>
  <c r="AI80" i="82"/>
  <c r="AH80" i="38"/>
  <c r="AQ80" i="38" s="1"/>
  <c r="AS22" i="27"/>
  <c r="AL22" i="27"/>
  <c r="AU22" i="27" s="1"/>
  <c r="AH79" i="89"/>
  <c r="AQ79" i="89" s="1"/>
  <c r="Y79" i="73"/>
  <c r="X79" i="73"/>
  <c r="AS37" i="27"/>
  <c r="AL37" i="27"/>
  <c r="AU37" i="27" s="1"/>
  <c r="Z81" i="26"/>
  <c r="AI78" i="42"/>
  <c r="AN78" i="42"/>
  <c r="AS62" i="27"/>
  <c r="AL62" i="27"/>
  <c r="AU62" i="27" s="1"/>
  <c r="AI78" i="41"/>
  <c r="AN78" i="41"/>
  <c r="AS28" i="27"/>
  <c r="AL28" i="27"/>
  <c r="AU28" i="27" s="1"/>
  <c r="AS44" i="27"/>
  <c r="AL44" i="27"/>
  <c r="AU44" i="27" s="1"/>
  <c r="AH80" i="33"/>
  <c r="AQ80" i="33" s="1"/>
  <c r="AF81" i="37"/>
  <c r="AO81" i="37" s="1"/>
  <c r="AE81" i="37"/>
  <c r="W82" i="37"/>
  <c r="AG81" i="37"/>
  <c r="AP81" i="37" s="1"/>
  <c r="AR81" i="81"/>
  <c r="AS61" i="27"/>
  <c r="AL61" i="27"/>
  <c r="AU61" i="27" s="1"/>
  <c r="AF82" i="81"/>
  <c r="AO82" i="81" s="1"/>
  <c r="AE82" i="81"/>
  <c r="AG82" i="81"/>
  <c r="AP82" i="81" s="1"/>
  <c r="W83" i="81"/>
  <c r="Z80" i="33"/>
  <c r="AN80" i="45"/>
  <c r="AR78" i="29"/>
  <c r="AS27" i="27"/>
  <c r="AL27" i="27"/>
  <c r="AU27" i="27" s="1"/>
  <c r="AH83" i="85"/>
  <c r="AQ83" i="85" s="1"/>
  <c r="AL79" i="27"/>
  <c r="AU79" i="27" s="1"/>
  <c r="AR79" i="27"/>
  <c r="AR81" i="27" s="1"/>
  <c r="AS20" i="27"/>
  <c r="AL20" i="27"/>
  <c r="AU20" i="27" s="1"/>
  <c r="AR79" i="33"/>
  <c r="AS10" i="27"/>
  <c r="AL10" i="27"/>
  <c r="AU10" i="27" s="1"/>
  <c r="AS49" i="27"/>
  <c r="AL49" i="27"/>
  <c r="AU49" i="27" s="1"/>
  <c r="AS43" i="27"/>
  <c r="AL43" i="27"/>
  <c r="AU43" i="27" s="1"/>
  <c r="Z80" i="38"/>
  <c r="Y81" i="45"/>
  <c r="X81" i="45"/>
  <c r="Z81" i="45" s="1"/>
  <c r="X82" i="74"/>
  <c r="Y82" i="74"/>
  <c r="AI82" i="30"/>
  <c r="AN82" i="30"/>
  <c r="AR80" i="37"/>
  <c r="AS4" i="75"/>
  <c r="AS81" i="75" s="1"/>
  <c r="AL4" i="75"/>
  <c r="AU4" i="75" s="1"/>
  <c r="AU81" i="75" s="1"/>
  <c r="C11" i="75" s="1"/>
  <c r="F28" i="97" s="1"/>
  <c r="AS19" i="27"/>
  <c r="AL19" i="27"/>
  <c r="AU19" i="27" s="1"/>
  <c r="AS16" i="27"/>
  <c r="AL16" i="27"/>
  <c r="AU16" i="27" s="1"/>
  <c r="W82" i="94"/>
  <c r="AG81" i="94"/>
  <c r="AP81" i="94" s="1"/>
  <c r="AF81" i="94"/>
  <c r="AO81" i="94" s="1"/>
  <c r="AE81" i="94"/>
  <c r="AS3" i="27"/>
  <c r="AL3" i="27"/>
  <c r="AU3" i="27" s="1"/>
  <c r="AH79" i="29"/>
  <c r="AQ79" i="29" s="1"/>
  <c r="AS14" i="27"/>
  <c r="AL14" i="27"/>
  <c r="AU14" i="27" s="1"/>
  <c r="AS56" i="27"/>
  <c r="AL56" i="27"/>
  <c r="AU56" i="27" s="1"/>
  <c r="AI80" i="93"/>
  <c r="AN80" i="93"/>
  <c r="AE79" i="89" l="1"/>
  <c r="Z77" i="46"/>
  <c r="X82" i="25"/>
  <c r="Z82" i="25" s="1"/>
  <c r="AG77" i="46"/>
  <c r="AP77" i="46" s="1"/>
  <c r="AF77" i="46"/>
  <c r="AO77" i="46" s="1"/>
  <c r="AE77" i="46"/>
  <c r="W78" i="46"/>
  <c r="Y81" i="82"/>
  <c r="Z81" i="82" s="1"/>
  <c r="W82" i="82" s="1"/>
  <c r="AG79" i="29"/>
  <c r="AP79" i="29" s="1"/>
  <c r="AG80" i="78"/>
  <c r="AP80" i="78" s="1"/>
  <c r="AE79" i="29"/>
  <c r="AF79" i="29"/>
  <c r="AO79" i="29" s="1"/>
  <c r="W84" i="85"/>
  <c r="X84" i="85" s="1"/>
  <c r="AF82" i="77"/>
  <c r="AO82" i="77" s="1"/>
  <c r="W83" i="77"/>
  <c r="Y83" i="77" s="1"/>
  <c r="AI80" i="45"/>
  <c r="AR80" i="45" s="1"/>
  <c r="AG82" i="77"/>
  <c r="AP82" i="77" s="1"/>
  <c r="W79" i="87"/>
  <c r="Y79" i="87" s="1"/>
  <c r="AF83" i="85"/>
  <c r="AO83" i="85" s="1"/>
  <c r="AF78" i="87"/>
  <c r="AO78" i="87" s="1"/>
  <c r="AG83" i="85"/>
  <c r="AP83" i="85" s="1"/>
  <c r="AE78" i="87"/>
  <c r="Z79" i="73"/>
  <c r="W80" i="73" s="1"/>
  <c r="Z79" i="42"/>
  <c r="W80" i="42" s="1"/>
  <c r="AE80" i="38"/>
  <c r="W81" i="38"/>
  <c r="AG80" i="38"/>
  <c r="AP80" i="38" s="1"/>
  <c r="AF80" i="38"/>
  <c r="AO80" i="38" s="1"/>
  <c r="AH81" i="93"/>
  <c r="AQ81" i="93" s="1"/>
  <c r="X83" i="81"/>
  <c r="Y83" i="81"/>
  <c r="AI81" i="37"/>
  <c r="AN81" i="37"/>
  <c r="AN82" i="77"/>
  <c r="AR81" i="74"/>
  <c r="AS4" i="27"/>
  <c r="AS81" i="27" s="1"/>
  <c r="AL4" i="27"/>
  <c r="AU4" i="27" s="1"/>
  <c r="AU81" i="27" s="1"/>
  <c r="C11" i="27" s="1"/>
  <c r="Y80" i="34"/>
  <c r="X80" i="34"/>
  <c r="X80" i="89"/>
  <c r="Y80" i="89"/>
  <c r="AR78" i="42"/>
  <c r="AN82" i="90"/>
  <c r="AI82" i="90"/>
  <c r="AF81" i="45"/>
  <c r="AO81" i="45" s="1"/>
  <c r="AE81" i="45"/>
  <c r="W82" i="45"/>
  <c r="AG81" i="45"/>
  <c r="AP81" i="45" s="1"/>
  <c r="W82" i="26"/>
  <c r="AG81" i="26"/>
  <c r="AP81" i="26" s="1"/>
  <c r="AF81" i="26"/>
  <c r="AO81" i="26" s="1"/>
  <c r="AE81" i="26"/>
  <c r="X79" i="86"/>
  <c r="Y79" i="86"/>
  <c r="Y81" i="78"/>
  <c r="X81" i="78"/>
  <c r="AH83" i="30"/>
  <c r="AQ83" i="30" s="1"/>
  <c r="X78" i="91"/>
  <c r="Y78" i="91"/>
  <c r="AR82" i="30"/>
  <c r="AH79" i="41"/>
  <c r="AQ79" i="41" s="1"/>
  <c r="AH82" i="74"/>
  <c r="AQ82" i="74" s="1"/>
  <c r="AH82" i="25"/>
  <c r="AQ82" i="25" s="1"/>
  <c r="AI82" i="81"/>
  <c r="AN82" i="81"/>
  <c r="AR80" i="82"/>
  <c r="X83" i="90"/>
  <c r="Y83" i="90"/>
  <c r="AN78" i="86"/>
  <c r="AI78" i="86"/>
  <c r="Z79" i="41"/>
  <c r="AR78" i="73"/>
  <c r="Z81" i="93"/>
  <c r="AN79" i="34"/>
  <c r="AI79" i="34"/>
  <c r="AI79" i="89"/>
  <c r="AN79" i="89"/>
  <c r="AN78" i="87"/>
  <c r="AG79" i="73"/>
  <c r="AP79" i="73" s="1"/>
  <c r="AN79" i="29"/>
  <c r="AI79" i="29"/>
  <c r="AH79" i="42"/>
  <c r="AQ79" i="42" s="1"/>
  <c r="AF80" i="33"/>
  <c r="AO80" i="33" s="1"/>
  <c r="AE80" i="33"/>
  <c r="W81" i="33"/>
  <c r="AG80" i="33"/>
  <c r="AP80" i="33" s="1"/>
  <c r="AR78" i="41"/>
  <c r="AR80" i="93"/>
  <c r="Z82" i="74"/>
  <c r="Y82" i="37"/>
  <c r="X82" i="37"/>
  <c r="AR81" i="25"/>
  <c r="X80" i="29"/>
  <c r="Y80" i="29"/>
  <c r="Z83" i="30"/>
  <c r="AI77" i="91"/>
  <c r="AN77" i="91"/>
  <c r="AN83" i="85"/>
  <c r="AH81" i="82"/>
  <c r="AQ81" i="82" s="1"/>
  <c r="X82" i="94"/>
  <c r="Y82" i="94"/>
  <c r="AI81" i="94"/>
  <c r="AN81" i="94"/>
  <c r="AH81" i="45"/>
  <c r="AQ81" i="45" s="1"/>
  <c r="AH79" i="73"/>
  <c r="AQ79" i="73" s="1"/>
  <c r="AN80" i="78"/>
  <c r="AI80" i="78"/>
  <c r="X79" i="87"/>
  <c r="AG82" i="25" l="1"/>
  <c r="AP82" i="25" s="1"/>
  <c r="AE82" i="25"/>
  <c r="AF82" i="25"/>
  <c r="AO82" i="25" s="1"/>
  <c r="W83" i="25"/>
  <c r="Y84" i="85"/>
  <c r="Y78" i="46"/>
  <c r="X78" i="46"/>
  <c r="AH78" i="46" s="1"/>
  <c r="AQ78" i="46" s="1"/>
  <c r="AI83" i="85"/>
  <c r="AR83" i="85" s="1"/>
  <c r="AI77" i="46"/>
  <c r="AR77" i="46" s="1"/>
  <c r="AN77" i="46"/>
  <c r="X83" i="77"/>
  <c r="AI82" i="77"/>
  <c r="AR82" i="77" s="1"/>
  <c r="AI78" i="87"/>
  <c r="AR78" i="87" s="1"/>
  <c r="AF81" i="82"/>
  <c r="AO81" i="82" s="1"/>
  <c r="AG81" i="82"/>
  <c r="AP81" i="82" s="1"/>
  <c r="AE79" i="42"/>
  <c r="AF79" i="42"/>
  <c r="AO79" i="42" s="1"/>
  <c r="AG79" i="42"/>
  <c r="AP79" i="42" s="1"/>
  <c r="AE81" i="82"/>
  <c r="AF79" i="73"/>
  <c r="AO79" i="73" s="1"/>
  <c r="AE79" i="73"/>
  <c r="Z79" i="86"/>
  <c r="AF79" i="86" s="1"/>
  <c r="AO79" i="86" s="1"/>
  <c r="Z80" i="29"/>
  <c r="AF80" i="29" s="1"/>
  <c r="AO80" i="29" s="1"/>
  <c r="Z79" i="87"/>
  <c r="AE79" i="87" s="1"/>
  <c r="AH79" i="87"/>
  <c r="AQ79" i="87" s="1"/>
  <c r="AQ81" i="87" s="1"/>
  <c r="AZ3" i="87"/>
  <c r="AX3" i="87" s="1"/>
  <c r="S3" i="87" s="1"/>
  <c r="AC3" i="87" s="1"/>
  <c r="AI82" i="25"/>
  <c r="AN82" i="25"/>
  <c r="W81" i="29"/>
  <c r="AH82" i="37"/>
  <c r="AQ82" i="37" s="1"/>
  <c r="AR79" i="29"/>
  <c r="AR79" i="89"/>
  <c r="W80" i="41"/>
  <c r="AG79" i="41"/>
  <c r="AP79" i="41" s="1"/>
  <c r="AF79" i="41"/>
  <c r="AO79" i="41" s="1"/>
  <c r="AE79" i="41"/>
  <c r="AH78" i="91"/>
  <c r="AQ78" i="91" s="1"/>
  <c r="AE79" i="86"/>
  <c r="AG79" i="86"/>
  <c r="AP79" i="86" s="1"/>
  <c r="AH84" i="85"/>
  <c r="AQ84" i="85" s="1"/>
  <c r="AH80" i="34"/>
  <c r="AQ80" i="34" s="1"/>
  <c r="AH83" i="81"/>
  <c r="AQ83" i="81" s="1"/>
  <c r="X81" i="38"/>
  <c r="Y81" i="38"/>
  <c r="Y82" i="82"/>
  <c r="X82" i="82"/>
  <c r="AR79" i="34"/>
  <c r="AR78" i="86"/>
  <c r="Z78" i="91"/>
  <c r="AH81" i="78"/>
  <c r="AQ81" i="78" s="1"/>
  <c r="Y82" i="45"/>
  <c r="X82" i="45"/>
  <c r="Z84" i="85"/>
  <c r="Z83" i="81"/>
  <c r="AI80" i="38"/>
  <c r="AN80" i="38"/>
  <c r="AR80" i="78"/>
  <c r="AR81" i="94"/>
  <c r="AR77" i="91"/>
  <c r="Z82" i="37"/>
  <c r="AN81" i="26"/>
  <c r="AI81" i="26"/>
  <c r="AR82" i="90"/>
  <c r="Z80" i="34"/>
  <c r="AN79" i="42"/>
  <c r="W84" i="30"/>
  <c r="AG83" i="30"/>
  <c r="AP83" i="30" s="1"/>
  <c r="AF83" i="30"/>
  <c r="AO83" i="30" s="1"/>
  <c r="AE83" i="30"/>
  <c r="AH83" i="77"/>
  <c r="AQ83" i="77" s="1"/>
  <c r="AE82" i="74"/>
  <c r="W83" i="74"/>
  <c r="AG82" i="74"/>
  <c r="AP82" i="74" s="1"/>
  <c r="AF82" i="74"/>
  <c r="AO82" i="74" s="1"/>
  <c r="Y80" i="73"/>
  <c r="X80" i="73"/>
  <c r="W82" i="93"/>
  <c r="AG81" i="93"/>
  <c r="AP81" i="93" s="1"/>
  <c r="AE81" i="93"/>
  <c r="AF81" i="93"/>
  <c r="AO81" i="93" s="1"/>
  <c r="AR82" i="81"/>
  <c r="Z81" i="78"/>
  <c r="AI81" i="45"/>
  <c r="AN81" i="45"/>
  <c r="AN81" i="82"/>
  <c r="Y83" i="25"/>
  <c r="X83" i="25"/>
  <c r="AH82" i="94"/>
  <c r="AQ82" i="94" s="1"/>
  <c r="X81" i="33"/>
  <c r="Y81" i="33"/>
  <c r="AH83" i="90"/>
  <c r="AQ83" i="90" s="1"/>
  <c r="AH80" i="89"/>
  <c r="AQ80" i="89" s="1"/>
  <c r="AR81" i="37"/>
  <c r="Z82" i="94"/>
  <c r="AH80" i="29"/>
  <c r="AQ80" i="29" s="1"/>
  <c r="Z83" i="77"/>
  <c r="AN80" i="33"/>
  <c r="AI80" i="33"/>
  <c r="AN79" i="73"/>
  <c r="AI79" i="73"/>
  <c r="Z83" i="90"/>
  <c r="AH79" i="86"/>
  <c r="AQ79" i="86" s="1"/>
  <c r="Y82" i="26"/>
  <c r="X82" i="26"/>
  <c r="Z80" i="89"/>
  <c r="X80" i="42"/>
  <c r="Y80" i="42"/>
  <c r="Z78" i="46" l="1"/>
  <c r="W80" i="86"/>
  <c r="AF78" i="46"/>
  <c r="AO78" i="46" s="1"/>
  <c r="W79" i="46"/>
  <c r="AG78" i="46"/>
  <c r="AP78" i="46" s="1"/>
  <c r="AE78" i="46"/>
  <c r="AF79" i="87"/>
  <c r="AO79" i="87" s="1"/>
  <c r="AO81" i="87" s="1"/>
  <c r="AI79" i="42"/>
  <c r="AR79" i="42" s="1"/>
  <c r="AG79" i="87"/>
  <c r="AP79" i="87" s="1"/>
  <c r="AP81" i="87" s="1"/>
  <c r="AG80" i="29"/>
  <c r="AP80" i="29" s="1"/>
  <c r="AX79" i="87"/>
  <c r="S79" i="87" s="1"/>
  <c r="AC79" i="87" s="1"/>
  <c r="Z83" i="25"/>
  <c r="AX60" i="87"/>
  <c r="S60" i="87" s="1"/>
  <c r="AC60" i="87" s="1"/>
  <c r="AB61" i="87" s="1"/>
  <c r="AE80" i="29"/>
  <c r="AI81" i="82"/>
  <c r="AX54" i="87"/>
  <c r="S54" i="87" s="1"/>
  <c r="AC54" i="87" s="1"/>
  <c r="AB55" i="87" s="1"/>
  <c r="Z80" i="73"/>
  <c r="AX48" i="87"/>
  <c r="S48" i="87" s="1"/>
  <c r="AC48" i="87" s="1"/>
  <c r="AB49" i="87" s="1"/>
  <c r="AX75" i="87"/>
  <c r="S75" i="87" s="1"/>
  <c r="AC75" i="87" s="1"/>
  <c r="AB76" i="87" s="1"/>
  <c r="AX42" i="87"/>
  <c r="S42" i="87" s="1"/>
  <c r="AC42" i="87" s="1"/>
  <c r="AB43" i="87" s="1"/>
  <c r="AX72" i="87"/>
  <c r="S72" i="87" s="1"/>
  <c r="AC72" i="87" s="1"/>
  <c r="AB73" i="87" s="1"/>
  <c r="AX36" i="87"/>
  <c r="S36" i="87" s="1"/>
  <c r="AC36" i="87" s="1"/>
  <c r="AB37" i="87" s="1"/>
  <c r="AK37" i="87" s="1"/>
  <c r="AT37" i="87" s="1"/>
  <c r="AX66" i="87"/>
  <c r="S66" i="87" s="1"/>
  <c r="AC66" i="87" s="1"/>
  <c r="AB67" i="87" s="1"/>
  <c r="AX30" i="87"/>
  <c r="S30" i="87" s="1"/>
  <c r="AC30" i="87" s="1"/>
  <c r="AB31" i="87" s="1"/>
  <c r="AK31" i="87" s="1"/>
  <c r="AT31" i="87" s="1"/>
  <c r="Z80" i="42"/>
  <c r="AX24" i="87"/>
  <c r="S24" i="87" s="1"/>
  <c r="AC24" i="87" s="1"/>
  <c r="AB25" i="87" s="1"/>
  <c r="AX73" i="87"/>
  <c r="S73" i="87" s="1"/>
  <c r="AC73" i="87" s="1"/>
  <c r="AB74" i="87" s="1"/>
  <c r="AX67" i="87"/>
  <c r="S67" i="87" s="1"/>
  <c r="AC67" i="87" s="1"/>
  <c r="AB68" i="87" s="1"/>
  <c r="AK68" i="87" s="1"/>
  <c r="AT68" i="87" s="1"/>
  <c r="AX61" i="87"/>
  <c r="S61" i="87" s="1"/>
  <c r="AC61" i="87" s="1"/>
  <c r="AB62" i="87" s="1"/>
  <c r="AX55" i="87"/>
  <c r="S55" i="87" s="1"/>
  <c r="AC55" i="87" s="1"/>
  <c r="AB56" i="87" s="1"/>
  <c r="AX49" i="87"/>
  <c r="S49" i="87" s="1"/>
  <c r="AC49" i="87" s="1"/>
  <c r="AB50" i="87" s="1"/>
  <c r="AX43" i="87"/>
  <c r="S43" i="87" s="1"/>
  <c r="AC43" i="87" s="1"/>
  <c r="AB44" i="87" s="1"/>
  <c r="AX37" i="87"/>
  <c r="S37" i="87" s="1"/>
  <c r="AC37" i="87" s="1"/>
  <c r="AB38" i="87" s="1"/>
  <c r="AX31" i="87"/>
  <c r="S31" i="87" s="1"/>
  <c r="AC31" i="87" s="1"/>
  <c r="AB32" i="87" s="1"/>
  <c r="AX25" i="87"/>
  <c r="S25" i="87" s="1"/>
  <c r="AC25" i="87" s="1"/>
  <c r="AB26" i="87" s="1"/>
  <c r="AX19" i="87"/>
  <c r="S19" i="87" s="1"/>
  <c r="AC19" i="87" s="1"/>
  <c r="AB20" i="87" s="1"/>
  <c r="AX13" i="87"/>
  <c r="S13" i="87" s="1"/>
  <c r="AC13" i="87" s="1"/>
  <c r="AB14" i="87" s="1"/>
  <c r="AX18" i="87"/>
  <c r="S18" i="87" s="1"/>
  <c r="AC18" i="87" s="1"/>
  <c r="AB19" i="87" s="1"/>
  <c r="AX78" i="87"/>
  <c r="S78" i="87" s="1"/>
  <c r="AC78" i="87" s="1"/>
  <c r="AB79" i="87" s="1"/>
  <c r="AX71" i="87"/>
  <c r="S71" i="87" s="1"/>
  <c r="AC71" i="87" s="1"/>
  <c r="AB72" i="87" s="1"/>
  <c r="AJ72" i="87" s="1"/>
  <c r="AX65" i="87"/>
  <c r="S65" i="87" s="1"/>
  <c r="AC65" i="87" s="1"/>
  <c r="AB66" i="87" s="1"/>
  <c r="AX59" i="87"/>
  <c r="S59" i="87" s="1"/>
  <c r="AC59" i="87" s="1"/>
  <c r="AB60" i="87" s="1"/>
  <c r="AX53" i="87"/>
  <c r="S53" i="87" s="1"/>
  <c r="AC53" i="87" s="1"/>
  <c r="AB54" i="87" s="1"/>
  <c r="AX47" i="87"/>
  <c r="S47" i="87" s="1"/>
  <c r="AC47" i="87" s="1"/>
  <c r="AB48" i="87" s="1"/>
  <c r="AK48" i="87" s="1"/>
  <c r="AT48" i="87" s="1"/>
  <c r="AX41" i="87"/>
  <c r="S41" i="87" s="1"/>
  <c r="AC41" i="87" s="1"/>
  <c r="AB42" i="87" s="1"/>
  <c r="AX35" i="87"/>
  <c r="S35" i="87" s="1"/>
  <c r="AC35" i="87" s="1"/>
  <c r="AB36" i="87" s="1"/>
  <c r="AJ36" i="87" s="1"/>
  <c r="AX29" i="87"/>
  <c r="S29" i="87" s="1"/>
  <c r="AC29" i="87" s="1"/>
  <c r="AB30" i="87" s="1"/>
  <c r="AX23" i="87"/>
  <c r="S23" i="87" s="1"/>
  <c r="AC23" i="87" s="1"/>
  <c r="AB24" i="87" s="1"/>
  <c r="AX17" i="87"/>
  <c r="S17" i="87" s="1"/>
  <c r="AC17" i="87" s="1"/>
  <c r="AB18" i="87" s="1"/>
  <c r="AX77" i="87"/>
  <c r="S77" i="87" s="1"/>
  <c r="AC77" i="87" s="1"/>
  <c r="AB78" i="87" s="1"/>
  <c r="AJ78" i="87" s="1"/>
  <c r="AX70" i="87"/>
  <c r="S70" i="87" s="1"/>
  <c r="AC70" i="87" s="1"/>
  <c r="AB71" i="87" s="1"/>
  <c r="AX64" i="87"/>
  <c r="S64" i="87" s="1"/>
  <c r="AC64" i="87" s="1"/>
  <c r="AB65" i="87" s="1"/>
  <c r="AJ65" i="87" s="1"/>
  <c r="AX58" i="87"/>
  <c r="S58" i="87" s="1"/>
  <c r="AC58" i="87" s="1"/>
  <c r="AB59" i="87" s="1"/>
  <c r="AX52" i="87"/>
  <c r="S52" i="87" s="1"/>
  <c r="AC52" i="87" s="1"/>
  <c r="AB53" i="87" s="1"/>
  <c r="AX46" i="87"/>
  <c r="S46" i="87" s="1"/>
  <c r="AC46" i="87" s="1"/>
  <c r="AB47" i="87" s="1"/>
  <c r="AK47" i="87" s="1"/>
  <c r="AT47" i="87" s="1"/>
  <c r="AX40" i="87"/>
  <c r="S40" i="87" s="1"/>
  <c r="AC40" i="87" s="1"/>
  <c r="AB41" i="87" s="1"/>
  <c r="AJ41" i="87" s="1"/>
  <c r="AX34" i="87"/>
  <c r="S34" i="87" s="1"/>
  <c r="AC34" i="87" s="1"/>
  <c r="AB35" i="87" s="1"/>
  <c r="AX28" i="87"/>
  <c r="S28" i="87" s="1"/>
  <c r="AC28" i="87" s="1"/>
  <c r="AB29" i="87" s="1"/>
  <c r="AK29" i="87" s="1"/>
  <c r="AT29" i="87" s="1"/>
  <c r="AX22" i="87"/>
  <c r="S22" i="87" s="1"/>
  <c r="AC22" i="87" s="1"/>
  <c r="AB23" i="87" s="1"/>
  <c r="AX16" i="87"/>
  <c r="S16" i="87" s="1"/>
  <c r="AC16" i="87" s="1"/>
  <c r="AB17" i="87" s="1"/>
  <c r="AX76" i="87"/>
  <c r="S76" i="87" s="1"/>
  <c r="AC76" i="87" s="1"/>
  <c r="AB77" i="87" s="1"/>
  <c r="AK77" i="87" s="1"/>
  <c r="AT77" i="87" s="1"/>
  <c r="AX69" i="87"/>
  <c r="S69" i="87" s="1"/>
  <c r="AC69" i="87" s="1"/>
  <c r="AB70" i="87" s="1"/>
  <c r="AJ70" i="87" s="1"/>
  <c r="AX63" i="87"/>
  <c r="S63" i="87" s="1"/>
  <c r="AC63" i="87" s="1"/>
  <c r="AB64" i="87" s="1"/>
  <c r="AX57" i="87"/>
  <c r="S57" i="87" s="1"/>
  <c r="AC57" i="87" s="1"/>
  <c r="AB58" i="87" s="1"/>
  <c r="AJ58" i="87" s="1"/>
  <c r="AX51" i="87"/>
  <c r="S51" i="87" s="1"/>
  <c r="AC51" i="87" s="1"/>
  <c r="AB52" i="87" s="1"/>
  <c r="AX45" i="87"/>
  <c r="S45" i="87" s="1"/>
  <c r="AC45" i="87" s="1"/>
  <c r="AB46" i="87" s="1"/>
  <c r="AX39" i="87"/>
  <c r="S39" i="87" s="1"/>
  <c r="AC39" i="87" s="1"/>
  <c r="AB40" i="87" s="1"/>
  <c r="AK40" i="87" s="1"/>
  <c r="AT40" i="87" s="1"/>
  <c r="AX33" i="87"/>
  <c r="S33" i="87" s="1"/>
  <c r="AC33" i="87" s="1"/>
  <c r="AB34" i="87" s="1"/>
  <c r="AJ34" i="87" s="1"/>
  <c r="AX27" i="87"/>
  <c r="S27" i="87" s="1"/>
  <c r="AC27" i="87" s="1"/>
  <c r="AB28" i="87" s="1"/>
  <c r="AX21" i="87"/>
  <c r="S21" i="87" s="1"/>
  <c r="AC21" i="87" s="1"/>
  <c r="AB22" i="87" s="1"/>
  <c r="AJ22" i="87" s="1"/>
  <c r="AX15" i="87"/>
  <c r="S15" i="87" s="1"/>
  <c r="AC15" i="87" s="1"/>
  <c r="AB16" i="87" s="1"/>
  <c r="AX74" i="87"/>
  <c r="S74" i="87" s="1"/>
  <c r="AC74" i="87" s="1"/>
  <c r="AB75" i="87" s="1"/>
  <c r="AX68" i="87"/>
  <c r="S68" i="87" s="1"/>
  <c r="AC68" i="87" s="1"/>
  <c r="AB69" i="87" s="1"/>
  <c r="AX62" i="87"/>
  <c r="S62" i="87" s="1"/>
  <c r="AC62" i="87" s="1"/>
  <c r="AB63" i="87" s="1"/>
  <c r="AJ63" i="87" s="1"/>
  <c r="AX56" i="87"/>
  <c r="S56" i="87" s="1"/>
  <c r="AC56" i="87" s="1"/>
  <c r="AB57" i="87" s="1"/>
  <c r="AX50" i="87"/>
  <c r="S50" i="87" s="1"/>
  <c r="AC50" i="87" s="1"/>
  <c r="AB51" i="87" s="1"/>
  <c r="AK51" i="87" s="1"/>
  <c r="AT51" i="87" s="1"/>
  <c r="AX44" i="87"/>
  <c r="S44" i="87" s="1"/>
  <c r="AC44" i="87" s="1"/>
  <c r="AB45" i="87" s="1"/>
  <c r="AX38" i="87"/>
  <c r="S38" i="87" s="1"/>
  <c r="AC38" i="87" s="1"/>
  <c r="AB39" i="87" s="1"/>
  <c r="AX32" i="87"/>
  <c r="S32" i="87" s="1"/>
  <c r="AC32" i="87" s="1"/>
  <c r="AB33" i="87" s="1"/>
  <c r="AX26" i="87"/>
  <c r="S26" i="87" s="1"/>
  <c r="AC26" i="87" s="1"/>
  <c r="AB27" i="87" s="1"/>
  <c r="AJ27" i="87" s="1"/>
  <c r="AX20" i="87"/>
  <c r="S20" i="87" s="1"/>
  <c r="AC20" i="87" s="1"/>
  <c r="AB21" i="87" s="1"/>
  <c r="AX14" i="87"/>
  <c r="S14" i="87" s="1"/>
  <c r="AC14" i="87" s="1"/>
  <c r="AB15" i="87" s="1"/>
  <c r="AJ15" i="87" s="1"/>
  <c r="Z81" i="38"/>
  <c r="AG81" i="38" s="1"/>
  <c r="AP81" i="38" s="1"/>
  <c r="AX12" i="87"/>
  <c r="S12" i="87" s="1"/>
  <c r="AC12" i="87" s="1"/>
  <c r="AB13" i="87" s="1"/>
  <c r="AX11" i="87"/>
  <c r="S11" i="87" s="1"/>
  <c r="AC11" i="87" s="1"/>
  <c r="AB12" i="87" s="1"/>
  <c r="AK12" i="87" s="1"/>
  <c r="AT12" i="87" s="1"/>
  <c r="AX10" i="87"/>
  <c r="S10" i="87" s="1"/>
  <c r="AC10" i="87" s="1"/>
  <c r="AB11" i="87" s="1"/>
  <c r="AK11" i="87" s="1"/>
  <c r="AT11" i="87" s="1"/>
  <c r="Z82" i="82"/>
  <c r="AG82" i="82" s="1"/>
  <c r="AP82" i="82" s="1"/>
  <c r="AX8" i="87"/>
  <c r="S8" i="87" s="1"/>
  <c r="AC8" i="87" s="1"/>
  <c r="AB9" i="87" s="1"/>
  <c r="AK9" i="87" s="1"/>
  <c r="AT9" i="87" s="1"/>
  <c r="AX7" i="87"/>
  <c r="S7" i="87" s="1"/>
  <c r="AC7" i="87" s="1"/>
  <c r="AB8" i="87" s="1"/>
  <c r="AX6" i="87"/>
  <c r="S6" i="87" s="1"/>
  <c r="AC6" i="87" s="1"/>
  <c r="AB7" i="87" s="1"/>
  <c r="Z81" i="33"/>
  <c r="AG81" i="33" s="1"/>
  <c r="AP81" i="33" s="1"/>
  <c r="AX5" i="87"/>
  <c r="S5" i="87" s="1"/>
  <c r="AC5" i="87" s="1"/>
  <c r="AB6" i="87" s="1"/>
  <c r="AK6" i="87" s="1"/>
  <c r="AT6" i="87" s="1"/>
  <c r="AX9" i="87"/>
  <c r="S9" i="87" s="1"/>
  <c r="AC9" i="87" s="1"/>
  <c r="AB10" i="87" s="1"/>
  <c r="AJ3" i="87"/>
  <c r="AB4" i="87"/>
  <c r="AF81" i="38"/>
  <c r="AO81" i="38" s="1"/>
  <c r="AE81" i="38"/>
  <c r="W82" i="38"/>
  <c r="AF82" i="82"/>
  <c r="AO82" i="82" s="1"/>
  <c r="AE82" i="82"/>
  <c r="W83" i="82"/>
  <c r="AE83" i="77"/>
  <c r="AG83" i="77"/>
  <c r="AP83" i="77" s="1"/>
  <c r="W84" i="77"/>
  <c r="AF83" i="77"/>
  <c r="AO83" i="77" s="1"/>
  <c r="AI79" i="41"/>
  <c r="AN79" i="41"/>
  <c r="AK24" i="87"/>
  <c r="AT24" i="87" s="1"/>
  <c r="AH82" i="26"/>
  <c r="AQ82" i="26" s="1"/>
  <c r="W84" i="25"/>
  <c r="AG83" i="25"/>
  <c r="AP83" i="25" s="1"/>
  <c r="AF83" i="25"/>
  <c r="AO83" i="25" s="1"/>
  <c r="AE83" i="25"/>
  <c r="AH82" i="45"/>
  <c r="AQ82" i="45" s="1"/>
  <c r="AI79" i="86"/>
  <c r="AN79" i="86"/>
  <c r="AI80" i="29"/>
  <c r="AN80" i="29"/>
  <c r="AK76" i="87"/>
  <c r="AT76" i="87" s="1"/>
  <c r="AJ73" i="87"/>
  <c r="AK73" i="87"/>
  <c r="AT73" i="87" s="1"/>
  <c r="AK67" i="87"/>
  <c r="AT67" i="87" s="1"/>
  <c r="AJ61" i="87"/>
  <c r="AK61" i="87"/>
  <c r="AT61" i="87" s="1"/>
  <c r="AK49" i="87"/>
  <c r="AT49" i="87" s="1"/>
  <c r="AK43" i="87"/>
  <c r="AT43" i="87" s="1"/>
  <c r="AJ37" i="87"/>
  <c r="AK13" i="87"/>
  <c r="AT13" i="87" s="1"/>
  <c r="AR81" i="82"/>
  <c r="AK72" i="87"/>
  <c r="AT72" i="87" s="1"/>
  <c r="AJ66" i="87"/>
  <c r="AK66" i="87"/>
  <c r="AT66" i="87" s="1"/>
  <c r="Z82" i="26"/>
  <c r="AE83" i="90"/>
  <c r="AG83" i="90"/>
  <c r="AP83" i="90" s="1"/>
  <c r="W84" i="90"/>
  <c r="AF83" i="90"/>
  <c r="AO83" i="90" s="1"/>
  <c r="Y84" i="30"/>
  <c r="X84" i="30"/>
  <c r="Z82" i="45"/>
  <c r="W79" i="91"/>
  <c r="AG78" i="91"/>
  <c r="AP78" i="91" s="1"/>
  <c r="AE78" i="91"/>
  <c r="AF78" i="91"/>
  <c r="AO78" i="91" s="1"/>
  <c r="AK71" i="87"/>
  <c r="AT71" i="87" s="1"/>
  <c r="AK65" i="87"/>
  <c r="AT65" i="87" s="1"/>
  <c r="AJ59" i="87"/>
  <c r="AK59" i="87"/>
  <c r="AT59" i="87" s="1"/>
  <c r="AK53" i="87"/>
  <c r="AT53" i="87" s="1"/>
  <c r="AK35" i="87"/>
  <c r="AT35" i="87" s="1"/>
  <c r="AJ29" i="87"/>
  <c r="AJ23" i="87"/>
  <c r="AK23" i="87"/>
  <c r="AT23" i="87" s="1"/>
  <c r="AK17" i="87"/>
  <c r="AT17" i="87" s="1"/>
  <c r="AX4" i="87"/>
  <c r="S4" i="87" s="1"/>
  <c r="AC4" i="87" s="1"/>
  <c r="AB5" i="87" s="1"/>
  <c r="W83" i="94"/>
  <c r="AG82" i="94"/>
  <c r="AP82" i="94" s="1"/>
  <c r="AF82" i="94"/>
  <c r="AO82" i="94" s="1"/>
  <c r="AE82" i="94"/>
  <c r="AE80" i="34"/>
  <c r="AG80" i="34"/>
  <c r="AP80" i="34" s="1"/>
  <c r="AF80" i="34"/>
  <c r="AO80" i="34" s="1"/>
  <c r="W81" i="34"/>
  <c r="AJ79" i="87"/>
  <c r="AS79" i="87" s="1"/>
  <c r="AK79" i="87"/>
  <c r="AT79" i="87" s="1"/>
  <c r="AJ60" i="87"/>
  <c r="AK60" i="87"/>
  <c r="AT60" i="87" s="1"/>
  <c r="AJ42" i="87"/>
  <c r="AK42" i="87"/>
  <c r="AT42" i="87" s="1"/>
  <c r="AJ12" i="87"/>
  <c r="AH80" i="42"/>
  <c r="AQ80" i="42" s="1"/>
  <c r="AR79" i="73"/>
  <c r="AH81" i="33"/>
  <c r="AQ81" i="33" s="1"/>
  <c r="AI81" i="93"/>
  <c r="AN81" i="93"/>
  <c r="AH80" i="73"/>
  <c r="AQ80" i="73" s="1"/>
  <c r="Y83" i="74"/>
  <c r="X83" i="74"/>
  <c r="W83" i="37"/>
  <c r="AG82" i="37"/>
  <c r="AP82" i="37" s="1"/>
  <c r="AE82" i="37"/>
  <c r="AF82" i="37"/>
  <c r="AO82" i="37" s="1"/>
  <c r="AR80" i="38"/>
  <c r="X80" i="86"/>
  <c r="Y80" i="86"/>
  <c r="AK64" i="87"/>
  <c r="AT64" i="87" s="1"/>
  <c r="AJ52" i="87"/>
  <c r="AK52" i="87"/>
  <c r="AT52" i="87" s="1"/>
  <c r="AK46" i="87"/>
  <c r="AT46" i="87" s="1"/>
  <c r="AK28" i="87"/>
  <c r="AT28" i="87" s="1"/>
  <c r="AJ16" i="87"/>
  <c r="AK16" i="87"/>
  <c r="AT16" i="87" s="1"/>
  <c r="AF80" i="42"/>
  <c r="AO80" i="42" s="1"/>
  <c r="AE80" i="42"/>
  <c r="W81" i="42"/>
  <c r="AG80" i="42"/>
  <c r="AP80" i="42" s="1"/>
  <c r="AH83" i="25"/>
  <c r="AQ83" i="25" s="1"/>
  <c r="AR81" i="45"/>
  <c r="AI82" i="74"/>
  <c r="AN82" i="74"/>
  <c r="W84" i="81"/>
  <c r="AF83" i="81"/>
  <c r="AO83" i="81" s="1"/>
  <c r="AE83" i="81"/>
  <c r="AG83" i="81"/>
  <c r="AP83" i="81" s="1"/>
  <c r="X80" i="41"/>
  <c r="Y80" i="41"/>
  <c r="Y81" i="29"/>
  <c r="X81" i="29"/>
  <c r="AJ75" i="87"/>
  <c r="AK75" i="87"/>
  <c r="AT75" i="87" s="1"/>
  <c r="AK57" i="87"/>
  <c r="AT57" i="87" s="1"/>
  <c r="AJ51" i="87"/>
  <c r="AJ45" i="87"/>
  <c r="AK45" i="87"/>
  <c r="AT45" i="87" s="1"/>
  <c r="AK39" i="87"/>
  <c r="AT39" i="87" s="1"/>
  <c r="AK21" i="87"/>
  <c r="AT21" i="87" s="1"/>
  <c r="AH82" i="82"/>
  <c r="AQ82" i="82" s="1"/>
  <c r="AJ30" i="87"/>
  <c r="AK30" i="87"/>
  <c r="AT30" i="87" s="1"/>
  <c r="AG80" i="89"/>
  <c r="AP80" i="89" s="1"/>
  <c r="AF80" i="89"/>
  <c r="AO80" i="89" s="1"/>
  <c r="AE80" i="89"/>
  <c r="W81" i="89"/>
  <c r="AR80" i="33"/>
  <c r="AE81" i="78"/>
  <c r="W82" i="78"/>
  <c r="AG81" i="78"/>
  <c r="AP81" i="78" s="1"/>
  <c r="AF81" i="78"/>
  <c r="AO81" i="78" s="1"/>
  <c r="X82" i="93"/>
  <c r="Y82" i="93"/>
  <c r="AF80" i="73"/>
  <c r="AO80" i="73" s="1"/>
  <c r="AG80" i="73"/>
  <c r="AP80" i="73" s="1"/>
  <c r="AE80" i="73"/>
  <c r="W81" i="73"/>
  <c r="AN83" i="30"/>
  <c r="AI83" i="30"/>
  <c r="AR81" i="26"/>
  <c r="AN79" i="87"/>
  <c r="AN81" i="87" s="1"/>
  <c r="AI79" i="87"/>
  <c r="W85" i="85"/>
  <c r="AG84" i="85"/>
  <c r="AP84" i="85" s="1"/>
  <c r="AF84" i="85"/>
  <c r="AO84" i="85" s="1"/>
  <c r="AE84" i="85"/>
  <c r="AH81" i="38"/>
  <c r="AQ81" i="38" s="1"/>
  <c r="AR82" i="25"/>
  <c r="AJ74" i="87"/>
  <c r="AK74" i="87"/>
  <c r="AT74" i="87" s="1"/>
  <c r="AK62" i="87"/>
  <c r="AT62" i="87" s="1"/>
  <c r="AJ56" i="87"/>
  <c r="AK56" i="87"/>
  <c r="AT56" i="87" s="1"/>
  <c r="AK44" i="87"/>
  <c r="AT44" i="87" s="1"/>
  <c r="AJ38" i="87"/>
  <c r="AK38" i="87"/>
  <c r="AT38" i="87" s="1"/>
  <c r="AK32" i="87"/>
  <c r="AT32" i="87" s="1"/>
  <c r="AK26" i="87"/>
  <c r="AT26" i="87" s="1"/>
  <c r="AJ20" i="87"/>
  <c r="AK20" i="87"/>
  <c r="AT20" i="87" s="1"/>
  <c r="AK8" i="87"/>
  <c r="AT8" i="87" s="1"/>
  <c r="AJ55" i="87" l="1"/>
  <c r="AK22" i="87"/>
  <c r="AT22" i="87" s="1"/>
  <c r="AJ57" i="87"/>
  <c r="AK58" i="87"/>
  <c r="AT58" i="87" s="1"/>
  <c r="AJ35" i="87"/>
  <c r="AJ67" i="87"/>
  <c r="AS67" i="87" s="1"/>
  <c r="AN78" i="46"/>
  <c r="AI78" i="46"/>
  <c r="AR78" i="46" s="1"/>
  <c r="AJ9" i="87"/>
  <c r="AK36" i="87"/>
  <c r="AT36" i="87" s="1"/>
  <c r="AJ71" i="87"/>
  <c r="AK55" i="87"/>
  <c r="AT55" i="87" s="1"/>
  <c r="AJ54" i="87"/>
  <c r="AS54" i="87" s="1"/>
  <c r="AJ21" i="87"/>
  <c r="AK15" i="87"/>
  <c r="AT15" i="87" s="1"/>
  <c r="AJ28" i="87"/>
  <c r="AJ31" i="87"/>
  <c r="X79" i="46"/>
  <c r="AH79" i="46" s="1"/>
  <c r="AQ79" i="46" s="1"/>
  <c r="Y79" i="46"/>
  <c r="AJ64" i="87"/>
  <c r="AJ19" i="87"/>
  <c r="AK70" i="87"/>
  <c r="AT70" i="87" s="1"/>
  <c r="AJ44" i="87"/>
  <c r="AJ25" i="87"/>
  <c r="AS25" i="87" s="1"/>
  <c r="AJ48" i="87"/>
  <c r="AK41" i="87"/>
  <c r="AT41" i="87" s="1"/>
  <c r="AK19" i="87"/>
  <c r="AT19" i="87" s="1"/>
  <c r="AJ33" i="87"/>
  <c r="AJ69" i="87"/>
  <c r="AJ18" i="87"/>
  <c r="AK34" i="87"/>
  <c r="AT34" i="87" s="1"/>
  <c r="AJ77" i="87"/>
  <c r="AS77" i="87" s="1"/>
  <c r="AJ24" i="87"/>
  <c r="AS24" i="87" s="1"/>
  <c r="AK27" i="87"/>
  <c r="AT27" i="87" s="1"/>
  <c r="AJ26" i="87"/>
  <c r="AK25" i="87"/>
  <c r="AT25" i="87" s="1"/>
  <c r="AK63" i="87"/>
  <c r="AT63" i="87" s="1"/>
  <c r="AJ40" i="87"/>
  <c r="AL40" i="87" s="1"/>
  <c r="AU40" i="87" s="1"/>
  <c r="AK78" i="87"/>
  <c r="AT78" i="87" s="1"/>
  <c r="AJ43" i="87"/>
  <c r="AJ62" i="87"/>
  <c r="Z80" i="41"/>
  <c r="W81" i="41" s="1"/>
  <c r="AJ14" i="87"/>
  <c r="AJ50" i="87"/>
  <c r="AS50" i="87" s="1"/>
  <c r="AJ11" i="87"/>
  <c r="AJ47" i="87"/>
  <c r="AJ13" i="87"/>
  <c r="AL13" i="87" s="1"/>
  <c r="AU13" i="87" s="1"/>
  <c r="AJ49" i="87"/>
  <c r="AS49" i="87" s="1"/>
  <c r="AK33" i="87"/>
  <c r="AT33" i="87" s="1"/>
  <c r="AK69" i="87"/>
  <c r="AT69" i="87" s="1"/>
  <c r="AK54" i="87"/>
  <c r="AT54" i="87" s="1"/>
  <c r="AJ17" i="87"/>
  <c r="AJ53" i="87"/>
  <c r="AS53" i="87" s="1"/>
  <c r="W82" i="33"/>
  <c r="Y82" i="33" s="1"/>
  <c r="AJ7" i="87"/>
  <c r="AS7" i="87" s="1"/>
  <c r="AJ46" i="87"/>
  <c r="AS46" i="87" s="1"/>
  <c r="AF81" i="33"/>
  <c r="AO81" i="33" s="1"/>
  <c r="AK50" i="87"/>
  <c r="AT50" i="87" s="1"/>
  <c r="AJ76" i="87"/>
  <c r="AS76" i="87" s="1"/>
  <c r="AE81" i="33"/>
  <c r="AI81" i="33" s="1"/>
  <c r="AK14" i="87"/>
  <c r="AT14" i="87" s="1"/>
  <c r="AK18" i="87"/>
  <c r="AT18" i="87" s="1"/>
  <c r="AJ32" i="87"/>
  <c r="AJ68" i="87"/>
  <c r="AL68" i="87" s="1"/>
  <c r="AU68" i="87" s="1"/>
  <c r="AJ39" i="87"/>
  <c r="AS39" i="87" s="1"/>
  <c r="AJ10" i="87"/>
  <c r="AS10" i="87" s="1"/>
  <c r="AJ8" i="87"/>
  <c r="AL8" i="87" s="1"/>
  <c r="AU8" i="87" s="1"/>
  <c r="Z82" i="93"/>
  <c r="AG82" i="93" s="1"/>
  <c r="AP82" i="93" s="1"/>
  <c r="AJ6" i="87"/>
  <c r="AK7" i="87"/>
  <c r="AT7" i="87" s="1"/>
  <c r="AK10" i="87"/>
  <c r="AT10" i="87" s="1"/>
  <c r="Z81" i="29"/>
  <c r="AF81" i="29" s="1"/>
  <c r="AO81" i="29" s="1"/>
  <c r="Z84" i="30"/>
  <c r="AF84" i="30" s="1"/>
  <c r="AO84" i="30" s="1"/>
  <c r="W83" i="93"/>
  <c r="AS21" i="87"/>
  <c r="AL21" i="87"/>
  <c r="AU21" i="87" s="1"/>
  <c r="AS57" i="87"/>
  <c r="AL57" i="87"/>
  <c r="AU57" i="87" s="1"/>
  <c r="AS75" i="87"/>
  <c r="AL75" i="87"/>
  <c r="AU75" i="87" s="1"/>
  <c r="AI80" i="42"/>
  <c r="AN80" i="42"/>
  <c r="AN80" i="34"/>
  <c r="AI80" i="34"/>
  <c r="AJ5" i="87"/>
  <c r="AK5" i="87"/>
  <c r="AT5" i="87" s="1"/>
  <c r="AS23" i="87"/>
  <c r="AL23" i="87"/>
  <c r="AU23" i="87" s="1"/>
  <c r="AS41" i="87"/>
  <c r="AS59" i="87"/>
  <c r="AL59" i="87"/>
  <c r="AU59" i="87" s="1"/>
  <c r="AS78" i="87"/>
  <c r="W83" i="45"/>
  <c r="AG82" i="45"/>
  <c r="AP82" i="45" s="1"/>
  <c r="AF82" i="45"/>
  <c r="AO82" i="45" s="1"/>
  <c r="AE82" i="45"/>
  <c r="AH84" i="30"/>
  <c r="AQ84" i="30" s="1"/>
  <c r="AS48" i="87"/>
  <c r="AL48" i="87"/>
  <c r="AU48" i="87" s="1"/>
  <c r="AS19" i="87"/>
  <c r="AS37" i="87"/>
  <c r="AL37" i="87"/>
  <c r="AU37" i="87" s="1"/>
  <c r="AS55" i="87"/>
  <c r="AS73" i="87"/>
  <c r="AL73" i="87"/>
  <c r="AU73" i="87" s="1"/>
  <c r="AR79" i="86"/>
  <c r="AI83" i="25"/>
  <c r="AN83" i="25"/>
  <c r="Y82" i="38"/>
  <c r="X82" i="38"/>
  <c r="AS3" i="87"/>
  <c r="AL3" i="87"/>
  <c r="AU3" i="87" s="1"/>
  <c r="AS14" i="87"/>
  <c r="AS68" i="87"/>
  <c r="AS22" i="87"/>
  <c r="AL22" i="87"/>
  <c r="AU22" i="87" s="1"/>
  <c r="AS58" i="87"/>
  <c r="AL58" i="87"/>
  <c r="AU58" i="87" s="1"/>
  <c r="AL77" i="87"/>
  <c r="AU77" i="87" s="1"/>
  <c r="AR83" i="30"/>
  <c r="Y82" i="78"/>
  <c r="X82" i="78"/>
  <c r="AI80" i="89"/>
  <c r="AN80" i="89"/>
  <c r="AS9" i="87"/>
  <c r="AL9" i="87"/>
  <c r="AU9" i="87" s="1"/>
  <c r="AS27" i="87"/>
  <c r="AL27" i="87"/>
  <c r="AU27" i="87" s="1"/>
  <c r="AS45" i="87"/>
  <c r="AL45" i="87"/>
  <c r="AU45" i="87" s="1"/>
  <c r="AS63" i="87"/>
  <c r="AL63" i="87"/>
  <c r="AU63" i="87" s="1"/>
  <c r="AI83" i="81"/>
  <c r="AN83" i="81"/>
  <c r="AI82" i="37"/>
  <c r="AN82" i="37"/>
  <c r="AH83" i="74"/>
  <c r="AQ83" i="74" s="1"/>
  <c r="Y81" i="34"/>
  <c r="X81" i="34"/>
  <c r="AN82" i="94"/>
  <c r="AI82" i="94"/>
  <c r="AS11" i="87"/>
  <c r="AL11" i="87"/>
  <c r="AU11" i="87" s="1"/>
  <c r="AS29" i="87"/>
  <c r="AL29" i="87"/>
  <c r="AU29" i="87" s="1"/>
  <c r="AS47" i="87"/>
  <c r="AL47" i="87"/>
  <c r="AU47" i="87" s="1"/>
  <c r="AS65" i="87"/>
  <c r="AL65" i="87"/>
  <c r="AU65" i="87" s="1"/>
  <c r="AI78" i="91"/>
  <c r="AN78" i="91"/>
  <c r="AE82" i="26"/>
  <c r="AF82" i="26"/>
  <c r="AO82" i="26" s="1"/>
  <c r="W83" i="26"/>
  <c r="AG82" i="26"/>
  <c r="AP82" i="26" s="1"/>
  <c r="AS66" i="87"/>
  <c r="AL66" i="87"/>
  <c r="AU66" i="87" s="1"/>
  <c r="AS43" i="87"/>
  <c r="AL43" i="87"/>
  <c r="AU43" i="87" s="1"/>
  <c r="AS61" i="87"/>
  <c r="AL61" i="87"/>
  <c r="AU61" i="87" s="1"/>
  <c r="X83" i="82"/>
  <c r="Y83" i="82"/>
  <c r="AS30" i="87"/>
  <c r="AL30" i="87"/>
  <c r="AU30" i="87" s="1"/>
  <c r="AR79" i="41"/>
  <c r="AS20" i="87"/>
  <c r="AL20" i="87"/>
  <c r="AU20" i="87" s="1"/>
  <c r="AS38" i="87"/>
  <c r="AL38" i="87"/>
  <c r="AU38" i="87" s="1"/>
  <c r="AS56" i="87"/>
  <c r="AL56" i="87"/>
  <c r="AU56" i="87" s="1"/>
  <c r="AS74" i="87"/>
  <c r="AL74" i="87"/>
  <c r="AU74" i="87" s="1"/>
  <c r="X85" i="85"/>
  <c r="Y85" i="85"/>
  <c r="AS18" i="87"/>
  <c r="AS28" i="87"/>
  <c r="AL28" i="87"/>
  <c r="AU28" i="87" s="1"/>
  <c r="AL46" i="87"/>
  <c r="AU46" i="87" s="1"/>
  <c r="AS64" i="87"/>
  <c r="AL64" i="87"/>
  <c r="AU64" i="87" s="1"/>
  <c r="AH80" i="86"/>
  <c r="AQ80" i="86" s="1"/>
  <c r="AS42" i="87"/>
  <c r="AL42" i="87"/>
  <c r="AU42" i="87" s="1"/>
  <c r="X84" i="25"/>
  <c r="Y84" i="25"/>
  <c r="Y84" i="77"/>
  <c r="X84" i="77"/>
  <c r="AS32" i="87"/>
  <c r="AL32" i="87"/>
  <c r="AU32" i="87" s="1"/>
  <c r="AS40" i="87"/>
  <c r="AS12" i="87"/>
  <c r="AL12" i="87"/>
  <c r="AU12" i="87" s="1"/>
  <c r="AL79" i="87"/>
  <c r="AU79" i="87" s="1"/>
  <c r="AR79" i="87"/>
  <c r="AR81" i="87" s="1"/>
  <c r="Y81" i="73"/>
  <c r="X81" i="73"/>
  <c r="AH82" i="93"/>
  <c r="AQ82" i="93" s="1"/>
  <c r="AI81" i="78"/>
  <c r="AN81" i="78"/>
  <c r="AS15" i="87"/>
  <c r="AL15" i="87"/>
  <c r="AU15" i="87" s="1"/>
  <c r="AS33" i="87"/>
  <c r="AS51" i="87"/>
  <c r="AL51" i="87"/>
  <c r="AU51" i="87" s="1"/>
  <c r="AS69" i="87"/>
  <c r="X84" i="81"/>
  <c r="Y84" i="81"/>
  <c r="X81" i="42"/>
  <c r="Y81" i="42"/>
  <c r="Z80" i="86"/>
  <c r="Y83" i="37"/>
  <c r="X83" i="37"/>
  <c r="Z83" i="74"/>
  <c r="AS17" i="87"/>
  <c r="AL17" i="87"/>
  <c r="AU17" i="87" s="1"/>
  <c r="AS35" i="87"/>
  <c r="AL35" i="87"/>
  <c r="AU35" i="87" s="1"/>
  <c r="AS71" i="87"/>
  <c r="AL71" i="87"/>
  <c r="AU71" i="87" s="1"/>
  <c r="X79" i="91"/>
  <c r="Y79" i="91"/>
  <c r="AS6" i="87"/>
  <c r="AL6" i="87"/>
  <c r="AU6" i="87" s="1"/>
  <c r="AS72" i="87"/>
  <c r="AL72" i="87"/>
  <c r="AU72" i="87" s="1"/>
  <c r="AS13" i="87"/>
  <c r="AS31" i="87"/>
  <c r="AL31" i="87"/>
  <c r="AU31" i="87" s="1"/>
  <c r="AL67" i="87"/>
  <c r="AU67" i="87" s="1"/>
  <c r="AR80" i="29"/>
  <c r="AI82" i="82"/>
  <c r="AN82" i="82"/>
  <c r="X81" i="89"/>
  <c r="Y81" i="89"/>
  <c r="AH81" i="29"/>
  <c r="AQ81" i="29" s="1"/>
  <c r="AR82" i="74"/>
  <c r="AN83" i="90"/>
  <c r="AI83" i="90"/>
  <c r="AI81" i="38"/>
  <c r="AN81" i="38"/>
  <c r="AS26" i="87"/>
  <c r="AL26" i="87"/>
  <c r="AU26" i="87" s="1"/>
  <c r="AS44" i="87"/>
  <c r="AL44" i="87"/>
  <c r="AU44" i="87" s="1"/>
  <c r="AS62" i="87"/>
  <c r="AL62" i="87"/>
  <c r="AU62" i="87" s="1"/>
  <c r="AN84" i="85"/>
  <c r="AI84" i="85"/>
  <c r="AI80" i="73"/>
  <c r="AN80" i="73"/>
  <c r="AH80" i="41"/>
  <c r="AQ80" i="41" s="1"/>
  <c r="AS36" i="87"/>
  <c r="AL36" i="87"/>
  <c r="AU36" i="87" s="1"/>
  <c r="AS16" i="87"/>
  <c r="AL16" i="87"/>
  <c r="AU16" i="87" s="1"/>
  <c r="AS34" i="87"/>
  <c r="AS52" i="87"/>
  <c r="AL52" i="87"/>
  <c r="AU52" i="87" s="1"/>
  <c r="AS70" i="87"/>
  <c r="AL70" i="87"/>
  <c r="AU70" i="87" s="1"/>
  <c r="AR81" i="93"/>
  <c r="AS60" i="87"/>
  <c r="AL60" i="87"/>
  <c r="AU60" i="87" s="1"/>
  <c r="Y83" i="94"/>
  <c r="X83" i="94"/>
  <c r="X84" i="90"/>
  <c r="Y84" i="90"/>
  <c r="AI83" i="77"/>
  <c r="AN83" i="77"/>
  <c r="AJ4" i="87"/>
  <c r="AK4" i="87"/>
  <c r="AT4" i="87" s="1"/>
  <c r="AN81" i="33" l="1"/>
  <c r="AL49" i="87"/>
  <c r="AU49" i="87" s="1"/>
  <c r="AL25" i="87"/>
  <c r="AU25" i="87" s="1"/>
  <c r="X82" i="33"/>
  <c r="AL55" i="87"/>
  <c r="AU55" i="87" s="1"/>
  <c r="Z79" i="46"/>
  <c r="AE79" i="46" s="1"/>
  <c r="AL41" i="87"/>
  <c r="AU41" i="87" s="1"/>
  <c r="AL54" i="87"/>
  <c r="AU54" i="87" s="1"/>
  <c r="AL69" i="87"/>
  <c r="AU69" i="87" s="1"/>
  <c r="AL18" i="87"/>
  <c r="AU18" i="87" s="1"/>
  <c r="AL50" i="87"/>
  <c r="AU50" i="87" s="1"/>
  <c r="AE80" i="41"/>
  <c r="Z81" i="73"/>
  <c r="AF80" i="41"/>
  <c r="AO80" i="41" s="1"/>
  <c r="AG80" i="41"/>
  <c r="AP80" i="41" s="1"/>
  <c r="AS8" i="87"/>
  <c r="AL24" i="87"/>
  <c r="AU24" i="87" s="1"/>
  <c r="AL19" i="87"/>
  <c r="AU19" i="87" s="1"/>
  <c r="AL78" i="87"/>
  <c r="AU78" i="87" s="1"/>
  <c r="AL10" i="87"/>
  <c r="AU10" i="87" s="1"/>
  <c r="AL34" i="87"/>
  <c r="AU34" i="87" s="1"/>
  <c r="AL39" i="87"/>
  <c r="AU39" i="87" s="1"/>
  <c r="AL76" i="87"/>
  <c r="AU76" i="87" s="1"/>
  <c r="Z84" i="90"/>
  <c r="W85" i="90" s="1"/>
  <c r="AL53" i="87"/>
  <c r="AU53" i="87" s="1"/>
  <c r="Z83" i="94"/>
  <c r="AF83" i="94" s="1"/>
  <c r="AO83" i="94" s="1"/>
  <c r="Z85" i="85"/>
  <c r="AF85" i="85" s="1"/>
  <c r="AO85" i="85" s="1"/>
  <c r="Z83" i="82"/>
  <c r="AE83" i="82" s="1"/>
  <c r="Z81" i="34"/>
  <c r="AE81" i="34" s="1"/>
  <c r="AL14" i="87"/>
  <c r="AU14" i="87" s="1"/>
  <c r="W85" i="30"/>
  <c r="AL33" i="87"/>
  <c r="AU33" i="87" s="1"/>
  <c r="AE82" i="93"/>
  <c r="AF82" i="93"/>
  <c r="AO82" i="93" s="1"/>
  <c r="AL7" i="87"/>
  <c r="AU7" i="87" s="1"/>
  <c r="Z81" i="42"/>
  <c r="AF81" i="42" s="1"/>
  <c r="AO81" i="42" s="1"/>
  <c r="W82" i="29"/>
  <c r="Z82" i="33"/>
  <c r="W83" i="33" s="1"/>
  <c r="AE81" i="29"/>
  <c r="AN81" i="29" s="1"/>
  <c r="Z83" i="37"/>
  <c r="AE83" i="37" s="1"/>
  <c r="AG81" i="29"/>
  <c r="AP81" i="29" s="1"/>
  <c r="Z79" i="91"/>
  <c r="AX79" i="91" s="1"/>
  <c r="S79" i="91" s="1"/>
  <c r="AC79" i="91" s="1"/>
  <c r="AG84" i="30"/>
  <c r="AP84" i="30" s="1"/>
  <c r="AE84" i="30"/>
  <c r="AN84" i="30" s="1"/>
  <c r="W82" i="73"/>
  <c r="AG81" i="73"/>
  <c r="AP81" i="73" s="1"/>
  <c r="AF81" i="73"/>
  <c r="AO81" i="73" s="1"/>
  <c r="AE81" i="73"/>
  <c r="AR81" i="78"/>
  <c r="AS4" i="87"/>
  <c r="AL4" i="87"/>
  <c r="AU4" i="87" s="1"/>
  <c r="AH84" i="90"/>
  <c r="AQ84" i="90" s="1"/>
  <c r="W84" i="94"/>
  <c r="AH83" i="37"/>
  <c r="AQ83" i="37" s="1"/>
  <c r="AE81" i="42"/>
  <c r="AH82" i="33"/>
  <c r="AQ82" i="33" s="1"/>
  <c r="AH85" i="85"/>
  <c r="AQ85" i="85" s="1"/>
  <c r="Y83" i="26"/>
  <c r="X83" i="26"/>
  <c r="Y81" i="41"/>
  <c r="X81" i="41"/>
  <c r="AG84" i="90"/>
  <c r="AP84" i="90" s="1"/>
  <c r="AF84" i="90"/>
  <c r="AO84" i="90" s="1"/>
  <c r="AH84" i="25"/>
  <c r="AQ84" i="25" s="1"/>
  <c r="AR82" i="37"/>
  <c r="AR83" i="25"/>
  <c r="AR80" i="42"/>
  <c r="AH84" i="81"/>
  <c r="AQ84" i="81" s="1"/>
  <c r="Z84" i="25"/>
  <c r="AR82" i="94"/>
  <c r="AH82" i="78"/>
  <c r="AQ82" i="78" s="1"/>
  <c r="AH79" i="91"/>
  <c r="AQ79" i="91" s="1"/>
  <c r="AQ81" i="91" s="1"/>
  <c r="AZ3" i="91"/>
  <c r="AX3" i="91" s="1"/>
  <c r="S3" i="91" s="1"/>
  <c r="AC3" i="91" s="1"/>
  <c r="AR80" i="89"/>
  <c r="AR80" i="73"/>
  <c r="AR81" i="38"/>
  <c r="AR82" i="82"/>
  <c r="W81" i="86"/>
  <c r="AG80" i="86"/>
  <c r="AP80" i="86" s="1"/>
  <c r="AF80" i="86"/>
  <c r="AO80" i="86" s="1"/>
  <c r="AE80" i="86"/>
  <c r="Z84" i="81"/>
  <c r="AH84" i="77"/>
  <c r="AQ84" i="77" s="1"/>
  <c r="AH83" i="82"/>
  <c r="AQ83" i="82" s="1"/>
  <c r="AI82" i="26"/>
  <c r="AN82" i="26"/>
  <c r="AR83" i="81"/>
  <c r="AH82" i="38"/>
  <c r="AQ82" i="38" s="1"/>
  <c r="AS5" i="87"/>
  <c r="AL5" i="87"/>
  <c r="AU5" i="87" s="1"/>
  <c r="AN80" i="41"/>
  <c r="AI80" i="41"/>
  <c r="AH81" i="73"/>
  <c r="AQ81" i="73" s="1"/>
  <c r="AH83" i="94"/>
  <c r="AQ83" i="94" s="1"/>
  <c r="AR84" i="85"/>
  <c r="AR83" i="90"/>
  <c r="AH81" i="89"/>
  <c r="AQ81" i="89" s="1"/>
  <c r="AH81" i="34"/>
  <c r="AQ81" i="34" s="1"/>
  <c r="Z82" i="78"/>
  <c r="Y83" i="45"/>
  <c r="X83" i="45"/>
  <c r="AR80" i="34"/>
  <c r="X85" i="30"/>
  <c r="Z85" i="30" s="1"/>
  <c r="Y85" i="30"/>
  <c r="AR81" i="33"/>
  <c r="AI82" i="45"/>
  <c r="AN82" i="45"/>
  <c r="AR83" i="77"/>
  <c r="AT81" i="87"/>
  <c r="Z81" i="89"/>
  <c r="AF83" i="74"/>
  <c r="AO83" i="74" s="1"/>
  <c r="AE83" i="74"/>
  <c r="W84" i="74"/>
  <c r="AG83" i="74"/>
  <c r="AP83" i="74" s="1"/>
  <c r="AH81" i="42"/>
  <c r="AQ81" i="42" s="1"/>
  <c r="Z84" i="77"/>
  <c r="AR78" i="91"/>
  <c r="Z82" i="38"/>
  <c r="Y82" i="29"/>
  <c r="X82" i="29"/>
  <c r="X83" i="93"/>
  <c r="Y83" i="93"/>
  <c r="AE84" i="90" l="1"/>
  <c r="W82" i="34"/>
  <c r="AG81" i="42"/>
  <c r="AP81" i="42" s="1"/>
  <c r="W82" i="42"/>
  <c r="AF79" i="46"/>
  <c r="AO79" i="46" s="1"/>
  <c r="W80" i="46"/>
  <c r="Y80" i="46" s="1"/>
  <c r="AG79" i="46"/>
  <c r="AP79" i="46" s="1"/>
  <c r="AF83" i="37"/>
  <c r="AO83" i="37" s="1"/>
  <c r="W84" i="82"/>
  <c r="AS81" i="87"/>
  <c r="AN79" i="46"/>
  <c r="AG79" i="91"/>
  <c r="AP79" i="91" s="1"/>
  <c r="AP81" i="91" s="1"/>
  <c r="AG83" i="94"/>
  <c r="AP83" i="94" s="1"/>
  <c r="AX65" i="91"/>
  <c r="S65" i="91" s="1"/>
  <c r="AC65" i="91" s="1"/>
  <c r="AB66" i="91" s="1"/>
  <c r="AX59" i="91"/>
  <c r="S59" i="91" s="1"/>
  <c r="AC59" i="91" s="1"/>
  <c r="AB60" i="91" s="1"/>
  <c r="AG83" i="37"/>
  <c r="AP83" i="37" s="1"/>
  <c r="AI82" i="93"/>
  <c r="AR82" i="93" s="1"/>
  <c r="AX77" i="91"/>
  <c r="S77" i="91" s="1"/>
  <c r="AC77" i="91" s="1"/>
  <c r="AB78" i="91" s="1"/>
  <c r="AF83" i="82"/>
  <c r="AO83" i="82" s="1"/>
  <c r="AX71" i="91"/>
  <c r="S71" i="91" s="1"/>
  <c r="AC71" i="91" s="1"/>
  <c r="AB72" i="91" s="1"/>
  <c r="AG83" i="82"/>
  <c r="AP83" i="82" s="1"/>
  <c r="Z81" i="41"/>
  <c r="Z83" i="26"/>
  <c r="W84" i="26" s="1"/>
  <c r="AX53" i="91"/>
  <c r="S53" i="91" s="1"/>
  <c r="AC53" i="91" s="1"/>
  <c r="AB54" i="91" s="1"/>
  <c r="AF81" i="34"/>
  <c r="AO81" i="34" s="1"/>
  <c r="Z83" i="93"/>
  <c r="AX47" i="91"/>
  <c r="S47" i="91" s="1"/>
  <c r="AC47" i="91" s="1"/>
  <c r="AB48" i="91" s="1"/>
  <c r="AG81" i="34"/>
  <c r="AP81" i="34" s="1"/>
  <c r="AX23" i="91"/>
  <c r="S23" i="91" s="1"/>
  <c r="AC23" i="91" s="1"/>
  <c r="AB24" i="91" s="1"/>
  <c r="AK24" i="91" s="1"/>
  <c r="AT24" i="91" s="1"/>
  <c r="AX75" i="91"/>
  <c r="S75" i="91" s="1"/>
  <c r="AC75" i="91" s="1"/>
  <c r="AB76" i="91" s="1"/>
  <c r="AX52" i="91"/>
  <c r="S52" i="91" s="1"/>
  <c r="AC52" i="91" s="1"/>
  <c r="AB53" i="91" s="1"/>
  <c r="AX46" i="91"/>
  <c r="S46" i="91" s="1"/>
  <c r="AC46" i="91" s="1"/>
  <c r="AB47" i="91" s="1"/>
  <c r="AX40" i="91"/>
  <c r="S40" i="91" s="1"/>
  <c r="AC40" i="91" s="1"/>
  <c r="AB41" i="91" s="1"/>
  <c r="AX34" i="91"/>
  <c r="S34" i="91" s="1"/>
  <c r="AC34" i="91" s="1"/>
  <c r="AB35" i="91" s="1"/>
  <c r="AX28" i="91"/>
  <c r="S28" i="91" s="1"/>
  <c r="AC28" i="91" s="1"/>
  <c r="AB29" i="91" s="1"/>
  <c r="AX22" i="91"/>
  <c r="S22" i="91" s="1"/>
  <c r="AC22" i="91" s="1"/>
  <c r="AB23" i="91" s="1"/>
  <c r="AX35" i="91"/>
  <c r="S35" i="91" s="1"/>
  <c r="AC35" i="91" s="1"/>
  <c r="AB36" i="91" s="1"/>
  <c r="AX58" i="91"/>
  <c r="S58" i="91" s="1"/>
  <c r="AC58" i="91" s="1"/>
  <c r="AB59" i="91" s="1"/>
  <c r="AX76" i="91"/>
  <c r="S76" i="91" s="1"/>
  <c r="AC76" i="91" s="1"/>
  <c r="AB77" i="91" s="1"/>
  <c r="AJ77" i="91" s="1"/>
  <c r="AX69" i="91"/>
  <c r="S69" i="91" s="1"/>
  <c r="AC69" i="91" s="1"/>
  <c r="AB70" i="91" s="1"/>
  <c r="AX63" i="91"/>
  <c r="S63" i="91" s="1"/>
  <c r="AC63" i="91" s="1"/>
  <c r="AB64" i="91" s="1"/>
  <c r="AX57" i="91"/>
  <c r="S57" i="91" s="1"/>
  <c r="AC57" i="91" s="1"/>
  <c r="AB58" i="91" s="1"/>
  <c r="AX51" i="91"/>
  <c r="S51" i="91" s="1"/>
  <c r="AC51" i="91" s="1"/>
  <c r="AB52" i="91" s="1"/>
  <c r="AX45" i="91"/>
  <c r="S45" i="91" s="1"/>
  <c r="AC45" i="91" s="1"/>
  <c r="AB46" i="91" s="1"/>
  <c r="AX39" i="91"/>
  <c r="S39" i="91" s="1"/>
  <c r="AC39" i="91" s="1"/>
  <c r="AB40" i="91" s="1"/>
  <c r="AJ40" i="91" s="1"/>
  <c r="AX33" i="91"/>
  <c r="S33" i="91" s="1"/>
  <c r="AC33" i="91" s="1"/>
  <c r="AB34" i="91" s="1"/>
  <c r="AJ34" i="91" s="1"/>
  <c r="AX27" i="91"/>
  <c r="S27" i="91" s="1"/>
  <c r="AC27" i="91" s="1"/>
  <c r="AB28" i="91" s="1"/>
  <c r="AJ28" i="91" s="1"/>
  <c r="AX21" i="91"/>
  <c r="S21" i="91" s="1"/>
  <c r="AC21" i="91" s="1"/>
  <c r="AB22" i="91" s="1"/>
  <c r="AN82" i="93"/>
  <c r="AE83" i="94"/>
  <c r="AX29" i="91"/>
  <c r="S29" i="91" s="1"/>
  <c r="AC29" i="91" s="1"/>
  <c r="AB30" i="91" s="1"/>
  <c r="AX70" i="91"/>
  <c r="S70" i="91" s="1"/>
  <c r="AC70" i="91" s="1"/>
  <c r="AB71" i="91" s="1"/>
  <c r="AX74" i="91"/>
  <c r="S74" i="91" s="1"/>
  <c r="AC74" i="91" s="1"/>
  <c r="AB75" i="91" s="1"/>
  <c r="AJ75" i="91" s="1"/>
  <c r="AX68" i="91"/>
  <c r="S68" i="91" s="1"/>
  <c r="AC68" i="91" s="1"/>
  <c r="AB69" i="91" s="1"/>
  <c r="AX62" i="91"/>
  <c r="S62" i="91" s="1"/>
  <c r="AC62" i="91" s="1"/>
  <c r="AB63" i="91" s="1"/>
  <c r="AX56" i="91"/>
  <c r="S56" i="91" s="1"/>
  <c r="AC56" i="91" s="1"/>
  <c r="AB57" i="91" s="1"/>
  <c r="AX50" i="91"/>
  <c r="S50" i="91" s="1"/>
  <c r="AC50" i="91" s="1"/>
  <c r="AB51" i="91" s="1"/>
  <c r="AX44" i="91"/>
  <c r="S44" i="91" s="1"/>
  <c r="AC44" i="91" s="1"/>
  <c r="AB45" i="91" s="1"/>
  <c r="AX38" i="91"/>
  <c r="S38" i="91" s="1"/>
  <c r="AC38" i="91" s="1"/>
  <c r="AB39" i="91" s="1"/>
  <c r="AK39" i="91" s="1"/>
  <c r="AT39" i="91" s="1"/>
  <c r="AX32" i="91"/>
  <c r="S32" i="91" s="1"/>
  <c r="AC32" i="91" s="1"/>
  <c r="AB33" i="91" s="1"/>
  <c r="AX26" i="91"/>
  <c r="S26" i="91" s="1"/>
  <c r="AC26" i="91" s="1"/>
  <c r="AB27" i="91" s="1"/>
  <c r="AX18" i="91"/>
  <c r="S18" i="91" s="1"/>
  <c r="AC18" i="91" s="1"/>
  <c r="AB19" i="91" s="1"/>
  <c r="AK19" i="91" s="1"/>
  <c r="AT19" i="91" s="1"/>
  <c r="AX41" i="91"/>
  <c r="S41" i="91" s="1"/>
  <c r="AC41" i="91" s="1"/>
  <c r="AB42" i="91" s="1"/>
  <c r="AX64" i="91"/>
  <c r="S64" i="91" s="1"/>
  <c r="AC64" i="91" s="1"/>
  <c r="AB65" i="91" s="1"/>
  <c r="AX73" i="91"/>
  <c r="S73" i="91" s="1"/>
  <c r="AC73" i="91" s="1"/>
  <c r="AB74" i="91" s="1"/>
  <c r="AJ74" i="91" s="1"/>
  <c r="AX67" i="91"/>
  <c r="S67" i="91" s="1"/>
  <c r="AC67" i="91" s="1"/>
  <c r="AB68" i="91" s="1"/>
  <c r="AX61" i="91"/>
  <c r="S61" i="91" s="1"/>
  <c r="AC61" i="91" s="1"/>
  <c r="AB62" i="91" s="1"/>
  <c r="AJ62" i="91" s="1"/>
  <c r="AX55" i="91"/>
  <c r="S55" i="91" s="1"/>
  <c r="AC55" i="91" s="1"/>
  <c r="AB56" i="91" s="1"/>
  <c r="AK56" i="91" s="1"/>
  <c r="AT56" i="91" s="1"/>
  <c r="AX49" i="91"/>
  <c r="S49" i="91" s="1"/>
  <c r="AC49" i="91" s="1"/>
  <c r="AB50" i="91" s="1"/>
  <c r="AX43" i="91"/>
  <c r="S43" i="91" s="1"/>
  <c r="AC43" i="91" s="1"/>
  <c r="AB44" i="91" s="1"/>
  <c r="AX37" i="91"/>
  <c r="S37" i="91" s="1"/>
  <c r="AC37" i="91" s="1"/>
  <c r="AB38" i="91" s="1"/>
  <c r="AJ38" i="91" s="1"/>
  <c r="AX31" i="91"/>
  <c r="S31" i="91" s="1"/>
  <c r="AC31" i="91" s="1"/>
  <c r="AB32" i="91" s="1"/>
  <c r="AX25" i="91"/>
  <c r="S25" i="91" s="1"/>
  <c r="AC25" i="91" s="1"/>
  <c r="AB26" i="91" s="1"/>
  <c r="AK26" i="91" s="1"/>
  <c r="AT26" i="91" s="1"/>
  <c r="AX16" i="91"/>
  <c r="S16" i="91" s="1"/>
  <c r="AC16" i="91" s="1"/>
  <c r="AB17" i="91" s="1"/>
  <c r="AX78" i="91"/>
  <c r="S78" i="91" s="1"/>
  <c r="AC78" i="91" s="1"/>
  <c r="AB79" i="91" s="1"/>
  <c r="AX72" i="91"/>
  <c r="S72" i="91" s="1"/>
  <c r="AC72" i="91" s="1"/>
  <c r="AB73" i="91" s="1"/>
  <c r="AX66" i="91"/>
  <c r="S66" i="91" s="1"/>
  <c r="AC66" i="91" s="1"/>
  <c r="AB67" i="91" s="1"/>
  <c r="AX60" i="91"/>
  <c r="S60" i="91" s="1"/>
  <c r="AC60" i="91" s="1"/>
  <c r="AB61" i="91" s="1"/>
  <c r="AK61" i="91" s="1"/>
  <c r="AT61" i="91" s="1"/>
  <c r="AX54" i="91"/>
  <c r="S54" i="91" s="1"/>
  <c r="AC54" i="91" s="1"/>
  <c r="AB55" i="91" s="1"/>
  <c r="AX48" i="91"/>
  <c r="S48" i="91" s="1"/>
  <c r="AC48" i="91" s="1"/>
  <c r="AB49" i="91" s="1"/>
  <c r="AX42" i="91"/>
  <c r="S42" i="91" s="1"/>
  <c r="AC42" i="91" s="1"/>
  <c r="AB43" i="91" s="1"/>
  <c r="AX36" i="91"/>
  <c r="S36" i="91" s="1"/>
  <c r="AC36" i="91" s="1"/>
  <c r="AB37" i="91" s="1"/>
  <c r="AX30" i="91"/>
  <c r="S30" i="91" s="1"/>
  <c r="AC30" i="91" s="1"/>
  <c r="AB31" i="91" s="1"/>
  <c r="AJ31" i="91" s="1"/>
  <c r="AX24" i="91"/>
  <c r="S24" i="91" s="1"/>
  <c r="AC24" i="91" s="1"/>
  <c r="AB25" i="91" s="1"/>
  <c r="AX15" i="91"/>
  <c r="S15" i="91" s="1"/>
  <c r="AC15" i="91" s="1"/>
  <c r="AB16" i="91" s="1"/>
  <c r="AE79" i="91"/>
  <c r="Z83" i="45"/>
  <c r="AG85" i="85"/>
  <c r="AP85" i="85" s="1"/>
  <c r="W86" i="85"/>
  <c r="X86" i="85" s="1"/>
  <c r="AE85" i="85"/>
  <c r="AN85" i="85" s="1"/>
  <c r="Z82" i="29"/>
  <c r="AI84" i="30"/>
  <c r="AE82" i="33"/>
  <c r="AF79" i="91"/>
  <c r="AO79" i="91" s="1"/>
  <c r="AO81" i="91" s="1"/>
  <c r="AX20" i="91"/>
  <c r="S20" i="91" s="1"/>
  <c r="AC20" i="91" s="1"/>
  <c r="AB21" i="91" s="1"/>
  <c r="AJ21" i="91" s="1"/>
  <c r="AX12" i="91"/>
  <c r="S12" i="91" s="1"/>
  <c r="AC12" i="91" s="1"/>
  <c r="AB13" i="91" s="1"/>
  <c r="AK13" i="91" s="1"/>
  <c r="AT13" i="91" s="1"/>
  <c r="AF82" i="33"/>
  <c r="AO82" i="33" s="1"/>
  <c r="AU81" i="87"/>
  <c r="C11" i="87" s="1"/>
  <c r="F40" i="97" s="1"/>
  <c r="AX19" i="91"/>
  <c r="S19" i="91" s="1"/>
  <c r="AC19" i="91" s="1"/>
  <c r="AB20" i="91" s="1"/>
  <c r="AX11" i="91"/>
  <c r="S11" i="91" s="1"/>
  <c r="AC11" i="91" s="1"/>
  <c r="AB12" i="91" s="1"/>
  <c r="AG82" i="33"/>
  <c r="AP82" i="33" s="1"/>
  <c r="AX17" i="91"/>
  <c r="S17" i="91" s="1"/>
  <c r="AC17" i="91" s="1"/>
  <c r="AB18" i="91" s="1"/>
  <c r="AJ18" i="91" s="1"/>
  <c r="AI81" i="29"/>
  <c r="AX10" i="91"/>
  <c r="S10" i="91" s="1"/>
  <c r="AC10" i="91" s="1"/>
  <c r="AB11" i="91" s="1"/>
  <c r="W84" i="37"/>
  <c r="Y84" i="37" s="1"/>
  <c r="AX14" i="91"/>
  <c r="S14" i="91" s="1"/>
  <c r="AC14" i="91" s="1"/>
  <c r="AB15" i="91" s="1"/>
  <c r="AX13" i="91"/>
  <c r="S13" i="91" s="1"/>
  <c r="AC13" i="91" s="1"/>
  <c r="AB14" i="91" s="1"/>
  <c r="AJ14" i="91" s="1"/>
  <c r="AX6" i="91"/>
  <c r="S6" i="91" s="1"/>
  <c r="AC6" i="91" s="1"/>
  <c r="AB7" i="91" s="1"/>
  <c r="AX5" i="91"/>
  <c r="S5" i="91" s="1"/>
  <c r="AC5" i="91" s="1"/>
  <c r="AB6" i="91" s="1"/>
  <c r="AX9" i="91"/>
  <c r="S9" i="91" s="1"/>
  <c r="AC9" i="91" s="1"/>
  <c r="AB10" i="91" s="1"/>
  <c r="AJ10" i="91" s="1"/>
  <c r="AX8" i="91"/>
  <c r="S8" i="91" s="1"/>
  <c r="AC8" i="91" s="1"/>
  <c r="AB9" i="91" s="1"/>
  <c r="AK9" i="91" s="1"/>
  <c r="AT9" i="91" s="1"/>
  <c r="AX7" i="91"/>
  <c r="S7" i="91" s="1"/>
  <c r="AC7" i="91" s="1"/>
  <c r="AB8" i="91" s="1"/>
  <c r="W84" i="45"/>
  <c r="AG83" i="45"/>
  <c r="AP83" i="45" s="1"/>
  <c r="AF83" i="45"/>
  <c r="AO83" i="45" s="1"/>
  <c r="AE83" i="45"/>
  <c r="AB4" i="91"/>
  <c r="AJ3" i="91"/>
  <c r="AK60" i="91"/>
  <c r="AT60" i="91" s="1"/>
  <c r="AK30" i="91"/>
  <c r="AT30" i="91" s="1"/>
  <c r="AH83" i="93"/>
  <c r="AQ83" i="93" s="1"/>
  <c r="AH85" i="30"/>
  <c r="AQ85" i="30" s="1"/>
  <c r="AJ79" i="91"/>
  <c r="AS79" i="91" s="1"/>
  <c r="AK79" i="91"/>
  <c r="AT79" i="91" s="1"/>
  <c r="AJ73" i="91"/>
  <c r="AK73" i="91"/>
  <c r="AT73" i="91" s="1"/>
  <c r="AK55" i="91"/>
  <c r="AT55" i="91" s="1"/>
  <c r="AJ49" i="91"/>
  <c r="AK49" i="91"/>
  <c r="AT49" i="91" s="1"/>
  <c r="AJ43" i="91"/>
  <c r="AK43" i="91"/>
  <c r="AT43" i="91" s="1"/>
  <c r="AK37" i="91"/>
  <c r="AT37" i="91" s="1"/>
  <c r="AK25" i="91"/>
  <c r="AT25" i="91" s="1"/>
  <c r="Y86" i="85"/>
  <c r="AN82" i="33"/>
  <c r="AI83" i="82"/>
  <c r="AN83" i="82"/>
  <c r="Y82" i="73"/>
  <c r="X82" i="73"/>
  <c r="W83" i="78"/>
  <c r="AG82" i="78"/>
  <c r="AP82" i="78" s="1"/>
  <c r="AF82" i="78"/>
  <c r="AO82" i="78" s="1"/>
  <c r="AE82" i="78"/>
  <c r="AJ72" i="91"/>
  <c r="AK72" i="91"/>
  <c r="AT72" i="91" s="1"/>
  <c r="AJ42" i="91"/>
  <c r="AK42" i="91"/>
  <c r="AT42" i="91" s="1"/>
  <c r="AH82" i="29"/>
  <c r="AQ82" i="29" s="1"/>
  <c r="W82" i="89"/>
  <c r="AG81" i="89"/>
  <c r="AP81" i="89" s="1"/>
  <c r="AE81" i="89"/>
  <c r="AF81" i="89"/>
  <c r="AO81" i="89" s="1"/>
  <c r="W85" i="81"/>
  <c r="AG84" i="81"/>
  <c r="AP84" i="81" s="1"/>
  <c r="AF84" i="81"/>
  <c r="AO84" i="81" s="1"/>
  <c r="AE84" i="81"/>
  <c r="AK76" i="91"/>
  <c r="AT76" i="91" s="1"/>
  <c r="AJ71" i="91"/>
  <c r="AK71" i="91"/>
  <c r="AT71" i="91" s="1"/>
  <c r="AJ65" i="91"/>
  <c r="AK65" i="91"/>
  <c r="AT65" i="91" s="1"/>
  <c r="AJ59" i="91"/>
  <c r="AK59" i="91"/>
  <c r="AT59" i="91" s="1"/>
  <c r="AJ53" i="91"/>
  <c r="AK53" i="91"/>
  <c r="AT53" i="91" s="1"/>
  <c r="AK47" i="91"/>
  <c r="AT47" i="91" s="1"/>
  <c r="AJ23" i="91"/>
  <c r="AK23" i="91"/>
  <c r="AT23" i="91" s="1"/>
  <c r="AX4" i="91"/>
  <c r="S4" i="91" s="1"/>
  <c r="AC4" i="91" s="1"/>
  <c r="AB5" i="91" s="1"/>
  <c r="AI84" i="90"/>
  <c r="AN84" i="90"/>
  <c r="AR84" i="30"/>
  <c r="AI81" i="34"/>
  <c r="AN81" i="34"/>
  <c r="AN83" i="94"/>
  <c r="X84" i="82"/>
  <c r="Y84" i="82"/>
  <c r="AN81" i="73"/>
  <c r="AI81" i="73"/>
  <c r="AN83" i="37"/>
  <c r="AI83" i="37"/>
  <c r="AF83" i="93"/>
  <c r="AO83" i="93" s="1"/>
  <c r="AE83" i="93"/>
  <c r="W84" i="93"/>
  <c r="AG83" i="93"/>
  <c r="AP83" i="93" s="1"/>
  <c r="AF85" i="30"/>
  <c r="AO85" i="30" s="1"/>
  <c r="W86" i="30"/>
  <c r="AE85" i="30"/>
  <c r="AG85" i="30"/>
  <c r="AP85" i="30" s="1"/>
  <c r="AK66" i="91"/>
  <c r="AT66" i="91" s="1"/>
  <c r="AJ36" i="91"/>
  <c r="AK36" i="91"/>
  <c r="AT36" i="91" s="1"/>
  <c r="AI81" i="42"/>
  <c r="AN81" i="42"/>
  <c r="W85" i="77"/>
  <c r="AG84" i="77"/>
  <c r="AP84" i="77" s="1"/>
  <c r="AF84" i="77"/>
  <c r="AO84" i="77" s="1"/>
  <c r="AE84" i="77"/>
  <c r="AR81" i="29"/>
  <c r="AN80" i="86"/>
  <c r="AI80" i="86"/>
  <c r="AJ58" i="91"/>
  <c r="AK58" i="91"/>
  <c r="AT58" i="91" s="1"/>
  <c r="AJ52" i="91"/>
  <c r="AK52" i="91"/>
  <c r="AT52" i="91" s="1"/>
  <c r="AJ46" i="91"/>
  <c r="AK46" i="91"/>
  <c r="AT46" i="91" s="1"/>
  <c r="AK40" i="91"/>
  <c r="AT40" i="91" s="1"/>
  <c r="AJ22" i="91"/>
  <c r="AK22" i="91"/>
  <c r="AT22" i="91" s="1"/>
  <c r="AK16" i="91"/>
  <c r="AT16" i="91" s="1"/>
  <c r="X85" i="90"/>
  <c r="Y85" i="90"/>
  <c r="AH81" i="41"/>
  <c r="AQ81" i="41" s="1"/>
  <c r="X82" i="34"/>
  <c r="Y82" i="34"/>
  <c r="Y82" i="42"/>
  <c r="X82" i="42"/>
  <c r="AR82" i="45"/>
  <c r="AJ78" i="91"/>
  <c r="AK78" i="91"/>
  <c r="AT78" i="91" s="1"/>
  <c r="AK12" i="91"/>
  <c r="AT12" i="91" s="1"/>
  <c r="W83" i="29"/>
  <c r="AG82" i="29"/>
  <c r="AP82" i="29" s="1"/>
  <c r="AF82" i="29"/>
  <c r="AO82" i="29" s="1"/>
  <c r="AE82" i="29"/>
  <c r="X84" i="74"/>
  <c r="Y84" i="74"/>
  <c r="AH83" i="45"/>
  <c r="AQ83" i="45" s="1"/>
  <c r="AR80" i="41"/>
  <c r="AR82" i="26"/>
  <c r="AK69" i="91"/>
  <c r="AT69" i="91" s="1"/>
  <c r="AK63" i="91"/>
  <c r="AT63" i="91" s="1"/>
  <c r="AJ51" i="91"/>
  <c r="AK51" i="91"/>
  <c r="AT51" i="91" s="1"/>
  <c r="AJ45" i="91"/>
  <c r="AK45" i="91"/>
  <c r="AT45" i="91" s="1"/>
  <c r="AK33" i="91"/>
  <c r="AT33" i="91" s="1"/>
  <c r="AJ15" i="91"/>
  <c r="AK15" i="91"/>
  <c r="AT15" i="91" s="1"/>
  <c r="W85" i="25"/>
  <c r="AG84" i="25"/>
  <c r="AP84" i="25" s="1"/>
  <c r="AF84" i="25"/>
  <c r="AO84" i="25" s="1"/>
  <c r="AE84" i="25"/>
  <c r="Y83" i="33"/>
  <c r="X83" i="33"/>
  <c r="AN79" i="91"/>
  <c r="AN81" i="91" s="1"/>
  <c r="AI79" i="91"/>
  <c r="Y81" i="86"/>
  <c r="X81" i="86"/>
  <c r="AJ54" i="91"/>
  <c r="AK54" i="91"/>
  <c r="AT54" i="91" s="1"/>
  <c r="AK6" i="91"/>
  <c r="AT6" i="91" s="1"/>
  <c r="W83" i="38"/>
  <c r="AG82" i="38"/>
  <c r="AP82" i="38" s="1"/>
  <c r="AE82" i="38"/>
  <c r="AF82" i="38"/>
  <c r="AO82" i="38" s="1"/>
  <c r="AI83" i="74"/>
  <c r="AN83" i="74"/>
  <c r="AJ68" i="91"/>
  <c r="AK68" i="91"/>
  <c r="AT68" i="91" s="1"/>
  <c r="AJ56" i="91"/>
  <c r="AJ50" i="91"/>
  <c r="AK50" i="91"/>
  <c r="AT50" i="91" s="1"/>
  <c r="AJ44" i="91"/>
  <c r="AK44" i="91"/>
  <c r="AT44" i="91" s="1"/>
  <c r="AJ32" i="91"/>
  <c r="AK32" i="91"/>
  <c r="AT32" i="91" s="1"/>
  <c r="AJ26" i="91"/>
  <c r="AK8" i="91"/>
  <c r="AT8" i="91" s="1"/>
  <c r="AE81" i="41"/>
  <c r="AF81" i="41"/>
  <c r="AO81" i="41" s="1"/>
  <c r="W82" i="41"/>
  <c r="AG81" i="41"/>
  <c r="AP81" i="41" s="1"/>
  <c r="AH83" i="26"/>
  <c r="AQ83" i="26" s="1"/>
  <c r="X84" i="94"/>
  <c r="Y84" i="94"/>
  <c r="X84" i="37"/>
  <c r="X80" i="46" l="1"/>
  <c r="AH80" i="46" s="1"/>
  <c r="AQ80" i="46" s="1"/>
  <c r="AJ67" i="91"/>
  <c r="AI79" i="46"/>
  <c r="AR79" i="46" s="1"/>
  <c r="AK18" i="91"/>
  <c r="AT18" i="91" s="1"/>
  <c r="Z80" i="46"/>
  <c r="W81" i="46" s="1"/>
  <c r="AJ64" i="91"/>
  <c r="AJ29" i="91"/>
  <c r="AK29" i="91"/>
  <c r="AT29" i="91" s="1"/>
  <c r="AK74" i="91"/>
  <c r="AT74" i="91" s="1"/>
  <c r="AK28" i="91"/>
  <c r="AT28" i="91" s="1"/>
  <c r="AK75" i="91"/>
  <c r="AT75" i="91" s="1"/>
  <c r="AF83" i="26"/>
  <c r="AO83" i="26" s="1"/>
  <c r="AE80" i="46"/>
  <c r="AG83" i="26"/>
  <c r="AP83" i="26" s="1"/>
  <c r="AE83" i="26"/>
  <c r="AK38" i="91"/>
  <c r="AT38" i="91" s="1"/>
  <c r="AK64" i="91"/>
  <c r="AT64" i="91" s="1"/>
  <c r="AI83" i="94"/>
  <c r="AJ37" i="91"/>
  <c r="AJ27" i="91"/>
  <c r="AJ63" i="91"/>
  <c r="Z82" i="42"/>
  <c r="AJ57" i="91"/>
  <c r="AS57" i="91" s="1"/>
  <c r="Z82" i="34"/>
  <c r="AF82" i="34" s="1"/>
  <c r="AO82" i="34" s="1"/>
  <c r="AJ41" i="91"/>
  <c r="AJ48" i="91"/>
  <c r="AJ66" i="91"/>
  <c r="AJ47" i="91"/>
  <c r="AK21" i="91"/>
  <c r="AT21" i="91" s="1"/>
  <c r="AK48" i="91"/>
  <c r="AT48" i="91" s="1"/>
  <c r="AK67" i="91"/>
  <c r="AT67" i="91" s="1"/>
  <c r="AJ39" i="91"/>
  <c r="AL39" i="91" s="1"/>
  <c r="AU39" i="91" s="1"/>
  <c r="AK14" i="91"/>
  <c r="AT14" i="91" s="1"/>
  <c r="AK27" i="91"/>
  <c r="AT27" i="91" s="1"/>
  <c r="AJ11" i="91"/>
  <c r="AS11" i="91" s="1"/>
  <c r="AK62" i="91"/>
  <c r="AT62" i="91" s="1"/>
  <c r="AK77" i="91"/>
  <c r="AT77" i="91" s="1"/>
  <c r="AK41" i="91"/>
  <c r="AT41" i="91" s="1"/>
  <c r="AI82" i="33"/>
  <c r="AK31" i="91"/>
  <c r="AT31" i="91" s="1"/>
  <c r="AJ76" i="91"/>
  <c r="AL76" i="91" s="1"/>
  <c r="AU76" i="91" s="1"/>
  <c r="AJ30" i="91"/>
  <c r="AJ25" i="91"/>
  <c r="AJ61" i="91"/>
  <c r="AS61" i="91" s="1"/>
  <c r="AJ17" i="91"/>
  <c r="AJ70" i="91"/>
  <c r="AJ35" i="91"/>
  <c r="AS35" i="91" s="1"/>
  <c r="AJ60" i="91"/>
  <c r="AJ12" i="91"/>
  <c r="AJ33" i="91"/>
  <c r="AJ69" i="91"/>
  <c r="AL69" i="91" s="1"/>
  <c r="AU69" i="91" s="1"/>
  <c r="AK34" i="91"/>
  <c r="AT34" i="91" s="1"/>
  <c r="AK70" i="91"/>
  <c r="AT70" i="91" s="1"/>
  <c r="AK57" i="91"/>
  <c r="AT57" i="91" s="1"/>
  <c r="AJ16" i="91"/>
  <c r="AI85" i="85"/>
  <c r="AK17" i="91"/>
  <c r="AT17" i="91" s="1"/>
  <c r="AK35" i="91"/>
  <c r="AT35" i="91" s="1"/>
  <c r="AJ24" i="91"/>
  <c r="AS24" i="91" s="1"/>
  <c r="AJ55" i="91"/>
  <c r="AS55" i="91" s="1"/>
  <c r="AK10" i="91"/>
  <c r="AT10" i="91" s="1"/>
  <c r="AK11" i="91"/>
  <c r="AT11" i="91" s="1"/>
  <c r="AJ20" i="91"/>
  <c r="AS20" i="91" s="1"/>
  <c r="AJ9" i="91"/>
  <c r="AK20" i="91"/>
  <c r="AT20" i="91" s="1"/>
  <c r="AJ19" i="91"/>
  <c r="AS19" i="91" s="1"/>
  <c r="AJ7" i="91"/>
  <c r="AJ8" i="91"/>
  <c r="AL8" i="91" s="1"/>
  <c r="AU8" i="91" s="1"/>
  <c r="Z83" i="33"/>
  <c r="AF83" i="33" s="1"/>
  <c r="AO83" i="33" s="1"/>
  <c r="AK7" i="91"/>
  <c r="AT7" i="91" s="1"/>
  <c r="Z84" i="74"/>
  <c r="AG84" i="74" s="1"/>
  <c r="AP84" i="74" s="1"/>
  <c r="AJ6" i="91"/>
  <c r="AL6" i="91" s="1"/>
  <c r="AU6" i="91" s="1"/>
  <c r="AJ13" i="91"/>
  <c r="Z84" i="94"/>
  <c r="W85" i="94" s="1"/>
  <c r="Z84" i="37"/>
  <c r="AG84" i="37" s="1"/>
  <c r="AP84" i="37" s="1"/>
  <c r="Z84" i="82"/>
  <c r="W85" i="82" s="1"/>
  <c r="W83" i="34"/>
  <c r="AG82" i="34"/>
  <c r="AP82" i="34" s="1"/>
  <c r="AE82" i="34"/>
  <c r="W83" i="42"/>
  <c r="AG82" i="42"/>
  <c r="AP82" i="42" s="1"/>
  <c r="AF82" i="42"/>
  <c r="AO82" i="42" s="1"/>
  <c r="AE82" i="42"/>
  <c r="AI81" i="41"/>
  <c r="AN81" i="41"/>
  <c r="AS38" i="91"/>
  <c r="AL38" i="91"/>
  <c r="AU38" i="91" s="1"/>
  <c r="AS56" i="91"/>
  <c r="AL56" i="91"/>
  <c r="AU56" i="91" s="1"/>
  <c r="AS74" i="91"/>
  <c r="AL74" i="91"/>
  <c r="AU74" i="91" s="1"/>
  <c r="AH81" i="86"/>
  <c r="AQ81" i="86" s="1"/>
  <c r="Y85" i="25"/>
  <c r="X85" i="25"/>
  <c r="AS21" i="91"/>
  <c r="AS39" i="91"/>
  <c r="AS75" i="91"/>
  <c r="AL75" i="91"/>
  <c r="AU75" i="91" s="1"/>
  <c r="AI83" i="26"/>
  <c r="AN83" i="26"/>
  <c r="AS12" i="91"/>
  <c r="AL12" i="91"/>
  <c r="AU12" i="91" s="1"/>
  <c r="AS16" i="91"/>
  <c r="AL16" i="91"/>
  <c r="AU16" i="91" s="1"/>
  <c r="AS34" i="91"/>
  <c r="AL34" i="91"/>
  <c r="AU34" i="91" s="1"/>
  <c r="AS52" i="91"/>
  <c r="AL52" i="91"/>
  <c r="AU52" i="91" s="1"/>
  <c r="AS70" i="91"/>
  <c r="X86" i="30"/>
  <c r="Y86" i="30"/>
  <c r="AI83" i="93"/>
  <c r="AN83" i="93"/>
  <c r="AR81" i="34"/>
  <c r="AR82" i="33"/>
  <c r="AL19" i="91"/>
  <c r="AU19" i="91" s="1"/>
  <c r="AS37" i="91"/>
  <c r="AL37" i="91"/>
  <c r="AU37" i="91" s="1"/>
  <c r="AS73" i="91"/>
  <c r="AL73" i="91"/>
  <c r="AU73" i="91" s="1"/>
  <c r="AJ4" i="91"/>
  <c r="AK4" i="91"/>
  <c r="AT4" i="91" s="1"/>
  <c r="AH85" i="90"/>
  <c r="AQ85" i="90" s="1"/>
  <c r="AS47" i="91"/>
  <c r="AL47" i="91"/>
  <c r="AU47" i="91" s="1"/>
  <c r="AN81" i="89"/>
  <c r="AI81" i="89"/>
  <c r="AS26" i="91"/>
  <c r="AL26" i="91"/>
  <c r="AU26" i="91" s="1"/>
  <c r="AS44" i="91"/>
  <c r="AL44" i="91"/>
  <c r="AU44" i="91" s="1"/>
  <c r="AS62" i="91"/>
  <c r="AL62" i="91"/>
  <c r="AU62" i="91" s="1"/>
  <c r="AR83" i="74"/>
  <c r="Z81" i="86"/>
  <c r="AN84" i="25"/>
  <c r="AI84" i="25"/>
  <c r="AS9" i="91"/>
  <c r="AL9" i="91"/>
  <c r="AU9" i="91" s="1"/>
  <c r="AS27" i="91"/>
  <c r="AL27" i="91"/>
  <c r="AU27" i="91" s="1"/>
  <c r="AS45" i="91"/>
  <c r="AL45" i="91"/>
  <c r="AU45" i="91" s="1"/>
  <c r="AS63" i="91"/>
  <c r="AL63" i="91"/>
  <c r="AU63" i="91" s="1"/>
  <c r="AN82" i="29"/>
  <c r="AI82" i="29"/>
  <c r="AS48" i="91"/>
  <c r="AL48" i="91"/>
  <c r="AU48" i="91" s="1"/>
  <c r="Z85" i="90"/>
  <c r="AS22" i="91"/>
  <c r="AL22" i="91"/>
  <c r="AU22" i="91" s="1"/>
  <c r="AS40" i="91"/>
  <c r="AL40" i="91"/>
  <c r="AU40" i="91" s="1"/>
  <c r="AS58" i="91"/>
  <c r="AL58" i="91"/>
  <c r="AU58" i="91" s="1"/>
  <c r="AS77" i="91"/>
  <c r="AL77" i="91"/>
  <c r="AU77" i="91" s="1"/>
  <c r="AN84" i="77"/>
  <c r="AI84" i="77"/>
  <c r="AR85" i="85"/>
  <c r="AR83" i="37"/>
  <c r="AI82" i="78"/>
  <c r="AN82" i="78"/>
  <c r="AS7" i="91"/>
  <c r="AL7" i="91"/>
  <c r="AU7" i="91" s="1"/>
  <c r="AS25" i="91"/>
  <c r="AL25" i="91"/>
  <c r="AU25" i="91" s="1"/>
  <c r="AS43" i="91"/>
  <c r="AL43" i="91"/>
  <c r="AU43" i="91" s="1"/>
  <c r="AS30" i="91"/>
  <c r="AL30" i="91"/>
  <c r="AU30" i="91" s="1"/>
  <c r="AN83" i="45"/>
  <c r="AI83" i="45"/>
  <c r="Y83" i="38"/>
  <c r="X83" i="38"/>
  <c r="AR81" i="42"/>
  <c r="AS65" i="91"/>
  <c r="AL65" i="91"/>
  <c r="AU65" i="91" s="1"/>
  <c r="AH82" i="73"/>
  <c r="AQ82" i="73" s="1"/>
  <c r="AH84" i="37"/>
  <c r="AQ84" i="37" s="1"/>
  <c r="X82" i="41"/>
  <c r="Y82" i="41"/>
  <c r="AL79" i="91"/>
  <c r="AU79" i="91" s="1"/>
  <c r="AR79" i="91"/>
  <c r="AR81" i="91" s="1"/>
  <c r="Y84" i="26"/>
  <c r="X84" i="26"/>
  <c r="AR80" i="86"/>
  <c r="AS66" i="91"/>
  <c r="AL66" i="91"/>
  <c r="AU66" i="91" s="1"/>
  <c r="AS17" i="91"/>
  <c r="AS53" i="91"/>
  <c r="AL53" i="91"/>
  <c r="AU53" i="91" s="1"/>
  <c r="AS71" i="91"/>
  <c r="AL71" i="91"/>
  <c r="AU71" i="91" s="1"/>
  <c r="X82" i="89"/>
  <c r="Y82" i="89"/>
  <c r="Z82" i="73"/>
  <c r="AH86" i="85"/>
  <c r="AQ86" i="85" s="1"/>
  <c r="AH84" i="94"/>
  <c r="AQ84" i="94" s="1"/>
  <c r="AH82" i="42"/>
  <c r="AQ82" i="42" s="1"/>
  <c r="AS36" i="91"/>
  <c r="AL36" i="91"/>
  <c r="AU36" i="91" s="1"/>
  <c r="AH84" i="82"/>
  <c r="AQ84" i="82" s="1"/>
  <c r="AS29" i="91"/>
  <c r="AL29" i="91"/>
  <c r="AU29" i="91" s="1"/>
  <c r="AN84" i="81"/>
  <c r="AI84" i="81"/>
  <c r="AS72" i="91"/>
  <c r="AL72" i="91"/>
  <c r="AU72" i="91" s="1"/>
  <c r="AS14" i="91"/>
  <c r="AL14" i="91"/>
  <c r="AU14" i="91" s="1"/>
  <c r="AS32" i="91"/>
  <c r="AL32" i="91"/>
  <c r="AU32" i="91" s="1"/>
  <c r="AS50" i="91"/>
  <c r="AL50" i="91"/>
  <c r="AU50" i="91" s="1"/>
  <c r="AS68" i="91"/>
  <c r="AL68" i="91"/>
  <c r="AU68" i="91" s="1"/>
  <c r="AS15" i="91"/>
  <c r="AL15" i="91"/>
  <c r="AU15" i="91" s="1"/>
  <c r="AS33" i="91"/>
  <c r="AL33" i="91"/>
  <c r="AU33" i="91" s="1"/>
  <c r="AS51" i="91"/>
  <c r="AL51" i="91"/>
  <c r="AU51" i="91" s="1"/>
  <c r="AS69" i="91"/>
  <c r="AS78" i="91"/>
  <c r="AL78" i="91"/>
  <c r="AU78" i="91" s="1"/>
  <c r="AS10" i="91"/>
  <c r="AL10" i="91"/>
  <c r="AU10" i="91" s="1"/>
  <c r="AS28" i="91"/>
  <c r="AL28" i="91"/>
  <c r="AU28" i="91" s="1"/>
  <c r="AS46" i="91"/>
  <c r="AL46" i="91"/>
  <c r="AU46" i="91" s="1"/>
  <c r="AS64" i="91"/>
  <c r="AL64" i="91"/>
  <c r="AU64" i="91" s="1"/>
  <c r="Y84" i="93"/>
  <c r="X84" i="93"/>
  <c r="AR81" i="73"/>
  <c r="AR83" i="94"/>
  <c r="AR84" i="90"/>
  <c r="X85" i="81"/>
  <c r="Y85" i="81"/>
  <c r="Z86" i="85"/>
  <c r="AS13" i="91"/>
  <c r="AL13" i="91"/>
  <c r="AU13" i="91" s="1"/>
  <c r="AS31" i="91"/>
  <c r="AL31" i="91"/>
  <c r="AU31" i="91" s="1"/>
  <c r="AS49" i="91"/>
  <c r="AL49" i="91"/>
  <c r="AU49" i="91" s="1"/>
  <c r="AS67" i="91"/>
  <c r="AL67" i="91"/>
  <c r="AU67" i="91" s="1"/>
  <c r="AS60" i="91"/>
  <c r="AL60" i="91"/>
  <c r="AU60" i="91" s="1"/>
  <c r="AN82" i="38"/>
  <c r="AI82" i="38"/>
  <c r="AS54" i="91"/>
  <c r="AL54" i="91"/>
  <c r="AU54" i="91" s="1"/>
  <c r="AH83" i="33"/>
  <c r="AQ83" i="33" s="1"/>
  <c r="AH84" i="74"/>
  <c r="AQ84" i="74" s="1"/>
  <c r="Y83" i="29"/>
  <c r="X83" i="29"/>
  <c r="AH82" i="34"/>
  <c r="AQ82" i="34" s="1"/>
  <c r="Y85" i="77"/>
  <c r="X85" i="77"/>
  <c r="AS18" i="91"/>
  <c r="AL18" i="91"/>
  <c r="AU18" i="91" s="1"/>
  <c r="AI85" i="30"/>
  <c r="AN85" i="30"/>
  <c r="AJ5" i="91"/>
  <c r="AK5" i="91"/>
  <c r="AT5" i="91" s="1"/>
  <c r="AS23" i="91"/>
  <c r="AL23" i="91"/>
  <c r="AU23" i="91" s="1"/>
  <c r="AS41" i="91"/>
  <c r="AS59" i="91"/>
  <c r="AL59" i="91"/>
  <c r="AU59" i="91" s="1"/>
  <c r="AS76" i="91"/>
  <c r="AS42" i="91"/>
  <c r="AL42" i="91"/>
  <c r="AU42" i="91" s="1"/>
  <c r="X83" i="78"/>
  <c r="Y83" i="78"/>
  <c r="AR83" i="82"/>
  <c r="AS3" i="91"/>
  <c r="AL3" i="91"/>
  <c r="AU3" i="91" s="1"/>
  <c r="X84" i="45"/>
  <c r="Y84" i="45"/>
  <c r="AF80" i="46" l="1"/>
  <c r="AO80" i="46" s="1"/>
  <c r="AG80" i="46"/>
  <c r="AP80" i="46" s="1"/>
  <c r="AL24" i="91"/>
  <c r="AU24" i="91" s="1"/>
  <c r="AL11" i="91"/>
  <c r="AU11" i="91" s="1"/>
  <c r="X81" i="46"/>
  <c r="Y81" i="46"/>
  <c r="AL35" i="91"/>
  <c r="AU35" i="91" s="1"/>
  <c r="AL21" i="91"/>
  <c r="AU21" i="91" s="1"/>
  <c r="AI80" i="46"/>
  <c r="AR80" i="46" s="1"/>
  <c r="AN80" i="46"/>
  <c r="AE84" i="82"/>
  <c r="AL70" i="91"/>
  <c r="AU70" i="91" s="1"/>
  <c r="Z85" i="25"/>
  <c r="AF84" i="82"/>
  <c r="AO84" i="82" s="1"/>
  <c r="AG84" i="82"/>
  <c r="AP84" i="82" s="1"/>
  <c r="AL61" i="91"/>
  <c r="AU61" i="91" s="1"/>
  <c r="AL55" i="91"/>
  <c r="AU55" i="91" s="1"/>
  <c r="AL57" i="91"/>
  <c r="AU57" i="91" s="1"/>
  <c r="AS6" i="91"/>
  <c r="AL41" i="91"/>
  <c r="AU41" i="91" s="1"/>
  <c r="AG83" i="33"/>
  <c r="AP83" i="33" s="1"/>
  <c r="AL20" i="91"/>
  <c r="AU20" i="91" s="1"/>
  <c r="W84" i="33"/>
  <c r="Y84" i="33" s="1"/>
  <c r="AE83" i="33"/>
  <c r="AL17" i="91"/>
  <c r="AU17" i="91" s="1"/>
  <c r="AE84" i="74"/>
  <c r="W85" i="74"/>
  <c r="X85" i="74" s="1"/>
  <c r="AE84" i="37"/>
  <c r="AS8" i="91"/>
  <c r="Z85" i="77"/>
  <c r="W85" i="37"/>
  <c r="X85" i="37" s="1"/>
  <c r="AE84" i="94"/>
  <c r="AF84" i="74"/>
  <c r="AO84" i="74" s="1"/>
  <c r="AF84" i="37"/>
  <c r="AO84" i="37" s="1"/>
  <c r="AF84" i="94"/>
  <c r="AO84" i="94" s="1"/>
  <c r="Z83" i="38"/>
  <c r="AG83" i="38" s="1"/>
  <c r="AP83" i="38" s="1"/>
  <c r="AG84" i="94"/>
  <c r="AP84" i="94" s="1"/>
  <c r="Z82" i="89"/>
  <c r="Z82" i="41"/>
  <c r="W83" i="41" s="1"/>
  <c r="Z84" i="45"/>
  <c r="AF84" i="45" s="1"/>
  <c r="AO84" i="45" s="1"/>
  <c r="Z83" i="29"/>
  <c r="AF83" i="29" s="1"/>
  <c r="AO83" i="29" s="1"/>
  <c r="AE83" i="38"/>
  <c r="AR85" i="30"/>
  <c r="AH85" i="81"/>
  <c r="AQ85" i="81" s="1"/>
  <c r="AR84" i="81"/>
  <c r="AH82" i="89"/>
  <c r="AQ82" i="89" s="1"/>
  <c r="AR84" i="25"/>
  <c r="AR83" i="93"/>
  <c r="AH85" i="25"/>
  <c r="AQ85" i="25" s="1"/>
  <c r="AN84" i="82"/>
  <c r="AF85" i="25"/>
  <c r="AO85" i="25" s="1"/>
  <c r="AE85" i="25"/>
  <c r="W86" i="25"/>
  <c r="AG85" i="25"/>
  <c r="AP85" i="25" s="1"/>
  <c r="AN82" i="34"/>
  <c r="AI82" i="34"/>
  <c r="AH84" i="45"/>
  <c r="AQ84" i="45" s="1"/>
  <c r="AR82" i="38"/>
  <c r="AE86" i="85"/>
  <c r="W87" i="85"/>
  <c r="AF86" i="85"/>
  <c r="AO86" i="85" s="1"/>
  <c r="AG86" i="85"/>
  <c r="AP86" i="85" s="1"/>
  <c r="AH84" i="93"/>
  <c r="AQ84" i="93" s="1"/>
  <c r="AF82" i="73"/>
  <c r="AO82" i="73" s="1"/>
  <c r="AE82" i="73"/>
  <c r="W83" i="73"/>
  <c r="AG82" i="73"/>
  <c r="AP82" i="73" s="1"/>
  <c r="AH84" i="26"/>
  <c r="AQ84" i="26" s="1"/>
  <c r="AR82" i="78"/>
  <c r="AR82" i="29"/>
  <c r="AF81" i="86"/>
  <c r="AO81" i="86" s="1"/>
  <c r="AE81" i="86"/>
  <c r="W82" i="86"/>
  <c r="AG81" i="86"/>
  <c r="AP81" i="86" s="1"/>
  <c r="AH86" i="30"/>
  <c r="AQ86" i="30" s="1"/>
  <c r="AN84" i="74"/>
  <c r="AR83" i="45"/>
  <c r="AR84" i="77"/>
  <c r="AN83" i="33"/>
  <c r="X83" i="42"/>
  <c r="Y83" i="42"/>
  <c r="AH83" i="78"/>
  <c r="AQ83" i="78" s="1"/>
  <c r="AH85" i="77"/>
  <c r="AQ85" i="77" s="1"/>
  <c r="AT81" i="91"/>
  <c r="Z86" i="30"/>
  <c r="AR83" i="26"/>
  <c r="Y85" i="82"/>
  <c r="X85" i="82"/>
  <c r="Z85" i="81"/>
  <c r="AR81" i="89"/>
  <c r="X85" i="94"/>
  <c r="Y85" i="94"/>
  <c r="Z83" i="78"/>
  <c r="AS5" i="91"/>
  <c r="AL5" i="91"/>
  <c r="AU5" i="91" s="1"/>
  <c r="Z84" i="93"/>
  <c r="Z84" i="26"/>
  <c r="AH82" i="41"/>
  <c r="AQ82" i="41" s="1"/>
  <c r="AH83" i="38"/>
  <c r="AQ83" i="38" s="1"/>
  <c r="AS4" i="91"/>
  <c r="AL4" i="91"/>
  <c r="AU4" i="91" s="1"/>
  <c r="AN84" i="94"/>
  <c r="AN82" i="42"/>
  <c r="AI82" i="42"/>
  <c r="AE82" i="89"/>
  <c r="AG82" i="89"/>
  <c r="AP82" i="89" s="1"/>
  <c r="AF82" i="89"/>
  <c r="AO82" i="89" s="1"/>
  <c r="W83" i="89"/>
  <c r="AE85" i="77"/>
  <c r="AF85" i="77"/>
  <c r="AO85" i="77" s="1"/>
  <c r="W86" i="77"/>
  <c r="AG85" i="77"/>
  <c r="AP85" i="77" s="1"/>
  <c r="AH83" i="29"/>
  <c r="AQ83" i="29" s="1"/>
  <c r="W86" i="90"/>
  <c r="AG85" i="90"/>
  <c r="AP85" i="90" s="1"/>
  <c r="AF85" i="90"/>
  <c r="AO85" i="90" s="1"/>
  <c r="AE85" i="90"/>
  <c r="AR81" i="41"/>
  <c r="Y83" i="34"/>
  <c r="X83" i="34"/>
  <c r="X84" i="33" l="1"/>
  <c r="AF83" i="38"/>
  <c r="AO83" i="38" s="1"/>
  <c r="AH81" i="46"/>
  <c r="AQ81" i="46" s="1"/>
  <c r="Z81" i="46"/>
  <c r="AI84" i="82"/>
  <c r="AI84" i="37"/>
  <c r="AI83" i="33"/>
  <c r="AR83" i="33" s="1"/>
  <c r="Y85" i="74"/>
  <c r="AN84" i="37"/>
  <c r="Z85" i="94"/>
  <c r="AF85" i="94" s="1"/>
  <c r="AO85" i="94" s="1"/>
  <c r="Y85" i="37"/>
  <c r="Z85" i="37" s="1"/>
  <c r="W84" i="29"/>
  <c r="X84" i="29" s="1"/>
  <c r="AI84" i="94"/>
  <c r="AR84" i="94" s="1"/>
  <c r="W84" i="38"/>
  <c r="X84" i="38" s="1"/>
  <c r="AG84" i="45"/>
  <c r="AP84" i="45" s="1"/>
  <c r="AS81" i="91"/>
  <c r="W85" i="45"/>
  <c r="AI84" i="74"/>
  <c r="AR84" i="74" s="1"/>
  <c r="AE84" i="45"/>
  <c r="AN84" i="45" s="1"/>
  <c r="AE82" i="41"/>
  <c r="Z85" i="82"/>
  <c r="AF85" i="82" s="1"/>
  <c r="AO85" i="82" s="1"/>
  <c r="AG83" i="29"/>
  <c r="AP83" i="29" s="1"/>
  <c r="Z83" i="34"/>
  <c r="AG83" i="34" s="1"/>
  <c r="AP83" i="34" s="1"/>
  <c r="AF82" i="41"/>
  <c r="AO82" i="41" s="1"/>
  <c r="AG82" i="41"/>
  <c r="AP82" i="41" s="1"/>
  <c r="AE83" i="29"/>
  <c r="AU81" i="91"/>
  <c r="C11" i="91" s="1"/>
  <c r="F44" i="97" s="1"/>
  <c r="W86" i="94"/>
  <c r="AG85" i="94"/>
  <c r="AP85" i="94" s="1"/>
  <c r="AH83" i="34"/>
  <c r="AQ83" i="34" s="1"/>
  <c r="AN85" i="90"/>
  <c r="AI85" i="90"/>
  <c r="AR82" i="42"/>
  <c r="AH85" i="82"/>
  <c r="AQ85" i="82" s="1"/>
  <c r="AN82" i="73"/>
  <c r="AI82" i="73"/>
  <c r="AN85" i="25"/>
  <c r="AI85" i="25"/>
  <c r="X83" i="41"/>
  <c r="Y83" i="41"/>
  <c r="AH83" i="42"/>
  <c r="AQ83" i="42" s="1"/>
  <c r="Z83" i="42"/>
  <c r="AH85" i="94"/>
  <c r="AQ85" i="94" s="1"/>
  <c r="AR82" i="34"/>
  <c r="X86" i="90"/>
  <c r="Y86" i="90"/>
  <c r="X86" i="77"/>
  <c r="Y86" i="77"/>
  <c r="X82" i="86"/>
  <c r="Y82" i="86"/>
  <c r="Y87" i="85"/>
  <c r="X87" i="85"/>
  <c r="AH85" i="74"/>
  <c r="AQ85" i="74" s="1"/>
  <c r="AH84" i="33"/>
  <c r="AQ84" i="33" s="1"/>
  <c r="W87" i="30"/>
  <c r="AG86" i="30"/>
  <c r="AP86" i="30" s="1"/>
  <c r="AF86" i="30"/>
  <c r="AO86" i="30" s="1"/>
  <c r="AE86" i="30"/>
  <c r="AN82" i="41"/>
  <c r="W85" i="26"/>
  <c r="AG84" i="26"/>
  <c r="AP84" i="26" s="1"/>
  <c r="AF84" i="26"/>
  <c r="AO84" i="26" s="1"/>
  <c r="AE84" i="26"/>
  <c r="W84" i="78"/>
  <c r="AG83" i="78"/>
  <c r="AP83" i="78" s="1"/>
  <c r="AF83" i="78"/>
  <c r="AO83" i="78" s="1"/>
  <c r="AE83" i="78"/>
  <c r="AR84" i="37"/>
  <c r="AH85" i="37"/>
  <c r="AQ85" i="37" s="1"/>
  <c r="AN81" i="86"/>
  <c r="AI81" i="86"/>
  <c r="AI86" i="85"/>
  <c r="AN86" i="85"/>
  <c r="Y86" i="25"/>
  <c r="X86" i="25"/>
  <c r="Z85" i="74"/>
  <c r="Z84" i="33"/>
  <c r="X85" i="45"/>
  <c r="Y85" i="45"/>
  <c r="X83" i="89"/>
  <c r="Y83" i="89"/>
  <c r="AI85" i="77"/>
  <c r="AN85" i="77"/>
  <c r="AN82" i="89"/>
  <c r="AI82" i="89"/>
  <c r="W85" i="93"/>
  <c r="AG84" i="93"/>
  <c r="AP84" i="93" s="1"/>
  <c r="AE84" i="93"/>
  <c r="AF84" i="93"/>
  <c r="AO84" i="93" s="1"/>
  <c r="AF85" i="81"/>
  <c r="AO85" i="81" s="1"/>
  <c r="AE85" i="81"/>
  <c r="W86" i="81"/>
  <c r="AG85" i="81"/>
  <c r="AP85" i="81" s="1"/>
  <c r="Y83" i="73"/>
  <c r="X83" i="73"/>
  <c r="AR84" i="82"/>
  <c r="AN83" i="38"/>
  <c r="AI83" i="38"/>
  <c r="Y84" i="29" l="1"/>
  <c r="Y84" i="38"/>
  <c r="AF81" i="46"/>
  <c r="AO81" i="46" s="1"/>
  <c r="AE81" i="46"/>
  <c r="AG81" i="46"/>
  <c r="AP81" i="46" s="1"/>
  <c r="W82" i="46"/>
  <c r="Z83" i="89"/>
  <c r="AF83" i="89" s="1"/>
  <c r="AO83" i="89" s="1"/>
  <c r="Z86" i="25"/>
  <c r="AF86" i="25" s="1"/>
  <c r="AO86" i="25" s="1"/>
  <c r="AE85" i="94"/>
  <c r="Z83" i="73"/>
  <c r="W84" i="73" s="1"/>
  <c r="Z84" i="38"/>
  <c r="Z86" i="77"/>
  <c r="W87" i="77" s="1"/>
  <c r="AI83" i="29"/>
  <c r="AG85" i="37"/>
  <c r="AP85" i="37" s="1"/>
  <c r="W86" i="37"/>
  <c r="AN83" i="29"/>
  <c r="AG85" i="82"/>
  <c r="AP85" i="82" s="1"/>
  <c r="W86" i="82"/>
  <c r="AF85" i="37"/>
  <c r="AO85" i="37" s="1"/>
  <c r="AE85" i="82"/>
  <c r="AE85" i="37"/>
  <c r="AF83" i="34"/>
  <c r="AO83" i="34" s="1"/>
  <c r="AI84" i="45"/>
  <c r="AR84" i="45" s="1"/>
  <c r="W84" i="34"/>
  <c r="Y84" i="34" s="1"/>
  <c r="AE83" i="34"/>
  <c r="AI82" i="41"/>
  <c r="Z82" i="86"/>
  <c r="AE82" i="86" s="1"/>
  <c r="W84" i="89"/>
  <c r="AG83" i="89"/>
  <c r="AP83" i="89" s="1"/>
  <c r="AH86" i="77"/>
  <c r="AQ86" i="77" s="1"/>
  <c r="AH84" i="38"/>
  <c r="AQ84" i="38" s="1"/>
  <c r="AI84" i="93"/>
  <c r="AN84" i="93"/>
  <c r="W87" i="25"/>
  <c r="Y87" i="30"/>
  <c r="X87" i="30"/>
  <c r="AN83" i="78"/>
  <c r="AI83" i="78"/>
  <c r="X86" i="81"/>
  <c r="Y86" i="81"/>
  <c r="X85" i="93"/>
  <c r="Y85" i="93"/>
  <c r="AE84" i="33"/>
  <c r="W85" i="33"/>
  <c r="AF84" i="33"/>
  <c r="AO84" i="33" s="1"/>
  <c r="AG84" i="33"/>
  <c r="AP84" i="33" s="1"/>
  <c r="AR86" i="85"/>
  <c r="AH84" i="29"/>
  <c r="AQ84" i="29" s="1"/>
  <c r="AH87" i="85"/>
  <c r="AQ87" i="85" s="1"/>
  <c r="AH86" i="90"/>
  <c r="AQ86" i="90" s="1"/>
  <c r="AF83" i="42"/>
  <c r="AO83" i="42" s="1"/>
  <c r="AE83" i="42"/>
  <c r="W84" i="42"/>
  <c r="AG83" i="42"/>
  <c r="AP83" i="42" s="1"/>
  <c r="X86" i="82"/>
  <c r="Y86" i="82"/>
  <c r="AH85" i="45"/>
  <c r="AQ85" i="45" s="1"/>
  <c r="AN84" i="26"/>
  <c r="AI84" i="26"/>
  <c r="AH82" i="86"/>
  <c r="AQ82" i="86" s="1"/>
  <c r="AE84" i="38"/>
  <c r="W85" i="38"/>
  <c r="AF84" i="38"/>
  <c r="AO84" i="38" s="1"/>
  <c r="AG84" i="38"/>
  <c r="AP84" i="38" s="1"/>
  <c r="AH83" i="41"/>
  <c r="AQ83" i="41" s="1"/>
  <c r="AR82" i="73"/>
  <c r="Y86" i="94"/>
  <c r="X86" i="94"/>
  <c r="AR83" i="29"/>
  <c r="AR85" i="77"/>
  <c r="Z85" i="45"/>
  <c r="Z83" i="41"/>
  <c r="AR85" i="90"/>
  <c r="AN85" i="81"/>
  <c r="AI85" i="81"/>
  <c r="AH83" i="89"/>
  <c r="AQ83" i="89" s="1"/>
  <c r="AE85" i="74"/>
  <c r="AG85" i="74"/>
  <c r="AP85" i="74" s="1"/>
  <c r="AF85" i="74"/>
  <c r="AO85" i="74" s="1"/>
  <c r="W86" i="74"/>
  <c r="AR81" i="86"/>
  <c r="Y85" i="26"/>
  <c r="X85" i="26"/>
  <c r="AN86" i="30"/>
  <c r="AI86" i="30"/>
  <c r="Z84" i="29"/>
  <c r="Z86" i="90"/>
  <c r="AN85" i="94"/>
  <c r="AI85" i="94"/>
  <c r="X84" i="34"/>
  <c r="AR82" i="41"/>
  <c r="AR83" i="38"/>
  <c r="AH83" i="73"/>
  <c r="AQ83" i="73" s="1"/>
  <c r="Y86" i="37"/>
  <c r="X86" i="37"/>
  <c r="AR82" i="89"/>
  <c r="AH86" i="25"/>
  <c r="AQ86" i="25" s="1"/>
  <c r="X84" i="78"/>
  <c r="Y84" i="78"/>
  <c r="Z87" i="85"/>
  <c r="AR85" i="25"/>
  <c r="AN85" i="82"/>
  <c r="AN83" i="34"/>
  <c r="AG86" i="77" l="1"/>
  <c r="AP86" i="77" s="1"/>
  <c r="AE86" i="77"/>
  <c r="AF86" i="77"/>
  <c r="AO86" i="77" s="1"/>
  <c r="AF83" i="73"/>
  <c r="AO83" i="73" s="1"/>
  <c r="AE83" i="89"/>
  <c r="X82" i="46"/>
  <c r="AH82" i="46" s="1"/>
  <c r="AQ82" i="46" s="1"/>
  <c r="Y82" i="46"/>
  <c r="AE86" i="25"/>
  <c r="AN86" i="25" s="1"/>
  <c r="AG83" i="73"/>
  <c r="AP83" i="73" s="1"/>
  <c r="AI83" i="34"/>
  <c r="AR83" i="34" s="1"/>
  <c r="AG86" i="25"/>
  <c r="AP86" i="25" s="1"/>
  <c r="AE83" i="73"/>
  <c r="AI81" i="46"/>
  <c r="AR81" i="46" s="1"/>
  <c r="AN81" i="46"/>
  <c r="AI85" i="37"/>
  <c r="AN85" i="37"/>
  <c r="AI85" i="82"/>
  <c r="Z86" i="94"/>
  <c r="AF86" i="94" s="1"/>
  <c r="AO86" i="94" s="1"/>
  <c r="Z86" i="37"/>
  <c r="AG86" i="37" s="1"/>
  <c r="AP86" i="37" s="1"/>
  <c r="AG82" i="86"/>
  <c r="AP82" i="86" s="1"/>
  <c r="AF82" i="86"/>
  <c r="AO82" i="86" s="1"/>
  <c r="W83" i="86"/>
  <c r="Y83" i="86" s="1"/>
  <c r="Z85" i="93"/>
  <c r="AF85" i="93" s="1"/>
  <c r="AO85" i="93" s="1"/>
  <c r="Z86" i="81"/>
  <c r="AF86" i="81" s="1"/>
  <c r="AO86" i="81" s="1"/>
  <c r="Z84" i="34"/>
  <c r="AF84" i="34" s="1"/>
  <c r="AO84" i="34" s="1"/>
  <c r="Z85" i="26"/>
  <c r="Z87" i="30"/>
  <c r="Z86" i="82"/>
  <c r="W87" i="82" s="1"/>
  <c r="Z84" i="78"/>
  <c r="AE84" i="78" s="1"/>
  <c r="AR84" i="26"/>
  <c r="AI83" i="42"/>
  <c r="AN83" i="42"/>
  <c r="AR85" i="94"/>
  <c r="AR86" i="30"/>
  <c r="W88" i="85"/>
  <c r="AG87" i="85"/>
  <c r="AP87" i="85" s="1"/>
  <c r="AF87" i="85"/>
  <c r="AO87" i="85" s="1"/>
  <c r="AE87" i="85"/>
  <c r="AH85" i="26"/>
  <c r="AQ85" i="26" s="1"/>
  <c r="X85" i="33"/>
  <c r="Y85" i="33"/>
  <c r="AH87" i="30"/>
  <c r="AQ87" i="30" s="1"/>
  <c r="Y87" i="25"/>
  <c r="X87" i="25"/>
  <c r="Y84" i="73"/>
  <c r="X84" i="73"/>
  <c r="AG84" i="34"/>
  <c r="AP84" i="34" s="1"/>
  <c r="AE84" i="34"/>
  <c r="AN85" i="74"/>
  <c r="AI85" i="74"/>
  <c r="AR84" i="93"/>
  <c r="AH86" i="37"/>
  <c r="AQ86" i="37" s="1"/>
  <c r="AH84" i="34"/>
  <c r="AQ84" i="34" s="1"/>
  <c r="W84" i="41"/>
  <c r="AG83" i="41"/>
  <c r="AP83" i="41" s="1"/>
  <c r="AF83" i="41"/>
  <c r="AO83" i="41" s="1"/>
  <c r="AE83" i="41"/>
  <c r="AH86" i="94"/>
  <c r="AQ86" i="94" s="1"/>
  <c r="Y85" i="38"/>
  <c r="X85" i="38"/>
  <c r="X84" i="42"/>
  <c r="Y84" i="42"/>
  <c r="AI84" i="33"/>
  <c r="AN84" i="33"/>
  <c r="AH86" i="81"/>
  <c r="AQ86" i="81" s="1"/>
  <c r="W87" i="37"/>
  <c r="AE86" i="37"/>
  <c r="W85" i="29"/>
  <c r="AG84" i="29"/>
  <c r="AP84" i="29" s="1"/>
  <c r="AE84" i="29"/>
  <c r="AF84" i="29"/>
  <c r="AO84" i="29" s="1"/>
  <c r="AR85" i="81"/>
  <c r="AE86" i="94"/>
  <c r="X86" i="74"/>
  <c r="Y86" i="74"/>
  <c r="AH86" i="82"/>
  <c r="AQ86" i="82" s="1"/>
  <c r="AR83" i="78"/>
  <c r="AI83" i="73"/>
  <c r="AN83" i="73"/>
  <c r="AR85" i="82"/>
  <c r="AE86" i="90"/>
  <c r="AG86" i="90"/>
  <c r="AP86" i="90" s="1"/>
  <c r="AF86" i="90"/>
  <c r="AO86" i="90" s="1"/>
  <c r="W87" i="90"/>
  <c r="AE85" i="26"/>
  <c r="AF85" i="26"/>
  <c r="AO85" i="26" s="1"/>
  <c r="W86" i="26"/>
  <c r="AG85" i="26"/>
  <c r="AP85" i="26" s="1"/>
  <c r="W86" i="45"/>
  <c r="AG85" i="45"/>
  <c r="AP85" i="45" s="1"/>
  <c r="AF85" i="45"/>
  <c r="AO85" i="45" s="1"/>
  <c r="AE85" i="45"/>
  <c r="AI84" i="38"/>
  <c r="AN84" i="38"/>
  <c r="AI86" i="77"/>
  <c r="AN86" i="77"/>
  <c r="AF87" i="30"/>
  <c r="AO87" i="30" s="1"/>
  <c r="AE87" i="30"/>
  <c r="W88" i="30"/>
  <c r="AG87" i="30"/>
  <c r="AP87" i="30" s="1"/>
  <c r="X84" i="89"/>
  <c r="Y84" i="89"/>
  <c r="X83" i="86"/>
  <c r="AI83" i="89"/>
  <c r="AN83" i="89"/>
  <c r="AH84" i="78"/>
  <c r="AQ84" i="78" s="1"/>
  <c r="AH85" i="93"/>
  <c r="AQ85" i="93" s="1"/>
  <c r="AR85" i="37"/>
  <c r="Y87" i="77"/>
  <c r="X87" i="77"/>
  <c r="AI82" i="86"/>
  <c r="AN82" i="86"/>
  <c r="Z82" i="46" l="1"/>
  <c r="AF86" i="37"/>
  <c r="AO86" i="37" s="1"/>
  <c r="AI86" i="25"/>
  <c r="AG86" i="94"/>
  <c r="AP86" i="94" s="1"/>
  <c r="AF82" i="46"/>
  <c r="AO82" i="46" s="1"/>
  <c r="AE82" i="46"/>
  <c r="AG82" i="46"/>
  <c r="AP82" i="46" s="1"/>
  <c r="W83" i="46"/>
  <c r="W87" i="94"/>
  <c r="X87" i="94" s="1"/>
  <c r="W86" i="93"/>
  <c r="W87" i="81"/>
  <c r="Y87" i="81" s="1"/>
  <c r="AG86" i="81"/>
  <c r="AP86" i="81" s="1"/>
  <c r="AF86" i="82"/>
  <c r="AO86" i="82" s="1"/>
  <c r="AG85" i="93"/>
  <c r="AP85" i="93" s="1"/>
  <c r="Z83" i="86"/>
  <c r="AG83" i="86" s="1"/>
  <c r="AP83" i="86" s="1"/>
  <c r="Z85" i="33"/>
  <c r="AG85" i="33" s="1"/>
  <c r="AP85" i="33" s="1"/>
  <c r="Z84" i="42"/>
  <c r="AE84" i="42" s="1"/>
  <c r="W85" i="34"/>
  <c r="AE85" i="93"/>
  <c r="AE86" i="81"/>
  <c r="Z87" i="77"/>
  <c r="AE87" i="77" s="1"/>
  <c r="W85" i="78"/>
  <c r="Y85" i="78" s="1"/>
  <c r="AG84" i="78"/>
  <c r="AP84" i="78" s="1"/>
  <c r="AE86" i="82"/>
  <c r="AG86" i="82"/>
  <c r="AP86" i="82" s="1"/>
  <c r="Z84" i="73"/>
  <c r="W85" i="73" s="1"/>
  <c r="AF84" i="78"/>
  <c r="AO84" i="78" s="1"/>
  <c r="X88" i="30"/>
  <c r="Y88" i="30"/>
  <c r="AR83" i="73"/>
  <c r="AR83" i="42"/>
  <c r="AN87" i="30"/>
  <c r="AI87" i="30"/>
  <c r="X87" i="81"/>
  <c r="AH85" i="38"/>
  <c r="AQ85" i="38" s="1"/>
  <c r="X84" i="41"/>
  <c r="Y84" i="41"/>
  <c r="AH87" i="25"/>
  <c r="AQ87" i="25" s="1"/>
  <c r="AH84" i="89"/>
  <c r="AQ84" i="89" s="1"/>
  <c r="AI86" i="90"/>
  <c r="AN86" i="90"/>
  <c r="AI86" i="94"/>
  <c r="AN86" i="94"/>
  <c r="Y85" i="29"/>
  <c r="X85" i="29"/>
  <c r="X87" i="37"/>
  <c r="Y87" i="37"/>
  <c r="AR85" i="74"/>
  <c r="Z87" i="25"/>
  <c r="X88" i="85"/>
  <c r="Y88" i="85"/>
  <c r="AN85" i="93"/>
  <c r="Y86" i="26"/>
  <c r="X86" i="26"/>
  <c r="AI84" i="29"/>
  <c r="AN84" i="29"/>
  <c r="Y87" i="82"/>
  <c r="X87" i="82"/>
  <c r="Z87" i="82" s="1"/>
  <c r="AR83" i="89"/>
  <c r="Z84" i="89"/>
  <c r="X86" i="45"/>
  <c r="Y86" i="45"/>
  <c r="AI85" i="26"/>
  <c r="AN85" i="26"/>
  <c r="AH86" i="74"/>
  <c r="AQ86" i="74" s="1"/>
  <c r="AR84" i="33"/>
  <c r="Z85" i="38"/>
  <c r="AH84" i="73"/>
  <c r="AQ84" i="73" s="1"/>
  <c r="AH85" i="33"/>
  <c r="AQ85" i="33" s="1"/>
  <c r="AI85" i="45"/>
  <c r="AN85" i="45"/>
  <c r="AN84" i="78"/>
  <c r="AR82" i="86"/>
  <c r="AH83" i="86"/>
  <c r="AQ83" i="86" s="1"/>
  <c r="AR86" i="77"/>
  <c r="Z86" i="74"/>
  <c r="AN83" i="41"/>
  <c r="AI83" i="41"/>
  <c r="AI84" i="34"/>
  <c r="AN84" i="34"/>
  <c r="AN87" i="85"/>
  <c r="AI87" i="85"/>
  <c r="AR86" i="25"/>
  <c r="AN86" i="82"/>
  <c r="X85" i="78"/>
  <c r="AH87" i="77"/>
  <c r="AQ87" i="77" s="1"/>
  <c r="AR84" i="38"/>
  <c r="Y87" i="90"/>
  <c r="X87" i="90"/>
  <c r="AN86" i="37"/>
  <c r="AI86" i="37"/>
  <c r="AH84" i="42"/>
  <c r="AQ84" i="42" s="1"/>
  <c r="Y85" i="34"/>
  <c r="X85" i="34"/>
  <c r="X86" i="93"/>
  <c r="Y86" i="93"/>
  <c r="AF84" i="42" l="1"/>
  <c r="AO84" i="42" s="1"/>
  <c r="AG84" i="42"/>
  <c r="AP84" i="42" s="1"/>
  <c r="AI86" i="81"/>
  <c r="AF84" i="73"/>
  <c r="AO84" i="73" s="1"/>
  <c r="Y83" i="46"/>
  <c r="X83" i="46"/>
  <c r="AH83" i="46" s="1"/>
  <c r="AQ83" i="46" s="1"/>
  <c r="AN86" i="81"/>
  <c r="AE84" i="73"/>
  <c r="AG84" i="73"/>
  <c r="AP84" i="73" s="1"/>
  <c r="Y87" i="94"/>
  <c r="AN82" i="46"/>
  <c r="AI82" i="46"/>
  <c r="AR82" i="46" s="1"/>
  <c r="W85" i="42"/>
  <c r="X85" i="42" s="1"/>
  <c r="W84" i="86"/>
  <c r="W88" i="77"/>
  <c r="X88" i="77" s="1"/>
  <c r="AE83" i="86"/>
  <c r="AF83" i="86"/>
  <c r="AO83" i="86" s="1"/>
  <c r="AG87" i="77"/>
  <c r="AP87" i="77" s="1"/>
  <c r="AF87" i="77"/>
  <c r="AO87" i="77" s="1"/>
  <c r="AE85" i="33"/>
  <c r="AN85" i="33" s="1"/>
  <c r="AI85" i="93"/>
  <c r="AR85" i="93" s="1"/>
  <c r="W86" i="33"/>
  <c r="AF85" i="33"/>
  <c r="AO85" i="33" s="1"/>
  <c r="Z85" i="29"/>
  <c r="W86" i="29" s="1"/>
  <c r="Z86" i="26"/>
  <c r="AG86" i="26" s="1"/>
  <c r="AP86" i="26" s="1"/>
  <c r="Z87" i="90"/>
  <c r="AE87" i="90" s="1"/>
  <c r="AI86" i="82"/>
  <c r="AR86" i="82" s="1"/>
  <c r="AI84" i="78"/>
  <c r="Z88" i="30"/>
  <c r="AF88" i="30" s="1"/>
  <c r="AO88" i="30" s="1"/>
  <c r="Z86" i="45"/>
  <c r="AE86" i="45" s="1"/>
  <c r="Z85" i="78"/>
  <c r="W86" i="78" s="1"/>
  <c r="AR85" i="45"/>
  <c r="AH86" i="45"/>
  <c r="AQ86" i="45" s="1"/>
  <c r="AH88" i="30"/>
  <c r="AQ88" i="30" s="1"/>
  <c r="AH86" i="93"/>
  <c r="AQ86" i="93" s="1"/>
  <c r="AH87" i="94"/>
  <c r="AQ87" i="94" s="1"/>
  <c r="AG84" i="89"/>
  <c r="AP84" i="89" s="1"/>
  <c r="AF84" i="89"/>
  <c r="AO84" i="89" s="1"/>
  <c r="AE84" i="89"/>
  <c r="W85" i="89"/>
  <c r="AH87" i="81"/>
  <c r="AQ87" i="81" s="1"/>
  <c r="AG88" i="30"/>
  <c r="AP88" i="30" s="1"/>
  <c r="AR83" i="41"/>
  <c r="AR84" i="29"/>
  <c r="AH88" i="85"/>
  <c r="AQ88" i="85" s="1"/>
  <c r="AH87" i="37"/>
  <c r="AQ87" i="37" s="1"/>
  <c r="AR86" i="94"/>
  <c r="AN87" i="77"/>
  <c r="AN83" i="86"/>
  <c r="AR84" i="34"/>
  <c r="AH85" i="78"/>
  <c r="AQ85" i="78" s="1"/>
  <c r="AR84" i="78"/>
  <c r="AR85" i="26"/>
  <c r="AH86" i="26"/>
  <c r="AQ86" i="26" s="1"/>
  <c r="Z88" i="85"/>
  <c r="Z87" i="37"/>
  <c r="AH84" i="41"/>
  <c r="AQ84" i="41" s="1"/>
  <c r="Z87" i="81"/>
  <c r="W88" i="82"/>
  <c r="AG87" i="82"/>
  <c r="AP87" i="82" s="1"/>
  <c r="AF87" i="82"/>
  <c r="AO87" i="82" s="1"/>
  <c r="AE87" i="82"/>
  <c r="Y85" i="73"/>
  <c r="X85" i="73"/>
  <c r="Z86" i="93"/>
  <c r="AH85" i="34"/>
  <c r="AQ85" i="34" s="1"/>
  <c r="Z87" i="94"/>
  <c r="AH87" i="90"/>
  <c r="AQ87" i="90" s="1"/>
  <c r="AR86" i="81"/>
  <c r="AN84" i="73"/>
  <c r="Z85" i="34"/>
  <c r="AR86" i="37"/>
  <c r="AR87" i="85"/>
  <c r="W87" i="74"/>
  <c r="AG86" i="74"/>
  <c r="AP86" i="74" s="1"/>
  <c r="AE86" i="74"/>
  <c r="AF86" i="74"/>
  <c r="AO86" i="74" s="1"/>
  <c r="W86" i="38"/>
  <c r="AG85" i="38"/>
  <c r="AP85" i="38" s="1"/>
  <c r="AF85" i="38"/>
  <c r="AO85" i="38" s="1"/>
  <c r="AE85" i="38"/>
  <c r="AH87" i="82"/>
  <c r="AQ87" i="82" s="1"/>
  <c r="X84" i="86"/>
  <c r="Y84" i="86"/>
  <c r="W88" i="25"/>
  <c r="AG87" i="25"/>
  <c r="AP87" i="25" s="1"/>
  <c r="AF87" i="25"/>
  <c r="AO87" i="25" s="1"/>
  <c r="AE87" i="25"/>
  <c r="AH85" i="29"/>
  <c r="AQ85" i="29" s="1"/>
  <c r="AR86" i="90"/>
  <c r="AI84" i="42"/>
  <c r="AN84" i="42"/>
  <c r="Z84" i="41"/>
  <c r="AR87" i="30"/>
  <c r="X86" i="33"/>
  <c r="Y86" i="33"/>
  <c r="AI83" i="86" l="1"/>
  <c r="Y85" i="42"/>
  <c r="W88" i="90"/>
  <c r="Y88" i="77"/>
  <c r="Z88" i="77" s="1"/>
  <c r="AE88" i="77" s="1"/>
  <c r="AI84" i="73"/>
  <c r="AR84" i="73" s="1"/>
  <c r="Z83" i="46"/>
  <c r="AE88" i="30"/>
  <c r="AI87" i="77"/>
  <c r="W87" i="26"/>
  <c r="AI85" i="33"/>
  <c r="W89" i="30"/>
  <c r="Y89" i="30" s="1"/>
  <c r="AG87" i="90"/>
  <c r="AP87" i="90" s="1"/>
  <c r="AE86" i="26"/>
  <c r="AE85" i="78"/>
  <c r="AF86" i="26"/>
  <c r="AO86" i="26" s="1"/>
  <c r="AF86" i="45"/>
  <c r="AO86" i="45" s="1"/>
  <c r="AE85" i="29"/>
  <c r="AG86" i="45"/>
  <c r="AP86" i="45" s="1"/>
  <c r="AF85" i="29"/>
  <c r="AO85" i="29" s="1"/>
  <c r="W87" i="45"/>
  <c r="Y87" i="45" s="1"/>
  <c r="AG85" i="29"/>
  <c r="AP85" i="29" s="1"/>
  <c r="AF87" i="90"/>
  <c r="AO87" i="90" s="1"/>
  <c r="AF85" i="78"/>
  <c r="AO85" i="78" s="1"/>
  <c r="Z85" i="73"/>
  <c r="W86" i="73" s="1"/>
  <c r="AG85" i="78"/>
  <c r="AP85" i="78" s="1"/>
  <c r="Z86" i="33"/>
  <c r="AF86" i="33" s="1"/>
  <c r="AO86" i="33" s="1"/>
  <c r="Z85" i="42"/>
  <c r="W86" i="42" s="1"/>
  <c r="AR84" i="42"/>
  <c r="X87" i="74"/>
  <c r="Y87" i="74"/>
  <c r="W86" i="34"/>
  <c r="AG85" i="34"/>
  <c r="AP85" i="34" s="1"/>
  <c r="AE85" i="34"/>
  <c r="AF85" i="34"/>
  <c r="AO85" i="34" s="1"/>
  <c r="Y85" i="89"/>
  <c r="X85" i="89"/>
  <c r="AH88" i="77"/>
  <c r="AQ88" i="77" s="1"/>
  <c r="Y87" i="26"/>
  <c r="X87" i="26"/>
  <c r="X86" i="78"/>
  <c r="Y86" i="78"/>
  <c r="X88" i="82"/>
  <c r="Y88" i="82"/>
  <c r="AN87" i="25"/>
  <c r="AI87" i="25"/>
  <c r="AH84" i="86"/>
  <c r="AQ84" i="86" s="1"/>
  <c r="W88" i="81"/>
  <c r="AG87" i="81"/>
  <c r="AP87" i="81" s="1"/>
  <c r="AF87" i="81"/>
  <c r="AO87" i="81" s="1"/>
  <c r="AE87" i="81"/>
  <c r="AF87" i="37"/>
  <c r="AO87" i="37" s="1"/>
  <c r="AE87" i="37"/>
  <c r="W88" i="37"/>
  <c r="AG87" i="37"/>
  <c r="AP87" i="37" s="1"/>
  <c r="AR83" i="86"/>
  <c r="AI88" i="30"/>
  <c r="AN88" i="30"/>
  <c r="AN86" i="45"/>
  <c r="AN86" i="26"/>
  <c r="AN85" i="78"/>
  <c r="AR85" i="33"/>
  <c r="Z84" i="86"/>
  <c r="AN85" i="38"/>
  <c r="AI85" i="38"/>
  <c r="AI86" i="74"/>
  <c r="AN86" i="74"/>
  <c r="W88" i="94"/>
  <c r="AG87" i="94"/>
  <c r="AP87" i="94" s="1"/>
  <c r="AF87" i="94"/>
  <c r="AO87" i="94" s="1"/>
  <c r="AE87" i="94"/>
  <c r="AF86" i="93"/>
  <c r="AO86" i="93" s="1"/>
  <c r="AE86" i="93"/>
  <c r="W87" i="93"/>
  <c r="AG86" i="93"/>
  <c r="AP86" i="93" s="1"/>
  <c r="AF88" i="85"/>
  <c r="AO88" i="85" s="1"/>
  <c r="AE88" i="85"/>
  <c r="W89" i="85"/>
  <c r="AG88" i="85"/>
  <c r="AP88" i="85" s="1"/>
  <c r="AN87" i="90"/>
  <c r="Y88" i="25"/>
  <c r="X88" i="25"/>
  <c r="AN84" i="89"/>
  <c r="AI84" i="89"/>
  <c r="AH86" i="33"/>
  <c r="AQ86" i="33" s="1"/>
  <c r="X86" i="38"/>
  <c r="Y86" i="38"/>
  <c r="AH85" i="42"/>
  <c r="AQ85" i="42" s="1"/>
  <c r="AN85" i="29"/>
  <c r="AE84" i="41"/>
  <c r="AF84" i="41"/>
  <c r="AO84" i="41" s="1"/>
  <c r="W85" i="41"/>
  <c r="AG84" i="41"/>
  <c r="AP84" i="41" s="1"/>
  <c r="AH85" i="73"/>
  <c r="AQ85" i="73" s="1"/>
  <c r="AN87" i="82"/>
  <c r="AI87" i="82"/>
  <c r="AR87" i="77"/>
  <c r="X88" i="90"/>
  <c r="Y88" i="90"/>
  <c r="X86" i="29"/>
  <c r="Y86" i="29"/>
  <c r="AF85" i="73" l="1"/>
  <c r="AO85" i="73" s="1"/>
  <c r="AI85" i="78"/>
  <c r="AI86" i="26"/>
  <c r="W84" i="46"/>
  <c r="AE83" i="46"/>
  <c r="AF83" i="46"/>
  <c r="AO83" i="46" s="1"/>
  <c r="AG83" i="46"/>
  <c r="AP83" i="46" s="1"/>
  <c r="X89" i="30"/>
  <c r="AH89" i="30" s="1"/>
  <c r="AQ89" i="30" s="1"/>
  <c r="AQ91" i="30" s="1"/>
  <c r="AI85" i="29"/>
  <c r="AI86" i="45"/>
  <c r="Z85" i="89"/>
  <c r="AG85" i="73"/>
  <c r="AP85" i="73" s="1"/>
  <c r="AE85" i="73"/>
  <c r="AI87" i="90"/>
  <c r="AF88" i="77"/>
  <c r="AO88" i="77" s="1"/>
  <c r="AG88" i="77"/>
  <c r="AP88" i="77" s="1"/>
  <c r="W89" i="77"/>
  <c r="X87" i="45"/>
  <c r="Z87" i="45" s="1"/>
  <c r="AE87" i="45" s="1"/>
  <c r="Z86" i="29"/>
  <c r="AE86" i="29" s="1"/>
  <c r="Z88" i="82"/>
  <c r="AG88" i="82" s="1"/>
  <c r="AP88" i="82" s="1"/>
  <c r="AG85" i="42"/>
  <c r="AP85" i="42" s="1"/>
  <c r="AG86" i="33"/>
  <c r="AP86" i="33" s="1"/>
  <c r="W87" i="33"/>
  <c r="X87" i="33" s="1"/>
  <c r="AF85" i="42"/>
  <c r="AO85" i="42" s="1"/>
  <c r="AE86" i="33"/>
  <c r="Z87" i="74"/>
  <c r="AF87" i="74" s="1"/>
  <c r="AO87" i="74" s="1"/>
  <c r="AE85" i="42"/>
  <c r="AN85" i="42" s="1"/>
  <c r="Z88" i="25"/>
  <c r="AG88" i="25" s="1"/>
  <c r="AP88" i="25" s="1"/>
  <c r="Z87" i="26"/>
  <c r="AE87" i="26" s="1"/>
  <c r="AH86" i="29"/>
  <c r="AQ86" i="29" s="1"/>
  <c r="AI84" i="41"/>
  <c r="AN84" i="41"/>
  <c r="AH88" i="25"/>
  <c r="AQ88" i="25" s="1"/>
  <c r="AI87" i="94"/>
  <c r="AN87" i="94"/>
  <c r="AR86" i="74"/>
  <c r="AR85" i="78"/>
  <c r="Y88" i="37"/>
  <c r="X88" i="37"/>
  <c r="AH87" i="26"/>
  <c r="AQ87" i="26" s="1"/>
  <c r="X86" i="42"/>
  <c r="Y86" i="42"/>
  <c r="AF86" i="29"/>
  <c r="AO86" i="29" s="1"/>
  <c r="AR85" i="38"/>
  <c r="AR88" i="30"/>
  <c r="X88" i="81"/>
  <c r="Y88" i="81"/>
  <c r="Y86" i="73"/>
  <c r="X86" i="73"/>
  <c r="AH88" i="90"/>
  <c r="AQ88" i="90" s="1"/>
  <c r="X85" i="41"/>
  <c r="Y85" i="41"/>
  <c r="AH86" i="38"/>
  <c r="AQ86" i="38" s="1"/>
  <c r="Y88" i="94"/>
  <c r="X88" i="94"/>
  <c r="AF84" i="86"/>
  <c r="AO84" i="86" s="1"/>
  <c r="AE84" i="86"/>
  <c r="W85" i="86"/>
  <c r="AG84" i="86"/>
  <c r="AP84" i="86" s="1"/>
  <c r="X89" i="77"/>
  <c r="Y89" i="77"/>
  <c r="Y86" i="34"/>
  <c r="X86" i="34"/>
  <c r="Y87" i="33"/>
  <c r="AR85" i="29"/>
  <c r="AF85" i="89"/>
  <c r="AO85" i="89" s="1"/>
  <c r="W86" i="89"/>
  <c r="AG85" i="89"/>
  <c r="AP85" i="89" s="1"/>
  <c r="AE85" i="89"/>
  <c r="Y87" i="93"/>
  <c r="X87" i="93"/>
  <c r="AR86" i="26"/>
  <c r="Z88" i="90"/>
  <c r="Z86" i="38"/>
  <c r="AR84" i="89"/>
  <c r="AR87" i="90"/>
  <c r="Y89" i="85"/>
  <c r="X89" i="85"/>
  <c r="AI86" i="93"/>
  <c r="AN86" i="93"/>
  <c r="AN88" i="77"/>
  <c r="AH86" i="78"/>
  <c r="AQ86" i="78" s="1"/>
  <c r="AN85" i="73"/>
  <c r="AI85" i="73"/>
  <c r="AN86" i="33"/>
  <c r="AR87" i="82"/>
  <c r="AN85" i="34"/>
  <c r="AI85" i="34"/>
  <c r="AI87" i="37"/>
  <c r="AN87" i="37"/>
  <c r="AR87" i="25"/>
  <c r="AH87" i="45"/>
  <c r="AQ87" i="45" s="1"/>
  <c r="AN88" i="85"/>
  <c r="AI88" i="85"/>
  <c r="AR86" i="45"/>
  <c r="AN87" i="81"/>
  <c r="AI87" i="81"/>
  <c r="AH88" i="82"/>
  <c r="AQ88" i="82" s="1"/>
  <c r="Z86" i="78"/>
  <c r="AH85" i="89"/>
  <c r="AQ85" i="89" s="1"/>
  <c r="AH87" i="74"/>
  <c r="AQ87" i="74" s="1"/>
  <c r="AI88" i="77" l="1"/>
  <c r="AG86" i="29"/>
  <c r="AP86" i="29" s="1"/>
  <c r="Z89" i="30"/>
  <c r="AI85" i="42"/>
  <c r="AN83" i="46"/>
  <c r="AI83" i="46"/>
  <c r="AR83" i="46" s="1"/>
  <c r="Y84" i="46"/>
  <c r="X84" i="46"/>
  <c r="AH84" i="46" s="1"/>
  <c r="AQ84" i="46" s="1"/>
  <c r="AZ3" i="30"/>
  <c r="AX5" i="30" s="1"/>
  <c r="S5" i="30" s="1"/>
  <c r="AC5" i="30" s="1"/>
  <c r="AB6" i="30" s="1"/>
  <c r="AF88" i="82"/>
  <c r="AO88" i="82" s="1"/>
  <c r="AG87" i="45"/>
  <c r="AP87" i="45" s="1"/>
  <c r="AG87" i="26"/>
  <c r="AP87" i="26" s="1"/>
  <c r="Z86" i="73"/>
  <c r="AE86" i="73" s="1"/>
  <c r="W87" i="29"/>
  <c r="W89" i="82"/>
  <c r="AE88" i="82"/>
  <c r="AX60" i="30"/>
  <c r="S60" i="30" s="1"/>
  <c r="AC60" i="30" s="1"/>
  <c r="AB61" i="30" s="1"/>
  <c r="W88" i="45"/>
  <c r="Y88" i="45" s="1"/>
  <c r="AX80" i="30"/>
  <c r="S80" i="30" s="1"/>
  <c r="AC80" i="30" s="1"/>
  <c r="AB81" i="30" s="1"/>
  <c r="AK81" i="30" s="1"/>
  <c r="AT81" i="30" s="1"/>
  <c r="AX73" i="30"/>
  <c r="S73" i="30" s="1"/>
  <c r="AC73" i="30" s="1"/>
  <c r="AB74" i="30" s="1"/>
  <c r="AX83" i="30"/>
  <c r="S83" i="30" s="1"/>
  <c r="AC83" i="30" s="1"/>
  <c r="AB84" i="30" s="1"/>
  <c r="AX52" i="30"/>
  <c r="S52" i="30" s="1"/>
  <c r="AC52" i="30" s="1"/>
  <c r="AB53" i="30" s="1"/>
  <c r="AX43" i="30"/>
  <c r="S43" i="30" s="1"/>
  <c r="AC43" i="30" s="1"/>
  <c r="AB44" i="30" s="1"/>
  <c r="AX85" i="30"/>
  <c r="S85" i="30" s="1"/>
  <c r="AC85" i="30" s="1"/>
  <c r="AB86" i="30" s="1"/>
  <c r="AX56" i="30"/>
  <c r="S56" i="30" s="1"/>
  <c r="AC56" i="30" s="1"/>
  <c r="AB57" i="30" s="1"/>
  <c r="AX86" i="30"/>
  <c r="S86" i="30" s="1"/>
  <c r="AC86" i="30" s="1"/>
  <c r="AB87" i="30" s="1"/>
  <c r="AX82" i="30"/>
  <c r="S82" i="30" s="1"/>
  <c r="AC82" i="30" s="1"/>
  <c r="AB83" i="30" s="1"/>
  <c r="AX76" i="30"/>
  <c r="S76" i="30" s="1"/>
  <c r="AC76" i="30" s="1"/>
  <c r="AB77" i="30" s="1"/>
  <c r="AX70" i="30"/>
  <c r="S70" i="30" s="1"/>
  <c r="AC70" i="30" s="1"/>
  <c r="AB71" i="30" s="1"/>
  <c r="AX64" i="30"/>
  <c r="S64" i="30" s="1"/>
  <c r="AC64" i="30" s="1"/>
  <c r="AB65" i="30" s="1"/>
  <c r="AX58" i="30"/>
  <c r="S58" i="30" s="1"/>
  <c r="AC58" i="30" s="1"/>
  <c r="AB59" i="30" s="1"/>
  <c r="AX51" i="30"/>
  <c r="S51" i="30" s="1"/>
  <c r="AC51" i="30" s="1"/>
  <c r="AB52" i="30" s="1"/>
  <c r="AX36" i="30"/>
  <c r="S36" i="30" s="1"/>
  <c r="AC36" i="30" s="1"/>
  <c r="AB37" i="30" s="1"/>
  <c r="AX68" i="30"/>
  <c r="S68" i="30" s="1"/>
  <c r="AC68" i="30" s="1"/>
  <c r="AB69" i="30" s="1"/>
  <c r="AX88" i="30"/>
  <c r="S88" i="30" s="1"/>
  <c r="AC88" i="30" s="1"/>
  <c r="AB89" i="30" s="1"/>
  <c r="AX81" i="30"/>
  <c r="S81" i="30" s="1"/>
  <c r="AC81" i="30" s="1"/>
  <c r="AB82" i="30" s="1"/>
  <c r="AX75" i="30"/>
  <c r="S75" i="30" s="1"/>
  <c r="AC75" i="30" s="1"/>
  <c r="AB76" i="30" s="1"/>
  <c r="AK76" i="30" s="1"/>
  <c r="AT76" i="30" s="1"/>
  <c r="AX69" i="30"/>
  <c r="S69" i="30" s="1"/>
  <c r="AC69" i="30" s="1"/>
  <c r="AB70" i="30" s="1"/>
  <c r="AX63" i="30"/>
  <c r="S63" i="30" s="1"/>
  <c r="AC63" i="30" s="1"/>
  <c r="AB64" i="30" s="1"/>
  <c r="AX57" i="30"/>
  <c r="S57" i="30" s="1"/>
  <c r="AC57" i="30" s="1"/>
  <c r="AB58" i="30" s="1"/>
  <c r="AX50" i="30"/>
  <c r="S50" i="30" s="1"/>
  <c r="AC50" i="30" s="1"/>
  <c r="AB51" i="30" s="1"/>
  <c r="AX25" i="30"/>
  <c r="S25" i="30" s="1"/>
  <c r="AC25" i="30" s="1"/>
  <c r="AB26" i="30" s="1"/>
  <c r="AK26" i="30" s="1"/>
  <c r="AT26" i="30" s="1"/>
  <c r="AE88" i="25"/>
  <c r="AN88" i="25" s="1"/>
  <c r="AX45" i="30"/>
  <c r="S45" i="30" s="1"/>
  <c r="AC45" i="30" s="1"/>
  <c r="AB46" i="30" s="1"/>
  <c r="AX24" i="30"/>
  <c r="S24" i="30" s="1"/>
  <c r="AC24" i="30" s="1"/>
  <c r="AB25" i="30" s="1"/>
  <c r="AF88" i="25"/>
  <c r="AO88" i="25" s="1"/>
  <c r="AX42" i="30"/>
  <c r="S42" i="30" s="1"/>
  <c r="AC42" i="30" s="1"/>
  <c r="AB43" i="30" s="1"/>
  <c r="AX54" i="30"/>
  <c r="S54" i="30" s="1"/>
  <c r="AC54" i="30" s="1"/>
  <c r="AB55" i="30" s="1"/>
  <c r="AX48" i="30"/>
  <c r="S48" i="30" s="1"/>
  <c r="AC48" i="30" s="1"/>
  <c r="AB49" i="30" s="1"/>
  <c r="AK49" i="30" s="1"/>
  <c r="AT49" i="30" s="1"/>
  <c r="AX37" i="30"/>
  <c r="S37" i="30" s="1"/>
  <c r="AC37" i="30" s="1"/>
  <c r="AB38" i="30" s="1"/>
  <c r="AI86" i="33"/>
  <c r="AF87" i="45"/>
  <c r="AO87" i="45" s="1"/>
  <c r="AX16" i="30"/>
  <c r="S16" i="30" s="1"/>
  <c r="AC16" i="30" s="1"/>
  <c r="AB17" i="30" s="1"/>
  <c r="AX31" i="30"/>
  <c r="S31" i="30" s="1"/>
  <c r="AC31" i="30" s="1"/>
  <c r="AB32" i="30" s="1"/>
  <c r="AX44" i="30"/>
  <c r="S44" i="30" s="1"/>
  <c r="AC44" i="30" s="1"/>
  <c r="AB45" i="30" s="1"/>
  <c r="AJ45" i="30" s="1"/>
  <c r="AX30" i="30"/>
  <c r="S30" i="30" s="1"/>
  <c r="AC30" i="30" s="1"/>
  <c r="AB31" i="30" s="1"/>
  <c r="Z87" i="93"/>
  <c r="AF87" i="26"/>
  <c r="AO87" i="26" s="1"/>
  <c r="AX19" i="30"/>
  <c r="S19" i="30" s="1"/>
  <c r="AC19" i="30" s="1"/>
  <c r="AB20" i="30" s="1"/>
  <c r="Z88" i="94"/>
  <c r="AG88" i="94" s="1"/>
  <c r="AP88" i="94" s="1"/>
  <c r="W88" i="26"/>
  <c r="X88" i="26" s="1"/>
  <c r="AX9" i="30"/>
  <c r="S9" i="30" s="1"/>
  <c r="AC9" i="30" s="1"/>
  <c r="AB10" i="30" s="1"/>
  <c r="W89" i="25"/>
  <c r="W88" i="74"/>
  <c r="AX41" i="30"/>
  <c r="S41" i="30" s="1"/>
  <c r="AC41" i="30" s="1"/>
  <c r="AB42" i="30" s="1"/>
  <c r="AX35" i="30"/>
  <c r="S35" i="30" s="1"/>
  <c r="AC35" i="30" s="1"/>
  <c r="AB36" i="30" s="1"/>
  <c r="AX29" i="30"/>
  <c r="S29" i="30" s="1"/>
  <c r="AC29" i="30" s="1"/>
  <c r="AB30" i="30" s="1"/>
  <c r="AX23" i="30"/>
  <c r="S23" i="30" s="1"/>
  <c r="AC23" i="30" s="1"/>
  <c r="AB24" i="30" s="1"/>
  <c r="AJ24" i="30" s="1"/>
  <c r="AX15" i="30"/>
  <c r="S15" i="30" s="1"/>
  <c r="AC15" i="30" s="1"/>
  <c r="AB16" i="30" s="1"/>
  <c r="Z89" i="85"/>
  <c r="AX40" i="30"/>
  <c r="S40" i="30" s="1"/>
  <c r="AC40" i="30" s="1"/>
  <c r="AB41" i="30" s="1"/>
  <c r="AJ41" i="30" s="1"/>
  <c r="AX34" i="30"/>
  <c r="S34" i="30" s="1"/>
  <c r="AC34" i="30" s="1"/>
  <c r="AB35" i="30" s="1"/>
  <c r="AJ35" i="30" s="1"/>
  <c r="AX28" i="30"/>
  <c r="S28" i="30" s="1"/>
  <c r="AC28" i="30" s="1"/>
  <c r="AB29" i="30" s="1"/>
  <c r="AK29" i="30" s="1"/>
  <c r="AT29" i="30" s="1"/>
  <c r="AX22" i="30"/>
  <c r="S22" i="30" s="1"/>
  <c r="AC22" i="30" s="1"/>
  <c r="AB23" i="30" s="1"/>
  <c r="AJ23" i="30" s="1"/>
  <c r="AX14" i="30"/>
  <c r="S14" i="30" s="1"/>
  <c r="AC14" i="30" s="1"/>
  <c r="AB15" i="30" s="1"/>
  <c r="AJ15" i="30" s="1"/>
  <c r="Z89" i="77"/>
  <c r="AX39" i="30"/>
  <c r="S39" i="30" s="1"/>
  <c r="AC39" i="30" s="1"/>
  <c r="AB40" i="30" s="1"/>
  <c r="AJ40" i="30" s="1"/>
  <c r="AX33" i="30"/>
  <c r="S33" i="30" s="1"/>
  <c r="AC33" i="30" s="1"/>
  <c r="AB34" i="30" s="1"/>
  <c r="AJ34" i="30" s="1"/>
  <c r="AX27" i="30"/>
  <c r="S27" i="30" s="1"/>
  <c r="AC27" i="30" s="1"/>
  <c r="AB28" i="30" s="1"/>
  <c r="AK28" i="30" s="1"/>
  <c r="AT28" i="30" s="1"/>
  <c r="AX21" i="30"/>
  <c r="S21" i="30" s="1"/>
  <c r="AC21" i="30" s="1"/>
  <c r="AB22" i="30" s="1"/>
  <c r="AJ22" i="30" s="1"/>
  <c r="AX13" i="30"/>
  <c r="S13" i="30" s="1"/>
  <c r="AC13" i="30" s="1"/>
  <c r="AB14" i="30" s="1"/>
  <c r="AJ14" i="30" s="1"/>
  <c r="AE87" i="74"/>
  <c r="AG87" i="74"/>
  <c r="AP87" i="74" s="1"/>
  <c r="AX38" i="30"/>
  <c r="S38" i="30" s="1"/>
  <c r="AC38" i="30" s="1"/>
  <c r="AB39" i="30" s="1"/>
  <c r="AK39" i="30" s="1"/>
  <c r="AT39" i="30" s="1"/>
  <c r="AX32" i="30"/>
  <c r="S32" i="30" s="1"/>
  <c r="AC32" i="30" s="1"/>
  <c r="AB33" i="30" s="1"/>
  <c r="AX26" i="30"/>
  <c r="S26" i="30" s="1"/>
  <c r="AC26" i="30" s="1"/>
  <c r="AB27" i="30" s="1"/>
  <c r="AK27" i="30" s="1"/>
  <c r="AT27" i="30" s="1"/>
  <c r="AX20" i="30"/>
  <c r="S20" i="30" s="1"/>
  <c r="AC20" i="30" s="1"/>
  <c r="AB21" i="30" s="1"/>
  <c r="AX10" i="30"/>
  <c r="S10" i="30" s="1"/>
  <c r="AC10" i="30" s="1"/>
  <c r="AB11" i="30" s="1"/>
  <c r="AX8" i="30"/>
  <c r="S8" i="30" s="1"/>
  <c r="AC8" i="30" s="1"/>
  <c r="AB9" i="30" s="1"/>
  <c r="AK9" i="30" s="1"/>
  <c r="AT9" i="30" s="1"/>
  <c r="AX7" i="30"/>
  <c r="S7" i="30" s="1"/>
  <c r="AC7" i="30" s="1"/>
  <c r="AB8" i="30" s="1"/>
  <c r="AX3" i="30"/>
  <c r="S3" i="30" s="1"/>
  <c r="AC3" i="30" s="1"/>
  <c r="AJ3" i="30" s="1"/>
  <c r="AX4" i="30"/>
  <c r="S4" i="30" s="1"/>
  <c r="AC4" i="30" s="1"/>
  <c r="AB5" i="30" s="1"/>
  <c r="AK5" i="30" s="1"/>
  <c r="AT5" i="30" s="1"/>
  <c r="W89" i="94"/>
  <c r="AE88" i="94"/>
  <c r="AK6" i="30"/>
  <c r="AT6" i="30" s="1"/>
  <c r="AJ76" i="30"/>
  <c r="W87" i="78"/>
  <c r="AG86" i="78"/>
  <c r="AP86" i="78" s="1"/>
  <c r="AF86" i="78"/>
  <c r="AO86" i="78" s="1"/>
  <c r="AE86" i="78"/>
  <c r="AR87" i="81"/>
  <c r="AJ83" i="30"/>
  <c r="AK83" i="30"/>
  <c r="AT83" i="30" s="1"/>
  <c r="AK77" i="30"/>
  <c r="AT77" i="30" s="1"/>
  <c r="AK71" i="30"/>
  <c r="AT71" i="30" s="1"/>
  <c r="AK53" i="30"/>
  <c r="AT53" i="30" s="1"/>
  <c r="AK35" i="30"/>
  <c r="AT35" i="30" s="1"/>
  <c r="AK17" i="30"/>
  <c r="AT17" i="30" s="1"/>
  <c r="AK11" i="30"/>
  <c r="AT11" i="30" s="1"/>
  <c r="AR85" i="34"/>
  <c r="AE86" i="38"/>
  <c r="AF86" i="38"/>
  <c r="AO86" i="38" s="1"/>
  <c r="W87" i="38"/>
  <c r="AG86" i="38"/>
  <c r="AP86" i="38" s="1"/>
  <c r="W88" i="93"/>
  <c r="AG87" i="93"/>
  <c r="AP87" i="93" s="1"/>
  <c r="AE87" i="93"/>
  <c r="AF87" i="93"/>
  <c r="AO87" i="93" s="1"/>
  <c r="AG89" i="77"/>
  <c r="AP89" i="77" s="1"/>
  <c r="W90" i="77"/>
  <c r="AF89" i="77"/>
  <c r="AO89" i="77" s="1"/>
  <c r="AE89" i="77"/>
  <c r="AH88" i="94"/>
  <c r="AQ88" i="94" s="1"/>
  <c r="AG86" i="73"/>
  <c r="AP86" i="73" s="1"/>
  <c r="AI87" i="45"/>
  <c r="AN87" i="45"/>
  <c r="AK58" i="30"/>
  <c r="AT58" i="30" s="1"/>
  <c r="AK46" i="30"/>
  <c r="AT46" i="30" s="1"/>
  <c r="AR88" i="77"/>
  <c r="AE89" i="85"/>
  <c r="AG89" i="85"/>
  <c r="AP89" i="85" s="1"/>
  <c r="AF89" i="85"/>
  <c r="AO89" i="85" s="1"/>
  <c r="W90" i="85"/>
  <c r="W89" i="90"/>
  <c r="AG88" i="90"/>
  <c r="AP88" i="90" s="1"/>
  <c r="AF88" i="90"/>
  <c r="AO88" i="90" s="1"/>
  <c r="AE88" i="90"/>
  <c r="AH86" i="34"/>
  <c r="AQ86" i="34" s="1"/>
  <c r="AH88" i="37"/>
  <c r="AQ88" i="37" s="1"/>
  <c r="AJ52" i="30"/>
  <c r="AK52" i="30"/>
  <c r="AT52" i="30" s="1"/>
  <c r="AJ69" i="30"/>
  <c r="AK69" i="30"/>
  <c r="AT69" i="30" s="1"/>
  <c r="AJ51" i="30"/>
  <c r="AK51" i="30"/>
  <c r="AT51" i="30" s="1"/>
  <c r="AK15" i="30"/>
  <c r="AT15" i="30" s="1"/>
  <c r="AR86" i="33"/>
  <c r="AI85" i="89"/>
  <c r="AN85" i="89"/>
  <c r="AH88" i="81"/>
  <c r="AQ88" i="81" s="1"/>
  <c r="AH86" i="42"/>
  <c r="AQ86" i="42" s="1"/>
  <c r="X88" i="74"/>
  <c r="Y88" i="74"/>
  <c r="AJ64" i="30"/>
  <c r="AK64" i="30"/>
  <c r="AT64" i="30" s="1"/>
  <c r="AK87" i="30"/>
  <c r="AT87" i="30" s="1"/>
  <c r="AK74" i="30"/>
  <c r="AT74" i="30" s="1"/>
  <c r="AK44" i="30"/>
  <c r="AT44" i="30" s="1"/>
  <c r="AK32" i="30"/>
  <c r="AT32" i="30" s="1"/>
  <c r="AK20" i="30"/>
  <c r="AT20" i="30" s="1"/>
  <c r="AH87" i="33"/>
  <c r="AQ87" i="33" s="1"/>
  <c r="Z86" i="34"/>
  <c r="X85" i="86"/>
  <c r="Y85" i="86"/>
  <c r="AH85" i="41"/>
  <c r="AQ85" i="41" s="1"/>
  <c r="Z88" i="81"/>
  <c r="X87" i="29"/>
  <c r="Y87" i="29"/>
  <c r="Z86" i="42"/>
  <c r="Y89" i="82"/>
  <c r="X89" i="82"/>
  <c r="Z88" i="37"/>
  <c r="AR87" i="94"/>
  <c r="AN87" i="26"/>
  <c r="AI87" i="26"/>
  <c r="AJ70" i="30"/>
  <c r="AK70" i="30"/>
  <c r="AT70" i="30" s="1"/>
  <c r="AJ86" i="30"/>
  <c r="AK86" i="30"/>
  <c r="AT86" i="30" s="1"/>
  <c r="AR88" i="85"/>
  <c r="AK61" i="30"/>
  <c r="AT61" i="30" s="1"/>
  <c r="AK55" i="30"/>
  <c r="AT55" i="30" s="1"/>
  <c r="AJ43" i="30"/>
  <c r="AK43" i="30"/>
  <c r="AT43" i="30" s="1"/>
  <c r="AK37" i="30"/>
  <c r="AT37" i="30" s="1"/>
  <c r="AJ25" i="30"/>
  <c r="AK25" i="30"/>
  <c r="AT25" i="30" s="1"/>
  <c r="AX18" i="30"/>
  <c r="S18" i="30" s="1"/>
  <c r="AC18" i="30" s="1"/>
  <c r="AB19" i="30" s="1"/>
  <c r="AX12" i="30"/>
  <c r="S12" i="30" s="1"/>
  <c r="AC12" i="30" s="1"/>
  <c r="AB13" i="30" s="1"/>
  <c r="AX6" i="30"/>
  <c r="S6" i="30" s="1"/>
  <c r="AC6" i="30" s="1"/>
  <c r="AB7" i="30" s="1"/>
  <c r="AR85" i="73"/>
  <c r="AR86" i="93"/>
  <c r="AH87" i="93"/>
  <c r="AQ87" i="93" s="1"/>
  <c r="X86" i="89"/>
  <c r="Y86" i="89"/>
  <c r="Z87" i="33"/>
  <c r="AN84" i="86"/>
  <c r="AI84" i="86"/>
  <c r="Z85" i="41"/>
  <c r="AH86" i="73"/>
  <c r="AQ86" i="73" s="1"/>
  <c r="AN87" i="74"/>
  <c r="AI87" i="74"/>
  <c r="AR84" i="41"/>
  <c r="X88" i="45"/>
  <c r="AK84" i="30"/>
  <c r="AT84" i="30" s="1"/>
  <c r="AJ42" i="30"/>
  <c r="AK42" i="30"/>
  <c r="AT42" i="30" s="1"/>
  <c r="AJ36" i="30"/>
  <c r="AK36" i="30"/>
  <c r="AT36" i="30" s="1"/>
  <c r="AX17" i="30"/>
  <c r="S17" i="30" s="1"/>
  <c r="AC17" i="30" s="1"/>
  <c r="AB18" i="30" s="1"/>
  <c r="AX11" i="30"/>
  <c r="S11" i="30" s="1"/>
  <c r="AC11" i="30" s="1"/>
  <c r="AB12" i="30" s="1"/>
  <c r="AR87" i="37"/>
  <c r="AH89" i="85"/>
  <c r="AQ89" i="85" s="1"/>
  <c r="AR85" i="42"/>
  <c r="AH89" i="77"/>
  <c r="AQ89" i="77" s="1"/>
  <c r="AI86" i="29"/>
  <c r="AN86" i="29"/>
  <c r="AI88" i="82"/>
  <c r="AN88" i="82"/>
  <c r="Y89" i="25"/>
  <c r="X89" i="25"/>
  <c r="AX87" i="30" l="1"/>
  <c r="S87" i="30" s="1"/>
  <c r="AC87" i="30" s="1"/>
  <c r="AF88" i="94"/>
  <c r="AO88" i="94" s="1"/>
  <c r="AX62" i="30"/>
  <c r="S62" i="30" s="1"/>
  <c r="AC62" i="30" s="1"/>
  <c r="AB63" i="30" s="1"/>
  <c r="AX84" i="30"/>
  <c r="S84" i="30" s="1"/>
  <c r="AC84" i="30" s="1"/>
  <c r="AX59" i="30"/>
  <c r="S59" i="30" s="1"/>
  <c r="AC59" i="30" s="1"/>
  <c r="AB60" i="30" s="1"/>
  <c r="AX65" i="30"/>
  <c r="S65" i="30" s="1"/>
  <c r="AC65" i="30" s="1"/>
  <c r="AB66" i="30" s="1"/>
  <c r="AK66" i="30" s="1"/>
  <c r="AT66" i="30" s="1"/>
  <c r="AX53" i="30"/>
  <c r="S53" i="30" s="1"/>
  <c r="AC53" i="30" s="1"/>
  <c r="AX61" i="30"/>
  <c r="S61" i="30" s="1"/>
  <c r="AC61" i="30" s="1"/>
  <c r="AX67" i="30"/>
  <c r="S67" i="30" s="1"/>
  <c r="AC67" i="30" s="1"/>
  <c r="AB68" i="30" s="1"/>
  <c r="AX78" i="30"/>
  <c r="S78" i="30" s="1"/>
  <c r="AC78" i="30" s="1"/>
  <c r="AB79" i="30" s="1"/>
  <c r="AK79" i="30" s="1"/>
  <c r="AT79" i="30" s="1"/>
  <c r="AJ82" i="30"/>
  <c r="AX71" i="30"/>
  <c r="S71" i="30" s="1"/>
  <c r="AC71" i="30" s="1"/>
  <c r="AB72" i="30" s="1"/>
  <c r="AK72" i="30" s="1"/>
  <c r="AT72" i="30" s="1"/>
  <c r="AX49" i="30"/>
  <c r="S49" i="30" s="1"/>
  <c r="AC49" i="30" s="1"/>
  <c r="AX77" i="30"/>
  <c r="S77" i="30" s="1"/>
  <c r="AC77" i="30" s="1"/>
  <c r="AX46" i="30"/>
  <c r="S46" i="30" s="1"/>
  <c r="AC46" i="30" s="1"/>
  <c r="AX74" i="30"/>
  <c r="S74" i="30" s="1"/>
  <c r="AC74" i="30" s="1"/>
  <c r="AJ65" i="30"/>
  <c r="AJ57" i="30"/>
  <c r="AJ58" i="30"/>
  <c r="AK59" i="30"/>
  <c r="AT59" i="30" s="1"/>
  <c r="AX79" i="30"/>
  <c r="S79" i="30" s="1"/>
  <c r="AC79" i="30" s="1"/>
  <c r="AB80" i="30" s="1"/>
  <c r="AJ44" i="30"/>
  <c r="AK45" i="30"/>
  <c r="AT45" i="30" s="1"/>
  <c r="AI88" i="25"/>
  <c r="AX66" i="30"/>
  <c r="S66" i="30" s="1"/>
  <c r="AC66" i="30" s="1"/>
  <c r="AX55" i="30"/>
  <c r="S55" i="30" s="1"/>
  <c r="AC55" i="30" s="1"/>
  <c r="AB56" i="30" s="1"/>
  <c r="AJ56" i="30" s="1"/>
  <c r="AK82" i="30"/>
  <c r="AT82" i="30" s="1"/>
  <c r="AF86" i="73"/>
  <c r="AO86" i="73" s="1"/>
  <c r="AK65" i="30"/>
  <c r="AT65" i="30" s="1"/>
  <c r="AK57" i="30"/>
  <c r="AT57" i="30" s="1"/>
  <c r="W87" i="73"/>
  <c r="AJ71" i="30"/>
  <c r="AJ81" i="30"/>
  <c r="AX72" i="30"/>
  <c r="S72" i="30" s="1"/>
  <c r="AC72" i="30" s="1"/>
  <c r="AX47" i="30"/>
  <c r="S47" i="30" s="1"/>
  <c r="AC47" i="30" s="1"/>
  <c r="Z84" i="46"/>
  <c r="AF89" i="30"/>
  <c r="AO89" i="30" s="1"/>
  <c r="AO91" i="30" s="1"/>
  <c r="AX89" i="30"/>
  <c r="S89" i="30" s="1"/>
  <c r="AC89" i="30" s="1"/>
  <c r="AJ89" i="30" s="1"/>
  <c r="AS89" i="30" s="1"/>
  <c r="AE89" i="30"/>
  <c r="AG89" i="30"/>
  <c r="AP89" i="30" s="1"/>
  <c r="AP91" i="30" s="1"/>
  <c r="AJ8" i="30"/>
  <c r="AJ39" i="30"/>
  <c r="AK8" i="30"/>
  <c r="AT8" i="30" s="1"/>
  <c r="AJ10" i="30"/>
  <c r="AJ31" i="30"/>
  <c r="AJ33" i="30"/>
  <c r="AS33" i="30" s="1"/>
  <c r="AK40" i="30"/>
  <c r="AT40" i="30" s="1"/>
  <c r="AJ26" i="30"/>
  <c r="AK41" i="30"/>
  <c r="AT41" i="30" s="1"/>
  <c r="AJ38" i="30"/>
  <c r="AJ30" i="30"/>
  <c r="AK31" i="30"/>
  <c r="AT31" i="30" s="1"/>
  <c r="AK38" i="30"/>
  <c r="AT38" i="30" s="1"/>
  <c r="AK23" i="30"/>
  <c r="AT23" i="30" s="1"/>
  <c r="AK10" i="30"/>
  <c r="AT10" i="30" s="1"/>
  <c r="AK24" i="30"/>
  <c r="AT24" i="30" s="1"/>
  <c r="Z88" i="74"/>
  <c r="AJ37" i="30"/>
  <c r="AJ9" i="30"/>
  <c r="AK22" i="30"/>
  <c r="AT22" i="30" s="1"/>
  <c r="AJ16" i="30"/>
  <c r="AJ5" i="30"/>
  <c r="Z85" i="86"/>
  <c r="W86" i="86" s="1"/>
  <c r="Z88" i="45"/>
  <c r="W89" i="45" s="1"/>
  <c r="AJ28" i="30"/>
  <c r="AB4" i="30"/>
  <c r="AK4" i="30" s="1"/>
  <c r="AT4" i="30" s="1"/>
  <c r="AJ29" i="30"/>
  <c r="AJ27" i="30"/>
  <c r="AS27" i="30" s="1"/>
  <c r="AJ32" i="30"/>
  <c r="AL32" i="30" s="1"/>
  <c r="AU32" i="30" s="1"/>
  <c r="AK33" i="30"/>
  <c r="AT33" i="30" s="1"/>
  <c r="Y88" i="26"/>
  <c r="Z88" i="26" s="1"/>
  <c r="AF88" i="26" s="1"/>
  <c r="AO88" i="26" s="1"/>
  <c r="AK30" i="30"/>
  <c r="AT30" i="30" s="1"/>
  <c r="AK34" i="30"/>
  <c r="AT34" i="30" s="1"/>
  <c r="AJ21" i="30"/>
  <c r="AK14" i="30"/>
  <c r="AT14" i="30" s="1"/>
  <c r="AK16" i="30"/>
  <c r="AT16" i="30" s="1"/>
  <c r="AK21" i="30"/>
  <c r="AT21" i="30" s="1"/>
  <c r="AJ20" i="30"/>
  <c r="AS20" i="30" s="1"/>
  <c r="Z89" i="82"/>
  <c r="AX89" i="82" s="1"/>
  <c r="S89" i="82" s="1"/>
  <c r="AC89" i="82" s="1"/>
  <c r="AJ11" i="30"/>
  <c r="AS11" i="30" s="1"/>
  <c r="AJ18" i="30"/>
  <c r="AK18" i="30"/>
  <c r="AT18" i="30" s="1"/>
  <c r="AS36" i="30"/>
  <c r="AL36" i="30"/>
  <c r="AU36" i="30" s="1"/>
  <c r="AH88" i="45"/>
  <c r="AQ88" i="45" s="1"/>
  <c r="AR84" i="86"/>
  <c r="AF86" i="42"/>
  <c r="AO86" i="42" s="1"/>
  <c r="AE86" i="42"/>
  <c r="W87" i="42"/>
  <c r="AG86" i="42"/>
  <c r="AP86" i="42" s="1"/>
  <c r="AE85" i="86"/>
  <c r="AS14" i="30"/>
  <c r="AS64" i="30"/>
  <c r="AL64" i="30"/>
  <c r="AU64" i="30" s="1"/>
  <c r="AH88" i="74"/>
  <c r="AQ88" i="74" s="1"/>
  <c r="AI89" i="85"/>
  <c r="AN89" i="85"/>
  <c r="AS81" i="30"/>
  <c r="AL81" i="30"/>
  <c r="AU81" i="30" s="1"/>
  <c r="AJ6" i="30"/>
  <c r="AS25" i="30"/>
  <c r="AL25" i="30"/>
  <c r="AU25" i="30" s="1"/>
  <c r="AS40" i="30"/>
  <c r="AL40" i="30"/>
  <c r="AU40" i="30" s="1"/>
  <c r="AL27" i="30"/>
  <c r="AU27" i="30" s="1"/>
  <c r="AS83" i="30"/>
  <c r="AL83" i="30"/>
  <c r="AU83" i="30" s="1"/>
  <c r="AH87" i="29"/>
  <c r="AQ87" i="29" s="1"/>
  <c r="AS38" i="30"/>
  <c r="AL38" i="30"/>
  <c r="AU38" i="30" s="1"/>
  <c r="AS56" i="30"/>
  <c r="X89" i="90"/>
  <c r="Y89" i="90"/>
  <c r="AR87" i="45"/>
  <c r="AS34" i="30"/>
  <c r="AL34" i="30"/>
  <c r="AU34" i="30" s="1"/>
  <c r="AN88" i="94"/>
  <c r="AI88" i="94"/>
  <c r="AR88" i="82"/>
  <c r="AE86" i="34"/>
  <c r="W87" i="34"/>
  <c r="AG86" i="34"/>
  <c r="AP86" i="34" s="1"/>
  <c r="AF86" i="34"/>
  <c r="AO86" i="34" s="1"/>
  <c r="AS9" i="30"/>
  <c r="AL9" i="30"/>
  <c r="AU9" i="30" s="1"/>
  <c r="AS10" i="30"/>
  <c r="AL10" i="30"/>
  <c r="AU10" i="30" s="1"/>
  <c r="X87" i="38"/>
  <c r="Y87" i="38"/>
  <c r="AS29" i="30"/>
  <c r="AL29" i="30"/>
  <c r="AU29" i="30" s="1"/>
  <c r="AR86" i="29"/>
  <c r="AS42" i="30"/>
  <c r="AL42" i="30"/>
  <c r="AU42" i="30" s="1"/>
  <c r="W89" i="37"/>
  <c r="AG88" i="37"/>
  <c r="AP88" i="37" s="1"/>
  <c r="AE88" i="37"/>
  <c r="AF88" i="37"/>
  <c r="AO88" i="37" s="1"/>
  <c r="AJ7" i="30"/>
  <c r="AK7" i="30"/>
  <c r="AT7" i="30" s="1"/>
  <c r="AS31" i="30"/>
  <c r="AL31" i="30"/>
  <c r="AU31" i="30" s="1"/>
  <c r="AS70" i="30"/>
  <c r="AL70" i="30"/>
  <c r="AU70" i="30" s="1"/>
  <c r="AH89" i="82"/>
  <c r="AQ89" i="82" s="1"/>
  <c r="AQ91" i="82" s="1"/>
  <c r="AZ3" i="82"/>
  <c r="AX6" i="82" s="1"/>
  <c r="S6" i="82" s="1"/>
  <c r="AC6" i="82" s="1"/>
  <c r="AB7" i="82" s="1"/>
  <c r="Z87" i="29"/>
  <c r="AS15" i="30"/>
  <c r="AL15" i="30"/>
  <c r="AU15" i="30" s="1"/>
  <c r="AS51" i="30"/>
  <c r="AL51" i="30"/>
  <c r="AU51" i="30" s="1"/>
  <c r="AS69" i="30"/>
  <c r="AL69" i="30"/>
  <c r="AU69" i="30" s="1"/>
  <c r="AS82" i="30"/>
  <c r="AL82" i="30"/>
  <c r="AU82" i="30" s="1"/>
  <c r="X90" i="85"/>
  <c r="Y90" i="85"/>
  <c r="AS16" i="30"/>
  <c r="AL16" i="30"/>
  <c r="AU16" i="30" s="1"/>
  <c r="AS58" i="30"/>
  <c r="AL58" i="30"/>
  <c r="AU58" i="30" s="1"/>
  <c r="Y87" i="73"/>
  <c r="X87" i="73"/>
  <c r="Y90" i="77"/>
  <c r="X90" i="77"/>
  <c r="X88" i="93"/>
  <c r="Y88" i="93"/>
  <c r="AN86" i="38"/>
  <c r="AI86" i="38"/>
  <c r="AJ17" i="30"/>
  <c r="AS35" i="30"/>
  <c r="AL35" i="30"/>
  <c r="AU35" i="30" s="1"/>
  <c r="AS71" i="30"/>
  <c r="AL71" i="30"/>
  <c r="AU71" i="30" s="1"/>
  <c r="AE88" i="74"/>
  <c r="W89" i="74"/>
  <c r="AF88" i="74"/>
  <c r="AO88" i="74" s="1"/>
  <c r="AG88" i="74"/>
  <c r="AP88" i="74" s="1"/>
  <c r="AR85" i="89"/>
  <c r="AS45" i="30"/>
  <c r="AL45" i="30"/>
  <c r="AU45" i="30" s="1"/>
  <c r="AS52" i="30"/>
  <c r="AL52" i="30"/>
  <c r="AU52" i="30" s="1"/>
  <c r="AI89" i="77"/>
  <c r="AN89" i="77"/>
  <c r="AL11" i="30"/>
  <c r="AU11" i="30" s="1"/>
  <c r="AS65" i="30"/>
  <c r="AL65" i="30"/>
  <c r="AU65" i="30" s="1"/>
  <c r="AN86" i="78"/>
  <c r="AI86" i="78"/>
  <c r="AH89" i="25"/>
  <c r="AQ89" i="25" s="1"/>
  <c r="AS24" i="30"/>
  <c r="AE87" i="33"/>
  <c r="AG87" i="33"/>
  <c r="AP87" i="33" s="1"/>
  <c r="AF87" i="33"/>
  <c r="AO87" i="33" s="1"/>
  <c r="W88" i="33"/>
  <c r="Z89" i="25"/>
  <c r="AS30" i="30"/>
  <c r="AR87" i="74"/>
  <c r="AH86" i="89"/>
  <c r="AQ86" i="89" s="1"/>
  <c r="AJ13" i="30"/>
  <c r="AK13" i="30"/>
  <c r="AT13" i="30" s="1"/>
  <c r="AR87" i="26"/>
  <c r="AF88" i="81"/>
  <c r="AO88" i="81" s="1"/>
  <c r="AE88" i="81"/>
  <c r="W89" i="81"/>
  <c r="AG88" i="81"/>
  <c r="AP88" i="81" s="1"/>
  <c r="AS8" i="30"/>
  <c r="AL8" i="30"/>
  <c r="AU8" i="30" s="1"/>
  <c r="AS26" i="30"/>
  <c r="AL26" i="30"/>
  <c r="AU26" i="30" s="1"/>
  <c r="AS44" i="30"/>
  <c r="AL44" i="30"/>
  <c r="AU44" i="30" s="1"/>
  <c r="AS28" i="30"/>
  <c r="AL28" i="30"/>
  <c r="AU28" i="30" s="1"/>
  <c r="AR88" i="25"/>
  <c r="AS3" i="30"/>
  <c r="AL3" i="30"/>
  <c r="AU3" i="30" s="1"/>
  <c r="AI86" i="73"/>
  <c r="AN86" i="73"/>
  <c r="Y87" i="78"/>
  <c r="X87" i="78"/>
  <c r="AS76" i="30"/>
  <c r="AL76" i="30"/>
  <c r="AU76" i="30" s="1"/>
  <c r="AS43" i="30"/>
  <c r="AL43" i="30"/>
  <c r="AU43" i="30" s="1"/>
  <c r="AI87" i="93"/>
  <c r="AN87" i="93"/>
  <c r="AJ12" i="30"/>
  <c r="AK12" i="30"/>
  <c r="AT12" i="30" s="1"/>
  <c r="W86" i="41"/>
  <c r="AG85" i="41"/>
  <c r="AP85" i="41" s="1"/>
  <c r="AF85" i="41"/>
  <c r="AO85" i="41" s="1"/>
  <c r="AE85" i="41"/>
  <c r="Z86" i="89"/>
  <c r="AJ19" i="30"/>
  <c r="AK19" i="30"/>
  <c r="AT19" i="30" s="1"/>
  <c r="AS37" i="30"/>
  <c r="AL37" i="30"/>
  <c r="AU37" i="30" s="1"/>
  <c r="AS86" i="30"/>
  <c r="AL86" i="30"/>
  <c r="AU86" i="30" s="1"/>
  <c r="AH85" i="86"/>
  <c r="AQ85" i="86" s="1"/>
  <c r="AS5" i="30"/>
  <c r="AL5" i="30"/>
  <c r="AU5" i="30" s="1"/>
  <c r="AS21" i="30"/>
  <c r="AL21" i="30"/>
  <c r="AU21" i="30" s="1"/>
  <c r="AS39" i="30"/>
  <c r="AL39" i="30"/>
  <c r="AU39" i="30" s="1"/>
  <c r="AS57" i="30"/>
  <c r="AL57" i="30"/>
  <c r="AU57" i="30" s="1"/>
  <c r="AN88" i="90"/>
  <c r="AI88" i="90"/>
  <c r="AS22" i="30"/>
  <c r="AH88" i="26"/>
  <c r="AQ88" i="26" s="1"/>
  <c r="AS23" i="30"/>
  <c r="AS41" i="30"/>
  <c r="AL41" i="30"/>
  <c r="AU41" i="30" s="1"/>
  <c r="Y89" i="94"/>
  <c r="X89" i="94"/>
  <c r="AJ59" i="30" l="1"/>
  <c r="AJ60" i="30"/>
  <c r="AK60" i="30"/>
  <c r="AT60" i="30" s="1"/>
  <c r="AB85" i="30"/>
  <c r="AJ84" i="30"/>
  <c r="AJ63" i="30"/>
  <c r="AK63" i="30"/>
  <c r="AT63" i="30" s="1"/>
  <c r="AJ55" i="30"/>
  <c r="AS55" i="30" s="1"/>
  <c r="AB54" i="30"/>
  <c r="AJ53" i="30"/>
  <c r="AB88" i="30"/>
  <c r="AJ87" i="30"/>
  <c r="AB50" i="30"/>
  <c r="AJ49" i="30"/>
  <c r="AB75" i="30"/>
  <c r="AJ74" i="30"/>
  <c r="AK56" i="30"/>
  <c r="AB47" i="30"/>
  <c r="AK47" i="30" s="1"/>
  <c r="AT47" i="30" s="1"/>
  <c r="AJ46" i="30"/>
  <c r="AJ68" i="30"/>
  <c r="AK68" i="30"/>
  <c r="AT68" i="30" s="1"/>
  <c r="AB78" i="30"/>
  <c r="AJ77" i="30"/>
  <c r="AB62" i="30"/>
  <c r="AJ61" i="30"/>
  <c r="AJ80" i="30"/>
  <c r="AK80" i="30"/>
  <c r="AT80" i="30" s="1"/>
  <c r="AB67" i="30"/>
  <c r="AJ66" i="30"/>
  <c r="AJ79" i="30"/>
  <c r="AI89" i="30"/>
  <c r="AK89" i="30"/>
  <c r="AT89" i="30" s="1"/>
  <c r="AN89" i="30"/>
  <c r="AN91" i="30" s="1"/>
  <c r="AB73" i="30"/>
  <c r="AJ72" i="30"/>
  <c r="AL55" i="30"/>
  <c r="AU55" i="30" s="1"/>
  <c r="AG84" i="46"/>
  <c r="AP84" i="46" s="1"/>
  <c r="AE84" i="46"/>
  <c r="W85" i="46"/>
  <c r="AF84" i="46"/>
  <c r="AO84" i="46" s="1"/>
  <c r="AB48" i="30"/>
  <c r="AJ47" i="30"/>
  <c r="AX80" i="82"/>
  <c r="S80" i="82" s="1"/>
  <c r="AC80" i="82" s="1"/>
  <c r="AB81" i="82" s="1"/>
  <c r="AX50" i="82"/>
  <c r="S50" i="82" s="1"/>
  <c r="AC50" i="82" s="1"/>
  <c r="AB51" i="82" s="1"/>
  <c r="AL30" i="30"/>
  <c r="AU30" i="30" s="1"/>
  <c r="AX86" i="82"/>
  <c r="S86" i="82" s="1"/>
  <c r="AC86" i="82" s="1"/>
  <c r="AB87" i="82" s="1"/>
  <c r="AX79" i="82"/>
  <c r="S79" i="82" s="1"/>
  <c r="AC79" i="82" s="1"/>
  <c r="AB80" i="82" s="1"/>
  <c r="AX73" i="82"/>
  <c r="S73" i="82" s="1"/>
  <c r="AC73" i="82" s="1"/>
  <c r="AB74" i="82" s="1"/>
  <c r="AX67" i="82"/>
  <c r="S67" i="82" s="1"/>
  <c r="AC67" i="82" s="1"/>
  <c r="AB68" i="82" s="1"/>
  <c r="AX61" i="82"/>
  <c r="S61" i="82" s="1"/>
  <c r="AC61" i="82" s="1"/>
  <c r="AB62" i="82" s="1"/>
  <c r="AX55" i="82"/>
  <c r="S55" i="82" s="1"/>
  <c r="AC55" i="82" s="1"/>
  <c r="AB56" i="82" s="1"/>
  <c r="AX49" i="82"/>
  <c r="S49" i="82" s="1"/>
  <c r="AC49" i="82" s="1"/>
  <c r="AB50" i="82" s="1"/>
  <c r="AX43" i="82"/>
  <c r="S43" i="82" s="1"/>
  <c r="AC43" i="82" s="1"/>
  <c r="AB44" i="82" s="1"/>
  <c r="AX37" i="82"/>
  <c r="S37" i="82" s="1"/>
  <c r="AC37" i="82" s="1"/>
  <c r="AB38" i="82" s="1"/>
  <c r="AX29" i="82"/>
  <c r="S29" i="82" s="1"/>
  <c r="AC29" i="82" s="1"/>
  <c r="AB30" i="82" s="1"/>
  <c r="AX21" i="82"/>
  <c r="S21" i="82" s="1"/>
  <c r="AC21" i="82" s="1"/>
  <c r="AB22" i="82" s="1"/>
  <c r="AX56" i="82"/>
  <c r="S56" i="82" s="1"/>
  <c r="AC56" i="82" s="1"/>
  <c r="AB57" i="82" s="1"/>
  <c r="AX32" i="82"/>
  <c r="S32" i="82" s="1"/>
  <c r="AC32" i="82" s="1"/>
  <c r="AB33" i="82" s="1"/>
  <c r="AX88" i="82"/>
  <c r="S88" i="82" s="1"/>
  <c r="AC88" i="82" s="1"/>
  <c r="AB89" i="82" s="1"/>
  <c r="AX78" i="82"/>
  <c r="S78" i="82" s="1"/>
  <c r="AC78" i="82" s="1"/>
  <c r="AB79" i="82" s="1"/>
  <c r="AJ79" i="82" s="1"/>
  <c r="AX72" i="82"/>
  <c r="S72" i="82" s="1"/>
  <c r="AC72" i="82" s="1"/>
  <c r="AB73" i="82" s="1"/>
  <c r="AX66" i="82"/>
  <c r="S66" i="82" s="1"/>
  <c r="AC66" i="82" s="1"/>
  <c r="AB67" i="82" s="1"/>
  <c r="AX60" i="82"/>
  <c r="S60" i="82" s="1"/>
  <c r="AC60" i="82" s="1"/>
  <c r="AB61" i="82" s="1"/>
  <c r="AX54" i="82"/>
  <c r="S54" i="82" s="1"/>
  <c r="AC54" i="82" s="1"/>
  <c r="AB55" i="82" s="1"/>
  <c r="AX48" i="82"/>
  <c r="S48" i="82" s="1"/>
  <c r="AC48" i="82" s="1"/>
  <c r="AB49" i="82" s="1"/>
  <c r="AX42" i="82"/>
  <c r="S42" i="82" s="1"/>
  <c r="AC42" i="82" s="1"/>
  <c r="AB43" i="82" s="1"/>
  <c r="AJ43" i="82" s="1"/>
  <c r="AX36" i="82"/>
  <c r="S36" i="82" s="1"/>
  <c r="AC36" i="82" s="1"/>
  <c r="AB37" i="82" s="1"/>
  <c r="AX28" i="82"/>
  <c r="S28" i="82" s="1"/>
  <c r="AC28" i="82" s="1"/>
  <c r="AB29" i="82" s="1"/>
  <c r="AX20" i="82"/>
  <c r="S20" i="82" s="1"/>
  <c r="AC20" i="82" s="1"/>
  <c r="AB21" i="82" s="1"/>
  <c r="AX62" i="82"/>
  <c r="S62" i="82" s="1"/>
  <c r="AC62" i="82" s="1"/>
  <c r="AB63" i="82" s="1"/>
  <c r="AX38" i="82"/>
  <c r="S38" i="82" s="1"/>
  <c r="AC38" i="82" s="1"/>
  <c r="AB39" i="82" s="1"/>
  <c r="AX83" i="82"/>
  <c r="S83" i="82" s="1"/>
  <c r="AC83" i="82" s="1"/>
  <c r="AB84" i="82" s="1"/>
  <c r="AK84" i="82" s="1"/>
  <c r="AT84" i="82" s="1"/>
  <c r="AX77" i="82"/>
  <c r="S77" i="82" s="1"/>
  <c r="AC77" i="82" s="1"/>
  <c r="AB78" i="82" s="1"/>
  <c r="AX71" i="82"/>
  <c r="S71" i="82" s="1"/>
  <c r="AC71" i="82" s="1"/>
  <c r="AB72" i="82" s="1"/>
  <c r="AX65" i="82"/>
  <c r="S65" i="82" s="1"/>
  <c r="AC65" i="82" s="1"/>
  <c r="AB66" i="82" s="1"/>
  <c r="AX59" i="82"/>
  <c r="S59" i="82" s="1"/>
  <c r="AC59" i="82" s="1"/>
  <c r="AB60" i="82" s="1"/>
  <c r="AX53" i="82"/>
  <c r="S53" i="82" s="1"/>
  <c r="AC53" i="82" s="1"/>
  <c r="AB54" i="82" s="1"/>
  <c r="AX47" i="82"/>
  <c r="S47" i="82" s="1"/>
  <c r="AC47" i="82" s="1"/>
  <c r="AB48" i="82" s="1"/>
  <c r="AK48" i="82" s="1"/>
  <c r="AT48" i="82" s="1"/>
  <c r="AX41" i="82"/>
  <c r="S41" i="82" s="1"/>
  <c r="AC41" i="82" s="1"/>
  <c r="AB42" i="82" s="1"/>
  <c r="AX35" i="82"/>
  <c r="S35" i="82" s="1"/>
  <c r="AC35" i="82" s="1"/>
  <c r="AB36" i="82" s="1"/>
  <c r="AX27" i="82"/>
  <c r="S27" i="82" s="1"/>
  <c r="AC27" i="82" s="1"/>
  <c r="AB28" i="82" s="1"/>
  <c r="AX17" i="82"/>
  <c r="S17" i="82" s="1"/>
  <c r="AC17" i="82" s="1"/>
  <c r="AB18" i="82" s="1"/>
  <c r="AX87" i="82"/>
  <c r="S87" i="82" s="1"/>
  <c r="AC87" i="82" s="1"/>
  <c r="AB88" i="82" s="1"/>
  <c r="AX68" i="82"/>
  <c r="S68" i="82" s="1"/>
  <c r="AC68" i="82" s="1"/>
  <c r="AB69" i="82" s="1"/>
  <c r="AX22" i="82"/>
  <c r="S22" i="82" s="1"/>
  <c r="AC22" i="82" s="1"/>
  <c r="AB23" i="82" s="1"/>
  <c r="AJ4" i="30"/>
  <c r="AL24" i="30"/>
  <c r="AU24" i="30" s="1"/>
  <c r="AX84" i="82"/>
  <c r="S84" i="82" s="1"/>
  <c r="AC84" i="82" s="1"/>
  <c r="AB85" i="82" s="1"/>
  <c r="AX82" i="82"/>
  <c r="S82" i="82" s="1"/>
  <c r="AC82" i="82" s="1"/>
  <c r="AB83" i="82" s="1"/>
  <c r="AX76" i="82"/>
  <c r="S76" i="82" s="1"/>
  <c r="AC76" i="82" s="1"/>
  <c r="AB77" i="82" s="1"/>
  <c r="AK77" i="82" s="1"/>
  <c r="AT77" i="82" s="1"/>
  <c r="AX70" i="82"/>
  <c r="S70" i="82" s="1"/>
  <c r="AC70" i="82" s="1"/>
  <c r="AB71" i="82" s="1"/>
  <c r="AX64" i="82"/>
  <c r="S64" i="82" s="1"/>
  <c r="AC64" i="82" s="1"/>
  <c r="AB65" i="82" s="1"/>
  <c r="AX58" i="82"/>
  <c r="S58" i="82" s="1"/>
  <c r="AC58" i="82" s="1"/>
  <c r="AB59" i="82" s="1"/>
  <c r="AX52" i="82"/>
  <c r="S52" i="82" s="1"/>
  <c r="AC52" i="82" s="1"/>
  <c r="AB53" i="82" s="1"/>
  <c r="AX46" i="82"/>
  <c r="S46" i="82" s="1"/>
  <c r="AC46" i="82" s="1"/>
  <c r="AB47" i="82" s="1"/>
  <c r="AX40" i="82"/>
  <c r="S40" i="82" s="1"/>
  <c r="AC40" i="82" s="1"/>
  <c r="AB41" i="82" s="1"/>
  <c r="AK41" i="82" s="1"/>
  <c r="AT41" i="82" s="1"/>
  <c r="AX34" i="82"/>
  <c r="S34" i="82" s="1"/>
  <c r="AC34" i="82" s="1"/>
  <c r="AB35" i="82" s="1"/>
  <c r="AX26" i="82"/>
  <c r="S26" i="82" s="1"/>
  <c r="AC26" i="82" s="1"/>
  <c r="AB27" i="82" s="1"/>
  <c r="AX16" i="82"/>
  <c r="S16" i="82" s="1"/>
  <c r="AC16" i="82" s="1"/>
  <c r="AB17" i="82" s="1"/>
  <c r="AX74" i="82"/>
  <c r="S74" i="82" s="1"/>
  <c r="AC74" i="82" s="1"/>
  <c r="AB75" i="82" s="1"/>
  <c r="AX44" i="82"/>
  <c r="S44" i="82" s="1"/>
  <c r="AC44" i="82" s="1"/>
  <c r="AB45" i="82" s="1"/>
  <c r="AX85" i="82"/>
  <c r="S85" i="82" s="1"/>
  <c r="AC85" i="82" s="1"/>
  <c r="AB86" i="82" s="1"/>
  <c r="AK86" i="82" s="1"/>
  <c r="AT86" i="82" s="1"/>
  <c r="AX81" i="82"/>
  <c r="S81" i="82" s="1"/>
  <c r="AC81" i="82" s="1"/>
  <c r="AB82" i="82" s="1"/>
  <c r="AX75" i="82"/>
  <c r="S75" i="82" s="1"/>
  <c r="AC75" i="82" s="1"/>
  <c r="AB76" i="82" s="1"/>
  <c r="AX69" i="82"/>
  <c r="S69" i="82" s="1"/>
  <c r="AC69" i="82" s="1"/>
  <c r="AB70" i="82" s="1"/>
  <c r="AX63" i="82"/>
  <c r="S63" i="82" s="1"/>
  <c r="AC63" i="82" s="1"/>
  <c r="AB64" i="82" s="1"/>
  <c r="AX57" i="82"/>
  <c r="S57" i="82" s="1"/>
  <c r="AC57" i="82" s="1"/>
  <c r="AB58" i="82" s="1"/>
  <c r="AX51" i="82"/>
  <c r="S51" i="82" s="1"/>
  <c r="AC51" i="82" s="1"/>
  <c r="AB52" i="82" s="1"/>
  <c r="AK52" i="82" s="1"/>
  <c r="AT52" i="82" s="1"/>
  <c r="AX45" i="82"/>
  <c r="S45" i="82" s="1"/>
  <c r="AC45" i="82" s="1"/>
  <c r="AB46" i="82" s="1"/>
  <c r="AX39" i="82"/>
  <c r="S39" i="82" s="1"/>
  <c r="AC39" i="82" s="1"/>
  <c r="AB40" i="82" s="1"/>
  <c r="AX33" i="82"/>
  <c r="S33" i="82" s="1"/>
  <c r="AC33" i="82" s="1"/>
  <c r="AB34" i="82" s="1"/>
  <c r="AX23" i="82"/>
  <c r="S23" i="82" s="1"/>
  <c r="AC23" i="82" s="1"/>
  <c r="AB24" i="82" s="1"/>
  <c r="AX10" i="82"/>
  <c r="S10" i="82" s="1"/>
  <c r="AC10" i="82" s="1"/>
  <c r="AB11" i="82" s="1"/>
  <c r="Z88" i="93"/>
  <c r="AE88" i="93" s="1"/>
  <c r="AX31" i="82"/>
  <c r="S31" i="82" s="1"/>
  <c r="AC31" i="82" s="1"/>
  <c r="AB32" i="82" s="1"/>
  <c r="AX25" i="82"/>
  <c r="S25" i="82" s="1"/>
  <c r="AC25" i="82" s="1"/>
  <c r="AB26" i="82" s="1"/>
  <c r="AX19" i="82"/>
  <c r="S19" i="82" s="1"/>
  <c r="AC19" i="82" s="1"/>
  <c r="AB20" i="82" s="1"/>
  <c r="AL20" i="30"/>
  <c r="AU20" i="30" s="1"/>
  <c r="Z90" i="77"/>
  <c r="AX30" i="82"/>
  <c r="S30" i="82" s="1"/>
  <c r="AC30" i="82" s="1"/>
  <c r="AB31" i="82" s="1"/>
  <c r="AJ31" i="82" s="1"/>
  <c r="AX24" i="82"/>
  <c r="S24" i="82" s="1"/>
  <c r="AC24" i="82" s="1"/>
  <c r="AB25" i="82" s="1"/>
  <c r="AX18" i="82"/>
  <c r="S18" i="82" s="1"/>
  <c r="AC18" i="82" s="1"/>
  <c r="AB19" i="82" s="1"/>
  <c r="AS32" i="30"/>
  <c r="AX13" i="82"/>
  <c r="S13" i="82" s="1"/>
  <c r="AC13" i="82" s="1"/>
  <c r="AB14" i="82" s="1"/>
  <c r="AL14" i="30"/>
  <c r="AU14" i="30" s="1"/>
  <c r="AX12" i="82"/>
  <c r="S12" i="82" s="1"/>
  <c r="AC12" i="82" s="1"/>
  <c r="AB13" i="82" s="1"/>
  <c r="AJ13" i="82" s="1"/>
  <c r="AE88" i="45"/>
  <c r="AL23" i="30"/>
  <c r="AU23" i="30" s="1"/>
  <c r="AF88" i="45"/>
  <c r="AO88" i="45" s="1"/>
  <c r="AG88" i="45"/>
  <c r="AP88" i="45" s="1"/>
  <c r="AF85" i="86"/>
  <c r="AO85" i="86" s="1"/>
  <c r="AL33" i="30"/>
  <c r="AU33" i="30" s="1"/>
  <c r="AG85" i="86"/>
  <c r="AP85" i="86" s="1"/>
  <c r="AL22" i="30"/>
  <c r="AU22" i="30" s="1"/>
  <c r="AX15" i="82"/>
  <c r="S15" i="82" s="1"/>
  <c r="AC15" i="82" s="1"/>
  <c r="AB16" i="82" s="1"/>
  <c r="AE88" i="26"/>
  <c r="Z87" i="73"/>
  <c r="AX9" i="82"/>
  <c r="S9" i="82" s="1"/>
  <c r="AC9" i="82" s="1"/>
  <c r="AB10" i="82" s="1"/>
  <c r="AG88" i="26"/>
  <c r="AP88" i="26" s="1"/>
  <c r="AF89" i="82"/>
  <c r="AO89" i="82" s="1"/>
  <c r="AO91" i="82" s="1"/>
  <c r="AX14" i="82"/>
  <c r="S14" i="82" s="1"/>
  <c r="AC14" i="82" s="1"/>
  <c r="AB15" i="82" s="1"/>
  <c r="AJ15" i="82" s="1"/>
  <c r="AE89" i="82"/>
  <c r="AN89" i="82" s="1"/>
  <c r="AN91" i="82" s="1"/>
  <c r="AX8" i="82"/>
  <c r="S8" i="82" s="1"/>
  <c r="AC8" i="82" s="1"/>
  <c r="AB9" i="82" s="1"/>
  <c r="AG89" i="82"/>
  <c r="AP89" i="82" s="1"/>
  <c r="AP91" i="82" s="1"/>
  <c r="AX5" i="82"/>
  <c r="S5" i="82" s="1"/>
  <c r="AC5" i="82" s="1"/>
  <c r="AB6" i="82" s="1"/>
  <c r="Z89" i="90"/>
  <c r="W89" i="26"/>
  <c r="Y89" i="26" s="1"/>
  <c r="Z90" i="85"/>
  <c r="AG90" i="85" s="1"/>
  <c r="AP90" i="85" s="1"/>
  <c r="AX11" i="82"/>
  <c r="S11" i="82" s="1"/>
  <c r="AC11" i="82" s="1"/>
  <c r="AB12" i="82" s="1"/>
  <c r="AX4" i="82"/>
  <c r="S4" i="82" s="1"/>
  <c r="AC4" i="82" s="1"/>
  <c r="AB5" i="82" s="1"/>
  <c r="AX3" i="82"/>
  <c r="S3" i="82" s="1"/>
  <c r="AC3" i="82" s="1"/>
  <c r="AB4" i="82" s="1"/>
  <c r="AX7" i="82"/>
  <c r="S7" i="82" s="1"/>
  <c r="AC7" i="82" s="1"/>
  <c r="AB8" i="82" s="1"/>
  <c r="AJ8" i="82" s="1"/>
  <c r="AH89" i="94"/>
  <c r="AQ89" i="94" s="1"/>
  <c r="AQ91" i="94" s="1"/>
  <c r="AZ3" i="94"/>
  <c r="AX4" i="94" s="1"/>
  <c r="S4" i="94" s="1"/>
  <c r="AC4" i="94" s="1"/>
  <c r="AB5" i="94" s="1"/>
  <c r="AI85" i="41"/>
  <c r="AN85" i="41"/>
  <c r="AS12" i="30"/>
  <c r="AL12" i="30"/>
  <c r="AU12" i="30" s="1"/>
  <c r="AH87" i="78"/>
  <c r="AQ87" i="78" s="1"/>
  <c r="AI88" i="74"/>
  <c r="AN88" i="74"/>
  <c r="AH88" i="93"/>
  <c r="AQ88" i="93" s="1"/>
  <c r="AJ88" i="82"/>
  <c r="AK88" i="82"/>
  <c r="AT88" i="82" s="1"/>
  <c r="AJ81" i="82"/>
  <c r="AK81" i="82"/>
  <c r="AT81" i="82" s="1"/>
  <c r="AJ75" i="82"/>
  <c r="AK75" i="82"/>
  <c r="AT75" i="82" s="1"/>
  <c r="AJ63" i="82"/>
  <c r="AK63" i="82"/>
  <c r="AT63" i="82" s="1"/>
  <c r="AJ57" i="82"/>
  <c r="AK57" i="82"/>
  <c r="AT57" i="82" s="1"/>
  <c r="AK51" i="82"/>
  <c r="AT51" i="82" s="1"/>
  <c r="AJ45" i="82"/>
  <c r="AK45" i="82"/>
  <c r="AT45" i="82" s="1"/>
  <c r="AJ39" i="82"/>
  <c r="AK39" i="82"/>
  <c r="AT39" i="82" s="1"/>
  <c r="AJ33" i="82"/>
  <c r="AK33" i="82"/>
  <c r="AT33" i="82" s="1"/>
  <c r="AJ27" i="82"/>
  <c r="AK27" i="82"/>
  <c r="AT27" i="82" s="1"/>
  <c r="AJ21" i="82"/>
  <c r="AK21" i="82"/>
  <c r="AT21" i="82" s="1"/>
  <c r="AK15" i="82"/>
  <c r="AT15" i="82" s="1"/>
  <c r="AK9" i="82"/>
  <c r="AT9" i="82" s="1"/>
  <c r="AJ3" i="82"/>
  <c r="AH89" i="90"/>
  <c r="AQ89" i="90" s="1"/>
  <c r="AQ91" i="90" s="1"/>
  <c r="AZ3" i="90"/>
  <c r="AX5" i="90" s="1"/>
  <c r="S5" i="90" s="1"/>
  <c r="AC5" i="90" s="1"/>
  <c r="AB6" i="90" s="1"/>
  <c r="AE89" i="25"/>
  <c r="W90" i="25"/>
  <c r="AG89" i="25"/>
  <c r="AP89" i="25" s="1"/>
  <c r="AF89" i="25"/>
  <c r="AO89" i="25" s="1"/>
  <c r="AJ87" i="82"/>
  <c r="AK87" i="82"/>
  <c r="AT87" i="82" s="1"/>
  <c r="AJ62" i="82"/>
  <c r="AK62" i="82"/>
  <c r="AT62" i="82" s="1"/>
  <c r="AJ44" i="82"/>
  <c r="AK44" i="82"/>
  <c r="AT44" i="82" s="1"/>
  <c r="AJ20" i="82"/>
  <c r="AK20" i="82"/>
  <c r="AT20" i="82" s="1"/>
  <c r="AE89" i="90"/>
  <c r="AX89" i="90"/>
  <c r="S89" i="90" s="1"/>
  <c r="AC89" i="90" s="1"/>
  <c r="AF89" i="90"/>
  <c r="AO89" i="90" s="1"/>
  <c r="AO91" i="90" s="1"/>
  <c r="AG89" i="90"/>
  <c r="AP89" i="90" s="1"/>
  <c r="AP91" i="90" s="1"/>
  <c r="Z89" i="94"/>
  <c r="AR88" i="90"/>
  <c r="Z87" i="78"/>
  <c r="Y88" i="33"/>
  <c r="X88" i="33"/>
  <c r="AS17" i="30"/>
  <c r="AL17" i="30"/>
  <c r="AU17" i="30" s="1"/>
  <c r="AH90" i="77"/>
  <c r="AQ90" i="77" s="1"/>
  <c r="AJ89" i="82"/>
  <c r="AS89" i="82" s="1"/>
  <c r="AK89" i="82"/>
  <c r="AT89" i="82" s="1"/>
  <c r="AK73" i="82"/>
  <c r="AT73" i="82" s="1"/>
  <c r="AJ67" i="82"/>
  <c r="AK67" i="82"/>
  <c r="AT67" i="82" s="1"/>
  <c r="AJ61" i="82"/>
  <c r="AK61" i="82"/>
  <c r="AT61" i="82" s="1"/>
  <c r="AJ55" i="82"/>
  <c r="AK55" i="82"/>
  <c r="AT55" i="82" s="1"/>
  <c r="AJ49" i="82"/>
  <c r="AK49" i="82"/>
  <c r="AT49" i="82" s="1"/>
  <c r="AK37" i="82"/>
  <c r="AT37" i="82" s="1"/>
  <c r="AK31" i="82"/>
  <c r="AT31" i="82" s="1"/>
  <c r="AJ25" i="82"/>
  <c r="AK25" i="82"/>
  <c r="AT25" i="82" s="1"/>
  <c r="AJ19" i="82"/>
  <c r="AK19" i="82"/>
  <c r="AT19" i="82" s="1"/>
  <c r="AK13" i="82"/>
  <c r="AT13" i="82" s="1"/>
  <c r="AJ7" i="82"/>
  <c r="AK7" i="82"/>
  <c r="AT7" i="82" s="1"/>
  <c r="Y87" i="42"/>
  <c r="X87" i="42"/>
  <c r="AS18" i="30"/>
  <c r="AL18" i="30"/>
  <c r="AU18" i="30" s="1"/>
  <c r="AR87" i="93"/>
  <c r="AR89" i="77"/>
  <c r="AH90" i="85"/>
  <c r="AQ90" i="85" s="1"/>
  <c r="AK68" i="82"/>
  <c r="AT68" i="82" s="1"/>
  <c r="AJ56" i="82"/>
  <c r="AK56" i="82"/>
  <c r="AT56" i="82" s="1"/>
  <c r="AK8" i="82"/>
  <c r="AT8" i="82" s="1"/>
  <c r="Y89" i="37"/>
  <c r="X89" i="37"/>
  <c r="X86" i="41"/>
  <c r="Y86" i="41"/>
  <c r="X89" i="81"/>
  <c r="Y89" i="81"/>
  <c r="AS13" i="30"/>
  <c r="AL13" i="30"/>
  <c r="AU13" i="30" s="1"/>
  <c r="AR86" i="38"/>
  <c r="W88" i="29"/>
  <c r="AG87" i="29"/>
  <c r="AP87" i="29" s="1"/>
  <c r="AE87" i="29"/>
  <c r="AF87" i="29"/>
  <c r="AO87" i="29" s="1"/>
  <c r="AJ84" i="82"/>
  <c r="AK78" i="82"/>
  <c r="AT78" i="82" s="1"/>
  <c r="AJ72" i="82"/>
  <c r="AK72" i="82"/>
  <c r="AT72" i="82" s="1"/>
  <c r="AJ66" i="82"/>
  <c r="AK66" i="82"/>
  <c r="AT66" i="82" s="1"/>
  <c r="AJ60" i="82"/>
  <c r="AK60" i="82"/>
  <c r="AT60" i="82" s="1"/>
  <c r="AJ54" i="82"/>
  <c r="AK54" i="82"/>
  <c r="AT54" i="82" s="1"/>
  <c r="AJ48" i="82"/>
  <c r="AK42" i="82"/>
  <c r="AT42" i="82" s="1"/>
  <c r="AJ36" i="82"/>
  <c r="AK36" i="82"/>
  <c r="AT36" i="82" s="1"/>
  <c r="AJ30" i="82"/>
  <c r="AK30" i="82"/>
  <c r="AT30" i="82" s="1"/>
  <c r="AJ24" i="82"/>
  <c r="AK24" i="82"/>
  <c r="AT24" i="82" s="1"/>
  <c r="AJ18" i="82"/>
  <c r="AK18" i="82"/>
  <c r="AT18" i="82" s="1"/>
  <c r="AJ12" i="82"/>
  <c r="AK12" i="82"/>
  <c r="AT12" i="82" s="1"/>
  <c r="AJ6" i="82"/>
  <c r="AK6" i="82"/>
  <c r="AT6" i="82" s="1"/>
  <c r="AS7" i="30"/>
  <c r="AL7" i="30"/>
  <c r="AU7" i="30" s="1"/>
  <c r="Y87" i="34"/>
  <c r="X87" i="34"/>
  <c r="AS4" i="30"/>
  <c r="AL4" i="30"/>
  <c r="AU4" i="30" s="1"/>
  <c r="AI88" i="45"/>
  <c r="AN88" i="45"/>
  <c r="W88" i="73"/>
  <c r="AG87" i="73"/>
  <c r="AP87" i="73" s="1"/>
  <c r="AF87" i="73"/>
  <c r="AO87" i="73" s="1"/>
  <c r="AE87" i="73"/>
  <c r="AJ50" i="82"/>
  <c r="AK50" i="82"/>
  <c r="AT50" i="82" s="1"/>
  <c r="AJ32" i="82"/>
  <c r="AK32" i="82"/>
  <c r="AT32" i="82" s="1"/>
  <c r="AJ14" i="82"/>
  <c r="AK14" i="82"/>
  <c r="AT14" i="82" s="1"/>
  <c r="AS6" i="30"/>
  <c r="AL6" i="30"/>
  <c r="AU6" i="30" s="1"/>
  <c r="AS19" i="30"/>
  <c r="AL19" i="30"/>
  <c r="AU19" i="30" s="1"/>
  <c r="AR86" i="73"/>
  <c r="AN88" i="81"/>
  <c r="AI88" i="81"/>
  <c r="AR86" i="78"/>
  <c r="X89" i="45"/>
  <c r="Y89" i="45"/>
  <c r="W91" i="77"/>
  <c r="AG90" i="77"/>
  <c r="AP90" i="77" s="1"/>
  <c r="AF90" i="77"/>
  <c r="AO90" i="77" s="1"/>
  <c r="AE90" i="77"/>
  <c r="AK85" i="82"/>
  <c r="AT85" i="82" s="1"/>
  <c r="AK83" i="82"/>
  <c r="AT83" i="82" s="1"/>
  <c r="AJ77" i="82"/>
  <c r="AJ71" i="82"/>
  <c r="AK71" i="82"/>
  <c r="AT71" i="82" s="1"/>
  <c r="AJ65" i="82"/>
  <c r="AK65" i="82"/>
  <c r="AT65" i="82" s="1"/>
  <c r="AJ59" i="82"/>
  <c r="AK59" i="82"/>
  <c r="AT59" i="82" s="1"/>
  <c r="AJ53" i="82"/>
  <c r="AK53" i="82"/>
  <c r="AT53" i="82" s="1"/>
  <c r="AK47" i="82"/>
  <c r="AT47" i="82" s="1"/>
  <c r="AJ41" i="82"/>
  <c r="AJ35" i="82"/>
  <c r="AK35" i="82"/>
  <c r="AT35" i="82" s="1"/>
  <c r="AJ29" i="82"/>
  <c r="AK29" i="82"/>
  <c r="AT29" i="82" s="1"/>
  <c r="AJ23" i="82"/>
  <c r="AK23" i="82"/>
  <c r="AT23" i="82" s="1"/>
  <c r="AJ17" i="82"/>
  <c r="AK17" i="82"/>
  <c r="AT17" i="82" s="1"/>
  <c r="AJ11" i="82"/>
  <c r="AK11" i="82"/>
  <c r="AT11" i="82" s="1"/>
  <c r="AJ5" i="82"/>
  <c r="AK5" i="82"/>
  <c r="AT5" i="82" s="1"/>
  <c r="AH87" i="38"/>
  <c r="AQ87" i="38" s="1"/>
  <c r="AI86" i="34"/>
  <c r="AN86" i="34"/>
  <c r="AR89" i="85"/>
  <c r="Y86" i="86"/>
  <c r="X86" i="86"/>
  <c r="AI86" i="42"/>
  <c r="AN86" i="42"/>
  <c r="AF88" i="93"/>
  <c r="AO88" i="93" s="1"/>
  <c r="AJ80" i="82"/>
  <c r="AK80" i="82"/>
  <c r="AT80" i="82" s="1"/>
  <c r="AJ26" i="82"/>
  <c r="AK26" i="82"/>
  <c r="AT26" i="82" s="1"/>
  <c r="AF86" i="89"/>
  <c r="AO86" i="89" s="1"/>
  <c r="W87" i="89"/>
  <c r="AG86" i="89"/>
  <c r="AP86" i="89" s="1"/>
  <c r="AE86" i="89"/>
  <c r="AI87" i="33"/>
  <c r="AN87" i="33"/>
  <c r="X89" i="74"/>
  <c r="Y89" i="74"/>
  <c r="AH87" i="73"/>
  <c r="AQ87" i="73" s="1"/>
  <c r="AJ82" i="82"/>
  <c r="AK82" i="82"/>
  <c r="AT82" i="82" s="1"/>
  <c r="AK76" i="82"/>
  <c r="AT76" i="82" s="1"/>
  <c r="AJ70" i="82"/>
  <c r="AK70" i="82"/>
  <c r="AT70" i="82" s="1"/>
  <c r="AJ64" i="82"/>
  <c r="AK64" i="82"/>
  <c r="AT64" i="82" s="1"/>
  <c r="AJ58" i="82"/>
  <c r="AK58" i="82"/>
  <c r="AT58" i="82" s="1"/>
  <c r="AJ46" i="82"/>
  <c r="AK46" i="82"/>
  <c r="AT46" i="82" s="1"/>
  <c r="AK40" i="82"/>
  <c r="AT40" i="82" s="1"/>
  <c r="AJ34" i="82"/>
  <c r="AK34" i="82"/>
  <c r="AT34" i="82" s="1"/>
  <c r="AJ28" i="82"/>
  <c r="AK28" i="82"/>
  <c r="AT28" i="82" s="1"/>
  <c r="AJ22" i="82"/>
  <c r="AK22" i="82"/>
  <c r="AT22" i="82" s="1"/>
  <c r="AJ16" i="82"/>
  <c r="AK16" i="82"/>
  <c r="AT16" i="82" s="1"/>
  <c r="AJ10" i="82"/>
  <c r="AK10" i="82"/>
  <c r="AT10" i="82" s="1"/>
  <c r="AI88" i="37"/>
  <c r="AN88" i="37"/>
  <c r="Z87" i="38"/>
  <c r="AR88" i="94"/>
  <c r="AI85" i="86"/>
  <c r="AN85" i="86"/>
  <c r="AS87" i="30" l="1"/>
  <c r="AL87" i="30"/>
  <c r="AU87" i="30" s="1"/>
  <c r="AS63" i="30"/>
  <c r="AL63" i="30"/>
  <c r="AU63" i="30" s="1"/>
  <c r="AJ88" i="30"/>
  <c r="AK88" i="30"/>
  <c r="AT88" i="30" s="1"/>
  <c r="AS84" i="30"/>
  <c r="AL84" i="30"/>
  <c r="AU84" i="30" s="1"/>
  <c r="AS53" i="30"/>
  <c r="AL53" i="30"/>
  <c r="AU53" i="30" s="1"/>
  <c r="AJ85" i="30"/>
  <c r="AK85" i="30"/>
  <c r="AT85" i="30" s="1"/>
  <c r="AJ54" i="30"/>
  <c r="AK54" i="30"/>
  <c r="AT54" i="30" s="1"/>
  <c r="AS60" i="30"/>
  <c r="AL60" i="30"/>
  <c r="AU60" i="30" s="1"/>
  <c r="AS59" i="30"/>
  <c r="AL59" i="30"/>
  <c r="AU59" i="30" s="1"/>
  <c r="AJ62" i="30"/>
  <c r="AK62" i="30"/>
  <c r="AT62" i="30" s="1"/>
  <c r="AS77" i="30"/>
  <c r="AL77" i="30"/>
  <c r="AU77" i="30" s="1"/>
  <c r="AT56" i="30"/>
  <c r="AL56" i="30"/>
  <c r="AU56" i="30" s="1"/>
  <c r="AK78" i="30"/>
  <c r="AT78" i="30" s="1"/>
  <c r="AJ78" i="30"/>
  <c r="AS74" i="30"/>
  <c r="AL74" i="30"/>
  <c r="AU74" i="30" s="1"/>
  <c r="AJ75" i="30"/>
  <c r="AK75" i="30"/>
  <c r="AT75" i="30" s="1"/>
  <c r="AS68" i="30"/>
  <c r="AL68" i="30"/>
  <c r="AU68" i="30" s="1"/>
  <c r="AS49" i="30"/>
  <c r="AL49" i="30"/>
  <c r="AU49" i="30" s="1"/>
  <c r="AS61" i="30"/>
  <c r="AL61" i="30"/>
  <c r="AU61" i="30" s="1"/>
  <c r="AS46" i="30"/>
  <c r="AL46" i="30"/>
  <c r="AU46" i="30" s="1"/>
  <c r="AJ50" i="30"/>
  <c r="AK50" i="30"/>
  <c r="AT50" i="30" s="1"/>
  <c r="AJ69" i="82"/>
  <c r="AJ38" i="82"/>
  <c r="AJ74" i="82"/>
  <c r="AL79" i="30"/>
  <c r="AU79" i="30" s="1"/>
  <c r="AS79" i="30"/>
  <c r="AJ9" i="82"/>
  <c r="AS66" i="30"/>
  <c r="AL66" i="30"/>
  <c r="AU66" i="30" s="1"/>
  <c r="AJ67" i="30"/>
  <c r="AK67" i="30"/>
  <c r="AT67" i="30" s="1"/>
  <c r="AL80" i="30"/>
  <c r="AU80" i="30" s="1"/>
  <c r="AS80" i="30"/>
  <c r="AK74" i="82"/>
  <c r="AT74" i="82" s="1"/>
  <c r="AK69" i="82"/>
  <c r="AT69" i="82" s="1"/>
  <c r="AJ48" i="30"/>
  <c r="AK48" i="30"/>
  <c r="AT48" i="30" s="1"/>
  <c r="AS72" i="30"/>
  <c r="AL72" i="30"/>
  <c r="AU72" i="30" s="1"/>
  <c r="AJ68" i="82"/>
  <c r="AJ51" i="82"/>
  <c r="AK73" i="30"/>
  <c r="AT73" i="30" s="1"/>
  <c r="AJ73" i="30"/>
  <c r="AS47" i="30"/>
  <c r="AL47" i="30"/>
  <c r="AU47" i="30" s="1"/>
  <c r="AJ47" i="82"/>
  <c r="AJ52" i="82"/>
  <c r="AJ86" i="82"/>
  <c r="AK38" i="82"/>
  <c r="AT38" i="82" s="1"/>
  <c r="AJ37" i="82"/>
  <c r="AJ73" i="82"/>
  <c r="AS73" i="82" s="1"/>
  <c r="Y85" i="46"/>
  <c r="X85" i="46"/>
  <c r="AH85" i="46" s="1"/>
  <c r="AQ85" i="46" s="1"/>
  <c r="AG88" i="93"/>
  <c r="AP88" i="93" s="1"/>
  <c r="W89" i="93"/>
  <c r="AJ83" i="82"/>
  <c r="AS83" i="82" s="1"/>
  <c r="AJ85" i="82"/>
  <c r="AJ42" i="82"/>
  <c r="AJ78" i="82"/>
  <c r="AK43" i="82"/>
  <c r="AT43" i="82" s="1"/>
  <c r="AK79" i="82"/>
  <c r="AT79" i="82" s="1"/>
  <c r="AN84" i="46"/>
  <c r="AI84" i="46"/>
  <c r="AR84" i="46" s="1"/>
  <c r="AJ40" i="82"/>
  <c r="AJ76" i="82"/>
  <c r="AR89" i="30"/>
  <c r="AR91" i="30" s="1"/>
  <c r="AL89" i="30"/>
  <c r="AU89" i="30" s="1"/>
  <c r="AX63" i="90"/>
  <c r="S63" i="90" s="1"/>
  <c r="AC63" i="90" s="1"/>
  <c r="AB64" i="90" s="1"/>
  <c r="AI88" i="26"/>
  <c r="AX72" i="90"/>
  <c r="S72" i="90" s="1"/>
  <c r="AC72" i="90" s="1"/>
  <c r="AB73" i="90" s="1"/>
  <c r="W91" i="85"/>
  <c r="AI89" i="82"/>
  <c r="AN88" i="26"/>
  <c r="AX51" i="90"/>
  <c r="S51" i="90" s="1"/>
  <c r="AC51" i="90" s="1"/>
  <c r="AB52" i="90" s="1"/>
  <c r="AE90" i="85"/>
  <c r="AX84" i="90"/>
  <c r="S84" i="90" s="1"/>
  <c r="AC84" i="90" s="1"/>
  <c r="AB85" i="90" s="1"/>
  <c r="AK85" i="90" s="1"/>
  <c r="AT85" i="90" s="1"/>
  <c r="AF90" i="85"/>
  <c r="AO90" i="85" s="1"/>
  <c r="AX80" i="90"/>
  <c r="S80" i="90" s="1"/>
  <c r="AC80" i="90" s="1"/>
  <c r="AB81" i="90" s="1"/>
  <c r="AX86" i="90"/>
  <c r="S86" i="90" s="1"/>
  <c r="AC86" i="90" s="1"/>
  <c r="AB87" i="90" s="1"/>
  <c r="AX78" i="90"/>
  <c r="S78" i="90" s="1"/>
  <c r="AC78" i="90" s="1"/>
  <c r="AB79" i="90" s="1"/>
  <c r="AX70" i="90"/>
  <c r="S70" i="90" s="1"/>
  <c r="AC70" i="90" s="1"/>
  <c r="AB71" i="90" s="1"/>
  <c r="AX62" i="90"/>
  <c r="S62" i="90" s="1"/>
  <c r="AC62" i="90" s="1"/>
  <c r="AB63" i="90" s="1"/>
  <c r="AJ63" i="90" s="1"/>
  <c r="AX48" i="90"/>
  <c r="S48" i="90" s="1"/>
  <c r="AC48" i="90" s="1"/>
  <c r="AB49" i="90" s="1"/>
  <c r="AX85" i="90"/>
  <c r="S85" i="90" s="1"/>
  <c r="AC85" i="90" s="1"/>
  <c r="AB86" i="90" s="1"/>
  <c r="AX77" i="90"/>
  <c r="S77" i="90" s="1"/>
  <c r="AC77" i="90" s="1"/>
  <c r="AB78" i="90" s="1"/>
  <c r="AX69" i="90"/>
  <c r="S69" i="90" s="1"/>
  <c r="AC69" i="90" s="1"/>
  <c r="AB70" i="90" s="1"/>
  <c r="AX60" i="90"/>
  <c r="S60" i="90" s="1"/>
  <c r="AC60" i="90" s="1"/>
  <c r="AB61" i="90" s="1"/>
  <c r="AX46" i="90"/>
  <c r="S46" i="90" s="1"/>
  <c r="AC46" i="90" s="1"/>
  <c r="AB47" i="90" s="1"/>
  <c r="AX83" i="90"/>
  <c r="S83" i="90" s="1"/>
  <c r="AC83" i="90" s="1"/>
  <c r="AB84" i="90" s="1"/>
  <c r="AX76" i="90"/>
  <c r="S76" i="90" s="1"/>
  <c r="AC76" i="90" s="1"/>
  <c r="AB77" i="90" s="1"/>
  <c r="AX68" i="90"/>
  <c r="S68" i="90" s="1"/>
  <c r="AC68" i="90" s="1"/>
  <c r="AB69" i="90" s="1"/>
  <c r="AX58" i="90"/>
  <c r="S58" i="90" s="1"/>
  <c r="AC58" i="90" s="1"/>
  <c r="AB59" i="90" s="1"/>
  <c r="AX40" i="90"/>
  <c r="S40" i="90" s="1"/>
  <c r="AC40" i="90" s="1"/>
  <c r="AB41" i="90" s="1"/>
  <c r="AX88" i="90"/>
  <c r="S88" i="90" s="1"/>
  <c r="AC88" i="90" s="1"/>
  <c r="AB89" i="90" s="1"/>
  <c r="AJ89" i="90" s="1"/>
  <c r="AS89" i="90" s="1"/>
  <c r="AX82" i="90"/>
  <c r="S82" i="90" s="1"/>
  <c r="AC82" i="90" s="1"/>
  <c r="AB83" i="90" s="1"/>
  <c r="AX75" i="90"/>
  <c r="S75" i="90" s="1"/>
  <c r="AC75" i="90" s="1"/>
  <c r="AB76" i="90" s="1"/>
  <c r="AJ76" i="90" s="1"/>
  <c r="AX66" i="90"/>
  <c r="S66" i="90" s="1"/>
  <c r="AC66" i="90" s="1"/>
  <c r="AB67" i="90" s="1"/>
  <c r="AX57" i="90"/>
  <c r="S57" i="90" s="1"/>
  <c r="AC57" i="90" s="1"/>
  <c r="AB58" i="90" s="1"/>
  <c r="AX32" i="90"/>
  <c r="S32" i="90" s="1"/>
  <c r="AC32" i="90" s="1"/>
  <c r="AB33" i="90" s="1"/>
  <c r="AX68" i="94"/>
  <c r="S68" i="94" s="1"/>
  <c r="AC68" i="94" s="1"/>
  <c r="AB69" i="94" s="1"/>
  <c r="AX87" i="90"/>
  <c r="S87" i="90" s="1"/>
  <c r="AC87" i="90" s="1"/>
  <c r="AB88" i="90" s="1"/>
  <c r="AX81" i="90"/>
  <c r="S81" i="90" s="1"/>
  <c r="AC81" i="90" s="1"/>
  <c r="AB82" i="90" s="1"/>
  <c r="AX74" i="90"/>
  <c r="S74" i="90" s="1"/>
  <c r="AC74" i="90" s="1"/>
  <c r="AB75" i="90" s="1"/>
  <c r="AX64" i="90"/>
  <c r="S64" i="90" s="1"/>
  <c r="AC64" i="90" s="1"/>
  <c r="AB65" i="90" s="1"/>
  <c r="AX56" i="90"/>
  <c r="S56" i="90" s="1"/>
  <c r="AC56" i="90" s="1"/>
  <c r="AB57" i="90" s="1"/>
  <c r="AX28" i="90"/>
  <c r="S28" i="90" s="1"/>
  <c r="AC28" i="90" s="1"/>
  <c r="AB29" i="90" s="1"/>
  <c r="AK29" i="90" s="1"/>
  <c r="AT29" i="90" s="1"/>
  <c r="AX62" i="94"/>
  <c r="S62" i="94" s="1"/>
  <c r="AC62" i="94" s="1"/>
  <c r="AB63" i="94" s="1"/>
  <c r="Z86" i="41"/>
  <c r="W87" i="41" s="1"/>
  <c r="AX50" i="90"/>
  <c r="S50" i="90" s="1"/>
  <c r="AC50" i="90" s="1"/>
  <c r="AB51" i="90" s="1"/>
  <c r="AX38" i="90"/>
  <c r="S38" i="90" s="1"/>
  <c r="AC38" i="90" s="1"/>
  <c r="AB39" i="90" s="1"/>
  <c r="AX3" i="90"/>
  <c r="S3" i="90" s="1"/>
  <c r="AC3" i="90" s="1"/>
  <c r="AX74" i="94"/>
  <c r="S74" i="94" s="1"/>
  <c r="AC74" i="94" s="1"/>
  <c r="AB75" i="94" s="1"/>
  <c r="AX38" i="94"/>
  <c r="S38" i="94" s="1"/>
  <c r="AC38" i="94" s="1"/>
  <c r="AB39" i="94" s="1"/>
  <c r="Z89" i="45"/>
  <c r="AG89" i="45" s="1"/>
  <c r="AP89" i="45" s="1"/>
  <c r="AX54" i="90"/>
  <c r="S54" i="90" s="1"/>
  <c r="AC54" i="90" s="1"/>
  <c r="AB55" i="90" s="1"/>
  <c r="AX45" i="90"/>
  <c r="S45" i="90" s="1"/>
  <c r="AC45" i="90" s="1"/>
  <c r="AB46" i="90" s="1"/>
  <c r="AX22" i="90"/>
  <c r="S22" i="90" s="1"/>
  <c r="AC22" i="90" s="1"/>
  <c r="AB23" i="90" s="1"/>
  <c r="AX56" i="94"/>
  <c r="S56" i="94" s="1"/>
  <c r="AC56" i="94" s="1"/>
  <c r="AB57" i="94" s="1"/>
  <c r="AX52" i="90"/>
  <c r="S52" i="90" s="1"/>
  <c r="AC52" i="90" s="1"/>
  <c r="AB53" i="90" s="1"/>
  <c r="AX44" i="90"/>
  <c r="S44" i="90" s="1"/>
  <c r="AC44" i="90" s="1"/>
  <c r="AB45" i="90" s="1"/>
  <c r="AX10" i="90"/>
  <c r="S10" i="90" s="1"/>
  <c r="AC10" i="90" s="1"/>
  <c r="AB11" i="90" s="1"/>
  <c r="AX85" i="94"/>
  <c r="S85" i="94" s="1"/>
  <c r="AC85" i="94" s="1"/>
  <c r="AB86" i="94" s="1"/>
  <c r="AX50" i="94"/>
  <c r="S50" i="94" s="1"/>
  <c r="AC50" i="94" s="1"/>
  <c r="AB51" i="94" s="1"/>
  <c r="AX80" i="94"/>
  <c r="S80" i="94" s="1"/>
  <c r="AC80" i="94" s="1"/>
  <c r="AB81" i="94" s="1"/>
  <c r="AX44" i="94"/>
  <c r="S44" i="94" s="1"/>
  <c r="AC44" i="94" s="1"/>
  <c r="AB45" i="94" s="1"/>
  <c r="AX26" i="94"/>
  <c r="S26" i="94" s="1"/>
  <c r="AC26" i="94" s="1"/>
  <c r="AB27" i="94" s="1"/>
  <c r="AX14" i="94"/>
  <c r="S14" i="94" s="1"/>
  <c r="AC14" i="94" s="1"/>
  <c r="AB15" i="94" s="1"/>
  <c r="AX88" i="94"/>
  <c r="S88" i="94" s="1"/>
  <c r="AC88" i="94" s="1"/>
  <c r="AB89" i="94" s="1"/>
  <c r="AX79" i="94"/>
  <c r="S79" i="94" s="1"/>
  <c r="AC79" i="94" s="1"/>
  <c r="AB80" i="94" s="1"/>
  <c r="AX73" i="94"/>
  <c r="S73" i="94" s="1"/>
  <c r="AC73" i="94" s="1"/>
  <c r="AB74" i="94" s="1"/>
  <c r="AJ74" i="94" s="1"/>
  <c r="AX67" i="94"/>
  <c r="S67" i="94" s="1"/>
  <c r="AC67" i="94" s="1"/>
  <c r="AB68" i="94" s="1"/>
  <c r="AX61" i="94"/>
  <c r="S61" i="94" s="1"/>
  <c r="AC61" i="94" s="1"/>
  <c r="AB62" i="94" s="1"/>
  <c r="AJ62" i="94" s="1"/>
  <c r="AX55" i="94"/>
  <c r="S55" i="94" s="1"/>
  <c r="AC55" i="94" s="1"/>
  <c r="AB56" i="94" s="1"/>
  <c r="AX49" i="94"/>
  <c r="S49" i="94" s="1"/>
  <c r="AC49" i="94" s="1"/>
  <c r="AB50" i="94" s="1"/>
  <c r="AX43" i="94"/>
  <c r="S43" i="94" s="1"/>
  <c r="AC43" i="94" s="1"/>
  <c r="AB44" i="94" s="1"/>
  <c r="AX37" i="94"/>
  <c r="S37" i="94" s="1"/>
  <c r="AC37" i="94" s="1"/>
  <c r="AB38" i="94" s="1"/>
  <c r="AJ38" i="94" s="1"/>
  <c r="AX31" i="94"/>
  <c r="S31" i="94" s="1"/>
  <c r="AC31" i="94" s="1"/>
  <c r="AB32" i="94" s="1"/>
  <c r="AX25" i="94"/>
  <c r="S25" i="94" s="1"/>
  <c r="AC25" i="94" s="1"/>
  <c r="AB26" i="94" s="1"/>
  <c r="AJ26" i="94" s="1"/>
  <c r="AX19" i="94"/>
  <c r="S19" i="94" s="1"/>
  <c r="AC19" i="94" s="1"/>
  <c r="AB20" i="94" s="1"/>
  <c r="AX13" i="94"/>
  <c r="S13" i="94" s="1"/>
  <c r="AC13" i="94" s="1"/>
  <c r="AB14" i="94" s="1"/>
  <c r="AX32" i="94"/>
  <c r="S32" i="94" s="1"/>
  <c r="AC32" i="94" s="1"/>
  <c r="AB33" i="94" s="1"/>
  <c r="AX20" i="90"/>
  <c r="S20" i="90" s="1"/>
  <c r="AC20" i="90" s="1"/>
  <c r="AB21" i="90" s="1"/>
  <c r="AX86" i="94"/>
  <c r="S86" i="94" s="1"/>
  <c r="AC86" i="94" s="1"/>
  <c r="AB87" i="94" s="1"/>
  <c r="AX78" i="94"/>
  <c r="S78" i="94" s="1"/>
  <c r="AC78" i="94" s="1"/>
  <c r="AB79" i="94" s="1"/>
  <c r="AX72" i="94"/>
  <c r="S72" i="94" s="1"/>
  <c r="AC72" i="94" s="1"/>
  <c r="AB73" i="94" s="1"/>
  <c r="AX66" i="94"/>
  <c r="S66" i="94" s="1"/>
  <c r="AC66" i="94" s="1"/>
  <c r="AB67" i="94" s="1"/>
  <c r="AX60" i="94"/>
  <c r="S60" i="94" s="1"/>
  <c r="AC60" i="94" s="1"/>
  <c r="AB61" i="94" s="1"/>
  <c r="AX54" i="94"/>
  <c r="S54" i="94" s="1"/>
  <c r="AC54" i="94" s="1"/>
  <c r="AB55" i="94" s="1"/>
  <c r="AJ55" i="94" s="1"/>
  <c r="AX48" i="94"/>
  <c r="S48" i="94" s="1"/>
  <c r="AC48" i="94" s="1"/>
  <c r="AB49" i="94" s="1"/>
  <c r="AX42" i="94"/>
  <c r="S42" i="94" s="1"/>
  <c r="AC42" i="94" s="1"/>
  <c r="AB43" i="94" s="1"/>
  <c r="AX36" i="94"/>
  <c r="S36" i="94" s="1"/>
  <c r="AC36" i="94" s="1"/>
  <c r="AB37" i="94" s="1"/>
  <c r="AX30" i="94"/>
  <c r="S30" i="94" s="1"/>
  <c r="AC30" i="94" s="1"/>
  <c r="AB31" i="94" s="1"/>
  <c r="AX24" i="94"/>
  <c r="S24" i="94" s="1"/>
  <c r="AC24" i="94" s="1"/>
  <c r="AB25" i="94" s="1"/>
  <c r="AX18" i="94"/>
  <c r="S18" i="94" s="1"/>
  <c r="AC18" i="94" s="1"/>
  <c r="AB19" i="94" s="1"/>
  <c r="AJ19" i="94" s="1"/>
  <c r="AX12" i="94"/>
  <c r="S12" i="94" s="1"/>
  <c r="AC12" i="94" s="1"/>
  <c r="AB13" i="94" s="1"/>
  <c r="AK13" i="94" s="1"/>
  <c r="AT13" i="94" s="1"/>
  <c r="X89" i="26"/>
  <c r="Z89" i="26" s="1"/>
  <c r="AX89" i="26" s="1"/>
  <c r="S89" i="26" s="1"/>
  <c r="AC89" i="26" s="1"/>
  <c r="AX14" i="90"/>
  <c r="S14" i="90" s="1"/>
  <c r="AC14" i="90" s="1"/>
  <c r="AB15" i="90" s="1"/>
  <c r="AX83" i="94"/>
  <c r="S83" i="94" s="1"/>
  <c r="AC83" i="94" s="1"/>
  <c r="AB84" i="94" s="1"/>
  <c r="AX77" i="94"/>
  <c r="S77" i="94" s="1"/>
  <c r="AC77" i="94" s="1"/>
  <c r="AB78" i="94" s="1"/>
  <c r="AX71" i="94"/>
  <c r="S71" i="94" s="1"/>
  <c r="AC71" i="94" s="1"/>
  <c r="AB72" i="94" s="1"/>
  <c r="AJ72" i="94" s="1"/>
  <c r="AX65" i="94"/>
  <c r="S65" i="94" s="1"/>
  <c r="AC65" i="94" s="1"/>
  <c r="AB66" i="94" s="1"/>
  <c r="AX59" i="94"/>
  <c r="S59" i="94" s="1"/>
  <c r="AC59" i="94" s="1"/>
  <c r="AB60" i="94" s="1"/>
  <c r="AX53" i="94"/>
  <c r="S53" i="94" s="1"/>
  <c r="AC53" i="94" s="1"/>
  <c r="AB54" i="94" s="1"/>
  <c r="AX47" i="94"/>
  <c r="S47" i="94" s="1"/>
  <c r="AC47" i="94" s="1"/>
  <c r="AB48" i="94" s="1"/>
  <c r="AX41" i="94"/>
  <c r="S41" i="94" s="1"/>
  <c r="AC41" i="94" s="1"/>
  <c r="AB42" i="94" s="1"/>
  <c r="AX35" i="94"/>
  <c r="S35" i="94" s="1"/>
  <c r="AC35" i="94" s="1"/>
  <c r="AB36" i="94" s="1"/>
  <c r="AJ36" i="94" s="1"/>
  <c r="AX29" i="94"/>
  <c r="S29" i="94" s="1"/>
  <c r="AC29" i="94" s="1"/>
  <c r="AB30" i="94" s="1"/>
  <c r="AX23" i="94"/>
  <c r="S23" i="94" s="1"/>
  <c r="AC23" i="94" s="1"/>
  <c r="AB24" i="94" s="1"/>
  <c r="AX17" i="94"/>
  <c r="S17" i="94" s="1"/>
  <c r="AC17" i="94" s="1"/>
  <c r="AB18" i="94" s="1"/>
  <c r="AX11" i="94"/>
  <c r="S11" i="94" s="1"/>
  <c r="AC11" i="94" s="1"/>
  <c r="AB12" i="94" s="1"/>
  <c r="AX87" i="94"/>
  <c r="S87" i="94" s="1"/>
  <c r="AC87" i="94" s="1"/>
  <c r="AB88" i="94" s="1"/>
  <c r="AX82" i="94"/>
  <c r="S82" i="94" s="1"/>
  <c r="AC82" i="94" s="1"/>
  <c r="AB83" i="94" s="1"/>
  <c r="AJ83" i="94" s="1"/>
  <c r="AX76" i="94"/>
  <c r="S76" i="94" s="1"/>
  <c r="AC76" i="94" s="1"/>
  <c r="AB77" i="94" s="1"/>
  <c r="AX70" i="94"/>
  <c r="S70" i="94" s="1"/>
  <c r="AC70" i="94" s="1"/>
  <c r="AB71" i="94" s="1"/>
  <c r="AX64" i="94"/>
  <c r="S64" i="94" s="1"/>
  <c r="AC64" i="94" s="1"/>
  <c r="AB65" i="94" s="1"/>
  <c r="AX58" i="94"/>
  <c r="S58" i="94" s="1"/>
  <c r="AC58" i="94" s="1"/>
  <c r="AB59" i="94" s="1"/>
  <c r="AX52" i="94"/>
  <c r="S52" i="94" s="1"/>
  <c r="AC52" i="94" s="1"/>
  <c r="AB53" i="94" s="1"/>
  <c r="AX46" i="94"/>
  <c r="S46" i="94" s="1"/>
  <c r="AC46" i="94" s="1"/>
  <c r="AB47" i="94" s="1"/>
  <c r="AJ47" i="94" s="1"/>
  <c r="AX40" i="94"/>
  <c r="S40" i="94" s="1"/>
  <c r="AC40" i="94" s="1"/>
  <c r="AB41" i="94" s="1"/>
  <c r="AK41" i="94" s="1"/>
  <c r="AT41" i="94" s="1"/>
  <c r="AX34" i="94"/>
  <c r="S34" i="94" s="1"/>
  <c r="AC34" i="94" s="1"/>
  <c r="AB35" i="94" s="1"/>
  <c r="AX28" i="94"/>
  <c r="S28" i="94" s="1"/>
  <c r="AC28" i="94" s="1"/>
  <c r="AB29" i="94" s="1"/>
  <c r="AX22" i="94"/>
  <c r="S22" i="94" s="1"/>
  <c r="AC22" i="94" s="1"/>
  <c r="AB23" i="94" s="1"/>
  <c r="AX16" i="94"/>
  <c r="S16" i="94" s="1"/>
  <c r="AC16" i="94" s="1"/>
  <c r="AB17" i="94" s="1"/>
  <c r="AX10" i="94"/>
  <c r="S10" i="94" s="1"/>
  <c r="AC10" i="94" s="1"/>
  <c r="AB11" i="94" s="1"/>
  <c r="AJ11" i="94" s="1"/>
  <c r="AX20" i="94"/>
  <c r="S20" i="94" s="1"/>
  <c r="AC20" i="94" s="1"/>
  <c r="AB21" i="94" s="1"/>
  <c r="Z89" i="81"/>
  <c r="AX84" i="94"/>
  <c r="S84" i="94" s="1"/>
  <c r="AC84" i="94" s="1"/>
  <c r="AB85" i="94" s="1"/>
  <c r="AX81" i="94"/>
  <c r="S81" i="94" s="1"/>
  <c r="AC81" i="94" s="1"/>
  <c r="AB82" i="94" s="1"/>
  <c r="AX75" i="94"/>
  <c r="S75" i="94" s="1"/>
  <c r="AC75" i="94" s="1"/>
  <c r="AB76" i="94" s="1"/>
  <c r="AX69" i="94"/>
  <c r="S69" i="94" s="1"/>
  <c r="AC69" i="94" s="1"/>
  <c r="AB70" i="94" s="1"/>
  <c r="AJ70" i="94" s="1"/>
  <c r="AX63" i="94"/>
  <c r="S63" i="94" s="1"/>
  <c r="AC63" i="94" s="1"/>
  <c r="AB64" i="94" s="1"/>
  <c r="AX57" i="94"/>
  <c r="S57" i="94" s="1"/>
  <c r="AC57" i="94" s="1"/>
  <c r="AB58" i="94" s="1"/>
  <c r="AX51" i="94"/>
  <c r="S51" i="94" s="1"/>
  <c r="AC51" i="94" s="1"/>
  <c r="AB52" i="94" s="1"/>
  <c r="AX45" i="94"/>
  <c r="S45" i="94" s="1"/>
  <c r="AC45" i="94" s="1"/>
  <c r="AB46" i="94" s="1"/>
  <c r="AX39" i="94"/>
  <c r="S39" i="94" s="1"/>
  <c r="AC39" i="94" s="1"/>
  <c r="AB40" i="94" s="1"/>
  <c r="AX33" i="94"/>
  <c r="S33" i="94" s="1"/>
  <c r="AC33" i="94" s="1"/>
  <c r="AB34" i="94" s="1"/>
  <c r="AK34" i="94" s="1"/>
  <c r="AT34" i="94" s="1"/>
  <c r="AX27" i="94"/>
  <c r="S27" i="94" s="1"/>
  <c r="AC27" i="94" s="1"/>
  <c r="AB28" i="94" s="1"/>
  <c r="AX21" i="94"/>
  <c r="S21" i="94" s="1"/>
  <c r="AC21" i="94" s="1"/>
  <c r="AB22" i="94" s="1"/>
  <c r="AX15" i="94"/>
  <c r="S15" i="94" s="1"/>
  <c r="AC15" i="94" s="1"/>
  <c r="AB16" i="94" s="1"/>
  <c r="AX9" i="94"/>
  <c r="S9" i="94" s="1"/>
  <c r="AC9" i="94" s="1"/>
  <c r="AB10" i="94" s="1"/>
  <c r="AX34" i="90"/>
  <c r="S34" i="90" s="1"/>
  <c r="AC34" i="90" s="1"/>
  <c r="AB35" i="90" s="1"/>
  <c r="AK35" i="90" s="1"/>
  <c r="AT35" i="90" s="1"/>
  <c r="AX26" i="90"/>
  <c r="S26" i="90" s="1"/>
  <c r="AC26" i="90" s="1"/>
  <c r="AB27" i="90" s="1"/>
  <c r="AX16" i="90"/>
  <c r="S16" i="90" s="1"/>
  <c r="AC16" i="90" s="1"/>
  <c r="AB17" i="90" s="1"/>
  <c r="AX8" i="90"/>
  <c r="S8" i="90" s="1"/>
  <c r="AC8" i="90" s="1"/>
  <c r="AB9" i="90" s="1"/>
  <c r="AX6" i="94"/>
  <c r="S6" i="94" s="1"/>
  <c r="AC6" i="94" s="1"/>
  <c r="AB7" i="94" s="1"/>
  <c r="Z87" i="34"/>
  <c r="Z87" i="42"/>
  <c r="W88" i="42" s="1"/>
  <c r="AX79" i="90"/>
  <c r="S79" i="90" s="1"/>
  <c r="AC79" i="90" s="1"/>
  <c r="AB80" i="90" s="1"/>
  <c r="AJ80" i="90" s="1"/>
  <c r="AX73" i="90"/>
  <c r="S73" i="90" s="1"/>
  <c r="AC73" i="90" s="1"/>
  <c r="AB74" i="90" s="1"/>
  <c r="AX67" i="90"/>
  <c r="S67" i="90" s="1"/>
  <c r="AC67" i="90" s="1"/>
  <c r="AB68" i="90" s="1"/>
  <c r="AX61" i="90"/>
  <c r="S61" i="90" s="1"/>
  <c r="AC61" i="90" s="1"/>
  <c r="AB62" i="90" s="1"/>
  <c r="AX55" i="90"/>
  <c r="S55" i="90" s="1"/>
  <c r="AC55" i="90" s="1"/>
  <c r="AB56" i="90" s="1"/>
  <c r="AX49" i="90"/>
  <c r="S49" i="90" s="1"/>
  <c r="AC49" i="90" s="1"/>
  <c r="AB50" i="90" s="1"/>
  <c r="AJ50" i="90" s="1"/>
  <c r="AX42" i="90"/>
  <c r="S42" i="90" s="1"/>
  <c r="AC42" i="90" s="1"/>
  <c r="AB43" i="90" s="1"/>
  <c r="AX33" i="90"/>
  <c r="S33" i="90" s="1"/>
  <c r="AC33" i="90" s="1"/>
  <c r="AB34" i="90" s="1"/>
  <c r="AX24" i="90"/>
  <c r="S24" i="90" s="1"/>
  <c r="AC24" i="90" s="1"/>
  <c r="AB25" i="90" s="1"/>
  <c r="AX15" i="90"/>
  <c r="S15" i="90" s="1"/>
  <c r="AC15" i="90" s="1"/>
  <c r="AB16" i="90" s="1"/>
  <c r="AX6" i="90"/>
  <c r="S6" i="90" s="1"/>
  <c r="AC6" i="90" s="1"/>
  <c r="AB7" i="90" s="1"/>
  <c r="AX5" i="94"/>
  <c r="S5" i="94" s="1"/>
  <c r="AC5" i="94" s="1"/>
  <c r="AB6" i="94" s="1"/>
  <c r="AJ6" i="94" s="1"/>
  <c r="AX71" i="90"/>
  <c r="S71" i="90" s="1"/>
  <c r="AC71" i="90" s="1"/>
  <c r="AB72" i="90" s="1"/>
  <c r="AK72" i="90" s="1"/>
  <c r="AT72" i="90" s="1"/>
  <c r="AX65" i="90"/>
  <c r="S65" i="90" s="1"/>
  <c r="AC65" i="90" s="1"/>
  <c r="AB66" i="90" s="1"/>
  <c r="AX59" i="90"/>
  <c r="S59" i="90" s="1"/>
  <c r="AC59" i="90" s="1"/>
  <c r="AB60" i="90" s="1"/>
  <c r="AX53" i="90"/>
  <c r="S53" i="90" s="1"/>
  <c r="AC53" i="90" s="1"/>
  <c r="AB54" i="90" s="1"/>
  <c r="AX47" i="90"/>
  <c r="S47" i="90" s="1"/>
  <c r="AC47" i="90" s="1"/>
  <c r="AB48" i="90" s="1"/>
  <c r="AX39" i="90"/>
  <c r="S39" i="90" s="1"/>
  <c r="AC39" i="90" s="1"/>
  <c r="AB40" i="90" s="1"/>
  <c r="AJ40" i="90" s="1"/>
  <c r="AX30" i="90"/>
  <c r="S30" i="90" s="1"/>
  <c r="AC30" i="90" s="1"/>
  <c r="AB31" i="90" s="1"/>
  <c r="AX21" i="90"/>
  <c r="S21" i="90" s="1"/>
  <c r="AC21" i="90" s="1"/>
  <c r="AB22" i="90" s="1"/>
  <c r="AX12" i="90"/>
  <c r="S12" i="90" s="1"/>
  <c r="AC12" i="90" s="1"/>
  <c r="AB13" i="90" s="1"/>
  <c r="AX4" i="90"/>
  <c r="S4" i="90" s="1"/>
  <c r="AC4" i="90" s="1"/>
  <c r="AB5" i="90" s="1"/>
  <c r="AX8" i="94"/>
  <c r="S8" i="94" s="1"/>
  <c r="AC8" i="94" s="1"/>
  <c r="AB9" i="94" s="1"/>
  <c r="Z88" i="33"/>
  <c r="W89" i="33" s="1"/>
  <c r="AX36" i="90"/>
  <c r="S36" i="90" s="1"/>
  <c r="AC36" i="90" s="1"/>
  <c r="AB37" i="90" s="1"/>
  <c r="AX27" i="90"/>
  <c r="S27" i="90" s="1"/>
  <c r="AC27" i="90" s="1"/>
  <c r="AB28" i="90" s="1"/>
  <c r="AJ28" i="90" s="1"/>
  <c r="AX18" i="90"/>
  <c r="S18" i="90" s="1"/>
  <c r="AC18" i="90" s="1"/>
  <c r="AB19" i="90" s="1"/>
  <c r="AX9" i="90"/>
  <c r="S9" i="90" s="1"/>
  <c r="AC9" i="90" s="1"/>
  <c r="AB10" i="90" s="1"/>
  <c r="AK10" i="90" s="1"/>
  <c r="AT10" i="90" s="1"/>
  <c r="AX7" i="94"/>
  <c r="S7" i="94" s="1"/>
  <c r="AC7" i="94" s="1"/>
  <c r="AB8" i="94" s="1"/>
  <c r="AK6" i="90"/>
  <c r="AT6" i="90" s="1"/>
  <c r="AK5" i="94"/>
  <c r="AT5" i="94" s="1"/>
  <c r="W90" i="45"/>
  <c r="AG89" i="81"/>
  <c r="AP89" i="81" s="1"/>
  <c r="W90" i="81"/>
  <c r="AF89" i="81"/>
  <c r="AO89" i="81" s="1"/>
  <c r="AE89" i="81"/>
  <c r="AF87" i="34"/>
  <c r="AO87" i="34" s="1"/>
  <c r="AE87" i="34"/>
  <c r="AG87" i="34"/>
  <c r="AP87" i="34" s="1"/>
  <c r="W88" i="34"/>
  <c r="AS64" i="82"/>
  <c r="AL64" i="82"/>
  <c r="AU64" i="82" s="1"/>
  <c r="AH86" i="86"/>
  <c r="AQ86" i="86" s="1"/>
  <c r="AR89" i="82"/>
  <c r="AR91" i="82" s="1"/>
  <c r="AL89" i="82"/>
  <c r="AU89" i="82" s="1"/>
  <c r="AJ58" i="90"/>
  <c r="AK58" i="90"/>
  <c r="AT58" i="90" s="1"/>
  <c r="AS41" i="82"/>
  <c r="AL41" i="82"/>
  <c r="AU41" i="82" s="1"/>
  <c r="AS42" i="82"/>
  <c r="AL42" i="82"/>
  <c r="AU42" i="82" s="1"/>
  <c r="AS31" i="82"/>
  <c r="AL31" i="82"/>
  <c r="AU31" i="82" s="1"/>
  <c r="AK63" i="90"/>
  <c r="AT63" i="90" s="1"/>
  <c r="AK39" i="90"/>
  <c r="AT39" i="90" s="1"/>
  <c r="X87" i="89"/>
  <c r="Y87" i="89"/>
  <c r="AR86" i="42"/>
  <c r="AS17" i="82"/>
  <c r="AL17" i="82"/>
  <c r="AU17" i="82" s="1"/>
  <c r="AS35" i="82"/>
  <c r="AL35" i="82"/>
  <c r="AU35" i="82" s="1"/>
  <c r="AS53" i="82"/>
  <c r="AL53" i="82"/>
  <c r="AU53" i="82" s="1"/>
  <c r="AS71" i="82"/>
  <c r="AL71" i="82"/>
  <c r="AU71" i="82" s="1"/>
  <c r="AS85" i="82"/>
  <c r="AL85" i="82"/>
  <c r="AU85" i="82" s="1"/>
  <c r="AS50" i="82"/>
  <c r="AL50" i="82"/>
  <c r="AU50" i="82" s="1"/>
  <c r="AS18" i="82"/>
  <c r="AL18" i="82"/>
  <c r="AU18" i="82" s="1"/>
  <c r="AS36" i="82"/>
  <c r="AL36" i="82"/>
  <c r="AU36" i="82" s="1"/>
  <c r="AS54" i="82"/>
  <c r="AL54" i="82"/>
  <c r="AU54" i="82" s="1"/>
  <c r="AS72" i="82"/>
  <c r="AL72" i="82"/>
  <c r="AU72" i="82" s="1"/>
  <c r="AI87" i="29"/>
  <c r="AN87" i="29"/>
  <c r="AH86" i="41"/>
  <c r="AQ86" i="41" s="1"/>
  <c r="AS8" i="82"/>
  <c r="AL8" i="82"/>
  <c r="AU8" i="82" s="1"/>
  <c r="AS68" i="82"/>
  <c r="AL68" i="82"/>
  <c r="AU68" i="82" s="1"/>
  <c r="AH87" i="42"/>
  <c r="AQ87" i="42" s="1"/>
  <c r="AS7" i="82"/>
  <c r="AL7" i="82"/>
  <c r="AU7" i="82" s="1"/>
  <c r="AS25" i="82"/>
  <c r="AL25" i="82"/>
  <c r="AU25" i="82" s="1"/>
  <c r="AS43" i="82"/>
  <c r="AL43" i="82"/>
  <c r="AU43" i="82" s="1"/>
  <c r="AS61" i="82"/>
  <c r="AL61" i="82"/>
  <c r="AU61" i="82" s="1"/>
  <c r="AS79" i="82"/>
  <c r="AL79" i="82"/>
  <c r="AU79" i="82" s="1"/>
  <c r="AS20" i="82"/>
  <c r="AL20" i="82"/>
  <c r="AU20" i="82" s="1"/>
  <c r="AS87" i="82"/>
  <c r="AL87" i="82"/>
  <c r="AU87" i="82" s="1"/>
  <c r="AK89" i="90"/>
  <c r="AT89" i="90" s="1"/>
  <c r="AJ83" i="90"/>
  <c r="AK83" i="90"/>
  <c r="AT83" i="90" s="1"/>
  <c r="AK71" i="90"/>
  <c r="AT71" i="90" s="1"/>
  <c r="AK65" i="90"/>
  <c r="AT65" i="90" s="1"/>
  <c r="AJ59" i="90"/>
  <c r="AK59" i="90"/>
  <c r="AT59" i="90" s="1"/>
  <c r="AJ53" i="90"/>
  <c r="AK53" i="90"/>
  <c r="AT53" i="90" s="1"/>
  <c r="AK41" i="90"/>
  <c r="AT41" i="90" s="1"/>
  <c r="AK23" i="90"/>
  <c r="AT23" i="90" s="1"/>
  <c r="AK17" i="90"/>
  <c r="AT17" i="90" s="1"/>
  <c r="AK11" i="90"/>
  <c r="AT11" i="90" s="1"/>
  <c r="AK80" i="94"/>
  <c r="AT80" i="94" s="1"/>
  <c r="AK68" i="94"/>
  <c r="AT68" i="94" s="1"/>
  <c r="AK56" i="94"/>
  <c r="AT56" i="94" s="1"/>
  <c r="AJ50" i="94"/>
  <c r="AK50" i="94"/>
  <c r="AT50" i="94" s="1"/>
  <c r="AJ44" i="94"/>
  <c r="AK44" i="94"/>
  <c r="AT44" i="94" s="1"/>
  <c r="AK32" i="94"/>
  <c r="AT32" i="94" s="1"/>
  <c r="AK20" i="94"/>
  <c r="AT20" i="94" s="1"/>
  <c r="AJ14" i="94"/>
  <c r="AK14" i="94"/>
  <c r="AT14" i="94" s="1"/>
  <c r="AJ8" i="94"/>
  <c r="AK8" i="94"/>
  <c r="AT8" i="94" s="1"/>
  <c r="AS10" i="82"/>
  <c r="AL10" i="82"/>
  <c r="AU10" i="82" s="1"/>
  <c r="AR87" i="33"/>
  <c r="AH89" i="45"/>
  <c r="AQ89" i="45" s="1"/>
  <c r="AJ22" i="90"/>
  <c r="AK22" i="90"/>
  <c r="AT22" i="90" s="1"/>
  <c r="AS9" i="82"/>
  <c r="AL9" i="82"/>
  <c r="AU9" i="82" s="1"/>
  <c r="AS45" i="82"/>
  <c r="AL45" i="82"/>
  <c r="AU45" i="82" s="1"/>
  <c r="AS81" i="82"/>
  <c r="AL81" i="82"/>
  <c r="AU81" i="82" s="1"/>
  <c r="AK73" i="94"/>
  <c r="AT73" i="94" s="1"/>
  <c r="AK25" i="94"/>
  <c r="AT25" i="94" s="1"/>
  <c r="AS5" i="82"/>
  <c r="AL5" i="82"/>
  <c r="AU5" i="82" s="1"/>
  <c r="AS24" i="82"/>
  <c r="AL24" i="82"/>
  <c r="AU24" i="82" s="1"/>
  <c r="AK51" i="90"/>
  <c r="AT51" i="90" s="1"/>
  <c r="AJ33" i="90"/>
  <c r="AK33" i="90"/>
  <c r="AT33" i="90" s="1"/>
  <c r="AJ9" i="90"/>
  <c r="AK9" i="90"/>
  <c r="AT9" i="90" s="1"/>
  <c r="AJ84" i="94"/>
  <c r="AK84" i="94"/>
  <c r="AT84" i="94" s="1"/>
  <c r="AJ60" i="94"/>
  <c r="AK60" i="94"/>
  <c r="AT60" i="94" s="1"/>
  <c r="AK48" i="94"/>
  <c r="AT48" i="94" s="1"/>
  <c r="AJ24" i="94"/>
  <c r="AK24" i="94"/>
  <c r="AT24" i="94" s="1"/>
  <c r="AK12" i="94"/>
  <c r="AT12" i="94" s="1"/>
  <c r="AN90" i="77"/>
  <c r="AI90" i="77"/>
  <c r="Y88" i="73"/>
  <c r="X88" i="73"/>
  <c r="AK76" i="90"/>
  <c r="AT76" i="90" s="1"/>
  <c r="AK46" i="90"/>
  <c r="AT46" i="90" s="1"/>
  <c r="AK67" i="94"/>
  <c r="AT67" i="94" s="1"/>
  <c r="AK37" i="94"/>
  <c r="AT37" i="94" s="1"/>
  <c r="AJ7" i="94"/>
  <c r="AK7" i="94"/>
  <c r="AT7" i="94" s="1"/>
  <c r="AS74" i="82"/>
  <c r="AL74" i="82"/>
  <c r="AU74" i="82" s="1"/>
  <c r="AS6" i="82"/>
  <c r="AL6" i="82"/>
  <c r="AU6" i="82" s="1"/>
  <c r="AS78" i="82"/>
  <c r="AL78" i="82"/>
  <c r="AU78" i="82" s="1"/>
  <c r="AH89" i="37"/>
  <c r="AQ89" i="37" s="1"/>
  <c r="AS49" i="82"/>
  <c r="AL49" i="82"/>
  <c r="AU49" i="82" s="1"/>
  <c r="AS44" i="82"/>
  <c r="AL44" i="82"/>
  <c r="AU44" i="82" s="1"/>
  <c r="AJ69" i="90"/>
  <c r="AK69" i="90"/>
  <c r="AT69" i="90" s="1"/>
  <c r="AK45" i="90"/>
  <c r="AT45" i="90" s="1"/>
  <c r="AB4" i="90"/>
  <c r="AJ3" i="90"/>
  <c r="AR85" i="41"/>
  <c r="AJ78" i="94"/>
  <c r="AK78" i="94"/>
  <c r="AT78" i="94" s="1"/>
  <c r="AK54" i="94"/>
  <c r="AT54" i="94" s="1"/>
  <c r="AJ42" i="94"/>
  <c r="AK42" i="94"/>
  <c r="AT42" i="94" s="1"/>
  <c r="AJ18" i="94"/>
  <c r="AK18" i="94"/>
  <c r="AT18" i="94" s="1"/>
  <c r="AR85" i="86"/>
  <c r="W88" i="38"/>
  <c r="AG87" i="38"/>
  <c r="AP87" i="38" s="1"/>
  <c r="AF87" i="38"/>
  <c r="AO87" i="38" s="1"/>
  <c r="AE87" i="38"/>
  <c r="AS16" i="82"/>
  <c r="AL16" i="82"/>
  <c r="AU16" i="82" s="1"/>
  <c r="AS34" i="82"/>
  <c r="AL34" i="82"/>
  <c r="AU34" i="82" s="1"/>
  <c r="AS52" i="82"/>
  <c r="AL52" i="82"/>
  <c r="AU52" i="82" s="1"/>
  <c r="AS70" i="82"/>
  <c r="AL70" i="82"/>
  <c r="AU70" i="82" s="1"/>
  <c r="AS86" i="82"/>
  <c r="AL86" i="82"/>
  <c r="AU86" i="82" s="1"/>
  <c r="AS26" i="82"/>
  <c r="AL26" i="82"/>
  <c r="AU26" i="82" s="1"/>
  <c r="Z86" i="86"/>
  <c r="AN87" i="73"/>
  <c r="AI87" i="73"/>
  <c r="AR88" i="45"/>
  <c r="AH89" i="81"/>
  <c r="AQ89" i="81" s="1"/>
  <c r="X90" i="25"/>
  <c r="Y90" i="25"/>
  <c r="AJ87" i="90"/>
  <c r="AK87" i="90"/>
  <c r="AT87" i="90" s="1"/>
  <c r="AJ74" i="90"/>
  <c r="AK74" i="90"/>
  <c r="AT74" i="90" s="1"/>
  <c r="AJ68" i="90"/>
  <c r="AK68" i="90"/>
  <c r="AT68" i="90" s="1"/>
  <c r="AK62" i="90"/>
  <c r="AT62" i="90" s="1"/>
  <c r="AJ56" i="90"/>
  <c r="AK56" i="90"/>
  <c r="AT56" i="90" s="1"/>
  <c r="AK50" i="90"/>
  <c r="AT50" i="90" s="1"/>
  <c r="AX43" i="90"/>
  <c r="S43" i="90" s="1"/>
  <c r="AC43" i="90" s="1"/>
  <c r="AB44" i="90" s="1"/>
  <c r="AX37" i="90"/>
  <c r="S37" i="90" s="1"/>
  <c r="AC37" i="90" s="1"/>
  <c r="AB38" i="90" s="1"/>
  <c r="AX31" i="90"/>
  <c r="S31" i="90" s="1"/>
  <c r="AC31" i="90" s="1"/>
  <c r="AB32" i="90" s="1"/>
  <c r="AX25" i="90"/>
  <c r="S25" i="90" s="1"/>
  <c r="AC25" i="90" s="1"/>
  <c r="AB26" i="90" s="1"/>
  <c r="AX19" i="90"/>
  <c r="S19" i="90" s="1"/>
  <c r="AC19" i="90" s="1"/>
  <c r="AB20" i="90" s="1"/>
  <c r="AX13" i="90"/>
  <c r="S13" i="90" s="1"/>
  <c r="AC13" i="90" s="1"/>
  <c r="AB14" i="90" s="1"/>
  <c r="AX7" i="90"/>
  <c r="S7" i="90" s="1"/>
  <c r="AC7" i="90" s="1"/>
  <c r="AB8" i="90" s="1"/>
  <c r="AS15" i="82"/>
  <c r="AL15" i="82"/>
  <c r="AU15" i="82" s="1"/>
  <c r="AS33" i="82"/>
  <c r="AL33" i="82"/>
  <c r="AU33" i="82" s="1"/>
  <c r="AS51" i="82"/>
  <c r="AL51" i="82"/>
  <c r="AU51" i="82" s="1"/>
  <c r="AS69" i="82"/>
  <c r="AL69" i="82"/>
  <c r="AU69" i="82" s="1"/>
  <c r="AS88" i="82"/>
  <c r="AL88" i="82"/>
  <c r="AU88" i="82" s="1"/>
  <c r="AJ88" i="94"/>
  <c r="AK88" i="94"/>
  <c r="AT88" i="94" s="1"/>
  <c r="AK71" i="94"/>
  <c r="AT71" i="94" s="1"/>
  <c r="AJ65" i="94"/>
  <c r="AK65" i="94"/>
  <c r="AT65" i="94" s="1"/>
  <c r="AJ59" i="94"/>
  <c r="AK59" i="94"/>
  <c r="AT59" i="94" s="1"/>
  <c r="AJ53" i="94"/>
  <c r="AK53" i="94"/>
  <c r="AT53" i="94" s="1"/>
  <c r="AJ41" i="94"/>
  <c r="AK35" i="94"/>
  <c r="AT35" i="94" s="1"/>
  <c r="AK29" i="94"/>
  <c r="AT29" i="94" s="1"/>
  <c r="AJ23" i="94"/>
  <c r="AK23" i="94"/>
  <c r="AT23" i="94" s="1"/>
  <c r="AJ17" i="94"/>
  <c r="AK17" i="94"/>
  <c r="AT17" i="94" s="1"/>
  <c r="AS46" i="82"/>
  <c r="AL46" i="82"/>
  <c r="AU46" i="82" s="1"/>
  <c r="AN88" i="93"/>
  <c r="AI88" i="93"/>
  <c r="AE87" i="78"/>
  <c r="W88" i="78"/>
  <c r="AG87" i="78"/>
  <c r="AP87" i="78" s="1"/>
  <c r="AF87" i="78"/>
  <c r="AO87" i="78" s="1"/>
  <c r="AK88" i="90"/>
  <c r="AT88" i="90" s="1"/>
  <c r="AJ16" i="90"/>
  <c r="AK16" i="90"/>
  <c r="AT16" i="90" s="1"/>
  <c r="AK61" i="94"/>
  <c r="AT61" i="94" s="1"/>
  <c r="AJ13" i="94"/>
  <c r="AK75" i="90"/>
  <c r="AT75" i="90" s="1"/>
  <c r="AJ57" i="90"/>
  <c r="AK57" i="90"/>
  <c r="AT57" i="90" s="1"/>
  <c r="AH89" i="74"/>
  <c r="AQ89" i="74" s="1"/>
  <c r="AQ91" i="74" s="1"/>
  <c r="AZ3" i="74"/>
  <c r="AX5" i="74" s="1"/>
  <c r="S5" i="74" s="1"/>
  <c r="AC5" i="74" s="1"/>
  <c r="AB6" i="74" s="1"/>
  <c r="AN86" i="89"/>
  <c r="AI86" i="89"/>
  <c r="X89" i="93"/>
  <c r="Y89" i="93"/>
  <c r="AS11" i="82"/>
  <c r="AL11" i="82"/>
  <c r="AU11" i="82" s="1"/>
  <c r="AS29" i="82"/>
  <c r="AL29" i="82"/>
  <c r="AU29" i="82" s="1"/>
  <c r="AS47" i="82"/>
  <c r="AL47" i="82"/>
  <c r="AU47" i="82" s="1"/>
  <c r="AS65" i="82"/>
  <c r="AL65" i="82"/>
  <c r="AU65" i="82" s="1"/>
  <c r="AL83" i="82"/>
  <c r="AU83" i="82" s="1"/>
  <c r="AS32" i="82"/>
  <c r="AL32" i="82"/>
  <c r="AU32" i="82" s="1"/>
  <c r="AS12" i="82"/>
  <c r="AL12" i="82"/>
  <c r="AU12" i="82" s="1"/>
  <c r="AS30" i="82"/>
  <c r="AL30" i="82"/>
  <c r="AU30" i="82" s="1"/>
  <c r="AS48" i="82"/>
  <c r="AL48" i="82"/>
  <c r="AU48" i="82" s="1"/>
  <c r="AS66" i="82"/>
  <c r="AL66" i="82"/>
  <c r="AU66" i="82" s="1"/>
  <c r="AS84" i="82"/>
  <c r="AL84" i="82"/>
  <c r="AU84" i="82" s="1"/>
  <c r="Z89" i="37"/>
  <c r="AS56" i="82"/>
  <c r="AL56" i="82"/>
  <c r="AU56" i="82" s="1"/>
  <c r="AR88" i="26"/>
  <c r="AS19" i="82"/>
  <c r="AL19" i="82"/>
  <c r="AU19" i="82" s="1"/>
  <c r="AS37" i="82"/>
  <c r="AL37" i="82"/>
  <c r="AU37" i="82" s="1"/>
  <c r="AS55" i="82"/>
  <c r="AL55" i="82"/>
  <c r="AU55" i="82" s="1"/>
  <c r="AL73" i="82"/>
  <c r="AU73" i="82" s="1"/>
  <c r="AH88" i="33"/>
  <c r="AQ88" i="33" s="1"/>
  <c r="AE89" i="94"/>
  <c r="AX89" i="94"/>
  <c r="S89" i="94" s="1"/>
  <c r="AC89" i="94" s="1"/>
  <c r="AJ89" i="94" s="1"/>
  <c r="AS89" i="94" s="1"/>
  <c r="AF89" i="94"/>
  <c r="AO89" i="94" s="1"/>
  <c r="AO91" i="94" s="1"/>
  <c r="AG89" i="94"/>
  <c r="AP89" i="94" s="1"/>
  <c r="AP91" i="94" s="1"/>
  <c r="AN89" i="90"/>
  <c r="AN91" i="90" s="1"/>
  <c r="AI89" i="90"/>
  <c r="AS62" i="82"/>
  <c r="AL62" i="82"/>
  <c r="AU62" i="82" s="1"/>
  <c r="AI89" i="25"/>
  <c r="AN89" i="25"/>
  <c r="AK86" i="90"/>
  <c r="AT86" i="90" s="1"/>
  <c r="AK79" i="90"/>
  <c r="AT79" i="90" s="1"/>
  <c r="AJ73" i="90"/>
  <c r="AK73" i="90"/>
  <c r="AT73" i="90" s="1"/>
  <c r="AJ67" i="90"/>
  <c r="AK67" i="90"/>
  <c r="AT67" i="90" s="1"/>
  <c r="AJ61" i="90"/>
  <c r="AK61" i="90"/>
  <c r="AT61" i="90" s="1"/>
  <c r="AJ55" i="90"/>
  <c r="AK55" i="90"/>
  <c r="AT55" i="90" s="1"/>
  <c r="AK49" i="90"/>
  <c r="AT49" i="90" s="1"/>
  <c r="AK31" i="90"/>
  <c r="AT31" i="90" s="1"/>
  <c r="AK25" i="90"/>
  <c r="AT25" i="90" s="1"/>
  <c r="AK19" i="90"/>
  <c r="AT19" i="90" s="1"/>
  <c r="AK13" i="90"/>
  <c r="AT13" i="90" s="1"/>
  <c r="AK7" i="90"/>
  <c r="AT7" i="90" s="1"/>
  <c r="AJ4" i="82"/>
  <c r="AK4" i="82"/>
  <c r="AT4" i="82" s="1"/>
  <c r="AT91" i="82" s="1"/>
  <c r="AR88" i="74"/>
  <c r="AJ85" i="94"/>
  <c r="AK85" i="94"/>
  <c r="AT85" i="94" s="1"/>
  <c r="AK82" i="94"/>
  <c r="AT82" i="94" s="1"/>
  <c r="AJ64" i="94"/>
  <c r="AK64" i="94"/>
  <c r="AT64" i="94" s="1"/>
  <c r="AJ58" i="94"/>
  <c r="AK58" i="94"/>
  <c r="AT58" i="94" s="1"/>
  <c r="AJ52" i="94"/>
  <c r="AK52" i="94"/>
  <c r="AT52" i="94" s="1"/>
  <c r="AK46" i="94"/>
  <c r="AT46" i="94" s="1"/>
  <c r="AJ28" i="94"/>
  <c r="AK28" i="94"/>
  <c r="AT28" i="94" s="1"/>
  <c r="AJ22" i="94"/>
  <c r="AK22" i="94"/>
  <c r="AT22" i="94" s="1"/>
  <c r="AJ16" i="94"/>
  <c r="AK16" i="94"/>
  <c r="AT16" i="94" s="1"/>
  <c r="AK10" i="94"/>
  <c r="AT10" i="94" s="1"/>
  <c r="AX3" i="94"/>
  <c r="S3" i="94" s="1"/>
  <c r="AC3" i="94" s="1"/>
  <c r="AS28" i="82"/>
  <c r="AL28" i="82"/>
  <c r="AU28" i="82" s="1"/>
  <c r="AS82" i="82"/>
  <c r="AL82" i="82"/>
  <c r="AU82" i="82" s="1"/>
  <c r="AR86" i="34"/>
  <c r="AJ70" i="90"/>
  <c r="AK70" i="90"/>
  <c r="AT70" i="90" s="1"/>
  <c r="AK34" i="90"/>
  <c r="AT34" i="90" s="1"/>
  <c r="AJ5" i="90"/>
  <c r="AK5" i="90"/>
  <c r="AT5" i="90" s="1"/>
  <c r="AS27" i="82"/>
  <c r="AL27" i="82"/>
  <c r="AU27" i="82" s="1"/>
  <c r="AS63" i="82"/>
  <c r="AL63" i="82"/>
  <c r="AU63" i="82" s="1"/>
  <c r="AK79" i="94"/>
  <c r="AT79" i="94" s="1"/>
  <c r="AJ31" i="94"/>
  <c r="AK31" i="94"/>
  <c r="AT31" i="94" s="1"/>
  <c r="AN90" i="85"/>
  <c r="AI90" i="85"/>
  <c r="AS23" i="82"/>
  <c r="AL23" i="82"/>
  <c r="AU23" i="82" s="1"/>
  <c r="AS59" i="82"/>
  <c r="AL59" i="82"/>
  <c r="AU59" i="82" s="1"/>
  <c r="AS77" i="82"/>
  <c r="AL77" i="82"/>
  <c r="AU77" i="82" s="1"/>
  <c r="AS14" i="82"/>
  <c r="AL14" i="82"/>
  <c r="AU14" i="82" s="1"/>
  <c r="AH87" i="34"/>
  <c r="AQ87" i="34" s="1"/>
  <c r="AS60" i="82"/>
  <c r="AL60" i="82"/>
  <c r="AU60" i="82" s="1"/>
  <c r="X88" i="29"/>
  <c r="Y88" i="29"/>
  <c r="AS38" i="82"/>
  <c r="AL38" i="82"/>
  <c r="AU38" i="82" s="1"/>
  <c r="AS13" i="82"/>
  <c r="AL13" i="82"/>
  <c r="AU13" i="82" s="1"/>
  <c r="AS67" i="82"/>
  <c r="AL67" i="82"/>
  <c r="AU67" i="82" s="1"/>
  <c r="AJ85" i="90"/>
  <c r="AJ15" i="90"/>
  <c r="AK15" i="90"/>
  <c r="AT15" i="90" s="1"/>
  <c r="AR88" i="37"/>
  <c r="AS22" i="82"/>
  <c r="AL22" i="82"/>
  <c r="AU22" i="82" s="1"/>
  <c r="AS40" i="82"/>
  <c r="AL40" i="82"/>
  <c r="AU40" i="82" s="1"/>
  <c r="AS58" i="82"/>
  <c r="AL58" i="82"/>
  <c r="AU58" i="82" s="1"/>
  <c r="AS76" i="82"/>
  <c r="AL76" i="82"/>
  <c r="AU76" i="82" s="1"/>
  <c r="Z89" i="74"/>
  <c r="AS80" i="82"/>
  <c r="AL80" i="82"/>
  <c r="AU80" i="82" s="1"/>
  <c r="X91" i="77"/>
  <c r="Y91" i="77"/>
  <c r="AR88" i="81"/>
  <c r="AK84" i="90"/>
  <c r="AT84" i="90" s="1"/>
  <c r="AJ78" i="90"/>
  <c r="AK78" i="90"/>
  <c r="AT78" i="90" s="1"/>
  <c r="AJ66" i="90"/>
  <c r="AK66" i="90"/>
  <c r="AT66" i="90" s="1"/>
  <c r="AJ60" i="90"/>
  <c r="AK60" i="90"/>
  <c r="AT60" i="90" s="1"/>
  <c r="AJ54" i="90"/>
  <c r="AK54" i="90"/>
  <c r="AT54" i="90" s="1"/>
  <c r="AJ48" i="90"/>
  <c r="AK48" i="90"/>
  <c r="AT48" i="90" s="1"/>
  <c r="AX41" i="90"/>
  <c r="S41" i="90" s="1"/>
  <c r="AC41" i="90" s="1"/>
  <c r="AB42" i="90" s="1"/>
  <c r="AX35" i="90"/>
  <c r="S35" i="90" s="1"/>
  <c r="AC35" i="90" s="1"/>
  <c r="AB36" i="90" s="1"/>
  <c r="AX29" i="90"/>
  <c r="S29" i="90" s="1"/>
  <c r="AC29" i="90" s="1"/>
  <c r="AB30" i="90" s="1"/>
  <c r="AX23" i="90"/>
  <c r="S23" i="90" s="1"/>
  <c r="AC23" i="90" s="1"/>
  <c r="AB24" i="90" s="1"/>
  <c r="AX17" i="90"/>
  <c r="S17" i="90" s="1"/>
  <c r="AC17" i="90" s="1"/>
  <c r="AB18" i="90" s="1"/>
  <c r="AX11" i="90"/>
  <c r="S11" i="90" s="1"/>
  <c r="AC11" i="90" s="1"/>
  <c r="AB12" i="90" s="1"/>
  <c r="AS3" i="82"/>
  <c r="AL3" i="82"/>
  <c r="AU3" i="82" s="1"/>
  <c r="AS21" i="82"/>
  <c r="AL21" i="82"/>
  <c r="AU21" i="82" s="1"/>
  <c r="AS39" i="82"/>
  <c r="AL39" i="82"/>
  <c r="AU39" i="82" s="1"/>
  <c r="AS57" i="82"/>
  <c r="AL57" i="82"/>
  <c r="AU57" i="82" s="1"/>
  <c r="AS75" i="82"/>
  <c r="AL75" i="82"/>
  <c r="AU75" i="82" s="1"/>
  <c r="AK86" i="94"/>
  <c r="AT86" i="94" s="1"/>
  <c r="AK75" i="94"/>
  <c r="AT75" i="94" s="1"/>
  <c r="AJ63" i="94"/>
  <c r="AK63" i="94"/>
  <c r="AT63" i="94" s="1"/>
  <c r="AK57" i="94"/>
  <c r="AT57" i="94" s="1"/>
  <c r="AJ51" i="94"/>
  <c r="AK51" i="94"/>
  <c r="AT51" i="94" s="1"/>
  <c r="AJ45" i="94"/>
  <c r="AK45" i="94"/>
  <c r="AT45" i="94" s="1"/>
  <c r="AK39" i="94"/>
  <c r="AT39" i="94" s="1"/>
  <c r="AK33" i="94"/>
  <c r="AT33" i="94" s="1"/>
  <c r="AJ15" i="94"/>
  <c r="AK15" i="94"/>
  <c r="AT15" i="94" s="1"/>
  <c r="AJ9" i="94"/>
  <c r="AK9" i="94"/>
  <c r="AT9" i="94" s="1"/>
  <c r="X91" i="85"/>
  <c r="Y91" i="85"/>
  <c r="AS85" i="30" l="1"/>
  <c r="AL85" i="30"/>
  <c r="AU85" i="30" s="1"/>
  <c r="AS88" i="30"/>
  <c r="AL88" i="30"/>
  <c r="AU88" i="30" s="1"/>
  <c r="AK28" i="90"/>
  <c r="AT28" i="90" s="1"/>
  <c r="AJ65" i="90"/>
  <c r="AJ82" i="90"/>
  <c r="AS54" i="30"/>
  <c r="AL54" i="30"/>
  <c r="AU54" i="30" s="1"/>
  <c r="AJ7" i="90"/>
  <c r="AS75" i="30"/>
  <c r="AL75" i="30"/>
  <c r="AU75" i="30" s="1"/>
  <c r="AS50" i="30"/>
  <c r="AL50" i="30"/>
  <c r="AU50" i="30" s="1"/>
  <c r="AJ77" i="90"/>
  <c r="AJ86" i="90"/>
  <c r="AT91" i="30"/>
  <c r="AS78" i="30"/>
  <c r="AL78" i="30"/>
  <c r="AU78" i="30" s="1"/>
  <c r="Z85" i="46"/>
  <c r="AF85" i="46" s="1"/>
  <c r="AO85" i="46" s="1"/>
  <c r="AS62" i="30"/>
  <c r="AL62" i="30"/>
  <c r="AU62" i="30" s="1"/>
  <c r="AJ52" i="90"/>
  <c r="AJ64" i="90"/>
  <c r="AJ30" i="94"/>
  <c r="AJ66" i="94"/>
  <c r="AJ49" i="94"/>
  <c r="AS67" i="30"/>
  <c r="AL67" i="30"/>
  <c r="AU67" i="30" s="1"/>
  <c r="AJ21" i="90"/>
  <c r="AJ81" i="94"/>
  <c r="AJ57" i="94"/>
  <c r="AJ69" i="94"/>
  <c r="AJ47" i="90"/>
  <c r="AK52" i="90"/>
  <c r="AT52" i="90" s="1"/>
  <c r="AJ35" i="94"/>
  <c r="AK64" i="90"/>
  <c r="AT64" i="90" s="1"/>
  <c r="AK38" i="94"/>
  <c r="AT38" i="94" s="1"/>
  <c r="AJ80" i="94"/>
  <c r="AK47" i="90"/>
  <c r="AT47" i="90" s="1"/>
  <c r="AJ49" i="90"/>
  <c r="AJ46" i="90"/>
  <c r="AJ56" i="94"/>
  <c r="AK19" i="94"/>
  <c r="AT19" i="94" s="1"/>
  <c r="AL73" i="30"/>
  <c r="AU73" i="30" s="1"/>
  <c r="AS73" i="30"/>
  <c r="AK81" i="94"/>
  <c r="AT81" i="94" s="1"/>
  <c r="AJ37" i="94"/>
  <c r="AJ51" i="90"/>
  <c r="W86" i="46"/>
  <c r="AG85" i="46"/>
  <c r="AP85" i="46" s="1"/>
  <c r="AS48" i="30"/>
  <c r="AL48" i="30"/>
  <c r="AU48" i="30" s="1"/>
  <c r="AU91" i="30" s="1"/>
  <c r="C11" i="30" s="1"/>
  <c r="AJ34" i="90"/>
  <c r="AK69" i="94"/>
  <c r="AT69" i="94" s="1"/>
  <c r="AK21" i="90"/>
  <c r="AT21" i="90" s="1"/>
  <c r="AJ88" i="90"/>
  <c r="AJ71" i="94"/>
  <c r="AJ62" i="90"/>
  <c r="AJ54" i="94"/>
  <c r="AJ73" i="94"/>
  <c r="AK74" i="94"/>
  <c r="AT74" i="94" s="1"/>
  <c r="AK55" i="94"/>
  <c r="AT55" i="94" s="1"/>
  <c r="AJ43" i="94"/>
  <c r="AJ79" i="94"/>
  <c r="AJ68" i="94"/>
  <c r="AJ72" i="90"/>
  <c r="AJ71" i="90"/>
  <c r="AS71" i="90" s="1"/>
  <c r="AX45" i="74"/>
  <c r="S45" i="74" s="1"/>
  <c r="AC45" i="74" s="1"/>
  <c r="AB46" i="74" s="1"/>
  <c r="AX84" i="74"/>
  <c r="S84" i="74" s="1"/>
  <c r="AC84" i="74" s="1"/>
  <c r="AB85" i="74" s="1"/>
  <c r="AX80" i="74"/>
  <c r="S80" i="74" s="1"/>
  <c r="AC80" i="74" s="1"/>
  <c r="AB81" i="74" s="1"/>
  <c r="AJ19" i="90"/>
  <c r="AX51" i="74"/>
  <c r="S51" i="74" s="1"/>
  <c r="AC51" i="74" s="1"/>
  <c r="AB52" i="74" s="1"/>
  <c r="AJ77" i="94"/>
  <c r="AS77" i="94" s="1"/>
  <c r="AJ37" i="90"/>
  <c r="AJ31" i="90"/>
  <c r="AJ43" i="90"/>
  <c r="AS43" i="90" s="1"/>
  <c r="AJ27" i="90"/>
  <c r="AJ21" i="94"/>
  <c r="AJ27" i="94"/>
  <c r="AS27" i="94" s="1"/>
  <c r="AJ45" i="90"/>
  <c r="AJ81" i="90"/>
  <c r="AE86" i="41"/>
  <c r="AN86" i="41" s="1"/>
  <c r="AK77" i="90"/>
  <c r="AT77" i="90" s="1"/>
  <c r="AE89" i="26"/>
  <c r="AJ40" i="94"/>
  <c r="AS40" i="94" s="1"/>
  <c r="AJ76" i="94"/>
  <c r="AJ34" i="94"/>
  <c r="AK37" i="90"/>
  <c r="AT37" i="90" s="1"/>
  <c r="AJ61" i="94"/>
  <c r="AS61" i="94" s="1"/>
  <c r="AF86" i="41"/>
  <c r="AO86" i="41" s="1"/>
  <c r="AJ29" i="94"/>
  <c r="AK81" i="90"/>
  <c r="AT81" i="90" s="1"/>
  <c r="AK82" i="90"/>
  <c r="AT82" i="90" s="1"/>
  <c r="AF89" i="26"/>
  <c r="AO89" i="26" s="1"/>
  <c r="AO91" i="26" s="1"/>
  <c r="AJ33" i="94"/>
  <c r="AS33" i="94" s="1"/>
  <c r="AG86" i="41"/>
  <c r="AP86" i="41" s="1"/>
  <c r="AK77" i="94"/>
  <c r="AT77" i="94" s="1"/>
  <c r="AK80" i="90"/>
  <c r="AT80" i="90" s="1"/>
  <c r="AK30" i="94"/>
  <c r="AT30" i="94" s="1"/>
  <c r="AK66" i="94"/>
  <c r="AT66" i="94" s="1"/>
  <c r="AJ25" i="94"/>
  <c r="AS25" i="94" s="1"/>
  <c r="AJ20" i="94"/>
  <c r="AK62" i="94"/>
  <c r="AT62" i="94" s="1"/>
  <c r="AE89" i="45"/>
  <c r="AG89" i="26"/>
  <c r="AP89" i="26" s="1"/>
  <c r="AP91" i="26" s="1"/>
  <c r="AK21" i="94"/>
  <c r="AT21" i="94" s="1"/>
  <c r="AK27" i="94"/>
  <c r="AT27" i="94" s="1"/>
  <c r="AJ84" i="90"/>
  <c r="AK70" i="94"/>
  <c r="AT70" i="94" s="1"/>
  <c r="AK43" i="90"/>
  <c r="AT43" i="90" s="1"/>
  <c r="AX81" i="74"/>
  <c r="S81" i="74" s="1"/>
  <c r="AC81" i="74" s="1"/>
  <c r="AB82" i="74" s="1"/>
  <c r="AZ3" i="26"/>
  <c r="AX66" i="26" s="1"/>
  <c r="S66" i="26" s="1"/>
  <c r="AC66" i="26" s="1"/>
  <c r="AB67" i="26" s="1"/>
  <c r="AK27" i="90"/>
  <c r="AT27" i="90" s="1"/>
  <c r="AK43" i="94"/>
  <c r="AT43" i="94" s="1"/>
  <c r="AK26" i="94"/>
  <c r="AT26" i="94" s="1"/>
  <c r="AF89" i="45"/>
  <c r="AO89" i="45" s="1"/>
  <c r="AJ79" i="90"/>
  <c r="AS79" i="90" s="1"/>
  <c r="AH89" i="26"/>
  <c r="AQ89" i="26" s="1"/>
  <c r="AQ91" i="26" s="1"/>
  <c r="AJ75" i="90"/>
  <c r="AX62" i="74"/>
  <c r="S62" i="74" s="1"/>
  <c r="AC62" i="74" s="1"/>
  <c r="AB63" i="74" s="1"/>
  <c r="AX26" i="74"/>
  <c r="S26" i="74" s="1"/>
  <c r="AC26" i="74" s="1"/>
  <c r="AB27" i="74" s="1"/>
  <c r="AX44" i="74"/>
  <c r="S44" i="74" s="1"/>
  <c r="AC44" i="74" s="1"/>
  <c r="AB45" i="74" s="1"/>
  <c r="AK45" i="74" s="1"/>
  <c r="AT45" i="74" s="1"/>
  <c r="AX69" i="74"/>
  <c r="S69" i="74" s="1"/>
  <c r="AC69" i="74" s="1"/>
  <c r="AB70" i="74" s="1"/>
  <c r="AK70" i="74" s="1"/>
  <c r="AT70" i="74" s="1"/>
  <c r="AX33" i="74"/>
  <c r="S33" i="74" s="1"/>
  <c r="AC33" i="74" s="1"/>
  <c r="AB34" i="74" s="1"/>
  <c r="Z88" i="29"/>
  <c r="AX63" i="74"/>
  <c r="S63" i="74" s="1"/>
  <c r="AC63" i="74" s="1"/>
  <c r="AB64" i="74" s="1"/>
  <c r="AX27" i="74"/>
  <c r="S27" i="74" s="1"/>
  <c r="AC27" i="74" s="1"/>
  <c r="AB28" i="74" s="1"/>
  <c r="AX85" i="74"/>
  <c r="S85" i="74" s="1"/>
  <c r="AC85" i="74" s="1"/>
  <c r="AB86" i="74" s="1"/>
  <c r="AK86" i="74" s="1"/>
  <c r="AT86" i="74" s="1"/>
  <c r="AX68" i="74"/>
  <c r="S68" i="74" s="1"/>
  <c r="AC68" i="74" s="1"/>
  <c r="AB69" i="74" s="1"/>
  <c r="AJ69" i="74" s="1"/>
  <c r="AX50" i="74"/>
  <c r="S50" i="74" s="1"/>
  <c r="AC50" i="74" s="1"/>
  <c r="AB51" i="74" s="1"/>
  <c r="AX32" i="74"/>
  <c r="S32" i="74" s="1"/>
  <c r="AC32" i="74" s="1"/>
  <c r="AB33" i="74" s="1"/>
  <c r="AX8" i="74"/>
  <c r="S8" i="74" s="1"/>
  <c r="AC8" i="74" s="1"/>
  <c r="AB9" i="74" s="1"/>
  <c r="AX8" i="26"/>
  <c r="S8" i="26" s="1"/>
  <c r="AC8" i="26" s="1"/>
  <c r="AB9" i="26" s="1"/>
  <c r="AJ87" i="94"/>
  <c r="AS87" i="94" s="1"/>
  <c r="AJ32" i="94"/>
  <c r="Z89" i="93"/>
  <c r="AX75" i="74"/>
  <c r="S75" i="74" s="1"/>
  <c r="AC75" i="74" s="1"/>
  <c r="AB76" i="74" s="1"/>
  <c r="AK76" i="74" s="1"/>
  <c r="AT76" i="74" s="1"/>
  <c r="AX57" i="74"/>
  <c r="S57" i="74" s="1"/>
  <c r="AC57" i="74" s="1"/>
  <c r="AB58" i="74" s="1"/>
  <c r="AX39" i="74"/>
  <c r="S39" i="74" s="1"/>
  <c r="AC39" i="74" s="1"/>
  <c r="AB40" i="74" s="1"/>
  <c r="AK40" i="74" s="1"/>
  <c r="AT40" i="74" s="1"/>
  <c r="AX21" i="74"/>
  <c r="S21" i="74" s="1"/>
  <c r="AC21" i="74" s="1"/>
  <c r="AB22" i="74" s="1"/>
  <c r="AK22" i="74" s="1"/>
  <c r="AT22" i="74" s="1"/>
  <c r="AJ10" i="90"/>
  <c r="AX74" i="74"/>
  <c r="S74" i="74" s="1"/>
  <c r="AC74" i="74" s="1"/>
  <c r="AB75" i="74" s="1"/>
  <c r="AX56" i="74"/>
  <c r="S56" i="74" s="1"/>
  <c r="AC56" i="74" s="1"/>
  <c r="AB57" i="74" s="1"/>
  <c r="AK57" i="74" s="1"/>
  <c r="AT57" i="74" s="1"/>
  <c r="AX38" i="74"/>
  <c r="S38" i="74" s="1"/>
  <c r="AC38" i="74" s="1"/>
  <c r="AB39" i="74" s="1"/>
  <c r="AX20" i="74"/>
  <c r="S20" i="74" s="1"/>
  <c r="AC20" i="74" s="1"/>
  <c r="AB21" i="74" s="1"/>
  <c r="AX21" i="26"/>
  <c r="S21" i="26" s="1"/>
  <c r="AC21" i="26" s="1"/>
  <c r="AB22" i="26" s="1"/>
  <c r="AX14" i="26"/>
  <c r="S14" i="26" s="1"/>
  <c r="AC14" i="26" s="1"/>
  <c r="AB15" i="26" s="1"/>
  <c r="AX9" i="74"/>
  <c r="S9" i="74" s="1"/>
  <c r="AC9" i="74" s="1"/>
  <c r="AB10" i="74" s="1"/>
  <c r="AX26" i="26"/>
  <c r="S26" i="26" s="1"/>
  <c r="AC26" i="26" s="1"/>
  <c r="AB27" i="26" s="1"/>
  <c r="AX20" i="26"/>
  <c r="S20" i="26" s="1"/>
  <c r="AC20" i="26" s="1"/>
  <c r="AB21" i="26" s="1"/>
  <c r="AX9" i="26"/>
  <c r="S9" i="26" s="1"/>
  <c r="AC9" i="26" s="1"/>
  <c r="AB10" i="26" s="1"/>
  <c r="Z88" i="73"/>
  <c r="AF88" i="73" s="1"/>
  <c r="AO88" i="73" s="1"/>
  <c r="AE88" i="33"/>
  <c r="AJ39" i="94"/>
  <c r="AK49" i="94"/>
  <c r="AT49" i="94" s="1"/>
  <c r="AK40" i="94"/>
  <c r="AT40" i="94" s="1"/>
  <c r="AK76" i="94"/>
  <c r="AT76" i="94" s="1"/>
  <c r="AJ13" i="90"/>
  <c r="AS13" i="90" s="1"/>
  <c r="AF88" i="33"/>
  <c r="AO88" i="33" s="1"/>
  <c r="AJ75" i="94"/>
  <c r="AS75" i="94" s="1"/>
  <c r="AK6" i="94"/>
  <c r="AT6" i="94" s="1"/>
  <c r="AK36" i="94"/>
  <c r="AT36" i="94" s="1"/>
  <c r="AK72" i="94"/>
  <c r="AT72" i="94" s="1"/>
  <c r="AK40" i="90"/>
  <c r="AT40" i="90" s="1"/>
  <c r="AF87" i="42"/>
  <c r="AO87" i="42" s="1"/>
  <c r="AG88" i="33"/>
  <c r="AP88" i="33" s="1"/>
  <c r="AX13" i="26"/>
  <c r="S13" i="26" s="1"/>
  <c r="AC13" i="26" s="1"/>
  <c r="AB14" i="26" s="1"/>
  <c r="AX3" i="26"/>
  <c r="S3" i="26" s="1"/>
  <c r="AC3" i="26" s="1"/>
  <c r="AK11" i="94"/>
  <c r="AT11" i="94" s="1"/>
  <c r="AK47" i="94"/>
  <c r="AT47" i="94" s="1"/>
  <c r="AK83" i="94"/>
  <c r="AT83" i="94" s="1"/>
  <c r="AJ67" i="94"/>
  <c r="AJ39" i="90"/>
  <c r="AS39" i="90" s="1"/>
  <c r="AE87" i="42"/>
  <c r="AJ5" i="94"/>
  <c r="AJ10" i="94"/>
  <c r="AS10" i="94" s="1"/>
  <c r="AJ46" i="94"/>
  <c r="AS46" i="94" s="1"/>
  <c r="AJ82" i="94"/>
  <c r="AS82" i="94" s="1"/>
  <c r="AK89" i="94"/>
  <c r="AT89" i="94" s="1"/>
  <c r="AX18" i="26"/>
  <c r="S18" i="26" s="1"/>
  <c r="AC18" i="26" s="1"/>
  <c r="AB19" i="26" s="1"/>
  <c r="AX12" i="26"/>
  <c r="S12" i="26" s="1"/>
  <c r="AC12" i="26" s="1"/>
  <c r="AB13" i="26" s="1"/>
  <c r="AK87" i="94"/>
  <c r="AT87" i="94" s="1"/>
  <c r="AG87" i="42"/>
  <c r="AP87" i="42" s="1"/>
  <c r="AJ86" i="94"/>
  <c r="AL86" i="94" s="1"/>
  <c r="AU86" i="94" s="1"/>
  <c r="AX11" i="26"/>
  <c r="S11" i="26" s="1"/>
  <c r="AC11" i="26" s="1"/>
  <c r="AB12" i="26" s="1"/>
  <c r="AJ12" i="94"/>
  <c r="AL12" i="94" s="1"/>
  <c r="AU12" i="94" s="1"/>
  <c r="AJ48" i="94"/>
  <c r="AS48" i="94" s="1"/>
  <c r="AJ6" i="90"/>
  <c r="AS6" i="90" s="1"/>
  <c r="AX4" i="74"/>
  <c r="S4" i="74" s="1"/>
  <c r="AC4" i="74" s="1"/>
  <c r="AB5" i="74" s="1"/>
  <c r="AK5" i="74" s="1"/>
  <c r="AT5" i="74" s="1"/>
  <c r="AX7" i="26"/>
  <c r="S7" i="26" s="1"/>
  <c r="AC7" i="26" s="1"/>
  <c r="AB8" i="26" s="1"/>
  <c r="AX6" i="26"/>
  <c r="S6" i="26" s="1"/>
  <c r="AC6" i="26" s="1"/>
  <c r="AB7" i="26" s="1"/>
  <c r="AK7" i="26" s="1"/>
  <c r="AT7" i="26" s="1"/>
  <c r="AX15" i="74"/>
  <c r="S15" i="74" s="1"/>
  <c r="AC15" i="74" s="1"/>
  <c r="AB16" i="74" s="1"/>
  <c r="AK16" i="74" s="1"/>
  <c r="AT16" i="74" s="1"/>
  <c r="AX5" i="26"/>
  <c r="S5" i="26" s="1"/>
  <c r="AC5" i="26" s="1"/>
  <c r="AB6" i="26" s="1"/>
  <c r="AJ41" i="90"/>
  <c r="AS41" i="90" s="1"/>
  <c r="AX14" i="74"/>
  <c r="S14" i="74" s="1"/>
  <c r="AC14" i="74" s="1"/>
  <c r="AB15" i="74" s="1"/>
  <c r="AX10" i="26"/>
  <c r="S10" i="26" s="1"/>
  <c r="AC10" i="26" s="1"/>
  <c r="AB11" i="26" s="1"/>
  <c r="AF89" i="93"/>
  <c r="AO89" i="93" s="1"/>
  <c r="AE89" i="93"/>
  <c r="W90" i="93"/>
  <c r="AG89" i="93"/>
  <c r="AP89" i="93" s="1"/>
  <c r="AK6" i="74"/>
  <c r="AT6" i="74" s="1"/>
  <c r="W89" i="29"/>
  <c r="AG88" i="29"/>
  <c r="AP88" i="29" s="1"/>
  <c r="AF88" i="29"/>
  <c r="AO88" i="29" s="1"/>
  <c r="AE88" i="29"/>
  <c r="AH91" i="85"/>
  <c r="AQ91" i="85" s="1"/>
  <c r="AS15" i="90"/>
  <c r="AL15" i="90"/>
  <c r="AU15" i="90" s="1"/>
  <c r="AK85" i="74"/>
  <c r="AT85" i="74" s="1"/>
  <c r="AK52" i="74"/>
  <c r="AT52" i="74" s="1"/>
  <c r="AK34" i="74"/>
  <c r="AT34" i="74" s="1"/>
  <c r="Z91" i="85"/>
  <c r="AS39" i="94"/>
  <c r="AL39" i="94"/>
  <c r="AU39" i="94" s="1"/>
  <c r="AS72" i="90"/>
  <c r="AL72" i="90"/>
  <c r="AU72" i="90" s="1"/>
  <c r="AS34" i="94"/>
  <c r="AL34" i="94"/>
  <c r="AU34" i="94" s="1"/>
  <c r="AS52" i="94"/>
  <c r="AL52" i="94"/>
  <c r="AU52" i="94" s="1"/>
  <c r="AS7" i="90"/>
  <c r="AL7" i="90"/>
  <c r="AU7" i="90" s="1"/>
  <c r="AJ25" i="90"/>
  <c r="AL79" i="90"/>
  <c r="AU79" i="90" s="1"/>
  <c r="AK75" i="74"/>
  <c r="AT75" i="74" s="1"/>
  <c r="AJ33" i="74"/>
  <c r="AK33" i="74"/>
  <c r="AT33" i="74" s="1"/>
  <c r="AS45" i="94"/>
  <c r="AL45" i="94"/>
  <c r="AU45" i="94" s="1"/>
  <c r="AS63" i="94"/>
  <c r="AL63" i="94"/>
  <c r="AU63" i="94" s="1"/>
  <c r="AS81" i="94"/>
  <c r="AL81" i="94"/>
  <c r="AU81" i="94" s="1"/>
  <c r="AS78" i="90"/>
  <c r="AL78" i="90"/>
  <c r="AU78" i="90" s="1"/>
  <c r="AS15" i="94"/>
  <c r="AL15" i="94"/>
  <c r="AU15" i="94" s="1"/>
  <c r="AS51" i="94"/>
  <c r="AL51" i="94"/>
  <c r="AU51" i="94" s="1"/>
  <c r="AS69" i="94"/>
  <c r="AL69" i="94"/>
  <c r="AU69" i="94" s="1"/>
  <c r="AS86" i="94"/>
  <c r="AJ18" i="90"/>
  <c r="AK18" i="90"/>
  <c r="AT18" i="90" s="1"/>
  <c r="AS48" i="90"/>
  <c r="AL48" i="90"/>
  <c r="AU48" i="90" s="1"/>
  <c r="AS66" i="90"/>
  <c r="AL66" i="90"/>
  <c r="AU66" i="90" s="1"/>
  <c r="AS84" i="90"/>
  <c r="AL84" i="90"/>
  <c r="AU84" i="90" s="1"/>
  <c r="AS28" i="94"/>
  <c r="AL28" i="94"/>
  <c r="AU28" i="94" s="1"/>
  <c r="AL46" i="94"/>
  <c r="AU46" i="94" s="1"/>
  <c r="AS64" i="94"/>
  <c r="AL64" i="94"/>
  <c r="AU64" i="94" s="1"/>
  <c r="AL82" i="94"/>
  <c r="AU82" i="94" s="1"/>
  <c r="AS4" i="82"/>
  <c r="AS91" i="82" s="1"/>
  <c r="AL4" i="82"/>
  <c r="AU4" i="82" s="1"/>
  <c r="AU91" i="82" s="1"/>
  <c r="C11" i="82" s="1"/>
  <c r="F35" i="97" s="1"/>
  <c r="AS19" i="90"/>
  <c r="AL19" i="90"/>
  <c r="AU19" i="90" s="1"/>
  <c r="AS37" i="90"/>
  <c r="AL37" i="90"/>
  <c r="AU37" i="90" s="1"/>
  <c r="AS55" i="90"/>
  <c r="AL55" i="90"/>
  <c r="AU55" i="90" s="1"/>
  <c r="AS73" i="90"/>
  <c r="AL73" i="90"/>
  <c r="AU73" i="90" s="1"/>
  <c r="AR89" i="25"/>
  <c r="AX86" i="74"/>
  <c r="S86" i="74" s="1"/>
  <c r="AC86" i="74" s="1"/>
  <c r="AB87" i="74" s="1"/>
  <c r="AX82" i="74"/>
  <c r="S82" i="74" s="1"/>
  <c r="AC82" i="74" s="1"/>
  <c r="AB83" i="74" s="1"/>
  <c r="AX76" i="74"/>
  <c r="S76" i="74" s="1"/>
  <c r="AC76" i="74" s="1"/>
  <c r="AB77" i="74" s="1"/>
  <c r="AX70" i="74"/>
  <c r="S70" i="74" s="1"/>
  <c r="AC70" i="74" s="1"/>
  <c r="AB71" i="74" s="1"/>
  <c r="AX64" i="74"/>
  <c r="S64" i="74" s="1"/>
  <c r="AC64" i="74" s="1"/>
  <c r="AB65" i="74" s="1"/>
  <c r="AX58" i="74"/>
  <c r="S58" i="74" s="1"/>
  <c r="AC58" i="74" s="1"/>
  <c r="AB59" i="74" s="1"/>
  <c r="AX52" i="74"/>
  <c r="S52" i="74" s="1"/>
  <c r="AC52" i="74" s="1"/>
  <c r="AB53" i="74" s="1"/>
  <c r="AX46" i="74"/>
  <c r="S46" i="74" s="1"/>
  <c r="AC46" i="74" s="1"/>
  <c r="AB47" i="74" s="1"/>
  <c r="AX40" i="74"/>
  <c r="S40" i="74" s="1"/>
  <c r="AC40" i="74" s="1"/>
  <c r="AB41" i="74" s="1"/>
  <c r="AX34" i="74"/>
  <c r="S34" i="74" s="1"/>
  <c r="AC34" i="74" s="1"/>
  <c r="AB35" i="74" s="1"/>
  <c r="AX28" i="74"/>
  <c r="S28" i="74" s="1"/>
  <c r="AC28" i="74" s="1"/>
  <c r="AB29" i="74" s="1"/>
  <c r="AX22" i="74"/>
  <c r="S22" i="74" s="1"/>
  <c r="AC22" i="74" s="1"/>
  <c r="AB23" i="74" s="1"/>
  <c r="AX16" i="74"/>
  <c r="S16" i="74" s="1"/>
  <c r="AC16" i="74" s="1"/>
  <c r="AB17" i="74" s="1"/>
  <c r="AX10" i="74"/>
  <c r="S10" i="74" s="1"/>
  <c r="AC10" i="74" s="1"/>
  <c r="AB11" i="74" s="1"/>
  <c r="AX3" i="74"/>
  <c r="S3" i="74" s="1"/>
  <c r="AC3" i="74" s="1"/>
  <c r="AK21" i="26"/>
  <c r="AT21" i="26" s="1"/>
  <c r="AK15" i="26"/>
  <c r="AT15" i="26" s="1"/>
  <c r="AJ3" i="26"/>
  <c r="AB4" i="26"/>
  <c r="AJ20" i="90"/>
  <c r="AK20" i="90"/>
  <c r="AT20" i="90" s="1"/>
  <c r="AS50" i="90"/>
  <c r="AL50" i="90"/>
  <c r="AU50" i="90" s="1"/>
  <c r="AS68" i="90"/>
  <c r="AL68" i="90"/>
  <c r="AU68" i="90" s="1"/>
  <c r="AS87" i="90"/>
  <c r="AL87" i="90"/>
  <c r="AU87" i="90" s="1"/>
  <c r="AS30" i="94"/>
  <c r="AL30" i="94"/>
  <c r="AU30" i="94" s="1"/>
  <c r="AS66" i="94"/>
  <c r="AJ4" i="90"/>
  <c r="AK4" i="90"/>
  <c r="AT4" i="90" s="1"/>
  <c r="AS69" i="90"/>
  <c r="AL69" i="90"/>
  <c r="AU69" i="90" s="1"/>
  <c r="AS12" i="94"/>
  <c r="AL48" i="94"/>
  <c r="AU48" i="94" s="1"/>
  <c r="AS84" i="94"/>
  <c r="AL84" i="94"/>
  <c r="AU84" i="94" s="1"/>
  <c r="AS51" i="90"/>
  <c r="AL51" i="90"/>
  <c r="AU51" i="90" s="1"/>
  <c r="AS73" i="94"/>
  <c r="AL73" i="94"/>
  <c r="AU73" i="94" s="1"/>
  <c r="AS64" i="90"/>
  <c r="AL64" i="90"/>
  <c r="AU64" i="90" s="1"/>
  <c r="AS63" i="90"/>
  <c r="AL63" i="90"/>
  <c r="AU63" i="90" s="1"/>
  <c r="AS82" i="90"/>
  <c r="Y88" i="42"/>
  <c r="X88" i="42"/>
  <c r="AJ24" i="90"/>
  <c r="AK24" i="90"/>
  <c r="AT24" i="90" s="1"/>
  <c r="AK82" i="74"/>
  <c r="AT82" i="74" s="1"/>
  <c r="AK58" i="74"/>
  <c r="AT58" i="74" s="1"/>
  <c r="AS16" i="90"/>
  <c r="AL16" i="90"/>
  <c r="AU16" i="90" s="1"/>
  <c r="AS23" i="94"/>
  <c r="AL23" i="94"/>
  <c r="AU23" i="94" s="1"/>
  <c r="AS59" i="94"/>
  <c r="AL59" i="94"/>
  <c r="AU59" i="94" s="1"/>
  <c r="W87" i="86"/>
  <c r="AG86" i="86"/>
  <c r="AP86" i="86" s="1"/>
  <c r="AF86" i="86"/>
  <c r="AO86" i="86" s="1"/>
  <c r="AE86" i="86"/>
  <c r="AR90" i="77"/>
  <c r="AS32" i="94"/>
  <c r="AL32" i="94"/>
  <c r="AU32" i="94" s="1"/>
  <c r="AS59" i="90"/>
  <c r="AL59" i="90"/>
  <c r="AU59" i="90" s="1"/>
  <c r="AH87" i="89"/>
  <c r="AQ87" i="89" s="1"/>
  <c r="AJ30" i="90"/>
  <c r="AK30" i="90"/>
  <c r="AT30" i="90" s="1"/>
  <c r="AS70" i="94"/>
  <c r="AL70" i="94"/>
  <c r="AU70" i="94" s="1"/>
  <c r="AL43" i="90"/>
  <c r="AU43" i="90" s="1"/>
  <c r="AI89" i="94"/>
  <c r="AN89" i="94"/>
  <c r="AN91" i="94" s="1"/>
  <c r="AJ51" i="74"/>
  <c r="AK51" i="74"/>
  <c r="AT51" i="74" s="1"/>
  <c r="AK39" i="74"/>
  <c r="AT39" i="74" s="1"/>
  <c r="AJ21" i="74"/>
  <c r="AK21" i="74"/>
  <c r="AT21" i="74" s="1"/>
  <c r="AK19" i="26"/>
  <c r="AT19" i="26" s="1"/>
  <c r="AK13" i="26"/>
  <c r="AT13" i="26" s="1"/>
  <c r="Y88" i="78"/>
  <c r="X88" i="78"/>
  <c r="AJ32" i="90"/>
  <c r="AK32" i="90"/>
  <c r="AT32" i="90" s="1"/>
  <c r="AS56" i="90"/>
  <c r="AL56" i="90"/>
  <c r="AU56" i="90" s="1"/>
  <c r="AS74" i="90"/>
  <c r="AL74" i="90"/>
  <c r="AU74" i="90" s="1"/>
  <c r="AH90" i="25"/>
  <c r="AQ90" i="25" s="1"/>
  <c r="AI87" i="38"/>
  <c r="AN87" i="38"/>
  <c r="AS42" i="94"/>
  <c r="AL42" i="94"/>
  <c r="AU42" i="94" s="1"/>
  <c r="AS78" i="94"/>
  <c r="AL78" i="94"/>
  <c r="AU78" i="94" s="1"/>
  <c r="AS27" i="90"/>
  <c r="AS24" i="94"/>
  <c r="AL24" i="94"/>
  <c r="AU24" i="94" s="1"/>
  <c r="AS60" i="94"/>
  <c r="AL60" i="94"/>
  <c r="AU60" i="94" s="1"/>
  <c r="AS9" i="90"/>
  <c r="AL9" i="90"/>
  <c r="AU9" i="90" s="1"/>
  <c r="AS81" i="90"/>
  <c r="AL25" i="94"/>
  <c r="AU25" i="94" s="1"/>
  <c r="AS22" i="90"/>
  <c r="AL22" i="90"/>
  <c r="AU22" i="90" s="1"/>
  <c r="Z87" i="89"/>
  <c r="AS19" i="94"/>
  <c r="AL19" i="94"/>
  <c r="AU19" i="94" s="1"/>
  <c r="AS10" i="90"/>
  <c r="AL10" i="90"/>
  <c r="AU10" i="90" s="1"/>
  <c r="Y88" i="34"/>
  <c r="X88" i="34"/>
  <c r="AJ36" i="90"/>
  <c r="AK36" i="90"/>
  <c r="AT36" i="90" s="1"/>
  <c r="AS85" i="90"/>
  <c r="AL85" i="90"/>
  <c r="AU85" i="90" s="1"/>
  <c r="AS49" i="94"/>
  <c r="AS70" i="90"/>
  <c r="AL70" i="90"/>
  <c r="AU70" i="90" s="1"/>
  <c r="AR89" i="90"/>
  <c r="AR91" i="90" s="1"/>
  <c r="AL89" i="90"/>
  <c r="AU89" i="90" s="1"/>
  <c r="AX88" i="74"/>
  <c r="S88" i="74" s="1"/>
  <c r="AC88" i="74" s="1"/>
  <c r="AB89" i="74" s="1"/>
  <c r="AX79" i="74"/>
  <c r="S79" i="74" s="1"/>
  <c r="AC79" i="74" s="1"/>
  <c r="AB80" i="74" s="1"/>
  <c r="AX73" i="74"/>
  <c r="S73" i="74" s="1"/>
  <c r="AC73" i="74" s="1"/>
  <c r="AB74" i="74" s="1"/>
  <c r="AX67" i="74"/>
  <c r="S67" i="74" s="1"/>
  <c r="AC67" i="74" s="1"/>
  <c r="AB68" i="74" s="1"/>
  <c r="AX61" i="74"/>
  <c r="S61" i="74" s="1"/>
  <c r="AC61" i="74" s="1"/>
  <c r="AB62" i="74" s="1"/>
  <c r="AX55" i="74"/>
  <c r="S55" i="74" s="1"/>
  <c r="AC55" i="74" s="1"/>
  <c r="AB56" i="74" s="1"/>
  <c r="AX49" i="74"/>
  <c r="S49" i="74" s="1"/>
  <c r="AC49" i="74" s="1"/>
  <c r="AB50" i="74" s="1"/>
  <c r="AX43" i="74"/>
  <c r="S43" i="74" s="1"/>
  <c r="AC43" i="74" s="1"/>
  <c r="AB44" i="74" s="1"/>
  <c r="AX37" i="74"/>
  <c r="S37" i="74" s="1"/>
  <c r="AC37" i="74" s="1"/>
  <c r="AB38" i="74" s="1"/>
  <c r="AX31" i="74"/>
  <c r="S31" i="74" s="1"/>
  <c r="AC31" i="74" s="1"/>
  <c r="AB32" i="74" s="1"/>
  <c r="AX25" i="74"/>
  <c r="S25" i="74" s="1"/>
  <c r="AC25" i="74" s="1"/>
  <c r="AB26" i="74" s="1"/>
  <c r="AX19" i="74"/>
  <c r="S19" i="74" s="1"/>
  <c r="AC19" i="74" s="1"/>
  <c r="AB20" i="74" s="1"/>
  <c r="AX13" i="74"/>
  <c r="S13" i="74" s="1"/>
  <c r="AC13" i="74" s="1"/>
  <c r="AB14" i="74" s="1"/>
  <c r="AX7" i="74"/>
  <c r="S7" i="74" s="1"/>
  <c r="AC7" i="74" s="1"/>
  <c r="AB8" i="74" s="1"/>
  <c r="AK6" i="26"/>
  <c r="AT6" i="26" s="1"/>
  <c r="AS21" i="90"/>
  <c r="AS13" i="94"/>
  <c r="AL13" i="94"/>
  <c r="AU13" i="94" s="1"/>
  <c r="AS52" i="90"/>
  <c r="AL52" i="90"/>
  <c r="AU52" i="90" s="1"/>
  <c r="X87" i="41"/>
  <c r="Y87" i="41"/>
  <c r="AS11" i="94"/>
  <c r="AL11" i="94"/>
  <c r="AU11" i="94" s="1"/>
  <c r="AS29" i="94"/>
  <c r="AL29" i="94"/>
  <c r="AU29" i="94" s="1"/>
  <c r="AS47" i="94"/>
  <c r="AS65" i="94"/>
  <c r="AL65" i="94"/>
  <c r="AU65" i="94" s="1"/>
  <c r="AS83" i="94"/>
  <c r="AL83" i="94"/>
  <c r="AU83" i="94" s="1"/>
  <c r="AJ38" i="90"/>
  <c r="AK38" i="90"/>
  <c r="AT38" i="90" s="1"/>
  <c r="Z90" i="25"/>
  <c r="AS67" i="94"/>
  <c r="AL67" i="94"/>
  <c r="AU67" i="94" s="1"/>
  <c r="AS76" i="90"/>
  <c r="AL76" i="90"/>
  <c r="AU76" i="90" s="1"/>
  <c r="AS20" i="94"/>
  <c r="AL20" i="94"/>
  <c r="AU20" i="94" s="1"/>
  <c r="AS38" i="94"/>
  <c r="AL38" i="94"/>
  <c r="AU38" i="94" s="1"/>
  <c r="AS56" i="94"/>
  <c r="AL56" i="94"/>
  <c r="AU56" i="94" s="1"/>
  <c r="AS74" i="94"/>
  <c r="AL74" i="94"/>
  <c r="AU74" i="94" s="1"/>
  <c r="AJ11" i="90"/>
  <c r="AJ29" i="90"/>
  <c r="AS47" i="90"/>
  <c r="AS65" i="90"/>
  <c r="AL65" i="90"/>
  <c r="AU65" i="90" s="1"/>
  <c r="AS83" i="90"/>
  <c r="AL83" i="90"/>
  <c r="AU83" i="90" s="1"/>
  <c r="X90" i="81"/>
  <c r="Y90" i="81"/>
  <c r="Y89" i="33"/>
  <c r="X89" i="33"/>
  <c r="AS5" i="94"/>
  <c r="AL5" i="94"/>
  <c r="AU5" i="94" s="1"/>
  <c r="AK8" i="26"/>
  <c r="AT8" i="26" s="1"/>
  <c r="AS75" i="90"/>
  <c r="AL75" i="90"/>
  <c r="AU75" i="90" s="1"/>
  <c r="AS41" i="94"/>
  <c r="AL41" i="94"/>
  <c r="AU41" i="94" s="1"/>
  <c r="AS46" i="90"/>
  <c r="AL46" i="90"/>
  <c r="AU46" i="90" s="1"/>
  <c r="AS14" i="94"/>
  <c r="AL14" i="94"/>
  <c r="AU14" i="94" s="1"/>
  <c r="AS68" i="94"/>
  <c r="AL68" i="94"/>
  <c r="AU68" i="94" s="1"/>
  <c r="AJ23" i="90"/>
  <c r="AS77" i="90"/>
  <c r="AL77" i="90"/>
  <c r="AU77" i="90" s="1"/>
  <c r="AR87" i="29"/>
  <c r="AI89" i="81"/>
  <c r="AN89" i="81"/>
  <c r="AX87" i="74"/>
  <c r="S87" i="74" s="1"/>
  <c r="AC87" i="74" s="1"/>
  <c r="AB88" i="74" s="1"/>
  <c r="AX66" i="74"/>
  <c r="S66" i="74" s="1"/>
  <c r="AC66" i="74" s="1"/>
  <c r="AB67" i="74" s="1"/>
  <c r="AX60" i="74"/>
  <c r="S60" i="74" s="1"/>
  <c r="AC60" i="74" s="1"/>
  <c r="AB61" i="74" s="1"/>
  <c r="AX48" i="74"/>
  <c r="S48" i="74" s="1"/>
  <c r="AC48" i="74" s="1"/>
  <c r="AB49" i="74" s="1"/>
  <c r="AX36" i="74"/>
  <c r="S36" i="74" s="1"/>
  <c r="AC36" i="74" s="1"/>
  <c r="AB37" i="74" s="1"/>
  <c r="AX18" i="74"/>
  <c r="S18" i="74" s="1"/>
  <c r="AC18" i="74" s="1"/>
  <c r="AB19" i="74" s="1"/>
  <c r="AX6" i="74"/>
  <c r="S6" i="74" s="1"/>
  <c r="AC6" i="74" s="1"/>
  <c r="AB7" i="74" s="1"/>
  <c r="AI87" i="78"/>
  <c r="AN87" i="78"/>
  <c r="AR88" i="93"/>
  <c r="AJ44" i="90"/>
  <c r="AK44" i="90"/>
  <c r="AT44" i="90" s="1"/>
  <c r="AS62" i="90"/>
  <c r="AL62" i="90"/>
  <c r="AU62" i="90" s="1"/>
  <c r="AS80" i="90"/>
  <c r="AL80" i="90"/>
  <c r="AU80" i="90" s="1"/>
  <c r="AS18" i="94"/>
  <c r="AL18" i="94"/>
  <c r="AU18" i="94" s="1"/>
  <c r="AS54" i="94"/>
  <c r="AL54" i="94"/>
  <c r="AU54" i="94" s="1"/>
  <c r="AS45" i="90"/>
  <c r="AL45" i="90"/>
  <c r="AU45" i="90" s="1"/>
  <c r="AH88" i="73"/>
  <c r="AQ88" i="73" s="1"/>
  <c r="AS6" i="94"/>
  <c r="AS36" i="94"/>
  <c r="AL36" i="94"/>
  <c r="AU36" i="94" s="1"/>
  <c r="AS72" i="94"/>
  <c r="AL72" i="94"/>
  <c r="AU72" i="94" s="1"/>
  <c r="AS33" i="90"/>
  <c r="AL33" i="90"/>
  <c r="AU33" i="90" s="1"/>
  <c r="AS43" i="94"/>
  <c r="AL43" i="94"/>
  <c r="AU43" i="94" s="1"/>
  <c r="AS40" i="90"/>
  <c r="AS55" i="94"/>
  <c r="AL55" i="94"/>
  <c r="AU55" i="94" s="1"/>
  <c r="AS58" i="90"/>
  <c r="AL58" i="90"/>
  <c r="AU58" i="90" s="1"/>
  <c r="AN87" i="42"/>
  <c r="AI87" i="34"/>
  <c r="AN87" i="34"/>
  <c r="X90" i="45"/>
  <c r="Y90" i="45"/>
  <c r="AI89" i="26"/>
  <c r="AN89" i="26"/>
  <c r="AN91" i="26" s="1"/>
  <c r="AS31" i="94"/>
  <c r="AL31" i="94"/>
  <c r="AU31" i="94" s="1"/>
  <c r="AS34" i="90"/>
  <c r="AL34" i="90"/>
  <c r="AU34" i="90" s="1"/>
  <c r="AK64" i="74"/>
  <c r="AT64" i="74" s="1"/>
  <c r="AK46" i="74"/>
  <c r="AT46" i="74" s="1"/>
  <c r="AK28" i="74"/>
  <c r="AT28" i="74" s="1"/>
  <c r="AK10" i="74"/>
  <c r="AT10" i="74" s="1"/>
  <c r="AJ26" i="90"/>
  <c r="AK26" i="90"/>
  <c r="AT26" i="90" s="1"/>
  <c r="AS37" i="94"/>
  <c r="AL37" i="94"/>
  <c r="AU37" i="94" s="1"/>
  <c r="AS50" i="94"/>
  <c r="AL50" i="94"/>
  <c r="AU50" i="94" s="1"/>
  <c r="AL41" i="90"/>
  <c r="AU41" i="90" s="1"/>
  <c r="AN89" i="45"/>
  <c r="AI89" i="45"/>
  <c r="AS21" i="94"/>
  <c r="AS57" i="94"/>
  <c r="AL57" i="94"/>
  <c r="AU57" i="94" s="1"/>
  <c r="AS54" i="90"/>
  <c r="AL54" i="90"/>
  <c r="AU54" i="90" s="1"/>
  <c r="AX89" i="74"/>
  <c r="S89" i="74" s="1"/>
  <c r="AC89" i="74" s="1"/>
  <c r="AG89" i="74"/>
  <c r="AP89" i="74" s="1"/>
  <c r="AP91" i="74" s="1"/>
  <c r="AF89" i="74"/>
  <c r="AO89" i="74" s="1"/>
  <c r="AO91" i="74" s="1"/>
  <c r="AE89" i="74"/>
  <c r="AS16" i="94"/>
  <c r="AL16" i="94"/>
  <c r="AU16" i="94" s="1"/>
  <c r="AS85" i="94"/>
  <c r="AL85" i="94"/>
  <c r="AU85" i="94" s="1"/>
  <c r="AS61" i="90"/>
  <c r="AL61" i="90"/>
  <c r="AU61" i="90" s="1"/>
  <c r="W90" i="37"/>
  <c r="AG89" i="37"/>
  <c r="AP89" i="37" s="1"/>
  <c r="AF89" i="37"/>
  <c r="AO89" i="37" s="1"/>
  <c r="AE89" i="37"/>
  <c r="AH89" i="93"/>
  <c r="AQ89" i="93" s="1"/>
  <c r="AJ81" i="74"/>
  <c r="AK81" i="74"/>
  <c r="AT81" i="74" s="1"/>
  <c r="AJ63" i="74"/>
  <c r="AK63" i="74"/>
  <c r="AT63" i="74" s="1"/>
  <c r="AJ27" i="74"/>
  <c r="AK27" i="74"/>
  <c r="AT27" i="74" s="1"/>
  <c r="AS9" i="94"/>
  <c r="AL9" i="94"/>
  <c r="AU9" i="94" s="1"/>
  <c r="AJ42" i="90"/>
  <c r="AK42" i="90"/>
  <c r="AT42" i="90" s="1"/>
  <c r="AS60" i="90"/>
  <c r="AL60" i="90"/>
  <c r="AU60" i="90" s="1"/>
  <c r="AH91" i="77"/>
  <c r="AQ91" i="77" s="1"/>
  <c r="AR90" i="85"/>
  <c r="AB4" i="94"/>
  <c r="AJ3" i="94"/>
  <c r="AS22" i="94"/>
  <c r="AL22" i="94"/>
  <c r="AU22" i="94" s="1"/>
  <c r="AL40" i="94"/>
  <c r="AU40" i="94" s="1"/>
  <c r="AS58" i="94"/>
  <c r="AL58" i="94"/>
  <c r="AU58" i="94" s="1"/>
  <c r="AS76" i="94"/>
  <c r="AL76" i="94"/>
  <c r="AU76" i="94" s="1"/>
  <c r="AL13" i="90"/>
  <c r="AU13" i="90" s="1"/>
  <c r="AS31" i="90"/>
  <c r="AL31" i="90"/>
  <c r="AU31" i="90" s="1"/>
  <c r="AS49" i="90"/>
  <c r="AL49" i="90"/>
  <c r="AU49" i="90" s="1"/>
  <c r="AS67" i="90"/>
  <c r="AL67" i="90"/>
  <c r="AU67" i="90" s="1"/>
  <c r="AS86" i="90"/>
  <c r="AL86" i="90"/>
  <c r="AU86" i="90" s="1"/>
  <c r="AR86" i="89"/>
  <c r="AX78" i="74"/>
  <c r="S78" i="74" s="1"/>
  <c r="AC78" i="74" s="1"/>
  <c r="AB79" i="74" s="1"/>
  <c r="AX72" i="74"/>
  <c r="S72" i="74" s="1"/>
  <c r="AC72" i="74" s="1"/>
  <c r="AB73" i="74" s="1"/>
  <c r="AX54" i="74"/>
  <c r="S54" i="74" s="1"/>
  <c r="AC54" i="74" s="1"/>
  <c r="AB55" i="74" s="1"/>
  <c r="AX42" i="74"/>
  <c r="S42" i="74" s="1"/>
  <c r="AC42" i="74" s="1"/>
  <c r="AB43" i="74" s="1"/>
  <c r="AX30" i="74"/>
  <c r="S30" i="74" s="1"/>
  <c r="AC30" i="74" s="1"/>
  <c r="AB31" i="74" s="1"/>
  <c r="AX24" i="74"/>
  <c r="S24" i="74" s="1"/>
  <c r="AC24" i="74" s="1"/>
  <c r="AB25" i="74" s="1"/>
  <c r="AX12" i="74"/>
  <c r="S12" i="74" s="1"/>
  <c r="AC12" i="74" s="1"/>
  <c r="AB13" i="74" s="1"/>
  <c r="AJ11" i="26"/>
  <c r="AK11" i="26"/>
  <c r="AT11" i="26" s="1"/>
  <c r="AJ8" i="90"/>
  <c r="AK8" i="90"/>
  <c r="AT8" i="90" s="1"/>
  <c r="AJ12" i="90"/>
  <c r="AK12" i="90"/>
  <c r="AT12" i="90" s="1"/>
  <c r="Z91" i="77"/>
  <c r="AH88" i="29"/>
  <c r="AQ88" i="29" s="1"/>
  <c r="AS79" i="94"/>
  <c r="AL79" i="94"/>
  <c r="AU79" i="94" s="1"/>
  <c r="AS5" i="90"/>
  <c r="AL5" i="90"/>
  <c r="AU5" i="90" s="1"/>
  <c r="AX83" i="74"/>
  <c r="S83" i="74" s="1"/>
  <c r="AC83" i="74" s="1"/>
  <c r="AB84" i="74" s="1"/>
  <c r="AX77" i="74"/>
  <c r="S77" i="74" s="1"/>
  <c r="AC77" i="74" s="1"/>
  <c r="AB78" i="74" s="1"/>
  <c r="AX71" i="74"/>
  <c r="S71" i="74" s="1"/>
  <c r="AC71" i="74" s="1"/>
  <c r="AB72" i="74" s="1"/>
  <c r="AX65" i="74"/>
  <c r="S65" i="74" s="1"/>
  <c r="AC65" i="74" s="1"/>
  <c r="AB66" i="74" s="1"/>
  <c r="AX59" i="74"/>
  <c r="S59" i="74" s="1"/>
  <c r="AC59" i="74" s="1"/>
  <c r="AB60" i="74" s="1"/>
  <c r="AX53" i="74"/>
  <c r="S53" i="74" s="1"/>
  <c r="AC53" i="74" s="1"/>
  <c r="AB54" i="74" s="1"/>
  <c r="AX47" i="74"/>
  <c r="S47" i="74" s="1"/>
  <c r="AC47" i="74" s="1"/>
  <c r="AB48" i="74" s="1"/>
  <c r="AX41" i="74"/>
  <c r="S41" i="74" s="1"/>
  <c r="AC41" i="74" s="1"/>
  <c r="AB42" i="74" s="1"/>
  <c r="AX35" i="74"/>
  <c r="S35" i="74" s="1"/>
  <c r="AC35" i="74" s="1"/>
  <c r="AB36" i="74" s="1"/>
  <c r="AX29" i="74"/>
  <c r="S29" i="74" s="1"/>
  <c r="AC29" i="74" s="1"/>
  <c r="AB30" i="74" s="1"/>
  <c r="AX23" i="74"/>
  <c r="S23" i="74" s="1"/>
  <c r="AC23" i="74" s="1"/>
  <c r="AB24" i="74" s="1"/>
  <c r="AX17" i="74"/>
  <c r="S17" i="74" s="1"/>
  <c r="AC17" i="74" s="1"/>
  <c r="AB18" i="74" s="1"/>
  <c r="AX11" i="74"/>
  <c r="S11" i="74" s="1"/>
  <c r="AC11" i="74" s="1"/>
  <c r="AB12" i="74" s="1"/>
  <c r="AK22" i="26"/>
  <c r="AT22" i="26" s="1"/>
  <c r="AJ10" i="26"/>
  <c r="AK10" i="26"/>
  <c r="AT10" i="26" s="1"/>
  <c r="AS57" i="90"/>
  <c r="AL57" i="90"/>
  <c r="AU57" i="90" s="1"/>
  <c r="AL61" i="94"/>
  <c r="AU61" i="94" s="1"/>
  <c r="AS88" i="90"/>
  <c r="AL88" i="90"/>
  <c r="AU88" i="90" s="1"/>
  <c r="AS17" i="94"/>
  <c r="AL17" i="94"/>
  <c r="AU17" i="94" s="1"/>
  <c r="AS35" i="94"/>
  <c r="AL35" i="94"/>
  <c r="AU35" i="94" s="1"/>
  <c r="AS53" i="94"/>
  <c r="AL53" i="94"/>
  <c r="AU53" i="94" s="1"/>
  <c r="AS71" i="94"/>
  <c r="AL71" i="94"/>
  <c r="AU71" i="94" s="1"/>
  <c r="AS88" i="94"/>
  <c r="AL88" i="94"/>
  <c r="AU88" i="94" s="1"/>
  <c r="AJ14" i="90"/>
  <c r="AK14" i="90"/>
  <c r="AT14" i="90" s="1"/>
  <c r="AR87" i="73"/>
  <c r="X88" i="38"/>
  <c r="Y88" i="38"/>
  <c r="AS3" i="90"/>
  <c r="AL3" i="90"/>
  <c r="AU3" i="90" s="1"/>
  <c r="AS7" i="94"/>
  <c r="AL7" i="94"/>
  <c r="AU7" i="94" s="1"/>
  <c r="AS28" i="90"/>
  <c r="AL28" i="90"/>
  <c r="AU28" i="90" s="1"/>
  <c r="AS8" i="94"/>
  <c r="AL8" i="94"/>
  <c r="AU8" i="94" s="1"/>
  <c r="AS26" i="94"/>
  <c r="AL26" i="94"/>
  <c r="AU26" i="94" s="1"/>
  <c r="AS44" i="94"/>
  <c r="AL44" i="94"/>
  <c r="AU44" i="94" s="1"/>
  <c r="AS62" i="94"/>
  <c r="AL62" i="94"/>
  <c r="AU62" i="94" s="1"/>
  <c r="AS80" i="94"/>
  <c r="AL80" i="94"/>
  <c r="AU80" i="94" s="1"/>
  <c r="AJ17" i="90"/>
  <c r="AJ35" i="90"/>
  <c r="AS53" i="90"/>
  <c r="AL53" i="90"/>
  <c r="AU53" i="90" s="1"/>
  <c r="AN88" i="33"/>
  <c r="AL6" i="90"/>
  <c r="AU6" i="90" s="1"/>
  <c r="AX19" i="26" l="1"/>
  <c r="S19" i="26" s="1"/>
  <c r="AC19" i="26" s="1"/>
  <c r="AE85" i="46"/>
  <c r="AJ14" i="26"/>
  <c r="AL47" i="94"/>
  <c r="AU47" i="94" s="1"/>
  <c r="AL21" i="90"/>
  <c r="AU21" i="90" s="1"/>
  <c r="AJ21" i="26"/>
  <c r="AL33" i="94"/>
  <c r="AU33" i="94" s="1"/>
  <c r="AL27" i="94"/>
  <c r="AU27" i="94" s="1"/>
  <c r="AL47" i="90"/>
  <c r="AU47" i="90" s="1"/>
  <c r="AG88" i="73"/>
  <c r="AP88" i="73" s="1"/>
  <c r="Y86" i="46"/>
  <c r="X86" i="46"/>
  <c r="AH86" i="46" s="1"/>
  <c r="AQ86" i="46" s="1"/>
  <c r="AL77" i="94"/>
  <c r="AU77" i="94" s="1"/>
  <c r="AL27" i="90"/>
  <c r="AU27" i="90" s="1"/>
  <c r="AL87" i="94"/>
  <c r="AU87" i="94" s="1"/>
  <c r="W89" i="73"/>
  <c r="AJ64" i="74"/>
  <c r="AL71" i="90"/>
  <c r="AU71" i="90" s="1"/>
  <c r="AJ28" i="74"/>
  <c r="AK69" i="74"/>
  <c r="AT69" i="74" s="1"/>
  <c r="AL10" i="94"/>
  <c r="AU10" i="94" s="1"/>
  <c r="AE88" i="73"/>
  <c r="AS91" i="30"/>
  <c r="AL40" i="90"/>
  <c r="AU40" i="90" s="1"/>
  <c r="AN85" i="46"/>
  <c r="AI85" i="46"/>
  <c r="AR85" i="46" s="1"/>
  <c r="AJ9" i="74"/>
  <c r="AK9" i="74"/>
  <c r="AT9" i="74" s="1"/>
  <c r="AL81" i="90"/>
  <c r="AU81" i="90" s="1"/>
  <c r="AJ7" i="26"/>
  <c r="AX69" i="26"/>
  <c r="S69" i="26" s="1"/>
  <c r="AC69" i="26" s="1"/>
  <c r="AB70" i="26" s="1"/>
  <c r="AK70" i="26" s="1"/>
  <c r="AT70" i="26" s="1"/>
  <c r="AJ75" i="74"/>
  <c r="AS75" i="74" s="1"/>
  <c r="AJ22" i="74"/>
  <c r="AX27" i="26"/>
  <c r="S27" i="26" s="1"/>
  <c r="AC27" i="26" s="1"/>
  <c r="AB28" i="26" s="1"/>
  <c r="AX24" i="26"/>
  <c r="S24" i="26" s="1"/>
  <c r="AC24" i="26" s="1"/>
  <c r="AB25" i="26" s="1"/>
  <c r="AK25" i="26" s="1"/>
  <c r="AT25" i="26" s="1"/>
  <c r="AX33" i="26"/>
  <c r="S33" i="26" s="1"/>
  <c r="AC33" i="26" s="1"/>
  <c r="AB34" i="26" s="1"/>
  <c r="AK34" i="26" s="1"/>
  <c r="AT34" i="26" s="1"/>
  <c r="AJ9" i="26"/>
  <c r="AX52" i="26"/>
  <c r="S52" i="26" s="1"/>
  <c r="AC52" i="26" s="1"/>
  <c r="AB53" i="26" s="1"/>
  <c r="AK53" i="26" s="1"/>
  <c r="AT53" i="26" s="1"/>
  <c r="AX29" i="26"/>
  <c r="S29" i="26" s="1"/>
  <c r="AC29" i="26" s="1"/>
  <c r="AB30" i="26" s="1"/>
  <c r="AJ12" i="26"/>
  <c r="AJ57" i="74"/>
  <c r="AX63" i="26"/>
  <c r="S63" i="26" s="1"/>
  <c r="AC63" i="26" s="1"/>
  <c r="AB64" i="26" s="1"/>
  <c r="AX87" i="26"/>
  <c r="S87" i="26" s="1"/>
  <c r="AC87" i="26" s="1"/>
  <c r="AB88" i="26" s="1"/>
  <c r="AK88" i="26" s="1"/>
  <c r="AT88" i="26" s="1"/>
  <c r="AX65" i="26"/>
  <c r="S65" i="26" s="1"/>
  <c r="AC65" i="26" s="1"/>
  <c r="AB66" i="26" s="1"/>
  <c r="AJ66" i="26" s="1"/>
  <c r="AS66" i="26" s="1"/>
  <c r="AX55" i="26"/>
  <c r="S55" i="26" s="1"/>
  <c r="AC55" i="26" s="1"/>
  <c r="AB56" i="26" s="1"/>
  <c r="AX30" i="26"/>
  <c r="S30" i="26" s="1"/>
  <c r="AC30" i="26" s="1"/>
  <c r="AB31" i="26" s="1"/>
  <c r="AK31" i="26" s="1"/>
  <c r="AT31" i="26" s="1"/>
  <c r="AJ58" i="74"/>
  <c r="AK9" i="26"/>
  <c r="AT9" i="26" s="1"/>
  <c r="AK27" i="26"/>
  <c r="AT27" i="26" s="1"/>
  <c r="AX4" i="26"/>
  <c r="S4" i="26" s="1"/>
  <c r="AC4" i="26" s="1"/>
  <c r="AB5" i="26" s="1"/>
  <c r="AX44" i="26"/>
  <c r="S44" i="26" s="1"/>
  <c r="AC44" i="26" s="1"/>
  <c r="AB45" i="26" s="1"/>
  <c r="AX74" i="26"/>
  <c r="S74" i="26" s="1"/>
  <c r="AC74" i="26" s="1"/>
  <c r="AB75" i="26" s="1"/>
  <c r="AX25" i="26"/>
  <c r="S25" i="26" s="1"/>
  <c r="AC25" i="26" s="1"/>
  <c r="AX62" i="26"/>
  <c r="S62" i="26" s="1"/>
  <c r="AC62" i="26" s="1"/>
  <c r="AB63" i="26" s="1"/>
  <c r="AX38" i="26"/>
  <c r="S38" i="26" s="1"/>
  <c r="AC38" i="26" s="1"/>
  <c r="AB39" i="26" s="1"/>
  <c r="AX68" i="26"/>
  <c r="S68" i="26" s="1"/>
  <c r="AC68" i="26" s="1"/>
  <c r="AB69" i="26" s="1"/>
  <c r="AX80" i="26"/>
  <c r="S80" i="26" s="1"/>
  <c r="AC80" i="26" s="1"/>
  <c r="AB81" i="26" s="1"/>
  <c r="AX32" i="26"/>
  <c r="S32" i="26" s="1"/>
  <c r="AC32" i="26" s="1"/>
  <c r="AB33" i="26" s="1"/>
  <c r="AX56" i="26"/>
  <c r="S56" i="26" s="1"/>
  <c r="AC56" i="26" s="1"/>
  <c r="AB57" i="26" s="1"/>
  <c r="AX84" i="26"/>
  <c r="S84" i="26" s="1"/>
  <c r="AC84" i="26" s="1"/>
  <c r="AB85" i="26" s="1"/>
  <c r="AX50" i="26"/>
  <c r="S50" i="26" s="1"/>
  <c r="AC50" i="26" s="1"/>
  <c r="AB51" i="26" s="1"/>
  <c r="AX58" i="26"/>
  <c r="S58" i="26" s="1"/>
  <c r="AC58" i="26" s="1"/>
  <c r="AB59" i="26" s="1"/>
  <c r="AX35" i="26"/>
  <c r="S35" i="26" s="1"/>
  <c r="AC35" i="26" s="1"/>
  <c r="AB36" i="26" s="1"/>
  <c r="AX71" i="26"/>
  <c r="S71" i="26" s="1"/>
  <c r="AC71" i="26" s="1"/>
  <c r="AB72" i="26" s="1"/>
  <c r="AX36" i="26"/>
  <c r="S36" i="26" s="1"/>
  <c r="AC36" i="26" s="1"/>
  <c r="AB37" i="26" s="1"/>
  <c r="AX72" i="26"/>
  <c r="S72" i="26" s="1"/>
  <c r="AC72" i="26" s="1"/>
  <c r="AB73" i="26" s="1"/>
  <c r="AX23" i="26"/>
  <c r="S23" i="26" s="1"/>
  <c r="AC23" i="26" s="1"/>
  <c r="AB24" i="26" s="1"/>
  <c r="AX61" i="26"/>
  <c r="S61" i="26" s="1"/>
  <c r="AC61" i="26" s="1"/>
  <c r="AB62" i="26" s="1"/>
  <c r="AJ10" i="74"/>
  <c r="AL10" i="74" s="1"/>
  <c r="AU10" i="74" s="1"/>
  <c r="AL39" i="90"/>
  <c r="AU39" i="90" s="1"/>
  <c r="Z90" i="81"/>
  <c r="AK28" i="26"/>
  <c r="AT28" i="26" s="1"/>
  <c r="AK64" i="26"/>
  <c r="AT64" i="26" s="1"/>
  <c r="AJ45" i="74"/>
  <c r="AL21" i="94"/>
  <c r="AU21" i="94" s="1"/>
  <c r="AK56" i="26"/>
  <c r="AT56" i="26" s="1"/>
  <c r="AJ6" i="26"/>
  <c r="AS6" i="26" s="1"/>
  <c r="AJ13" i="26"/>
  <c r="AJ85" i="74"/>
  <c r="AX39" i="26"/>
  <c r="S39" i="26" s="1"/>
  <c r="AC39" i="26" s="1"/>
  <c r="AB40" i="26" s="1"/>
  <c r="AX75" i="26"/>
  <c r="S75" i="26" s="1"/>
  <c r="AC75" i="26" s="1"/>
  <c r="AB76" i="26" s="1"/>
  <c r="AX28" i="26"/>
  <c r="S28" i="26" s="1"/>
  <c r="AC28" i="26" s="1"/>
  <c r="AB29" i="26" s="1"/>
  <c r="AX64" i="26"/>
  <c r="S64" i="26" s="1"/>
  <c r="AC64" i="26" s="1"/>
  <c r="AB65" i="26" s="1"/>
  <c r="AX41" i="26"/>
  <c r="S41" i="26" s="1"/>
  <c r="AC41" i="26" s="1"/>
  <c r="AB42" i="26" s="1"/>
  <c r="AX77" i="26"/>
  <c r="S77" i="26" s="1"/>
  <c r="AC77" i="26" s="1"/>
  <c r="AB78" i="26" s="1"/>
  <c r="AX42" i="26"/>
  <c r="S42" i="26" s="1"/>
  <c r="AC42" i="26" s="1"/>
  <c r="AB43" i="26" s="1"/>
  <c r="AX78" i="26"/>
  <c r="S78" i="26" s="1"/>
  <c r="AC78" i="26" s="1"/>
  <c r="AB79" i="26" s="1"/>
  <c r="AX31" i="26"/>
  <c r="S31" i="26" s="1"/>
  <c r="AC31" i="26" s="1"/>
  <c r="AB32" i="26" s="1"/>
  <c r="AX67" i="26"/>
  <c r="S67" i="26" s="1"/>
  <c r="AC67" i="26" s="1"/>
  <c r="AB68" i="26" s="1"/>
  <c r="AL6" i="94"/>
  <c r="AU6" i="94" s="1"/>
  <c r="AK67" i="26"/>
  <c r="AT67" i="26" s="1"/>
  <c r="Z90" i="45"/>
  <c r="AK12" i="26"/>
  <c r="AT12" i="26" s="1"/>
  <c r="AK30" i="26"/>
  <c r="AT30" i="26" s="1"/>
  <c r="AL66" i="94"/>
  <c r="AU66" i="94" s="1"/>
  <c r="AI86" i="41"/>
  <c r="AL75" i="94"/>
  <c r="AU75" i="94" s="1"/>
  <c r="AX15" i="26"/>
  <c r="S15" i="26" s="1"/>
  <c r="AC15" i="26" s="1"/>
  <c r="AX45" i="26"/>
  <c r="S45" i="26" s="1"/>
  <c r="AC45" i="26" s="1"/>
  <c r="AB46" i="26" s="1"/>
  <c r="AX81" i="26"/>
  <c r="S81" i="26" s="1"/>
  <c r="AC81" i="26" s="1"/>
  <c r="AB82" i="26" s="1"/>
  <c r="AX34" i="26"/>
  <c r="S34" i="26" s="1"/>
  <c r="AC34" i="26" s="1"/>
  <c r="AX70" i="26"/>
  <c r="S70" i="26" s="1"/>
  <c r="AC70" i="26" s="1"/>
  <c r="AX47" i="26"/>
  <c r="S47" i="26" s="1"/>
  <c r="AC47" i="26" s="1"/>
  <c r="AB48" i="26" s="1"/>
  <c r="AX83" i="26"/>
  <c r="S83" i="26" s="1"/>
  <c r="AC83" i="26" s="1"/>
  <c r="AB84" i="26" s="1"/>
  <c r="AX48" i="26"/>
  <c r="S48" i="26" s="1"/>
  <c r="AC48" i="26" s="1"/>
  <c r="AB49" i="26" s="1"/>
  <c r="AX85" i="26"/>
  <c r="S85" i="26" s="1"/>
  <c r="AC85" i="26" s="1"/>
  <c r="AB86" i="26" s="1"/>
  <c r="AX37" i="26"/>
  <c r="S37" i="26" s="1"/>
  <c r="AC37" i="26" s="1"/>
  <c r="AB38" i="26" s="1"/>
  <c r="AX73" i="26"/>
  <c r="S73" i="26" s="1"/>
  <c r="AC73" i="26" s="1"/>
  <c r="AB74" i="26" s="1"/>
  <c r="AK14" i="26"/>
  <c r="AT14" i="26" s="1"/>
  <c r="AJ39" i="74"/>
  <c r="AL39" i="74" s="1"/>
  <c r="AU39" i="74" s="1"/>
  <c r="AX22" i="26"/>
  <c r="S22" i="26" s="1"/>
  <c r="AC22" i="26" s="1"/>
  <c r="AX51" i="26"/>
  <c r="S51" i="26" s="1"/>
  <c r="AC51" i="26" s="1"/>
  <c r="AB52" i="26" s="1"/>
  <c r="AX88" i="26"/>
  <c r="S88" i="26" s="1"/>
  <c r="AC88" i="26" s="1"/>
  <c r="AB89" i="26" s="1"/>
  <c r="AX40" i="26"/>
  <c r="S40" i="26" s="1"/>
  <c r="AC40" i="26" s="1"/>
  <c r="AB41" i="26" s="1"/>
  <c r="AX76" i="26"/>
  <c r="S76" i="26" s="1"/>
  <c r="AC76" i="26" s="1"/>
  <c r="AB77" i="26" s="1"/>
  <c r="AX53" i="26"/>
  <c r="S53" i="26" s="1"/>
  <c r="AC53" i="26" s="1"/>
  <c r="AB54" i="26" s="1"/>
  <c r="AX54" i="26"/>
  <c r="S54" i="26" s="1"/>
  <c r="AC54" i="26" s="1"/>
  <c r="AB55" i="26" s="1"/>
  <c r="AX43" i="26"/>
  <c r="S43" i="26" s="1"/>
  <c r="AC43" i="26" s="1"/>
  <c r="AB44" i="26" s="1"/>
  <c r="AX79" i="26"/>
  <c r="S79" i="26" s="1"/>
  <c r="AC79" i="26" s="1"/>
  <c r="AB80" i="26" s="1"/>
  <c r="AJ8" i="26"/>
  <c r="AL49" i="94"/>
  <c r="AU49" i="94" s="1"/>
  <c r="AL82" i="90"/>
  <c r="AU82" i="90" s="1"/>
  <c r="AX57" i="26"/>
  <c r="S57" i="26" s="1"/>
  <c r="AC57" i="26" s="1"/>
  <c r="AB58" i="26" s="1"/>
  <c r="AX46" i="26"/>
  <c r="S46" i="26" s="1"/>
  <c r="AC46" i="26" s="1"/>
  <c r="AB47" i="26" s="1"/>
  <c r="AX82" i="26"/>
  <c r="S82" i="26" s="1"/>
  <c r="AC82" i="26" s="1"/>
  <c r="AB83" i="26" s="1"/>
  <c r="AX16" i="26"/>
  <c r="S16" i="26" s="1"/>
  <c r="AC16" i="26" s="1"/>
  <c r="AB17" i="26" s="1"/>
  <c r="AX59" i="26"/>
  <c r="S59" i="26" s="1"/>
  <c r="AC59" i="26" s="1"/>
  <c r="AB60" i="26" s="1"/>
  <c r="AX17" i="26"/>
  <c r="S17" i="26" s="1"/>
  <c r="AC17" i="26" s="1"/>
  <c r="AB18" i="26" s="1"/>
  <c r="AX60" i="26"/>
  <c r="S60" i="26" s="1"/>
  <c r="AC60" i="26" s="1"/>
  <c r="AB61" i="26" s="1"/>
  <c r="AX49" i="26"/>
  <c r="S49" i="26" s="1"/>
  <c r="AC49" i="26" s="1"/>
  <c r="AB50" i="26" s="1"/>
  <c r="AX86" i="26"/>
  <c r="S86" i="26" s="1"/>
  <c r="AC86" i="26" s="1"/>
  <c r="AB87" i="26" s="1"/>
  <c r="Z87" i="41"/>
  <c r="AE87" i="41" s="1"/>
  <c r="AJ15" i="74"/>
  <c r="AJ5" i="74"/>
  <c r="AS5" i="74" s="1"/>
  <c r="AJ76" i="74"/>
  <c r="AS76" i="74" s="1"/>
  <c r="AK15" i="74"/>
  <c r="AT15" i="74" s="1"/>
  <c r="AI87" i="42"/>
  <c r="AJ40" i="74"/>
  <c r="AS40" i="74" s="1"/>
  <c r="AI88" i="33"/>
  <c r="Z88" i="78"/>
  <c r="AE88" i="78" s="1"/>
  <c r="AJ52" i="74"/>
  <c r="AL52" i="74" s="1"/>
  <c r="AU52" i="74" s="1"/>
  <c r="AJ12" i="74"/>
  <c r="AK12" i="74"/>
  <c r="AT12" i="74" s="1"/>
  <c r="AJ48" i="74"/>
  <c r="AK48" i="74"/>
  <c r="AT48" i="74" s="1"/>
  <c r="AJ84" i="74"/>
  <c r="AK84" i="74"/>
  <c r="AT84" i="74" s="1"/>
  <c r="AS12" i="90"/>
  <c r="AL12" i="90"/>
  <c r="AU12" i="90" s="1"/>
  <c r="AJ73" i="74"/>
  <c r="AK73" i="74"/>
  <c r="AT73" i="74" s="1"/>
  <c r="AS27" i="74"/>
  <c r="AL27" i="74"/>
  <c r="AU27" i="74" s="1"/>
  <c r="AS81" i="74"/>
  <c r="AL81" i="74"/>
  <c r="AU81" i="74" s="1"/>
  <c r="AF90" i="45"/>
  <c r="AO90" i="45" s="1"/>
  <c r="AE90" i="45"/>
  <c r="W91" i="45"/>
  <c r="AG90" i="45"/>
  <c r="AP90" i="45" s="1"/>
  <c r="AJ7" i="74"/>
  <c r="AK7" i="74"/>
  <c r="AT7" i="74" s="1"/>
  <c r="AJ88" i="74"/>
  <c r="AK88" i="74"/>
  <c r="AT88" i="74" s="1"/>
  <c r="AH90" i="81"/>
  <c r="AQ90" i="81" s="1"/>
  <c r="AS38" i="90"/>
  <c r="AL38" i="90"/>
  <c r="AU38" i="90" s="1"/>
  <c r="AH87" i="41"/>
  <c r="AQ87" i="41" s="1"/>
  <c r="AJ8" i="74"/>
  <c r="AK8" i="74"/>
  <c r="AT8" i="74" s="1"/>
  <c r="AJ44" i="74"/>
  <c r="AK44" i="74"/>
  <c r="AT44" i="74" s="1"/>
  <c r="AJ80" i="74"/>
  <c r="AK80" i="74"/>
  <c r="AT80" i="74" s="1"/>
  <c r="AS39" i="74"/>
  <c r="AJ86" i="74"/>
  <c r="Y87" i="86"/>
  <c r="X87" i="86"/>
  <c r="AS22" i="74"/>
  <c r="AL22" i="74"/>
  <c r="AU22" i="74" s="1"/>
  <c r="AJ82" i="74"/>
  <c r="AJ4" i="26"/>
  <c r="AK4" i="26"/>
  <c r="AT4" i="26" s="1"/>
  <c r="AJ3" i="74"/>
  <c r="AB4" i="74"/>
  <c r="AJ41" i="74"/>
  <c r="AK41" i="74"/>
  <c r="AT41" i="74" s="1"/>
  <c r="AJ77" i="74"/>
  <c r="AK77" i="74"/>
  <c r="AT77" i="74" s="1"/>
  <c r="AJ18" i="74"/>
  <c r="AK18" i="74"/>
  <c r="AT18" i="74" s="1"/>
  <c r="AJ13" i="74"/>
  <c r="AK13" i="74"/>
  <c r="AT13" i="74" s="1"/>
  <c r="AJ79" i="74"/>
  <c r="AK79" i="74"/>
  <c r="AT79" i="74" s="1"/>
  <c r="AN89" i="37"/>
  <c r="AI89" i="37"/>
  <c r="AS10" i="74"/>
  <c r="AS64" i="74"/>
  <c r="AL64" i="74"/>
  <c r="AU64" i="74" s="1"/>
  <c r="AJ19" i="74"/>
  <c r="AK19" i="74"/>
  <c r="AT19" i="74" s="1"/>
  <c r="AS23" i="90"/>
  <c r="AL23" i="90"/>
  <c r="AU23" i="90" s="1"/>
  <c r="W91" i="81"/>
  <c r="AG90" i="81"/>
  <c r="AP90" i="81" s="1"/>
  <c r="AF90" i="81"/>
  <c r="AO90" i="81" s="1"/>
  <c r="AE90" i="81"/>
  <c r="AF87" i="41"/>
  <c r="AO87" i="41" s="1"/>
  <c r="AG87" i="41"/>
  <c r="AP87" i="41" s="1"/>
  <c r="AJ14" i="74"/>
  <c r="AK14" i="74"/>
  <c r="AT14" i="74" s="1"/>
  <c r="AJ50" i="74"/>
  <c r="AK50" i="74"/>
  <c r="AT50" i="74" s="1"/>
  <c r="AJ89" i="74"/>
  <c r="AS89" i="74" s="1"/>
  <c r="AK89" i="74"/>
  <c r="AT89" i="74" s="1"/>
  <c r="AH88" i="34"/>
  <c r="AQ88" i="34" s="1"/>
  <c r="AS3" i="26"/>
  <c r="AL3" i="26"/>
  <c r="AU3" i="26" s="1"/>
  <c r="AS21" i="26"/>
  <c r="AL21" i="26"/>
  <c r="AU21" i="26" s="1"/>
  <c r="AJ11" i="74"/>
  <c r="AK11" i="74"/>
  <c r="AT11" i="74" s="1"/>
  <c r="AJ47" i="74"/>
  <c r="AK47" i="74"/>
  <c r="AT47" i="74" s="1"/>
  <c r="AJ83" i="74"/>
  <c r="AK83" i="74"/>
  <c r="AT83" i="74" s="1"/>
  <c r="AJ6" i="74"/>
  <c r="AJ54" i="74"/>
  <c r="AK54" i="74"/>
  <c r="AT54" i="74" s="1"/>
  <c r="AJ24" i="74"/>
  <c r="AK24" i="74"/>
  <c r="AT24" i="74" s="1"/>
  <c r="AJ60" i="74"/>
  <c r="AK60" i="74"/>
  <c r="AT60" i="74" s="1"/>
  <c r="AS8" i="90"/>
  <c r="AL8" i="90"/>
  <c r="AU8" i="90" s="1"/>
  <c r="AJ25" i="74"/>
  <c r="AK25" i="74"/>
  <c r="AT25" i="74" s="1"/>
  <c r="AS45" i="74"/>
  <c r="AL45" i="74"/>
  <c r="AU45" i="74" s="1"/>
  <c r="AR87" i="34"/>
  <c r="AJ37" i="74"/>
  <c r="AK37" i="74"/>
  <c r="AT37" i="74" s="1"/>
  <c r="AR89" i="81"/>
  <c r="AH89" i="33"/>
  <c r="AQ89" i="33" s="1"/>
  <c r="AS29" i="90"/>
  <c r="AL29" i="90"/>
  <c r="AU29" i="90" s="1"/>
  <c r="AJ20" i="74"/>
  <c r="AK20" i="74"/>
  <c r="AT20" i="74" s="1"/>
  <c r="AJ56" i="74"/>
  <c r="AK56" i="74"/>
  <c r="AT56" i="74" s="1"/>
  <c r="W88" i="89"/>
  <c r="AG87" i="89"/>
  <c r="AP87" i="89" s="1"/>
  <c r="AF87" i="89"/>
  <c r="AO87" i="89" s="1"/>
  <c r="AE87" i="89"/>
  <c r="AS7" i="26"/>
  <c r="AL7" i="26"/>
  <c r="AU7" i="26" s="1"/>
  <c r="AS9" i="74"/>
  <c r="AL9" i="74"/>
  <c r="AU9" i="74" s="1"/>
  <c r="AS51" i="74"/>
  <c r="AL51" i="74"/>
  <c r="AU51" i="74" s="1"/>
  <c r="AR89" i="94"/>
  <c r="AR91" i="94" s="1"/>
  <c r="AL89" i="94"/>
  <c r="AU89" i="94" s="1"/>
  <c r="AS30" i="90"/>
  <c r="AL30" i="90"/>
  <c r="AU30" i="90" s="1"/>
  <c r="AN86" i="86"/>
  <c r="AI86" i="86"/>
  <c r="AS24" i="90"/>
  <c r="AL24" i="90"/>
  <c r="AU24" i="90" s="1"/>
  <c r="AT91" i="90"/>
  <c r="AJ17" i="74"/>
  <c r="AK17" i="74"/>
  <c r="AT17" i="74" s="1"/>
  <c r="AJ53" i="74"/>
  <c r="AK53" i="74"/>
  <c r="AT53" i="74" s="1"/>
  <c r="AJ87" i="74"/>
  <c r="AK87" i="74"/>
  <c r="AT87" i="74" s="1"/>
  <c r="AS18" i="90"/>
  <c r="AL18" i="90"/>
  <c r="AU18" i="90" s="1"/>
  <c r="AN88" i="29"/>
  <c r="AI88" i="29"/>
  <c r="Y90" i="93"/>
  <c r="X90" i="93"/>
  <c r="AR88" i="33"/>
  <c r="AS35" i="90"/>
  <c r="AL35" i="90"/>
  <c r="AU35" i="90" s="1"/>
  <c r="AS14" i="90"/>
  <c r="AL14" i="90"/>
  <c r="AU14" i="90" s="1"/>
  <c r="AS10" i="26"/>
  <c r="AL10" i="26"/>
  <c r="AU10" i="26" s="1"/>
  <c r="AJ30" i="74"/>
  <c r="AK30" i="74"/>
  <c r="AT30" i="74" s="1"/>
  <c r="AJ66" i="74"/>
  <c r="AK66" i="74"/>
  <c r="AT66" i="74" s="1"/>
  <c r="AJ31" i="74"/>
  <c r="AK31" i="74"/>
  <c r="AT31" i="74" s="1"/>
  <c r="AR89" i="45"/>
  <c r="AS26" i="90"/>
  <c r="AL26" i="90"/>
  <c r="AU26" i="90" s="1"/>
  <c r="AS28" i="74"/>
  <c r="AL28" i="74"/>
  <c r="AU28" i="74" s="1"/>
  <c r="AR89" i="26"/>
  <c r="AR91" i="26" s="1"/>
  <c r="AR87" i="78"/>
  <c r="AJ49" i="74"/>
  <c r="AK49" i="74"/>
  <c r="AT49" i="74" s="1"/>
  <c r="AS8" i="26"/>
  <c r="AL8" i="26"/>
  <c r="AU8" i="26" s="1"/>
  <c r="AS11" i="90"/>
  <c r="AL11" i="90"/>
  <c r="AU11" i="90" s="1"/>
  <c r="AJ26" i="74"/>
  <c r="AK26" i="74"/>
  <c r="AT26" i="74" s="1"/>
  <c r="AJ62" i="74"/>
  <c r="AK62" i="74"/>
  <c r="AT62" i="74" s="1"/>
  <c r="Z88" i="34"/>
  <c r="AS32" i="90"/>
  <c r="AL32" i="90"/>
  <c r="AU32" i="90" s="1"/>
  <c r="AH88" i="42"/>
  <c r="AQ88" i="42" s="1"/>
  <c r="AS4" i="90"/>
  <c r="AL4" i="90"/>
  <c r="AU4" i="90" s="1"/>
  <c r="AS20" i="90"/>
  <c r="AL20" i="90"/>
  <c r="AU20" i="90" s="1"/>
  <c r="AS9" i="26"/>
  <c r="AL9" i="26"/>
  <c r="AU9" i="26" s="1"/>
  <c r="AJ23" i="74"/>
  <c r="AK23" i="74"/>
  <c r="AT23" i="74" s="1"/>
  <c r="AJ59" i="74"/>
  <c r="AK59" i="74"/>
  <c r="AT59" i="74" s="1"/>
  <c r="AS33" i="74"/>
  <c r="AL33" i="74"/>
  <c r="AU33" i="74" s="1"/>
  <c r="AL5" i="74"/>
  <c r="AU5" i="74" s="1"/>
  <c r="AJ70" i="74"/>
  <c r="AS17" i="90"/>
  <c r="AL17" i="90"/>
  <c r="AU17" i="90" s="1"/>
  <c r="AH88" i="38"/>
  <c r="AQ88" i="38" s="1"/>
  <c r="AJ36" i="74"/>
  <c r="AK36" i="74"/>
  <c r="AT36" i="74" s="1"/>
  <c r="AJ72" i="74"/>
  <c r="AK72" i="74"/>
  <c r="AT72" i="74" s="1"/>
  <c r="AE91" i="77"/>
  <c r="AF91" i="77"/>
  <c r="AO91" i="77" s="1"/>
  <c r="W92" i="77"/>
  <c r="AG91" i="77"/>
  <c r="AP91" i="77" s="1"/>
  <c r="AS11" i="26"/>
  <c r="AL11" i="26"/>
  <c r="AU11" i="26" s="1"/>
  <c r="AJ43" i="74"/>
  <c r="AK43" i="74"/>
  <c r="AT43" i="74" s="1"/>
  <c r="AS3" i="94"/>
  <c r="AL3" i="94"/>
  <c r="AU3" i="94" s="1"/>
  <c r="AS42" i="90"/>
  <c r="AL42" i="90"/>
  <c r="AU42" i="90" s="1"/>
  <c r="AS15" i="74"/>
  <c r="AL15" i="74"/>
  <c r="AU15" i="74" s="1"/>
  <c r="AS63" i="74"/>
  <c r="AL63" i="74"/>
  <c r="AU63" i="74" s="1"/>
  <c r="X90" i="37"/>
  <c r="Y90" i="37"/>
  <c r="AR87" i="42"/>
  <c r="AJ61" i="74"/>
  <c r="AK61" i="74"/>
  <c r="AT61" i="74" s="1"/>
  <c r="Z89" i="33"/>
  <c r="W91" i="25"/>
  <c r="AG90" i="25"/>
  <c r="AP90" i="25" s="1"/>
  <c r="AF90" i="25"/>
  <c r="AO90" i="25" s="1"/>
  <c r="AE90" i="25"/>
  <c r="AJ32" i="74"/>
  <c r="AK32" i="74"/>
  <c r="AT32" i="74" s="1"/>
  <c r="AJ68" i="74"/>
  <c r="AK68" i="74"/>
  <c r="AT68" i="74" s="1"/>
  <c r="AR87" i="38"/>
  <c r="AH88" i="78"/>
  <c r="AQ88" i="78" s="1"/>
  <c r="AS13" i="26"/>
  <c r="AL13" i="26"/>
  <c r="AU13" i="26" s="1"/>
  <c r="AS21" i="74"/>
  <c r="AL21" i="74"/>
  <c r="AU21" i="74" s="1"/>
  <c r="AS69" i="74"/>
  <c r="AJ16" i="74"/>
  <c r="AS58" i="74"/>
  <c r="AL58" i="74"/>
  <c r="AU58" i="74" s="1"/>
  <c r="AR86" i="41"/>
  <c r="AJ29" i="74"/>
  <c r="AK29" i="74"/>
  <c r="AT29" i="74" s="1"/>
  <c r="AJ65" i="74"/>
  <c r="AK65" i="74"/>
  <c r="AT65" i="74" s="1"/>
  <c r="AS25" i="90"/>
  <c r="AL25" i="90"/>
  <c r="AU25" i="90" s="1"/>
  <c r="Y89" i="73"/>
  <c r="X89" i="73"/>
  <c r="AI89" i="93"/>
  <c r="AN89" i="93"/>
  <c r="Z88" i="38"/>
  <c r="AJ42" i="74"/>
  <c r="AK42" i="74"/>
  <c r="AT42" i="74" s="1"/>
  <c r="AJ78" i="74"/>
  <c r="AK78" i="74"/>
  <c r="AT78" i="74" s="1"/>
  <c r="AJ55" i="74"/>
  <c r="AK55" i="74"/>
  <c r="AT55" i="74" s="1"/>
  <c r="AJ4" i="94"/>
  <c r="AK4" i="94"/>
  <c r="AT4" i="94" s="1"/>
  <c r="AT91" i="94" s="1"/>
  <c r="AI89" i="74"/>
  <c r="AN89" i="74"/>
  <c r="AN91" i="74" s="1"/>
  <c r="AS14" i="26"/>
  <c r="AL14" i="26"/>
  <c r="AU14" i="26" s="1"/>
  <c r="AJ46" i="74"/>
  <c r="AH90" i="45"/>
  <c r="AQ90" i="45" s="1"/>
  <c r="AS44" i="90"/>
  <c r="AL44" i="90"/>
  <c r="AU44" i="90" s="1"/>
  <c r="AJ67" i="74"/>
  <c r="AK67" i="74"/>
  <c r="AT67" i="74" s="1"/>
  <c r="AS12" i="26"/>
  <c r="AJ38" i="74"/>
  <c r="AK38" i="74"/>
  <c r="AT38" i="74" s="1"/>
  <c r="AJ74" i="74"/>
  <c r="AK74" i="74"/>
  <c r="AT74" i="74" s="1"/>
  <c r="AS36" i="90"/>
  <c r="AL36" i="90"/>
  <c r="AU36" i="90" s="1"/>
  <c r="Z88" i="42"/>
  <c r="AJ35" i="74"/>
  <c r="AK35" i="74"/>
  <c r="AT35" i="74" s="1"/>
  <c r="AJ71" i="74"/>
  <c r="AK71" i="74"/>
  <c r="AT71" i="74" s="1"/>
  <c r="AS57" i="74"/>
  <c r="AL57" i="74"/>
  <c r="AU57" i="74" s="1"/>
  <c r="AF91" i="85"/>
  <c r="AO91" i="85" s="1"/>
  <c r="AE91" i="85"/>
  <c r="W92" i="85"/>
  <c r="AG91" i="85"/>
  <c r="AP91" i="85" s="1"/>
  <c r="AJ34" i="74"/>
  <c r="AS85" i="74"/>
  <c r="AL85" i="74"/>
  <c r="AU85" i="74" s="1"/>
  <c r="X89" i="29"/>
  <c r="Y89" i="29"/>
  <c r="AN88" i="73"/>
  <c r="AI88" i="73"/>
  <c r="Z86" i="46" l="1"/>
  <c r="AG86" i="46" s="1"/>
  <c r="AP86" i="46" s="1"/>
  <c r="AB20" i="26"/>
  <c r="AJ19" i="26"/>
  <c r="W88" i="41"/>
  <c r="AL69" i="74"/>
  <c r="AU69" i="74" s="1"/>
  <c r="AE86" i="46"/>
  <c r="W87" i="46"/>
  <c r="AF86" i="46"/>
  <c r="AO86" i="46" s="1"/>
  <c r="AL12" i="26"/>
  <c r="AU12" i="26" s="1"/>
  <c r="AL75" i="74"/>
  <c r="AU75" i="74" s="1"/>
  <c r="AK66" i="26"/>
  <c r="AT66" i="26" s="1"/>
  <c r="AS52" i="74"/>
  <c r="AJ27" i="26"/>
  <c r="AJ30" i="26"/>
  <c r="AK47" i="26"/>
  <c r="AT47" i="26" s="1"/>
  <c r="AJ47" i="26"/>
  <c r="AJ52" i="26"/>
  <c r="AK52" i="26"/>
  <c r="AT52" i="26" s="1"/>
  <c r="AJ82" i="26"/>
  <c r="AK82" i="26"/>
  <c r="AT82" i="26" s="1"/>
  <c r="AJ65" i="26"/>
  <c r="AK65" i="26"/>
  <c r="AT65" i="26" s="1"/>
  <c r="AJ61" i="26"/>
  <c r="AK61" i="26"/>
  <c r="AT61" i="26" s="1"/>
  <c r="AK58" i="26"/>
  <c r="AT58" i="26" s="1"/>
  <c r="AJ58" i="26"/>
  <c r="AJ55" i="26"/>
  <c r="AK55" i="26"/>
  <c r="AT55" i="26" s="1"/>
  <c r="AB23" i="26"/>
  <c r="AJ22" i="26"/>
  <c r="AJ49" i="26"/>
  <c r="AK49" i="26"/>
  <c r="AT49" i="26" s="1"/>
  <c r="AJ46" i="26"/>
  <c r="AK46" i="26"/>
  <c r="AT46" i="26" s="1"/>
  <c r="AK32" i="26"/>
  <c r="AT32" i="26" s="1"/>
  <c r="AJ32" i="26"/>
  <c r="AJ29" i="26"/>
  <c r="AK29" i="26"/>
  <c r="AT29" i="26" s="1"/>
  <c r="AK72" i="26"/>
  <c r="AT72" i="26" s="1"/>
  <c r="AJ72" i="26"/>
  <c r="AJ33" i="26"/>
  <c r="AK33" i="26"/>
  <c r="AT33" i="26" s="1"/>
  <c r="AK75" i="26"/>
  <c r="AT75" i="26" s="1"/>
  <c r="AJ75" i="26"/>
  <c r="AJ56" i="26"/>
  <c r="AJ50" i="26"/>
  <c r="AK50" i="26"/>
  <c r="AT50" i="26" s="1"/>
  <c r="AJ44" i="26"/>
  <c r="AK44" i="26"/>
  <c r="AT44" i="26" s="1"/>
  <c r="AJ86" i="26"/>
  <c r="AK86" i="26"/>
  <c r="AT86" i="26" s="1"/>
  <c r="AJ68" i="26"/>
  <c r="AK68" i="26"/>
  <c r="AT68" i="26" s="1"/>
  <c r="AB26" i="26"/>
  <c r="AJ25" i="26"/>
  <c r="AL66" i="26"/>
  <c r="AU66" i="26" s="1"/>
  <c r="AL76" i="74"/>
  <c r="AU76" i="74" s="1"/>
  <c r="AK18" i="26"/>
  <c r="AT18" i="26" s="1"/>
  <c r="AJ18" i="26"/>
  <c r="AK54" i="26"/>
  <c r="AT54" i="26" s="1"/>
  <c r="AJ54" i="26"/>
  <c r="AJ84" i="26"/>
  <c r="AK84" i="26"/>
  <c r="AT84" i="26" s="1"/>
  <c r="AB16" i="26"/>
  <c r="AJ15" i="26"/>
  <c r="AJ79" i="26"/>
  <c r="AK79" i="26"/>
  <c r="AT79" i="26" s="1"/>
  <c r="AK76" i="26"/>
  <c r="AT76" i="26" s="1"/>
  <c r="AJ76" i="26"/>
  <c r="AK36" i="26"/>
  <c r="AT36" i="26" s="1"/>
  <c r="AJ36" i="26"/>
  <c r="AJ81" i="26"/>
  <c r="AK81" i="26"/>
  <c r="AT81" i="26" s="1"/>
  <c r="AJ45" i="26"/>
  <c r="AK45" i="26"/>
  <c r="AT45" i="26" s="1"/>
  <c r="AJ64" i="26"/>
  <c r="AK57" i="26"/>
  <c r="AT57" i="26" s="1"/>
  <c r="AJ57" i="26"/>
  <c r="AL6" i="26"/>
  <c r="AU6" i="26" s="1"/>
  <c r="AJ60" i="26"/>
  <c r="AK60" i="26"/>
  <c r="AT60" i="26" s="1"/>
  <c r="AK77" i="26"/>
  <c r="AT77" i="26" s="1"/>
  <c r="AJ77" i="26"/>
  <c r="AJ48" i="26"/>
  <c r="AK48" i="26"/>
  <c r="AT48" i="26" s="1"/>
  <c r="AK43" i="26"/>
  <c r="AT43" i="26" s="1"/>
  <c r="AJ43" i="26"/>
  <c r="AK40" i="26"/>
  <c r="AT40" i="26" s="1"/>
  <c r="AJ40" i="26"/>
  <c r="AJ62" i="26"/>
  <c r="AK62" i="26"/>
  <c r="AT62" i="26" s="1"/>
  <c r="AJ59" i="26"/>
  <c r="AK59" i="26"/>
  <c r="AT59" i="26" s="1"/>
  <c r="AJ69" i="26"/>
  <c r="AK69" i="26"/>
  <c r="AT69" i="26" s="1"/>
  <c r="AK5" i="26"/>
  <c r="AT5" i="26" s="1"/>
  <c r="AJ5" i="26"/>
  <c r="AJ31" i="26"/>
  <c r="AK17" i="26"/>
  <c r="AT17" i="26" s="1"/>
  <c r="AJ17" i="26"/>
  <c r="AK41" i="26"/>
  <c r="AT41" i="26" s="1"/>
  <c r="AJ41" i="26"/>
  <c r="AJ74" i="26"/>
  <c r="AK74" i="26"/>
  <c r="AT74" i="26" s="1"/>
  <c r="AB71" i="26"/>
  <c r="AJ70" i="26"/>
  <c r="AJ78" i="26"/>
  <c r="AK78" i="26"/>
  <c r="AT78" i="26" s="1"/>
  <c r="AJ88" i="26"/>
  <c r="AJ24" i="26"/>
  <c r="AK24" i="26"/>
  <c r="AT24" i="26" s="1"/>
  <c r="AJ51" i="26"/>
  <c r="AK51" i="26"/>
  <c r="AT51" i="26" s="1"/>
  <c r="AK39" i="26"/>
  <c r="AT39" i="26" s="1"/>
  <c r="AJ39" i="26"/>
  <c r="AJ28" i="26"/>
  <c r="AJ37" i="26"/>
  <c r="AK37" i="26"/>
  <c r="AT37" i="26" s="1"/>
  <c r="W89" i="78"/>
  <c r="Y89" i="78" s="1"/>
  <c r="AK87" i="26"/>
  <c r="AT87" i="26" s="1"/>
  <c r="AJ87" i="26"/>
  <c r="AK83" i="26"/>
  <c r="AT83" i="26" s="1"/>
  <c r="AJ83" i="26"/>
  <c r="AJ80" i="26"/>
  <c r="AK80" i="26"/>
  <c r="AT80" i="26" s="1"/>
  <c r="AJ89" i="26"/>
  <c r="AK89" i="26"/>
  <c r="AT89" i="26" s="1"/>
  <c r="AJ38" i="26"/>
  <c r="AK38" i="26"/>
  <c r="AT38" i="26" s="1"/>
  <c r="AB35" i="26"/>
  <c r="AJ34" i="26"/>
  <c r="AJ42" i="26"/>
  <c r="AK42" i="26"/>
  <c r="AT42" i="26" s="1"/>
  <c r="AJ53" i="26"/>
  <c r="AK73" i="26"/>
  <c r="AT73" i="26" s="1"/>
  <c r="AJ73" i="26"/>
  <c r="AJ85" i="26"/>
  <c r="AK85" i="26"/>
  <c r="AT85" i="26" s="1"/>
  <c r="AJ63" i="26"/>
  <c r="AK63" i="26"/>
  <c r="AT63" i="26" s="1"/>
  <c r="AJ67" i="26"/>
  <c r="Z89" i="29"/>
  <c r="AG88" i="78"/>
  <c r="AP88" i="78" s="1"/>
  <c r="AF88" i="78"/>
  <c r="AO88" i="78" s="1"/>
  <c r="AL40" i="74"/>
  <c r="AU40" i="74" s="1"/>
  <c r="Z90" i="37"/>
  <c r="AE90" i="37" s="1"/>
  <c r="Z87" i="86"/>
  <c r="AF87" i="86" s="1"/>
  <c r="AO87" i="86" s="1"/>
  <c r="Z89" i="73"/>
  <c r="AF89" i="73" s="1"/>
  <c r="AO89" i="73" s="1"/>
  <c r="AS91" i="90"/>
  <c r="Z90" i="93"/>
  <c r="AE90" i="93" s="1"/>
  <c r="AU91" i="90"/>
  <c r="C11" i="90" s="1"/>
  <c r="F43" i="97" s="1"/>
  <c r="AF90" i="37"/>
  <c r="AO90" i="37" s="1"/>
  <c r="AS55" i="74"/>
  <c r="AL55" i="74"/>
  <c r="AU55" i="74" s="1"/>
  <c r="AS16" i="74"/>
  <c r="AL16" i="74"/>
  <c r="AU16" i="74" s="1"/>
  <c r="AH89" i="29"/>
  <c r="AQ89" i="29" s="1"/>
  <c r="AS74" i="74"/>
  <c r="AL74" i="74"/>
  <c r="AU74" i="74" s="1"/>
  <c r="AS67" i="74"/>
  <c r="AL67" i="74"/>
  <c r="AU67" i="74" s="1"/>
  <c r="AL89" i="74"/>
  <c r="AU89" i="74" s="1"/>
  <c r="AR89" i="74"/>
  <c r="AR91" i="74" s="1"/>
  <c r="AS78" i="74"/>
  <c r="AL78" i="74"/>
  <c r="AU78" i="74" s="1"/>
  <c r="AN90" i="25"/>
  <c r="AI90" i="25"/>
  <c r="AS87" i="74"/>
  <c r="AL87" i="74"/>
  <c r="AU87" i="74" s="1"/>
  <c r="Y88" i="89"/>
  <c r="X88" i="89"/>
  <c r="AS54" i="74"/>
  <c r="AL54" i="74"/>
  <c r="AU54" i="74" s="1"/>
  <c r="AS14" i="74"/>
  <c r="AL14" i="74"/>
  <c r="AU14" i="74" s="1"/>
  <c r="X91" i="81"/>
  <c r="Y91" i="81"/>
  <c r="AS19" i="74"/>
  <c r="AL19" i="74"/>
  <c r="AU19" i="74" s="1"/>
  <c r="AS79" i="74"/>
  <c r="AL79" i="74"/>
  <c r="AU79" i="74" s="1"/>
  <c r="AS41" i="74"/>
  <c r="AL41" i="74"/>
  <c r="AU41" i="74" s="1"/>
  <c r="AS12" i="74"/>
  <c r="AL12" i="74"/>
  <c r="AU12" i="74" s="1"/>
  <c r="AS71" i="74"/>
  <c r="AL71" i="74"/>
  <c r="AU71" i="74" s="1"/>
  <c r="AS61" i="74"/>
  <c r="AL61" i="74"/>
  <c r="AU61" i="74" s="1"/>
  <c r="AS26" i="74"/>
  <c r="AL26" i="74"/>
  <c r="AU26" i="74" s="1"/>
  <c r="AR88" i="29"/>
  <c r="AS60" i="74"/>
  <c r="AL60" i="74"/>
  <c r="AU60" i="74" s="1"/>
  <c r="AS88" i="74"/>
  <c r="AL88" i="74"/>
  <c r="AU88" i="74" s="1"/>
  <c r="AN91" i="85"/>
  <c r="AI91" i="85"/>
  <c r="W89" i="42"/>
  <c r="AG88" i="42"/>
  <c r="AP88" i="42" s="1"/>
  <c r="AF88" i="42"/>
  <c r="AO88" i="42" s="1"/>
  <c r="AE88" i="42"/>
  <c r="AS38" i="74"/>
  <c r="AL38" i="74"/>
  <c r="AU38" i="74" s="1"/>
  <c r="AS46" i="74"/>
  <c r="AL46" i="74"/>
  <c r="AU46" i="74" s="1"/>
  <c r="AS4" i="94"/>
  <c r="AS91" i="94" s="1"/>
  <c r="AL4" i="94"/>
  <c r="AU4" i="94" s="1"/>
  <c r="AU91" i="94" s="1"/>
  <c r="C11" i="94" s="1"/>
  <c r="F47" i="97" s="1"/>
  <c r="AS42" i="74"/>
  <c r="AL42" i="74"/>
  <c r="AU42" i="74" s="1"/>
  <c r="AR89" i="93"/>
  <c r="AS53" i="74"/>
  <c r="AL53" i="74"/>
  <c r="AU53" i="74" s="1"/>
  <c r="AR86" i="86"/>
  <c r="AI87" i="89"/>
  <c r="AN87" i="89"/>
  <c r="AS56" i="74"/>
  <c r="AL56" i="74"/>
  <c r="AU56" i="74" s="1"/>
  <c r="AN90" i="81"/>
  <c r="AI90" i="81"/>
  <c r="AS13" i="74"/>
  <c r="AL13" i="74"/>
  <c r="AU13" i="74" s="1"/>
  <c r="AS3" i="74"/>
  <c r="AL3" i="74"/>
  <c r="AU3" i="74" s="1"/>
  <c r="AS84" i="74"/>
  <c r="AL84" i="74"/>
  <c r="AU84" i="74" s="1"/>
  <c r="Y92" i="85"/>
  <c r="X92" i="85"/>
  <c r="Y92" i="77"/>
  <c r="X92" i="77"/>
  <c r="AS36" i="74"/>
  <c r="AL36" i="74"/>
  <c r="AU36" i="74" s="1"/>
  <c r="AS49" i="74"/>
  <c r="AL49" i="74"/>
  <c r="AU49" i="74" s="1"/>
  <c r="AS30" i="74"/>
  <c r="AL30" i="74"/>
  <c r="AU30" i="74" s="1"/>
  <c r="AS6" i="74"/>
  <c r="AL6" i="74"/>
  <c r="AU6" i="74" s="1"/>
  <c r="AS47" i="74"/>
  <c r="AL47" i="74"/>
  <c r="AU47" i="74" s="1"/>
  <c r="AI87" i="41"/>
  <c r="AN87" i="41"/>
  <c r="AJ4" i="74"/>
  <c r="AK4" i="74"/>
  <c r="AT4" i="74" s="1"/>
  <c r="AT91" i="74" s="1"/>
  <c r="AS86" i="74"/>
  <c r="AL86" i="74"/>
  <c r="AU86" i="74" s="1"/>
  <c r="AS80" i="74"/>
  <c r="AL80" i="74"/>
  <c r="AU80" i="74" s="1"/>
  <c r="X91" i="45"/>
  <c r="Y91" i="45"/>
  <c r="AN88" i="78"/>
  <c r="AR88" i="73"/>
  <c r="AS35" i="74"/>
  <c r="AL35" i="74"/>
  <c r="AU35" i="74" s="1"/>
  <c r="AH89" i="73"/>
  <c r="AQ89" i="73" s="1"/>
  <c r="AS65" i="74"/>
  <c r="AL65" i="74"/>
  <c r="AU65" i="74" s="1"/>
  <c r="AS68" i="74"/>
  <c r="AL68" i="74"/>
  <c r="AU68" i="74" s="1"/>
  <c r="AN91" i="77"/>
  <c r="AI91" i="77"/>
  <c r="AS70" i="74"/>
  <c r="AL70" i="74"/>
  <c r="AU70" i="74" s="1"/>
  <c r="AS59" i="74"/>
  <c r="AL59" i="74"/>
  <c r="AU59" i="74" s="1"/>
  <c r="W89" i="34"/>
  <c r="AG88" i="34"/>
  <c r="AP88" i="34" s="1"/>
  <c r="AE88" i="34"/>
  <c r="AF88" i="34"/>
  <c r="AO88" i="34" s="1"/>
  <c r="AS31" i="74"/>
  <c r="AL31" i="74"/>
  <c r="AU31" i="74" s="1"/>
  <c r="AS37" i="74"/>
  <c r="AL37" i="74"/>
  <c r="AU37" i="74" s="1"/>
  <c r="AS24" i="74"/>
  <c r="AL24" i="74"/>
  <c r="AU24" i="74" s="1"/>
  <c r="AS11" i="74"/>
  <c r="AL11" i="74"/>
  <c r="AU11" i="74" s="1"/>
  <c r="AR89" i="37"/>
  <c r="AS44" i="74"/>
  <c r="AL44" i="74"/>
  <c r="AU44" i="74" s="1"/>
  <c r="AS7" i="74"/>
  <c r="AL7" i="74"/>
  <c r="AU7" i="74" s="1"/>
  <c r="AI90" i="45"/>
  <c r="AN90" i="45"/>
  <c r="AS34" i="74"/>
  <c r="AL34" i="74"/>
  <c r="AU34" i="74" s="1"/>
  <c r="Y91" i="25"/>
  <c r="X91" i="25"/>
  <c r="AS43" i="74"/>
  <c r="AL43" i="74"/>
  <c r="AU43" i="74" s="1"/>
  <c r="AH90" i="93"/>
  <c r="AQ90" i="93" s="1"/>
  <c r="AS17" i="74"/>
  <c r="AL17" i="74"/>
  <c r="AU17" i="74" s="1"/>
  <c r="AS20" i="74"/>
  <c r="AL20" i="74"/>
  <c r="AU20" i="74" s="1"/>
  <c r="AS50" i="74"/>
  <c r="AL50" i="74"/>
  <c r="AU50" i="74" s="1"/>
  <c r="X88" i="41"/>
  <c r="Y88" i="41"/>
  <c r="AS18" i="74"/>
  <c r="AL18" i="74"/>
  <c r="AU18" i="74" s="1"/>
  <c r="AS77" i="74"/>
  <c r="AL77" i="74"/>
  <c r="AU77" i="74" s="1"/>
  <c r="AS4" i="26"/>
  <c r="AL4" i="26"/>
  <c r="AU4" i="26" s="1"/>
  <c r="AH87" i="86"/>
  <c r="AQ87" i="86" s="1"/>
  <c r="AS73" i="74"/>
  <c r="AL73" i="74"/>
  <c r="AU73" i="74" s="1"/>
  <c r="AS48" i="74"/>
  <c r="AL48" i="74"/>
  <c r="AU48" i="74" s="1"/>
  <c r="AF89" i="29"/>
  <c r="AO89" i="29" s="1"/>
  <c r="AE89" i="29"/>
  <c r="W90" i="29"/>
  <c r="AG89" i="29"/>
  <c r="AP89" i="29" s="1"/>
  <c r="W89" i="38"/>
  <c r="AG88" i="38"/>
  <c r="AP88" i="38" s="1"/>
  <c r="AF88" i="38"/>
  <c r="AO88" i="38" s="1"/>
  <c r="AE88" i="38"/>
  <c r="AS29" i="74"/>
  <c r="AL29" i="74"/>
  <c r="AU29" i="74" s="1"/>
  <c r="AS32" i="74"/>
  <c r="AL32" i="74"/>
  <c r="AU32" i="74" s="1"/>
  <c r="AF89" i="33"/>
  <c r="AO89" i="33" s="1"/>
  <c r="AE89" i="33"/>
  <c r="W90" i="33"/>
  <c r="AG89" i="33"/>
  <c r="AP89" i="33" s="1"/>
  <c r="AH90" i="37"/>
  <c r="AQ90" i="37" s="1"/>
  <c r="AS72" i="74"/>
  <c r="AL72" i="74"/>
  <c r="AU72" i="74" s="1"/>
  <c r="AS23" i="74"/>
  <c r="AL23" i="74"/>
  <c r="AU23" i="74" s="1"/>
  <c r="AS62" i="74"/>
  <c r="AL62" i="74"/>
  <c r="AU62" i="74" s="1"/>
  <c r="AS66" i="74"/>
  <c r="AL66" i="74"/>
  <c r="AU66" i="74" s="1"/>
  <c r="AS25" i="74"/>
  <c r="AL25" i="74"/>
  <c r="AU25" i="74" s="1"/>
  <c r="AS83" i="74"/>
  <c r="AL83" i="74"/>
  <c r="AU83" i="74" s="1"/>
  <c r="AS82" i="74"/>
  <c r="AL82" i="74"/>
  <c r="AU82" i="74" s="1"/>
  <c r="AS8" i="74"/>
  <c r="AL8" i="74"/>
  <c r="AU8" i="74" s="1"/>
  <c r="AS19" i="26" l="1"/>
  <c r="AL19" i="26"/>
  <c r="AU19" i="26" s="1"/>
  <c r="AJ20" i="26"/>
  <c r="AK20" i="26"/>
  <c r="AT20" i="26" s="1"/>
  <c r="AG90" i="37"/>
  <c r="AP90" i="37" s="1"/>
  <c r="W88" i="86"/>
  <c r="AE87" i="86"/>
  <c r="X89" i="78"/>
  <c r="AI88" i="78"/>
  <c r="X87" i="46"/>
  <c r="AH87" i="46" s="1"/>
  <c r="AQ87" i="46" s="1"/>
  <c r="Y87" i="46"/>
  <c r="AN86" i="46"/>
  <c r="AI86" i="46"/>
  <c r="AR86" i="46" s="1"/>
  <c r="W91" i="93"/>
  <c r="AS27" i="26"/>
  <c r="AL27" i="26"/>
  <c r="AU27" i="26" s="1"/>
  <c r="AG87" i="86"/>
  <c r="AP87" i="86" s="1"/>
  <c r="W91" i="37"/>
  <c r="Y91" i="37" s="1"/>
  <c r="AS30" i="26"/>
  <c r="AL30" i="26"/>
  <c r="AU30" i="26" s="1"/>
  <c r="AL53" i="26"/>
  <c r="AU53" i="26" s="1"/>
  <c r="AS53" i="26"/>
  <c r="AS38" i="26"/>
  <c r="AL38" i="26"/>
  <c r="AU38" i="26" s="1"/>
  <c r="AL28" i="26"/>
  <c r="AU28" i="26" s="1"/>
  <c r="AS28" i="26"/>
  <c r="AS24" i="26"/>
  <c r="AL24" i="26"/>
  <c r="AU24" i="26" s="1"/>
  <c r="AS31" i="26"/>
  <c r="AL31" i="26"/>
  <c r="AU31" i="26" s="1"/>
  <c r="AS59" i="26"/>
  <c r="AL59" i="26"/>
  <c r="AU59" i="26" s="1"/>
  <c r="AS60" i="26"/>
  <c r="AL60" i="26"/>
  <c r="AU60" i="26" s="1"/>
  <c r="AS45" i="26"/>
  <c r="AL45" i="26"/>
  <c r="AU45" i="26" s="1"/>
  <c r="AJ16" i="26"/>
  <c r="AK16" i="26"/>
  <c r="AT16" i="26" s="1"/>
  <c r="AS68" i="26"/>
  <c r="AL68" i="26"/>
  <c r="AU68" i="26" s="1"/>
  <c r="AS50" i="26"/>
  <c r="AL50" i="26"/>
  <c r="AU50" i="26" s="1"/>
  <c r="AL72" i="26"/>
  <c r="AU72" i="26" s="1"/>
  <c r="AS72" i="26"/>
  <c r="AL29" i="26"/>
  <c r="AU29" i="26" s="1"/>
  <c r="AS29" i="26"/>
  <c r="AL49" i="26"/>
  <c r="AU49" i="26" s="1"/>
  <c r="AS49" i="26"/>
  <c r="AL82" i="26"/>
  <c r="AU82" i="26" s="1"/>
  <c r="AS82" i="26"/>
  <c r="AG89" i="73"/>
  <c r="AP89" i="73" s="1"/>
  <c r="AL63" i="26"/>
  <c r="AU63" i="26" s="1"/>
  <c r="AS63" i="26"/>
  <c r="AS87" i="26"/>
  <c r="AL87" i="26"/>
  <c r="AU87" i="26" s="1"/>
  <c r="AL39" i="26"/>
  <c r="AU39" i="26" s="1"/>
  <c r="AS39" i="26"/>
  <c r="AS88" i="26"/>
  <c r="AL88" i="26"/>
  <c r="AU88" i="26" s="1"/>
  <c r="AS74" i="26"/>
  <c r="AL74" i="26"/>
  <c r="AU74" i="26" s="1"/>
  <c r="AS5" i="26"/>
  <c r="AL5" i="26"/>
  <c r="AU5" i="26" s="1"/>
  <c r="AS76" i="26"/>
  <c r="AL76" i="26"/>
  <c r="AU76" i="26" s="1"/>
  <c r="AS56" i="26"/>
  <c r="AL56" i="26"/>
  <c r="AU56" i="26" s="1"/>
  <c r="AS32" i="26"/>
  <c r="AL32" i="26"/>
  <c r="AU32" i="26" s="1"/>
  <c r="AS22" i="26"/>
  <c r="AL22" i="26"/>
  <c r="AU22" i="26" s="1"/>
  <c r="AE89" i="73"/>
  <c r="AN89" i="73" s="1"/>
  <c r="AL42" i="26"/>
  <c r="AU42" i="26" s="1"/>
  <c r="AS42" i="26"/>
  <c r="AS89" i="26"/>
  <c r="AL89" i="26"/>
  <c r="AU89" i="26" s="1"/>
  <c r="AS41" i="26"/>
  <c r="AL41" i="26"/>
  <c r="AU41" i="26" s="1"/>
  <c r="AL62" i="26"/>
  <c r="AU62" i="26" s="1"/>
  <c r="AS62" i="26"/>
  <c r="AS48" i="26"/>
  <c r="AL48" i="26"/>
  <c r="AU48" i="26" s="1"/>
  <c r="AS57" i="26"/>
  <c r="AL57" i="26"/>
  <c r="AU57" i="26" s="1"/>
  <c r="AS81" i="26"/>
  <c r="AL81" i="26"/>
  <c r="AU81" i="26" s="1"/>
  <c r="AL84" i="26"/>
  <c r="AU84" i="26" s="1"/>
  <c r="AS84" i="26"/>
  <c r="AS86" i="26"/>
  <c r="AL86" i="26"/>
  <c r="AU86" i="26" s="1"/>
  <c r="AS75" i="26"/>
  <c r="AL75" i="26"/>
  <c r="AU75" i="26" s="1"/>
  <c r="AJ23" i="26"/>
  <c r="AK23" i="26"/>
  <c r="AT23" i="26" s="1"/>
  <c r="AL61" i="26"/>
  <c r="AU61" i="26" s="1"/>
  <c r="AS61" i="26"/>
  <c r="AL52" i="26"/>
  <c r="AU52" i="26" s="1"/>
  <c r="AS52" i="26"/>
  <c r="Z92" i="85"/>
  <c r="AG92" i="85" s="1"/>
  <c r="AP92" i="85" s="1"/>
  <c r="W90" i="73"/>
  <c r="AL85" i="26"/>
  <c r="AU85" i="26" s="1"/>
  <c r="AS85" i="26"/>
  <c r="AS34" i="26"/>
  <c r="AL34" i="26"/>
  <c r="AU34" i="26" s="1"/>
  <c r="AS78" i="26"/>
  <c r="AL78" i="26"/>
  <c r="AU78" i="26" s="1"/>
  <c r="AS40" i="26"/>
  <c r="AL40" i="26"/>
  <c r="AU40" i="26" s="1"/>
  <c r="AS77" i="26"/>
  <c r="AL77" i="26"/>
  <c r="AU77" i="26" s="1"/>
  <c r="AS36" i="26"/>
  <c r="AL36" i="26"/>
  <c r="AU36" i="26" s="1"/>
  <c r="AS54" i="26"/>
  <c r="AL54" i="26"/>
  <c r="AU54" i="26" s="1"/>
  <c r="AS25" i="26"/>
  <c r="AL25" i="26"/>
  <c r="AU25" i="26" s="1"/>
  <c r="AL47" i="26"/>
  <c r="AU47" i="26" s="1"/>
  <c r="AS47" i="26"/>
  <c r="AL73" i="26"/>
  <c r="AU73" i="26" s="1"/>
  <c r="AS73" i="26"/>
  <c r="AK35" i="26"/>
  <c r="AT35" i="26" s="1"/>
  <c r="AJ35" i="26"/>
  <c r="AS80" i="26"/>
  <c r="AL80" i="26"/>
  <c r="AU80" i="26" s="1"/>
  <c r="AS51" i="26"/>
  <c r="AL51" i="26"/>
  <c r="AU51" i="26" s="1"/>
  <c r="AS70" i="26"/>
  <c r="AL70" i="26"/>
  <c r="AU70" i="26" s="1"/>
  <c r="AS17" i="26"/>
  <c r="AL17" i="26"/>
  <c r="AU17" i="26" s="1"/>
  <c r="AS69" i="26"/>
  <c r="AL69" i="26"/>
  <c r="AU69" i="26" s="1"/>
  <c r="AS64" i="26"/>
  <c r="AL64" i="26"/>
  <c r="AU64" i="26" s="1"/>
  <c r="AS79" i="26"/>
  <c r="AL79" i="26"/>
  <c r="AU79" i="26" s="1"/>
  <c r="AK26" i="26"/>
  <c r="AT26" i="26" s="1"/>
  <c r="AJ26" i="26"/>
  <c r="AS44" i="26"/>
  <c r="AL44" i="26"/>
  <c r="AU44" i="26" s="1"/>
  <c r="AS46" i="26"/>
  <c r="AL46" i="26"/>
  <c r="AU46" i="26" s="1"/>
  <c r="AS55" i="26"/>
  <c r="AL55" i="26"/>
  <c r="AU55" i="26" s="1"/>
  <c r="AS65" i="26"/>
  <c r="AL65" i="26"/>
  <c r="AU65" i="26" s="1"/>
  <c r="AG90" i="93"/>
  <c r="AP90" i="93" s="1"/>
  <c r="AS67" i="26"/>
  <c r="AL67" i="26"/>
  <c r="AU67" i="26" s="1"/>
  <c r="AS83" i="26"/>
  <c r="AL83" i="26"/>
  <c r="AU83" i="26" s="1"/>
  <c r="AS37" i="26"/>
  <c r="AL37" i="26"/>
  <c r="AU37" i="26" s="1"/>
  <c r="AK71" i="26"/>
  <c r="AT71" i="26" s="1"/>
  <c r="AJ71" i="26"/>
  <c r="AS43" i="26"/>
  <c r="AL43" i="26"/>
  <c r="AU43" i="26" s="1"/>
  <c r="AL15" i="26"/>
  <c r="AU15" i="26" s="1"/>
  <c r="AS15" i="26"/>
  <c r="AS18" i="26"/>
  <c r="AL18" i="26"/>
  <c r="AU18" i="26" s="1"/>
  <c r="AS33" i="26"/>
  <c r="AL33" i="26"/>
  <c r="AU33" i="26" s="1"/>
  <c r="AS58" i="26"/>
  <c r="AL58" i="26"/>
  <c r="AU58" i="26" s="1"/>
  <c r="AF90" i="93"/>
  <c r="AO90" i="93" s="1"/>
  <c r="Z91" i="25"/>
  <c r="AF91" i="25" s="1"/>
  <c r="AO91" i="25" s="1"/>
  <c r="Z91" i="45"/>
  <c r="W92" i="45" s="1"/>
  <c r="Z91" i="81"/>
  <c r="AF91" i="81" s="1"/>
  <c r="AO91" i="81" s="1"/>
  <c r="AE92" i="85"/>
  <c r="Y89" i="38"/>
  <c r="X89" i="38"/>
  <c r="AI89" i="29"/>
  <c r="AN89" i="29"/>
  <c r="AH91" i="25"/>
  <c r="AQ91" i="25" s="1"/>
  <c r="AN88" i="34"/>
  <c r="AI88" i="34"/>
  <c r="AH91" i="45"/>
  <c r="AQ91" i="45" s="1"/>
  <c r="AH92" i="85"/>
  <c r="AQ92" i="85" s="1"/>
  <c r="AN87" i="86"/>
  <c r="AI87" i="86"/>
  <c r="AR87" i="89"/>
  <c r="X89" i="42"/>
  <c r="Y89" i="42"/>
  <c r="AH88" i="89"/>
  <c r="AQ88" i="89" s="1"/>
  <c r="X91" i="37"/>
  <c r="AH91" i="81"/>
  <c r="AQ91" i="81" s="1"/>
  <c r="AR90" i="25"/>
  <c r="AN89" i="33"/>
  <c r="AI89" i="33"/>
  <c r="AR91" i="77"/>
  <c r="AH92" i="77"/>
  <c r="AQ92" i="77" s="1"/>
  <c r="AH89" i="78"/>
  <c r="AQ89" i="78" s="1"/>
  <c r="AQ91" i="78" s="1"/>
  <c r="AZ3" i="78"/>
  <c r="AX3" i="78" s="1"/>
  <c r="S3" i="78" s="1"/>
  <c r="AC3" i="78" s="1"/>
  <c r="AH88" i="41"/>
  <c r="AQ88" i="41" s="1"/>
  <c r="X89" i="34"/>
  <c r="Y89" i="34"/>
  <c r="AR87" i="41"/>
  <c r="AR90" i="81"/>
  <c r="AR91" i="85"/>
  <c r="AN90" i="93"/>
  <c r="AS4" i="74"/>
  <c r="AS91" i="74" s="1"/>
  <c r="AL4" i="74"/>
  <c r="AU4" i="74" s="1"/>
  <c r="AU91" i="74" s="1"/>
  <c r="C11" i="74" s="1"/>
  <c r="F27" i="97" s="1"/>
  <c r="AN88" i="38"/>
  <c r="AI88" i="38"/>
  <c r="AR90" i="45"/>
  <c r="X90" i="29"/>
  <c r="Y90" i="29"/>
  <c r="Z89" i="78"/>
  <c r="Z88" i="41"/>
  <c r="AR88" i="78"/>
  <c r="Z92" i="77"/>
  <c r="Z88" i="89"/>
  <c r="Y90" i="73"/>
  <c r="X90" i="73"/>
  <c r="AI90" i="37"/>
  <c r="AN90" i="37"/>
  <c r="X90" i="33"/>
  <c r="Y90" i="33"/>
  <c r="AN88" i="42"/>
  <c r="AI88" i="42"/>
  <c r="Y88" i="86"/>
  <c r="X88" i="86"/>
  <c r="X91" i="93"/>
  <c r="Y91" i="93"/>
  <c r="AL20" i="26" l="1"/>
  <c r="AU20" i="26" s="1"/>
  <c r="AS20" i="26"/>
  <c r="Z87" i="46"/>
  <c r="AE87" i="46" s="1"/>
  <c r="W88" i="46"/>
  <c r="AG87" i="46"/>
  <c r="AP87" i="46" s="1"/>
  <c r="AF87" i="46"/>
  <c r="AO87" i="46" s="1"/>
  <c r="W93" i="85"/>
  <c r="AF92" i="85"/>
  <c r="AO92" i="85" s="1"/>
  <c r="AT91" i="26"/>
  <c r="Z90" i="29"/>
  <c r="AI90" i="93"/>
  <c r="AL26" i="26"/>
  <c r="AU26" i="26" s="1"/>
  <c r="AS26" i="26"/>
  <c r="AI89" i="73"/>
  <c r="AS16" i="26"/>
  <c r="AL16" i="26"/>
  <c r="AU16" i="26" s="1"/>
  <c r="AS71" i="26"/>
  <c r="AL71" i="26"/>
  <c r="AU71" i="26" s="1"/>
  <c r="AG91" i="25"/>
  <c r="AP91" i="25" s="1"/>
  <c r="W92" i="81"/>
  <c r="AS35" i="26"/>
  <c r="AL35" i="26"/>
  <c r="AU35" i="26" s="1"/>
  <c r="AL23" i="26"/>
  <c r="AU23" i="26" s="1"/>
  <c r="AS23" i="26"/>
  <c r="AG91" i="81"/>
  <c r="AP91" i="81" s="1"/>
  <c r="AE91" i="81"/>
  <c r="W92" i="25"/>
  <c r="AE91" i="25"/>
  <c r="Z89" i="34"/>
  <c r="Z89" i="38"/>
  <c r="Z91" i="93"/>
  <c r="AX57" i="78"/>
  <c r="S57" i="78" s="1"/>
  <c r="AC57" i="78" s="1"/>
  <c r="AB58" i="78" s="1"/>
  <c r="AX63" i="78"/>
  <c r="S63" i="78" s="1"/>
  <c r="AC63" i="78" s="1"/>
  <c r="AB64" i="78" s="1"/>
  <c r="AX51" i="78"/>
  <c r="S51" i="78" s="1"/>
  <c r="AC51" i="78" s="1"/>
  <c r="AB52" i="78" s="1"/>
  <c r="AK52" i="78" s="1"/>
  <c r="AT52" i="78" s="1"/>
  <c r="AE91" i="45"/>
  <c r="Z90" i="33"/>
  <c r="AX86" i="78"/>
  <c r="S86" i="78" s="1"/>
  <c r="AC86" i="78" s="1"/>
  <c r="AB87" i="78" s="1"/>
  <c r="AX45" i="78"/>
  <c r="S45" i="78" s="1"/>
  <c r="AC45" i="78" s="1"/>
  <c r="AB46" i="78" s="1"/>
  <c r="AF91" i="45"/>
  <c r="AO91" i="45" s="1"/>
  <c r="AX81" i="78"/>
  <c r="S81" i="78" s="1"/>
  <c r="AC81" i="78" s="1"/>
  <c r="AB82" i="78" s="1"/>
  <c r="AK82" i="78" s="1"/>
  <c r="AT82" i="78" s="1"/>
  <c r="AX39" i="78"/>
  <c r="S39" i="78" s="1"/>
  <c r="AC39" i="78" s="1"/>
  <c r="AB40" i="78" s="1"/>
  <c r="AG91" i="45"/>
  <c r="AP91" i="45" s="1"/>
  <c r="AX75" i="78"/>
  <c r="S75" i="78" s="1"/>
  <c r="AC75" i="78" s="1"/>
  <c r="AB76" i="78" s="1"/>
  <c r="AK76" i="78" s="1"/>
  <c r="AT76" i="78" s="1"/>
  <c r="AX27" i="78"/>
  <c r="S27" i="78" s="1"/>
  <c r="AC27" i="78" s="1"/>
  <c r="AB28" i="78" s="1"/>
  <c r="Z89" i="42"/>
  <c r="AX21" i="78"/>
  <c r="S21" i="78" s="1"/>
  <c r="AC21" i="78" s="1"/>
  <c r="AB22" i="78" s="1"/>
  <c r="AX15" i="78"/>
  <c r="S15" i="78" s="1"/>
  <c r="AC15" i="78" s="1"/>
  <c r="AB16" i="78" s="1"/>
  <c r="Z88" i="86"/>
  <c r="AX9" i="78"/>
  <c r="S9" i="78" s="1"/>
  <c r="AC9" i="78" s="1"/>
  <c r="AB10" i="78" s="1"/>
  <c r="AX69" i="78"/>
  <c r="S69" i="78" s="1"/>
  <c r="AC69" i="78" s="1"/>
  <c r="AB70" i="78" s="1"/>
  <c r="AX33" i="78"/>
  <c r="S33" i="78" s="1"/>
  <c r="AC33" i="78" s="1"/>
  <c r="AB34" i="78" s="1"/>
  <c r="AE88" i="86"/>
  <c r="AG88" i="86"/>
  <c r="AP88" i="86" s="1"/>
  <c r="AF88" i="86"/>
  <c r="AO88" i="86" s="1"/>
  <c r="W89" i="86"/>
  <c r="AJ3" i="78"/>
  <c r="AB4" i="78"/>
  <c r="AR88" i="38"/>
  <c r="AE89" i="34"/>
  <c r="AX89" i="34"/>
  <c r="S89" i="34" s="1"/>
  <c r="AC89" i="34" s="1"/>
  <c r="AG89" i="34"/>
  <c r="AP89" i="34" s="1"/>
  <c r="AP91" i="34" s="1"/>
  <c r="AF89" i="34"/>
  <c r="AO89" i="34" s="1"/>
  <c r="AO91" i="34" s="1"/>
  <c r="AX87" i="78"/>
  <c r="S87" i="78" s="1"/>
  <c r="AC87" i="78" s="1"/>
  <c r="AB88" i="78" s="1"/>
  <c r="AX82" i="78"/>
  <c r="S82" i="78" s="1"/>
  <c r="AC82" i="78" s="1"/>
  <c r="AB83" i="78" s="1"/>
  <c r="AX76" i="78"/>
  <c r="S76" i="78" s="1"/>
  <c r="AC76" i="78" s="1"/>
  <c r="AB77" i="78" s="1"/>
  <c r="AX70" i="78"/>
  <c r="S70" i="78" s="1"/>
  <c r="AC70" i="78" s="1"/>
  <c r="AB71" i="78" s="1"/>
  <c r="AX64" i="78"/>
  <c r="S64" i="78" s="1"/>
  <c r="AC64" i="78" s="1"/>
  <c r="AB65" i="78" s="1"/>
  <c r="AX58" i="78"/>
  <c r="S58" i="78" s="1"/>
  <c r="AC58" i="78" s="1"/>
  <c r="AB59" i="78" s="1"/>
  <c r="AX52" i="78"/>
  <c r="S52" i="78" s="1"/>
  <c r="AC52" i="78" s="1"/>
  <c r="AB53" i="78" s="1"/>
  <c r="AX46" i="78"/>
  <c r="S46" i="78" s="1"/>
  <c r="AC46" i="78" s="1"/>
  <c r="AB47" i="78" s="1"/>
  <c r="AX40" i="78"/>
  <c r="S40" i="78" s="1"/>
  <c r="AC40" i="78" s="1"/>
  <c r="AB41" i="78" s="1"/>
  <c r="AX34" i="78"/>
  <c r="S34" i="78" s="1"/>
  <c r="AC34" i="78" s="1"/>
  <c r="AB35" i="78" s="1"/>
  <c r="AX28" i="78"/>
  <c r="S28" i="78" s="1"/>
  <c r="AC28" i="78" s="1"/>
  <c r="AB29" i="78" s="1"/>
  <c r="AX22" i="78"/>
  <c r="S22" i="78" s="1"/>
  <c r="AC22" i="78" s="1"/>
  <c r="AB23" i="78" s="1"/>
  <c r="AX16" i="78"/>
  <c r="S16" i="78" s="1"/>
  <c r="AC16" i="78" s="1"/>
  <c r="AB17" i="78" s="1"/>
  <c r="AX10" i="78"/>
  <c r="S10" i="78" s="1"/>
  <c r="AC10" i="78" s="1"/>
  <c r="AB11" i="78" s="1"/>
  <c r="AX7" i="78"/>
  <c r="S7" i="78" s="1"/>
  <c r="AC7" i="78" s="1"/>
  <c r="AB8" i="78" s="1"/>
  <c r="AH89" i="42"/>
  <c r="AQ89" i="42" s="1"/>
  <c r="AQ91" i="42" s="1"/>
  <c r="AZ3" i="42"/>
  <c r="AX3" i="42" s="1"/>
  <c r="S3" i="42" s="1"/>
  <c r="AC3" i="42" s="1"/>
  <c r="AR87" i="86"/>
  <c r="AE89" i="38"/>
  <c r="AX89" i="38"/>
  <c r="S89" i="38" s="1"/>
  <c r="AC89" i="38" s="1"/>
  <c r="AG89" i="38"/>
  <c r="AP89" i="38" s="1"/>
  <c r="AP91" i="38" s="1"/>
  <c r="AF89" i="38"/>
  <c r="AO89" i="38" s="1"/>
  <c r="AO91" i="38" s="1"/>
  <c r="AN92" i="85"/>
  <c r="W92" i="93"/>
  <c r="AG91" i="93"/>
  <c r="AP91" i="93" s="1"/>
  <c r="AF91" i="93"/>
  <c r="AO91" i="93" s="1"/>
  <c r="AE91" i="93"/>
  <c r="AK70" i="78"/>
  <c r="AT70" i="78" s="1"/>
  <c r="AK46" i="78"/>
  <c r="AT46" i="78" s="1"/>
  <c r="AK28" i="78"/>
  <c r="AT28" i="78" s="1"/>
  <c r="AH91" i="37"/>
  <c r="AQ91" i="37" s="1"/>
  <c r="AR88" i="42"/>
  <c r="AH90" i="73"/>
  <c r="AQ90" i="73" s="1"/>
  <c r="AG89" i="78"/>
  <c r="AP89" i="78" s="1"/>
  <c r="AP91" i="78" s="1"/>
  <c r="AF89" i="78"/>
  <c r="AO89" i="78" s="1"/>
  <c r="AO91" i="78" s="1"/>
  <c r="AE89" i="78"/>
  <c r="AX89" i="78"/>
  <c r="S89" i="78" s="1"/>
  <c r="AC89" i="78" s="1"/>
  <c r="AX85" i="78"/>
  <c r="S85" i="78" s="1"/>
  <c r="AC85" i="78" s="1"/>
  <c r="AB86" i="78" s="1"/>
  <c r="AX80" i="78"/>
  <c r="S80" i="78" s="1"/>
  <c r="AC80" i="78" s="1"/>
  <c r="AB81" i="78" s="1"/>
  <c r="AX74" i="78"/>
  <c r="S74" i="78" s="1"/>
  <c r="AC74" i="78" s="1"/>
  <c r="AB75" i="78" s="1"/>
  <c r="AX68" i="78"/>
  <c r="S68" i="78" s="1"/>
  <c r="AC68" i="78" s="1"/>
  <c r="AB69" i="78" s="1"/>
  <c r="AX62" i="78"/>
  <c r="S62" i="78" s="1"/>
  <c r="AC62" i="78" s="1"/>
  <c r="AB63" i="78" s="1"/>
  <c r="AX56" i="78"/>
  <c r="S56" i="78" s="1"/>
  <c r="AC56" i="78" s="1"/>
  <c r="AB57" i="78" s="1"/>
  <c r="AX50" i="78"/>
  <c r="S50" i="78" s="1"/>
  <c r="AC50" i="78" s="1"/>
  <c r="AB51" i="78" s="1"/>
  <c r="AX44" i="78"/>
  <c r="S44" i="78" s="1"/>
  <c r="AC44" i="78" s="1"/>
  <c r="AB45" i="78" s="1"/>
  <c r="AX38" i="78"/>
  <c r="S38" i="78" s="1"/>
  <c r="AC38" i="78" s="1"/>
  <c r="AB39" i="78" s="1"/>
  <c r="AX32" i="78"/>
  <c r="S32" i="78" s="1"/>
  <c r="AC32" i="78" s="1"/>
  <c r="AB33" i="78" s="1"/>
  <c r="AX26" i="78"/>
  <c r="S26" i="78" s="1"/>
  <c r="AC26" i="78" s="1"/>
  <c r="AB27" i="78" s="1"/>
  <c r="AX20" i="78"/>
  <c r="S20" i="78" s="1"/>
  <c r="AC20" i="78" s="1"/>
  <c r="AB21" i="78" s="1"/>
  <c r="AX14" i="78"/>
  <c r="S14" i="78" s="1"/>
  <c r="AC14" i="78" s="1"/>
  <c r="AB15" i="78" s="1"/>
  <c r="AX8" i="78"/>
  <c r="S8" i="78" s="1"/>
  <c r="AC8" i="78" s="1"/>
  <c r="AB9" i="78" s="1"/>
  <c r="AX5" i="78"/>
  <c r="S5" i="78" s="1"/>
  <c r="AC5" i="78" s="1"/>
  <c r="AB6" i="78" s="1"/>
  <c r="AI91" i="45"/>
  <c r="AN91" i="45"/>
  <c r="X92" i="81"/>
  <c r="Y92" i="81"/>
  <c r="AJ64" i="78"/>
  <c r="AK64" i="78"/>
  <c r="AT64" i="78" s="1"/>
  <c r="AK40" i="78"/>
  <c r="AT40" i="78" s="1"/>
  <c r="AJ16" i="78"/>
  <c r="AK16" i="78"/>
  <c r="AT16" i="78" s="1"/>
  <c r="AF88" i="89"/>
  <c r="AO88" i="89" s="1"/>
  <c r="AG88" i="89"/>
  <c r="AP88" i="89" s="1"/>
  <c r="W89" i="89"/>
  <c r="AE88" i="89"/>
  <c r="AR90" i="93"/>
  <c r="AX84" i="78"/>
  <c r="S84" i="78" s="1"/>
  <c r="AC84" i="78" s="1"/>
  <c r="AB85" i="78" s="1"/>
  <c r="AX79" i="78"/>
  <c r="S79" i="78" s="1"/>
  <c r="AC79" i="78" s="1"/>
  <c r="AB80" i="78" s="1"/>
  <c r="AX73" i="78"/>
  <c r="S73" i="78" s="1"/>
  <c r="AC73" i="78" s="1"/>
  <c r="AB74" i="78" s="1"/>
  <c r="AX67" i="78"/>
  <c r="S67" i="78" s="1"/>
  <c r="AC67" i="78" s="1"/>
  <c r="AB68" i="78" s="1"/>
  <c r="AX61" i="78"/>
  <c r="S61" i="78" s="1"/>
  <c r="AC61" i="78" s="1"/>
  <c r="AB62" i="78" s="1"/>
  <c r="AX55" i="78"/>
  <c r="S55" i="78" s="1"/>
  <c r="AC55" i="78" s="1"/>
  <c r="AB56" i="78" s="1"/>
  <c r="AX49" i="78"/>
  <c r="S49" i="78" s="1"/>
  <c r="AC49" i="78" s="1"/>
  <c r="AB50" i="78" s="1"/>
  <c r="AX43" i="78"/>
  <c r="S43" i="78" s="1"/>
  <c r="AC43" i="78" s="1"/>
  <c r="AB44" i="78" s="1"/>
  <c r="AX37" i="78"/>
  <c r="S37" i="78" s="1"/>
  <c r="AC37" i="78" s="1"/>
  <c r="AB38" i="78" s="1"/>
  <c r="AX31" i="78"/>
  <c r="S31" i="78" s="1"/>
  <c r="AC31" i="78" s="1"/>
  <c r="AB32" i="78" s="1"/>
  <c r="AX25" i="78"/>
  <c r="S25" i="78" s="1"/>
  <c r="AC25" i="78" s="1"/>
  <c r="AB26" i="78" s="1"/>
  <c r="AX19" i="78"/>
  <c r="S19" i="78" s="1"/>
  <c r="AC19" i="78" s="1"/>
  <c r="AB20" i="78" s="1"/>
  <c r="AX13" i="78"/>
  <c r="S13" i="78" s="1"/>
  <c r="AC13" i="78" s="1"/>
  <c r="AB14" i="78" s="1"/>
  <c r="AX6" i="78"/>
  <c r="S6" i="78" s="1"/>
  <c r="AC6" i="78" s="1"/>
  <c r="AB7" i="78" s="1"/>
  <c r="Z91" i="37"/>
  <c r="AR89" i="29"/>
  <c r="X93" i="85"/>
  <c r="Y93" i="85"/>
  <c r="AH88" i="86"/>
  <c r="AQ88" i="86" s="1"/>
  <c r="AK34" i="78"/>
  <c r="AT34" i="78" s="1"/>
  <c r="AF89" i="42"/>
  <c r="AO89" i="42" s="1"/>
  <c r="AO91" i="42" s="1"/>
  <c r="AE89" i="42"/>
  <c r="AX89" i="42"/>
  <c r="S89" i="42" s="1"/>
  <c r="AC89" i="42" s="1"/>
  <c r="AG89" i="42"/>
  <c r="AP89" i="42" s="1"/>
  <c r="AP91" i="42" s="1"/>
  <c r="AH90" i="33"/>
  <c r="AQ90" i="33" s="1"/>
  <c r="Z90" i="73"/>
  <c r="AG92" i="77"/>
  <c r="AP92" i="77" s="1"/>
  <c r="W93" i="77"/>
  <c r="AF92" i="77"/>
  <c r="AO92" i="77" s="1"/>
  <c r="AE92" i="77"/>
  <c r="AH90" i="29"/>
  <c r="AQ90" i="29" s="1"/>
  <c r="AX88" i="78"/>
  <c r="S88" i="78" s="1"/>
  <c r="AC88" i="78" s="1"/>
  <c r="AB89" i="78" s="1"/>
  <c r="AX78" i="78"/>
  <c r="S78" i="78" s="1"/>
  <c r="AC78" i="78" s="1"/>
  <c r="AB79" i="78" s="1"/>
  <c r="AX72" i="78"/>
  <c r="S72" i="78" s="1"/>
  <c r="AC72" i="78" s="1"/>
  <c r="AB73" i="78" s="1"/>
  <c r="AX66" i="78"/>
  <c r="S66" i="78" s="1"/>
  <c r="AC66" i="78" s="1"/>
  <c r="AB67" i="78" s="1"/>
  <c r="AX60" i="78"/>
  <c r="S60" i="78" s="1"/>
  <c r="AC60" i="78" s="1"/>
  <c r="AB61" i="78" s="1"/>
  <c r="AX54" i="78"/>
  <c r="S54" i="78" s="1"/>
  <c r="AC54" i="78" s="1"/>
  <c r="AB55" i="78" s="1"/>
  <c r="AX48" i="78"/>
  <c r="S48" i="78" s="1"/>
  <c r="AC48" i="78" s="1"/>
  <c r="AB49" i="78" s="1"/>
  <c r="AX42" i="78"/>
  <c r="S42" i="78" s="1"/>
  <c r="AC42" i="78" s="1"/>
  <c r="AB43" i="78" s="1"/>
  <c r="AX36" i="78"/>
  <c r="S36" i="78" s="1"/>
  <c r="AC36" i="78" s="1"/>
  <c r="AB37" i="78" s="1"/>
  <c r="AX30" i="78"/>
  <c r="S30" i="78" s="1"/>
  <c r="AC30" i="78" s="1"/>
  <c r="AB31" i="78" s="1"/>
  <c r="AX24" i="78"/>
  <c r="S24" i="78" s="1"/>
  <c r="AC24" i="78" s="1"/>
  <c r="AB25" i="78" s="1"/>
  <c r="AX18" i="78"/>
  <c r="S18" i="78" s="1"/>
  <c r="AC18" i="78" s="1"/>
  <c r="AB19" i="78" s="1"/>
  <c r="AX12" i="78"/>
  <c r="S12" i="78" s="1"/>
  <c r="AC12" i="78" s="1"/>
  <c r="AB13" i="78" s="1"/>
  <c r="AX4" i="78"/>
  <c r="S4" i="78" s="1"/>
  <c r="AC4" i="78" s="1"/>
  <c r="AB5" i="78" s="1"/>
  <c r="AH89" i="38"/>
  <c r="AQ89" i="38" s="1"/>
  <c r="AQ91" i="38" s="1"/>
  <c r="AZ3" i="38"/>
  <c r="AX7" i="38" s="1"/>
  <c r="S7" i="38" s="1"/>
  <c r="AC7" i="38" s="1"/>
  <c r="AB8" i="38" s="1"/>
  <c r="Y92" i="25"/>
  <c r="X92" i="25"/>
  <c r="AN91" i="81"/>
  <c r="AI91" i="81"/>
  <c r="AR90" i="37"/>
  <c r="W89" i="41"/>
  <c r="AG88" i="41"/>
  <c r="AP88" i="41" s="1"/>
  <c r="AF88" i="41"/>
  <c r="AO88" i="41" s="1"/>
  <c r="AE88" i="41"/>
  <c r="AJ58" i="78"/>
  <c r="AK58" i="78"/>
  <c r="AT58" i="78" s="1"/>
  <c r="AH91" i="93"/>
  <c r="AQ91" i="93" s="1"/>
  <c r="AE90" i="33"/>
  <c r="AG90" i="33"/>
  <c r="AP90" i="33" s="1"/>
  <c r="AF90" i="33"/>
  <c r="AO90" i="33" s="1"/>
  <c r="W91" i="33"/>
  <c r="W91" i="29"/>
  <c r="AG90" i="29"/>
  <c r="AP90" i="29" s="1"/>
  <c r="AE90" i="29"/>
  <c r="AF90" i="29"/>
  <c r="AO90" i="29" s="1"/>
  <c r="AR89" i="73"/>
  <c r="AH89" i="34"/>
  <c r="AQ89" i="34" s="1"/>
  <c r="AQ91" i="34" s="1"/>
  <c r="AZ3" i="34"/>
  <c r="AX7" i="34" s="1"/>
  <c r="S7" i="34" s="1"/>
  <c r="AC7" i="34" s="1"/>
  <c r="AB8" i="34" s="1"/>
  <c r="AX83" i="78"/>
  <c r="S83" i="78" s="1"/>
  <c r="AC83" i="78" s="1"/>
  <c r="AB84" i="78" s="1"/>
  <c r="AX77" i="78"/>
  <c r="S77" i="78" s="1"/>
  <c r="AC77" i="78" s="1"/>
  <c r="AB78" i="78" s="1"/>
  <c r="AX71" i="78"/>
  <c r="S71" i="78" s="1"/>
  <c r="AC71" i="78" s="1"/>
  <c r="AB72" i="78" s="1"/>
  <c r="AX65" i="78"/>
  <c r="S65" i="78" s="1"/>
  <c r="AC65" i="78" s="1"/>
  <c r="AB66" i="78" s="1"/>
  <c r="AX59" i="78"/>
  <c r="S59" i="78" s="1"/>
  <c r="AC59" i="78" s="1"/>
  <c r="AB60" i="78" s="1"/>
  <c r="AX53" i="78"/>
  <c r="S53" i="78" s="1"/>
  <c r="AC53" i="78" s="1"/>
  <c r="AB54" i="78" s="1"/>
  <c r="AX47" i="78"/>
  <c r="S47" i="78" s="1"/>
  <c r="AC47" i="78" s="1"/>
  <c r="AB48" i="78" s="1"/>
  <c r="AX41" i="78"/>
  <c r="S41" i="78" s="1"/>
  <c r="AC41" i="78" s="1"/>
  <c r="AB42" i="78" s="1"/>
  <c r="AX35" i="78"/>
  <c r="S35" i="78" s="1"/>
  <c r="AC35" i="78" s="1"/>
  <c r="AB36" i="78" s="1"/>
  <c r="AX29" i="78"/>
  <c r="S29" i="78" s="1"/>
  <c r="AC29" i="78" s="1"/>
  <c r="AB30" i="78" s="1"/>
  <c r="AX23" i="78"/>
  <c r="S23" i="78" s="1"/>
  <c r="AC23" i="78" s="1"/>
  <c r="AB24" i="78" s="1"/>
  <c r="AX17" i="78"/>
  <c r="S17" i="78" s="1"/>
  <c r="AC17" i="78" s="1"/>
  <c r="AB18" i="78" s="1"/>
  <c r="AX11" i="78"/>
  <c r="S11" i="78" s="1"/>
  <c r="AC11" i="78" s="1"/>
  <c r="AB12" i="78" s="1"/>
  <c r="AR89" i="33"/>
  <c r="X92" i="45"/>
  <c r="Y92" i="45"/>
  <c r="AR88" i="34"/>
  <c r="AN91" i="25"/>
  <c r="AX87" i="38" l="1"/>
  <c r="S87" i="38" s="1"/>
  <c r="AC87" i="38" s="1"/>
  <c r="AB88" i="38" s="1"/>
  <c r="AX75" i="38"/>
  <c r="S75" i="38" s="1"/>
  <c r="AC75" i="38" s="1"/>
  <c r="AB76" i="38" s="1"/>
  <c r="AX59" i="38"/>
  <c r="S59" i="38" s="1"/>
  <c r="AC59" i="38" s="1"/>
  <c r="AB60" i="38" s="1"/>
  <c r="AX86" i="38"/>
  <c r="S86" i="38" s="1"/>
  <c r="AC86" i="38" s="1"/>
  <c r="AB87" i="38" s="1"/>
  <c r="AX74" i="38"/>
  <c r="S74" i="38" s="1"/>
  <c r="AC74" i="38" s="1"/>
  <c r="AB75" i="38" s="1"/>
  <c r="AX37" i="38"/>
  <c r="S37" i="38" s="1"/>
  <c r="AC37" i="38" s="1"/>
  <c r="AB38" i="38" s="1"/>
  <c r="AK38" i="38" s="1"/>
  <c r="AT38" i="38" s="1"/>
  <c r="AX85" i="38"/>
  <c r="S85" i="38" s="1"/>
  <c r="AC85" i="38" s="1"/>
  <c r="AB86" i="38" s="1"/>
  <c r="AX69" i="38"/>
  <c r="S69" i="38" s="1"/>
  <c r="AC69" i="38" s="1"/>
  <c r="AB70" i="38" s="1"/>
  <c r="AI92" i="85"/>
  <c r="AX78" i="38"/>
  <c r="S78" i="38" s="1"/>
  <c r="AC78" i="38" s="1"/>
  <c r="AB79" i="38" s="1"/>
  <c r="AX84" i="38"/>
  <c r="S84" i="38" s="1"/>
  <c r="AC84" i="38" s="1"/>
  <c r="AB85" i="38" s="1"/>
  <c r="AX36" i="38"/>
  <c r="S36" i="38" s="1"/>
  <c r="AC36" i="38" s="1"/>
  <c r="AB37" i="38" s="1"/>
  <c r="AJ37" i="38" s="1"/>
  <c r="AX81" i="38"/>
  <c r="S81" i="38" s="1"/>
  <c r="AC81" i="38" s="1"/>
  <c r="AB82" i="38" s="1"/>
  <c r="AX67" i="38"/>
  <c r="S67" i="38" s="1"/>
  <c r="AC67" i="38" s="1"/>
  <c r="AB68" i="38" s="1"/>
  <c r="AX35" i="38"/>
  <c r="S35" i="38" s="1"/>
  <c r="AC35" i="38" s="1"/>
  <c r="AB36" i="38" s="1"/>
  <c r="AJ52" i="78"/>
  <c r="X88" i="46"/>
  <c r="Y88" i="46"/>
  <c r="AX60" i="38"/>
  <c r="S60" i="38" s="1"/>
  <c r="AC60" i="38" s="1"/>
  <c r="AB61" i="38" s="1"/>
  <c r="AX88" i="38"/>
  <c r="S88" i="38" s="1"/>
  <c r="AC88" i="38" s="1"/>
  <c r="AB89" i="38" s="1"/>
  <c r="AX80" i="38"/>
  <c r="S80" i="38" s="1"/>
  <c r="AC80" i="38" s="1"/>
  <c r="AB81" i="38" s="1"/>
  <c r="AX62" i="38"/>
  <c r="S62" i="38" s="1"/>
  <c r="AC62" i="38" s="1"/>
  <c r="AB63" i="38" s="1"/>
  <c r="AX22" i="38"/>
  <c r="S22" i="38" s="1"/>
  <c r="AC22" i="38" s="1"/>
  <c r="AB23" i="38" s="1"/>
  <c r="AI87" i="46"/>
  <c r="AR87" i="46" s="1"/>
  <c r="AN87" i="46"/>
  <c r="AX82" i="38"/>
  <c r="S82" i="38" s="1"/>
  <c r="AC82" i="38" s="1"/>
  <c r="AB83" i="38" s="1"/>
  <c r="AX73" i="38"/>
  <c r="S73" i="38" s="1"/>
  <c r="AC73" i="38" s="1"/>
  <c r="AB74" i="38" s="1"/>
  <c r="AX54" i="38"/>
  <c r="S54" i="38" s="1"/>
  <c r="AC54" i="38" s="1"/>
  <c r="AB55" i="38" s="1"/>
  <c r="AX64" i="34"/>
  <c r="S64" i="34" s="1"/>
  <c r="AC64" i="34" s="1"/>
  <c r="AB65" i="34" s="1"/>
  <c r="AX28" i="34"/>
  <c r="S28" i="34" s="1"/>
  <c r="AC28" i="34" s="1"/>
  <c r="AB29" i="34" s="1"/>
  <c r="AX79" i="38"/>
  <c r="S79" i="38" s="1"/>
  <c r="AC79" i="38" s="1"/>
  <c r="AB80" i="38" s="1"/>
  <c r="AX68" i="38"/>
  <c r="S68" i="38" s="1"/>
  <c r="AC68" i="38" s="1"/>
  <c r="AB69" i="38" s="1"/>
  <c r="AX53" i="38"/>
  <c r="S53" i="38" s="1"/>
  <c r="AC53" i="38" s="1"/>
  <c r="AB54" i="38" s="1"/>
  <c r="AX66" i="38"/>
  <c r="S66" i="38" s="1"/>
  <c r="AC66" i="38" s="1"/>
  <c r="AB67" i="38" s="1"/>
  <c r="AX50" i="38"/>
  <c r="S50" i="38" s="1"/>
  <c r="AC50" i="38" s="1"/>
  <c r="AB51" i="38" s="1"/>
  <c r="AJ28" i="78"/>
  <c r="AS28" i="78" s="1"/>
  <c r="AX72" i="38"/>
  <c r="S72" i="38" s="1"/>
  <c r="AC72" i="38" s="1"/>
  <c r="AB73" i="38" s="1"/>
  <c r="AX61" i="38"/>
  <c r="S61" i="38" s="1"/>
  <c r="AC61" i="38" s="1"/>
  <c r="AB62" i="38" s="1"/>
  <c r="AX49" i="38"/>
  <c r="S49" i="38" s="1"/>
  <c r="AC49" i="38" s="1"/>
  <c r="AB50" i="38" s="1"/>
  <c r="AI91" i="25"/>
  <c r="AJ22" i="78"/>
  <c r="AJ82" i="78"/>
  <c r="AL82" i="78" s="1"/>
  <c r="AU82" i="78" s="1"/>
  <c r="AX73" i="42"/>
  <c r="S73" i="42" s="1"/>
  <c r="AC73" i="42" s="1"/>
  <c r="AB74" i="42" s="1"/>
  <c r="AU91" i="26"/>
  <c r="C11" i="26" s="1"/>
  <c r="AS91" i="26"/>
  <c r="AX41" i="38"/>
  <c r="S41" i="38" s="1"/>
  <c r="AC41" i="38" s="1"/>
  <c r="AB42" i="38" s="1"/>
  <c r="AJ46" i="78"/>
  <c r="AK22" i="78"/>
  <c r="AT22" i="78" s="1"/>
  <c r="AX83" i="38"/>
  <c r="S83" i="38" s="1"/>
  <c r="AC83" i="38" s="1"/>
  <c r="AB84" i="38" s="1"/>
  <c r="AX77" i="38"/>
  <c r="S77" i="38" s="1"/>
  <c r="AC77" i="38" s="1"/>
  <c r="AB78" i="38" s="1"/>
  <c r="AJ78" i="38" s="1"/>
  <c r="AX71" i="38"/>
  <c r="S71" i="38" s="1"/>
  <c r="AC71" i="38" s="1"/>
  <c r="AB72" i="38" s="1"/>
  <c r="AX65" i="38"/>
  <c r="S65" i="38" s="1"/>
  <c r="AC65" i="38" s="1"/>
  <c r="AB66" i="38" s="1"/>
  <c r="AX56" i="38"/>
  <c r="S56" i="38" s="1"/>
  <c r="AC56" i="38" s="1"/>
  <c r="AB57" i="38" s="1"/>
  <c r="AK57" i="38" s="1"/>
  <c r="AT57" i="38" s="1"/>
  <c r="AX48" i="38"/>
  <c r="S48" i="38" s="1"/>
  <c r="AC48" i="38" s="1"/>
  <c r="AB49" i="38" s="1"/>
  <c r="AX24" i="38"/>
  <c r="S24" i="38" s="1"/>
  <c r="AC24" i="38" s="1"/>
  <c r="AB25" i="38" s="1"/>
  <c r="AX76" i="38"/>
  <c r="S76" i="38" s="1"/>
  <c r="AC76" i="38" s="1"/>
  <c r="AB77" i="38" s="1"/>
  <c r="AX70" i="38"/>
  <c r="S70" i="38" s="1"/>
  <c r="AC70" i="38" s="1"/>
  <c r="AB71" i="38" s="1"/>
  <c r="AK71" i="38" s="1"/>
  <c r="AT71" i="38" s="1"/>
  <c r="AX63" i="38"/>
  <c r="S63" i="38" s="1"/>
  <c r="AC63" i="38" s="1"/>
  <c r="AB64" i="38" s="1"/>
  <c r="AX55" i="38"/>
  <c r="S55" i="38" s="1"/>
  <c r="AC55" i="38" s="1"/>
  <c r="AB56" i="38" s="1"/>
  <c r="AK56" i="38" s="1"/>
  <c r="AT56" i="38" s="1"/>
  <c r="AX47" i="38"/>
  <c r="S47" i="38" s="1"/>
  <c r="AC47" i="38" s="1"/>
  <c r="AB48" i="38" s="1"/>
  <c r="AX23" i="38"/>
  <c r="S23" i="38" s="1"/>
  <c r="AC23" i="38" s="1"/>
  <c r="AB24" i="38" s="1"/>
  <c r="AX64" i="38"/>
  <c r="S64" i="38" s="1"/>
  <c r="AC64" i="38" s="1"/>
  <c r="AB65" i="38" s="1"/>
  <c r="AJ65" i="38" s="1"/>
  <c r="AX58" i="38"/>
  <c r="S58" i="38" s="1"/>
  <c r="AC58" i="38" s="1"/>
  <c r="AB59" i="38" s="1"/>
  <c r="AX52" i="38"/>
  <c r="S52" i="38" s="1"/>
  <c r="AC52" i="38" s="1"/>
  <c r="AB53" i="38" s="1"/>
  <c r="AJ53" i="38" s="1"/>
  <c r="AX43" i="38"/>
  <c r="S43" i="38" s="1"/>
  <c r="AC43" i="38" s="1"/>
  <c r="AB44" i="38" s="1"/>
  <c r="AX31" i="38"/>
  <c r="S31" i="38" s="1"/>
  <c r="AC31" i="38" s="1"/>
  <c r="AB32" i="38" s="1"/>
  <c r="AX16" i="38"/>
  <c r="S16" i="38" s="1"/>
  <c r="AC16" i="38" s="1"/>
  <c r="AB17" i="38" s="1"/>
  <c r="AX67" i="42"/>
  <c r="S67" i="42" s="1"/>
  <c r="AC67" i="42" s="1"/>
  <c r="AB68" i="42" s="1"/>
  <c r="AX57" i="38"/>
  <c r="S57" i="38" s="1"/>
  <c r="AC57" i="38" s="1"/>
  <c r="AB58" i="38" s="1"/>
  <c r="AX51" i="38"/>
  <c r="S51" i="38" s="1"/>
  <c r="AC51" i="38" s="1"/>
  <c r="AB52" i="38" s="1"/>
  <c r="AJ52" i="38" s="1"/>
  <c r="AX42" i="38"/>
  <c r="S42" i="38" s="1"/>
  <c r="AC42" i="38" s="1"/>
  <c r="AB43" i="38" s="1"/>
  <c r="AX30" i="38"/>
  <c r="S30" i="38" s="1"/>
  <c r="AC30" i="38" s="1"/>
  <c r="AB31" i="38" s="1"/>
  <c r="AX14" i="38"/>
  <c r="S14" i="38" s="1"/>
  <c r="AC14" i="38" s="1"/>
  <c r="AB15" i="38" s="1"/>
  <c r="AX61" i="42"/>
  <c r="S61" i="42" s="1"/>
  <c r="AC61" i="42" s="1"/>
  <c r="AB62" i="42" s="1"/>
  <c r="AK62" i="42" s="1"/>
  <c r="AT62" i="42" s="1"/>
  <c r="AX70" i="34"/>
  <c r="S70" i="34" s="1"/>
  <c r="AC70" i="34" s="1"/>
  <c r="AB71" i="34" s="1"/>
  <c r="AX29" i="38"/>
  <c r="S29" i="38" s="1"/>
  <c r="AC29" i="38" s="1"/>
  <c r="AB30" i="38" s="1"/>
  <c r="AX13" i="38"/>
  <c r="S13" i="38" s="1"/>
  <c r="AC13" i="38" s="1"/>
  <c r="AB14" i="38" s="1"/>
  <c r="AX49" i="42"/>
  <c r="S49" i="42" s="1"/>
  <c r="AC49" i="42" s="1"/>
  <c r="AB50" i="42" s="1"/>
  <c r="AX37" i="42"/>
  <c r="S37" i="42" s="1"/>
  <c r="AC37" i="42" s="1"/>
  <c r="AB38" i="42" s="1"/>
  <c r="AX87" i="42"/>
  <c r="S87" i="42" s="1"/>
  <c r="AC87" i="42" s="1"/>
  <c r="AB88" i="42" s="1"/>
  <c r="AK88" i="42" s="1"/>
  <c r="AT88" i="42" s="1"/>
  <c r="AX31" i="42"/>
  <c r="S31" i="42" s="1"/>
  <c r="AC31" i="42" s="1"/>
  <c r="AB32" i="42" s="1"/>
  <c r="AX79" i="42"/>
  <c r="S79" i="42" s="1"/>
  <c r="AC79" i="42" s="1"/>
  <c r="AB80" i="42" s="1"/>
  <c r="AX43" i="42"/>
  <c r="S43" i="42" s="1"/>
  <c r="AC43" i="42" s="1"/>
  <c r="AB44" i="42" s="1"/>
  <c r="AJ10" i="78"/>
  <c r="AJ87" i="78"/>
  <c r="AX34" i="34"/>
  <c r="S34" i="34" s="1"/>
  <c r="AC34" i="34" s="1"/>
  <c r="AB35" i="34" s="1"/>
  <c r="AK35" i="34" s="1"/>
  <c r="AT35" i="34" s="1"/>
  <c r="AX55" i="42"/>
  <c r="S55" i="42" s="1"/>
  <c r="AC55" i="42" s="1"/>
  <c r="AB56" i="42" s="1"/>
  <c r="AX25" i="42"/>
  <c r="S25" i="42" s="1"/>
  <c r="AC25" i="42" s="1"/>
  <c r="AB26" i="42" s="1"/>
  <c r="AX86" i="42"/>
  <c r="S86" i="42" s="1"/>
  <c r="AC86" i="42" s="1"/>
  <c r="AB87" i="42" s="1"/>
  <c r="AX78" i="42"/>
  <c r="S78" i="42" s="1"/>
  <c r="AC78" i="42" s="1"/>
  <c r="AB79" i="42" s="1"/>
  <c r="AX72" i="42"/>
  <c r="S72" i="42" s="1"/>
  <c r="AC72" i="42" s="1"/>
  <c r="AB73" i="42" s="1"/>
  <c r="AX66" i="42"/>
  <c r="S66" i="42" s="1"/>
  <c r="AC66" i="42" s="1"/>
  <c r="AB67" i="42" s="1"/>
  <c r="AJ67" i="42" s="1"/>
  <c r="AX60" i="42"/>
  <c r="S60" i="42" s="1"/>
  <c r="AC60" i="42" s="1"/>
  <c r="AB61" i="42" s="1"/>
  <c r="AX54" i="42"/>
  <c r="S54" i="42" s="1"/>
  <c r="AC54" i="42" s="1"/>
  <c r="AB55" i="42" s="1"/>
  <c r="AX48" i="42"/>
  <c r="S48" i="42" s="1"/>
  <c r="AC48" i="42" s="1"/>
  <c r="AB49" i="42" s="1"/>
  <c r="AX42" i="42"/>
  <c r="S42" i="42" s="1"/>
  <c r="AC42" i="42" s="1"/>
  <c r="AB43" i="42" s="1"/>
  <c r="AX36" i="42"/>
  <c r="S36" i="42" s="1"/>
  <c r="AC36" i="42" s="1"/>
  <c r="AB37" i="42" s="1"/>
  <c r="AX30" i="42"/>
  <c r="S30" i="42" s="1"/>
  <c r="AC30" i="42" s="1"/>
  <c r="AB31" i="42" s="1"/>
  <c r="AJ31" i="42" s="1"/>
  <c r="AX24" i="42"/>
  <c r="S24" i="42" s="1"/>
  <c r="AC24" i="42" s="1"/>
  <c r="AB25" i="42" s="1"/>
  <c r="AK25" i="42" s="1"/>
  <c r="AT25" i="42" s="1"/>
  <c r="AX18" i="42"/>
  <c r="S18" i="42" s="1"/>
  <c r="AC18" i="42" s="1"/>
  <c r="AB19" i="42" s="1"/>
  <c r="AK19" i="42" s="1"/>
  <c r="AT19" i="42" s="1"/>
  <c r="AX23" i="34"/>
  <c r="S23" i="34" s="1"/>
  <c r="AC23" i="34" s="1"/>
  <c r="AB24" i="34" s="1"/>
  <c r="AX88" i="34"/>
  <c r="S88" i="34" s="1"/>
  <c r="AC88" i="34" s="1"/>
  <c r="AB89" i="34" s="1"/>
  <c r="AX52" i="34"/>
  <c r="S52" i="34" s="1"/>
  <c r="AC52" i="34" s="1"/>
  <c r="AB53" i="34" s="1"/>
  <c r="AX22" i="34"/>
  <c r="S22" i="34" s="1"/>
  <c r="AC22" i="34" s="1"/>
  <c r="AB23" i="34" s="1"/>
  <c r="AX46" i="38"/>
  <c r="S46" i="38" s="1"/>
  <c r="AC46" i="38" s="1"/>
  <c r="AB47" i="38" s="1"/>
  <c r="AK47" i="38" s="1"/>
  <c r="AT47" i="38" s="1"/>
  <c r="AX40" i="38"/>
  <c r="S40" i="38" s="1"/>
  <c r="AC40" i="38" s="1"/>
  <c r="AB41" i="38" s="1"/>
  <c r="AK41" i="38" s="1"/>
  <c r="AT41" i="38" s="1"/>
  <c r="AX34" i="38"/>
  <c r="S34" i="38" s="1"/>
  <c r="AC34" i="38" s="1"/>
  <c r="AB35" i="38" s="1"/>
  <c r="AX28" i="38"/>
  <c r="S28" i="38" s="1"/>
  <c r="AC28" i="38" s="1"/>
  <c r="AB29" i="38" s="1"/>
  <c r="AX20" i="38"/>
  <c r="S20" i="38" s="1"/>
  <c r="AC20" i="38" s="1"/>
  <c r="AB21" i="38" s="1"/>
  <c r="AX12" i="38"/>
  <c r="S12" i="38" s="1"/>
  <c r="AC12" i="38" s="1"/>
  <c r="AB13" i="38" s="1"/>
  <c r="AJ13" i="38" s="1"/>
  <c r="AK10" i="78"/>
  <c r="AT10" i="78" s="1"/>
  <c r="AX83" i="42"/>
  <c r="S83" i="42" s="1"/>
  <c r="AC83" i="42" s="1"/>
  <c r="AB84" i="42" s="1"/>
  <c r="AK84" i="42" s="1"/>
  <c r="AT84" i="42" s="1"/>
  <c r="AX77" i="42"/>
  <c r="S77" i="42" s="1"/>
  <c r="AC77" i="42" s="1"/>
  <c r="AB78" i="42" s="1"/>
  <c r="AX71" i="42"/>
  <c r="S71" i="42" s="1"/>
  <c r="AC71" i="42" s="1"/>
  <c r="AB72" i="42" s="1"/>
  <c r="AX65" i="42"/>
  <c r="S65" i="42" s="1"/>
  <c r="AC65" i="42" s="1"/>
  <c r="AB66" i="42" s="1"/>
  <c r="AX59" i="42"/>
  <c r="S59" i="42" s="1"/>
  <c r="AC59" i="42" s="1"/>
  <c r="AB60" i="42" s="1"/>
  <c r="AK60" i="42" s="1"/>
  <c r="AT60" i="42" s="1"/>
  <c r="AX53" i="42"/>
  <c r="S53" i="42" s="1"/>
  <c r="AC53" i="42" s="1"/>
  <c r="AB54" i="42" s="1"/>
  <c r="AX47" i="42"/>
  <c r="S47" i="42" s="1"/>
  <c r="AC47" i="42" s="1"/>
  <c r="AB48" i="42" s="1"/>
  <c r="AJ48" i="42" s="1"/>
  <c r="AX41" i="42"/>
  <c r="S41" i="42" s="1"/>
  <c r="AC41" i="42" s="1"/>
  <c r="AB42" i="42" s="1"/>
  <c r="AX35" i="42"/>
  <c r="S35" i="42" s="1"/>
  <c r="AC35" i="42" s="1"/>
  <c r="AB36" i="42" s="1"/>
  <c r="AX29" i="42"/>
  <c r="S29" i="42" s="1"/>
  <c r="AC29" i="42" s="1"/>
  <c r="AB30" i="42" s="1"/>
  <c r="AX23" i="42"/>
  <c r="S23" i="42" s="1"/>
  <c r="AC23" i="42" s="1"/>
  <c r="AB24" i="42" s="1"/>
  <c r="AK24" i="42" s="1"/>
  <c r="AT24" i="42" s="1"/>
  <c r="AX14" i="42"/>
  <c r="S14" i="42" s="1"/>
  <c r="AC14" i="42" s="1"/>
  <c r="AB15" i="42" s="1"/>
  <c r="AK15" i="42" s="1"/>
  <c r="AT15" i="42" s="1"/>
  <c r="AX19" i="42"/>
  <c r="S19" i="42" s="1"/>
  <c r="AC19" i="42" s="1"/>
  <c r="AB20" i="42" s="1"/>
  <c r="AX59" i="34"/>
  <c r="S59" i="34" s="1"/>
  <c r="AC59" i="34" s="1"/>
  <c r="AB60" i="34" s="1"/>
  <c r="AX82" i="34"/>
  <c r="S82" i="34" s="1"/>
  <c r="AC82" i="34" s="1"/>
  <c r="AB83" i="34" s="1"/>
  <c r="AX46" i="34"/>
  <c r="S46" i="34" s="1"/>
  <c r="AC46" i="34" s="1"/>
  <c r="AB47" i="34" s="1"/>
  <c r="AX16" i="34"/>
  <c r="S16" i="34" s="1"/>
  <c r="AC16" i="34" s="1"/>
  <c r="AB17" i="34" s="1"/>
  <c r="AK87" i="78"/>
  <c r="AT87" i="78" s="1"/>
  <c r="AX45" i="38"/>
  <c r="S45" i="38" s="1"/>
  <c r="AC45" i="38" s="1"/>
  <c r="AB46" i="38" s="1"/>
  <c r="AK46" i="38" s="1"/>
  <c r="AT46" i="38" s="1"/>
  <c r="AX39" i="38"/>
  <c r="S39" i="38" s="1"/>
  <c r="AC39" i="38" s="1"/>
  <c r="AB40" i="38" s="1"/>
  <c r="AX33" i="38"/>
  <c r="S33" i="38" s="1"/>
  <c r="AC33" i="38" s="1"/>
  <c r="AB34" i="38" s="1"/>
  <c r="AX26" i="38"/>
  <c r="S26" i="38" s="1"/>
  <c r="AC26" i="38" s="1"/>
  <c r="AB27" i="38" s="1"/>
  <c r="AX19" i="38"/>
  <c r="S19" i="38" s="1"/>
  <c r="AC19" i="38" s="1"/>
  <c r="AB20" i="38" s="1"/>
  <c r="AK20" i="38" s="1"/>
  <c r="AT20" i="38" s="1"/>
  <c r="AX10" i="38"/>
  <c r="S10" i="38" s="1"/>
  <c r="AC10" i="38" s="1"/>
  <c r="AB11" i="38" s="1"/>
  <c r="AK11" i="38" s="1"/>
  <c r="AT11" i="38" s="1"/>
  <c r="AX88" i="42"/>
  <c r="S88" i="42" s="1"/>
  <c r="AC88" i="42" s="1"/>
  <c r="AB89" i="42" s="1"/>
  <c r="AJ89" i="42" s="1"/>
  <c r="AS89" i="42" s="1"/>
  <c r="AX82" i="42"/>
  <c r="S82" i="42" s="1"/>
  <c r="AC82" i="42" s="1"/>
  <c r="AB83" i="42" s="1"/>
  <c r="AX76" i="42"/>
  <c r="S76" i="42" s="1"/>
  <c r="AC76" i="42" s="1"/>
  <c r="AB77" i="42" s="1"/>
  <c r="AX70" i="42"/>
  <c r="S70" i="42" s="1"/>
  <c r="AC70" i="42" s="1"/>
  <c r="AB71" i="42" s="1"/>
  <c r="AX64" i="42"/>
  <c r="S64" i="42" s="1"/>
  <c r="AC64" i="42" s="1"/>
  <c r="AB65" i="42" s="1"/>
  <c r="AK65" i="42" s="1"/>
  <c r="AT65" i="42" s="1"/>
  <c r="AX58" i="42"/>
  <c r="S58" i="42" s="1"/>
  <c r="AC58" i="42" s="1"/>
  <c r="AB59" i="42" s="1"/>
  <c r="AX52" i="42"/>
  <c r="S52" i="42" s="1"/>
  <c r="AC52" i="42" s="1"/>
  <c r="AB53" i="42" s="1"/>
  <c r="AX46" i="42"/>
  <c r="S46" i="42" s="1"/>
  <c r="AC46" i="42" s="1"/>
  <c r="AB47" i="42" s="1"/>
  <c r="AX40" i="42"/>
  <c r="S40" i="42" s="1"/>
  <c r="AC40" i="42" s="1"/>
  <c r="AB41" i="42" s="1"/>
  <c r="AX34" i="42"/>
  <c r="S34" i="42" s="1"/>
  <c r="AC34" i="42" s="1"/>
  <c r="AB35" i="42" s="1"/>
  <c r="AX28" i="42"/>
  <c r="S28" i="42" s="1"/>
  <c r="AC28" i="42" s="1"/>
  <c r="AB29" i="42" s="1"/>
  <c r="AJ29" i="42" s="1"/>
  <c r="AX22" i="42"/>
  <c r="S22" i="42" s="1"/>
  <c r="AC22" i="42" s="1"/>
  <c r="AB23" i="42" s="1"/>
  <c r="AX12" i="42"/>
  <c r="S12" i="42" s="1"/>
  <c r="AC12" i="42" s="1"/>
  <c r="AB13" i="42" s="1"/>
  <c r="AK13" i="42" s="1"/>
  <c r="AT13" i="42" s="1"/>
  <c r="AX77" i="34"/>
  <c r="S77" i="34" s="1"/>
  <c r="AC77" i="34" s="1"/>
  <c r="AB78" i="34" s="1"/>
  <c r="AX41" i="34"/>
  <c r="S41" i="34" s="1"/>
  <c r="AC41" i="34" s="1"/>
  <c r="AB42" i="34" s="1"/>
  <c r="AX5" i="34"/>
  <c r="S5" i="34" s="1"/>
  <c r="AC5" i="34" s="1"/>
  <c r="AB6" i="34" s="1"/>
  <c r="AX44" i="38"/>
  <c r="S44" i="38" s="1"/>
  <c r="AC44" i="38" s="1"/>
  <c r="AB45" i="38" s="1"/>
  <c r="AK45" i="38" s="1"/>
  <c r="AT45" i="38" s="1"/>
  <c r="AX38" i="38"/>
  <c r="S38" i="38" s="1"/>
  <c r="AC38" i="38" s="1"/>
  <c r="AB39" i="38" s="1"/>
  <c r="AJ39" i="38" s="1"/>
  <c r="AX32" i="38"/>
  <c r="S32" i="38" s="1"/>
  <c r="AC32" i="38" s="1"/>
  <c r="AB33" i="38" s="1"/>
  <c r="AJ33" i="38" s="1"/>
  <c r="AX25" i="38"/>
  <c r="S25" i="38" s="1"/>
  <c r="AC25" i="38" s="1"/>
  <c r="AB26" i="38" s="1"/>
  <c r="AX18" i="38"/>
  <c r="S18" i="38" s="1"/>
  <c r="AC18" i="38" s="1"/>
  <c r="AB19" i="38" s="1"/>
  <c r="AX8" i="38"/>
  <c r="S8" i="38" s="1"/>
  <c r="AC8" i="38" s="1"/>
  <c r="AB9" i="38" s="1"/>
  <c r="AX85" i="42"/>
  <c r="S85" i="42" s="1"/>
  <c r="AC85" i="42" s="1"/>
  <c r="AB86" i="42" s="1"/>
  <c r="AJ86" i="42" s="1"/>
  <c r="AX81" i="42"/>
  <c r="S81" i="42" s="1"/>
  <c r="AC81" i="42" s="1"/>
  <c r="AB82" i="42" s="1"/>
  <c r="AJ82" i="42" s="1"/>
  <c r="AX75" i="42"/>
  <c r="S75" i="42" s="1"/>
  <c r="AC75" i="42" s="1"/>
  <c r="AB76" i="42" s="1"/>
  <c r="AJ76" i="42" s="1"/>
  <c r="AX69" i="42"/>
  <c r="S69" i="42" s="1"/>
  <c r="AC69" i="42" s="1"/>
  <c r="AB70" i="42" s="1"/>
  <c r="AX63" i="42"/>
  <c r="S63" i="42" s="1"/>
  <c r="AC63" i="42" s="1"/>
  <c r="AB64" i="42" s="1"/>
  <c r="AX57" i="42"/>
  <c r="S57" i="42" s="1"/>
  <c r="AC57" i="42" s="1"/>
  <c r="AB58" i="42" s="1"/>
  <c r="AX51" i="42"/>
  <c r="S51" i="42" s="1"/>
  <c r="AC51" i="42" s="1"/>
  <c r="AB52" i="42" s="1"/>
  <c r="AX45" i="42"/>
  <c r="S45" i="42" s="1"/>
  <c r="AC45" i="42" s="1"/>
  <c r="AB46" i="42" s="1"/>
  <c r="AJ46" i="42" s="1"/>
  <c r="AX39" i="42"/>
  <c r="S39" i="42" s="1"/>
  <c r="AC39" i="42" s="1"/>
  <c r="AB40" i="42" s="1"/>
  <c r="AK40" i="42" s="1"/>
  <c r="AT40" i="42" s="1"/>
  <c r="AX33" i="42"/>
  <c r="S33" i="42" s="1"/>
  <c r="AC33" i="42" s="1"/>
  <c r="AB34" i="42" s="1"/>
  <c r="AX27" i="42"/>
  <c r="S27" i="42" s="1"/>
  <c r="AC27" i="42" s="1"/>
  <c r="AB28" i="42" s="1"/>
  <c r="AX21" i="42"/>
  <c r="S21" i="42" s="1"/>
  <c r="AC21" i="42" s="1"/>
  <c r="AB22" i="42" s="1"/>
  <c r="AX8" i="42"/>
  <c r="S8" i="42" s="1"/>
  <c r="AC8" i="42" s="1"/>
  <c r="AB9" i="42" s="1"/>
  <c r="AK9" i="42" s="1"/>
  <c r="AT9" i="42" s="1"/>
  <c r="AX84" i="42"/>
  <c r="S84" i="42" s="1"/>
  <c r="AC84" i="42" s="1"/>
  <c r="AB85" i="42" s="1"/>
  <c r="AX80" i="42"/>
  <c r="S80" i="42" s="1"/>
  <c r="AC80" i="42" s="1"/>
  <c r="AB81" i="42" s="1"/>
  <c r="AX74" i="42"/>
  <c r="S74" i="42" s="1"/>
  <c r="AC74" i="42" s="1"/>
  <c r="AB75" i="42" s="1"/>
  <c r="AX68" i="42"/>
  <c r="S68" i="42" s="1"/>
  <c r="AC68" i="42" s="1"/>
  <c r="AB69" i="42" s="1"/>
  <c r="AX62" i="42"/>
  <c r="S62" i="42" s="1"/>
  <c r="AC62" i="42" s="1"/>
  <c r="AB63" i="42" s="1"/>
  <c r="AX56" i="42"/>
  <c r="S56" i="42" s="1"/>
  <c r="AC56" i="42" s="1"/>
  <c r="AB57" i="42" s="1"/>
  <c r="AJ57" i="42" s="1"/>
  <c r="AX50" i="42"/>
  <c r="S50" i="42" s="1"/>
  <c r="AC50" i="42" s="1"/>
  <c r="AB51" i="42" s="1"/>
  <c r="AX44" i="42"/>
  <c r="S44" i="42" s="1"/>
  <c r="AC44" i="42" s="1"/>
  <c r="AB45" i="42" s="1"/>
  <c r="AX38" i="42"/>
  <c r="S38" i="42" s="1"/>
  <c r="AC38" i="42" s="1"/>
  <c r="AB39" i="42" s="1"/>
  <c r="AX32" i="42"/>
  <c r="S32" i="42" s="1"/>
  <c r="AC32" i="42" s="1"/>
  <c r="AB33" i="42" s="1"/>
  <c r="AX26" i="42"/>
  <c r="S26" i="42" s="1"/>
  <c r="AC26" i="42" s="1"/>
  <c r="AB27" i="42" s="1"/>
  <c r="AX20" i="42"/>
  <c r="S20" i="42" s="1"/>
  <c r="AC20" i="42" s="1"/>
  <c r="AB21" i="42" s="1"/>
  <c r="AJ21" i="42" s="1"/>
  <c r="AX7" i="42"/>
  <c r="S7" i="42" s="1"/>
  <c r="AC7" i="42" s="1"/>
  <c r="AB8" i="42" s="1"/>
  <c r="AX6" i="38"/>
  <c r="S6" i="38" s="1"/>
  <c r="AC6" i="38" s="1"/>
  <c r="AB7" i="38" s="1"/>
  <c r="AK7" i="38" s="1"/>
  <c r="AT7" i="38" s="1"/>
  <c r="AX76" i="34"/>
  <c r="S76" i="34" s="1"/>
  <c r="AC76" i="34" s="1"/>
  <c r="AB77" i="34" s="1"/>
  <c r="AX58" i="34"/>
  <c r="S58" i="34" s="1"/>
  <c r="AC58" i="34" s="1"/>
  <c r="AB59" i="34" s="1"/>
  <c r="AX40" i="34"/>
  <c r="S40" i="34" s="1"/>
  <c r="AC40" i="34" s="1"/>
  <c r="AB41" i="34" s="1"/>
  <c r="AJ41" i="34" s="1"/>
  <c r="AX71" i="34"/>
  <c r="S71" i="34" s="1"/>
  <c r="AC71" i="34" s="1"/>
  <c r="AB72" i="34" s="1"/>
  <c r="AK72" i="34" s="1"/>
  <c r="AT72" i="34" s="1"/>
  <c r="AX53" i="34"/>
  <c r="S53" i="34" s="1"/>
  <c r="AC53" i="34" s="1"/>
  <c r="AB54" i="34" s="1"/>
  <c r="AX35" i="34"/>
  <c r="S35" i="34" s="1"/>
  <c r="AC35" i="34" s="1"/>
  <c r="AB36" i="34" s="1"/>
  <c r="AK36" i="34" s="1"/>
  <c r="AT36" i="34" s="1"/>
  <c r="AX17" i="34"/>
  <c r="S17" i="34" s="1"/>
  <c r="AC17" i="34" s="1"/>
  <c r="AB18" i="34" s="1"/>
  <c r="AX17" i="38"/>
  <c r="S17" i="38" s="1"/>
  <c r="AC17" i="38" s="1"/>
  <c r="AB18" i="38" s="1"/>
  <c r="AX11" i="38"/>
  <c r="S11" i="38" s="1"/>
  <c r="AC11" i="38" s="1"/>
  <c r="AB12" i="38" s="1"/>
  <c r="AX5" i="38"/>
  <c r="S5" i="38" s="1"/>
  <c r="AC5" i="38" s="1"/>
  <c r="AB6" i="38" s="1"/>
  <c r="AK6" i="38" s="1"/>
  <c r="AT6" i="38" s="1"/>
  <c r="AX6" i="42"/>
  <c r="S6" i="42" s="1"/>
  <c r="AC6" i="42" s="1"/>
  <c r="AB7" i="42" s="1"/>
  <c r="AJ7" i="42" s="1"/>
  <c r="AX83" i="34"/>
  <c r="S83" i="34" s="1"/>
  <c r="AC83" i="34" s="1"/>
  <c r="AB84" i="34" s="1"/>
  <c r="AK84" i="34" s="1"/>
  <c r="AT84" i="34" s="1"/>
  <c r="AX65" i="34"/>
  <c r="S65" i="34" s="1"/>
  <c r="AC65" i="34" s="1"/>
  <c r="AB66" i="34" s="1"/>
  <c r="AX47" i="34"/>
  <c r="S47" i="34" s="1"/>
  <c r="AC47" i="34" s="1"/>
  <c r="AB48" i="34" s="1"/>
  <c r="AX29" i="34"/>
  <c r="S29" i="34" s="1"/>
  <c r="AC29" i="34" s="1"/>
  <c r="AB30" i="34" s="1"/>
  <c r="AX11" i="34"/>
  <c r="S11" i="34" s="1"/>
  <c r="AC11" i="34" s="1"/>
  <c r="AB12" i="34" s="1"/>
  <c r="AK12" i="34" s="1"/>
  <c r="AT12" i="34" s="1"/>
  <c r="AX27" i="38"/>
  <c r="S27" i="38" s="1"/>
  <c r="AC27" i="38" s="1"/>
  <c r="AB28" i="38" s="1"/>
  <c r="AJ28" i="38" s="1"/>
  <c r="AX21" i="38"/>
  <c r="S21" i="38" s="1"/>
  <c r="AC21" i="38" s="1"/>
  <c r="AB22" i="38" s="1"/>
  <c r="AJ22" i="38" s="1"/>
  <c r="AX15" i="38"/>
  <c r="S15" i="38" s="1"/>
  <c r="AC15" i="38" s="1"/>
  <c r="AB16" i="38" s="1"/>
  <c r="AX9" i="38"/>
  <c r="S9" i="38" s="1"/>
  <c r="AC9" i="38" s="1"/>
  <c r="AB10" i="38" s="1"/>
  <c r="AX4" i="38"/>
  <c r="S4" i="38" s="1"/>
  <c r="AC4" i="38" s="1"/>
  <c r="AB5" i="38" s="1"/>
  <c r="AK5" i="38" s="1"/>
  <c r="AT5" i="38" s="1"/>
  <c r="Z92" i="81"/>
  <c r="AE92" i="81" s="1"/>
  <c r="AX13" i="42"/>
  <c r="S13" i="42" s="1"/>
  <c r="AC13" i="42" s="1"/>
  <c r="AB14" i="42" s="1"/>
  <c r="AJ14" i="42" s="1"/>
  <c r="AX3" i="38"/>
  <c r="S3" i="38" s="1"/>
  <c r="AC3" i="38" s="1"/>
  <c r="AB4" i="38" s="1"/>
  <c r="AB4" i="42"/>
  <c r="AJ3" i="42"/>
  <c r="AK8" i="34"/>
  <c r="AT8" i="34" s="1"/>
  <c r="AJ48" i="78"/>
  <c r="AK48" i="78"/>
  <c r="AT48" i="78" s="1"/>
  <c r="AK42" i="34"/>
  <c r="AT42" i="34" s="1"/>
  <c r="AK18" i="34"/>
  <c r="AT18" i="34" s="1"/>
  <c r="AJ88" i="38"/>
  <c r="AK88" i="38"/>
  <c r="AT88" i="38" s="1"/>
  <c r="AJ57" i="38"/>
  <c r="AK27" i="38"/>
  <c r="AT27" i="38" s="1"/>
  <c r="AS52" i="78"/>
  <c r="AL52" i="78"/>
  <c r="AU52" i="78" s="1"/>
  <c r="AJ69" i="78"/>
  <c r="AK69" i="78"/>
  <c r="AT69" i="78" s="1"/>
  <c r="AJ74" i="42"/>
  <c r="AK74" i="42"/>
  <c r="AT74" i="42" s="1"/>
  <c r="AK50" i="42"/>
  <c r="AT50" i="42" s="1"/>
  <c r="X89" i="86"/>
  <c r="Y89" i="86"/>
  <c r="AJ89" i="34"/>
  <c r="AS89" i="34" s="1"/>
  <c r="AK89" i="34"/>
  <c r="AT89" i="34" s="1"/>
  <c r="AJ65" i="34"/>
  <c r="AK65" i="34"/>
  <c r="AT65" i="34" s="1"/>
  <c r="AJ74" i="38"/>
  <c r="AK74" i="38"/>
  <c r="AT74" i="38" s="1"/>
  <c r="AJ50" i="38"/>
  <c r="AK50" i="38"/>
  <c r="AT50" i="38" s="1"/>
  <c r="AJ26" i="38"/>
  <c r="AK26" i="38"/>
  <c r="AT26" i="38" s="1"/>
  <c r="AJ37" i="78"/>
  <c r="AK37" i="78"/>
  <c r="AT37" i="78" s="1"/>
  <c r="AJ38" i="78"/>
  <c r="AK38" i="78"/>
  <c r="AT38" i="78" s="1"/>
  <c r="AJ39" i="78"/>
  <c r="AK39" i="78"/>
  <c r="AT39" i="78" s="1"/>
  <c r="AK79" i="42"/>
  <c r="AT79" i="42" s="1"/>
  <c r="AJ77" i="78"/>
  <c r="AK77" i="78"/>
  <c r="AT77" i="78" s="1"/>
  <c r="AJ42" i="78"/>
  <c r="AK42" i="78"/>
  <c r="AT42" i="78" s="1"/>
  <c r="AJ78" i="78"/>
  <c r="AK78" i="78"/>
  <c r="AT78" i="78" s="1"/>
  <c r="AX84" i="34"/>
  <c r="S84" i="34" s="1"/>
  <c r="AC84" i="34" s="1"/>
  <c r="AB85" i="34" s="1"/>
  <c r="AX78" i="34"/>
  <c r="S78" i="34" s="1"/>
  <c r="AC78" i="34" s="1"/>
  <c r="AB79" i="34" s="1"/>
  <c r="AX72" i="34"/>
  <c r="S72" i="34" s="1"/>
  <c r="AC72" i="34" s="1"/>
  <c r="AB73" i="34" s="1"/>
  <c r="AX66" i="34"/>
  <c r="S66" i="34" s="1"/>
  <c r="AC66" i="34" s="1"/>
  <c r="AB67" i="34" s="1"/>
  <c r="AX60" i="34"/>
  <c r="S60" i="34" s="1"/>
  <c r="AC60" i="34" s="1"/>
  <c r="AB61" i="34" s="1"/>
  <c r="AX54" i="34"/>
  <c r="S54" i="34" s="1"/>
  <c r="AC54" i="34" s="1"/>
  <c r="AB55" i="34" s="1"/>
  <c r="AX48" i="34"/>
  <c r="S48" i="34" s="1"/>
  <c r="AC48" i="34" s="1"/>
  <c r="AB49" i="34" s="1"/>
  <c r="AX42" i="34"/>
  <c r="S42" i="34" s="1"/>
  <c r="AC42" i="34" s="1"/>
  <c r="AB43" i="34" s="1"/>
  <c r="AX36" i="34"/>
  <c r="S36" i="34" s="1"/>
  <c r="AC36" i="34" s="1"/>
  <c r="AB37" i="34" s="1"/>
  <c r="AX30" i="34"/>
  <c r="S30" i="34" s="1"/>
  <c r="AC30" i="34" s="1"/>
  <c r="AB31" i="34" s="1"/>
  <c r="AX24" i="34"/>
  <c r="S24" i="34" s="1"/>
  <c r="AC24" i="34" s="1"/>
  <c r="AB25" i="34" s="1"/>
  <c r="AX18" i="34"/>
  <c r="S18" i="34" s="1"/>
  <c r="AC18" i="34" s="1"/>
  <c r="AB19" i="34" s="1"/>
  <c r="AX12" i="34"/>
  <c r="S12" i="34" s="1"/>
  <c r="AC12" i="34" s="1"/>
  <c r="AB13" i="34" s="1"/>
  <c r="AX6" i="34"/>
  <c r="S6" i="34" s="1"/>
  <c r="AC6" i="34" s="1"/>
  <c r="AB7" i="34" s="1"/>
  <c r="AS22" i="78"/>
  <c r="AL22" i="78"/>
  <c r="AU22" i="78" s="1"/>
  <c r="AR91" i="81"/>
  <c r="AJ86" i="38"/>
  <c r="AK86" i="38"/>
  <c r="AT86" i="38" s="1"/>
  <c r="AJ82" i="38"/>
  <c r="AK82" i="38"/>
  <c r="AT82" i="38" s="1"/>
  <c r="AJ76" i="38"/>
  <c r="AK76" i="38"/>
  <c r="AT76" i="38" s="1"/>
  <c r="AK70" i="38"/>
  <c r="AT70" i="38" s="1"/>
  <c r="AK64" i="38"/>
  <c r="AT64" i="38" s="1"/>
  <c r="AJ58" i="38"/>
  <c r="AK58" i="38"/>
  <c r="AT58" i="38" s="1"/>
  <c r="AK40" i="38"/>
  <c r="AT40" i="38" s="1"/>
  <c r="AJ34" i="38"/>
  <c r="AK34" i="38"/>
  <c r="AT34" i="38" s="1"/>
  <c r="AJ16" i="38"/>
  <c r="AK16" i="38"/>
  <c r="AT16" i="38" s="1"/>
  <c r="AK10" i="38"/>
  <c r="AT10" i="38" s="1"/>
  <c r="AJ25" i="78"/>
  <c r="AK25" i="78"/>
  <c r="AT25" i="78" s="1"/>
  <c r="AJ61" i="78"/>
  <c r="AK61" i="78"/>
  <c r="AT61" i="78" s="1"/>
  <c r="Y93" i="77"/>
  <c r="X93" i="77"/>
  <c r="AJ26" i="78"/>
  <c r="AK26" i="78"/>
  <c r="AT26" i="78" s="1"/>
  <c r="AJ62" i="78"/>
  <c r="AK62" i="78"/>
  <c r="AT62" i="78" s="1"/>
  <c r="AR91" i="45"/>
  <c r="AJ27" i="78"/>
  <c r="AK27" i="78"/>
  <c r="AT27" i="78" s="1"/>
  <c r="AJ63" i="78"/>
  <c r="AK63" i="78"/>
  <c r="AT63" i="78" s="1"/>
  <c r="AN89" i="78"/>
  <c r="AN91" i="78" s="1"/>
  <c r="AI89" i="78"/>
  <c r="AS46" i="78"/>
  <c r="AL46" i="78"/>
  <c r="AU46" i="78" s="1"/>
  <c r="AJ75" i="42"/>
  <c r="AK75" i="42"/>
  <c r="AT75" i="42" s="1"/>
  <c r="AJ69" i="42"/>
  <c r="AK69" i="42"/>
  <c r="AT69" i="42" s="1"/>
  <c r="AJ63" i="42"/>
  <c r="AK63" i="42"/>
  <c r="AT63" i="42" s="1"/>
  <c r="AK39" i="42"/>
  <c r="AT39" i="42" s="1"/>
  <c r="AJ33" i="42"/>
  <c r="AK33" i="42"/>
  <c r="AT33" i="42" s="1"/>
  <c r="AJ27" i="42"/>
  <c r="AK27" i="42"/>
  <c r="AT27" i="42" s="1"/>
  <c r="AJ29" i="78"/>
  <c r="AK29" i="78"/>
  <c r="AT29" i="78" s="1"/>
  <c r="AJ65" i="78"/>
  <c r="AK65" i="78"/>
  <c r="AT65" i="78" s="1"/>
  <c r="AS3" i="78"/>
  <c r="AL3" i="78"/>
  <c r="AU3" i="78" s="1"/>
  <c r="AJ84" i="78"/>
  <c r="AK84" i="78"/>
  <c r="AT84" i="78" s="1"/>
  <c r="AK66" i="34"/>
  <c r="AT66" i="34" s="1"/>
  <c r="AK48" i="34"/>
  <c r="AT48" i="34" s="1"/>
  <c r="AK24" i="34"/>
  <c r="AT24" i="34" s="1"/>
  <c r="AJ75" i="38"/>
  <c r="AK75" i="38"/>
  <c r="AT75" i="38" s="1"/>
  <c r="AJ63" i="38"/>
  <c r="AK63" i="38"/>
  <c r="AT63" i="38" s="1"/>
  <c r="AK39" i="38"/>
  <c r="AT39" i="38" s="1"/>
  <c r="AJ15" i="38"/>
  <c r="AK15" i="38"/>
  <c r="AT15" i="38" s="1"/>
  <c r="AJ67" i="78"/>
  <c r="AK67" i="78"/>
  <c r="AT67" i="78" s="1"/>
  <c r="AJ68" i="78"/>
  <c r="AK68" i="78"/>
  <c r="AT68" i="78" s="1"/>
  <c r="X92" i="93"/>
  <c r="Y92" i="93"/>
  <c r="AI89" i="38"/>
  <c r="AN89" i="38"/>
  <c r="AN91" i="38" s="1"/>
  <c r="AK56" i="42"/>
  <c r="AT56" i="42" s="1"/>
  <c r="AJ32" i="42"/>
  <c r="AK32" i="42"/>
  <c r="AT32" i="42" s="1"/>
  <c r="AJ54" i="78"/>
  <c r="AK54" i="78"/>
  <c r="AT54" i="78" s="1"/>
  <c r="AK71" i="34"/>
  <c r="AT71" i="34" s="1"/>
  <c r="AJ47" i="34"/>
  <c r="AK47" i="34"/>
  <c r="AT47" i="34" s="1"/>
  <c r="AJ80" i="38"/>
  <c r="AK80" i="38"/>
  <c r="AT80" i="38" s="1"/>
  <c r="AJ56" i="38"/>
  <c r="AK32" i="38"/>
  <c r="AT32" i="38" s="1"/>
  <c r="AJ8" i="38"/>
  <c r="AK8" i="38"/>
  <c r="AT8" i="38" s="1"/>
  <c r="W92" i="37"/>
  <c r="AG91" i="37"/>
  <c r="AP91" i="37" s="1"/>
  <c r="AE91" i="37"/>
  <c r="AF91" i="37"/>
  <c r="AO91" i="37" s="1"/>
  <c r="AJ85" i="38"/>
  <c r="AK85" i="38"/>
  <c r="AT85" i="38" s="1"/>
  <c r="AJ79" i="38"/>
  <c r="AK79" i="38"/>
  <c r="AT79" i="38" s="1"/>
  <c r="AJ73" i="38"/>
  <c r="AK73" i="38"/>
  <c r="AT73" i="38" s="1"/>
  <c r="AJ67" i="38"/>
  <c r="AK67" i="38"/>
  <c r="AT67" i="38" s="1"/>
  <c r="AJ61" i="38"/>
  <c r="AK61" i="38"/>
  <c r="AT61" i="38" s="1"/>
  <c r="AK55" i="38"/>
  <c r="AT55" i="38" s="1"/>
  <c r="AJ49" i="38"/>
  <c r="AK49" i="38"/>
  <c r="AT49" i="38" s="1"/>
  <c r="AJ43" i="38"/>
  <c r="AK43" i="38"/>
  <c r="AT43" i="38" s="1"/>
  <c r="AK37" i="38"/>
  <c r="AT37" i="38" s="1"/>
  <c r="AJ31" i="38"/>
  <c r="AK31" i="38"/>
  <c r="AT31" i="38" s="1"/>
  <c r="AJ25" i="38"/>
  <c r="AK25" i="38"/>
  <c r="AT25" i="38" s="1"/>
  <c r="AK19" i="38"/>
  <c r="AT19" i="38" s="1"/>
  <c r="AJ7" i="38"/>
  <c r="AJ5" i="78"/>
  <c r="AK5" i="78"/>
  <c r="AT5" i="78" s="1"/>
  <c r="AJ43" i="78"/>
  <c r="AK43" i="78"/>
  <c r="AT43" i="78" s="1"/>
  <c r="AJ79" i="78"/>
  <c r="AK79" i="78"/>
  <c r="AT79" i="78" s="1"/>
  <c r="W91" i="73"/>
  <c r="AG90" i="73"/>
  <c r="AP90" i="73" s="1"/>
  <c r="AE90" i="73"/>
  <c r="AF90" i="73"/>
  <c r="AO90" i="73" s="1"/>
  <c r="AS10" i="78"/>
  <c r="AJ76" i="78"/>
  <c r="AJ7" i="78"/>
  <c r="AK7" i="78"/>
  <c r="AT7" i="78" s="1"/>
  <c r="AJ44" i="78"/>
  <c r="AK44" i="78"/>
  <c r="AT44" i="78" s="1"/>
  <c r="AJ80" i="78"/>
  <c r="AK80" i="78"/>
  <c r="AT80" i="78" s="1"/>
  <c r="AJ40" i="78"/>
  <c r="AH92" i="81"/>
  <c r="AQ92" i="81" s="1"/>
  <c r="AJ9" i="78"/>
  <c r="AK9" i="78"/>
  <c r="AT9" i="78" s="1"/>
  <c r="AJ45" i="78"/>
  <c r="AK45" i="78"/>
  <c r="AT45" i="78" s="1"/>
  <c r="AJ81" i="78"/>
  <c r="AK81" i="78"/>
  <c r="AT81" i="78" s="1"/>
  <c r="AR92" i="85"/>
  <c r="AJ78" i="42"/>
  <c r="AK78" i="42"/>
  <c r="AT78" i="42" s="1"/>
  <c r="AJ72" i="42"/>
  <c r="AK72" i="42"/>
  <c r="AT72" i="42" s="1"/>
  <c r="AK66" i="42"/>
  <c r="AT66" i="42" s="1"/>
  <c r="AJ42" i="42"/>
  <c r="AK42" i="42"/>
  <c r="AT42" i="42" s="1"/>
  <c r="AJ36" i="42"/>
  <c r="AK36" i="42"/>
  <c r="AT36" i="42" s="1"/>
  <c r="AJ30" i="42"/>
  <c r="AK30" i="42"/>
  <c r="AT30" i="42" s="1"/>
  <c r="AX17" i="42"/>
  <c r="S17" i="42" s="1"/>
  <c r="AC17" i="42" s="1"/>
  <c r="AB18" i="42" s="1"/>
  <c r="AX11" i="42"/>
  <c r="S11" i="42" s="1"/>
  <c r="AC11" i="42" s="1"/>
  <c r="AB12" i="42" s="1"/>
  <c r="AX5" i="42"/>
  <c r="S5" i="42" s="1"/>
  <c r="AC5" i="42" s="1"/>
  <c r="AB6" i="42" s="1"/>
  <c r="AJ11" i="78"/>
  <c r="AK11" i="78"/>
  <c r="AT11" i="78" s="1"/>
  <c r="AJ47" i="78"/>
  <c r="AK47" i="78"/>
  <c r="AT47" i="78" s="1"/>
  <c r="AJ83" i="78"/>
  <c r="AK83" i="78"/>
  <c r="AT83" i="78" s="1"/>
  <c r="AJ12" i="78"/>
  <c r="AK12" i="78"/>
  <c r="AT12" i="78" s="1"/>
  <c r="AJ78" i="34"/>
  <c r="AK78" i="34"/>
  <c r="AT78" i="34" s="1"/>
  <c r="X91" i="33"/>
  <c r="Y91" i="33"/>
  <c r="AJ81" i="38"/>
  <c r="AK81" i="38"/>
  <c r="AT81" i="38" s="1"/>
  <c r="AK51" i="38"/>
  <c r="AT51" i="38" s="1"/>
  <c r="AJ9" i="38"/>
  <c r="AK9" i="38"/>
  <c r="AT9" i="38" s="1"/>
  <c r="AJ32" i="78"/>
  <c r="AK32" i="78"/>
  <c r="AT32" i="78" s="1"/>
  <c r="AN88" i="89"/>
  <c r="AI88" i="89"/>
  <c r="AS16" i="78"/>
  <c r="AL16" i="78"/>
  <c r="AU16" i="78" s="1"/>
  <c r="AS82" i="78"/>
  <c r="AK44" i="42"/>
  <c r="AT44" i="42" s="1"/>
  <c r="AJ35" i="78"/>
  <c r="AK35" i="78"/>
  <c r="AT35" i="78" s="1"/>
  <c r="AJ18" i="78"/>
  <c r="AK18" i="78"/>
  <c r="AT18" i="78" s="1"/>
  <c r="AK83" i="34"/>
  <c r="AT83" i="34" s="1"/>
  <c r="AJ59" i="34"/>
  <c r="AK59" i="34"/>
  <c r="AT59" i="34" s="1"/>
  <c r="AX10" i="34"/>
  <c r="S10" i="34" s="1"/>
  <c r="AC10" i="34" s="1"/>
  <c r="AB11" i="34" s="1"/>
  <c r="AS58" i="78"/>
  <c r="AL58" i="78"/>
  <c r="AU58" i="78" s="1"/>
  <c r="Y89" i="41"/>
  <c r="X89" i="41"/>
  <c r="AH92" i="25"/>
  <c r="AQ92" i="25" s="1"/>
  <c r="AJ68" i="38"/>
  <c r="AK68" i="38"/>
  <c r="AT68" i="38" s="1"/>
  <c r="AK44" i="38"/>
  <c r="AT44" i="38" s="1"/>
  <c r="AJ20" i="38"/>
  <c r="AJ74" i="78"/>
  <c r="AK74" i="78"/>
  <c r="AT74" i="78" s="1"/>
  <c r="Y89" i="89"/>
  <c r="X89" i="89"/>
  <c r="AJ70" i="78"/>
  <c r="AJ73" i="42"/>
  <c r="AK73" i="42"/>
  <c r="AT73" i="42" s="1"/>
  <c r="AJ43" i="42"/>
  <c r="AK43" i="42"/>
  <c r="AT43" i="42" s="1"/>
  <c r="AJ8" i="78"/>
  <c r="AK8" i="78"/>
  <c r="AT8" i="78" s="1"/>
  <c r="AH92" i="45"/>
  <c r="AQ92" i="45" s="1"/>
  <c r="AJ60" i="78"/>
  <c r="AK60" i="78"/>
  <c r="AT60" i="78" s="1"/>
  <c r="AX81" i="34"/>
  <c r="S81" i="34" s="1"/>
  <c r="AC81" i="34" s="1"/>
  <c r="AB82" i="34" s="1"/>
  <c r="AX63" i="34"/>
  <c r="S63" i="34" s="1"/>
  <c r="AC63" i="34" s="1"/>
  <c r="AB64" i="34" s="1"/>
  <c r="AX51" i="34"/>
  <c r="S51" i="34" s="1"/>
  <c r="AC51" i="34" s="1"/>
  <c r="AB52" i="34" s="1"/>
  <c r="AX39" i="34"/>
  <c r="S39" i="34" s="1"/>
  <c r="AC39" i="34" s="1"/>
  <c r="AB40" i="34" s="1"/>
  <c r="AX33" i="34"/>
  <c r="S33" i="34" s="1"/>
  <c r="AC33" i="34" s="1"/>
  <c r="AB34" i="34" s="1"/>
  <c r="AX21" i="34"/>
  <c r="S21" i="34" s="1"/>
  <c r="AC21" i="34" s="1"/>
  <c r="AB22" i="34" s="1"/>
  <c r="AX3" i="34"/>
  <c r="S3" i="34" s="1"/>
  <c r="AC3" i="34" s="1"/>
  <c r="AI90" i="29"/>
  <c r="AN90" i="29"/>
  <c r="Z92" i="45"/>
  <c r="AJ30" i="78"/>
  <c r="AK30" i="78"/>
  <c r="AT30" i="78" s="1"/>
  <c r="AJ66" i="78"/>
  <c r="AK66" i="78"/>
  <c r="AT66" i="78" s="1"/>
  <c r="AX87" i="34"/>
  <c r="S87" i="34" s="1"/>
  <c r="AC87" i="34" s="1"/>
  <c r="AB88" i="34" s="1"/>
  <c r="AX80" i="34"/>
  <c r="S80" i="34" s="1"/>
  <c r="AC80" i="34" s="1"/>
  <c r="AB81" i="34" s="1"/>
  <c r="AX74" i="34"/>
  <c r="S74" i="34" s="1"/>
  <c r="AC74" i="34" s="1"/>
  <c r="AB75" i="34" s="1"/>
  <c r="AX68" i="34"/>
  <c r="S68" i="34" s="1"/>
  <c r="AC68" i="34" s="1"/>
  <c r="AB69" i="34" s="1"/>
  <c r="AX62" i="34"/>
  <c r="S62" i="34" s="1"/>
  <c r="AC62" i="34" s="1"/>
  <c r="AB63" i="34" s="1"/>
  <c r="AX56" i="34"/>
  <c r="S56" i="34" s="1"/>
  <c r="AC56" i="34" s="1"/>
  <c r="AB57" i="34" s="1"/>
  <c r="AX50" i="34"/>
  <c r="S50" i="34" s="1"/>
  <c r="AC50" i="34" s="1"/>
  <c r="AB51" i="34" s="1"/>
  <c r="AX44" i="34"/>
  <c r="S44" i="34" s="1"/>
  <c r="AC44" i="34" s="1"/>
  <c r="AB45" i="34" s="1"/>
  <c r="AX38" i="34"/>
  <c r="S38" i="34" s="1"/>
  <c r="AC38" i="34" s="1"/>
  <c r="AB39" i="34" s="1"/>
  <c r="AX32" i="34"/>
  <c r="S32" i="34" s="1"/>
  <c r="AC32" i="34" s="1"/>
  <c r="AB33" i="34" s="1"/>
  <c r="AX26" i="34"/>
  <c r="S26" i="34" s="1"/>
  <c r="AC26" i="34" s="1"/>
  <c r="AB27" i="34" s="1"/>
  <c r="AX20" i="34"/>
  <c r="S20" i="34" s="1"/>
  <c r="AC20" i="34" s="1"/>
  <c r="AB21" i="34" s="1"/>
  <c r="AX14" i="34"/>
  <c r="S14" i="34" s="1"/>
  <c r="AC14" i="34" s="1"/>
  <c r="AB15" i="34" s="1"/>
  <c r="AX8" i="34"/>
  <c r="S8" i="34" s="1"/>
  <c r="AC8" i="34" s="1"/>
  <c r="AB9" i="34" s="1"/>
  <c r="AX4" i="34"/>
  <c r="S4" i="34" s="1"/>
  <c r="AC4" i="34" s="1"/>
  <c r="AB5" i="34" s="1"/>
  <c r="AI90" i="33"/>
  <c r="AN90" i="33"/>
  <c r="AS87" i="78"/>
  <c r="Z92" i="25"/>
  <c r="AJ84" i="38"/>
  <c r="AK84" i="38"/>
  <c r="AT84" i="38" s="1"/>
  <c r="AJ72" i="38"/>
  <c r="AK72" i="38"/>
  <c r="AT72" i="38" s="1"/>
  <c r="AJ66" i="38"/>
  <c r="AK66" i="38"/>
  <c r="AT66" i="38" s="1"/>
  <c r="AJ60" i="38"/>
  <c r="AK60" i="38"/>
  <c r="AT60" i="38" s="1"/>
  <c r="AJ54" i="38"/>
  <c r="AK54" i="38"/>
  <c r="AT54" i="38" s="1"/>
  <c r="AJ48" i="38"/>
  <c r="AK48" i="38"/>
  <c r="AT48" i="38" s="1"/>
  <c r="AJ42" i="38"/>
  <c r="AK42" i="38"/>
  <c r="AT42" i="38" s="1"/>
  <c r="AK36" i="38"/>
  <c r="AT36" i="38" s="1"/>
  <c r="AJ24" i="38"/>
  <c r="AK24" i="38"/>
  <c r="AT24" i="38" s="1"/>
  <c r="AJ18" i="38"/>
  <c r="AK18" i="38"/>
  <c r="AT18" i="38" s="1"/>
  <c r="AK12" i="38"/>
  <c r="AT12" i="38" s="1"/>
  <c r="AJ13" i="78"/>
  <c r="AK13" i="78"/>
  <c r="AT13" i="78" s="1"/>
  <c r="AJ49" i="78"/>
  <c r="AK49" i="78"/>
  <c r="AT49" i="78" s="1"/>
  <c r="AJ89" i="78"/>
  <c r="AS89" i="78" s="1"/>
  <c r="AK89" i="78"/>
  <c r="AT89" i="78" s="1"/>
  <c r="AI92" i="77"/>
  <c r="AN92" i="77"/>
  <c r="AH93" i="85"/>
  <c r="AQ93" i="85" s="1"/>
  <c r="AJ14" i="78"/>
  <c r="AK14" i="78"/>
  <c r="AT14" i="78" s="1"/>
  <c r="AJ50" i="78"/>
  <c r="AK50" i="78"/>
  <c r="AT50" i="78" s="1"/>
  <c r="AJ85" i="78"/>
  <c r="AK85" i="78"/>
  <c r="AT85" i="78" s="1"/>
  <c r="AJ15" i="78"/>
  <c r="AK15" i="78"/>
  <c r="AT15" i="78" s="1"/>
  <c r="AJ51" i="78"/>
  <c r="AK51" i="78"/>
  <c r="AT51" i="78" s="1"/>
  <c r="AJ86" i="78"/>
  <c r="AK86" i="78"/>
  <c r="AT86" i="78" s="1"/>
  <c r="AN91" i="93"/>
  <c r="AI91" i="93"/>
  <c r="AK83" i="42"/>
  <c r="AT83" i="42" s="1"/>
  <c r="AJ77" i="42"/>
  <c r="AK77" i="42"/>
  <c r="AT77" i="42" s="1"/>
  <c r="AJ71" i="42"/>
  <c r="AK71" i="42"/>
  <c r="AT71" i="42" s="1"/>
  <c r="AJ65" i="42"/>
  <c r="AK53" i="42"/>
  <c r="AT53" i="42" s="1"/>
  <c r="AK47" i="42"/>
  <c r="AT47" i="42" s="1"/>
  <c r="AJ41" i="42"/>
  <c r="AK41" i="42"/>
  <c r="AT41" i="42" s="1"/>
  <c r="AJ35" i="42"/>
  <c r="AK35" i="42"/>
  <c r="AT35" i="42" s="1"/>
  <c r="AX16" i="42"/>
  <c r="S16" i="42" s="1"/>
  <c r="AC16" i="42" s="1"/>
  <c r="AB17" i="42" s="1"/>
  <c r="AX10" i="42"/>
  <c r="S10" i="42" s="1"/>
  <c r="AC10" i="42" s="1"/>
  <c r="AB11" i="42" s="1"/>
  <c r="AX4" i="42"/>
  <c r="S4" i="42" s="1"/>
  <c r="AC4" i="42" s="1"/>
  <c r="AB5" i="42" s="1"/>
  <c r="AJ17" i="78"/>
  <c r="AK17" i="78"/>
  <c r="AT17" i="78" s="1"/>
  <c r="AJ53" i="78"/>
  <c r="AK53" i="78"/>
  <c r="AT53" i="78" s="1"/>
  <c r="AJ88" i="78"/>
  <c r="AK88" i="78"/>
  <c r="AT88" i="78" s="1"/>
  <c r="AI88" i="86"/>
  <c r="AN88" i="86"/>
  <c r="AK60" i="34"/>
  <c r="AT60" i="34" s="1"/>
  <c r="AK30" i="34"/>
  <c r="AT30" i="34" s="1"/>
  <c r="AK6" i="34"/>
  <c r="AT6" i="34" s="1"/>
  <c r="AJ69" i="38"/>
  <c r="AK69" i="38"/>
  <c r="AT69" i="38" s="1"/>
  <c r="AK21" i="38"/>
  <c r="AT21" i="38" s="1"/>
  <c r="AJ31" i="78"/>
  <c r="AK31" i="78"/>
  <c r="AT31" i="78" s="1"/>
  <c r="AJ33" i="78"/>
  <c r="AK33" i="78"/>
  <c r="AT33" i="78" s="1"/>
  <c r="AJ38" i="42"/>
  <c r="AK38" i="42"/>
  <c r="AT38" i="42" s="1"/>
  <c r="AJ71" i="78"/>
  <c r="AK71" i="78"/>
  <c r="AT71" i="78" s="1"/>
  <c r="AR91" i="25"/>
  <c r="AJ77" i="34"/>
  <c r="AK77" i="34"/>
  <c r="AT77" i="34" s="1"/>
  <c r="AK53" i="34"/>
  <c r="AT53" i="34" s="1"/>
  <c r="AJ87" i="38"/>
  <c r="AK87" i="38"/>
  <c r="AT87" i="38" s="1"/>
  <c r="AJ62" i="38"/>
  <c r="AK62" i="38"/>
  <c r="AT62" i="38" s="1"/>
  <c r="AJ14" i="38"/>
  <c r="AK14" i="38"/>
  <c r="AT14" i="38" s="1"/>
  <c r="AJ73" i="78"/>
  <c r="AK73" i="78"/>
  <c r="AT73" i="78" s="1"/>
  <c r="AJ6" i="78"/>
  <c r="AK6" i="78"/>
  <c r="AT6" i="78" s="1"/>
  <c r="AJ75" i="78"/>
  <c r="AK75" i="78"/>
  <c r="AT75" i="78" s="1"/>
  <c r="AK87" i="42"/>
  <c r="AT87" i="42" s="1"/>
  <c r="AJ49" i="42"/>
  <c r="AK49" i="42"/>
  <c r="AT49" i="42" s="1"/>
  <c r="AJ37" i="42"/>
  <c r="AK37" i="42"/>
  <c r="AT37" i="42" s="1"/>
  <c r="AJ19" i="42"/>
  <c r="AJ41" i="78"/>
  <c r="AK41" i="78"/>
  <c r="AT41" i="78" s="1"/>
  <c r="AN89" i="34"/>
  <c r="AN91" i="34" s="1"/>
  <c r="AI89" i="34"/>
  <c r="AJ24" i="78"/>
  <c r="AK24" i="78"/>
  <c r="AT24" i="78" s="1"/>
  <c r="AX85" i="34"/>
  <c r="S85" i="34" s="1"/>
  <c r="AC85" i="34" s="1"/>
  <c r="AB86" i="34" s="1"/>
  <c r="AX75" i="34"/>
  <c r="S75" i="34" s="1"/>
  <c r="AC75" i="34" s="1"/>
  <c r="AB76" i="34" s="1"/>
  <c r="AX69" i="34"/>
  <c r="S69" i="34" s="1"/>
  <c r="AC69" i="34" s="1"/>
  <c r="AB70" i="34" s="1"/>
  <c r="AX57" i="34"/>
  <c r="S57" i="34" s="1"/>
  <c r="AC57" i="34" s="1"/>
  <c r="AB58" i="34" s="1"/>
  <c r="AX45" i="34"/>
  <c r="S45" i="34" s="1"/>
  <c r="AC45" i="34" s="1"/>
  <c r="AB46" i="34" s="1"/>
  <c r="AX27" i="34"/>
  <c r="S27" i="34" s="1"/>
  <c r="AC27" i="34" s="1"/>
  <c r="AB28" i="34" s="1"/>
  <c r="AX15" i="34"/>
  <c r="S15" i="34" s="1"/>
  <c r="AC15" i="34" s="1"/>
  <c r="AB16" i="34" s="1"/>
  <c r="AX9" i="34"/>
  <c r="S9" i="34" s="1"/>
  <c r="AC9" i="34" s="1"/>
  <c r="AB10" i="34" s="1"/>
  <c r="AJ36" i="78"/>
  <c r="AK36" i="78"/>
  <c r="AT36" i="78" s="1"/>
  <c r="AJ72" i="78"/>
  <c r="AK72" i="78"/>
  <c r="AT72" i="78" s="1"/>
  <c r="AX86" i="34"/>
  <c r="S86" i="34" s="1"/>
  <c r="AC86" i="34" s="1"/>
  <c r="AB87" i="34" s="1"/>
  <c r="AX79" i="34"/>
  <c r="S79" i="34" s="1"/>
  <c r="AC79" i="34" s="1"/>
  <c r="AB80" i="34" s="1"/>
  <c r="AX73" i="34"/>
  <c r="S73" i="34" s="1"/>
  <c r="AC73" i="34" s="1"/>
  <c r="AB74" i="34" s="1"/>
  <c r="AX67" i="34"/>
  <c r="S67" i="34" s="1"/>
  <c r="AC67" i="34" s="1"/>
  <c r="AB68" i="34" s="1"/>
  <c r="AX61" i="34"/>
  <c r="S61" i="34" s="1"/>
  <c r="AC61" i="34" s="1"/>
  <c r="AB62" i="34" s="1"/>
  <c r="AX55" i="34"/>
  <c r="S55" i="34" s="1"/>
  <c r="AC55" i="34" s="1"/>
  <c r="AB56" i="34" s="1"/>
  <c r="AX49" i="34"/>
  <c r="S49" i="34" s="1"/>
  <c r="AC49" i="34" s="1"/>
  <c r="AB50" i="34" s="1"/>
  <c r="AX43" i="34"/>
  <c r="S43" i="34" s="1"/>
  <c r="AC43" i="34" s="1"/>
  <c r="AB44" i="34" s="1"/>
  <c r="AX37" i="34"/>
  <c r="S37" i="34" s="1"/>
  <c r="AC37" i="34" s="1"/>
  <c r="AB38" i="34" s="1"/>
  <c r="AX31" i="34"/>
  <c r="S31" i="34" s="1"/>
  <c r="AC31" i="34" s="1"/>
  <c r="AB32" i="34" s="1"/>
  <c r="AX25" i="34"/>
  <c r="S25" i="34" s="1"/>
  <c r="AC25" i="34" s="1"/>
  <c r="AB26" i="34" s="1"/>
  <c r="AX19" i="34"/>
  <c r="S19" i="34" s="1"/>
  <c r="AC19" i="34" s="1"/>
  <c r="AB20" i="34" s="1"/>
  <c r="AX13" i="34"/>
  <c r="S13" i="34" s="1"/>
  <c r="AC13" i="34" s="1"/>
  <c r="AB14" i="34" s="1"/>
  <c r="X91" i="29"/>
  <c r="Y91" i="29"/>
  <c r="AI88" i="41"/>
  <c r="AN88" i="41"/>
  <c r="AJ89" i="38"/>
  <c r="AS89" i="38" s="1"/>
  <c r="AK89" i="38"/>
  <c r="AT89" i="38" s="1"/>
  <c r="AJ83" i="38"/>
  <c r="AK83" i="38"/>
  <c r="AT83" i="38" s="1"/>
  <c r="AK77" i="38"/>
  <c r="AT77" i="38" s="1"/>
  <c r="AJ71" i="38"/>
  <c r="AJ59" i="38"/>
  <c r="AK59" i="38"/>
  <c r="AT59" i="38" s="1"/>
  <c r="AJ47" i="38"/>
  <c r="AJ35" i="38"/>
  <c r="AK35" i="38"/>
  <c r="AT35" i="38" s="1"/>
  <c r="AK29" i="38"/>
  <c r="AT29" i="38" s="1"/>
  <c r="AJ23" i="38"/>
  <c r="AK23" i="38"/>
  <c r="AT23" i="38" s="1"/>
  <c r="AJ17" i="38"/>
  <c r="AK17" i="38"/>
  <c r="AT17" i="38" s="1"/>
  <c r="AJ11" i="38"/>
  <c r="AJ19" i="78"/>
  <c r="AK19" i="78"/>
  <c r="AT19" i="78" s="1"/>
  <c r="AJ55" i="78"/>
  <c r="AK55" i="78"/>
  <c r="AT55" i="78" s="1"/>
  <c r="AI89" i="42"/>
  <c r="AN89" i="42"/>
  <c r="AN91" i="42" s="1"/>
  <c r="AJ34" i="78"/>
  <c r="Z93" i="85"/>
  <c r="AJ20" i="78"/>
  <c r="AK20" i="78"/>
  <c r="AT20" i="78" s="1"/>
  <c r="AJ56" i="78"/>
  <c r="AK56" i="78"/>
  <c r="AT56" i="78" s="1"/>
  <c r="AS64" i="78"/>
  <c r="AL64" i="78"/>
  <c r="AU64" i="78" s="1"/>
  <c r="AJ21" i="78"/>
  <c r="AK21" i="78"/>
  <c r="AT21" i="78" s="1"/>
  <c r="AJ57" i="78"/>
  <c r="AK57" i="78"/>
  <c r="AT57" i="78" s="1"/>
  <c r="AK76" i="42"/>
  <c r="AT76" i="42" s="1"/>
  <c r="AJ70" i="42"/>
  <c r="AK70" i="42"/>
  <c r="AT70" i="42" s="1"/>
  <c r="AK64" i="42"/>
  <c r="AT64" i="42" s="1"/>
  <c r="AJ58" i="42"/>
  <c r="AK58" i="42"/>
  <c r="AT58" i="42" s="1"/>
  <c r="AK52" i="42"/>
  <c r="AT52" i="42" s="1"/>
  <c r="AJ34" i="42"/>
  <c r="AK34" i="42"/>
  <c r="AT34" i="42" s="1"/>
  <c r="AK28" i="42"/>
  <c r="AT28" i="42" s="1"/>
  <c r="AJ22" i="42"/>
  <c r="AK22" i="42"/>
  <c r="AT22" i="42" s="1"/>
  <c r="AX15" i="42"/>
  <c r="S15" i="42" s="1"/>
  <c r="AC15" i="42" s="1"/>
  <c r="AB16" i="42" s="1"/>
  <c r="AX9" i="42"/>
  <c r="S9" i="42" s="1"/>
  <c r="AC9" i="42" s="1"/>
  <c r="AB10" i="42" s="1"/>
  <c r="AJ23" i="78"/>
  <c r="AK23" i="78"/>
  <c r="AT23" i="78" s="1"/>
  <c r="AJ59" i="78"/>
  <c r="AK59" i="78"/>
  <c r="AT59" i="78" s="1"/>
  <c r="AJ4" i="78"/>
  <c r="AK4" i="78"/>
  <c r="AT4" i="78" s="1"/>
  <c r="AJ23" i="34" l="1"/>
  <c r="AJ29" i="34"/>
  <c r="AJ6" i="34"/>
  <c r="AK21" i="42"/>
  <c r="AT21" i="42" s="1"/>
  <c r="AJ17" i="34"/>
  <c r="AJ68" i="42"/>
  <c r="AJ66" i="42"/>
  <c r="AJ19" i="38"/>
  <c r="AK57" i="42"/>
  <c r="AT57" i="42" s="1"/>
  <c r="AK23" i="34"/>
  <c r="AT23" i="34" s="1"/>
  <c r="Z88" i="46"/>
  <c r="AH88" i="46"/>
  <c r="AQ88" i="46" s="1"/>
  <c r="AJ62" i="42"/>
  <c r="AJ30" i="34"/>
  <c r="AL28" i="78"/>
  <c r="AU28" i="78" s="1"/>
  <c r="AJ44" i="38"/>
  <c r="AK68" i="42"/>
  <c r="AT68" i="42" s="1"/>
  <c r="AJ71" i="34"/>
  <c r="AS71" i="34" s="1"/>
  <c r="AJ56" i="42"/>
  <c r="AJ64" i="38"/>
  <c r="AJ87" i="42"/>
  <c r="AK86" i="42"/>
  <c r="AT86" i="42" s="1"/>
  <c r="AJ28" i="42"/>
  <c r="AK65" i="38"/>
  <c r="AT65" i="38" s="1"/>
  <c r="AK29" i="34"/>
  <c r="AT29" i="34" s="1"/>
  <c r="AK29" i="42"/>
  <c r="AT29" i="42" s="1"/>
  <c r="AJ12" i="38"/>
  <c r="AJ36" i="38"/>
  <c r="AK17" i="34"/>
  <c r="AT17" i="34" s="1"/>
  <c r="AJ64" i="42"/>
  <c r="AS64" i="42" s="1"/>
  <c r="AK67" i="42"/>
  <c r="AT67" i="42" s="1"/>
  <c r="AK13" i="38"/>
  <c r="AT13" i="38" s="1"/>
  <c r="AJ70" i="38"/>
  <c r="AK31" i="42"/>
  <c r="AT31" i="42" s="1"/>
  <c r="AJ23" i="42"/>
  <c r="AJ59" i="42"/>
  <c r="AS59" i="42" s="1"/>
  <c r="AJ61" i="42"/>
  <c r="AJ45" i="42"/>
  <c r="AJ81" i="42"/>
  <c r="AJ53" i="42"/>
  <c r="AJ55" i="42"/>
  <c r="AJ8" i="42"/>
  <c r="AJ51" i="42"/>
  <c r="AJ85" i="42"/>
  <c r="Z89" i="86"/>
  <c r="AF92" i="81"/>
  <c r="AO92" i="81" s="1"/>
  <c r="AJ20" i="42"/>
  <c r="AJ26" i="42"/>
  <c r="AJ80" i="42"/>
  <c r="AJ30" i="38"/>
  <c r="AS30" i="38" s="1"/>
  <c r="AK78" i="38"/>
  <c r="AT78" i="38" s="1"/>
  <c r="AJ35" i="34"/>
  <c r="AJ44" i="42"/>
  <c r="AJ51" i="38"/>
  <c r="AS51" i="38" s="1"/>
  <c r="AJ24" i="34"/>
  <c r="AK81" i="42"/>
  <c r="AT81" i="42" s="1"/>
  <c r="AK55" i="42"/>
  <c r="AT55" i="42" s="1"/>
  <c r="AK26" i="42"/>
  <c r="AT26" i="42" s="1"/>
  <c r="AJ54" i="42"/>
  <c r="AJ25" i="42"/>
  <c r="AJ39" i="42"/>
  <c r="AK22" i="38"/>
  <c r="AT22" i="38" s="1"/>
  <c r="AJ40" i="38"/>
  <c r="AL40" i="38" s="1"/>
  <c r="AU40" i="38" s="1"/>
  <c r="AJ77" i="38"/>
  <c r="AJ6" i="38"/>
  <c r="AS6" i="38" s="1"/>
  <c r="AJ40" i="42"/>
  <c r="AS40" i="42" s="1"/>
  <c r="AJ60" i="34"/>
  <c r="AJ83" i="42"/>
  <c r="AK30" i="38"/>
  <c r="AT30" i="38" s="1"/>
  <c r="AK45" i="42"/>
  <c r="AT45" i="42" s="1"/>
  <c r="W93" i="81"/>
  <c r="Y93" i="81" s="1"/>
  <c r="AJ5" i="38"/>
  <c r="AL5" i="38" s="1"/>
  <c r="AU5" i="38" s="1"/>
  <c r="AJ41" i="38"/>
  <c r="AJ29" i="38"/>
  <c r="AK53" i="38"/>
  <c r="AT53" i="38" s="1"/>
  <c r="AK80" i="42"/>
  <c r="AT80" i="42" s="1"/>
  <c r="AK89" i="42"/>
  <c r="AT89" i="42" s="1"/>
  <c r="AK20" i="42"/>
  <c r="AT20" i="42" s="1"/>
  <c r="AK33" i="38"/>
  <c r="AT33" i="38" s="1"/>
  <c r="AK48" i="42"/>
  <c r="AT48" i="42" s="1"/>
  <c r="AJ55" i="38"/>
  <c r="AJ32" i="38"/>
  <c r="AK28" i="38"/>
  <c r="AT28" i="38" s="1"/>
  <c r="AK52" i="38"/>
  <c r="AT52" i="38" s="1"/>
  <c r="AJ79" i="42"/>
  <c r="AJ45" i="38"/>
  <c r="AJ52" i="42"/>
  <c r="AS52" i="42" s="1"/>
  <c r="AJ21" i="38"/>
  <c r="AL21" i="38" s="1"/>
  <c r="AU21" i="38" s="1"/>
  <c r="AJ47" i="42"/>
  <c r="AJ83" i="34"/>
  <c r="AS83" i="34" s="1"/>
  <c r="AJ88" i="42"/>
  <c r="Z91" i="33"/>
  <c r="AJ54" i="34"/>
  <c r="AS54" i="34" s="1"/>
  <c r="AK41" i="34"/>
  <c r="AT41" i="34" s="1"/>
  <c r="AK46" i="42"/>
  <c r="AT46" i="42" s="1"/>
  <c r="AK14" i="42"/>
  <c r="AT14" i="42" s="1"/>
  <c r="AK23" i="42"/>
  <c r="AT23" i="42" s="1"/>
  <c r="AK59" i="42"/>
  <c r="AT59" i="42" s="1"/>
  <c r="AL87" i="78"/>
  <c r="AU87" i="78" s="1"/>
  <c r="AJ24" i="42"/>
  <c r="AS24" i="42" s="1"/>
  <c r="AJ60" i="42"/>
  <c r="AK51" i="42"/>
  <c r="AT51" i="42" s="1"/>
  <c r="AK85" i="42"/>
  <c r="AT85" i="42" s="1"/>
  <c r="AJ10" i="38"/>
  <c r="AJ46" i="38"/>
  <c r="AL46" i="38" s="1"/>
  <c r="AU46" i="38" s="1"/>
  <c r="AK7" i="42"/>
  <c r="AT7" i="42" s="1"/>
  <c r="AJ36" i="34"/>
  <c r="AL10" i="78"/>
  <c r="AU10" i="78" s="1"/>
  <c r="AK8" i="42"/>
  <c r="AT8" i="42" s="1"/>
  <c r="AG92" i="81"/>
  <c r="AP92" i="81" s="1"/>
  <c r="AK61" i="42"/>
  <c r="AT61" i="42" s="1"/>
  <c r="AK54" i="34"/>
  <c r="AT54" i="34" s="1"/>
  <c r="AJ84" i="42"/>
  <c r="AK82" i="42"/>
  <c r="AT82" i="42" s="1"/>
  <c r="AJ53" i="34"/>
  <c r="AJ13" i="42"/>
  <c r="AK54" i="42"/>
  <c r="AT54" i="42" s="1"/>
  <c r="AJ66" i="34"/>
  <c r="AS66" i="34" s="1"/>
  <c r="AJ50" i="42"/>
  <c r="AJ27" i="38"/>
  <c r="AJ38" i="38"/>
  <c r="Z91" i="29"/>
  <c r="AG91" i="29" s="1"/>
  <c r="AP91" i="29" s="1"/>
  <c r="AJ3" i="38"/>
  <c r="AS3" i="38" s="1"/>
  <c r="AJ58" i="34"/>
  <c r="AK58" i="34"/>
  <c r="AT58" i="34" s="1"/>
  <c r="AJ22" i="34"/>
  <c r="AK22" i="34"/>
  <c r="AT22" i="34" s="1"/>
  <c r="AJ12" i="42"/>
  <c r="AK12" i="42"/>
  <c r="AT12" i="42" s="1"/>
  <c r="AR89" i="38"/>
  <c r="AR91" i="38" s="1"/>
  <c r="AL89" i="38"/>
  <c r="AU89" i="38" s="1"/>
  <c r="AH93" i="77"/>
  <c r="AQ93" i="77" s="1"/>
  <c r="AS34" i="38"/>
  <c r="AL34" i="38"/>
  <c r="AU34" i="38" s="1"/>
  <c r="AS86" i="38"/>
  <c r="AL86" i="38"/>
  <c r="AU86" i="38" s="1"/>
  <c r="AS4" i="78"/>
  <c r="AL4" i="78"/>
  <c r="AU4" i="78" s="1"/>
  <c r="AJ16" i="42"/>
  <c r="AK16" i="42"/>
  <c r="AT16" i="42" s="1"/>
  <c r="AS34" i="42"/>
  <c r="AL34" i="42"/>
  <c r="AU34" i="42" s="1"/>
  <c r="AS70" i="42"/>
  <c r="AL70" i="42"/>
  <c r="AU70" i="42" s="1"/>
  <c r="AS86" i="42"/>
  <c r="AL86" i="42"/>
  <c r="AU86" i="42" s="1"/>
  <c r="AS34" i="78"/>
  <c r="AL34" i="78"/>
  <c r="AU34" i="78" s="1"/>
  <c r="AS19" i="78"/>
  <c r="AL19" i="78"/>
  <c r="AU19" i="78" s="1"/>
  <c r="AS23" i="38"/>
  <c r="AL23" i="38"/>
  <c r="AU23" i="38" s="1"/>
  <c r="AS41" i="38"/>
  <c r="AL41" i="38"/>
  <c r="AU41" i="38" s="1"/>
  <c r="AS59" i="38"/>
  <c r="AL59" i="38"/>
  <c r="AU59" i="38" s="1"/>
  <c r="AS77" i="38"/>
  <c r="AL77" i="38"/>
  <c r="AU77" i="38" s="1"/>
  <c r="AR88" i="41"/>
  <c r="AJ26" i="34"/>
  <c r="AK26" i="34"/>
  <c r="AT26" i="34" s="1"/>
  <c r="AJ62" i="34"/>
  <c r="AK62" i="34"/>
  <c r="AT62" i="34" s="1"/>
  <c r="AS72" i="78"/>
  <c r="AL72" i="78"/>
  <c r="AU72" i="78" s="1"/>
  <c r="AJ46" i="34"/>
  <c r="AK46" i="34"/>
  <c r="AT46" i="34" s="1"/>
  <c r="AS24" i="78"/>
  <c r="AL24" i="78"/>
  <c r="AU24" i="78" s="1"/>
  <c r="AS7" i="42"/>
  <c r="AS49" i="42"/>
  <c r="AL49" i="42"/>
  <c r="AU49" i="42" s="1"/>
  <c r="AS75" i="78"/>
  <c r="AL75" i="78"/>
  <c r="AU75" i="78" s="1"/>
  <c r="AS14" i="38"/>
  <c r="AL14" i="38"/>
  <c r="AU14" i="38" s="1"/>
  <c r="AS87" i="38"/>
  <c r="AL87" i="38"/>
  <c r="AU87" i="38" s="1"/>
  <c r="AS77" i="34"/>
  <c r="AL77" i="34"/>
  <c r="AU77" i="34" s="1"/>
  <c r="AS14" i="42"/>
  <c r="AS80" i="42"/>
  <c r="AL80" i="42"/>
  <c r="AU80" i="42" s="1"/>
  <c r="AS21" i="38"/>
  <c r="AS6" i="34"/>
  <c r="AL6" i="34"/>
  <c r="AU6" i="34" s="1"/>
  <c r="AJ84" i="34"/>
  <c r="AS53" i="78"/>
  <c r="AL53" i="78"/>
  <c r="AU53" i="78" s="1"/>
  <c r="AR91" i="93"/>
  <c r="AS24" i="38"/>
  <c r="AL24" i="38"/>
  <c r="AU24" i="38" s="1"/>
  <c r="AS42" i="38"/>
  <c r="AL42" i="38"/>
  <c r="AU42" i="38" s="1"/>
  <c r="AS60" i="38"/>
  <c r="AL60" i="38"/>
  <c r="AU60" i="38" s="1"/>
  <c r="AS78" i="38"/>
  <c r="AL78" i="38"/>
  <c r="AU78" i="38" s="1"/>
  <c r="AJ27" i="34"/>
  <c r="AK27" i="34"/>
  <c r="AT27" i="34" s="1"/>
  <c r="AJ63" i="34"/>
  <c r="AK63" i="34"/>
  <c r="AT63" i="34" s="1"/>
  <c r="AS66" i="78"/>
  <c r="AL66" i="78"/>
  <c r="AU66" i="78" s="1"/>
  <c r="AB4" i="34"/>
  <c r="AJ3" i="34"/>
  <c r="AJ82" i="34"/>
  <c r="AK82" i="34"/>
  <c r="AT82" i="34" s="1"/>
  <c r="AJ11" i="34"/>
  <c r="AK11" i="34"/>
  <c r="AT11" i="34" s="1"/>
  <c r="AL83" i="34"/>
  <c r="AU83" i="34" s="1"/>
  <c r="AS20" i="42"/>
  <c r="AL20" i="42"/>
  <c r="AU20" i="42" s="1"/>
  <c r="AS88" i="42"/>
  <c r="AL88" i="42"/>
  <c r="AU88" i="42" s="1"/>
  <c r="AS33" i="38"/>
  <c r="AL33" i="38"/>
  <c r="AU33" i="38" s="1"/>
  <c r="AH91" i="33"/>
  <c r="AQ91" i="33" s="1"/>
  <c r="AJ6" i="42"/>
  <c r="AK6" i="42"/>
  <c r="AT6" i="42" s="1"/>
  <c r="AS30" i="42"/>
  <c r="AL30" i="42"/>
  <c r="AU30" i="42" s="1"/>
  <c r="AS48" i="42"/>
  <c r="AL48" i="42"/>
  <c r="AU48" i="42" s="1"/>
  <c r="AS66" i="42"/>
  <c r="AL66" i="42"/>
  <c r="AU66" i="42" s="1"/>
  <c r="AS84" i="42"/>
  <c r="AL84" i="42"/>
  <c r="AU84" i="42" s="1"/>
  <c r="AS45" i="78"/>
  <c r="AL45" i="78"/>
  <c r="AU45" i="78" s="1"/>
  <c r="AS44" i="78"/>
  <c r="AL44" i="78"/>
  <c r="AU44" i="78" s="1"/>
  <c r="AS79" i="78"/>
  <c r="AL79" i="78"/>
  <c r="AU79" i="78" s="1"/>
  <c r="AS7" i="38"/>
  <c r="AL7" i="38"/>
  <c r="AU7" i="38" s="1"/>
  <c r="AS25" i="38"/>
  <c r="AL25" i="38"/>
  <c r="AU25" i="38" s="1"/>
  <c r="AS43" i="38"/>
  <c r="AL43" i="38"/>
  <c r="AU43" i="38" s="1"/>
  <c r="AS61" i="38"/>
  <c r="AL61" i="38"/>
  <c r="AU61" i="38" s="1"/>
  <c r="AS79" i="38"/>
  <c r="AL79" i="38"/>
  <c r="AU79" i="38" s="1"/>
  <c r="Y92" i="37"/>
  <c r="X92" i="37"/>
  <c r="AS68" i="78"/>
  <c r="AL68" i="78"/>
  <c r="AU68" i="78" s="1"/>
  <c r="AS39" i="38"/>
  <c r="AL39" i="38"/>
  <c r="AU39" i="38" s="1"/>
  <c r="AS24" i="34"/>
  <c r="AL24" i="34"/>
  <c r="AU24" i="34" s="1"/>
  <c r="AS84" i="78"/>
  <c r="AL84" i="78"/>
  <c r="AU84" i="78" s="1"/>
  <c r="AS29" i="78"/>
  <c r="AL29" i="78"/>
  <c r="AU29" i="78" s="1"/>
  <c r="AS21" i="42"/>
  <c r="AL21" i="42"/>
  <c r="AU21" i="42" s="1"/>
  <c r="AS39" i="42"/>
  <c r="AL39" i="42"/>
  <c r="AU39" i="42" s="1"/>
  <c r="AS57" i="42"/>
  <c r="AL57" i="42"/>
  <c r="AU57" i="42" s="1"/>
  <c r="AS75" i="42"/>
  <c r="AL75" i="42"/>
  <c r="AU75" i="42" s="1"/>
  <c r="AS27" i="78"/>
  <c r="AL27" i="78"/>
  <c r="AU27" i="78" s="1"/>
  <c r="AS26" i="78"/>
  <c r="AL26" i="78"/>
  <c r="AU26" i="78" s="1"/>
  <c r="AJ7" i="34"/>
  <c r="AK7" i="34"/>
  <c r="AT7" i="34" s="1"/>
  <c r="AJ43" i="34"/>
  <c r="AK43" i="34"/>
  <c r="AT43" i="34" s="1"/>
  <c r="AJ79" i="34"/>
  <c r="AK79" i="34"/>
  <c r="AT79" i="34" s="1"/>
  <c r="AG89" i="86"/>
  <c r="AP89" i="86" s="1"/>
  <c r="AP91" i="86" s="1"/>
  <c r="AF89" i="86"/>
  <c r="AO89" i="86" s="1"/>
  <c r="AO91" i="86" s="1"/>
  <c r="AX89" i="86"/>
  <c r="S89" i="86" s="1"/>
  <c r="AC89" i="86" s="1"/>
  <c r="AE89" i="86"/>
  <c r="AS74" i="42"/>
  <c r="AL74" i="42"/>
  <c r="AU74" i="42" s="1"/>
  <c r="AJ4" i="38"/>
  <c r="AK4" i="38"/>
  <c r="AT4" i="38" s="1"/>
  <c r="AS88" i="38"/>
  <c r="AL88" i="38"/>
  <c r="AU88" i="38" s="1"/>
  <c r="AJ72" i="34"/>
  <c r="AJ32" i="34"/>
  <c r="AK32" i="34"/>
  <c r="AT32" i="34" s="1"/>
  <c r="AS41" i="42"/>
  <c r="AL41" i="42"/>
  <c r="AU41" i="42" s="1"/>
  <c r="AJ33" i="34"/>
  <c r="AK33" i="34"/>
  <c r="AT33" i="34" s="1"/>
  <c r="AS25" i="42"/>
  <c r="AL25" i="42"/>
  <c r="AU25" i="42" s="1"/>
  <c r="AH89" i="41"/>
  <c r="AQ89" i="41" s="1"/>
  <c r="AS47" i="34"/>
  <c r="AL47" i="34"/>
  <c r="AU47" i="34" s="1"/>
  <c r="AS25" i="78"/>
  <c r="AL25" i="78"/>
  <c r="AU25" i="78" s="1"/>
  <c r="AS16" i="38"/>
  <c r="AL16" i="38"/>
  <c r="AU16" i="38" s="1"/>
  <c r="AS70" i="38"/>
  <c r="AL70" i="38"/>
  <c r="AU70" i="38" s="1"/>
  <c r="AS59" i="78"/>
  <c r="AL59" i="78"/>
  <c r="AU59" i="78" s="1"/>
  <c r="AS83" i="38"/>
  <c r="AL83" i="38"/>
  <c r="AU83" i="38" s="1"/>
  <c r="AJ70" i="34"/>
  <c r="AK70" i="34"/>
  <c r="AT70" i="34" s="1"/>
  <c r="AS19" i="42"/>
  <c r="AL19" i="42"/>
  <c r="AU19" i="42" s="1"/>
  <c r="AS67" i="42"/>
  <c r="AL67" i="42"/>
  <c r="AU67" i="42" s="1"/>
  <c r="AS6" i="78"/>
  <c r="AL6" i="78"/>
  <c r="AU6" i="78" s="1"/>
  <c r="AS38" i="38"/>
  <c r="AL38" i="38"/>
  <c r="AU38" i="38" s="1"/>
  <c r="AS29" i="34"/>
  <c r="AL29" i="34"/>
  <c r="AU29" i="34" s="1"/>
  <c r="AS38" i="42"/>
  <c r="AL38" i="42"/>
  <c r="AU38" i="42" s="1"/>
  <c r="AS33" i="78"/>
  <c r="AL33" i="78"/>
  <c r="AU33" i="78" s="1"/>
  <c r="AS45" i="38"/>
  <c r="AL45" i="38"/>
  <c r="AU45" i="38" s="1"/>
  <c r="AS30" i="34"/>
  <c r="AL30" i="34"/>
  <c r="AU30" i="34" s="1"/>
  <c r="AR88" i="86"/>
  <c r="AS17" i="78"/>
  <c r="AL17" i="78"/>
  <c r="AU17" i="78" s="1"/>
  <c r="AS49" i="78"/>
  <c r="AL49" i="78"/>
  <c r="AU49" i="78" s="1"/>
  <c r="AS12" i="38"/>
  <c r="AL12" i="38"/>
  <c r="AU12" i="38" s="1"/>
  <c r="AS48" i="38"/>
  <c r="AL48" i="38"/>
  <c r="AU48" i="38" s="1"/>
  <c r="AS66" i="38"/>
  <c r="AL66" i="38"/>
  <c r="AU66" i="38" s="1"/>
  <c r="AS84" i="38"/>
  <c r="AL84" i="38"/>
  <c r="AU84" i="38" s="1"/>
  <c r="AJ5" i="34"/>
  <c r="AK5" i="34"/>
  <c r="AT5" i="34" s="1"/>
  <c r="AJ39" i="34"/>
  <c r="AK39" i="34"/>
  <c r="AT39" i="34" s="1"/>
  <c r="AJ75" i="34"/>
  <c r="AK75" i="34"/>
  <c r="AT75" i="34" s="1"/>
  <c r="AS30" i="78"/>
  <c r="AL30" i="78"/>
  <c r="AU30" i="78" s="1"/>
  <c r="AJ34" i="34"/>
  <c r="AK34" i="34"/>
  <c r="AT34" i="34" s="1"/>
  <c r="AS60" i="78"/>
  <c r="AL60" i="78"/>
  <c r="AU60" i="78" s="1"/>
  <c r="AS70" i="78"/>
  <c r="AL70" i="78"/>
  <c r="AU70" i="78" s="1"/>
  <c r="AS35" i="34"/>
  <c r="AL35" i="34"/>
  <c r="AU35" i="34" s="1"/>
  <c r="AS18" i="78"/>
  <c r="AL18" i="78"/>
  <c r="AU18" i="78" s="1"/>
  <c r="AS44" i="42"/>
  <c r="AL44" i="42"/>
  <c r="AU44" i="42" s="1"/>
  <c r="AS32" i="78"/>
  <c r="AL32" i="78"/>
  <c r="AU32" i="78" s="1"/>
  <c r="AJ18" i="42"/>
  <c r="AK18" i="42"/>
  <c r="AT18" i="42" s="1"/>
  <c r="AS36" i="42"/>
  <c r="AL36" i="42"/>
  <c r="AU36" i="42" s="1"/>
  <c r="AS54" i="42"/>
  <c r="AS72" i="42"/>
  <c r="AL72" i="42"/>
  <c r="AU72" i="42" s="1"/>
  <c r="AS9" i="78"/>
  <c r="AL9" i="78"/>
  <c r="AU9" i="78" s="1"/>
  <c r="AS40" i="78"/>
  <c r="AL40" i="78"/>
  <c r="AU40" i="78" s="1"/>
  <c r="AS7" i="78"/>
  <c r="AL7" i="78"/>
  <c r="AU7" i="78" s="1"/>
  <c r="AS43" i="78"/>
  <c r="AL43" i="78"/>
  <c r="AU43" i="78" s="1"/>
  <c r="AS13" i="38"/>
  <c r="AL13" i="38"/>
  <c r="AU13" i="38" s="1"/>
  <c r="AS31" i="38"/>
  <c r="AL31" i="38"/>
  <c r="AU31" i="38" s="1"/>
  <c r="AS49" i="38"/>
  <c r="AL49" i="38"/>
  <c r="AU49" i="38" s="1"/>
  <c r="AS67" i="38"/>
  <c r="AL67" i="38"/>
  <c r="AU67" i="38" s="1"/>
  <c r="AS85" i="38"/>
  <c r="AL85" i="38"/>
  <c r="AU85" i="38" s="1"/>
  <c r="AS67" i="78"/>
  <c r="AL67" i="78"/>
  <c r="AU67" i="78" s="1"/>
  <c r="AS63" i="38"/>
  <c r="AL63" i="38"/>
  <c r="AU63" i="38" s="1"/>
  <c r="AJ48" i="34"/>
  <c r="AJ9" i="42"/>
  <c r="AS27" i="42"/>
  <c r="AL27" i="42"/>
  <c r="AU27" i="42" s="1"/>
  <c r="AS45" i="42"/>
  <c r="AL45" i="42"/>
  <c r="AU45" i="42" s="1"/>
  <c r="AS63" i="42"/>
  <c r="AL63" i="42"/>
  <c r="AU63" i="42" s="1"/>
  <c r="AS81" i="42"/>
  <c r="AJ19" i="34"/>
  <c r="AK19" i="34"/>
  <c r="AT19" i="34" s="1"/>
  <c r="AJ55" i="34"/>
  <c r="AK55" i="34"/>
  <c r="AT55" i="34" s="1"/>
  <c r="AS26" i="42"/>
  <c r="AL26" i="42"/>
  <c r="AU26" i="42" s="1"/>
  <c r="AS69" i="78"/>
  <c r="AL69" i="78"/>
  <c r="AU69" i="78" s="1"/>
  <c r="AS27" i="38"/>
  <c r="AL27" i="38"/>
  <c r="AU27" i="38" s="1"/>
  <c r="AJ18" i="34"/>
  <c r="AS48" i="78"/>
  <c r="AL48" i="78"/>
  <c r="AU48" i="78" s="1"/>
  <c r="AS50" i="78"/>
  <c r="AL50" i="78"/>
  <c r="AU50" i="78" s="1"/>
  <c r="AS73" i="42"/>
  <c r="AL73" i="42"/>
  <c r="AU73" i="42" s="1"/>
  <c r="AS83" i="78"/>
  <c r="AL83" i="78"/>
  <c r="AU83" i="78" s="1"/>
  <c r="AS56" i="38"/>
  <c r="AL56" i="38"/>
  <c r="AU56" i="38" s="1"/>
  <c r="AL89" i="78"/>
  <c r="AU89" i="78" s="1"/>
  <c r="AR89" i="78"/>
  <c r="AR91" i="78" s="1"/>
  <c r="AJ49" i="34"/>
  <c r="AK49" i="34"/>
  <c r="AT49" i="34" s="1"/>
  <c r="AS79" i="42"/>
  <c r="AL79" i="42"/>
  <c r="AU79" i="42" s="1"/>
  <c r="AS74" i="38"/>
  <c r="AL74" i="38"/>
  <c r="AU74" i="38" s="1"/>
  <c r="AR89" i="42"/>
  <c r="AR91" i="42" s="1"/>
  <c r="AJ74" i="34"/>
  <c r="AK74" i="34"/>
  <c r="AT74" i="34" s="1"/>
  <c r="AJ44" i="34"/>
  <c r="AK44" i="34"/>
  <c r="AT44" i="34" s="1"/>
  <c r="AJ80" i="34"/>
  <c r="AK80" i="34"/>
  <c r="AT80" i="34" s="1"/>
  <c r="AJ10" i="34"/>
  <c r="AK10" i="34"/>
  <c r="AT10" i="34" s="1"/>
  <c r="AJ76" i="34"/>
  <c r="AK76" i="34"/>
  <c r="AT76" i="34" s="1"/>
  <c r="AJ5" i="42"/>
  <c r="AK5" i="42"/>
  <c r="AT5" i="42" s="1"/>
  <c r="AS29" i="42"/>
  <c r="AL29" i="42"/>
  <c r="AU29" i="42" s="1"/>
  <c r="AS47" i="42"/>
  <c r="AL47" i="42"/>
  <c r="AU47" i="42" s="1"/>
  <c r="AS65" i="42"/>
  <c r="AL65" i="42"/>
  <c r="AU65" i="42" s="1"/>
  <c r="AS83" i="42"/>
  <c r="AL83" i="42"/>
  <c r="AU83" i="42" s="1"/>
  <c r="AS15" i="78"/>
  <c r="AL15" i="78"/>
  <c r="AU15" i="78" s="1"/>
  <c r="AS14" i="78"/>
  <c r="AL14" i="78"/>
  <c r="AU14" i="78" s="1"/>
  <c r="AF92" i="25"/>
  <c r="AO92" i="25" s="1"/>
  <c r="AE92" i="25"/>
  <c r="W93" i="25"/>
  <c r="AG92" i="25"/>
  <c r="AP92" i="25" s="1"/>
  <c r="AJ9" i="34"/>
  <c r="AK9" i="34"/>
  <c r="AT9" i="34" s="1"/>
  <c r="AJ45" i="34"/>
  <c r="AK45" i="34"/>
  <c r="AT45" i="34" s="1"/>
  <c r="AJ81" i="34"/>
  <c r="AK81" i="34"/>
  <c r="AT81" i="34" s="1"/>
  <c r="W93" i="45"/>
  <c r="AG92" i="45"/>
  <c r="AP92" i="45" s="1"/>
  <c r="AF92" i="45"/>
  <c r="AO92" i="45" s="1"/>
  <c r="AE92" i="45"/>
  <c r="AJ40" i="34"/>
  <c r="AK40" i="34"/>
  <c r="AT40" i="34" s="1"/>
  <c r="AS8" i="78"/>
  <c r="AL8" i="78"/>
  <c r="AU8" i="78" s="1"/>
  <c r="AS43" i="42"/>
  <c r="AL43" i="42"/>
  <c r="AU43" i="42" s="1"/>
  <c r="AH89" i="89"/>
  <c r="AQ89" i="89" s="1"/>
  <c r="AS20" i="38"/>
  <c r="AL20" i="38"/>
  <c r="AU20" i="38" s="1"/>
  <c r="Z89" i="41"/>
  <c r="AJ12" i="34"/>
  <c r="AS78" i="34"/>
  <c r="AL78" i="34"/>
  <c r="AU78" i="34" s="1"/>
  <c r="AS47" i="78"/>
  <c r="AL47" i="78"/>
  <c r="AU47" i="78" s="1"/>
  <c r="AS76" i="78"/>
  <c r="AL76" i="78"/>
  <c r="AU76" i="78" s="1"/>
  <c r="AS8" i="38"/>
  <c r="AL8" i="38"/>
  <c r="AU8" i="38" s="1"/>
  <c r="AS80" i="38"/>
  <c r="AL80" i="38"/>
  <c r="AU80" i="38" s="1"/>
  <c r="AS32" i="42"/>
  <c r="AL32" i="42"/>
  <c r="AU32" i="42" s="1"/>
  <c r="AH92" i="93"/>
  <c r="AQ92" i="93" s="1"/>
  <c r="Z93" i="77"/>
  <c r="AS5" i="38"/>
  <c r="AS22" i="38"/>
  <c r="AL22" i="38"/>
  <c r="AU22" i="38" s="1"/>
  <c r="AS58" i="38"/>
  <c r="AL58" i="38"/>
  <c r="AU58" i="38" s="1"/>
  <c r="AS76" i="38"/>
  <c r="AL76" i="38"/>
  <c r="AU76" i="38" s="1"/>
  <c r="AJ25" i="34"/>
  <c r="AK25" i="34"/>
  <c r="AT25" i="34" s="1"/>
  <c r="AJ61" i="34"/>
  <c r="AK61" i="34"/>
  <c r="AT61" i="34" s="1"/>
  <c r="AS78" i="78"/>
  <c r="AL78" i="78"/>
  <c r="AU78" i="78" s="1"/>
  <c r="AS31" i="42"/>
  <c r="AL31" i="42"/>
  <c r="AU31" i="42" s="1"/>
  <c r="AS39" i="78"/>
  <c r="AL39" i="78"/>
  <c r="AU39" i="78" s="1"/>
  <c r="AS26" i="38"/>
  <c r="AL26" i="38"/>
  <c r="AU26" i="38" s="1"/>
  <c r="AS23" i="34"/>
  <c r="AL23" i="34"/>
  <c r="AU23" i="34" s="1"/>
  <c r="AS23" i="42"/>
  <c r="AL23" i="42"/>
  <c r="AU23" i="42" s="1"/>
  <c r="AR90" i="33"/>
  <c r="AS68" i="38"/>
  <c r="AL68" i="38"/>
  <c r="AU68" i="38" s="1"/>
  <c r="W92" i="33"/>
  <c r="AG91" i="33"/>
  <c r="AP91" i="33" s="1"/>
  <c r="AF91" i="33"/>
  <c r="AO91" i="33" s="1"/>
  <c r="AE91" i="33"/>
  <c r="AN90" i="73"/>
  <c r="AI90" i="73"/>
  <c r="AS8" i="42"/>
  <c r="AL8" i="42"/>
  <c r="AU8" i="42" s="1"/>
  <c r="AS52" i="38"/>
  <c r="AL52" i="38"/>
  <c r="AU52" i="38" s="1"/>
  <c r="AJ85" i="34"/>
  <c r="AK85" i="34"/>
  <c r="AT85" i="34" s="1"/>
  <c r="AS37" i="78"/>
  <c r="AL37" i="78"/>
  <c r="AU37" i="78" s="1"/>
  <c r="AS65" i="34"/>
  <c r="AL65" i="34"/>
  <c r="AU65" i="34" s="1"/>
  <c r="AS22" i="42"/>
  <c r="AL22" i="42"/>
  <c r="AU22" i="42" s="1"/>
  <c r="AS58" i="42"/>
  <c r="AL58" i="42"/>
  <c r="AU58" i="42" s="1"/>
  <c r="AS76" i="42"/>
  <c r="AL76" i="42"/>
  <c r="AU76" i="42" s="1"/>
  <c r="AS56" i="78"/>
  <c r="AL56" i="78"/>
  <c r="AU56" i="78" s="1"/>
  <c r="AS11" i="38"/>
  <c r="AL11" i="38"/>
  <c r="AU11" i="38" s="1"/>
  <c r="AS29" i="38"/>
  <c r="AL29" i="38"/>
  <c r="AU29" i="38" s="1"/>
  <c r="AS47" i="38"/>
  <c r="AL47" i="38"/>
  <c r="AU47" i="38" s="1"/>
  <c r="AS65" i="38"/>
  <c r="AL65" i="38"/>
  <c r="AU65" i="38" s="1"/>
  <c r="AH91" i="29"/>
  <c r="AQ91" i="29" s="1"/>
  <c r="AS36" i="78"/>
  <c r="AL36" i="78"/>
  <c r="AU36" i="78" s="1"/>
  <c r="AS23" i="78"/>
  <c r="AL23" i="78"/>
  <c r="AU23" i="78" s="1"/>
  <c r="AS28" i="42"/>
  <c r="AL28" i="42"/>
  <c r="AU28" i="42" s="1"/>
  <c r="AS46" i="42"/>
  <c r="AL46" i="42"/>
  <c r="AU46" i="42" s="1"/>
  <c r="AS82" i="42"/>
  <c r="AL82" i="42"/>
  <c r="AU82" i="42" s="1"/>
  <c r="AS21" i="78"/>
  <c r="AL21" i="78"/>
  <c r="AU21" i="78" s="1"/>
  <c r="AS20" i="78"/>
  <c r="AL20" i="78"/>
  <c r="AU20" i="78" s="1"/>
  <c r="AS55" i="78"/>
  <c r="AL55" i="78"/>
  <c r="AU55" i="78" s="1"/>
  <c r="AS17" i="38"/>
  <c r="AL17" i="38"/>
  <c r="AU17" i="38" s="1"/>
  <c r="AS35" i="38"/>
  <c r="AL35" i="38"/>
  <c r="AU35" i="38" s="1"/>
  <c r="AS53" i="38"/>
  <c r="AL53" i="38"/>
  <c r="AU53" i="38" s="1"/>
  <c r="AS71" i="38"/>
  <c r="AL71" i="38"/>
  <c r="AU71" i="38" s="1"/>
  <c r="AJ14" i="34"/>
  <c r="AK14" i="34"/>
  <c r="AT14" i="34" s="1"/>
  <c r="AJ50" i="34"/>
  <c r="AK50" i="34"/>
  <c r="AT50" i="34" s="1"/>
  <c r="AJ87" i="34"/>
  <c r="AK87" i="34"/>
  <c r="AT87" i="34" s="1"/>
  <c r="AJ16" i="34"/>
  <c r="AK16" i="34"/>
  <c r="AT16" i="34" s="1"/>
  <c r="AJ86" i="34"/>
  <c r="AK86" i="34"/>
  <c r="AT86" i="34" s="1"/>
  <c r="AS41" i="78"/>
  <c r="AL41" i="78"/>
  <c r="AU41" i="78" s="1"/>
  <c r="AS37" i="42"/>
  <c r="AL37" i="42"/>
  <c r="AU37" i="42" s="1"/>
  <c r="AS87" i="42"/>
  <c r="AL87" i="42"/>
  <c r="AU87" i="42" s="1"/>
  <c r="AS73" i="78"/>
  <c r="AL73" i="78"/>
  <c r="AU73" i="78" s="1"/>
  <c r="AS62" i="38"/>
  <c r="AL62" i="38"/>
  <c r="AU62" i="38" s="1"/>
  <c r="AS53" i="34"/>
  <c r="AL53" i="34"/>
  <c r="AU53" i="34" s="1"/>
  <c r="AS71" i="78"/>
  <c r="AL71" i="78"/>
  <c r="AU71" i="78" s="1"/>
  <c r="AS62" i="42"/>
  <c r="AL62" i="42"/>
  <c r="AU62" i="42" s="1"/>
  <c r="AS31" i="78"/>
  <c r="AL31" i="78"/>
  <c r="AU31" i="78" s="1"/>
  <c r="AS69" i="38"/>
  <c r="AL69" i="38"/>
  <c r="AU69" i="38" s="1"/>
  <c r="AS60" i="34"/>
  <c r="AL60" i="34"/>
  <c r="AU60" i="34" s="1"/>
  <c r="AS88" i="78"/>
  <c r="AL88" i="78"/>
  <c r="AU88" i="78" s="1"/>
  <c r="AJ11" i="42"/>
  <c r="AK11" i="42"/>
  <c r="AT11" i="42" s="1"/>
  <c r="AR92" i="77"/>
  <c r="AS13" i="78"/>
  <c r="AL13" i="78"/>
  <c r="AU13" i="78" s="1"/>
  <c r="AS18" i="38"/>
  <c r="AL18" i="38"/>
  <c r="AU18" i="38" s="1"/>
  <c r="AS36" i="38"/>
  <c r="AL36" i="38"/>
  <c r="AU36" i="38" s="1"/>
  <c r="AS54" i="38"/>
  <c r="AL54" i="38"/>
  <c r="AU54" i="38" s="1"/>
  <c r="AS72" i="38"/>
  <c r="AL72" i="38"/>
  <c r="AU72" i="38" s="1"/>
  <c r="AJ15" i="34"/>
  <c r="AK15" i="34"/>
  <c r="AT15" i="34" s="1"/>
  <c r="AJ51" i="34"/>
  <c r="AK51" i="34"/>
  <c r="AT51" i="34" s="1"/>
  <c r="AJ88" i="34"/>
  <c r="AK88" i="34"/>
  <c r="AT88" i="34" s="1"/>
  <c r="AJ52" i="34"/>
  <c r="AK52" i="34"/>
  <c r="AT52" i="34" s="1"/>
  <c r="AS59" i="34"/>
  <c r="AL59" i="34"/>
  <c r="AU59" i="34" s="1"/>
  <c r="AS35" i="78"/>
  <c r="AL35" i="78"/>
  <c r="AU35" i="78" s="1"/>
  <c r="AS68" i="42"/>
  <c r="AL68" i="42"/>
  <c r="AU68" i="42" s="1"/>
  <c r="AS9" i="38"/>
  <c r="AL9" i="38"/>
  <c r="AU9" i="38" s="1"/>
  <c r="AS81" i="38"/>
  <c r="AL81" i="38"/>
  <c r="AU81" i="38" s="1"/>
  <c r="AS42" i="42"/>
  <c r="AL42" i="42"/>
  <c r="AU42" i="42" s="1"/>
  <c r="AS60" i="42"/>
  <c r="AL60" i="42"/>
  <c r="AU60" i="42" s="1"/>
  <c r="AS78" i="42"/>
  <c r="AL78" i="42"/>
  <c r="AU78" i="42" s="1"/>
  <c r="AS81" i="78"/>
  <c r="AL81" i="78"/>
  <c r="AU81" i="78" s="1"/>
  <c r="AS80" i="78"/>
  <c r="AL80" i="78"/>
  <c r="AU80" i="78" s="1"/>
  <c r="Y91" i="73"/>
  <c r="X91" i="73"/>
  <c r="AS5" i="78"/>
  <c r="AL5" i="78"/>
  <c r="AU5" i="78" s="1"/>
  <c r="AS19" i="38"/>
  <c r="AL19" i="38"/>
  <c r="AU19" i="38" s="1"/>
  <c r="AS37" i="38"/>
  <c r="AL37" i="38"/>
  <c r="AU37" i="38" s="1"/>
  <c r="AS55" i="38"/>
  <c r="AL55" i="38"/>
  <c r="AU55" i="38" s="1"/>
  <c r="AS73" i="38"/>
  <c r="AL73" i="38"/>
  <c r="AU73" i="38" s="1"/>
  <c r="AI91" i="37"/>
  <c r="AN91" i="37"/>
  <c r="Z92" i="93"/>
  <c r="AS15" i="38"/>
  <c r="AL15" i="38"/>
  <c r="AU15" i="38" s="1"/>
  <c r="AS75" i="38"/>
  <c r="AL75" i="38"/>
  <c r="AU75" i="38" s="1"/>
  <c r="AS65" i="78"/>
  <c r="AL65" i="78"/>
  <c r="AU65" i="78" s="1"/>
  <c r="AJ15" i="42"/>
  <c r="AS33" i="42"/>
  <c r="AL33" i="42"/>
  <c r="AU33" i="42" s="1"/>
  <c r="AS51" i="42"/>
  <c r="AL51" i="42"/>
  <c r="AU51" i="42" s="1"/>
  <c r="AS69" i="42"/>
  <c r="AL69" i="42"/>
  <c r="AU69" i="42" s="1"/>
  <c r="AS85" i="42"/>
  <c r="AL85" i="42"/>
  <c r="AU85" i="42" s="1"/>
  <c r="AS63" i="78"/>
  <c r="AL63" i="78"/>
  <c r="AU63" i="78" s="1"/>
  <c r="AS62" i="78"/>
  <c r="AL62" i="78"/>
  <c r="AU62" i="78" s="1"/>
  <c r="AJ31" i="34"/>
  <c r="AK31" i="34"/>
  <c r="AT31" i="34" s="1"/>
  <c r="AJ67" i="34"/>
  <c r="AK67" i="34"/>
  <c r="AT67" i="34" s="1"/>
  <c r="AS50" i="42"/>
  <c r="AL50" i="42"/>
  <c r="AU50" i="42" s="1"/>
  <c r="AS57" i="38"/>
  <c r="AL57" i="38"/>
  <c r="AU57" i="38" s="1"/>
  <c r="AJ42" i="34"/>
  <c r="AJ8" i="34"/>
  <c r="AS3" i="42"/>
  <c r="AL3" i="42"/>
  <c r="AU3" i="42" s="1"/>
  <c r="AJ68" i="34"/>
  <c r="AK68" i="34"/>
  <c r="AT68" i="34" s="1"/>
  <c r="AR89" i="34"/>
  <c r="AR91" i="34" s="1"/>
  <c r="AL89" i="34"/>
  <c r="AU89" i="34" s="1"/>
  <c r="AS77" i="42"/>
  <c r="AL77" i="42"/>
  <c r="AU77" i="42" s="1"/>
  <c r="AS51" i="78"/>
  <c r="AL51" i="78"/>
  <c r="AU51" i="78" s="1"/>
  <c r="AJ69" i="34"/>
  <c r="AK69" i="34"/>
  <c r="AT69" i="34" s="1"/>
  <c r="AS74" i="78"/>
  <c r="AL74" i="78"/>
  <c r="AU74" i="78" s="1"/>
  <c r="AJ13" i="34"/>
  <c r="AK13" i="34"/>
  <c r="AT13" i="34" s="1"/>
  <c r="AS77" i="78"/>
  <c r="AL77" i="78"/>
  <c r="AU77" i="78" s="1"/>
  <c r="AS57" i="78"/>
  <c r="AL57" i="78"/>
  <c r="AU57" i="78" s="1"/>
  <c r="AJ38" i="34"/>
  <c r="AK38" i="34"/>
  <c r="AT38" i="34" s="1"/>
  <c r="AT91" i="78"/>
  <c r="AJ10" i="42"/>
  <c r="AK10" i="42"/>
  <c r="AT10" i="42" s="1"/>
  <c r="W94" i="85"/>
  <c r="AG93" i="85"/>
  <c r="AP93" i="85" s="1"/>
  <c r="AF93" i="85"/>
  <c r="AO93" i="85" s="1"/>
  <c r="AE93" i="85"/>
  <c r="AJ20" i="34"/>
  <c r="AK20" i="34"/>
  <c r="AT20" i="34" s="1"/>
  <c r="AJ56" i="34"/>
  <c r="AK56" i="34"/>
  <c r="AT56" i="34" s="1"/>
  <c r="AJ28" i="34"/>
  <c r="AK28" i="34"/>
  <c r="AT28" i="34" s="1"/>
  <c r="AJ17" i="42"/>
  <c r="AK17" i="42"/>
  <c r="AT17" i="42" s="1"/>
  <c r="AS35" i="42"/>
  <c r="AL35" i="42"/>
  <c r="AU35" i="42" s="1"/>
  <c r="AS53" i="42"/>
  <c r="AL53" i="42"/>
  <c r="AU53" i="42" s="1"/>
  <c r="AS71" i="42"/>
  <c r="AL71" i="42"/>
  <c r="AU71" i="42" s="1"/>
  <c r="AS86" i="78"/>
  <c r="AL86" i="78"/>
  <c r="AU86" i="78" s="1"/>
  <c r="AS85" i="78"/>
  <c r="AL85" i="78"/>
  <c r="AU85" i="78" s="1"/>
  <c r="AJ21" i="34"/>
  <c r="AK21" i="34"/>
  <c r="AT21" i="34" s="1"/>
  <c r="AJ57" i="34"/>
  <c r="AK57" i="34"/>
  <c r="AT57" i="34" s="1"/>
  <c r="AR90" i="29"/>
  <c r="AJ64" i="34"/>
  <c r="AK64" i="34"/>
  <c r="AT64" i="34" s="1"/>
  <c r="AS13" i="42"/>
  <c r="AL13" i="42"/>
  <c r="AU13" i="42" s="1"/>
  <c r="AS61" i="42"/>
  <c r="Z89" i="89"/>
  <c r="AS44" i="38"/>
  <c r="AL44" i="38"/>
  <c r="AU44" i="38" s="1"/>
  <c r="AR88" i="89"/>
  <c r="AS36" i="34"/>
  <c r="AL36" i="34"/>
  <c r="AU36" i="34" s="1"/>
  <c r="AS12" i="78"/>
  <c r="AL12" i="78"/>
  <c r="AU12" i="78" s="1"/>
  <c r="AS11" i="78"/>
  <c r="AL11" i="78"/>
  <c r="AU11" i="78" s="1"/>
  <c r="AS32" i="38"/>
  <c r="AL32" i="38"/>
  <c r="AU32" i="38" s="1"/>
  <c r="AS17" i="34"/>
  <c r="AL17" i="34"/>
  <c r="AU17" i="34" s="1"/>
  <c r="AS54" i="78"/>
  <c r="AL54" i="78"/>
  <c r="AU54" i="78" s="1"/>
  <c r="AS56" i="42"/>
  <c r="AL56" i="42"/>
  <c r="AU56" i="42" s="1"/>
  <c r="AS61" i="78"/>
  <c r="AL61" i="78"/>
  <c r="AU61" i="78" s="1"/>
  <c r="AS10" i="38"/>
  <c r="AL10" i="38"/>
  <c r="AU10" i="38" s="1"/>
  <c r="AS28" i="38"/>
  <c r="AS64" i="38"/>
  <c r="AL64" i="38"/>
  <c r="AU64" i="38" s="1"/>
  <c r="AS82" i="38"/>
  <c r="AL82" i="38"/>
  <c r="AU82" i="38" s="1"/>
  <c r="AJ37" i="34"/>
  <c r="AK37" i="34"/>
  <c r="AT37" i="34" s="1"/>
  <c r="AJ73" i="34"/>
  <c r="AK73" i="34"/>
  <c r="AT73" i="34" s="1"/>
  <c r="AS42" i="78"/>
  <c r="AL42" i="78"/>
  <c r="AU42" i="78" s="1"/>
  <c r="AS55" i="42"/>
  <c r="AL55" i="42"/>
  <c r="AU55" i="42" s="1"/>
  <c r="AS38" i="78"/>
  <c r="AL38" i="78"/>
  <c r="AU38" i="78" s="1"/>
  <c r="AS50" i="38"/>
  <c r="AL50" i="38"/>
  <c r="AU50" i="38" s="1"/>
  <c r="AS41" i="34"/>
  <c r="AL41" i="34"/>
  <c r="AU41" i="34" s="1"/>
  <c r="AH89" i="86"/>
  <c r="AQ89" i="86" s="1"/>
  <c r="AQ91" i="86" s="1"/>
  <c r="AZ3" i="86"/>
  <c r="AX5" i="86" s="1"/>
  <c r="S5" i="86" s="1"/>
  <c r="AC5" i="86" s="1"/>
  <c r="AB6" i="86" s="1"/>
  <c r="AI92" i="81"/>
  <c r="AN92" i="81"/>
  <c r="AJ4" i="42"/>
  <c r="AK4" i="42"/>
  <c r="AT4" i="42" s="1"/>
  <c r="AL64" i="42" l="1"/>
  <c r="AU64" i="42" s="1"/>
  <c r="AL51" i="38"/>
  <c r="AU51" i="38" s="1"/>
  <c r="AL30" i="38"/>
  <c r="AU30" i="38" s="1"/>
  <c r="W89" i="46"/>
  <c r="AG88" i="46"/>
  <c r="AP88" i="46" s="1"/>
  <c r="AF88" i="46"/>
  <c r="AO88" i="46" s="1"/>
  <c r="AE88" i="46"/>
  <c r="AL71" i="34"/>
  <c r="AU71" i="34" s="1"/>
  <c r="AL59" i="42"/>
  <c r="AU59" i="42" s="1"/>
  <c r="X93" i="81"/>
  <c r="AL6" i="38"/>
  <c r="AU6" i="38" s="1"/>
  <c r="AX85" i="86"/>
  <c r="S85" i="86" s="1"/>
  <c r="AC85" i="86" s="1"/>
  <c r="AB86" i="86" s="1"/>
  <c r="AK86" i="86" s="1"/>
  <c r="AT86" i="86" s="1"/>
  <c r="AL14" i="42"/>
  <c r="AU14" i="42" s="1"/>
  <c r="AX64" i="86"/>
  <c r="S64" i="86" s="1"/>
  <c r="AC64" i="86" s="1"/>
  <c r="AB65" i="86" s="1"/>
  <c r="AX84" i="86"/>
  <c r="S84" i="86" s="1"/>
  <c r="AC84" i="86" s="1"/>
  <c r="AB85" i="86" s="1"/>
  <c r="AK85" i="86" s="1"/>
  <c r="AT85" i="86" s="1"/>
  <c r="AX66" i="86"/>
  <c r="S66" i="86" s="1"/>
  <c r="AC66" i="86" s="1"/>
  <c r="AB67" i="86" s="1"/>
  <c r="AL89" i="42"/>
  <c r="AU89" i="42" s="1"/>
  <c r="AS40" i="38"/>
  <c r="AL40" i="42"/>
  <c r="AU40" i="42" s="1"/>
  <c r="AT91" i="38"/>
  <c r="AS46" i="38"/>
  <c r="AL3" i="38"/>
  <c r="AU3" i="38" s="1"/>
  <c r="AX37" i="86"/>
  <c r="S37" i="86" s="1"/>
  <c r="AC37" i="86" s="1"/>
  <c r="AB38" i="86" s="1"/>
  <c r="AL28" i="38"/>
  <c r="AU28" i="38" s="1"/>
  <c r="AL61" i="42"/>
  <c r="AU61" i="42" s="1"/>
  <c r="AL54" i="42"/>
  <c r="AU54" i="42" s="1"/>
  <c r="AL52" i="42"/>
  <c r="AU52" i="42" s="1"/>
  <c r="AX9" i="86"/>
  <c r="S9" i="86" s="1"/>
  <c r="AC9" i="86" s="1"/>
  <c r="AB10" i="86" s="1"/>
  <c r="AL81" i="42"/>
  <c r="AU81" i="42" s="1"/>
  <c r="AX27" i="86"/>
  <c r="S27" i="86" s="1"/>
  <c r="AC27" i="86" s="1"/>
  <c r="AB28" i="86" s="1"/>
  <c r="AX79" i="86"/>
  <c r="S79" i="86" s="1"/>
  <c r="AC79" i="86" s="1"/>
  <c r="AB80" i="86" s="1"/>
  <c r="AX73" i="86"/>
  <c r="S73" i="86" s="1"/>
  <c r="AC73" i="86" s="1"/>
  <c r="AB74" i="86" s="1"/>
  <c r="AX44" i="86"/>
  <c r="S44" i="86" s="1"/>
  <c r="AC44" i="86" s="1"/>
  <c r="AB45" i="86" s="1"/>
  <c r="AK45" i="86" s="1"/>
  <c r="AT45" i="86" s="1"/>
  <c r="AX80" i="86"/>
  <c r="S80" i="86" s="1"/>
  <c r="AC80" i="86" s="1"/>
  <c r="AB81" i="86" s="1"/>
  <c r="AK81" i="86" s="1"/>
  <c r="AT81" i="86" s="1"/>
  <c r="AX58" i="86"/>
  <c r="S58" i="86" s="1"/>
  <c r="AC58" i="86" s="1"/>
  <c r="AB59" i="86" s="1"/>
  <c r="AX51" i="86"/>
  <c r="S51" i="86" s="1"/>
  <c r="AC51" i="86" s="1"/>
  <c r="AB52" i="86" s="1"/>
  <c r="AX72" i="86"/>
  <c r="S72" i="86" s="1"/>
  <c r="AC72" i="86" s="1"/>
  <c r="AB73" i="86" s="1"/>
  <c r="AX43" i="86"/>
  <c r="S43" i="86" s="1"/>
  <c r="AC43" i="86" s="1"/>
  <c r="AB44" i="86" s="1"/>
  <c r="AK44" i="86" s="1"/>
  <c r="AT44" i="86" s="1"/>
  <c r="W92" i="29"/>
  <c r="X92" i="29" s="1"/>
  <c r="AL7" i="42"/>
  <c r="AU7" i="42" s="1"/>
  <c r="AX50" i="86"/>
  <c r="S50" i="86" s="1"/>
  <c r="AC50" i="86" s="1"/>
  <c r="AB51" i="86" s="1"/>
  <c r="AX36" i="86"/>
  <c r="S36" i="86" s="1"/>
  <c r="AC36" i="86" s="1"/>
  <c r="AB37" i="86" s="1"/>
  <c r="AX78" i="86"/>
  <c r="S78" i="86" s="1"/>
  <c r="AC78" i="86" s="1"/>
  <c r="AB79" i="86" s="1"/>
  <c r="AJ79" i="86" s="1"/>
  <c r="AX70" i="86"/>
  <c r="S70" i="86" s="1"/>
  <c r="AC70" i="86" s="1"/>
  <c r="AB71" i="86" s="1"/>
  <c r="AK71" i="86" s="1"/>
  <c r="AT71" i="86" s="1"/>
  <c r="AX63" i="86"/>
  <c r="S63" i="86" s="1"/>
  <c r="AC63" i="86" s="1"/>
  <c r="AB64" i="86" s="1"/>
  <c r="AJ64" i="86" s="1"/>
  <c r="AX56" i="86"/>
  <c r="S56" i="86" s="1"/>
  <c r="AC56" i="86" s="1"/>
  <c r="AB57" i="86" s="1"/>
  <c r="AX49" i="86"/>
  <c r="S49" i="86" s="1"/>
  <c r="AC49" i="86" s="1"/>
  <c r="AB50" i="86" s="1"/>
  <c r="AX42" i="86"/>
  <c r="S42" i="86" s="1"/>
  <c r="AC42" i="86" s="1"/>
  <c r="AB43" i="86" s="1"/>
  <c r="AX34" i="86"/>
  <c r="S34" i="86" s="1"/>
  <c r="AC34" i="86" s="1"/>
  <c r="AB35" i="86" s="1"/>
  <c r="AK35" i="86" s="1"/>
  <c r="AT35" i="86" s="1"/>
  <c r="AX21" i="86"/>
  <c r="S21" i="86" s="1"/>
  <c r="AC21" i="86" s="1"/>
  <c r="AB22" i="86" s="1"/>
  <c r="AX4" i="86"/>
  <c r="S4" i="86" s="1"/>
  <c r="AC4" i="86" s="1"/>
  <c r="AB5" i="86" s="1"/>
  <c r="AJ5" i="86" s="1"/>
  <c r="AX57" i="86"/>
  <c r="S57" i="86" s="1"/>
  <c r="AC57" i="86" s="1"/>
  <c r="AB58" i="86" s="1"/>
  <c r="AK58" i="86" s="1"/>
  <c r="AT58" i="86" s="1"/>
  <c r="AX22" i="86"/>
  <c r="S22" i="86" s="1"/>
  <c r="AC22" i="86" s="1"/>
  <c r="AB23" i="86" s="1"/>
  <c r="AX86" i="86"/>
  <c r="S86" i="86" s="1"/>
  <c r="AC86" i="86" s="1"/>
  <c r="AB87" i="86" s="1"/>
  <c r="AX88" i="86"/>
  <c r="S88" i="86" s="1"/>
  <c r="AC88" i="86" s="1"/>
  <c r="AB89" i="86" s="1"/>
  <c r="AK89" i="86" s="1"/>
  <c r="AT89" i="86" s="1"/>
  <c r="AX76" i="86"/>
  <c r="S76" i="86" s="1"/>
  <c r="AC76" i="86" s="1"/>
  <c r="AB77" i="86" s="1"/>
  <c r="AK77" i="86" s="1"/>
  <c r="AT77" i="86" s="1"/>
  <c r="AX69" i="86"/>
  <c r="S69" i="86" s="1"/>
  <c r="AC69" i="86" s="1"/>
  <c r="AB70" i="86" s="1"/>
  <c r="AK70" i="86" s="1"/>
  <c r="AT70" i="86" s="1"/>
  <c r="AX62" i="86"/>
  <c r="S62" i="86" s="1"/>
  <c r="AC62" i="86" s="1"/>
  <c r="AB63" i="86" s="1"/>
  <c r="AK63" i="86" s="1"/>
  <c r="AT63" i="86" s="1"/>
  <c r="AX55" i="86"/>
  <c r="S55" i="86" s="1"/>
  <c r="AC55" i="86" s="1"/>
  <c r="AB56" i="86" s="1"/>
  <c r="AX48" i="86"/>
  <c r="S48" i="86" s="1"/>
  <c r="AC48" i="86" s="1"/>
  <c r="AB49" i="86" s="1"/>
  <c r="AX40" i="86"/>
  <c r="S40" i="86" s="1"/>
  <c r="AC40" i="86" s="1"/>
  <c r="AB41" i="86" s="1"/>
  <c r="AK41" i="86" s="1"/>
  <c r="AT41" i="86" s="1"/>
  <c r="AX33" i="86"/>
  <c r="S33" i="86" s="1"/>
  <c r="AC33" i="86" s="1"/>
  <c r="AB34" i="86" s="1"/>
  <c r="AX16" i="86"/>
  <c r="S16" i="86" s="1"/>
  <c r="AC16" i="86" s="1"/>
  <c r="AB17" i="86" s="1"/>
  <c r="AL66" i="34"/>
  <c r="AU66" i="34" s="1"/>
  <c r="AE91" i="29"/>
  <c r="AX82" i="86"/>
  <c r="S82" i="86" s="1"/>
  <c r="AC82" i="86" s="1"/>
  <c r="AB83" i="86" s="1"/>
  <c r="AX75" i="86"/>
  <c r="S75" i="86" s="1"/>
  <c r="AC75" i="86" s="1"/>
  <c r="AB76" i="86" s="1"/>
  <c r="AX68" i="86"/>
  <c r="S68" i="86" s="1"/>
  <c r="AC68" i="86" s="1"/>
  <c r="AB69" i="86" s="1"/>
  <c r="AK69" i="86" s="1"/>
  <c r="AT69" i="86" s="1"/>
  <c r="AX61" i="86"/>
  <c r="S61" i="86" s="1"/>
  <c r="AC61" i="86" s="1"/>
  <c r="AB62" i="86" s="1"/>
  <c r="AJ62" i="86" s="1"/>
  <c r="AX54" i="86"/>
  <c r="S54" i="86" s="1"/>
  <c r="AC54" i="86" s="1"/>
  <c r="AB55" i="86" s="1"/>
  <c r="AX46" i="86"/>
  <c r="S46" i="86" s="1"/>
  <c r="AC46" i="86" s="1"/>
  <c r="AB47" i="86" s="1"/>
  <c r="AX39" i="86"/>
  <c r="S39" i="86" s="1"/>
  <c r="AC39" i="86" s="1"/>
  <c r="AB40" i="86" s="1"/>
  <c r="AX32" i="86"/>
  <c r="S32" i="86" s="1"/>
  <c r="AC32" i="86" s="1"/>
  <c r="AB33" i="86" s="1"/>
  <c r="AK33" i="86" s="1"/>
  <c r="AT33" i="86" s="1"/>
  <c r="AX15" i="86"/>
  <c r="S15" i="86" s="1"/>
  <c r="AC15" i="86" s="1"/>
  <c r="AB16" i="86" s="1"/>
  <c r="AL54" i="34"/>
  <c r="AU54" i="34" s="1"/>
  <c r="AL24" i="42"/>
  <c r="AU24" i="42" s="1"/>
  <c r="AF91" i="29"/>
  <c r="AO91" i="29" s="1"/>
  <c r="AX87" i="86"/>
  <c r="S87" i="86" s="1"/>
  <c r="AC87" i="86" s="1"/>
  <c r="AB88" i="86" s="1"/>
  <c r="AK88" i="86" s="1"/>
  <c r="AT88" i="86" s="1"/>
  <c r="AX81" i="86"/>
  <c r="S81" i="86" s="1"/>
  <c r="AC81" i="86" s="1"/>
  <c r="AB82" i="86" s="1"/>
  <c r="AX74" i="86"/>
  <c r="S74" i="86" s="1"/>
  <c r="AC74" i="86" s="1"/>
  <c r="AB75" i="86" s="1"/>
  <c r="AX67" i="86"/>
  <c r="S67" i="86" s="1"/>
  <c r="AC67" i="86" s="1"/>
  <c r="AB68" i="86" s="1"/>
  <c r="AK68" i="86" s="1"/>
  <c r="AT68" i="86" s="1"/>
  <c r="AX60" i="86"/>
  <c r="S60" i="86" s="1"/>
  <c r="AC60" i="86" s="1"/>
  <c r="AB61" i="86" s="1"/>
  <c r="AX52" i="86"/>
  <c r="S52" i="86" s="1"/>
  <c r="AC52" i="86" s="1"/>
  <c r="AB53" i="86" s="1"/>
  <c r="AX45" i="86"/>
  <c r="S45" i="86" s="1"/>
  <c r="AC45" i="86" s="1"/>
  <c r="AB46" i="86" s="1"/>
  <c r="AJ46" i="86" s="1"/>
  <c r="AX38" i="86"/>
  <c r="S38" i="86" s="1"/>
  <c r="AC38" i="86" s="1"/>
  <c r="AB39" i="86" s="1"/>
  <c r="AK39" i="86" s="1"/>
  <c r="AT39" i="86" s="1"/>
  <c r="AX28" i="86"/>
  <c r="S28" i="86" s="1"/>
  <c r="AC28" i="86" s="1"/>
  <c r="AB29" i="86" s="1"/>
  <c r="AK29" i="86" s="1"/>
  <c r="AT29" i="86" s="1"/>
  <c r="AX10" i="86"/>
  <c r="S10" i="86" s="1"/>
  <c r="AC10" i="86" s="1"/>
  <c r="AB11" i="86" s="1"/>
  <c r="AK11" i="86" s="1"/>
  <c r="AT11" i="86" s="1"/>
  <c r="AS91" i="78"/>
  <c r="AU91" i="78"/>
  <c r="C11" i="78" s="1"/>
  <c r="F31" i="97" s="1"/>
  <c r="AK6" i="86"/>
  <c r="AT6" i="86" s="1"/>
  <c r="AK76" i="86"/>
  <c r="AT76" i="86" s="1"/>
  <c r="AJ52" i="86"/>
  <c r="AK52" i="86"/>
  <c r="AT52" i="86" s="1"/>
  <c r="AF92" i="93"/>
  <c r="AO92" i="93" s="1"/>
  <c r="AE92" i="93"/>
  <c r="W93" i="93"/>
  <c r="AG92" i="93"/>
  <c r="AP92" i="93" s="1"/>
  <c r="AS9" i="42"/>
  <c r="AL9" i="42"/>
  <c r="AU9" i="42" s="1"/>
  <c r="AS34" i="34"/>
  <c r="AL34" i="34"/>
  <c r="AU34" i="34" s="1"/>
  <c r="AS6" i="42"/>
  <c r="AL6" i="42"/>
  <c r="AU6" i="42" s="1"/>
  <c r="AT91" i="42"/>
  <c r="AK83" i="86"/>
  <c r="AT83" i="86" s="1"/>
  <c r="AK65" i="86"/>
  <c r="AT65" i="86" s="1"/>
  <c r="AK59" i="86"/>
  <c r="AT59" i="86" s="1"/>
  <c r="AK53" i="86"/>
  <c r="AT53" i="86" s="1"/>
  <c r="AK47" i="86"/>
  <c r="AT47" i="86" s="1"/>
  <c r="AK23" i="86"/>
  <c r="AT23" i="86" s="1"/>
  <c r="AK17" i="86"/>
  <c r="AT17" i="86" s="1"/>
  <c r="AG89" i="89"/>
  <c r="AP89" i="89" s="1"/>
  <c r="W90" i="89"/>
  <c r="AF89" i="89"/>
  <c r="AO89" i="89" s="1"/>
  <c r="AE89" i="89"/>
  <c r="AS64" i="34"/>
  <c r="AL64" i="34"/>
  <c r="AU64" i="34" s="1"/>
  <c r="AS21" i="34"/>
  <c r="AL21" i="34"/>
  <c r="AU21" i="34" s="1"/>
  <c r="AS17" i="42"/>
  <c r="AL17" i="42"/>
  <c r="AU17" i="42" s="1"/>
  <c r="AS20" i="34"/>
  <c r="AL20" i="34"/>
  <c r="AU20" i="34" s="1"/>
  <c r="AS8" i="34"/>
  <c r="AL8" i="34"/>
  <c r="AU8" i="34" s="1"/>
  <c r="AS88" i="34"/>
  <c r="AL88" i="34"/>
  <c r="AU88" i="34" s="1"/>
  <c r="AS11" i="42"/>
  <c r="AL11" i="42"/>
  <c r="AU11" i="42" s="1"/>
  <c r="AS87" i="34"/>
  <c r="AL87" i="34"/>
  <c r="AU87" i="34" s="1"/>
  <c r="W90" i="41"/>
  <c r="AG89" i="41"/>
  <c r="AP89" i="41" s="1"/>
  <c r="AF89" i="41"/>
  <c r="AO89" i="41" s="1"/>
  <c r="AE89" i="41"/>
  <c r="Y93" i="45"/>
  <c r="X93" i="45"/>
  <c r="AS9" i="34"/>
  <c r="AL9" i="34"/>
  <c r="AU9" i="34" s="1"/>
  <c r="AS18" i="34"/>
  <c r="AL18" i="34"/>
  <c r="AU18" i="34" s="1"/>
  <c r="AS72" i="34"/>
  <c r="AL72" i="34"/>
  <c r="AU72" i="34" s="1"/>
  <c r="AS79" i="34"/>
  <c r="AL79" i="34"/>
  <c r="AU79" i="34" s="1"/>
  <c r="AS82" i="34"/>
  <c r="AL82" i="34"/>
  <c r="AU82" i="34" s="1"/>
  <c r="AS63" i="34"/>
  <c r="AL63" i="34"/>
  <c r="AU63" i="34" s="1"/>
  <c r="AS58" i="34"/>
  <c r="AL58" i="34"/>
  <c r="AU58" i="34" s="1"/>
  <c r="AS4" i="42"/>
  <c r="AL4" i="42"/>
  <c r="AU4" i="42" s="1"/>
  <c r="AN93" i="85"/>
  <c r="AI93" i="85"/>
  <c r="AS13" i="34"/>
  <c r="AL13" i="34"/>
  <c r="AU13" i="34" s="1"/>
  <c r="AS67" i="34"/>
  <c r="AL67" i="34"/>
  <c r="AU67" i="34" s="1"/>
  <c r="AJ51" i="86"/>
  <c r="AK51" i="86"/>
  <c r="AT51" i="86" s="1"/>
  <c r="AX26" i="86"/>
  <c r="S26" i="86" s="1"/>
  <c r="AC26" i="86" s="1"/>
  <c r="AB27" i="86" s="1"/>
  <c r="AX20" i="86"/>
  <c r="S20" i="86" s="1"/>
  <c r="AC20" i="86" s="1"/>
  <c r="AB21" i="86" s="1"/>
  <c r="AX14" i="86"/>
  <c r="S14" i="86" s="1"/>
  <c r="AC14" i="86" s="1"/>
  <c r="AB15" i="86" s="1"/>
  <c r="AX8" i="86"/>
  <c r="S8" i="86" s="1"/>
  <c r="AC8" i="86" s="1"/>
  <c r="AB9" i="86" s="1"/>
  <c r="AX3" i="86"/>
  <c r="S3" i="86" s="1"/>
  <c r="AC3" i="86" s="1"/>
  <c r="AS28" i="34"/>
  <c r="AL28" i="34"/>
  <c r="AU28" i="34" s="1"/>
  <c r="AH93" i="81"/>
  <c r="AQ93" i="81" s="1"/>
  <c r="AH91" i="73"/>
  <c r="AQ91" i="73" s="1"/>
  <c r="AS51" i="34"/>
  <c r="AL51" i="34"/>
  <c r="AU51" i="34" s="1"/>
  <c r="AS86" i="34"/>
  <c r="AL86" i="34"/>
  <c r="AU86" i="34" s="1"/>
  <c r="AS50" i="34"/>
  <c r="AL50" i="34"/>
  <c r="AU50" i="34" s="1"/>
  <c r="AR90" i="73"/>
  <c r="X92" i="33"/>
  <c r="Y92" i="33"/>
  <c r="AS61" i="34"/>
  <c r="AL61" i="34"/>
  <c r="AU61" i="34" s="1"/>
  <c r="AS81" i="34"/>
  <c r="AL81" i="34"/>
  <c r="AU81" i="34" s="1"/>
  <c r="Y93" i="25"/>
  <c r="X93" i="25"/>
  <c r="AS55" i="34"/>
  <c r="AL55" i="34"/>
  <c r="AU55" i="34" s="1"/>
  <c r="AS43" i="34"/>
  <c r="AL43" i="34"/>
  <c r="AU43" i="34" s="1"/>
  <c r="AJ4" i="34"/>
  <c r="AK4" i="34"/>
  <c r="AT4" i="34" s="1"/>
  <c r="AT91" i="34" s="1"/>
  <c r="AS27" i="34"/>
  <c r="AL27" i="34"/>
  <c r="AU27" i="34" s="1"/>
  <c r="AS12" i="42"/>
  <c r="AL12" i="42"/>
  <c r="AU12" i="42" s="1"/>
  <c r="AN91" i="29"/>
  <c r="AI91" i="29"/>
  <c r="AJ85" i="86"/>
  <c r="AK10" i="86"/>
  <c r="AT10" i="86" s="1"/>
  <c r="AS69" i="34"/>
  <c r="AL69" i="34"/>
  <c r="AU69" i="34" s="1"/>
  <c r="AS5" i="42"/>
  <c r="AL5" i="42"/>
  <c r="AU5" i="42" s="1"/>
  <c r="AR92" i="81"/>
  <c r="AK87" i="86"/>
  <c r="AT87" i="86" s="1"/>
  <c r="AK80" i="86"/>
  <c r="AT80" i="86" s="1"/>
  <c r="AK74" i="86"/>
  <c r="AT74" i="86" s="1"/>
  <c r="AK56" i="86"/>
  <c r="AT56" i="86" s="1"/>
  <c r="AK50" i="86"/>
  <c r="AT50" i="86" s="1"/>
  <c r="AJ50" i="86"/>
  <c r="AK38" i="86"/>
  <c r="AT38" i="86" s="1"/>
  <c r="AX31" i="86"/>
  <c r="S31" i="86" s="1"/>
  <c r="AC31" i="86" s="1"/>
  <c r="AB32" i="86" s="1"/>
  <c r="AX25" i="86"/>
  <c r="S25" i="86" s="1"/>
  <c r="AC25" i="86" s="1"/>
  <c r="AB26" i="86" s="1"/>
  <c r="AX19" i="86"/>
  <c r="S19" i="86" s="1"/>
  <c r="AC19" i="86" s="1"/>
  <c r="AB20" i="86" s="1"/>
  <c r="AX13" i="86"/>
  <c r="S13" i="86" s="1"/>
  <c r="AC13" i="86" s="1"/>
  <c r="AB14" i="86" s="1"/>
  <c r="AX7" i="86"/>
  <c r="S7" i="86" s="1"/>
  <c r="AC7" i="86" s="1"/>
  <c r="AB8" i="86" s="1"/>
  <c r="AS73" i="34"/>
  <c r="AL73" i="34"/>
  <c r="AU73" i="34" s="1"/>
  <c r="Z93" i="81"/>
  <c r="AS68" i="34"/>
  <c r="AL68" i="34"/>
  <c r="AU68" i="34" s="1"/>
  <c r="AS31" i="34"/>
  <c r="AL31" i="34"/>
  <c r="AU31" i="34" s="1"/>
  <c r="AR91" i="37"/>
  <c r="AS85" i="34"/>
  <c r="AL85" i="34"/>
  <c r="AU85" i="34" s="1"/>
  <c r="W94" i="77"/>
  <c r="AG93" i="77"/>
  <c r="AP93" i="77" s="1"/>
  <c r="AF93" i="77"/>
  <c r="AO93" i="77" s="1"/>
  <c r="AE93" i="77"/>
  <c r="AN92" i="45"/>
  <c r="AI92" i="45"/>
  <c r="AI92" i="25"/>
  <c r="AN92" i="25"/>
  <c r="AS76" i="34"/>
  <c r="AL76" i="34"/>
  <c r="AU76" i="34" s="1"/>
  <c r="AS44" i="34"/>
  <c r="AL44" i="34"/>
  <c r="AU44" i="34" s="1"/>
  <c r="AS49" i="34"/>
  <c r="AL49" i="34"/>
  <c r="AU49" i="34" s="1"/>
  <c r="AS48" i="34"/>
  <c r="AL48" i="34"/>
  <c r="AU48" i="34" s="1"/>
  <c r="AS18" i="42"/>
  <c r="AL18" i="42"/>
  <c r="AU18" i="42" s="1"/>
  <c r="AS5" i="34"/>
  <c r="AL5" i="34"/>
  <c r="AU5" i="34" s="1"/>
  <c r="AS70" i="34"/>
  <c r="AL70" i="34"/>
  <c r="AU70" i="34" s="1"/>
  <c r="AH92" i="37"/>
  <c r="AQ92" i="37" s="1"/>
  <c r="AS62" i="34"/>
  <c r="AL62" i="34"/>
  <c r="AU62" i="34" s="1"/>
  <c r="AK64" i="86"/>
  <c r="AT64" i="86" s="1"/>
  <c r="AK40" i="86"/>
  <c r="AT40" i="86" s="1"/>
  <c r="AK28" i="86"/>
  <c r="AT28" i="86" s="1"/>
  <c r="AS10" i="42"/>
  <c r="AL10" i="42"/>
  <c r="AU10" i="42" s="1"/>
  <c r="AS42" i="34"/>
  <c r="AL42" i="34"/>
  <c r="AU42" i="34" s="1"/>
  <c r="AK67" i="86"/>
  <c r="AT67" i="86" s="1"/>
  <c r="AJ49" i="86"/>
  <c r="AK49" i="86"/>
  <c r="AT49" i="86" s="1"/>
  <c r="AK43" i="86"/>
  <c r="AT43" i="86" s="1"/>
  <c r="AJ37" i="86"/>
  <c r="AK37" i="86"/>
  <c r="AT37" i="86" s="1"/>
  <c r="AX30" i="86"/>
  <c r="S30" i="86" s="1"/>
  <c r="AC30" i="86" s="1"/>
  <c r="AB31" i="86" s="1"/>
  <c r="AX24" i="86"/>
  <c r="S24" i="86" s="1"/>
  <c r="AC24" i="86" s="1"/>
  <c r="AB25" i="86" s="1"/>
  <c r="AX18" i="86"/>
  <c r="S18" i="86" s="1"/>
  <c r="AC18" i="86" s="1"/>
  <c r="AB19" i="86" s="1"/>
  <c r="AX12" i="86"/>
  <c r="S12" i="86" s="1"/>
  <c r="AC12" i="86" s="1"/>
  <c r="AB13" i="86" s="1"/>
  <c r="AX6" i="86"/>
  <c r="S6" i="86" s="1"/>
  <c r="AC6" i="86" s="1"/>
  <c r="AB7" i="86" s="1"/>
  <c r="AS57" i="34"/>
  <c r="AL57" i="34"/>
  <c r="AU57" i="34" s="1"/>
  <c r="AS56" i="34"/>
  <c r="AL56" i="34"/>
  <c r="AU56" i="34" s="1"/>
  <c r="AS38" i="34"/>
  <c r="AL38" i="34"/>
  <c r="AU38" i="34" s="1"/>
  <c r="AS15" i="42"/>
  <c r="AL15" i="42"/>
  <c r="AU15" i="42" s="1"/>
  <c r="Z91" i="73"/>
  <c r="AS52" i="34"/>
  <c r="AL52" i="34"/>
  <c r="AU52" i="34" s="1"/>
  <c r="AS15" i="34"/>
  <c r="AL15" i="34"/>
  <c r="AU15" i="34" s="1"/>
  <c r="AS16" i="34"/>
  <c r="AL16" i="34"/>
  <c r="AU16" i="34" s="1"/>
  <c r="AS14" i="34"/>
  <c r="AL14" i="34"/>
  <c r="AU14" i="34" s="1"/>
  <c r="AN91" i="33"/>
  <c r="AI91" i="33"/>
  <c r="AS25" i="34"/>
  <c r="AL25" i="34"/>
  <c r="AU25" i="34" s="1"/>
  <c r="AS45" i="34"/>
  <c r="AL45" i="34"/>
  <c r="AU45" i="34" s="1"/>
  <c r="AS19" i="34"/>
  <c r="AL19" i="34"/>
  <c r="AU19" i="34" s="1"/>
  <c r="AS4" i="38"/>
  <c r="AS91" i="38" s="1"/>
  <c r="AL4" i="38"/>
  <c r="AU4" i="38" s="1"/>
  <c r="AU91" i="38" s="1"/>
  <c r="C11" i="38" s="1"/>
  <c r="AS7" i="34"/>
  <c r="AL7" i="34"/>
  <c r="AU7" i="34" s="1"/>
  <c r="AS11" i="34"/>
  <c r="AL11" i="34"/>
  <c r="AU11" i="34" s="1"/>
  <c r="AS22" i="34"/>
  <c r="AL22" i="34"/>
  <c r="AU22" i="34" s="1"/>
  <c r="AJ58" i="86"/>
  <c r="AS40" i="34"/>
  <c r="AL40" i="34"/>
  <c r="AU40" i="34" s="1"/>
  <c r="AS80" i="34"/>
  <c r="AL80" i="34"/>
  <c r="AU80" i="34" s="1"/>
  <c r="AS39" i="34"/>
  <c r="AL39" i="34"/>
  <c r="AU39" i="34" s="1"/>
  <c r="AS33" i="34"/>
  <c r="AL33" i="34"/>
  <c r="AU33" i="34" s="1"/>
  <c r="AN89" i="86"/>
  <c r="AN91" i="86" s="1"/>
  <c r="AI89" i="86"/>
  <c r="AS3" i="34"/>
  <c r="AL3" i="34"/>
  <c r="AU3" i="34" s="1"/>
  <c r="AK73" i="86"/>
  <c r="AT73" i="86" s="1"/>
  <c r="AX83" i="86"/>
  <c r="S83" i="86" s="1"/>
  <c r="AC83" i="86" s="1"/>
  <c r="AB84" i="86" s="1"/>
  <c r="AX77" i="86"/>
  <c r="S77" i="86" s="1"/>
  <c r="AC77" i="86" s="1"/>
  <c r="AB78" i="86" s="1"/>
  <c r="AX71" i="86"/>
  <c r="S71" i="86" s="1"/>
  <c r="AC71" i="86" s="1"/>
  <c r="AB72" i="86" s="1"/>
  <c r="AX65" i="86"/>
  <c r="S65" i="86" s="1"/>
  <c r="AC65" i="86" s="1"/>
  <c r="AB66" i="86" s="1"/>
  <c r="AX59" i="86"/>
  <c r="S59" i="86" s="1"/>
  <c r="AC59" i="86" s="1"/>
  <c r="AB60" i="86" s="1"/>
  <c r="AX53" i="86"/>
  <c r="S53" i="86" s="1"/>
  <c r="AC53" i="86" s="1"/>
  <c r="AB54" i="86" s="1"/>
  <c r="AX47" i="86"/>
  <c r="S47" i="86" s="1"/>
  <c r="AC47" i="86" s="1"/>
  <c r="AB48" i="86" s="1"/>
  <c r="AX41" i="86"/>
  <c r="S41" i="86" s="1"/>
  <c r="AC41" i="86" s="1"/>
  <c r="AB42" i="86" s="1"/>
  <c r="AX35" i="86"/>
  <c r="S35" i="86" s="1"/>
  <c r="AC35" i="86" s="1"/>
  <c r="AB36" i="86" s="1"/>
  <c r="AX29" i="86"/>
  <c r="S29" i="86" s="1"/>
  <c r="AC29" i="86" s="1"/>
  <c r="AB30" i="86" s="1"/>
  <c r="AX23" i="86"/>
  <c r="S23" i="86" s="1"/>
  <c r="AC23" i="86" s="1"/>
  <c r="AB24" i="86" s="1"/>
  <c r="AX17" i="86"/>
  <c r="S17" i="86" s="1"/>
  <c r="AC17" i="86" s="1"/>
  <c r="AB18" i="86" s="1"/>
  <c r="AX11" i="86"/>
  <c r="S11" i="86" s="1"/>
  <c r="AC11" i="86" s="1"/>
  <c r="AB12" i="86" s="1"/>
  <c r="AS37" i="34"/>
  <c r="AL37" i="34"/>
  <c r="AU37" i="34" s="1"/>
  <c r="X94" i="85"/>
  <c r="Y94" i="85"/>
  <c r="AS12" i="34"/>
  <c r="AL12" i="34"/>
  <c r="AU12" i="34" s="1"/>
  <c r="AS10" i="34"/>
  <c r="AL10" i="34"/>
  <c r="AU10" i="34" s="1"/>
  <c r="AS74" i="34"/>
  <c r="AL74" i="34"/>
  <c r="AU74" i="34" s="1"/>
  <c r="AS75" i="34"/>
  <c r="AL75" i="34"/>
  <c r="AU75" i="34" s="1"/>
  <c r="AS32" i="34"/>
  <c r="AL32" i="34"/>
  <c r="AU32" i="34" s="1"/>
  <c r="Z92" i="37"/>
  <c r="AS84" i="34"/>
  <c r="AL84" i="34"/>
  <c r="AU84" i="34" s="1"/>
  <c r="AS46" i="34"/>
  <c r="AL46" i="34"/>
  <c r="AU46" i="34" s="1"/>
  <c r="AS26" i="34"/>
  <c r="AL26" i="34"/>
  <c r="AU26" i="34" s="1"/>
  <c r="AS16" i="42"/>
  <c r="AL16" i="42"/>
  <c r="AU16" i="42" s="1"/>
  <c r="X89" i="46" l="1"/>
  <c r="Y89" i="46"/>
  <c r="Z89" i="46"/>
  <c r="AJ73" i="86"/>
  <c r="AK46" i="86"/>
  <c r="AT46" i="86" s="1"/>
  <c r="AJ86" i="86"/>
  <c r="AS86" i="86" s="1"/>
  <c r="AJ43" i="86"/>
  <c r="AI88" i="46"/>
  <c r="AR88" i="46" s="1"/>
  <c r="AN88" i="46"/>
  <c r="AJ63" i="86"/>
  <c r="AJ67" i="86"/>
  <c r="AJ44" i="86"/>
  <c r="AS44" i="86" s="1"/>
  <c r="AJ74" i="86"/>
  <c r="AJ39" i="86"/>
  <c r="AJ87" i="86"/>
  <c r="AS87" i="86" s="1"/>
  <c r="AJ45" i="86"/>
  <c r="AJ61" i="86"/>
  <c r="AJ55" i="86"/>
  <c r="AL55" i="86" s="1"/>
  <c r="AU55" i="86" s="1"/>
  <c r="AJ57" i="86"/>
  <c r="AJ82" i="86"/>
  <c r="AJ16" i="86"/>
  <c r="AS16" i="86" s="1"/>
  <c r="AK55" i="86"/>
  <c r="AT55" i="86" s="1"/>
  <c r="AJ80" i="86"/>
  <c r="AK61" i="86"/>
  <c r="AT61" i="86" s="1"/>
  <c r="AK62" i="86"/>
  <c r="AT62" i="86" s="1"/>
  <c r="AK57" i="86"/>
  <c r="AT57" i="86" s="1"/>
  <c r="Y92" i="29"/>
  <c r="AK5" i="86"/>
  <c r="AT5" i="86" s="1"/>
  <c r="AJ56" i="86"/>
  <c r="AS56" i="86" s="1"/>
  <c r="AJ10" i="86"/>
  <c r="AS10" i="86" s="1"/>
  <c r="AJ22" i="86"/>
  <c r="AJ40" i="86"/>
  <c r="AL40" i="86" s="1"/>
  <c r="AU40" i="86" s="1"/>
  <c r="AJ81" i="86"/>
  <c r="AJ75" i="86"/>
  <c r="AJ34" i="86"/>
  <c r="AS34" i="86" s="1"/>
  <c r="AK82" i="86"/>
  <c r="AT82" i="86" s="1"/>
  <c r="AJ38" i="86"/>
  <c r="AJ89" i="86"/>
  <c r="AS89" i="86" s="1"/>
  <c r="AK79" i="86"/>
  <c r="AT79" i="86" s="1"/>
  <c r="AK75" i="86"/>
  <c r="AT75" i="86" s="1"/>
  <c r="AJ88" i="86"/>
  <c r="AS88" i="86" s="1"/>
  <c r="AJ33" i="86"/>
  <c r="AS33" i="86" s="1"/>
  <c r="AJ69" i="86"/>
  <c r="AJ70" i="86"/>
  <c r="AS70" i="86" s="1"/>
  <c r="AK16" i="86"/>
  <c r="AT16" i="86" s="1"/>
  <c r="AJ76" i="86"/>
  <c r="AS91" i="42"/>
  <c r="AJ28" i="86"/>
  <c r="AL28" i="86" s="1"/>
  <c r="AU28" i="86" s="1"/>
  <c r="AK34" i="86"/>
  <c r="AT34" i="86" s="1"/>
  <c r="AK22" i="86"/>
  <c r="AT22" i="86" s="1"/>
  <c r="AJ68" i="86"/>
  <c r="AS68" i="86" s="1"/>
  <c r="AJ83" i="86"/>
  <c r="AJ65" i="86"/>
  <c r="AL65" i="86" s="1"/>
  <c r="AU65" i="86" s="1"/>
  <c r="AJ11" i="86"/>
  <c r="AS11" i="86" s="1"/>
  <c r="AU91" i="42"/>
  <c r="C11" i="42" s="1"/>
  <c r="AJ18" i="86"/>
  <c r="AK18" i="86"/>
  <c r="AT18" i="86" s="1"/>
  <c r="AS82" i="86"/>
  <c r="AS85" i="86"/>
  <c r="AL85" i="86"/>
  <c r="AU85" i="86" s="1"/>
  <c r="AR93" i="85"/>
  <c r="AH93" i="45"/>
  <c r="AQ93" i="45" s="1"/>
  <c r="AN89" i="89"/>
  <c r="AI89" i="89"/>
  <c r="AJ12" i="86"/>
  <c r="AK12" i="86"/>
  <c r="AT12" i="86" s="1"/>
  <c r="AJ48" i="86"/>
  <c r="AK48" i="86"/>
  <c r="AT48" i="86" s="1"/>
  <c r="AJ84" i="86"/>
  <c r="AK84" i="86"/>
  <c r="AT84" i="86" s="1"/>
  <c r="AJ7" i="86"/>
  <c r="AK7" i="86"/>
  <c r="AT7" i="86" s="1"/>
  <c r="AS37" i="86"/>
  <c r="AL37" i="86"/>
  <c r="AU37" i="86" s="1"/>
  <c r="AS61" i="86"/>
  <c r="W94" i="81"/>
  <c r="AG93" i="81"/>
  <c r="AP93" i="81" s="1"/>
  <c r="AF93" i="81"/>
  <c r="AO93" i="81" s="1"/>
  <c r="AE93" i="81"/>
  <c r="AK26" i="86"/>
  <c r="AT26" i="86" s="1"/>
  <c r="AJ26" i="86"/>
  <c r="AS50" i="86"/>
  <c r="AL50" i="86"/>
  <c r="AU50" i="86" s="1"/>
  <c r="AL68" i="86"/>
  <c r="AU68" i="86" s="1"/>
  <c r="AJ27" i="86"/>
  <c r="AK27" i="86"/>
  <c r="AT27" i="86" s="1"/>
  <c r="AS45" i="86"/>
  <c r="AL45" i="86"/>
  <c r="AU45" i="86" s="1"/>
  <c r="AS63" i="86"/>
  <c r="AL63" i="86"/>
  <c r="AU63" i="86" s="1"/>
  <c r="AS81" i="86"/>
  <c r="AL81" i="86"/>
  <c r="AU81" i="86" s="1"/>
  <c r="AJ29" i="86"/>
  <c r="AJ47" i="86"/>
  <c r="Y93" i="93"/>
  <c r="X93" i="93"/>
  <c r="AJ54" i="86"/>
  <c r="AK54" i="86"/>
  <c r="AT54" i="86" s="1"/>
  <c r="AS40" i="86"/>
  <c r="AH94" i="85"/>
  <c r="AQ94" i="85" s="1"/>
  <c r="AJ24" i="86"/>
  <c r="AK24" i="86"/>
  <c r="AT24" i="86" s="1"/>
  <c r="AJ60" i="86"/>
  <c r="AK60" i="86"/>
  <c r="AT60" i="86" s="1"/>
  <c r="AF91" i="73"/>
  <c r="AO91" i="73" s="1"/>
  <c r="AE91" i="73"/>
  <c r="AG91" i="73"/>
  <c r="AP91" i="73" s="1"/>
  <c r="W92" i="73"/>
  <c r="AJ19" i="86"/>
  <c r="AK19" i="86"/>
  <c r="AT19" i="86" s="1"/>
  <c r="AS43" i="86"/>
  <c r="AL43" i="86"/>
  <c r="AU43" i="86" s="1"/>
  <c r="AS67" i="86"/>
  <c r="AL67" i="86"/>
  <c r="AU67" i="86" s="1"/>
  <c r="AR92" i="25"/>
  <c r="AR91" i="29"/>
  <c r="AH93" i="25"/>
  <c r="AQ93" i="25" s="1"/>
  <c r="AJ3" i="86"/>
  <c r="AB4" i="86"/>
  <c r="AS51" i="86"/>
  <c r="AL51" i="86"/>
  <c r="AU51" i="86" s="1"/>
  <c r="AS69" i="86"/>
  <c r="AL69" i="86"/>
  <c r="AU69" i="86" s="1"/>
  <c r="X90" i="41"/>
  <c r="Y90" i="41"/>
  <c r="AJ17" i="86"/>
  <c r="AJ35" i="86"/>
  <c r="AJ53" i="86"/>
  <c r="AJ71" i="86"/>
  <c r="AI92" i="93"/>
  <c r="AN92" i="93"/>
  <c r="AS83" i="86"/>
  <c r="AL83" i="86"/>
  <c r="AU83" i="86" s="1"/>
  <c r="AH92" i="29"/>
  <c r="AQ92" i="29" s="1"/>
  <c r="Z94" i="85"/>
  <c r="AJ30" i="86"/>
  <c r="AK30" i="86"/>
  <c r="AT30" i="86" s="1"/>
  <c r="AJ66" i="86"/>
  <c r="AK66" i="86"/>
  <c r="AT66" i="86" s="1"/>
  <c r="AS55" i="86"/>
  <c r="AL16" i="86"/>
  <c r="AU16" i="86" s="1"/>
  <c r="AJ25" i="86"/>
  <c r="AK25" i="86"/>
  <c r="AT25" i="86" s="1"/>
  <c r="AS64" i="86"/>
  <c r="AL64" i="86"/>
  <c r="AU64" i="86" s="1"/>
  <c r="AR92" i="45"/>
  <c r="X94" i="77"/>
  <c r="Z94" i="77" s="1"/>
  <c r="Y94" i="77"/>
  <c r="AJ8" i="86"/>
  <c r="AK8" i="86"/>
  <c r="AT8" i="86" s="1"/>
  <c r="AS38" i="86"/>
  <c r="AL38" i="86"/>
  <c r="AU38" i="86" s="1"/>
  <c r="AS74" i="86"/>
  <c r="AL74" i="86"/>
  <c r="AU74" i="86" s="1"/>
  <c r="AS4" i="34"/>
  <c r="AS91" i="34" s="1"/>
  <c r="AL4" i="34"/>
  <c r="AU4" i="34" s="1"/>
  <c r="AU91" i="34" s="1"/>
  <c r="C11" i="34" s="1"/>
  <c r="AJ9" i="86"/>
  <c r="AK9" i="86"/>
  <c r="AT9" i="86" s="1"/>
  <c r="Z93" i="45"/>
  <c r="AL88" i="86"/>
  <c r="AU88" i="86" s="1"/>
  <c r="AS76" i="86"/>
  <c r="AL76" i="86"/>
  <c r="AU76" i="86" s="1"/>
  <c r="W93" i="37"/>
  <c r="AG92" i="37"/>
  <c r="AP92" i="37" s="1"/>
  <c r="AF92" i="37"/>
  <c r="AO92" i="37" s="1"/>
  <c r="AE92" i="37"/>
  <c r="Z92" i="29"/>
  <c r="AJ36" i="86"/>
  <c r="AK36" i="86"/>
  <c r="AT36" i="86" s="1"/>
  <c r="AJ72" i="86"/>
  <c r="AK72" i="86"/>
  <c r="AT72" i="86" s="1"/>
  <c r="AR89" i="86"/>
  <c r="AR91" i="86" s="1"/>
  <c r="AR91" i="33"/>
  <c r="AJ31" i="86"/>
  <c r="AK31" i="86"/>
  <c r="AT31" i="86" s="1"/>
  <c r="AS49" i="86"/>
  <c r="AL49" i="86"/>
  <c r="AU49" i="86" s="1"/>
  <c r="AS79" i="86"/>
  <c r="AL79" i="86"/>
  <c r="AU79" i="86" s="1"/>
  <c r="AK14" i="86"/>
  <c r="AT14" i="86" s="1"/>
  <c r="AJ14" i="86"/>
  <c r="AL44" i="86"/>
  <c r="AU44" i="86" s="1"/>
  <c r="AS62" i="86"/>
  <c r="AS80" i="86"/>
  <c r="AL80" i="86"/>
  <c r="AU80" i="86" s="1"/>
  <c r="Z93" i="25"/>
  <c r="AH92" i="33"/>
  <c r="AQ92" i="33" s="1"/>
  <c r="AJ15" i="86"/>
  <c r="AK15" i="86"/>
  <c r="AT15" i="86" s="1"/>
  <c r="AS39" i="86"/>
  <c r="AL39" i="86"/>
  <c r="AU39" i="86" s="1"/>
  <c r="AS57" i="86"/>
  <c r="AL57" i="86"/>
  <c r="AU57" i="86" s="1"/>
  <c r="AS75" i="86"/>
  <c r="AL75" i="86"/>
  <c r="AU75" i="86" s="1"/>
  <c r="AS5" i="86"/>
  <c r="AL5" i="86"/>
  <c r="AU5" i="86" s="1"/>
  <c r="X90" i="89"/>
  <c r="Y90" i="89"/>
  <c r="AJ59" i="86"/>
  <c r="AJ77" i="86"/>
  <c r="AJ13" i="86"/>
  <c r="AK13" i="86"/>
  <c r="AT13" i="86" s="1"/>
  <c r="AK32" i="86"/>
  <c r="AT32" i="86" s="1"/>
  <c r="AJ32" i="86"/>
  <c r="AS52" i="86"/>
  <c r="AL52" i="86"/>
  <c r="AU52" i="86" s="1"/>
  <c r="AJ42" i="86"/>
  <c r="AK42" i="86"/>
  <c r="AT42" i="86" s="1"/>
  <c r="AJ78" i="86"/>
  <c r="AK78" i="86"/>
  <c r="AT78" i="86" s="1"/>
  <c r="AS73" i="86"/>
  <c r="AL73" i="86"/>
  <c r="AU73" i="86" s="1"/>
  <c r="AS58" i="86"/>
  <c r="AL58" i="86"/>
  <c r="AU58" i="86" s="1"/>
  <c r="AN93" i="77"/>
  <c r="AI93" i="77"/>
  <c r="AJ20" i="86"/>
  <c r="AK20" i="86"/>
  <c r="AT20" i="86" s="1"/>
  <c r="AS46" i="86"/>
  <c r="AL46" i="86"/>
  <c r="AU46" i="86" s="1"/>
  <c r="Z92" i="33"/>
  <c r="AJ21" i="86"/>
  <c r="AK21" i="86"/>
  <c r="AT21" i="86" s="1"/>
  <c r="AN89" i="41"/>
  <c r="AI89" i="41"/>
  <c r="AJ23" i="86"/>
  <c r="AJ41" i="86"/>
  <c r="AS22" i="86"/>
  <c r="AJ6" i="86"/>
  <c r="AL56" i="86" l="1"/>
  <c r="AU56" i="86" s="1"/>
  <c r="AL86" i="86"/>
  <c r="AU86" i="86" s="1"/>
  <c r="AG89" i="46"/>
  <c r="AP89" i="46" s="1"/>
  <c r="AP91" i="46" s="1"/>
  <c r="AF89" i="46"/>
  <c r="AO89" i="46" s="1"/>
  <c r="AO91" i="46" s="1"/>
  <c r="AE89" i="46"/>
  <c r="AX89" i="46"/>
  <c r="S89" i="46" s="1"/>
  <c r="AC89" i="46" s="1"/>
  <c r="AS65" i="86"/>
  <c r="AL61" i="86"/>
  <c r="AU61" i="86" s="1"/>
  <c r="AH89" i="46"/>
  <c r="AQ89" i="46" s="1"/>
  <c r="AQ91" i="46" s="1"/>
  <c r="AZ3" i="46"/>
  <c r="AX3" i="46" s="1"/>
  <c r="S3" i="46" s="1"/>
  <c r="AC3" i="46" s="1"/>
  <c r="AX65" i="46"/>
  <c r="S65" i="46" s="1"/>
  <c r="AC65" i="46" s="1"/>
  <c r="AB66" i="46" s="1"/>
  <c r="AX7" i="46"/>
  <c r="S7" i="46" s="1"/>
  <c r="AC7" i="46" s="1"/>
  <c r="AB8" i="46" s="1"/>
  <c r="AX47" i="46"/>
  <c r="S47" i="46" s="1"/>
  <c r="AC47" i="46" s="1"/>
  <c r="AB48" i="46" s="1"/>
  <c r="AX36" i="46"/>
  <c r="S36" i="46" s="1"/>
  <c r="AC36" i="46" s="1"/>
  <c r="AB37" i="46" s="1"/>
  <c r="AX76" i="46"/>
  <c r="S76" i="46" s="1"/>
  <c r="AC76" i="46" s="1"/>
  <c r="AB77" i="46" s="1"/>
  <c r="AX82" i="46"/>
  <c r="S82" i="46" s="1"/>
  <c r="AC82" i="46" s="1"/>
  <c r="AB83" i="46" s="1"/>
  <c r="AX48" i="46"/>
  <c r="S48" i="46" s="1"/>
  <c r="AC48" i="46" s="1"/>
  <c r="AB49" i="46" s="1"/>
  <c r="AX59" i="46"/>
  <c r="S59" i="46" s="1"/>
  <c r="AC59" i="46" s="1"/>
  <c r="AB60" i="46" s="1"/>
  <c r="AX6" i="46"/>
  <c r="S6" i="46" s="1"/>
  <c r="AC6" i="46" s="1"/>
  <c r="AB7" i="46" s="1"/>
  <c r="AX23" i="46"/>
  <c r="S23" i="46" s="1"/>
  <c r="AC23" i="46" s="1"/>
  <c r="AB24" i="46" s="1"/>
  <c r="AX18" i="46"/>
  <c r="S18" i="46" s="1"/>
  <c r="AC18" i="46" s="1"/>
  <c r="AB19" i="46" s="1"/>
  <c r="AX11" i="46"/>
  <c r="S11" i="46" s="1"/>
  <c r="AC11" i="46" s="1"/>
  <c r="AB12" i="46" s="1"/>
  <c r="AX77" i="46"/>
  <c r="S77" i="46" s="1"/>
  <c r="AC77" i="46" s="1"/>
  <c r="AB78" i="46" s="1"/>
  <c r="AX17" i="46"/>
  <c r="S17" i="46" s="1"/>
  <c r="AC17" i="46" s="1"/>
  <c r="AB18" i="46" s="1"/>
  <c r="AX46" i="46"/>
  <c r="S46" i="46" s="1"/>
  <c r="AC46" i="46" s="1"/>
  <c r="AB47" i="46" s="1"/>
  <c r="AX12" i="46"/>
  <c r="S12" i="46" s="1"/>
  <c r="AC12" i="46" s="1"/>
  <c r="AB13" i="46" s="1"/>
  <c r="AX33" i="46"/>
  <c r="S33" i="46" s="1"/>
  <c r="AC33" i="46" s="1"/>
  <c r="AB34" i="46" s="1"/>
  <c r="AX68" i="46"/>
  <c r="S68" i="46" s="1"/>
  <c r="AC68" i="46" s="1"/>
  <c r="AB69" i="46" s="1"/>
  <c r="AX37" i="46"/>
  <c r="S37" i="46" s="1"/>
  <c r="AC37" i="46" s="1"/>
  <c r="AB38" i="46" s="1"/>
  <c r="AX35" i="46"/>
  <c r="S35" i="46" s="1"/>
  <c r="AC35" i="46" s="1"/>
  <c r="AB36" i="46" s="1"/>
  <c r="AX51" i="46"/>
  <c r="S51" i="46" s="1"/>
  <c r="AC51" i="46" s="1"/>
  <c r="AB52" i="46" s="1"/>
  <c r="AX21" i="46"/>
  <c r="S21" i="46" s="1"/>
  <c r="AC21" i="46" s="1"/>
  <c r="AB22" i="46" s="1"/>
  <c r="AX4" i="46"/>
  <c r="S4" i="46" s="1"/>
  <c r="AC4" i="46" s="1"/>
  <c r="AB5" i="46" s="1"/>
  <c r="AX19" i="46"/>
  <c r="S19" i="46" s="1"/>
  <c r="AC19" i="46" s="1"/>
  <c r="AB20" i="46" s="1"/>
  <c r="AX8" i="46"/>
  <c r="S8" i="46" s="1"/>
  <c r="AC8" i="46" s="1"/>
  <c r="AB9" i="46" s="1"/>
  <c r="AX49" i="46"/>
  <c r="S49" i="46" s="1"/>
  <c r="AC49" i="46" s="1"/>
  <c r="AB50" i="46" s="1"/>
  <c r="AX31" i="46"/>
  <c r="S31" i="46" s="1"/>
  <c r="AC31" i="46" s="1"/>
  <c r="AB32" i="46" s="1"/>
  <c r="AX64" i="46"/>
  <c r="S64" i="46" s="1"/>
  <c r="AC64" i="46" s="1"/>
  <c r="AB65" i="46" s="1"/>
  <c r="AX20" i="46"/>
  <c r="S20" i="46" s="1"/>
  <c r="AC20" i="46" s="1"/>
  <c r="AB21" i="46" s="1"/>
  <c r="AX56" i="46"/>
  <c r="S56" i="46" s="1"/>
  <c r="AC56" i="46" s="1"/>
  <c r="AB57" i="46" s="1"/>
  <c r="AX72" i="46"/>
  <c r="S72" i="46" s="1"/>
  <c r="AC72" i="46" s="1"/>
  <c r="AB73" i="46" s="1"/>
  <c r="AX84" i="46"/>
  <c r="S84" i="46" s="1"/>
  <c r="AC84" i="46" s="1"/>
  <c r="AB85" i="46" s="1"/>
  <c r="AX13" i="46"/>
  <c r="S13" i="46" s="1"/>
  <c r="AC13" i="46" s="1"/>
  <c r="AB14" i="46" s="1"/>
  <c r="AX71" i="46"/>
  <c r="S71" i="46" s="1"/>
  <c r="AC71" i="46" s="1"/>
  <c r="AB72" i="46" s="1"/>
  <c r="AX61" i="46"/>
  <c r="S61" i="46" s="1"/>
  <c r="AC61" i="46" s="1"/>
  <c r="AB62" i="46" s="1"/>
  <c r="AX45" i="46"/>
  <c r="S45" i="46" s="1"/>
  <c r="AC45" i="46" s="1"/>
  <c r="AB46" i="46" s="1"/>
  <c r="AX75" i="46"/>
  <c r="S75" i="46" s="1"/>
  <c r="AC75" i="46" s="1"/>
  <c r="AB76" i="46" s="1"/>
  <c r="AX69" i="46"/>
  <c r="S69" i="46" s="1"/>
  <c r="AC69" i="46" s="1"/>
  <c r="AB70" i="46" s="1"/>
  <c r="AX29" i="46"/>
  <c r="S29" i="46" s="1"/>
  <c r="AC29" i="46" s="1"/>
  <c r="AB30" i="46" s="1"/>
  <c r="AX54" i="46"/>
  <c r="S54" i="46" s="1"/>
  <c r="AC54" i="46" s="1"/>
  <c r="AB55" i="46" s="1"/>
  <c r="AX44" i="46"/>
  <c r="S44" i="46" s="1"/>
  <c r="AC44" i="46" s="1"/>
  <c r="AB45" i="46" s="1"/>
  <c r="AX78" i="46"/>
  <c r="S78" i="46" s="1"/>
  <c r="AC78" i="46" s="1"/>
  <c r="AB79" i="46" s="1"/>
  <c r="AX42" i="46"/>
  <c r="S42" i="46" s="1"/>
  <c r="AC42" i="46" s="1"/>
  <c r="AB43" i="46" s="1"/>
  <c r="AX34" i="46"/>
  <c r="S34" i="46" s="1"/>
  <c r="AC34" i="46" s="1"/>
  <c r="AB35" i="46" s="1"/>
  <c r="AX26" i="46"/>
  <c r="S26" i="46" s="1"/>
  <c r="AC26" i="46" s="1"/>
  <c r="AB27" i="46" s="1"/>
  <c r="AX67" i="46"/>
  <c r="S67" i="46" s="1"/>
  <c r="AC67" i="46" s="1"/>
  <c r="AB68" i="46" s="1"/>
  <c r="AX15" i="46"/>
  <c r="S15" i="46" s="1"/>
  <c r="AC15" i="46" s="1"/>
  <c r="AB16" i="46" s="1"/>
  <c r="AX50" i="46"/>
  <c r="S50" i="46" s="1"/>
  <c r="AC50" i="46" s="1"/>
  <c r="AB51" i="46" s="1"/>
  <c r="AX25" i="46"/>
  <c r="S25" i="46" s="1"/>
  <c r="AC25" i="46" s="1"/>
  <c r="AB26" i="46" s="1"/>
  <c r="AX86" i="46"/>
  <c r="S86" i="46" s="1"/>
  <c r="AC86" i="46" s="1"/>
  <c r="AB87" i="46" s="1"/>
  <c r="AX80" i="46"/>
  <c r="S80" i="46" s="1"/>
  <c r="AC80" i="46" s="1"/>
  <c r="AB81" i="46" s="1"/>
  <c r="AL87" i="86"/>
  <c r="AU87" i="86" s="1"/>
  <c r="AL70" i="86"/>
  <c r="AU70" i="86" s="1"/>
  <c r="AL22" i="86"/>
  <c r="AU22" i="86" s="1"/>
  <c r="AL89" i="86"/>
  <c r="AU89" i="86" s="1"/>
  <c r="AS28" i="86"/>
  <c r="AL82" i="86"/>
  <c r="AU82" i="86" s="1"/>
  <c r="AL10" i="86"/>
  <c r="AU10" i="86" s="1"/>
  <c r="AL62" i="86"/>
  <c r="AU62" i="86" s="1"/>
  <c r="AL33" i="86"/>
  <c r="AU33" i="86" s="1"/>
  <c r="AL34" i="86"/>
  <c r="AU34" i="86" s="1"/>
  <c r="Z93" i="93"/>
  <c r="W94" i="93" s="1"/>
  <c r="Z90" i="89"/>
  <c r="AG90" i="89" s="1"/>
  <c r="AP90" i="89" s="1"/>
  <c r="Z90" i="41"/>
  <c r="AL11" i="86"/>
  <c r="AU11" i="86" s="1"/>
  <c r="AE94" i="77"/>
  <c r="AG94" i="77"/>
  <c r="AP94" i="77" s="1"/>
  <c r="AF94" i="77"/>
  <c r="AO94" i="77" s="1"/>
  <c r="W95" i="77"/>
  <c r="AS42" i="86"/>
  <c r="AL42" i="86"/>
  <c r="AU42" i="86" s="1"/>
  <c r="AS17" i="86"/>
  <c r="AL17" i="86"/>
  <c r="AU17" i="86" s="1"/>
  <c r="AS6" i="86"/>
  <c r="AL6" i="86"/>
  <c r="AU6" i="86" s="1"/>
  <c r="AS31" i="86"/>
  <c r="AL31" i="86"/>
  <c r="AU31" i="86" s="1"/>
  <c r="AS72" i="86"/>
  <c r="AL72" i="86"/>
  <c r="AU72" i="86" s="1"/>
  <c r="AF94" i="85"/>
  <c r="AO94" i="85" s="1"/>
  <c r="AE94" i="85"/>
  <c r="W95" i="85"/>
  <c r="AG94" i="85"/>
  <c r="AP94" i="85" s="1"/>
  <c r="AS35" i="86"/>
  <c r="AL35" i="86"/>
  <c r="AU35" i="86" s="1"/>
  <c r="AS54" i="86"/>
  <c r="AL54" i="86"/>
  <c r="AU54" i="86" s="1"/>
  <c r="AS48" i="86"/>
  <c r="AL48" i="86"/>
  <c r="AU48" i="86" s="1"/>
  <c r="Y92" i="73"/>
  <c r="X92" i="73"/>
  <c r="AS21" i="86"/>
  <c r="AL21" i="86"/>
  <c r="AU21" i="86" s="1"/>
  <c r="AR93" i="77"/>
  <c r="AS77" i="86"/>
  <c r="AL77" i="86"/>
  <c r="AU77" i="86" s="1"/>
  <c r="AS36" i="86"/>
  <c r="AL36" i="86"/>
  <c r="AU36" i="86" s="1"/>
  <c r="AS25" i="86"/>
  <c r="AL25" i="86"/>
  <c r="AU25" i="86" s="1"/>
  <c r="AS3" i="86"/>
  <c r="AL3" i="86"/>
  <c r="AU3" i="86" s="1"/>
  <c r="AS26" i="86"/>
  <c r="AL26" i="86"/>
  <c r="AU26" i="86" s="1"/>
  <c r="X94" i="81"/>
  <c r="Y94" i="81"/>
  <c r="AS7" i="86"/>
  <c r="AL7" i="86"/>
  <c r="AU7" i="86" s="1"/>
  <c r="AS12" i="86"/>
  <c r="AL12" i="86"/>
  <c r="AU12" i="86" s="1"/>
  <c r="AS13" i="86"/>
  <c r="AL13" i="86"/>
  <c r="AU13" i="86" s="1"/>
  <c r="AH94" i="77"/>
  <c r="AQ94" i="77" s="1"/>
  <c r="AS41" i="86"/>
  <c r="AL41" i="86"/>
  <c r="AU41" i="86" s="1"/>
  <c r="AF92" i="33"/>
  <c r="AO92" i="33" s="1"/>
  <c r="AE92" i="33"/>
  <c r="W93" i="33"/>
  <c r="AG92" i="33"/>
  <c r="AP92" i="33" s="1"/>
  <c r="AS59" i="86"/>
  <c r="AL59" i="86"/>
  <c r="AU59" i="86" s="1"/>
  <c r="AF92" i="29"/>
  <c r="AO92" i="29" s="1"/>
  <c r="AE92" i="29"/>
  <c r="W93" i="29"/>
  <c r="AG92" i="29"/>
  <c r="AP92" i="29" s="1"/>
  <c r="AF93" i="45"/>
  <c r="AO93" i="45" s="1"/>
  <c r="AE93" i="45"/>
  <c r="W94" i="45"/>
  <c r="AG93" i="45"/>
  <c r="AP93" i="45" s="1"/>
  <c r="AS66" i="86"/>
  <c r="AL66" i="86"/>
  <c r="AU66" i="86" s="1"/>
  <c r="AR92" i="93"/>
  <c r="AH90" i="41"/>
  <c r="AQ90" i="41" s="1"/>
  <c r="AN91" i="73"/>
  <c r="AI91" i="73"/>
  <c r="AS24" i="86"/>
  <c r="AL24" i="86"/>
  <c r="AU24" i="86" s="1"/>
  <c r="AS27" i="86"/>
  <c r="AL27" i="86"/>
  <c r="AU27" i="86" s="1"/>
  <c r="AS20" i="86"/>
  <c r="AL20" i="86"/>
  <c r="AU20" i="86" s="1"/>
  <c r="AN92" i="37"/>
  <c r="AI92" i="37"/>
  <c r="AS23" i="86"/>
  <c r="AL23" i="86"/>
  <c r="AU23" i="86" s="1"/>
  <c r="AS32" i="86"/>
  <c r="AL32" i="86"/>
  <c r="AU32" i="86" s="1"/>
  <c r="AS15" i="86"/>
  <c r="AL15" i="86"/>
  <c r="AU15" i="86" s="1"/>
  <c r="W94" i="25"/>
  <c r="AG93" i="25"/>
  <c r="AP93" i="25" s="1"/>
  <c r="AF93" i="25"/>
  <c r="AO93" i="25" s="1"/>
  <c r="AE93" i="25"/>
  <c r="X93" i="37"/>
  <c r="Y93" i="37"/>
  <c r="AS71" i="86"/>
  <c r="AL71" i="86"/>
  <c r="AU71" i="86" s="1"/>
  <c r="AE90" i="41"/>
  <c r="AF90" i="41"/>
  <c r="AO90" i="41" s="1"/>
  <c r="W91" i="41"/>
  <c r="AG90" i="41"/>
  <c r="AP90" i="41" s="1"/>
  <c r="AS47" i="86"/>
  <c r="AL47" i="86"/>
  <c r="AU47" i="86" s="1"/>
  <c r="AN93" i="81"/>
  <c r="AI93" i="81"/>
  <c r="AS84" i="86"/>
  <c r="AL84" i="86"/>
  <c r="AU84" i="86" s="1"/>
  <c r="AJ4" i="86"/>
  <c r="AK4" i="86"/>
  <c r="AT4" i="86" s="1"/>
  <c r="AT91" i="86" s="1"/>
  <c r="AS60" i="86"/>
  <c r="AL60" i="86"/>
  <c r="AU60" i="86" s="1"/>
  <c r="AH93" i="93"/>
  <c r="AQ93" i="93" s="1"/>
  <c r="AR89" i="41"/>
  <c r="AS78" i="86"/>
  <c r="AL78" i="86"/>
  <c r="AU78" i="86" s="1"/>
  <c r="AH90" i="89"/>
  <c r="AQ90" i="89" s="1"/>
  <c r="AS14" i="86"/>
  <c r="AL14" i="86"/>
  <c r="AU14" i="86" s="1"/>
  <c r="AS9" i="86"/>
  <c r="AL9" i="86"/>
  <c r="AU9" i="86" s="1"/>
  <c r="AS8" i="86"/>
  <c r="AL8" i="86"/>
  <c r="AU8" i="86" s="1"/>
  <c r="AS30" i="86"/>
  <c r="AL30" i="86"/>
  <c r="AU30" i="86" s="1"/>
  <c r="AS53" i="86"/>
  <c r="AL53" i="86"/>
  <c r="AU53" i="86" s="1"/>
  <c r="AS19" i="86"/>
  <c r="AL19" i="86"/>
  <c r="AU19" i="86" s="1"/>
  <c r="AS29" i="86"/>
  <c r="AL29" i="86"/>
  <c r="AU29" i="86" s="1"/>
  <c r="AR89" i="89"/>
  <c r="AS18" i="86"/>
  <c r="AL18" i="86"/>
  <c r="AU18" i="86" s="1"/>
  <c r="AX43" i="46" l="1"/>
  <c r="S43" i="46" s="1"/>
  <c r="AC43" i="46" s="1"/>
  <c r="AB44" i="46" s="1"/>
  <c r="AX66" i="46"/>
  <c r="S66" i="46" s="1"/>
  <c r="AC66" i="46" s="1"/>
  <c r="AB67" i="46" s="1"/>
  <c r="AX24" i="46"/>
  <c r="S24" i="46" s="1"/>
  <c r="AC24" i="46" s="1"/>
  <c r="AB25" i="46" s="1"/>
  <c r="AX74" i="46"/>
  <c r="S74" i="46" s="1"/>
  <c r="AC74" i="46" s="1"/>
  <c r="AB75" i="46" s="1"/>
  <c r="AX79" i="46"/>
  <c r="S79" i="46" s="1"/>
  <c r="AC79" i="46" s="1"/>
  <c r="AB80" i="46" s="1"/>
  <c r="AX62" i="46"/>
  <c r="S62" i="46" s="1"/>
  <c r="AC62" i="46" s="1"/>
  <c r="AB63" i="46" s="1"/>
  <c r="AX28" i="46"/>
  <c r="S28" i="46" s="1"/>
  <c r="AC28" i="46" s="1"/>
  <c r="AB29" i="46" s="1"/>
  <c r="AX9" i="46"/>
  <c r="S9" i="46" s="1"/>
  <c r="AC9" i="46" s="1"/>
  <c r="AB10" i="46" s="1"/>
  <c r="AX40" i="46"/>
  <c r="S40" i="46" s="1"/>
  <c r="AC40" i="46" s="1"/>
  <c r="AB41" i="46" s="1"/>
  <c r="AX73" i="46"/>
  <c r="S73" i="46" s="1"/>
  <c r="AC73" i="46" s="1"/>
  <c r="AB74" i="46" s="1"/>
  <c r="AX30" i="46"/>
  <c r="S30" i="46" s="1"/>
  <c r="AC30" i="46" s="1"/>
  <c r="AB31" i="46" s="1"/>
  <c r="AX14" i="46"/>
  <c r="S14" i="46" s="1"/>
  <c r="AC14" i="46" s="1"/>
  <c r="AB15" i="46" s="1"/>
  <c r="AX22" i="46"/>
  <c r="S22" i="46" s="1"/>
  <c r="AC22" i="46" s="1"/>
  <c r="AB23" i="46" s="1"/>
  <c r="AX85" i="46"/>
  <c r="S85" i="46" s="1"/>
  <c r="AC85" i="46" s="1"/>
  <c r="AB86" i="46" s="1"/>
  <c r="AX27" i="46"/>
  <c r="S27" i="46" s="1"/>
  <c r="AC27" i="46" s="1"/>
  <c r="AB28" i="46" s="1"/>
  <c r="AX41" i="46"/>
  <c r="S41" i="46" s="1"/>
  <c r="AC41" i="46" s="1"/>
  <c r="AB42" i="46" s="1"/>
  <c r="AE90" i="89"/>
  <c r="AX10" i="46"/>
  <c r="S10" i="46" s="1"/>
  <c r="AC10" i="46" s="1"/>
  <c r="AB11" i="46" s="1"/>
  <c r="AX52" i="46"/>
  <c r="S52" i="46" s="1"/>
  <c r="AC52" i="46" s="1"/>
  <c r="AB53" i="46" s="1"/>
  <c r="AX55" i="46"/>
  <c r="S55" i="46" s="1"/>
  <c r="AC55" i="46" s="1"/>
  <c r="AB56" i="46" s="1"/>
  <c r="AX70" i="46"/>
  <c r="S70" i="46" s="1"/>
  <c r="AC70" i="46" s="1"/>
  <c r="AB71" i="46" s="1"/>
  <c r="AX88" i="46"/>
  <c r="S88" i="46" s="1"/>
  <c r="AC88" i="46" s="1"/>
  <c r="AB89" i="46" s="1"/>
  <c r="AX57" i="46"/>
  <c r="S57" i="46" s="1"/>
  <c r="AC57" i="46" s="1"/>
  <c r="AB58" i="46" s="1"/>
  <c r="AX5" i="46"/>
  <c r="S5" i="46" s="1"/>
  <c r="AC5" i="46" s="1"/>
  <c r="AB6" i="46" s="1"/>
  <c r="AX63" i="46"/>
  <c r="S63" i="46" s="1"/>
  <c r="AC63" i="46" s="1"/>
  <c r="AB64" i="46" s="1"/>
  <c r="AX16" i="46"/>
  <c r="S16" i="46" s="1"/>
  <c r="AC16" i="46" s="1"/>
  <c r="AB17" i="46" s="1"/>
  <c r="AK68" i="46"/>
  <c r="AT68" i="46" s="1"/>
  <c r="AJ68" i="46"/>
  <c r="AK55" i="46"/>
  <c r="AT55" i="46" s="1"/>
  <c r="AJ55" i="46"/>
  <c r="AK72" i="46"/>
  <c r="AT72" i="46" s="1"/>
  <c r="AJ72" i="46"/>
  <c r="AK65" i="46"/>
  <c r="AT65" i="46" s="1"/>
  <c r="AJ65" i="46"/>
  <c r="AK22" i="46"/>
  <c r="AT22" i="46" s="1"/>
  <c r="AJ22" i="46"/>
  <c r="AK13" i="46"/>
  <c r="AT13" i="46" s="1"/>
  <c r="AJ13" i="46"/>
  <c r="AK24" i="46"/>
  <c r="AT24" i="46" s="1"/>
  <c r="AJ24" i="46"/>
  <c r="AJ41" i="46"/>
  <c r="AK41" i="46"/>
  <c r="AT41" i="46" s="1"/>
  <c r="AK74" i="46"/>
  <c r="AT74" i="46" s="1"/>
  <c r="AJ74" i="46"/>
  <c r="AJ10" i="46"/>
  <c r="AK10" i="46"/>
  <c r="AT10" i="46" s="1"/>
  <c r="AK86" i="46"/>
  <c r="AT86" i="46" s="1"/>
  <c r="AJ86" i="46"/>
  <c r="AJ56" i="46"/>
  <c r="AK56" i="46"/>
  <c r="AT56" i="46" s="1"/>
  <c r="AK17" i="46"/>
  <c r="AT17" i="46" s="1"/>
  <c r="AJ17" i="46"/>
  <c r="AX39" i="46"/>
  <c r="S39" i="46" s="1"/>
  <c r="AC39" i="46" s="1"/>
  <c r="AB40" i="46" s="1"/>
  <c r="AK81" i="46"/>
  <c r="AT81" i="46" s="1"/>
  <c r="AJ27" i="46"/>
  <c r="AK27" i="46"/>
  <c r="AT27" i="46" s="1"/>
  <c r="AK30" i="46"/>
  <c r="AT30" i="46" s="1"/>
  <c r="AJ30" i="46"/>
  <c r="AK14" i="46"/>
  <c r="AT14" i="46" s="1"/>
  <c r="AJ14" i="46"/>
  <c r="AK32" i="46"/>
  <c r="AT32" i="46" s="1"/>
  <c r="AK52" i="46"/>
  <c r="AT52" i="46" s="1"/>
  <c r="AJ52" i="46"/>
  <c r="AK47" i="46"/>
  <c r="AT47" i="46" s="1"/>
  <c r="AJ47" i="46"/>
  <c r="AJ7" i="46"/>
  <c r="AK7" i="46"/>
  <c r="AT7" i="46" s="1"/>
  <c r="AK77" i="46"/>
  <c r="AT77" i="46" s="1"/>
  <c r="AJ77" i="46"/>
  <c r="AJ44" i="46"/>
  <c r="AK44" i="46"/>
  <c r="AT44" i="46" s="1"/>
  <c r="AJ89" i="46"/>
  <c r="AS89" i="46" s="1"/>
  <c r="AK89" i="46"/>
  <c r="AT89" i="46" s="1"/>
  <c r="AK42" i="46"/>
  <c r="AT42" i="46" s="1"/>
  <c r="AJ42" i="46"/>
  <c r="AJ15" i="46"/>
  <c r="AK15" i="46"/>
  <c r="AT15" i="46" s="1"/>
  <c r="AK53" i="46"/>
  <c r="AT53" i="46" s="1"/>
  <c r="AX32" i="46"/>
  <c r="S32" i="46" s="1"/>
  <c r="AC32" i="46" s="1"/>
  <c r="AB33" i="46" s="1"/>
  <c r="AN89" i="46"/>
  <c r="AN91" i="46" s="1"/>
  <c r="AI89" i="46"/>
  <c r="AK87" i="46"/>
  <c r="AT87" i="46" s="1"/>
  <c r="AK35" i="46"/>
  <c r="AT35" i="46" s="1"/>
  <c r="AJ35" i="46"/>
  <c r="AK70" i="46"/>
  <c r="AT70" i="46" s="1"/>
  <c r="AJ70" i="46"/>
  <c r="AJ85" i="46"/>
  <c r="AK85" i="46"/>
  <c r="AT85" i="46" s="1"/>
  <c r="AJ50" i="46"/>
  <c r="AK50" i="46"/>
  <c r="AT50" i="46" s="1"/>
  <c r="AK36" i="46"/>
  <c r="AT36" i="46" s="1"/>
  <c r="AJ36" i="46"/>
  <c r="AK18" i="46"/>
  <c r="AT18" i="46" s="1"/>
  <c r="AJ18" i="46"/>
  <c r="AK60" i="46"/>
  <c r="AT60" i="46" s="1"/>
  <c r="AJ37" i="46"/>
  <c r="AK37" i="46"/>
  <c r="AT37" i="46" s="1"/>
  <c r="AK8" i="46"/>
  <c r="AT8" i="46" s="1"/>
  <c r="AJ8" i="46"/>
  <c r="AJ31" i="46"/>
  <c r="AK31" i="46"/>
  <c r="AT31" i="46" s="1"/>
  <c r="AK58" i="46"/>
  <c r="AT58" i="46" s="1"/>
  <c r="AJ23" i="46"/>
  <c r="AK23" i="46"/>
  <c r="AT23" i="46" s="1"/>
  <c r="AK71" i="46"/>
  <c r="AT71" i="46" s="1"/>
  <c r="AJ71" i="46"/>
  <c r="AJ3" i="46"/>
  <c r="AB4" i="46"/>
  <c r="AJ26" i="46"/>
  <c r="AK26" i="46"/>
  <c r="AT26" i="46" s="1"/>
  <c r="AK43" i="46"/>
  <c r="AT43" i="46" s="1"/>
  <c r="AJ43" i="46"/>
  <c r="AJ76" i="46"/>
  <c r="AK76" i="46"/>
  <c r="AT76" i="46" s="1"/>
  <c r="AK73" i="46"/>
  <c r="AT73" i="46" s="1"/>
  <c r="AJ73" i="46"/>
  <c r="AJ9" i="46"/>
  <c r="AK9" i="46"/>
  <c r="AT9" i="46" s="1"/>
  <c r="AK38" i="46"/>
  <c r="AT38" i="46" s="1"/>
  <c r="AK78" i="46"/>
  <c r="AT78" i="46" s="1"/>
  <c r="AJ78" i="46"/>
  <c r="AK49" i="46"/>
  <c r="AT49" i="46" s="1"/>
  <c r="AJ49" i="46"/>
  <c r="AK48" i="46"/>
  <c r="AT48" i="46" s="1"/>
  <c r="AJ48" i="46"/>
  <c r="AK66" i="46"/>
  <c r="AT66" i="46" s="1"/>
  <c r="AJ66" i="46"/>
  <c r="AJ67" i="46"/>
  <c r="AK67" i="46"/>
  <c r="AT67" i="46" s="1"/>
  <c r="AK64" i="46"/>
  <c r="AT64" i="46" s="1"/>
  <c r="AJ64" i="46"/>
  <c r="AK6" i="46"/>
  <c r="AT6" i="46" s="1"/>
  <c r="AJ6" i="46"/>
  <c r="AX81" i="46"/>
  <c r="S81" i="46" s="1"/>
  <c r="AC81" i="46" s="1"/>
  <c r="AB82" i="46" s="1"/>
  <c r="AK51" i="46"/>
  <c r="AT51" i="46" s="1"/>
  <c r="AJ51" i="46"/>
  <c r="AK79" i="46"/>
  <c r="AT79" i="46" s="1"/>
  <c r="AJ79" i="46"/>
  <c r="AJ46" i="46"/>
  <c r="AK46" i="46"/>
  <c r="AT46" i="46" s="1"/>
  <c r="AJ57" i="46"/>
  <c r="AK57" i="46"/>
  <c r="AT57" i="46" s="1"/>
  <c r="AK20" i="46"/>
  <c r="AT20" i="46" s="1"/>
  <c r="AJ20" i="46"/>
  <c r="AK69" i="46"/>
  <c r="AT69" i="46" s="1"/>
  <c r="AJ69" i="46"/>
  <c r="AK12" i="46"/>
  <c r="AT12" i="46" s="1"/>
  <c r="AJ12" i="46"/>
  <c r="AK83" i="46"/>
  <c r="AT83" i="46" s="1"/>
  <c r="AK75" i="46"/>
  <c r="AT75" i="46" s="1"/>
  <c r="AJ75" i="46"/>
  <c r="AK80" i="46"/>
  <c r="AT80" i="46" s="1"/>
  <c r="AJ80" i="46"/>
  <c r="AK25" i="46"/>
  <c r="AT25" i="46" s="1"/>
  <c r="AJ25" i="46"/>
  <c r="AK11" i="46"/>
  <c r="AT11" i="46" s="1"/>
  <c r="AJ11" i="46"/>
  <c r="AX58" i="46"/>
  <c r="S58" i="46" s="1"/>
  <c r="AC58" i="46" s="1"/>
  <c r="AB59" i="46" s="1"/>
  <c r="AX38" i="46"/>
  <c r="S38" i="46" s="1"/>
  <c r="AC38" i="46" s="1"/>
  <c r="AB39" i="46" s="1"/>
  <c r="AJ16" i="46"/>
  <c r="AK16" i="46"/>
  <c r="AT16" i="46" s="1"/>
  <c r="AK45" i="46"/>
  <c r="AT45" i="46" s="1"/>
  <c r="AJ45" i="46"/>
  <c r="AK62" i="46"/>
  <c r="AT62" i="46" s="1"/>
  <c r="AJ62" i="46"/>
  <c r="AJ21" i="46"/>
  <c r="AK21" i="46"/>
  <c r="AT21" i="46" s="1"/>
  <c r="AK5" i="46"/>
  <c r="AT5" i="46" s="1"/>
  <c r="AJ5" i="46"/>
  <c r="AK34" i="46"/>
  <c r="AT34" i="46" s="1"/>
  <c r="AJ34" i="46"/>
  <c r="AJ19" i="46"/>
  <c r="AK19" i="46"/>
  <c r="AT19" i="46" s="1"/>
  <c r="AJ63" i="46"/>
  <c r="AK63" i="46"/>
  <c r="AT63" i="46" s="1"/>
  <c r="AJ29" i="46"/>
  <c r="AK29" i="46"/>
  <c r="AT29" i="46" s="1"/>
  <c r="AK28" i="46"/>
  <c r="AT28" i="46" s="1"/>
  <c r="AJ28" i="46"/>
  <c r="AX60" i="46"/>
  <c r="S60" i="46" s="1"/>
  <c r="AC60" i="46" s="1"/>
  <c r="AB61" i="46" s="1"/>
  <c r="AX53" i="46"/>
  <c r="S53" i="46" s="1"/>
  <c r="AC53" i="46" s="1"/>
  <c r="AB54" i="46" s="1"/>
  <c r="AX83" i="46"/>
  <c r="S83" i="46" s="1"/>
  <c r="AC83" i="46" s="1"/>
  <c r="AB84" i="46" s="1"/>
  <c r="AX87" i="46"/>
  <c r="S87" i="46" s="1"/>
  <c r="AC87" i="46" s="1"/>
  <c r="AB88" i="46" s="1"/>
  <c r="AF90" i="89"/>
  <c r="AO90" i="89" s="1"/>
  <c r="AF93" i="93"/>
  <c r="AO93" i="93" s="1"/>
  <c r="W91" i="89"/>
  <c r="X91" i="89" s="1"/>
  <c r="AE93" i="93"/>
  <c r="AG93" i="93"/>
  <c r="AP93" i="93" s="1"/>
  <c r="Z94" i="81"/>
  <c r="AE94" i="81" s="1"/>
  <c r="Z92" i="73"/>
  <c r="W93" i="73" s="1"/>
  <c r="AI92" i="29"/>
  <c r="AN92" i="29"/>
  <c r="Y93" i="33"/>
  <c r="X93" i="33"/>
  <c r="AN94" i="77"/>
  <c r="AI94" i="77"/>
  <c r="X91" i="41"/>
  <c r="Y91" i="41"/>
  <c r="AR93" i="81"/>
  <c r="AH93" i="37"/>
  <c r="AQ93" i="37" s="1"/>
  <c r="Y94" i="25"/>
  <c r="X94" i="25"/>
  <c r="X95" i="85"/>
  <c r="Y95" i="85"/>
  <c r="Z93" i="37"/>
  <c r="AR92" i="37"/>
  <c r="AH92" i="73"/>
  <c r="AQ92" i="73" s="1"/>
  <c r="AN94" i="85"/>
  <c r="AI94" i="85"/>
  <c r="AI90" i="89"/>
  <c r="AN90" i="89"/>
  <c r="X95" i="77"/>
  <c r="Y95" i="77"/>
  <c r="AI90" i="41"/>
  <c r="AN90" i="41"/>
  <c r="X93" i="29"/>
  <c r="Y93" i="29"/>
  <c r="Y94" i="93"/>
  <c r="X94" i="93"/>
  <c r="AI93" i="45"/>
  <c r="AN93" i="45"/>
  <c r="AN92" i="33"/>
  <c r="AI92" i="33"/>
  <c r="AS4" i="86"/>
  <c r="AS91" i="86" s="1"/>
  <c r="AL4" i="86"/>
  <c r="AU4" i="86" s="1"/>
  <c r="AU91" i="86" s="1"/>
  <c r="C11" i="86" s="1"/>
  <c r="F39" i="97" s="1"/>
  <c r="AN93" i="25"/>
  <c r="AI93" i="25"/>
  <c r="AR91" i="73"/>
  <c r="Y94" i="45"/>
  <c r="X94" i="45"/>
  <c r="AH94" i="81"/>
  <c r="AQ94" i="81" s="1"/>
  <c r="AF92" i="73"/>
  <c r="AO92" i="73" s="1"/>
  <c r="AG92" i="73"/>
  <c r="AP92" i="73" s="1"/>
  <c r="AE92" i="73"/>
  <c r="AK61" i="46" l="1"/>
  <c r="AT61" i="46" s="1"/>
  <c r="AJ61" i="46"/>
  <c r="AS63" i="46"/>
  <c r="AL63" i="46"/>
  <c r="AU63" i="46" s="1"/>
  <c r="AS46" i="46"/>
  <c r="AL46" i="46"/>
  <c r="AU46" i="46" s="1"/>
  <c r="AS6" i="46"/>
  <c r="AL6" i="46"/>
  <c r="AU6" i="46" s="1"/>
  <c r="AS66" i="46"/>
  <c r="AL66" i="46"/>
  <c r="AU66" i="46" s="1"/>
  <c r="AS78" i="46"/>
  <c r="AL78" i="46"/>
  <c r="AU78" i="46" s="1"/>
  <c r="AS73" i="46"/>
  <c r="AL73" i="46"/>
  <c r="AU73" i="46" s="1"/>
  <c r="AS8" i="46"/>
  <c r="AL8" i="46"/>
  <c r="AU8" i="46" s="1"/>
  <c r="AL18" i="46"/>
  <c r="AU18" i="46" s="1"/>
  <c r="AS18" i="46"/>
  <c r="AS7" i="46"/>
  <c r="AL7" i="46"/>
  <c r="AU7" i="46" s="1"/>
  <c r="AL27" i="46"/>
  <c r="AU27" i="46" s="1"/>
  <c r="AS27" i="46"/>
  <c r="AL74" i="46"/>
  <c r="AU74" i="46" s="1"/>
  <c r="AS74" i="46"/>
  <c r="AS13" i="46"/>
  <c r="AL13" i="46"/>
  <c r="AU13" i="46" s="1"/>
  <c r="AL72" i="46"/>
  <c r="AU72" i="46" s="1"/>
  <c r="AS72" i="46"/>
  <c r="AS28" i="46"/>
  <c r="AL28" i="46"/>
  <c r="AU28" i="46" s="1"/>
  <c r="AS25" i="46"/>
  <c r="AL25" i="46"/>
  <c r="AU25" i="46" s="1"/>
  <c r="AJ83" i="46"/>
  <c r="AS20" i="46"/>
  <c r="AL20" i="46"/>
  <c r="AU20" i="46" s="1"/>
  <c r="AL79" i="46"/>
  <c r="AU79" i="46" s="1"/>
  <c r="AS79" i="46"/>
  <c r="AS26" i="46"/>
  <c r="AL26" i="46"/>
  <c r="AU26" i="46" s="1"/>
  <c r="AS23" i="46"/>
  <c r="AL23" i="46"/>
  <c r="AU23" i="46" s="1"/>
  <c r="AL85" i="46"/>
  <c r="AU85" i="46" s="1"/>
  <c r="AS85" i="46"/>
  <c r="AJ87" i="46"/>
  <c r="AS47" i="46"/>
  <c r="AL47" i="46"/>
  <c r="AU47" i="46" s="1"/>
  <c r="AL14" i="46"/>
  <c r="AU14" i="46" s="1"/>
  <c r="AS14" i="46"/>
  <c r="AJ81" i="46"/>
  <c r="AL56" i="46"/>
  <c r="AU56" i="46" s="1"/>
  <c r="AS56" i="46"/>
  <c r="AS19" i="46"/>
  <c r="AL19" i="46"/>
  <c r="AU19" i="46" s="1"/>
  <c r="AS21" i="46"/>
  <c r="AL21" i="46"/>
  <c r="AU21" i="46" s="1"/>
  <c r="AL16" i="46"/>
  <c r="AU16" i="46" s="1"/>
  <c r="AS16" i="46"/>
  <c r="AS64" i="46"/>
  <c r="AL64" i="46"/>
  <c r="AU64" i="46" s="1"/>
  <c r="AL48" i="46"/>
  <c r="AU48" i="46" s="1"/>
  <c r="AS48" i="46"/>
  <c r="AJ4" i="46"/>
  <c r="AK4" i="46"/>
  <c r="AT4" i="46" s="1"/>
  <c r="AJ58" i="46"/>
  <c r="AL36" i="46"/>
  <c r="AU36" i="46" s="1"/>
  <c r="AS36" i="46"/>
  <c r="AL70" i="46"/>
  <c r="AU70" i="46" s="1"/>
  <c r="AS70" i="46"/>
  <c r="AL89" i="46"/>
  <c r="AU89" i="46" s="1"/>
  <c r="AR89" i="46"/>
  <c r="AR91" i="46" s="1"/>
  <c r="AS15" i="46"/>
  <c r="AL15" i="46"/>
  <c r="AU15" i="46" s="1"/>
  <c r="AS44" i="46"/>
  <c r="AL44" i="46"/>
  <c r="AU44" i="46" s="1"/>
  <c r="AL86" i="46"/>
  <c r="AU86" i="46" s="1"/>
  <c r="AS86" i="46"/>
  <c r="AL22" i="46"/>
  <c r="AU22" i="46" s="1"/>
  <c r="AS22" i="46"/>
  <c r="AS55" i="46"/>
  <c r="AL55" i="46"/>
  <c r="AU55" i="46" s="1"/>
  <c r="AK88" i="46"/>
  <c r="AT88" i="46" s="1"/>
  <c r="AJ88" i="46"/>
  <c r="AL34" i="46"/>
  <c r="AU34" i="46" s="1"/>
  <c r="AS34" i="46"/>
  <c r="AK39" i="46"/>
  <c r="AT39" i="46" s="1"/>
  <c r="AJ39" i="46"/>
  <c r="AS80" i="46"/>
  <c r="AL80" i="46"/>
  <c r="AU80" i="46" s="1"/>
  <c r="AS12" i="46"/>
  <c r="AL12" i="46"/>
  <c r="AU12" i="46" s="1"/>
  <c r="AS51" i="46"/>
  <c r="AL51" i="46"/>
  <c r="AU51" i="46" s="1"/>
  <c r="AJ38" i="46"/>
  <c r="AS76" i="46"/>
  <c r="AL76" i="46"/>
  <c r="AU76" i="46" s="1"/>
  <c r="AL3" i="46"/>
  <c r="AU3" i="46" s="1"/>
  <c r="AS3" i="46"/>
  <c r="AS37" i="46"/>
  <c r="AL37" i="46"/>
  <c r="AU37" i="46" s="1"/>
  <c r="AS42" i="46"/>
  <c r="AL42" i="46"/>
  <c r="AU42" i="46" s="1"/>
  <c r="AS77" i="46"/>
  <c r="AL77" i="46"/>
  <c r="AU77" i="46" s="1"/>
  <c r="AS52" i="46"/>
  <c r="AL52" i="46"/>
  <c r="AU52" i="46" s="1"/>
  <c r="AS30" i="46"/>
  <c r="AL30" i="46"/>
  <c r="AU30" i="46" s="1"/>
  <c r="AJ40" i="46"/>
  <c r="AK40" i="46"/>
  <c r="AT40" i="46" s="1"/>
  <c r="AS41" i="46"/>
  <c r="AL41" i="46"/>
  <c r="AU41" i="46" s="1"/>
  <c r="AL62" i="46"/>
  <c r="AU62" i="46" s="1"/>
  <c r="AS62" i="46"/>
  <c r="AJ84" i="46"/>
  <c r="AK84" i="46"/>
  <c r="AT84" i="46" s="1"/>
  <c r="AL29" i="46"/>
  <c r="AU29" i="46" s="1"/>
  <c r="AS29" i="46"/>
  <c r="AK59" i="46"/>
  <c r="AT59" i="46" s="1"/>
  <c r="AJ59" i="46"/>
  <c r="AL57" i="46"/>
  <c r="AU57" i="46" s="1"/>
  <c r="AS57" i="46"/>
  <c r="AL49" i="46"/>
  <c r="AU49" i="46" s="1"/>
  <c r="AS49" i="46"/>
  <c r="AS43" i="46"/>
  <c r="AL43" i="46"/>
  <c r="AU43" i="46" s="1"/>
  <c r="AL71" i="46"/>
  <c r="AU71" i="46" s="1"/>
  <c r="AS71" i="46"/>
  <c r="AJ60" i="46"/>
  <c r="AL35" i="46"/>
  <c r="AU35" i="46" s="1"/>
  <c r="AS35" i="46"/>
  <c r="AK33" i="46"/>
  <c r="AT33" i="46" s="1"/>
  <c r="AJ33" i="46"/>
  <c r="AL17" i="46"/>
  <c r="AU17" i="46" s="1"/>
  <c r="AS17" i="46"/>
  <c r="AS24" i="46"/>
  <c r="AL24" i="46"/>
  <c r="AU24" i="46" s="1"/>
  <c r="AS65" i="46"/>
  <c r="AL65" i="46"/>
  <c r="AU65" i="46" s="1"/>
  <c r="AS68" i="46"/>
  <c r="AL68" i="46"/>
  <c r="AU68" i="46" s="1"/>
  <c r="AK54" i="46"/>
  <c r="AT54" i="46" s="1"/>
  <c r="AJ54" i="46"/>
  <c r="AL5" i="46"/>
  <c r="AU5" i="46" s="1"/>
  <c r="AS5" i="46"/>
  <c r="AS45" i="46"/>
  <c r="AL45" i="46"/>
  <c r="AU45" i="46" s="1"/>
  <c r="AL11" i="46"/>
  <c r="AU11" i="46" s="1"/>
  <c r="AS11" i="46"/>
  <c r="AL75" i="46"/>
  <c r="AU75" i="46" s="1"/>
  <c r="AS75" i="46"/>
  <c r="AL69" i="46"/>
  <c r="AU69" i="46" s="1"/>
  <c r="AS69" i="46"/>
  <c r="AK82" i="46"/>
  <c r="AT82" i="46" s="1"/>
  <c r="AJ82" i="46"/>
  <c r="AS67" i="46"/>
  <c r="AL67" i="46"/>
  <c r="AU67" i="46" s="1"/>
  <c r="AS9" i="46"/>
  <c r="AL9" i="46"/>
  <c r="AU9" i="46" s="1"/>
  <c r="AS31" i="46"/>
  <c r="AL31" i="46"/>
  <c r="AU31" i="46" s="1"/>
  <c r="AS50" i="46"/>
  <c r="AL50" i="46"/>
  <c r="AU50" i="46" s="1"/>
  <c r="AJ53" i="46"/>
  <c r="AJ32" i="46"/>
  <c r="AL10" i="46"/>
  <c r="AU10" i="46" s="1"/>
  <c r="AS10" i="46"/>
  <c r="AF94" i="81"/>
  <c r="AO94" i="81" s="1"/>
  <c r="AI93" i="93"/>
  <c r="AR93" i="93" s="1"/>
  <c r="AN93" i="93"/>
  <c r="Y91" i="89"/>
  <c r="W95" i="81"/>
  <c r="X95" i="81" s="1"/>
  <c r="AG94" i="81"/>
  <c r="AP94" i="81" s="1"/>
  <c r="Z93" i="33"/>
  <c r="AE93" i="33" s="1"/>
  <c r="AH95" i="77"/>
  <c r="AQ95" i="77" s="1"/>
  <c r="AH95" i="85"/>
  <c r="AQ95" i="85" s="1"/>
  <c r="AR93" i="25"/>
  <c r="AH91" i="89"/>
  <c r="AQ91" i="89" s="1"/>
  <c r="AH94" i="45"/>
  <c r="AQ94" i="45" s="1"/>
  <c r="AR93" i="45"/>
  <c r="AH93" i="29"/>
  <c r="AQ93" i="29" s="1"/>
  <c r="Z95" i="77"/>
  <c r="Z95" i="85"/>
  <c r="Z91" i="89"/>
  <c r="AH94" i="93"/>
  <c r="AQ94" i="93" s="1"/>
  <c r="Z93" i="29"/>
  <c r="AF93" i="37"/>
  <c r="AO93" i="37" s="1"/>
  <c r="AE93" i="37"/>
  <c r="W94" i="37"/>
  <c r="AG93" i="37"/>
  <c r="AP93" i="37" s="1"/>
  <c r="AH94" i="25"/>
  <c r="AQ94" i="25" s="1"/>
  <c r="AR94" i="77"/>
  <c r="AI92" i="73"/>
  <c r="AN92" i="73"/>
  <c r="AR92" i="33"/>
  <c r="Z94" i="93"/>
  <c r="AR90" i="41"/>
  <c r="AR94" i="85"/>
  <c r="Z94" i="25"/>
  <c r="AH91" i="41"/>
  <c r="AQ91" i="41" s="1"/>
  <c r="AH93" i="33"/>
  <c r="AQ93" i="33" s="1"/>
  <c r="Z91" i="41"/>
  <c r="Y93" i="73"/>
  <c r="X93" i="73"/>
  <c r="Z94" i="45"/>
  <c r="AR90" i="89"/>
  <c r="AN94" i="81"/>
  <c r="AR92" i="29"/>
  <c r="Y95" i="81" l="1"/>
  <c r="AS33" i="46"/>
  <c r="AL33" i="46"/>
  <c r="AU33" i="46" s="1"/>
  <c r="AS84" i="46"/>
  <c r="AL84" i="46"/>
  <c r="AU84" i="46" s="1"/>
  <c r="AS40" i="46"/>
  <c r="AL40" i="46"/>
  <c r="AU40" i="46" s="1"/>
  <c r="AL59" i="46"/>
  <c r="AU59" i="46" s="1"/>
  <c r="AS59" i="46"/>
  <c r="AL82" i="46"/>
  <c r="AU82" i="46" s="1"/>
  <c r="AS82" i="46"/>
  <c r="AS54" i="46"/>
  <c r="AL54" i="46"/>
  <c r="AU54" i="46" s="1"/>
  <c r="AS88" i="46"/>
  <c r="AL88" i="46"/>
  <c r="AU88" i="46" s="1"/>
  <c r="AS58" i="46"/>
  <c r="AL58" i="46"/>
  <c r="AU58" i="46" s="1"/>
  <c r="AS38" i="46"/>
  <c r="AL38" i="46"/>
  <c r="AU38" i="46" s="1"/>
  <c r="AT91" i="46"/>
  <c r="AS83" i="46"/>
  <c r="AL83" i="46"/>
  <c r="AU83" i="46" s="1"/>
  <c r="AL32" i="46"/>
  <c r="AU32" i="46" s="1"/>
  <c r="AS32" i="46"/>
  <c r="AS60" i="46"/>
  <c r="AL60" i="46"/>
  <c r="AU60" i="46" s="1"/>
  <c r="AS39" i="46"/>
  <c r="AL39" i="46"/>
  <c r="AU39" i="46" s="1"/>
  <c r="AS4" i="46"/>
  <c r="AL4" i="46"/>
  <c r="AU4" i="46" s="1"/>
  <c r="AS87" i="46"/>
  <c r="AL87" i="46"/>
  <c r="AU87" i="46" s="1"/>
  <c r="AL61" i="46"/>
  <c r="AU61" i="46" s="1"/>
  <c r="AS61" i="46"/>
  <c r="AS53" i="46"/>
  <c r="AL53" i="46"/>
  <c r="AU53" i="46" s="1"/>
  <c r="AL81" i="46"/>
  <c r="AU81" i="46" s="1"/>
  <c r="AS81" i="46"/>
  <c r="AI94" i="81"/>
  <c r="AR94" i="81" s="1"/>
  <c r="W94" i="33"/>
  <c r="AG93" i="33"/>
  <c r="AP93" i="33" s="1"/>
  <c r="AF93" i="33"/>
  <c r="AO93" i="33" s="1"/>
  <c r="W92" i="41"/>
  <c r="AG91" i="41"/>
  <c r="AP91" i="41" s="1"/>
  <c r="AF91" i="41"/>
  <c r="AO91" i="41" s="1"/>
  <c r="AE91" i="41"/>
  <c r="W95" i="93"/>
  <c r="AG94" i="93"/>
  <c r="AP94" i="93" s="1"/>
  <c r="AF94" i="93"/>
  <c r="AO94" i="93" s="1"/>
  <c r="AE94" i="93"/>
  <c r="AE95" i="85"/>
  <c r="W96" i="85"/>
  <c r="AF95" i="85"/>
  <c r="AO95" i="85" s="1"/>
  <c r="AG95" i="85"/>
  <c r="AP95" i="85" s="1"/>
  <c r="W95" i="45"/>
  <c r="AG94" i="45"/>
  <c r="AP94" i="45" s="1"/>
  <c r="AF94" i="45"/>
  <c r="AO94" i="45" s="1"/>
  <c r="AE94" i="45"/>
  <c r="Y94" i="37"/>
  <c r="X94" i="37"/>
  <c r="AH93" i="73"/>
  <c r="AQ93" i="73" s="1"/>
  <c r="AI93" i="37"/>
  <c r="AN93" i="37"/>
  <c r="X94" i="33"/>
  <c r="Y94" i="33"/>
  <c r="AG95" i="77"/>
  <c r="AP95" i="77" s="1"/>
  <c r="AE95" i="77"/>
  <c r="AF95" i="77"/>
  <c r="AO95" i="77" s="1"/>
  <c r="W96" i="77"/>
  <c r="AH95" i="81"/>
  <c r="AQ95" i="81" s="1"/>
  <c r="AR92" i="73"/>
  <c r="AN93" i="33"/>
  <c r="Z95" i="81"/>
  <c r="Z93" i="73"/>
  <c r="AF94" i="25"/>
  <c r="AO94" i="25" s="1"/>
  <c r="AE94" i="25"/>
  <c r="AG94" i="25"/>
  <c r="AP94" i="25" s="1"/>
  <c r="W95" i="25"/>
  <c r="W94" i="29"/>
  <c r="AG93" i="29"/>
  <c r="AP93" i="29" s="1"/>
  <c r="AE93" i="29"/>
  <c r="AF93" i="29"/>
  <c r="AO93" i="29" s="1"/>
  <c r="AF91" i="89"/>
  <c r="AO91" i="89" s="1"/>
  <c r="W92" i="89"/>
  <c r="AG91" i="89"/>
  <c r="AP91" i="89" s="1"/>
  <c r="AE91" i="89"/>
  <c r="AU91" i="46" l="1"/>
  <c r="C11" i="46" s="1"/>
  <c r="AS91" i="46"/>
  <c r="AI93" i="33"/>
  <c r="AR93" i="33" s="1"/>
  <c r="AI91" i="89"/>
  <c r="AN91" i="89"/>
  <c r="AI93" i="29"/>
  <c r="AN93" i="29"/>
  <c r="AI95" i="85"/>
  <c r="AN95" i="85"/>
  <c r="Y95" i="93"/>
  <c r="X95" i="93"/>
  <c r="AH94" i="37"/>
  <c r="AQ94" i="37" s="1"/>
  <c r="X95" i="45"/>
  <c r="Y95" i="45"/>
  <c r="AI91" i="41"/>
  <c r="AN91" i="41"/>
  <c r="X92" i="89"/>
  <c r="Y92" i="89"/>
  <c r="Y94" i="29"/>
  <c r="X94" i="29"/>
  <c r="W94" i="73"/>
  <c r="AG93" i="73"/>
  <c r="AP93" i="73" s="1"/>
  <c r="AF93" i="73"/>
  <c r="AO93" i="73" s="1"/>
  <c r="AE93" i="73"/>
  <c r="Z94" i="37"/>
  <c r="AN94" i="93"/>
  <c r="AI94" i="93"/>
  <c r="X96" i="77"/>
  <c r="Y96" i="77"/>
  <c r="Y95" i="25"/>
  <c r="X95" i="25"/>
  <c r="AG95" i="81"/>
  <c r="AP95" i="81" s="1"/>
  <c r="W96" i="81"/>
  <c r="AF95" i="81"/>
  <c r="AO95" i="81" s="1"/>
  <c r="AE95" i="81"/>
  <c r="AI95" i="77"/>
  <c r="AN95" i="77"/>
  <c r="AH94" i="33"/>
  <c r="AQ94" i="33" s="1"/>
  <c r="AI94" i="45"/>
  <c r="AN94" i="45"/>
  <c r="X92" i="41"/>
  <c r="Y92" i="41"/>
  <c r="AI94" i="25"/>
  <c r="AN94" i="25"/>
  <c r="AR93" i="37"/>
  <c r="Z94" i="33"/>
  <c r="X96" i="85"/>
  <c r="Y96" i="85"/>
  <c r="Z95" i="45" l="1"/>
  <c r="Z96" i="77"/>
  <c r="Z95" i="25"/>
  <c r="AG95" i="25" s="1"/>
  <c r="AP95" i="25" s="1"/>
  <c r="AE95" i="25"/>
  <c r="AR94" i="45"/>
  <c r="W97" i="77"/>
  <c r="AG96" i="77"/>
  <c r="AP96" i="77" s="1"/>
  <c r="AF96" i="77"/>
  <c r="AO96" i="77" s="1"/>
  <c r="AE96" i="77"/>
  <c r="AH95" i="45"/>
  <c r="AQ95" i="45" s="1"/>
  <c r="AR94" i="93"/>
  <c r="AH92" i="89"/>
  <c r="AQ92" i="89" s="1"/>
  <c r="AH95" i="93"/>
  <c r="AQ95" i="93" s="1"/>
  <c r="W95" i="33"/>
  <c r="AG94" i="33"/>
  <c r="AP94" i="33" s="1"/>
  <c r="AF94" i="33"/>
  <c r="AO94" i="33" s="1"/>
  <c r="AE94" i="33"/>
  <c r="AH92" i="41"/>
  <c r="AQ92" i="41" s="1"/>
  <c r="W95" i="37"/>
  <c r="AG94" i="37"/>
  <c r="AP94" i="37" s="1"/>
  <c r="AE94" i="37"/>
  <c r="AF94" i="37"/>
  <c r="AO94" i="37" s="1"/>
  <c r="AH94" i="29"/>
  <c r="AQ94" i="29" s="1"/>
  <c r="Z95" i="93"/>
  <c r="AR93" i="29"/>
  <c r="AH96" i="85"/>
  <c r="AQ96" i="85" s="1"/>
  <c r="AR95" i="77"/>
  <c r="Z96" i="85"/>
  <c r="AI95" i="81"/>
  <c r="AN95" i="81"/>
  <c r="Z92" i="89"/>
  <c r="Z92" i="41"/>
  <c r="Y96" i="81"/>
  <c r="X96" i="81"/>
  <c r="AN93" i="73"/>
  <c r="AI93" i="73"/>
  <c r="AR91" i="41"/>
  <c r="AR94" i="25"/>
  <c r="AH95" i="25"/>
  <c r="AQ95" i="25" s="1"/>
  <c r="W96" i="45"/>
  <c r="AG95" i="45"/>
  <c r="AP95" i="45" s="1"/>
  <c r="AF95" i="45"/>
  <c r="AO95" i="45" s="1"/>
  <c r="AE95" i="45"/>
  <c r="Y94" i="73"/>
  <c r="X94" i="73"/>
  <c r="AH96" i="77"/>
  <c r="AQ96" i="77" s="1"/>
  <c r="Z94" i="29"/>
  <c r="AR95" i="85"/>
  <c r="AR91" i="89"/>
  <c r="W96" i="25" l="1"/>
  <c r="Z94" i="73"/>
  <c r="W95" i="73" s="1"/>
  <c r="AF95" i="25"/>
  <c r="AO95" i="25" s="1"/>
  <c r="Z96" i="81"/>
  <c r="AE96" i="81" s="1"/>
  <c r="AF94" i="73"/>
  <c r="AO94" i="73" s="1"/>
  <c r="AE94" i="73"/>
  <c r="W97" i="85"/>
  <c r="AG96" i="85"/>
  <c r="AP96" i="85" s="1"/>
  <c r="AF96" i="85"/>
  <c r="AO96" i="85" s="1"/>
  <c r="AE96" i="85"/>
  <c r="X95" i="33"/>
  <c r="Y95" i="33"/>
  <c r="AN96" i="77"/>
  <c r="AI96" i="77"/>
  <c r="AG96" i="81"/>
  <c r="AP96" i="81" s="1"/>
  <c r="Y95" i="37"/>
  <c r="X95" i="37"/>
  <c r="AN95" i="25"/>
  <c r="AN95" i="45"/>
  <c r="AI95" i="45"/>
  <c r="W93" i="41"/>
  <c r="AG92" i="41"/>
  <c r="AP92" i="41" s="1"/>
  <c r="AF92" i="41"/>
  <c r="AO92" i="41" s="1"/>
  <c r="AE92" i="41"/>
  <c r="AN94" i="33"/>
  <c r="AI94" i="33"/>
  <c r="X96" i="25"/>
  <c r="Y96" i="25"/>
  <c r="AR93" i="73"/>
  <c r="AF92" i="89"/>
  <c r="AO92" i="89" s="1"/>
  <c r="W93" i="89"/>
  <c r="AG92" i="89"/>
  <c r="AP92" i="89" s="1"/>
  <c r="AE92" i="89"/>
  <c r="W95" i="29"/>
  <c r="AG94" i="29"/>
  <c r="AP94" i="29" s="1"/>
  <c r="AF94" i="29"/>
  <c r="AO94" i="29" s="1"/>
  <c r="AE94" i="29"/>
  <c r="AH94" i="73"/>
  <c r="AQ94" i="73" s="1"/>
  <c r="AF95" i="93"/>
  <c r="AO95" i="93" s="1"/>
  <c r="AE95" i="93"/>
  <c r="W96" i="93"/>
  <c r="AG95" i="93"/>
  <c r="AP95" i="93" s="1"/>
  <c r="Y97" i="77"/>
  <c r="X97" i="77"/>
  <c r="X96" i="45"/>
  <c r="Y96" i="45"/>
  <c r="AH96" i="81"/>
  <c r="AQ96" i="81" s="1"/>
  <c r="AR95" i="81"/>
  <c r="AI94" i="37"/>
  <c r="AN94" i="37"/>
  <c r="W97" i="81" l="1"/>
  <c r="AI95" i="25"/>
  <c r="AG94" i="73"/>
  <c r="AP94" i="73" s="1"/>
  <c r="AF96" i="81"/>
  <c r="AO96" i="81" s="1"/>
  <c r="Z96" i="45"/>
  <c r="W97" i="45" s="1"/>
  <c r="Z95" i="37"/>
  <c r="AF95" i="37" s="1"/>
  <c r="AO95" i="37" s="1"/>
  <c r="Z96" i="25"/>
  <c r="W97" i="25" s="1"/>
  <c r="Z97" i="77"/>
  <c r="W98" i="77" s="1"/>
  <c r="AG97" i="77"/>
  <c r="AP97" i="77" s="1"/>
  <c r="AN92" i="41"/>
  <c r="AI92" i="41"/>
  <c r="AR95" i="25"/>
  <c r="AN96" i="81"/>
  <c r="AH96" i="45"/>
  <c r="AQ96" i="45" s="1"/>
  <c r="X96" i="93"/>
  <c r="Y96" i="93"/>
  <c r="AR94" i="33"/>
  <c r="X93" i="41"/>
  <c r="Y93" i="41"/>
  <c r="X97" i="81"/>
  <c r="Y97" i="81"/>
  <c r="AN96" i="85"/>
  <c r="AI96" i="85"/>
  <c r="AH96" i="25"/>
  <c r="AQ96" i="25" s="1"/>
  <c r="X97" i="85"/>
  <c r="Y97" i="85"/>
  <c r="X95" i="29"/>
  <c r="Y95" i="29"/>
  <c r="AR95" i="45"/>
  <c r="AR96" i="77"/>
  <c r="Y95" i="73"/>
  <c r="X95" i="73"/>
  <c r="AR94" i="37"/>
  <c r="AN94" i="29"/>
  <c r="AI94" i="29"/>
  <c r="AH95" i="33"/>
  <c r="AQ95" i="33" s="1"/>
  <c r="X93" i="89"/>
  <c r="Y93" i="89"/>
  <c r="AH95" i="37"/>
  <c r="AQ95" i="37" s="1"/>
  <c r="Z95" i="33"/>
  <c r="AH97" i="77"/>
  <c r="AQ97" i="77" s="1"/>
  <c r="AI95" i="93"/>
  <c r="AN95" i="93"/>
  <c r="AI92" i="89"/>
  <c r="AN92" i="89"/>
  <c r="AN94" i="73"/>
  <c r="AI94" i="73"/>
  <c r="AI96" i="81" l="1"/>
  <c r="AE97" i="77"/>
  <c r="AE96" i="45"/>
  <c r="AF96" i="45"/>
  <c r="AO96" i="45" s="1"/>
  <c r="AE96" i="25"/>
  <c r="AF96" i="25"/>
  <c r="AO96" i="25" s="1"/>
  <c r="AG96" i="45"/>
  <c r="AP96" i="45" s="1"/>
  <c r="W96" i="37"/>
  <c r="AE95" i="37"/>
  <c r="AN95" i="37" s="1"/>
  <c r="AG95" i="37"/>
  <c r="AP95" i="37" s="1"/>
  <c r="Z97" i="81"/>
  <c r="AG97" i="81" s="1"/>
  <c r="AP97" i="81" s="1"/>
  <c r="AG96" i="25"/>
  <c r="AP96" i="25" s="1"/>
  <c r="Z93" i="89"/>
  <c r="AE93" i="89" s="1"/>
  <c r="AF97" i="77"/>
  <c r="AO97" i="77" s="1"/>
  <c r="Z95" i="29"/>
  <c r="AF95" i="29" s="1"/>
  <c r="AO95" i="29" s="1"/>
  <c r="Z95" i="73"/>
  <c r="AG95" i="73" s="1"/>
  <c r="AP95" i="73" s="1"/>
  <c r="AR94" i="29"/>
  <c r="AH95" i="29"/>
  <c r="AQ95" i="29" s="1"/>
  <c r="X98" i="77"/>
  <c r="Y98" i="77"/>
  <c r="AN96" i="45"/>
  <c r="Y97" i="25"/>
  <c r="X97" i="25"/>
  <c r="AH97" i="81"/>
  <c r="AQ97" i="81" s="1"/>
  <c r="AR92" i="41"/>
  <c r="AN97" i="77"/>
  <c r="AN96" i="25"/>
  <c r="AI96" i="25"/>
  <c r="AH97" i="85"/>
  <c r="AQ97" i="85" s="1"/>
  <c r="AH96" i="93"/>
  <c r="AQ96" i="93" s="1"/>
  <c r="AR92" i="89"/>
  <c r="AR95" i="93"/>
  <c r="AF95" i="33"/>
  <c r="AO95" i="33" s="1"/>
  <c r="AE95" i="33"/>
  <c r="W96" i="33"/>
  <c r="AG95" i="33"/>
  <c r="AP95" i="33" s="1"/>
  <c r="AH95" i="73"/>
  <c r="AQ95" i="73" s="1"/>
  <c r="Z97" i="85"/>
  <c r="AR96" i="85"/>
  <c r="AH93" i="41"/>
  <c r="AQ93" i="41" s="1"/>
  <c r="Z96" i="93"/>
  <c r="AR96" i="81"/>
  <c r="X97" i="45"/>
  <c r="Y97" i="45"/>
  <c r="AR94" i="73"/>
  <c r="AH93" i="89"/>
  <c r="AQ93" i="89" s="1"/>
  <c r="Z93" i="41"/>
  <c r="X96" i="37"/>
  <c r="Y96" i="37"/>
  <c r="AE97" i="81" l="1"/>
  <c r="AI95" i="37"/>
  <c r="AF97" i="81"/>
  <c r="AO97" i="81" s="1"/>
  <c r="W98" i="81"/>
  <c r="Y98" i="81" s="1"/>
  <c r="AE95" i="73"/>
  <c r="W96" i="73"/>
  <c r="X96" i="73" s="1"/>
  <c r="AI96" i="45"/>
  <c r="AR96" i="45" s="1"/>
  <c r="AG93" i="89"/>
  <c r="AP93" i="89" s="1"/>
  <c r="AI97" i="77"/>
  <c r="AR97" i="77" s="1"/>
  <c r="W96" i="29"/>
  <c r="X96" i="29" s="1"/>
  <c r="W94" i="89"/>
  <c r="Y94" i="89" s="1"/>
  <c r="AF93" i="89"/>
  <c r="AO93" i="89" s="1"/>
  <c r="AG95" i="29"/>
  <c r="AP95" i="29" s="1"/>
  <c r="AF95" i="73"/>
  <c r="AO95" i="73" s="1"/>
  <c r="AE95" i="29"/>
  <c r="AN95" i="29" s="1"/>
  <c r="Z96" i="37"/>
  <c r="AE96" i="37" s="1"/>
  <c r="Z97" i="45"/>
  <c r="W98" i="45" s="1"/>
  <c r="Z98" i="77"/>
  <c r="AE98" i="77" s="1"/>
  <c r="Z97" i="25"/>
  <c r="AG97" i="25" s="1"/>
  <c r="AP97" i="25" s="1"/>
  <c r="AH96" i="37"/>
  <c r="AQ96" i="37" s="1"/>
  <c r="AR95" i="37"/>
  <c r="X96" i="33"/>
  <c r="Y96" i="33"/>
  <c r="AN95" i="33"/>
  <c r="AI95" i="33"/>
  <c r="AR96" i="25"/>
  <c r="Y96" i="73"/>
  <c r="AN95" i="73"/>
  <c r="AE93" i="41"/>
  <c r="AF93" i="41"/>
  <c r="AO93" i="41" s="1"/>
  <c r="W94" i="41"/>
  <c r="AG93" i="41"/>
  <c r="AP93" i="41" s="1"/>
  <c r="W97" i="93"/>
  <c r="AG96" i="93"/>
  <c r="AP96" i="93" s="1"/>
  <c r="AE96" i="93"/>
  <c r="AF96" i="93"/>
  <c r="AO96" i="93" s="1"/>
  <c r="X98" i="81"/>
  <c r="Y96" i="29"/>
  <c r="AI93" i="89"/>
  <c r="AN93" i="89"/>
  <c r="AH97" i="45"/>
  <c r="AQ97" i="45" s="1"/>
  <c r="AF97" i="85"/>
  <c r="AO97" i="85" s="1"/>
  <c r="AE97" i="85"/>
  <c r="W98" i="85"/>
  <c r="AG97" i="85"/>
  <c r="AP97" i="85" s="1"/>
  <c r="AI97" i="81"/>
  <c r="AN97" i="81"/>
  <c r="AH97" i="25"/>
  <c r="AQ97" i="25" s="1"/>
  <c r="AH98" i="77"/>
  <c r="AQ98" i="77" s="1"/>
  <c r="AQ100" i="77" s="1"/>
  <c r="AZ3" i="77"/>
  <c r="AX4" i="77" s="1"/>
  <c r="S4" i="77" s="1"/>
  <c r="AC4" i="77" s="1"/>
  <c r="AB5" i="77" s="1"/>
  <c r="X94" i="89" l="1"/>
  <c r="W97" i="37"/>
  <c r="AF96" i="37"/>
  <c r="AO96" i="37" s="1"/>
  <c r="AI95" i="29"/>
  <c r="AG96" i="37"/>
  <c r="AP96" i="37" s="1"/>
  <c r="AX76" i="77"/>
  <c r="S76" i="77" s="1"/>
  <c r="AC76" i="77" s="1"/>
  <c r="AB77" i="77" s="1"/>
  <c r="AX97" i="77"/>
  <c r="S97" i="77" s="1"/>
  <c r="AC97" i="77" s="1"/>
  <c r="AB98" i="77" s="1"/>
  <c r="AX94" i="77"/>
  <c r="S94" i="77" s="1"/>
  <c r="AC94" i="77" s="1"/>
  <c r="AB95" i="77" s="1"/>
  <c r="AX75" i="77"/>
  <c r="S75" i="77" s="1"/>
  <c r="AC75" i="77" s="1"/>
  <c r="AB76" i="77" s="1"/>
  <c r="AK76" i="77" s="1"/>
  <c r="AT76" i="77" s="1"/>
  <c r="AX77" i="77"/>
  <c r="S77" i="77" s="1"/>
  <c r="AC77" i="77" s="1"/>
  <c r="AB78" i="77" s="1"/>
  <c r="AX86" i="77"/>
  <c r="S86" i="77" s="1"/>
  <c r="AC86" i="77" s="1"/>
  <c r="AB87" i="77" s="1"/>
  <c r="AX74" i="77"/>
  <c r="S74" i="77" s="1"/>
  <c r="AC74" i="77" s="1"/>
  <c r="AB75" i="77" s="1"/>
  <c r="AX87" i="77"/>
  <c r="S87" i="77" s="1"/>
  <c r="AC87" i="77" s="1"/>
  <c r="AB88" i="77" s="1"/>
  <c r="AX83" i="77"/>
  <c r="S83" i="77" s="1"/>
  <c r="AC83" i="77" s="1"/>
  <c r="AB84" i="77" s="1"/>
  <c r="AX92" i="77"/>
  <c r="S92" i="77" s="1"/>
  <c r="AC92" i="77" s="1"/>
  <c r="AB93" i="77" s="1"/>
  <c r="AX89" i="77"/>
  <c r="S89" i="77" s="1"/>
  <c r="AC89" i="77" s="1"/>
  <c r="AB90" i="77" s="1"/>
  <c r="AX81" i="77"/>
  <c r="S81" i="77" s="1"/>
  <c r="AC81" i="77" s="1"/>
  <c r="AB82" i="77" s="1"/>
  <c r="AX69" i="77"/>
  <c r="S69" i="77" s="1"/>
  <c r="AC69" i="77" s="1"/>
  <c r="AB70" i="77" s="1"/>
  <c r="AI95" i="73"/>
  <c r="AX95" i="77"/>
  <c r="S95" i="77" s="1"/>
  <c r="AC95" i="77" s="1"/>
  <c r="AB96" i="77" s="1"/>
  <c r="AX82" i="77"/>
  <c r="S82" i="77" s="1"/>
  <c r="AC82" i="77" s="1"/>
  <c r="AB83" i="77" s="1"/>
  <c r="AJ83" i="77" s="1"/>
  <c r="AX88" i="77"/>
  <c r="S88" i="77" s="1"/>
  <c r="AC88" i="77" s="1"/>
  <c r="AB89" i="77" s="1"/>
  <c r="AX80" i="77"/>
  <c r="S80" i="77" s="1"/>
  <c r="AC80" i="77" s="1"/>
  <c r="AB81" i="77" s="1"/>
  <c r="AX65" i="77"/>
  <c r="S65" i="77" s="1"/>
  <c r="AC65" i="77" s="1"/>
  <c r="AB66" i="77" s="1"/>
  <c r="AX59" i="77"/>
  <c r="S59" i="77" s="1"/>
  <c r="AC59" i="77" s="1"/>
  <c r="AB60" i="77" s="1"/>
  <c r="AX68" i="77"/>
  <c r="S68" i="77" s="1"/>
  <c r="AC68" i="77" s="1"/>
  <c r="AB69" i="77" s="1"/>
  <c r="AX56" i="77"/>
  <c r="S56" i="77" s="1"/>
  <c r="AC56" i="77" s="1"/>
  <c r="AB57" i="77" s="1"/>
  <c r="AX64" i="77"/>
  <c r="S64" i="77" s="1"/>
  <c r="AC64" i="77" s="1"/>
  <c r="AB65" i="77" s="1"/>
  <c r="AX93" i="77"/>
  <c r="S93" i="77" s="1"/>
  <c r="AC93" i="77" s="1"/>
  <c r="AB94" i="77" s="1"/>
  <c r="AX91" i="77"/>
  <c r="S91" i="77" s="1"/>
  <c r="AC91" i="77" s="1"/>
  <c r="AB92" i="77" s="1"/>
  <c r="AX85" i="77"/>
  <c r="S85" i="77" s="1"/>
  <c r="AC85" i="77" s="1"/>
  <c r="AB86" i="77" s="1"/>
  <c r="AX79" i="77"/>
  <c r="S79" i="77" s="1"/>
  <c r="AC79" i="77" s="1"/>
  <c r="AB80" i="77" s="1"/>
  <c r="AX71" i="77"/>
  <c r="S71" i="77" s="1"/>
  <c r="AC71" i="77" s="1"/>
  <c r="AB72" i="77" s="1"/>
  <c r="AX63" i="77"/>
  <c r="S63" i="77" s="1"/>
  <c r="AC63" i="77" s="1"/>
  <c r="AB64" i="77" s="1"/>
  <c r="AE97" i="45"/>
  <c r="AX96" i="77"/>
  <c r="S96" i="77" s="1"/>
  <c r="AC96" i="77" s="1"/>
  <c r="AB97" i="77" s="1"/>
  <c r="AX90" i="77"/>
  <c r="S90" i="77" s="1"/>
  <c r="AC90" i="77" s="1"/>
  <c r="AB91" i="77" s="1"/>
  <c r="AX84" i="77"/>
  <c r="S84" i="77" s="1"/>
  <c r="AC84" i="77" s="1"/>
  <c r="AB85" i="77" s="1"/>
  <c r="AX78" i="77"/>
  <c r="S78" i="77" s="1"/>
  <c r="AC78" i="77" s="1"/>
  <c r="AB79" i="77" s="1"/>
  <c r="AJ79" i="77" s="1"/>
  <c r="AX70" i="77"/>
  <c r="S70" i="77" s="1"/>
  <c r="AC70" i="77" s="1"/>
  <c r="AB71" i="77" s="1"/>
  <c r="AX62" i="77"/>
  <c r="S62" i="77" s="1"/>
  <c r="AC62" i="77" s="1"/>
  <c r="AB63" i="77" s="1"/>
  <c r="AX51" i="77"/>
  <c r="S51" i="77" s="1"/>
  <c r="AC51" i="77" s="1"/>
  <c r="AB52" i="77" s="1"/>
  <c r="AX58" i="77"/>
  <c r="S58" i="77" s="1"/>
  <c r="AC58" i="77" s="1"/>
  <c r="AB59" i="77" s="1"/>
  <c r="AX50" i="77"/>
  <c r="S50" i="77" s="1"/>
  <c r="AC50" i="77" s="1"/>
  <c r="AB51" i="77" s="1"/>
  <c r="AX57" i="77"/>
  <c r="S57" i="77" s="1"/>
  <c r="AC57" i="77" s="1"/>
  <c r="AB58" i="77" s="1"/>
  <c r="AK58" i="77" s="1"/>
  <c r="AT58" i="77" s="1"/>
  <c r="AX49" i="77"/>
  <c r="S49" i="77" s="1"/>
  <c r="AC49" i="77" s="1"/>
  <c r="AB50" i="77" s="1"/>
  <c r="AF97" i="45"/>
  <c r="AO97" i="45" s="1"/>
  <c r="AX73" i="77"/>
  <c r="S73" i="77" s="1"/>
  <c r="AC73" i="77" s="1"/>
  <c r="AB74" i="77" s="1"/>
  <c r="AX67" i="77"/>
  <c r="S67" i="77" s="1"/>
  <c r="AC67" i="77" s="1"/>
  <c r="AB68" i="77" s="1"/>
  <c r="AX61" i="77"/>
  <c r="S61" i="77" s="1"/>
  <c r="AC61" i="77" s="1"/>
  <c r="AB62" i="77" s="1"/>
  <c r="AX55" i="77"/>
  <c r="S55" i="77" s="1"/>
  <c r="AC55" i="77" s="1"/>
  <c r="AB56" i="77" s="1"/>
  <c r="AJ56" i="77" s="1"/>
  <c r="AC98" i="77"/>
  <c r="AG97" i="45"/>
  <c r="AP97" i="45" s="1"/>
  <c r="AX72" i="77"/>
  <c r="S72" i="77" s="1"/>
  <c r="AC72" i="77" s="1"/>
  <c r="AB73" i="77" s="1"/>
  <c r="AX66" i="77"/>
  <c r="S66" i="77" s="1"/>
  <c r="AC66" i="77" s="1"/>
  <c r="AB67" i="77" s="1"/>
  <c r="AX60" i="77"/>
  <c r="S60" i="77" s="1"/>
  <c r="AC60" i="77" s="1"/>
  <c r="AB61" i="77" s="1"/>
  <c r="AX54" i="77"/>
  <c r="S54" i="77" s="1"/>
  <c r="AC54" i="77" s="1"/>
  <c r="AB55" i="77" s="1"/>
  <c r="AJ55" i="77" s="1"/>
  <c r="AG98" i="77"/>
  <c r="AP98" i="77" s="1"/>
  <c r="AP100" i="77" s="1"/>
  <c r="AX47" i="77"/>
  <c r="S47" i="77" s="1"/>
  <c r="AC47" i="77" s="1"/>
  <c r="AB48" i="77" s="1"/>
  <c r="AX43" i="77"/>
  <c r="S43" i="77" s="1"/>
  <c r="AC43" i="77" s="1"/>
  <c r="AB44" i="77" s="1"/>
  <c r="AX53" i="77"/>
  <c r="S53" i="77" s="1"/>
  <c r="AC53" i="77" s="1"/>
  <c r="AB54" i="77" s="1"/>
  <c r="AX42" i="77"/>
  <c r="S42" i="77" s="1"/>
  <c r="AC42" i="77" s="1"/>
  <c r="AB43" i="77" s="1"/>
  <c r="Z94" i="89"/>
  <c r="AF94" i="89" s="1"/>
  <c r="AO94" i="89" s="1"/>
  <c r="Z96" i="73"/>
  <c r="AX48" i="77"/>
  <c r="S48" i="77" s="1"/>
  <c r="AC48" i="77" s="1"/>
  <c r="AB49" i="77" s="1"/>
  <c r="AX41" i="77"/>
  <c r="S41" i="77" s="1"/>
  <c r="AC41" i="77" s="1"/>
  <c r="AB42" i="77" s="1"/>
  <c r="AX52" i="77"/>
  <c r="S52" i="77" s="1"/>
  <c r="AC52" i="77" s="1"/>
  <c r="AB53" i="77" s="1"/>
  <c r="AX46" i="77"/>
  <c r="S46" i="77" s="1"/>
  <c r="AC46" i="77" s="1"/>
  <c r="AB47" i="77" s="1"/>
  <c r="W98" i="25"/>
  <c r="Y98" i="25" s="1"/>
  <c r="AX45" i="77"/>
  <c r="S45" i="77" s="1"/>
  <c r="AC45" i="77" s="1"/>
  <c r="AB46" i="77" s="1"/>
  <c r="AF98" i="77"/>
  <c r="AO98" i="77" s="1"/>
  <c r="AO100" i="77" s="1"/>
  <c r="AX35" i="77"/>
  <c r="S35" i="77" s="1"/>
  <c r="AC35" i="77" s="1"/>
  <c r="AB36" i="77" s="1"/>
  <c r="AX34" i="77"/>
  <c r="S34" i="77" s="1"/>
  <c r="AC34" i="77" s="1"/>
  <c r="AB35" i="77" s="1"/>
  <c r="AX40" i="77"/>
  <c r="S40" i="77" s="1"/>
  <c r="AC40" i="77" s="1"/>
  <c r="AB41" i="77" s="1"/>
  <c r="AX39" i="77"/>
  <c r="S39" i="77" s="1"/>
  <c r="AC39" i="77" s="1"/>
  <c r="AB40" i="77" s="1"/>
  <c r="AJ40" i="77" s="1"/>
  <c r="AE97" i="25"/>
  <c r="AN97" i="25" s="1"/>
  <c r="AX44" i="77"/>
  <c r="S44" i="77" s="1"/>
  <c r="AC44" i="77" s="1"/>
  <c r="AB45" i="77" s="1"/>
  <c r="AX38" i="77"/>
  <c r="S38" i="77" s="1"/>
  <c r="AC38" i="77" s="1"/>
  <c r="AB39" i="77" s="1"/>
  <c r="AX23" i="77"/>
  <c r="S23" i="77" s="1"/>
  <c r="AC23" i="77" s="1"/>
  <c r="AB24" i="77" s="1"/>
  <c r="AX33" i="77"/>
  <c r="S33" i="77" s="1"/>
  <c r="AC33" i="77" s="1"/>
  <c r="AB34" i="77" s="1"/>
  <c r="AX30" i="77"/>
  <c r="S30" i="77" s="1"/>
  <c r="AC30" i="77" s="1"/>
  <c r="AB31" i="77" s="1"/>
  <c r="AK31" i="77" s="1"/>
  <c r="AT31" i="77" s="1"/>
  <c r="AX37" i="77"/>
  <c r="S37" i="77" s="1"/>
  <c r="AC37" i="77" s="1"/>
  <c r="AB38" i="77" s="1"/>
  <c r="AX29" i="77"/>
  <c r="S29" i="77" s="1"/>
  <c r="AC29" i="77" s="1"/>
  <c r="AB30" i="77" s="1"/>
  <c r="AX36" i="77"/>
  <c r="S36" i="77" s="1"/>
  <c r="AC36" i="77" s="1"/>
  <c r="AB37" i="77" s="1"/>
  <c r="AX24" i="77"/>
  <c r="S24" i="77" s="1"/>
  <c r="AC24" i="77" s="1"/>
  <c r="AB25" i="77" s="1"/>
  <c r="AX9" i="77"/>
  <c r="S9" i="77" s="1"/>
  <c r="AC9" i="77" s="1"/>
  <c r="AB10" i="77" s="1"/>
  <c r="AX28" i="77"/>
  <c r="S28" i="77" s="1"/>
  <c r="AC28" i="77" s="1"/>
  <c r="AB29" i="77" s="1"/>
  <c r="AJ29" i="77" s="1"/>
  <c r="AX22" i="77"/>
  <c r="S22" i="77" s="1"/>
  <c r="AC22" i="77" s="1"/>
  <c r="AB23" i="77" s="1"/>
  <c r="AX27" i="77"/>
  <c r="S27" i="77" s="1"/>
  <c r="AC27" i="77" s="1"/>
  <c r="AB28" i="77" s="1"/>
  <c r="AX21" i="77"/>
  <c r="S21" i="77" s="1"/>
  <c r="AC21" i="77" s="1"/>
  <c r="AB22" i="77" s="1"/>
  <c r="AX32" i="77"/>
  <c r="S32" i="77" s="1"/>
  <c r="AC32" i="77" s="1"/>
  <c r="AB33" i="77" s="1"/>
  <c r="AX26" i="77"/>
  <c r="S26" i="77" s="1"/>
  <c r="AC26" i="77" s="1"/>
  <c r="AB27" i="77" s="1"/>
  <c r="AX20" i="77"/>
  <c r="S20" i="77" s="1"/>
  <c r="AC20" i="77" s="1"/>
  <c r="AB21" i="77" s="1"/>
  <c r="AX31" i="77"/>
  <c r="S31" i="77" s="1"/>
  <c r="AC31" i="77" s="1"/>
  <c r="AB32" i="77" s="1"/>
  <c r="AX25" i="77"/>
  <c r="S25" i="77" s="1"/>
  <c r="AC25" i="77" s="1"/>
  <c r="AB26" i="77" s="1"/>
  <c r="AX15" i="77"/>
  <c r="S15" i="77" s="1"/>
  <c r="AC15" i="77" s="1"/>
  <c r="AB16" i="77" s="1"/>
  <c r="AF97" i="25"/>
  <c r="AO97" i="25" s="1"/>
  <c r="AX14" i="77"/>
  <c r="S14" i="77" s="1"/>
  <c r="AC14" i="77" s="1"/>
  <c r="AB15" i="77" s="1"/>
  <c r="AX8" i="77"/>
  <c r="S8" i="77" s="1"/>
  <c r="AC8" i="77" s="1"/>
  <c r="AB9" i="77" s="1"/>
  <c r="AJ9" i="77" s="1"/>
  <c r="AX3" i="77"/>
  <c r="S3" i="77" s="1"/>
  <c r="AC3" i="77" s="1"/>
  <c r="AJ3" i="77" s="1"/>
  <c r="AX19" i="77"/>
  <c r="S19" i="77" s="1"/>
  <c r="AC19" i="77" s="1"/>
  <c r="AB20" i="77" s="1"/>
  <c r="AX13" i="77"/>
  <c r="S13" i="77" s="1"/>
  <c r="AC13" i="77" s="1"/>
  <c r="AB14" i="77" s="1"/>
  <c r="AX7" i="77"/>
  <c r="S7" i="77" s="1"/>
  <c r="AC7" i="77" s="1"/>
  <c r="AB8" i="77" s="1"/>
  <c r="AX18" i="77"/>
  <c r="S18" i="77" s="1"/>
  <c r="AC18" i="77" s="1"/>
  <c r="AB19" i="77" s="1"/>
  <c r="AJ19" i="77" s="1"/>
  <c r="AX12" i="77"/>
  <c r="S12" i="77" s="1"/>
  <c r="AC12" i="77" s="1"/>
  <c r="AB13" i="77" s="1"/>
  <c r="AX6" i="77"/>
  <c r="S6" i="77" s="1"/>
  <c r="AC6" i="77" s="1"/>
  <c r="AB7" i="77" s="1"/>
  <c r="AX17" i="77"/>
  <c r="S17" i="77" s="1"/>
  <c r="AC17" i="77" s="1"/>
  <c r="AB18" i="77" s="1"/>
  <c r="AX11" i="77"/>
  <c r="S11" i="77" s="1"/>
  <c r="AC11" i="77" s="1"/>
  <c r="AB12" i="77" s="1"/>
  <c r="AK12" i="77" s="1"/>
  <c r="AT12" i="77" s="1"/>
  <c r="AX5" i="77"/>
  <c r="S5" i="77" s="1"/>
  <c r="AC5" i="77" s="1"/>
  <c r="AB6" i="77" s="1"/>
  <c r="AX16" i="77"/>
  <c r="S16" i="77" s="1"/>
  <c r="AC16" i="77" s="1"/>
  <c r="AB17" i="77" s="1"/>
  <c r="AX10" i="77"/>
  <c r="S10" i="77" s="1"/>
  <c r="AC10" i="77" s="1"/>
  <c r="AB11" i="77" s="1"/>
  <c r="AJ94" i="77"/>
  <c r="AK94" i="77"/>
  <c r="AT94" i="77" s="1"/>
  <c r="AJ68" i="77"/>
  <c r="AK68" i="77"/>
  <c r="AT68" i="77" s="1"/>
  <c r="AK8" i="77"/>
  <c r="AT8" i="77" s="1"/>
  <c r="AJ61" i="77"/>
  <c r="AK61" i="77"/>
  <c r="AT61" i="77" s="1"/>
  <c r="AJ90" i="77"/>
  <c r="AK90" i="77"/>
  <c r="AT90" i="77" s="1"/>
  <c r="AJ87" i="77"/>
  <c r="AK87" i="77"/>
  <c r="AT87" i="77" s="1"/>
  <c r="AJ81" i="77"/>
  <c r="AK81" i="77"/>
  <c r="AT81" i="77" s="1"/>
  <c r="AK75" i="77"/>
  <c r="AT75" i="77" s="1"/>
  <c r="AJ69" i="77"/>
  <c r="AK69" i="77"/>
  <c r="AT69" i="77" s="1"/>
  <c r="AJ63" i="77"/>
  <c r="AK63" i="77"/>
  <c r="AT63" i="77" s="1"/>
  <c r="AJ51" i="77"/>
  <c r="AK51" i="77"/>
  <c r="AT51" i="77" s="1"/>
  <c r="AK45" i="77"/>
  <c r="AT45" i="77" s="1"/>
  <c r="AK39" i="77"/>
  <c r="AT39" i="77" s="1"/>
  <c r="AJ33" i="77"/>
  <c r="AK33" i="77"/>
  <c r="AT33" i="77" s="1"/>
  <c r="AJ27" i="77"/>
  <c r="AK27" i="77"/>
  <c r="AT27" i="77" s="1"/>
  <c r="AJ15" i="77"/>
  <c r="AK15" i="77"/>
  <c r="AT15" i="77" s="1"/>
  <c r="Y97" i="37"/>
  <c r="X97" i="37"/>
  <c r="AI96" i="93"/>
  <c r="AN96" i="93"/>
  <c r="X98" i="85"/>
  <c r="Y98" i="85"/>
  <c r="AR93" i="89"/>
  <c r="AR95" i="29"/>
  <c r="W97" i="73"/>
  <c r="AG96" i="73"/>
  <c r="AP96" i="73" s="1"/>
  <c r="AE96" i="73"/>
  <c r="AF96" i="73"/>
  <c r="AO96" i="73" s="1"/>
  <c r="AH96" i="33"/>
  <c r="AQ96" i="33" s="1"/>
  <c r="AI97" i="45"/>
  <c r="AN97" i="45"/>
  <c r="AJ92" i="77"/>
  <c r="AK92" i="77"/>
  <c r="AT92" i="77" s="1"/>
  <c r="AJ73" i="77"/>
  <c r="AK73" i="77"/>
  <c r="AT73" i="77" s="1"/>
  <c r="AJ43" i="77"/>
  <c r="AK43" i="77"/>
  <c r="AT43" i="77" s="1"/>
  <c r="AK37" i="77"/>
  <c r="AT37" i="77" s="1"/>
  <c r="AJ25" i="77"/>
  <c r="AK25" i="77"/>
  <c r="AT25" i="77" s="1"/>
  <c r="AK19" i="77"/>
  <c r="AT19" i="77" s="1"/>
  <c r="AR97" i="81"/>
  <c r="AN97" i="85"/>
  <c r="AI97" i="85"/>
  <c r="AI96" i="37"/>
  <c r="AN96" i="37"/>
  <c r="Y97" i="93"/>
  <c r="X97" i="93"/>
  <c r="AI93" i="41"/>
  <c r="AN93" i="41"/>
  <c r="Z96" i="33"/>
  <c r="AJ80" i="77"/>
  <c r="AK80" i="77"/>
  <c r="AT80" i="77" s="1"/>
  <c r="AJ44" i="77"/>
  <c r="AK44" i="77"/>
  <c r="AT44" i="77" s="1"/>
  <c r="AJ26" i="77"/>
  <c r="AK26" i="77"/>
  <c r="AT26" i="77" s="1"/>
  <c r="AJ91" i="77"/>
  <c r="AK91" i="77"/>
  <c r="AT91" i="77" s="1"/>
  <c r="AJ67" i="77"/>
  <c r="AK67" i="77"/>
  <c r="AT67" i="77" s="1"/>
  <c r="AK78" i="77"/>
  <c r="AT78" i="77" s="1"/>
  <c r="AJ66" i="77"/>
  <c r="AK66" i="77"/>
  <c r="AT66" i="77" s="1"/>
  <c r="AJ60" i="77"/>
  <c r="AK60" i="77"/>
  <c r="AT60" i="77" s="1"/>
  <c r="AK54" i="77"/>
  <c r="AT54" i="77" s="1"/>
  <c r="AJ48" i="77"/>
  <c r="AK48" i="77"/>
  <c r="AT48" i="77" s="1"/>
  <c r="AJ42" i="77"/>
  <c r="AK42" i="77"/>
  <c r="AT42" i="77" s="1"/>
  <c r="AJ36" i="77"/>
  <c r="AK36" i="77"/>
  <c r="AT36" i="77" s="1"/>
  <c r="AK30" i="77"/>
  <c r="AT30" i="77" s="1"/>
  <c r="AJ24" i="77"/>
  <c r="AK24" i="77"/>
  <c r="AT24" i="77" s="1"/>
  <c r="AJ18" i="77"/>
  <c r="AK18" i="77"/>
  <c r="AT18" i="77" s="1"/>
  <c r="AK6" i="77"/>
  <c r="AT6" i="77" s="1"/>
  <c r="AH96" i="29"/>
  <c r="AQ96" i="29" s="1"/>
  <c r="AH98" i="81"/>
  <c r="AQ98" i="81" s="1"/>
  <c r="AQ100" i="81" s="1"/>
  <c r="AZ3" i="81"/>
  <c r="AX7" i="81" s="1"/>
  <c r="S7" i="81" s="1"/>
  <c r="AC7" i="81" s="1"/>
  <c r="AB8" i="81" s="1"/>
  <c r="AJ74" i="77"/>
  <c r="AK74" i="77"/>
  <c r="AT74" i="77" s="1"/>
  <c r="AJ50" i="77"/>
  <c r="AK50" i="77"/>
  <c r="AT50" i="77" s="1"/>
  <c r="AK20" i="77"/>
  <c r="AT20" i="77" s="1"/>
  <c r="AJ85" i="77"/>
  <c r="AK85" i="77"/>
  <c r="AT85" i="77" s="1"/>
  <c r="AJ98" i="77"/>
  <c r="AS98" i="77" s="1"/>
  <c r="AK98" i="77"/>
  <c r="AT98" i="77" s="1"/>
  <c r="AJ89" i="77"/>
  <c r="AK89" i="77"/>
  <c r="AT89" i="77" s="1"/>
  <c r="AJ71" i="77"/>
  <c r="AK71" i="77"/>
  <c r="AT71" i="77" s="1"/>
  <c r="AJ65" i="77"/>
  <c r="AK65" i="77"/>
  <c r="AT65" i="77" s="1"/>
  <c r="AJ59" i="77"/>
  <c r="AK59" i="77"/>
  <c r="AT59" i="77" s="1"/>
  <c r="AJ53" i="77"/>
  <c r="AK53" i="77"/>
  <c r="AT53" i="77" s="1"/>
  <c r="AJ47" i="77"/>
  <c r="AK47" i="77"/>
  <c r="AT47" i="77" s="1"/>
  <c r="AJ41" i="77"/>
  <c r="AK41" i="77"/>
  <c r="AT41" i="77" s="1"/>
  <c r="AJ35" i="77"/>
  <c r="AK35" i="77"/>
  <c r="AT35" i="77" s="1"/>
  <c r="AK29" i="77"/>
  <c r="AT29" i="77" s="1"/>
  <c r="AJ17" i="77"/>
  <c r="AK17" i="77"/>
  <c r="AT17" i="77" s="1"/>
  <c r="AJ5" i="77"/>
  <c r="AK5" i="77"/>
  <c r="AT5" i="77" s="1"/>
  <c r="AH94" i="89"/>
  <c r="AQ94" i="89" s="1"/>
  <c r="Z96" i="29"/>
  <c r="Z98" i="81"/>
  <c r="AR95" i="73"/>
  <c r="AR95" i="33"/>
  <c r="X98" i="45"/>
  <c r="Y98" i="45"/>
  <c r="AJ86" i="77"/>
  <c r="AK86" i="77"/>
  <c r="AT86" i="77" s="1"/>
  <c r="AJ62" i="77"/>
  <c r="AK62" i="77"/>
  <c r="AT62" i="77" s="1"/>
  <c r="AJ14" i="77"/>
  <c r="AK14" i="77"/>
  <c r="AT14" i="77" s="1"/>
  <c r="AJ97" i="77"/>
  <c r="AK97" i="77"/>
  <c r="AT97" i="77" s="1"/>
  <c r="AJ49" i="77"/>
  <c r="AK49" i="77"/>
  <c r="AT49" i="77" s="1"/>
  <c r="AJ84" i="77"/>
  <c r="AK84" i="77"/>
  <c r="AT84" i="77" s="1"/>
  <c r="AJ96" i="77"/>
  <c r="AK96" i="77"/>
  <c r="AT96" i="77" s="1"/>
  <c r="AJ77" i="77"/>
  <c r="AK77" i="77"/>
  <c r="AT77" i="77" s="1"/>
  <c r="AJ95" i="77"/>
  <c r="AK95" i="77"/>
  <c r="AT95" i="77" s="1"/>
  <c r="AJ88" i="77"/>
  <c r="AK88" i="77"/>
  <c r="AT88" i="77" s="1"/>
  <c r="AK82" i="77"/>
  <c r="AT82" i="77" s="1"/>
  <c r="AJ76" i="77"/>
  <c r="AJ70" i="77"/>
  <c r="AK70" i="77"/>
  <c r="AT70" i="77" s="1"/>
  <c r="AJ64" i="77"/>
  <c r="AK64" i="77"/>
  <c r="AT64" i="77" s="1"/>
  <c r="AJ58" i="77"/>
  <c r="AJ52" i="77"/>
  <c r="AK52" i="77"/>
  <c r="AT52" i="77" s="1"/>
  <c r="AJ34" i="77"/>
  <c r="AK34" i="77"/>
  <c r="AT34" i="77" s="1"/>
  <c r="AK28" i="77"/>
  <c r="AT28" i="77" s="1"/>
  <c r="AK22" i="77"/>
  <c r="AT22" i="77" s="1"/>
  <c r="AJ16" i="77"/>
  <c r="AK16" i="77"/>
  <c r="AT16" i="77" s="1"/>
  <c r="AK10" i="77"/>
  <c r="AT10" i="77" s="1"/>
  <c r="X94" i="41"/>
  <c r="Y94" i="41"/>
  <c r="AH96" i="73"/>
  <c r="AQ96" i="73" s="1"/>
  <c r="AI98" i="77"/>
  <c r="AN98" i="77"/>
  <c r="AN100" i="77" s="1"/>
  <c r="AJ7" i="77" l="1"/>
  <c r="AJ11" i="77"/>
  <c r="AJ13" i="77"/>
  <c r="AJ21" i="77"/>
  <c r="AJ72" i="77"/>
  <c r="AJ57" i="77"/>
  <c r="AJ93" i="77"/>
  <c r="AK40" i="77"/>
  <c r="AT40" i="77" s="1"/>
  <c r="AJ78" i="77"/>
  <c r="AK57" i="77"/>
  <c r="AT57" i="77" s="1"/>
  <c r="AK93" i="77"/>
  <c r="AT93" i="77" s="1"/>
  <c r="AK79" i="77"/>
  <c r="AT79" i="77" s="1"/>
  <c r="AJ82" i="77"/>
  <c r="AK11" i="77"/>
  <c r="AT11" i="77" s="1"/>
  <c r="X98" i="25"/>
  <c r="AK21" i="77"/>
  <c r="AT21" i="77" s="1"/>
  <c r="AJ75" i="77"/>
  <c r="AG94" i="89"/>
  <c r="AP94" i="89" s="1"/>
  <c r="W95" i="89"/>
  <c r="AJ30" i="77"/>
  <c r="AK56" i="77"/>
  <c r="AT56" i="77" s="1"/>
  <c r="AK83" i="77"/>
  <c r="AT83" i="77" s="1"/>
  <c r="AK72" i="77"/>
  <c r="AT72" i="77" s="1"/>
  <c r="AK13" i="77"/>
  <c r="AT13" i="77" s="1"/>
  <c r="AK9" i="77"/>
  <c r="AT9" i="77" s="1"/>
  <c r="AE94" i="89"/>
  <c r="AJ20" i="77"/>
  <c r="AJ12" i="77"/>
  <c r="AJ39" i="77"/>
  <c r="AJ28" i="77"/>
  <c r="AS28" i="77" s="1"/>
  <c r="AK55" i="77"/>
  <c r="AT55" i="77" s="1"/>
  <c r="AJ10" i="77"/>
  <c r="AJ54" i="77"/>
  <c r="AJ23" i="77"/>
  <c r="AJ32" i="77"/>
  <c r="AJ38" i="77"/>
  <c r="AL38" i="77" s="1"/>
  <c r="AU38" i="77" s="1"/>
  <c r="AJ46" i="77"/>
  <c r="AJ6" i="77"/>
  <c r="AJ31" i="77"/>
  <c r="AK38" i="77"/>
  <c r="AT38" i="77" s="1"/>
  <c r="AB4" i="77"/>
  <c r="AK32" i="77"/>
  <c r="AT32" i="77" s="1"/>
  <c r="AK23" i="77"/>
  <c r="AT23" i="77" s="1"/>
  <c r="AJ37" i="77"/>
  <c r="AI97" i="25"/>
  <c r="AJ22" i="77"/>
  <c r="AK46" i="77"/>
  <c r="AT46" i="77" s="1"/>
  <c r="AK7" i="77"/>
  <c r="AT7" i="77" s="1"/>
  <c r="AJ45" i="77"/>
  <c r="AS45" i="77" s="1"/>
  <c r="AJ8" i="77"/>
  <c r="AX91" i="81"/>
  <c r="S91" i="81" s="1"/>
  <c r="AC91" i="81" s="1"/>
  <c r="AB92" i="81" s="1"/>
  <c r="Z94" i="41"/>
  <c r="AX71" i="81"/>
  <c r="S71" i="81" s="1"/>
  <c r="AC71" i="81" s="1"/>
  <c r="AB72" i="81" s="1"/>
  <c r="AX89" i="81"/>
  <c r="S89" i="81" s="1"/>
  <c r="AC89" i="81" s="1"/>
  <c r="AB90" i="81" s="1"/>
  <c r="AX61" i="81"/>
  <c r="S61" i="81" s="1"/>
  <c r="AC61" i="81" s="1"/>
  <c r="AB62" i="81" s="1"/>
  <c r="AK62" i="81" s="1"/>
  <c r="AT62" i="81" s="1"/>
  <c r="AX83" i="81"/>
  <c r="S83" i="81" s="1"/>
  <c r="AC83" i="81" s="1"/>
  <c r="AB84" i="81" s="1"/>
  <c r="AX59" i="81"/>
  <c r="S59" i="81" s="1"/>
  <c r="AC59" i="81" s="1"/>
  <c r="AB60" i="81" s="1"/>
  <c r="AX79" i="81"/>
  <c r="S79" i="81" s="1"/>
  <c r="AC79" i="81" s="1"/>
  <c r="AB80" i="81" s="1"/>
  <c r="AX55" i="81"/>
  <c r="S55" i="81" s="1"/>
  <c r="AC55" i="81" s="1"/>
  <c r="AB56" i="81" s="1"/>
  <c r="AX95" i="81"/>
  <c r="S95" i="81" s="1"/>
  <c r="AC95" i="81" s="1"/>
  <c r="AB96" i="81" s="1"/>
  <c r="AX77" i="81"/>
  <c r="S77" i="81" s="1"/>
  <c r="AC77" i="81" s="1"/>
  <c r="AB78" i="81" s="1"/>
  <c r="AK78" i="81" s="1"/>
  <c r="AT78" i="81" s="1"/>
  <c r="AX41" i="81"/>
  <c r="S41" i="81" s="1"/>
  <c r="AC41" i="81" s="1"/>
  <c r="AB42" i="81" s="1"/>
  <c r="AX93" i="81"/>
  <c r="S93" i="81" s="1"/>
  <c r="AC93" i="81" s="1"/>
  <c r="AB94" i="81" s="1"/>
  <c r="AX73" i="81"/>
  <c r="S73" i="81" s="1"/>
  <c r="AC73" i="81" s="1"/>
  <c r="AB74" i="81" s="1"/>
  <c r="AX37" i="81"/>
  <c r="S37" i="81" s="1"/>
  <c r="AC37" i="81" s="1"/>
  <c r="AB38" i="81" s="1"/>
  <c r="AX53" i="81"/>
  <c r="S53" i="81" s="1"/>
  <c r="AC53" i="81" s="1"/>
  <c r="AB54" i="81" s="1"/>
  <c r="AX35" i="81"/>
  <c r="S35" i="81" s="1"/>
  <c r="AC35" i="81" s="1"/>
  <c r="AB36" i="81" s="1"/>
  <c r="AX85" i="81"/>
  <c r="S85" i="81" s="1"/>
  <c r="AC85" i="81" s="1"/>
  <c r="AB86" i="81" s="1"/>
  <c r="AX67" i="81"/>
  <c r="S67" i="81" s="1"/>
  <c r="AC67" i="81" s="1"/>
  <c r="AB68" i="81" s="1"/>
  <c r="AX49" i="81"/>
  <c r="S49" i="81" s="1"/>
  <c r="AC49" i="81" s="1"/>
  <c r="AB50" i="81" s="1"/>
  <c r="AX29" i="81"/>
  <c r="S29" i="81" s="1"/>
  <c r="AC29" i="81" s="1"/>
  <c r="AB30" i="81" s="1"/>
  <c r="Z98" i="45"/>
  <c r="AC98" i="45" s="1"/>
  <c r="AX65" i="81"/>
  <c r="S65" i="81" s="1"/>
  <c r="AC65" i="81" s="1"/>
  <c r="AB66" i="81" s="1"/>
  <c r="AK66" i="81" s="1"/>
  <c r="AT66" i="81" s="1"/>
  <c r="AX47" i="81"/>
  <c r="S47" i="81" s="1"/>
  <c r="AC47" i="81" s="1"/>
  <c r="AB48" i="81" s="1"/>
  <c r="AX23" i="81"/>
  <c r="S23" i="81" s="1"/>
  <c r="AC23" i="81" s="1"/>
  <c r="AB24" i="81" s="1"/>
  <c r="AX43" i="81"/>
  <c r="S43" i="81" s="1"/>
  <c r="AC43" i="81" s="1"/>
  <c r="AB44" i="81" s="1"/>
  <c r="AX17" i="81"/>
  <c r="S17" i="81" s="1"/>
  <c r="AC17" i="81" s="1"/>
  <c r="AB18" i="81" s="1"/>
  <c r="AX11" i="81"/>
  <c r="S11" i="81" s="1"/>
  <c r="AC11" i="81" s="1"/>
  <c r="AB12" i="81" s="1"/>
  <c r="AK12" i="81" s="1"/>
  <c r="AT12" i="81" s="1"/>
  <c r="W95" i="41"/>
  <c r="AG94" i="41"/>
  <c r="AP94" i="41" s="1"/>
  <c r="AF94" i="41"/>
  <c r="AO94" i="41" s="1"/>
  <c r="AE94" i="41"/>
  <c r="AK8" i="81"/>
  <c r="AT8" i="81" s="1"/>
  <c r="AG98" i="45"/>
  <c r="AP98" i="45" s="1"/>
  <c r="AP100" i="45" s="1"/>
  <c r="AS59" i="77"/>
  <c r="AL59" i="77"/>
  <c r="AU59" i="77" s="1"/>
  <c r="AK86" i="81"/>
  <c r="AT86" i="81" s="1"/>
  <c r="AK44" i="81"/>
  <c r="AT44" i="81" s="1"/>
  <c r="AX97" i="81"/>
  <c r="S97" i="81" s="1"/>
  <c r="AC97" i="81" s="1"/>
  <c r="AB98" i="81" s="1"/>
  <c r="AX90" i="81"/>
  <c r="S90" i="81" s="1"/>
  <c r="AC90" i="81" s="1"/>
  <c r="AB91" i="81" s="1"/>
  <c r="AX84" i="81"/>
  <c r="S84" i="81" s="1"/>
  <c r="AC84" i="81" s="1"/>
  <c r="AB85" i="81" s="1"/>
  <c r="AX78" i="81"/>
  <c r="S78" i="81" s="1"/>
  <c r="AC78" i="81" s="1"/>
  <c r="AB79" i="81" s="1"/>
  <c r="AX72" i="81"/>
  <c r="S72" i="81" s="1"/>
  <c r="AC72" i="81" s="1"/>
  <c r="AB73" i="81" s="1"/>
  <c r="AX66" i="81"/>
  <c r="S66" i="81" s="1"/>
  <c r="AC66" i="81" s="1"/>
  <c r="AB67" i="81" s="1"/>
  <c r="AX60" i="81"/>
  <c r="S60" i="81" s="1"/>
  <c r="AC60" i="81" s="1"/>
  <c r="AB61" i="81" s="1"/>
  <c r="AX54" i="81"/>
  <c r="S54" i="81" s="1"/>
  <c r="AC54" i="81" s="1"/>
  <c r="AB55" i="81" s="1"/>
  <c r="AX48" i="81"/>
  <c r="S48" i="81" s="1"/>
  <c r="AC48" i="81" s="1"/>
  <c r="AB49" i="81" s="1"/>
  <c r="AX42" i="81"/>
  <c r="S42" i="81" s="1"/>
  <c r="AC42" i="81" s="1"/>
  <c r="AB43" i="81" s="1"/>
  <c r="AX36" i="81"/>
  <c r="S36" i="81" s="1"/>
  <c r="AC36" i="81" s="1"/>
  <c r="AB37" i="81" s="1"/>
  <c r="AX30" i="81"/>
  <c r="S30" i="81" s="1"/>
  <c r="AC30" i="81" s="1"/>
  <c r="AB31" i="81" s="1"/>
  <c r="AX24" i="81"/>
  <c r="S24" i="81" s="1"/>
  <c r="AC24" i="81" s="1"/>
  <c r="AB25" i="81" s="1"/>
  <c r="AX18" i="81"/>
  <c r="S18" i="81" s="1"/>
  <c r="AC18" i="81" s="1"/>
  <c r="AB19" i="81" s="1"/>
  <c r="AX12" i="81"/>
  <c r="S12" i="81" s="1"/>
  <c r="AC12" i="81" s="1"/>
  <c r="AB13" i="81" s="1"/>
  <c r="AX6" i="81"/>
  <c r="S6" i="81" s="1"/>
  <c r="AC6" i="81" s="1"/>
  <c r="AB7" i="81" s="1"/>
  <c r="AS6" i="77"/>
  <c r="AL6" i="77"/>
  <c r="AU6" i="77" s="1"/>
  <c r="AS24" i="77"/>
  <c r="AL24" i="77"/>
  <c r="AU24" i="77" s="1"/>
  <c r="AS42" i="77"/>
  <c r="AL42" i="77"/>
  <c r="AU42" i="77" s="1"/>
  <c r="AS60" i="77"/>
  <c r="AL60" i="77"/>
  <c r="AU60" i="77" s="1"/>
  <c r="AS78" i="77"/>
  <c r="AL78" i="77"/>
  <c r="AU78" i="77" s="1"/>
  <c r="AS26" i="77"/>
  <c r="AL26" i="77"/>
  <c r="AU26" i="77" s="1"/>
  <c r="AR96" i="37"/>
  <c r="AS7" i="77"/>
  <c r="AS25" i="77"/>
  <c r="AL25" i="77"/>
  <c r="AU25" i="77" s="1"/>
  <c r="AS43" i="77"/>
  <c r="AL43" i="77"/>
  <c r="AU43" i="77" s="1"/>
  <c r="AS56" i="77"/>
  <c r="AL56" i="77"/>
  <c r="AU56" i="77" s="1"/>
  <c r="AS3" i="77"/>
  <c r="AL3" i="77"/>
  <c r="AU3" i="77" s="1"/>
  <c r="AS21" i="77"/>
  <c r="AL21" i="77"/>
  <c r="AU21" i="77" s="1"/>
  <c r="AS39" i="77"/>
  <c r="AL39" i="77"/>
  <c r="AU39" i="77" s="1"/>
  <c r="AS57" i="77"/>
  <c r="AL57" i="77"/>
  <c r="AU57" i="77" s="1"/>
  <c r="AS75" i="77"/>
  <c r="AL75" i="77"/>
  <c r="AU75" i="77" s="1"/>
  <c r="AS93" i="77"/>
  <c r="AL93" i="77"/>
  <c r="AU93" i="77" s="1"/>
  <c r="AS79" i="77"/>
  <c r="AS94" i="77"/>
  <c r="AL94" i="77"/>
  <c r="AU94" i="77" s="1"/>
  <c r="AS64" i="77"/>
  <c r="AL64" i="77"/>
  <c r="AU64" i="77" s="1"/>
  <c r="AS77" i="77"/>
  <c r="AL77" i="77"/>
  <c r="AU77" i="77" s="1"/>
  <c r="AS62" i="77"/>
  <c r="AL62" i="77"/>
  <c r="AU62" i="77" s="1"/>
  <c r="AS5" i="77"/>
  <c r="AL5" i="77"/>
  <c r="AU5" i="77" s="1"/>
  <c r="AS41" i="77"/>
  <c r="AL41" i="77"/>
  <c r="AU41" i="77" s="1"/>
  <c r="AS55" i="77"/>
  <c r="AL55" i="77"/>
  <c r="AU55" i="77" s="1"/>
  <c r="AK96" i="81"/>
  <c r="AT96" i="81" s="1"/>
  <c r="AK74" i="81"/>
  <c r="AT74" i="81" s="1"/>
  <c r="AK50" i="81"/>
  <c r="AT50" i="81" s="1"/>
  <c r="AS34" i="77"/>
  <c r="AL34" i="77"/>
  <c r="AU34" i="77" s="1"/>
  <c r="AS70" i="77"/>
  <c r="AL70" i="77"/>
  <c r="AU70" i="77" s="1"/>
  <c r="AS96" i="77"/>
  <c r="AL96" i="77"/>
  <c r="AU96" i="77" s="1"/>
  <c r="AS86" i="77"/>
  <c r="AL86" i="77"/>
  <c r="AU86" i="77" s="1"/>
  <c r="AS11" i="77"/>
  <c r="AL11" i="77"/>
  <c r="AU11" i="77" s="1"/>
  <c r="AS47" i="77"/>
  <c r="AL47" i="77"/>
  <c r="AU47" i="77" s="1"/>
  <c r="AS89" i="77"/>
  <c r="AL89" i="77"/>
  <c r="AU89" i="77" s="1"/>
  <c r="AS74" i="77"/>
  <c r="AL74" i="77"/>
  <c r="AU74" i="77" s="1"/>
  <c r="AK94" i="81"/>
  <c r="AT94" i="81" s="1"/>
  <c r="AJ84" i="81"/>
  <c r="AK84" i="81"/>
  <c r="AT84" i="81" s="1"/>
  <c r="AJ72" i="81"/>
  <c r="AK72" i="81"/>
  <c r="AT72" i="81" s="1"/>
  <c r="AK60" i="81"/>
  <c r="AT60" i="81" s="1"/>
  <c r="AJ42" i="81"/>
  <c r="AK42" i="81"/>
  <c r="AT42" i="81" s="1"/>
  <c r="AK30" i="81"/>
  <c r="AT30" i="81" s="1"/>
  <c r="AK18" i="81"/>
  <c r="AT18" i="81" s="1"/>
  <c r="AR93" i="41"/>
  <c r="AR96" i="93"/>
  <c r="AH98" i="25"/>
  <c r="AQ98" i="25" s="1"/>
  <c r="AQ100" i="25" s="1"/>
  <c r="AZ3" i="25"/>
  <c r="AX6" i="25" s="1"/>
  <c r="S6" i="25" s="1"/>
  <c r="AC6" i="25" s="1"/>
  <c r="AB7" i="25" s="1"/>
  <c r="AX88" i="81"/>
  <c r="S88" i="81" s="1"/>
  <c r="AC88" i="81" s="1"/>
  <c r="AB89" i="81" s="1"/>
  <c r="AX82" i="81"/>
  <c r="S82" i="81" s="1"/>
  <c r="AC82" i="81" s="1"/>
  <c r="AB83" i="81" s="1"/>
  <c r="AX70" i="81"/>
  <c r="S70" i="81" s="1"/>
  <c r="AC70" i="81" s="1"/>
  <c r="AB71" i="81" s="1"/>
  <c r="AX58" i="81"/>
  <c r="S58" i="81" s="1"/>
  <c r="AC58" i="81" s="1"/>
  <c r="AB59" i="81" s="1"/>
  <c r="AX46" i="81"/>
  <c r="S46" i="81" s="1"/>
  <c r="AC46" i="81" s="1"/>
  <c r="AB47" i="81" s="1"/>
  <c r="AX34" i="81"/>
  <c r="S34" i="81" s="1"/>
  <c r="AC34" i="81" s="1"/>
  <c r="AB35" i="81" s="1"/>
  <c r="AX22" i="81"/>
  <c r="S22" i="81" s="1"/>
  <c r="AC22" i="81" s="1"/>
  <c r="AB23" i="81" s="1"/>
  <c r="AX10" i="81"/>
  <c r="S10" i="81" s="1"/>
  <c r="AC10" i="81" s="1"/>
  <c r="AB11" i="81" s="1"/>
  <c r="AS30" i="77"/>
  <c r="AL30" i="77"/>
  <c r="AU30" i="77" s="1"/>
  <c r="AS66" i="77"/>
  <c r="AL66" i="77"/>
  <c r="AU66" i="77" s="1"/>
  <c r="AS44" i="77"/>
  <c r="AL44" i="77"/>
  <c r="AU44" i="77" s="1"/>
  <c r="AH98" i="85"/>
  <c r="AQ98" i="85" s="1"/>
  <c r="AQ100" i="85" s="1"/>
  <c r="AZ3" i="85"/>
  <c r="AX5" i="85" s="1"/>
  <c r="S5" i="85" s="1"/>
  <c r="AC5" i="85" s="1"/>
  <c r="AB6" i="85" s="1"/>
  <c r="AX61" i="85"/>
  <c r="S61" i="85" s="1"/>
  <c r="AC61" i="85" s="1"/>
  <c r="AB62" i="85" s="1"/>
  <c r="AX62" i="85"/>
  <c r="S62" i="85" s="1"/>
  <c r="AC62" i="85" s="1"/>
  <c r="AB63" i="85" s="1"/>
  <c r="AX67" i="85"/>
  <c r="S67" i="85" s="1"/>
  <c r="AC67" i="85" s="1"/>
  <c r="AB68" i="85" s="1"/>
  <c r="AX76" i="85"/>
  <c r="S76" i="85" s="1"/>
  <c r="AC76" i="85" s="1"/>
  <c r="AB77" i="85" s="1"/>
  <c r="AX82" i="85"/>
  <c r="S82" i="85" s="1"/>
  <c r="AC82" i="85" s="1"/>
  <c r="AB83" i="85" s="1"/>
  <c r="AX84" i="85"/>
  <c r="S84" i="85" s="1"/>
  <c r="AC84" i="85" s="1"/>
  <c r="AB85" i="85" s="1"/>
  <c r="AX86" i="85"/>
  <c r="S86" i="85" s="1"/>
  <c r="AC86" i="85" s="1"/>
  <c r="AB87" i="85" s="1"/>
  <c r="AX90" i="85"/>
  <c r="S90" i="85" s="1"/>
  <c r="AC90" i="85" s="1"/>
  <c r="AB91" i="85" s="1"/>
  <c r="AX92" i="85"/>
  <c r="S92" i="85" s="1"/>
  <c r="AC92" i="85" s="1"/>
  <c r="AB93" i="85" s="1"/>
  <c r="AX93" i="85"/>
  <c r="S93" i="85" s="1"/>
  <c r="AC93" i="85" s="1"/>
  <c r="AB94" i="85" s="1"/>
  <c r="AS9" i="77"/>
  <c r="AL9" i="77"/>
  <c r="AU9" i="77" s="1"/>
  <c r="AS81" i="77"/>
  <c r="AL81" i="77"/>
  <c r="AU81" i="77" s="1"/>
  <c r="X95" i="89"/>
  <c r="Y95" i="89"/>
  <c r="AS22" i="77"/>
  <c r="AL22" i="77"/>
  <c r="AU22" i="77" s="1"/>
  <c r="AS40" i="77"/>
  <c r="AL40" i="77"/>
  <c r="AU40" i="77" s="1"/>
  <c r="AS58" i="77"/>
  <c r="AL58" i="77"/>
  <c r="AU58" i="77" s="1"/>
  <c r="AS76" i="77"/>
  <c r="AL76" i="77"/>
  <c r="AU76" i="77" s="1"/>
  <c r="AS95" i="77"/>
  <c r="AL95" i="77"/>
  <c r="AU95" i="77" s="1"/>
  <c r="AS84" i="77"/>
  <c r="AL84" i="77"/>
  <c r="AU84" i="77" s="1"/>
  <c r="AS14" i="77"/>
  <c r="AL14" i="77"/>
  <c r="AU14" i="77" s="1"/>
  <c r="AH98" i="45"/>
  <c r="AQ98" i="45" s="1"/>
  <c r="AQ100" i="45" s="1"/>
  <c r="AZ3" i="45"/>
  <c r="AX4" i="45" s="1"/>
  <c r="S4" i="45" s="1"/>
  <c r="AC4" i="45" s="1"/>
  <c r="AB5" i="45" s="1"/>
  <c r="AE98" i="81"/>
  <c r="AG98" i="81"/>
  <c r="AP98" i="81" s="1"/>
  <c r="AP100" i="81" s="1"/>
  <c r="AF98" i="81"/>
  <c r="AO98" i="81" s="1"/>
  <c r="AO100" i="81" s="1"/>
  <c r="AC98" i="81"/>
  <c r="AS17" i="77"/>
  <c r="AL17" i="77"/>
  <c r="AU17" i="77" s="1"/>
  <c r="AS35" i="77"/>
  <c r="AL35" i="77"/>
  <c r="AU35" i="77" s="1"/>
  <c r="AS53" i="77"/>
  <c r="AL53" i="77"/>
  <c r="AU53" i="77" s="1"/>
  <c r="AS71" i="77"/>
  <c r="AL71" i="77"/>
  <c r="AU71" i="77" s="1"/>
  <c r="AS20" i="77"/>
  <c r="AL20" i="77"/>
  <c r="AU20" i="77" s="1"/>
  <c r="AX96" i="81"/>
  <c r="S96" i="81" s="1"/>
  <c r="AC96" i="81" s="1"/>
  <c r="AB97" i="81" s="1"/>
  <c r="AX87" i="81"/>
  <c r="S87" i="81" s="1"/>
  <c r="AC87" i="81" s="1"/>
  <c r="AB88" i="81" s="1"/>
  <c r="AX81" i="81"/>
  <c r="S81" i="81" s="1"/>
  <c r="AC81" i="81" s="1"/>
  <c r="AB82" i="81" s="1"/>
  <c r="AX75" i="81"/>
  <c r="S75" i="81" s="1"/>
  <c r="AC75" i="81" s="1"/>
  <c r="AB76" i="81" s="1"/>
  <c r="AX69" i="81"/>
  <c r="S69" i="81" s="1"/>
  <c r="AC69" i="81" s="1"/>
  <c r="AB70" i="81" s="1"/>
  <c r="AX63" i="81"/>
  <c r="S63" i="81" s="1"/>
  <c r="AC63" i="81" s="1"/>
  <c r="AB64" i="81" s="1"/>
  <c r="AX57" i="81"/>
  <c r="S57" i="81" s="1"/>
  <c r="AC57" i="81" s="1"/>
  <c r="AB58" i="81" s="1"/>
  <c r="AX51" i="81"/>
  <c r="S51" i="81" s="1"/>
  <c r="AC51" i="81" s="1"/>
  <c r="AB52" i="81" s="1"/>
  <c r="AX45" i="81"/>
  <c r="S45" i="81" s="1"/>
  <c r="AC45" i="81" s="1"/>
  <c r="AB46" i="81" s="1"/>
  <c r="AX39" i="81"/>
  <c r="S39" i="81" s="1"/>
  <c r="AC39" i="81" s="1"/>
  <c r="AB40" i="81" s="1"/>
  <c r="AX33" i="81"/>
  <c r="S33" i="81" s="1"/>
  <c r="AC33" i="81" s="1"/>
  <c r="AB34" i="81" s="1"/>
  <c r="AX27" i="81"/>
  <c r="S27" i="81" s="1"/>
  <c r="AC27" i="81" s="1"/>
  <c r="AB28" i="81" s="1"/>
  <c r="AX21" i="81"/>
  <c r="S21" i="81" s="1"/>
  <c r="AC21" i="81" s="1"/>
  <c r="AB22" i="81" s="1"/>
  <c r="AX15" i="81"/>
  <c r="S15" i="81" s="1"/>
  <c r="AC15" i="81" s="1"/>
  <c r="AB16" i="81" s="1"/>
  <c r="AX9" i="81"/>
  <c r="S9" i="81" s="1"/>
  <c r="AC9" i="81" s="1"/>
  <c r="AB10" i="81" s="1"/>
  <c r="AX4" i="81"/>
  <c r="S4" i="81" s="1"/>
  <c r="AC4" i="81" s="1"/>
  <c r="AB5" i="81" s="1"/>
  <c r="Z98" i="85"/>
  <c r="AS10" i="77"/>
  <c r="AL10" i="77"/>
  <c r="AU10" i="77" s="1"/>
  <c r="AS46" i="77"/>
  <c r="AL46" i="77"/>
  <c r="AU46" i="77" s="1"/>
  <c r="AS82" i="77"/>
  <c r="AL82" i="77"/>
  <c r="AU82" i="77" s="1"/>
  <c r="AS49" i="77"/>
  <c r="AL49" i="77"/>
  <c r="AU49" i="77" s="1"/>
  <c r="AS23" i="77"/>
  <c r="AS83" i="77"/>
  <c r="AL83" i="77"/>
  <c r="AU83" i="77" s="1"/>
  <c r="AS50" i="77"/>
  <c r="AL50" i="77"/>
  <c r="AU50" i="77" s="1"/>
  <c r="AK92" i="81"/>
  <c r="AT92" i="81" s="1"/>
  <c r="AK80" i="81"/>
  <c r="AT80" i="81" s="1"/>
  <c r="AK68" i="81"/>
  <c r="AT68" i="81" s="1"/>
  <c r="AK56" i="81"/>
  <c r="AT56" i="81" s="1"/>
  <c r="AR98" i="77"/>
  <c r="AR100" i="77" s="1"/>
  <c r="AL98" i="77"/>
  <c r="AU98" i="77" s="1"/>
  <c r="AS16" i="77"/>
  <c r="AL16" i="77"/>
  <c r="AU16" i="77" s="1"/>
  <c r="AS52" i="77"/>
  <c r="AL52" i="77"/>
  <c r="AU52" i="77" s="1"/>
  <c r="AS88" i="77"/>
  <c r="AL88" i="77"/>
  <c r="AU88" i="77" s="1"/>
  <c r="AS97" i="77"/>
  <c r="AL97" i="77"/>
  <c r="AU97" i="77" s="1"/>
  <c r="AS29" i="77"/>
  <c r="AL29" i="77"/>
  <c r="AU29" i="77" s="1"/>
  <c r="AS65" i="77"/>
  <c r="AL65" i="77"/>
  <c r="AU65" i="77" s="1"/>
  <c r="AS85" i="77"/>
  <c r="AL85" i="77"/>
  <c r="AU85" i="77" s="1"/>
  <c r="AK90" i="81"/>
  <c r="AT90" i="81" s="1"/>
  <c r="AJ78" i="81"/>
  <c r="AJ48" i="81"/>
  <c r="AK48" i="81"/>
  <c r="AT48" i="81" s="1"/>
  <c r="AK24" i="81"/>
  <c r="AT24" i="81" s="1"/>
  <c r="AR97" i="85"/>
  <c r="AH94" i="41"/>
  <c r="AQ94" i="41" s="1"/>
  <c r="AX94" i="81"/>
  <c r="S94" i="81" s="1"/>
  <c r="AC94" i="81" s="1"/>
  <c r="AB95" i="81" s="1"/>
  <c r="AX76" i="81"/>
  <c r="S76" i="81" s="1"/>
  <c r="AC76" i="81" s="1"/>
  <c r="AB77" i="81" s="1"/>
  <c r="AX64" i="81"/>
  <c r="S64" i="81" s="1"/>
  <c r="AC64" i="81" s="1"/>
  <c r="AB65" i="81" s="1"/>
  <c r="AX52" i="81"/>
  <c r="S52" i="81" s="1"/>
  <c r="AC52" i="81" s="1"/>
  <c r="AB53" i="81" s="1"/>
  <c r="AX40" i="81"/>
  <c r="S40" i="81" s="1"/>
  <c r="AC40" i="81" s="1"/>
  <c r="AB41" i="81" s="1"/>
  <c r="AX28" i="81"/>
  <c r="S28" i="81" s="1"/>
  <c r="AC28" i="81" s="1"/>
  <c r="AB29" i="81" s="1"/>
  <c r="AX16" i="81"/>
  <c r="S16" i="81" s="1"/>
  <c r="AC16" i="81" s="1"/>
  <c r="AB17" i="81" s="1"/>
  <c r="AX5" i="81"/>
  <c r="S5" i="81" s="1"/>
  <c r="AC5" i="81" s="1"/>
  <c r="AB6" i="81" s="1"/>
  <c r="AS12" i="77"/>
  <c r="AL12" i="77"/>
  <c r="AU12" i="77" s="1"/>
  <c r="AS48" i="77"/>
  <c r="AL48" i="77"/>
  <c r="AU48" i="77" s="1"/>
  <c r="AS67" i="77"/>
  <c r="AL67" i="77"/>
  <c r="AU67" i="77" s="1"/>
  <c r="AH97" i="93"/>
  <c r="AQ97" i="93" s="1"/>
  <c r="AS13" i="77"/>
  <c r="AS31" i="77"/>
  <c r="AL31" i="77"/>
  <c r="AU31" i="77" s="1"/>
  <c r="AS73" i="77"/>
  <c r="AL73" i="77"/>
  <c r="AU73" i="77" s="1"/>
  <c r="AS92" i="77"/>
  <c r="AL92" i="77"/>
  <c r="AU92" i="77" s="1"/>
  <c r="Y97" i="73"/>
  <c r="X97" i="73"/>
  <c r="AH97" i="37"/>
  <c r="AQ97" i="37" s="1"/>
  <c r="AS27" i="77"/>
  <c r="AL27" i="77"/>
  <c r="AU27" i="77" s="1"/>
  <c r="AS63" i="77"/>
  <c r="AL63" i="77"/>
  <c r="AU63" i="77" s="1"/>
  <c r="AS90" i="77"/>
  <c r="AL90" i="77"/>
  <c r="AU90" i="77" s="1"/>
  <c r="AS8" i="77"/>
  <c r="AL8" i="77"/>
  <c r="AU8" i="77" s="1"/>
  <c r="AR97" i="25"/>
  <c r="W97" i="29"/>
  <c r="AG96" i="29"/>
  <c r="AP96" i="29" s="1"/>
  <c r="AE96" i="29"/>
  <c r="AF96" i="29"/>
  <c r="AO96" i="29" s="1"/>
  <c r="Z98" i="25"/>
  <c r="AX92" i="81"/>
  <c r="S92" i="81" s="1"/>
  <c r="AC92" i="81" s="1"/>
  <c r="AB93" i="81" s="1"/>
  <c r="AX86" i="81"/>
  <c r="S86" i="81" s="1"/>
  <c r="AC86" i="81" s="1"/>
  <c r="AB87" i="81" s="1"/>
  <c r="AX80" i="81"/>
  <c r="S80" i="81" s="1"/>
  <c r="AC80" i="81" s="1"/>
  <c r="AB81" i="81" s="1"/>
  <c r="AX74" i="81"/>
  <c r="S74" i="81" s="1"/>
  <c r="AC74" i="81" s="1"/>
  <c r="AB75" i="81" s="1"/>
  <c r="AX68" i="81"/>
  <c r="S68" i="81" s="1"/>
  <c r="AC68" i="81" s="1"/>
  <c r="AB69" i="81" s="1"/>
  <c r="AX62" i="81"/>
  <c r="S62" i="81" s="1"/>
  <c r="AC62" i="81" s="1"/>
  <c r="AB63" i="81" s="1"/>
  <c r="AX56" i="81"/>
  <c r="S56" i="81" s="1"/>
  <c r="AC56" i="81" s="1"/>
  <c r="AB57" i="81" s="1"/>
  <c r="AX50" i="81"/>
  <c r="S50" i="81" s="1"/>
  <c r="AC50" i="81" s="1"/>
  <c r="AB51" i="81" s="1"/>
  <c r="AX44" i="81"/>
  <c r="S44" i="81" s="1"/>
  <c r="AC44" i="81" s="1"/>
  <c r="AB45" i="81" s="1"/>
  <c r="AX38" i="81"/>
  <c r="S38" i="81" s="1"/>
  <c r="AC38" i="81" s="1"/>
  <c r="AB39" i="81" s="1"/>
  <c r="AX32" i="81"/>
  <c r="S32" i="81" s="1"/>
  <c r="AC32" i="81" s="1"/>
  <c r="AB33" i="81" s="1"/>
  <c r="AX26" i="81"/>
  <c r="S26" i="81" s="1"/>
  <c r="AC26" i="81" s="1"/>
  <c r="AB27" i="81" s="1"/>
  <c r="AX20" i="81"/>
  <c r="S20" i="81" s="1"/>
  <c r="AC20" i="81" s="1"/>
  <c r="AB21" i="81" s="1"/>
  <c r="AX14" i="81"/>
  <c r="S14" i="81" s="1"/>
  <c r="AC14" i="81" s="1"/>
  <c r="AB15" i="81" s="1"/>
  <c r="AX8" i="81"/>
  <c r="S8" i="81" s="1"/>
  <c r="AC8" i="81" s="1"/>
  <c r="AB9" i="81" s="1"/>
  <c r="AX3" i="81"/>
  <c r="S3" i="81" s="1"/>
  <c r="AC3" i="81" s="1"/>
  <c r="AS18" i="77"/>
  <c r="AL18" i="77"/>
  <c r="AU18" i="77" s="1"/>
  <c r="AS36" i="77"/>
  <c r="AL36" i="77"/>
  <c r="AU36" i="77" s="1"/>
  <c r="AS54" i="77"/>
  <c r="AL54" i="77"/>
  <c r="AU54" i="77" s="1"/>
  <c r="AS72" i="77"/>
  <c r="AL72" i="77"/>
  <c r="AU72" i="77" s="1"/>
  <c r="AS91" i="77"/>
  <c r="AL91" i="77"/>
  <c r="AU91" i="77" s="1"/>
  <c r="AS80" i="77"/>
  <c r="AL80" i="77"/>
  <c r="AU80" i="77" s="1"/>
  <c r="Z97" i="93"/>
  <c r="AS19" i="77"/>
  <c r="AL19" i="77"/>
  <c r="AU19" i="77" s="1"/>
  <c r="AS37" i="77"/>
  <c r="AL37" i="77"/>
  <c r="AU37" i="77" s="1"/>
  <c r="AS32" i="77"/>
  <c r="AR97" i="45"/>
  <c r="Z97" i="37"/>
  <c r="AS15" i="77"/>
  <c r="AL15" i="77"/>
  <c r="AU15" i="77" s="1"/>
  <c r="AS33" i="77"/>
  <c r="AL33" i="77"/>
  <c r="AU33" i="77" s="1"/>
  <c r="AS51" i="77"/>
  <c r="AL51" i="77"/>
  <c r="AU51" i="77" s="1"/>
  <c r="AS69" i="77"/>
  <c r="AL69" i="77"/>
  <c r="AU69" i="77" s="1"/>
  <c r="AS87" i="77"/>
  <c r="AL87" i="77"/>
  <c r="AU87" i="77" s="1"/>
  <c r="AS61" i="77"/>
  <c r="AL61" i="77"/>
  <c r="AU61" i="77" s="1"/>
  <c r="AS68" i="77"/>
  <c r="AL68" i="77"/>
  <c r="AU68" i="77" s="1"/>
  <c r="AI94" i="89"/>
  <c r="AN94" i="89"/>
  <c r="AK38" i="81"/>
  <c r="AT38" i="81" s="1"/>
  <c r="AX31" i="81"/>
  <c r="S31" i="81" s="1"/>
  <c r="AC31" i="81" s="1"/>
  <c r="AB32" i="81" s="1"/>
  <c r="AX25" i="81"/>
  <c r="S25" i="81" s="1"/>
  <c r="AC25" i="81" s="1"/>
  <c r="AB26" i="81" s="1"/>
  <c r="AX19" i="81"/>
  <c r="S19" i="81" s="1"/>
  <c r="AC19" i="81" s="1"/>
  <c r="AB20" i="81" s="1"/>
  <c r="AX13" i="81"/>
  <c r="S13" i="81" s="1"/>
  <c r="AC13" i="81" s="1"/>
  <c r="AB14" i="81" s="1"/>
  <c r="AE96" i="33"/>
  <c r="AG96" i="33"/>
  <c r="AP96" i="33" s="1"/>
  <c r="AF96" i="33"/>
  <c r="AO96" i="33" s="1"/>
  <c r="W97" i="33"/>
  <c r="AN96" i="73"/>
  <c r="AI96" i="73"/>
  <c r="AJ4" i="77"/>
  <c r="AK4" i="77"/>
  <c r="AT4" i="77" s="1"/>
  <c r="AX95" i="85" l="1"/>
  <c r="S95" i="85" s="1"/>
  <c r="AC95" i="85" s="1"/>
  <c r="AB96" i="85" s="1"/>
  <c r="AX78" i="85"/>
  <c r="S78" i="85" s="1"/>
  <c r="AC78" i="85" s="1"/>
  <c r="AB79" i="85" s="1"/>
  <c r="AX97" i="85"/>
  <c r="S97" i="85" s="1"/>
  <c r="AC97" i="85" s="1"/>
  <c r="AB98" i="85" s="1"/>
  <c r="AX89" i="85"/>
  <c r="S89" i="85" s="1"/>
  <c r="AC89" i="85" s="1"/>
  <c r="AB90" i="85" s="1"/>
  <c r="AX77" i="85"/>
  <c r="S77" i="85" s="1"/>
  <c r="AC77" i="85" s="1"/>
  <c r="AB78" i="85" s="1"/>
  <c r="AX48" i="85"/>
  <c r="S48" i="85" s="1"/>
  <c r="AC48" i="85" s="1"/>
  <c r="AB49" i="85" s="1"/>
  <c r="AX96" i="85"/>
  <c r="S96" i="85" s="1"/>
  <c r="AC96" i="85" s="1"/>
  <c r="AB97" i="85" s="1"/>
  <c r="AX85" i="85"/>
  <c r="S85" i="85" s="1"/>
  <c r="AC85" i="85" s="1"/>
  <c r="AB86" i="85" s="1"/>
  <c r="AX74" i="85"/>
  <c r="S74" i="85" s="1"/>
  <c r="AC74" i="85" s="1"/>
  <c r="AB75" i="85" s="1"/>
  <c r="AX91" i="85"/>
  <c r="S91" i="85" s="1"/>
  <c r="AC91" i="85" s="1"/>
  <c r="AB92" i="85" s="1"/>
  <c r="AX83" i="85"/>
  <c r="S83" i="85" s="1"/>
  <c r="AC83" i="85" s="1"/>
  <c r="AB84" i="85" s="1"/>
  <c r="AX72" i="85"/>
  <c r="S72" i="85" s="1"/>
  <c r="AC72" i="85" s="1"/>
  <c r="AB73" i="85" s="1"/>
  <c r="AJ54" i="81"/>
  <c r="AJ90" i="81"/>
  <c r="AX88" i="85"/>
  <c r="S88" i="85" s="1"/>
  <c r="AC88" i="85" s="1"/>
  <c r="AB89" i="85" s="1"/>
  <c r="AX80" i="85"/>
  <c r="S80" i="85" s="1"/>
  <c r="AC80" i="85" s="1"/>
  <c r="AB81" i="85" s="1"/>
  <c r="AX71" i="85"/>
  <c r="S71" i="85" s="1"/>
  <c r="AC71" i="85" s="1"/>
  <c r="AB72" i="85" s="1"/>
  <c r="AS38" i="77"/>
  <c r="AL32" i="77"/>
  <c r="AU32" i="77" s="1"/>
  <c r="AJ12" i="81"/>
  <c r="AL79" i="77"/>
  <c r="AU79" i="77" s="1"/>
  <c r="AX69" i="85"/>
  <c r="S69" i="85" s="1"/>
  <c r="AC69" i="85" s="1"/>
  <c r="AB70" i="85" s="1"/>
  <c r="AX59" i="85"/>
  <c r="S59" i="85" s="1"/>
  <c r="AC59" i="85" s="1"/>
  <c r="AB60" i="85" s="1"/>
  <c r="AL28" i="77"/>
  <c r="AU28" i="77" s="1"/>
  <c r="AL7" i="77"/>
  <c r="AU7" i="77" s="1"/>
  <c r="AX94" i="85"/>
  <c r="S94" i="85" s="1"/>
  <c r="AC94" i="85" s="1"/>
  <c r="AB95" i="85" s="1"/>
  <c r="AX87" i="85"/>
  <c r="S87" i="85" s="1"/>
  <c r="AC87" i="85" s="1"/>
  <c r="AB88" i="85" s="1"/>
  <c r="AX81" i="85"/>
  <c r="S81" i="85" s="1"/>
  <c r="AC81" i="85" s="1"/>
  <c r="AB82" i="85" s="1"/>
  <c r="AX75" i="85"/>
  <c r="S75" i="85" s="1"/>
  <c r="AC75" i="85" s="1"/>
  <c r="AB76" i="85" s="1"/>
  <c r="AX68" i="85"/>
  <c r="S68" i="85" s="1"/>
  <c r="AC68" i="85" s="1"/>
  <c r="AB69" i="85" s="1"/>
  <c r="AX57" i="85"/>
  <c r="S57" i="85" s="1"/>
  <c r="AC57" i="85" s="1"/>
  <c r="AB58" i="85" s="1"/>
  <c r="AJ18" i="81"/>
  <c r="AL13" i="77"/>
  <c r="AU13" i="77" s="1"/>
  <c r="AK54" i="81"/>
  <c r="AT54" i="81" s="1"/>
  <c r="AX79" i="85"/>
  <c r="S79" i="85" s="1"/>
  <c r="AC79" i="85" s="1"/>
  <c r="AB80" i="85" s="1"/>
  <c r="AX73" i="85"/>
  <c r="S73" i="85" s="1"/>
  <c r="AC73" i="85" s="1"/>
  <c r="AB74" i="85" s="1"/>
  <c r="AX64" i="85"/>
  <c r="S64" i="85" s="1"/>
  <c r="AC64" i="85" s="1"/>
  <c r="AB65" i="85" s="1"/>
  <c r="AX39" i="85"/>
  <c r="S39" i="85" s="1"/>
  <c r="AC39" i="85" s="1"/>
  <c r="AB40" i="85" s="1"/>
  <c r="AX79" i="45"/>
  <c r="S79" i="45" s="1"/>
  <c r="AC79" i="45" s="1"/>
  <c r="AB80" i="45" s="1"/>
  <c r="AX36" i="85"/>
  <c r="S36" i="85" s="1"/>
  <c r="AC36" i="85" s="1"/>
  <c r="AB37" i="85" s="1"/>
  <c r="AX33" i="85"/>
  <c r="S33" i="85" s="1"/>
  <c r="AC33" i="85" s="1"/>
  <c r="AB34" i="85" s="1"/>
  <c r="AX65" i="85"/>
  <c r="S65" i="85" s="1"/>
  <c r="AC65" i="85" s="1"/>
  <c r="AB66" i="85" s="1"/>
  <c r="AX54" i="85"/>
  <c r="S54" i="85" s="1"/>
  <c r="AC54" i="85" s="1"/>
  <c r="AB55" i="85" s="1"/>
  <c r="AF98" i="45"/>
  <c r="AO98" i="45" s="1"/>
  <c r="AO100" i="45" s="1"/>
  <c r="AX85" i="45"/>
  <c r="S85" i="45" s="1"/>
  <c r="AC85" i="45" s="1"/>
  <c r="AB86" i="45" s="1"/>
  <c r="AX67" i="45"/>
  <c r="S67" i="45" s="1"/>
  <c r="AC67" i="45" s="1"/>
  <c r="AB68" i="45" s="1"/>
  <c r="AX70" i="85"/>
  <c r="S70" i="85" s="1"/>
  <c r="AC70" i="85" s="1"/>
  <c r="AB71" i="85" s="1"/>
  <c r="AX63" i="85"/>
  <c r="S63" i="85" s="1"/>
  <c r="AC63" i="85" s="1"/>
  <c r="AB64" i="85" s="1"/>
  <c r="AX51" i="85"/>
  <c r="S51" i="85" s="1"/>
  <c r="AC51" i="85" s="1"/>
  <c r="AB52" i="85" s="1"/>
  <c r="AE98" i="45"/>
  <c r="AX93" i="45"/>
  <c r="S93" i="45" s="1"/>
  <c r="AC93" i="45" s="1"/>
  <c r="AB94" i="45" s="1"/>
  <c r="AJ36" i="81"/>
  <c r="AJ24" i="81"/>
  <c r="AL23" i="77"/>
  <c r="AU23" i="77" s="1"/>
  <c r="AX96" i="45"/>
  <c r="S96" i="45" s="1"/>
  <c r="AC96" i="45" s="1"/>
  <c r="AB97" i="45" s="1"/>
  <c r="AX66" i="85"/>
  <c r="S66" i="85" s="1"/>
  <c r="AC66" i="85" s="1"/>
  <c r="AB67" i="85" s="1"/>
  <c r="AX60" i="85"/>
  <c r="S60" i="85" s="1"/>
  <c r="AC60" i="85" s="1"/>
  <c r="AB61" i="85" s="1"/>
  <c r="AX45" i="85"/>
  <c r="S45" i="85" s="1"/>
  <c r="AC45" i="85" s="1"/>
  <c r="AB46" i="85" s="1"/>
  <c r="AK46" i="85" s="1"/>
  <c r="AT46" i="85" s="1"/>
  <c r="AT100" i="77"/>
  <c r="AK36" i="81"/>
  <c r="AT36" i="81" s="1"/>
  <c r="AX89" i="45"/>
  <c r="S89" i="45" s="1"/>
  <c r="AC89" i="45" s="1"/>
  <c r="AB90" i="45" s="1"/>
  <c r="AL45" i="77"/>
  <c r="AU45" i="77" s="1"/>
  <c r="AX42" i="85"/>
  <c r="S42" i="85" s="1"/>
  <c r="AC42" i="85" s="1"/>
  <c r="AB43" i="85" s="1"/>
  <c r="AJ60" i="81"/>
  <c r="AS60" i="81" s="1"/>
  <c r="AX55" i="85"/>
  <c r="S55" i="85" s="1"/>
  <c r="AC55" i="85" s="1"/>
  <c r="AB56" i="85" s="1"/>
  <c r="AX49" i="85"/>
  <c r="S49" i="85" s="1"/>
  <c r="AC49" i="85" s="1"/>
  <c r="AB50" i="85" s="1"/>
  <c r="AX43" i="85"/>
  <c r="S43" i="85" s="1"/>
  <c r="AC43" i="85" s="1"/>
  <c r="AB44" i="85" s="1"/>
  <c r="AX37" i="85"/>
  <c r="S37" i="85" s="1"/>
  <c r="AC37" i="85" s="1"/>
  <c r="AB38" i="85" s="1"/>
  <c r="AX27" i="85"/>
  <c r="S27" i="85" s="1"/>
  <c r="AC27" i="85" s="1"/>
  <c r="AB28" i="85" s="1"/>
  <c r="AX64" i="25"/>
  <c r="S64" i="25" s="1"/>
  <c r="AC64" i="25" s="1"/>
  <c r="AB65" i="25" s="1"/>
  <c r="AK65" i="25" s="1"/>
  <c r="AT65" i="25" s="1"/>
  <c r="AX95" i="45"/>
  <c r="S95" i="45" s="1"/>
  <c r="AC95" i="45" s="1"/>
  <c r="AB96" i="45" s="1"/>
  <c r="AX77" i="45"/>
  <c r="S77" i="45" s="1"/>
  <c r="AC77" i="45" s="1"/>
  <c r="AB78" i="45" s="1"/>
  <c r="AX53" i="85"/>
  <c r="S53" i="85" s="1"/>
  <c r="AC53" i="85" s="1"/>
  <c r="AB54" i="85" s="1"/>
  <c r="AX47" i="85"/>
  <c r="S47" i="85" s="1"/>
  <c r="AC47" i="85" s="1"/>
  <c r="AB48" i="85" s="1"/>
  <c r="AX41" i="85"/>
  <c r="S41" i="85" s="1"/>
  <c r="AC41" i="85" s="1"/>
  <c r="AB42" i="85" s="1"/>
  <c r="AX35" i="85"/>
  <c r="S35" i="85" s="1"/>
  <c r="AC35" i="85" s="1"/>
  <c r="AB36" i="85" s="1"/>
  <c r="AJ36" i="85" s="1"/>
  <c r="AX91" i="45"/>
  <c r="S91" i="45" s="1"/>
  <c r="AC91" i="45" s="1"/>
  <c r="AB92" i="45" s="1"/>
  <c r="AX71" i="45"/>
  <c r="S71" i="45" s="1"/>
  <c r="AC71" i="45" s="1"/>
  <c r="AB72" i="45" s="1"/>
  <c r="AX58" i="85"/>
  <c r="S58" i="85" s="1"/>
  <c r="AC58" i="85" s="1"/>
  <c r="AB59" i="85" s="1"/>
  <c r="AX52" i="85"/>
  <c r="S52" i="85" s="1"/>
  <c r="AC52" i="85" s="1"/>
  <c r="AB53" i="85" s="1"/>
  <c r="AX46" i="85"/>
  <c r="S46" i="85" s="1"/>
  <c r="AC46" i="85" s="1"/>
  <c r="AB47" i="85" s="1"/>
  <c r="AX40" i="85"/>
  <c r="S40" i="85" s="1"/>
  <c r="AC40" i="85" s="1"/>
  <c r="AB41" i="85" s="1"/>
  <c r="AJ41" i="85" s="1"/>
  <c r="AX34" i="85"/>
  <c r="S34" i="85" s="1"/>
  <c r="AC34" i="85" s="1"/>
  <c r="AB35" i="85" s="1"/>
  <c r="AX88" i="45"/>
  <c r="S88" i="45" s="1"/>
  <c r="AC88" i="45" s="1"/>
  <c r="AB89" i="45" s="1"/>
  <c r="AX31" i="45"/>
  <c r="S31" i="45" s="1"/>
  <c r="AC31" i="45" s="1"/>
  <c r="AB32" i="45" s="1"/>
  <c r="AX56" i="85"/>
  <c r="S56" i="85" s="1"/>
  <c r="AC56" i="85" s="1"/>
  <c r="AB57" i="85" s="1"/>
  <c r="AX50" i="85"/>
  <c r="S50" i="85" s="1"/>
  <c r="AC50" i="85" s="1"/>
  <c r="AB51" i="85" s="1"/>
  <c r="AX44" i="85"/>
  <c r="S44" i="85" s="1"/>
  <c r="AC44" i="85" s="1"/>
  <c r="AB45" i="85" s="1"/>
  <c r="AK45" i="85" s="1"/>
  <c r="AT45" i="85" s="1"/>
  <c r="AX38" i="85"/>
  <c r="S38" i="85" s="1"/>
  <c r="AC38" i="85" s="1"/>
  <c r="AB39" i="85" s="1"/>
  <c r="AJ39" i="85" s="1"/>
  <c r="AX32" i="85"/>
  <c r="S32" i="85" s="1"/>
  <c r="AC32" i="85" s="1"/>
  <c r="AB33" i="85" s="1"/>
  <c r="AX96" i="25"/>
  <c r="S96" i="25" s="1"/>
  <c r="AC96" i="25" s="1"/>
  <c r="AB97" i="25" s="1"/>
  <c r="AX83" i="45"/>
  <c r="S83" i="45" s="1"/>
  <c r="AC83" i="45" s="1"/>
  <c r="AB84" i="45" s="1"/>
  <c r="AX73" i="45"/>
  <c r="S73" i="45" s="1"/>
  <c r="AC73" i="45" s="1"/>
  <c r="AB74" i="45" s="1"/>
  <c r="AX55" i="45"/>
  <c r="S55" i="45" s="1"/>
  <c r="AC55" i="45" s="1"/>
  <c r="AB56" i="45" s="1"/>
  <c r="AK56" i="45" s="1"/>
  <c r="AT56" i="45" s="1"/>
  <c r="AX90" i="45"/>
  <c r="S90" i="45" s="1"/>
  <c r="AC90" i="45" s="1"/>
  <c r="AB91" i="45" s="1"/>
  <c r="AX82" i="45"/>
  <c r="S82" i="45" s="1"/>
  <c r="AC82" i="45" s="1"/>
  <c r="AB83" i="45" s="1"/>
  <c r="AX72" i="45"/>
  <c r="S72" i="45" s="1"/>
  <c r="AC72" i="45" s="1"/>
  <c r="AB73" i="45" s="1"/>
  <c r="AX43" i="45"/>
  <c r="S43" i="45" s="1"/>
  <c r="AC43" i="45" s="1"/>
  <c r="AB44" i="45" s="1"/>
  <c r="AX19" i="85"/>
  <c r="S19" i="85" s="1"/>
  <c r="AC19" i="85" s="1"/>
  <c r="AB20" i="85" s="1"/>
  <c r="AX88" i="25"/>
  <c r="S88" i="25" s="1"/>
  <c r="AC88" i="25" s="1"/>
  <c r="AB89" i="25" s="1"/>
  <c r="AX82" i="25"/>
  <c r="S82" i="25" s="1"/>
  <c r="AC82" i="25" s="1"/>
  <c r="AB83" i="25" s="1"/>
  <c r="Z97" i="73"/>
  <c r="AX78" i="45"/>
  <c r="S78" i="45" s="1"/>
  <c r="AC78" i="45" s="1"/>
  <c r="AB79" i="45" s="1"/>
  <c r="AX70" i="45"/>
  <c r="S70" i="45" s="1"/>
  <c r="AC70" i="45" s="1"/>
  <c r="AB71" i="45" s="1"/>
  <c r="AX19" i="45"/>
  <c r="S19" i="45" s="1"/>
  <c r="AC19" i="45" s="1"/>
  <c r="AB20" i="45" s="1"/>
  <c r="Z95" i="89"/>
  <c r="AE95" i="89" s="1"/>
  <c r="AX31" i="85"/>
  <c r="S31" i="85" s="1"/>
  <c r="AC31" i="85" s="1"/>
  <c r="AB32" i="85" s="1"/>
  <c r="AX46" i="25"/>
  <c r="S46" i="25" s="1"/>
  <c r="AC46" i="25" s="1"/>
  <c r="AB47" i="25" s="1"/>
  <c r="AX94" i="45"/>
  <c r="S94" i="45" s="1"/>
  <c r="AC94" i="45" s="1"/>
  <c r="AB95" i="45" s="1"/>
  <c r="AX84" i="45"/>
  <c r="S84" i="45" s="1"/>
  <c r="AC84" i="45" s="1"/>
  <c r="AB85" i="45" s="1"/>
  <c r="AX76" i="45"/>
  <c r="S76" i="45" s="1"/>
  <c r="AC76" i="45" s="1"/>
  <c r="AB77" i="45" s="1"/>
  <c r="AX63" i="45"/>
  <c r="S63" i="45" s="1"/>
  <c r="AC63" i="45" s="1"/>
  <c r="AB64" i="45" s="1"/>
  <c r="AX30" i="85"/>
  <c r="S30" i="85" s="1"/>
  <c r="AC30" i="85" s="1"/>
  <c r="AB31" i="85" s="1"/>
  <c r="AX28" i="25"/>
  <c r="S28" i="25" s="1"/>
  <c r="AC28" i="25" s="1"/>
  <c r="AB29" i="25" s="1"/>
  <c r="AX61" i="45"/>
  <c r="S61" i="45" s="1"/>
  <c r="AC61" i="45" s="1"/>
  <c r="AB62" i="45" s="1"/>
  <c r="AX49" i="45"/>
  <c r="S49" i="45" s="1"/>
  <c r="AC49" i="45" s="1"/>
  <c r="AB50" i="45" s="1"/>
  <c r="AX37" i="45"/>
  <c r="S37" i="45" s="1"/>
  <c r="AC37" i="45" s="1"/>
  <c r="AB38" i="45" s="1"/>
  <c r="AX25" i="45"/>
  <c r="S25" i="45" s="1"/>
  <c r="AC25" i="45" s="1"/>
  <c r="AB26" i="45" s="1"/>
  <c r="AX13" i="45"/>
  <c r="S13" i="45" s="1"/>
  <c r="AC13" i="45" s="1"/>
  <c r="AB14" i="45" s="1"/>
  <c r="AK14" i="45" s="1"/>
  <c r="AT14" i="45" s="1"/>
  <c r="AX24" i="85"/>
  <c r="S24" i="85" s="1"/>
  <c r="AC24" i="85" s="1"/>
  <c r="AB25" i="85" s="1"/>
  <c r="AX13" i="85"/>
  <c r="S13" i="85" s="1"/>
  <c r="AC13" i="85" s="1"/>
  <c r="AB14" i="85" s="1"/>
  <c r="AX97" i="45"/>
  <c r="S97" i="45" s="1"/>
  <c r="AC97" i="45" s="1"/>
  <c r="AB98" i="45" s="1"/>
  <c r="AX87" i="45"/>
  <c r="S87" i="45" s="1"/>
  <c r="AC87" i="45" s="1"/>
  <c r="AB88" i="45" s="1"/>
  <c r="AX81" i="45"/>
  <c r="S81" i="45" s="1"/>
  <c r="AC81" i="45" s="1"/>
  <c r="AB82" i="45" s="1"/>
  <c r="AJ82" i="45" s="1"/>
  <c r="AX75" i="45"/>
  <c r="S75" i="45" s="1"/>
  <c r="AC75" i="45" s="1"/>
  <c r="AB76" i="45" s="1"/>
  <c r="AX69" i="45"/>
  <c r="S69" i="45" s="1"/>
  <c r="AC69" i="45" s="1"/>
  <c r="AB70" i="45" s="1"/>
  <c r="AX57" i="45"/>
  <c r="S57" i="45" s="1"/>
  <c r="AC57" i="45" s="1"/>
  <c r="AB58" i="45" s="1"/>
  <c r="AX45" i="45"/>
  <c r="S45" i="45" s="1"/>
  <c r="AC45" i="45" s="1"/>
  <c r="AB46" i="45" s="1"/>
  <c r="AX33" i="45"/>
  <c r="S33" i="45" s="1"/>
  <c r="AC33" i="45" s="1"/>
  <c r="AB34" i="45" s="1"/>
  <c r="AX21" i="45"/>
  <c r="S21" i="45" s="1"/>
  <c r="AC21" i="45" s="1"/>
  <c r="AB22" i="45" s="1"/>
  <c r="AK22" i="45" s="1"/>
  <c r="AT22" i="45" s="1"/>
  <c r="AX9" i="45"/>
  <c r="S9" i="45" s="1"/>
  <c r="AC9" i="45" s="1"/>
  <c r="AB10" i="45" s="1"/>
  <c r="AX29" i="85"/>
  <c r="S29" i="85" s="1"/>
  <c r="AC29" i="85" s="1"/>
  <c r="AB30" i="85" s="1"/>
  <c r="AX22" i="85"/>
  <c r="S22" i="85" s="1"/>
  <c r="AC22" i="85" s="1"/>
  <c r="AB23" i="85" s="1"/>
  <c r="AX12" i="85"/>
  <c r="S12" i="85" s="1"/>
  <c r="AC12" i="85" s="1"/>
  <c r="AB13" i="85" s="1"/>
  <c r="AX58" i="25"/>
  <c r="S58" i="25" s="1"/>
  <c r="AC58" i="25" s="1"/>
  <c r="AB59" i="25" s="1"/>
  <c r="AX22" i="25"/>
  <c r="S22" i="25" s="1"/>
  <c r="AC22" i="25" s="1"/>
  <c r="AB23" i="25" s="1"/>
  <c r="AX92" i="45"/>
  <c r="S92" i="45" s="1"/>
  <c r="AC92" i="45" s="1"/>
  <c r="AB93" i="45" s="1"/>
  <c r="AJ93" i="45" s="1"/>
  <c r="AX86" i="45"/>
  <c r="S86" i="45" s="1"/>
  <c r="AC86" i="45" s="1"/>
  <c r="AB87" i="45" s="1"/>
  <c r="AX80" i="45"/>
  <c r="S80" i="45" s="1"/>
  <c r="AC80" i="45" s="1"/>
  <c r="AB81" i="45" s="1"/>
  <c r="AX74" i="45"/>
  <c r="S74" i="45" s="1"/>
  <c r="AC74" i="45" s="1"/>
  <c r="AB75" i="45" s="1"/>
  <c r="AX68" i="45"/>
  <c r="S68" i="45" s="1"/>
  <c r="AC68" i="45" s="1"/>
  <c r="AB69" i="45" s="1"/>
  <c r="AX56" i="45"/>
  <c r="S56" i="45" s="1"/>
  <c r="AC56" i="45" s="1"/>
  <c r="AB57" i="45" s="1"/>
  <c r="AJ57" i="45" s="1"/>
  <c r="AX44" i="45"/>
  <c r="S44" i="45" s="1"/>
  <c r="AC44" i="45" s="1"/>
  <c r="AB45" i="45" s="1"/>
  <c r="AJ45" i="45" s="1"/>
  <c r="AX32" i="45"/>
  <c r="S32" i="45" s="1"/>
  <c r="AC32" i="45" s="1"/>
  <c r="AB33" i="45" s="1"/>
  <c r="AX20" i="45"/>
  <c r="S20" i="45" s="1"/>
  <c r="AC20" i="45" s="1"/>
  <c r="AB21" i="45" s="1"/>
  <c r="AX7" i="45"/>
  <c r="S7" i="45" s="1"/>
  <c r="AC7" i="45" s="1"/>
  <c r="AB8" i="45" s="1"/>
  <c r="AX28" i="85"/>
  <c r="S28" i="85" s="1"/>
  <c r="AC28" i="85" s="1"/>
  <c r="AB29" i="85" s="1"/>
  <c r="AX20" i="85"/>
  <c r="S20" i="85" s="1"/>
  <c r="AC20" i="85" s="1"/>
  <c r="AB21" i="85" s="1"/>
  <c r="AX8" i="85"/>
  <c r="S8" i="85" s="1"/>
  <c r="AC8" i="85" s="1"/>
  <c r="AB9" i="85" s="1"/>
  <c r="AK9" i="85" s="1"/>
  <c r="AT9" i="85" s="1"/>
  <c r="AX52" i="25"/>
  <c r="S52" i="25" s="1"/>
  <c r="AC52" i="25" s="1"/>
  <c r="AB53" i="25" s="1"/>
  <c r="AX16" i="25"/>
  <c r="S16" i="25" s="1"/>
  <c r="AC16" i="25" s="1"/>
  <c r="AB17" i="25" s="1"/>
  <c r="AX51" i="45"/>
  <c r="S51" i="45" s="1"/>
  <c r="AC51" i="45" s="1"/>
  <c r="AB52" i="45" s="1"/>
  <c r="AX39" i="45"/>
  <c r="S39" i="45" s="1"/>
  <c r="AC39" i="45" s="1"/>
  <c r="AB40" i="45" s="1"/>
  <c r="AX27" i="45"/>
  <c r="S27" i="45" s="1"/>
  <c r="AC27" i="45" s="1"/>
  <c r="AB28" i="45" s="1"/>
  <c r="AX15" i="45"/>
  <c r="S15" i="45" s="1"/>
  <c r="AC15" i="45" s="1"/>
  <c r="AB16" i="45" s="1"/>
  <c r="AX3" i="45"/>
  <c r="S3" i="45" s="1"/>
  <c r="AC3" i="45" s="1"/>
  <c r="AX26" i="85"/>
  <c r="S26" i="85" s="1"/>
  <c r="AC26" i="85" s="1"/>
  <c r="AB27" i="85" s="1"/>
  <c r="AX18" i="85"/>
  <c r="S18" i="85" s="1"/>
  <c r="AC18" i="85" s="1"/>
  <c r="AB19" i="85" s="1"/>
  <c r="AX76" i="25"/>
  <c r="S76" i="25" s="1"/>
  <c r="AC76" i="25" s="1"/>
  <c r="AB77" i="25" s="1"/>
  <c r="AX40" i="25"/>
  <c r="S40" i="25" s="1"/>
  <c r="AC40" i="25" s="1"/>
  <c r="AB41" i="25" s="1"/>
  <c r="AX62" i="45"/>
  <c r="S62" i="45" s="1"/>
  <c r="AC62" i="45" s="1"/>
  <c r="AB63" i="45" s="1"/>
  <c r="AJ63" i="45" s="1"/>
  <c r="AX50" i="45"/>
  <c r="S50" i="45" s="1"/>
  <c r="AC50" i="45" s="1"/>
  <c r="AB51" i="45" s="1"/>
  <c r="AX38" i="45"/>
  <c r="S38" i="45" s="1"/>
  <c r="AC38" i="45" s="1"/>
  <c r="AB39" i="45" s="1"/>
  <c r="AX26" i="45"/>
  <c r="S26" i="45" s="1"/>
  <c r="AC26" i="45" s="1"/>
  <c r="AB27" i="45" s="1"/>
  <c r="AK27" i="45" s="1"/>
  <c r="AT27" i="45" s="1"/>
  <c r="AX14" i="45"/>
  <c r="S14" i="45" s="1"/>
  <c r="AC14" i="45" s="1"/>
  <c r="AB15" i="45" s="1"/>
  <c r="AX25" i="85"/>
  <c r="S25" i="85" s="1"/>
  <c r="AC25" i="85" s="1"/>
  <c r="AB26" i="85" s="1"/>
  <c r="AK26" i="85" s="1"/>
  <c r="AT26" i="85" s="1"/>
  <c r="AX14" i="85"/>
  <c r="S14" i="85" s="1"/>
  <c r="AC14" i="85" s="1"/>
  <c r="AB15" i="85" s="1"/>
  <c r="AK15" i="85" s="1"/>
  <c r="AT15" i="85" s="1"/>
  <c r="AX70" i="25"/>
  <c r="S70" i="25" s="1"/>
  <c r="AC70" i="25" s="1"/>
  <c r="AB71" i="25" s="1"/>
  <c r="AX34" i="25"/>
  <c r="S34" i="25" s="1"/>
  <c r="AC34" i="25" s="1"/>
  <c r="AB35" i="25" s="1"/>
  <c r="AJ68" i="81"/>
  <c r="AX8" i="45"/>
  <c r="S8" i="45" s="1"/>
  <c r="AC8" i="45" s="1"/>
  <c r="AB9" i="45" s="1"/>
  <c r="AJ9" i="45" s="1"/>
  <c r="AX23" i="85"/>
  <c r="S23" i="85" s="1"/>
  <c r="AC23" i="85" s="1"/>
  <c r="AB24" i="85" s="1"/>
  <c r="AJ24" i="85" s="1"/>
  <c r="AX17" i="85"/>
  <c r="S17" i="85" s="1"/>
  <c r="AC17" i="85" s="1"/>
  <c r="AB18" i="85" s="1"/>
  <c r="AJ18" i="85" s="1"/>
  <c r="AX11" i="85"/>
  <c r="S11" i="85" s="1"/>
  <c r="AC11" i="85" s="1"/>
  <c r="AB12" i="85" s="1"/>
  <c r="AX4" i="85"/>
  <c r="S4" i="85" s="1"/>
  <c r="AC4" i="85" s="1"/>
  <c r="AB5" i="85" s="1"/>
  <c r="AX16" i="85"/>
  <c r="S16" i="85" s="1"/>
  <c r="AC16" i="85" s="1"/>
  <c r="AB17" i="85" s="1"/>
  <c r="AX10" i="85"/>
  <c r="S10" i="85" s="1"/>
  <c r="AC10" i="85" s="1"/>
  <c r="AB11" i="85" s="1"/>
  <c r="AX3" i="85"/>
  <c r="S3" i="85" s="1"/>
  <c r="AC3" i="85" s="1"/>
  <c r="AB4" i="85" s="1"/>
  <c r="AX10" i="25"/>
  <c r="S10" i="25" s="1"/>
  <c r="AC10" i="25" s="1"/>
  <c r="AB11" i="25" s="1"/>
  <c r="AJ38" i="81"/>
  <c r="AJ80" i="81"/>
  <c r="AX21" i="85"/>
  <c r="S21" i="85" s="1"/>
  <c r="AC21" i="85" s="1"/>
  <c r="AB22" i="85" s="1"/>
  <c r="AX15" i="85"/>
  <c r="S15" i="85" s="1"/>
  <c r="AC15" i="85" s="1"/>
  <c r="AB16" i="85" s="1"/>
  <c r="AX9" i="85"/>
  <c r="S9" i="85" s="1"/>
  <c r="AC9" i="85" s="1"/>
  <c r="AB10" i="85" s="1"/>
  <c r="AJ10" i="85" s="1"/>
  <c r="AX7" i="85"/>
  <c r="S7" i="85" s="1"/>
  <c r="AC7" i="85" s="1"/>
  <c r="AB8" i="85" s="1"/>
  <c r="AJ8" i="85" s="1"/>
  <c r="AK6" i="85"/>
  <c r="AT6" i="85" s="1"/>
  <c r="AK5" i="45"/>
  <c r="AT5" i="45" s="1"/>
  <c r="AK7" i="25"/>
  <c r="AT7" i="25" s="1"/>
  <c r="AR96" i="73"/>
  <c r="AJ93" i="81"/>
  <c r="AK93" i="81"/>
  <c r="AT93" i="81" s="1"/>
  <c r="AJ5" i="81"/>
  <c r="AK5" i="81"/>
  <c r="AT5" i="81" s="1"/>
  <c r="AJ86" i="45"/>
  <c r="AK86" i="45"/>
  <c r="AT86" i="45" s="1"/>
  <c r="AJ56" i="45"/>
  <c r="AJ74" i="85"/>
  <c r="AK74" i="85"/>
  <c r="AT74" i="85" s="1"/>
  <c r="AK20" i="85"/>
  <c r="AT20" i="85" s="1"/>
  <c r="AI96" i="33"/>
  <c r="AN96" i="33"/>
  <c r="W98" i="37"/>
  <c r="AG97" i="37"/>
  <c r="AP97" i="37" s="1"/>
  <c r="AE97" i="37"/>
  <c r="AF97" i="37"/>
  <c r="AO97" i="37" s="1"/>
  <c r="AJ15" i="81"/>
  <c r="AK15" i="81"/>
  <c r="AT15" i="81" s="1"/>
  <c r="AJ51" i="81"/>
  <c r="AK51" i="81"/>
  <c r="AT51" i="81" s="1"/>
  <c r="AJ87" i="81"/>
  <c r="AK87" i="81"/>
  <c r="AT87" i="81" s="1"/>
  <c r="X97" i="29"/>
  <c r="Y97" i="29"/>
  <c r="AJ41" i="81"/>
  <c r="AK41" i="81"/>
  <c r="AT41" i="81" s="1"/>
  <c r="AE98" i="85"/>
  <c r="AF98" i="85"/>
  <c r="AO98" i="85" s="1"/>
  <c r="AO100" i="85" s="1"/>
  <c r="AG98" i="85"/>
  <c r="AP98" i="85" s="1"/>
  <c r="AP100" i="85" s="1"/>
  <c r="AC98" i="85"/>
  <c r="AJ34" i="81"/>
  <c r="AK34" i="81"/>
  <c r="AT34" i="81" s="1"/>
  <c r="AJ70" i="81"/>
  <c r="AK70" i="81"/>
  <c r="AT70" i="81" s="1"/>
  <c r="AI98" i="81"/>
  <c r="AN98" i="81"/>
  <c r="AN100" i="81" s="1"/>
  <c r="AK93" i="45"/>
  <c r="AT93" i="45" s="1"/>
  <c r="AJ87" i="45"/>
  <c r="AK87" i="45"/>
  <c r="AT87" i="45" s="1"/>
  <c r="AJ81" i="45"/>
  <c r="AK81" i="45"/>
  <c r="AT81" i="45" s="1"/>
  <c r="AK75" i="45"/>
  <c r="AT75" i="45" s="1"/>
  <c r="AJ69" i="45"/>
  <c r="AK69" i="45"/>
  <c r="AT69" i="45" s="1"/>
  <c r="AJ51" i="45"/>
  <c r="AK51" i="45"/>
  <c r="AT51" i="45" s="1"/>
  <c r="AK39" i="45"/>
  <c r="AT39" i="45" s="1"/>
  <c r="AJ33" i="45"/>
  <c r="AK33" i="45"/>
  <c r="AT33" i="45" s="1"/>
  <c r="AJ27" i="45"/>
  <c r="AK21" i="45"/>
  <c r="AT21" i="45" s="1"/>
  <c r="AK15" i="45"/>
  <c r="AT15" i="45" s="1"/>
  <c r="AB4" i="45"/>
  <c r="AJ3" i="45"/>
  <c r="AF95" i="89"/>
  <c r="AO95" i="89" s="1"/>
  <c r="AJ93" i="85"/>
  <c r="AK93" i="85"/>
  <c r="AT93" i="85" s="1"/>
  <c r="AJ87" i="85"/>
  <c r="AK87" i="85"/>
  <c r="AT87" i="85" s="1"/>
  <c r="AJ81" i="85"/>
  <c r="AK81" i="85"/>
  <c r="AT81" i="85" s="1"/>
  <c r="AJ75" i="85"/>
  <c r="AK75" i="85"/>
  <c r="AT75" i="85" s="1"/>
  <c r="AJ69" i="85"/>
  <c r="AK69" i="85"/>
  <c r="AT69" i="85" s="1"/>
  <c r="AJ63" i="85"/>
  <c r="AK63" i="85"/>
  <c r="AT63" i="85" s="1"/>
  <c r="AJ57" i="85"/>
  <c r="AK57" i="85"/>
  <c r="AT57" i="85" s="1"/>
  <c r="AJ51" i="85"/>
  <c r="AK51" i="85"/>
  <c r="AT51" i="85" s="1"/>
  <c r="AJ45" i="85"/>
  <c r="AJ33" i="85"/>
  <c r="AK33" i="85"/>
  <c r="AT33" i="85" s="1"/>
  <c r="AJ27" i="85"/>
  <c r="AK27" i="85"/>
  <c r="AT27" i="85" s="1"/>
  <c r="AJ59" i="81"/>
  <c r="AK59" i="81"/>
  <c r="AT59" i="81" s="1"/>
  <c r="AX95" i="25"/>
  <c r="S95" i="25" s="1"/>
  <c r="AC95" i="25" s="1"/>
  <c r="AB96" i="25" s="1"/>
  <c r="AX89" i="25"/>
  <c r="S89" i="25" s="1"/>
  <c r="AC89" i="25" s="1"/>
  <c r="AB90" i="25" s="1"/>
  <c r="AX83" i="25"/>
  <c r="S83" i="25" s="1"/>
  <c r="AC83" i="25" s="1"/>
  <c r="AB84" i="25" s="1"/>
  <c r="AX77" i="25"/>
  <c r="S77" i="25" s="1"/>
  <c r="AC77" i="25" s="1"/>
  <c r="AB78" i="25" s="1"/>
  <c r="AX71" i="25"/>
  <c r="S71" i="25" s="1"/>
  <c r="AC71" i="25" s="1"/>
  <c r="AB72" i="25" s="1"/>
  <c r="AX65" i="25"/>
  <c r="S65" i="25" s="1"/>
  <c r="AC65" i="25" s="1"/>
  <c r="AB66" i="25" s="1"/>
  <c r="AX59" i="25"/>
  <c r="S59" i="25" s="1"/>
  <c r="AC59" i="25" s="1"/>
  <c r="AB60" i="25" s="1"/>
  <c r="AX53" i="25"/>
  <c r="S53" i="25" s="1"/>
  <c r="AC53" i="25" s="1"/>
  <c r="AB54" i="25" s="1"/>
  <c r="AX47" i="25"/>
  <c r="S47" i="25" s="1"/>
  <c r="AC47" i="25" s="1"/>
  <c r="AB48" i="25" s="1"/>
  <c r="AX41" i="25"/>
  <c r="S41" i="25" s="1"/>
  <c r="AC41" i="25" s="1"/>
  <c r="AB42" i="25" s="1"/>
  <c r="AX35" i="25"/>
  <c r="S35" i="25" s="1"/>
  <c r="AC35" i="25" s="1"/>
  <c r="AB36" i="25" s="1"/>
  <c r="AX29" i="25"/>
  <c r="S29" i="25" s="1"/>
  <c r="AC29" i="25" s="1"/>
  <c r="AB30" i="25" s="1"/>
  <c r="AX23" i="25"/>
  <c r="S23" i="25" s="1"/>
  <c r="AC23" i="25" s="1"/>
  <c r="AB24" i="25" s="1"/>
  <c r="AX17" i="25"/>
  <c r="S17" i="25" s="1"/>
  <c r="AC17" i="25" s="1"/>
  <c r="AB18" i="25" s="1"/>
  <c r="AX11" i="25"/>
  <c r="S11" i="25" s="1"/>
  <c r="AC11" i="25" s="1"/>
  <c r="AB12" i="25" s="1"/>
  <c r="AX5" i="25"/>
  <c r="S5" i="25" s="1"/>
  <c r="AC5" i="25" s="1"/>
  <c r="AB6" i="25" s="1"/>
  <c r="AJ30" i="81"/>
  <c r="AS72" i="81"/>
  <c r="AL72" i="81"/>
  <c r="AU72" i="81" s="1"/>
  <c r="AJ62" i="81"/>
  <c r="AJ25" i="81"/>
  <c r="AK25" i="81"/>
  <c r="AT25" i="81" s="1"/>
  <c r="AJ61" i="81"/>
  <c r="AK61" i="81"/>
  <c r="AT61" i="81" s="1"/>
  <c r="AJ98" i="81"/>
  <c r="AS98" i="81" s="1"/>
  <c r="AK98" i="81"/>
  <c r="AT98" i="81" s="1"/>
  <c r="AJ8" i="81"/>
  <c r="AS38" i="81"/>
  <c r="AL38" i="81"/>
  <c r="AU38" i="81" s="1"/>
  <c r="AF97" i="73"/>
  <c r="AO97" i="73" s="1"/>
  <c r="AE97" i="73"/>
  <c r="AG97" i="73"/>
  <c r="AP97" i="73" s="1"/>
  <c r="W98" i="73"/>
  <c r="AS12" i="81"/>
  <c r="AL12" i="81"/>
  <c r="AU12" i="81" s="1"/>
  <c r="AJ94" i="45"/>
  <c r="AK94" i="45"/>
  <c r="AT94" i="45" s="1"/>
  <c r="AJ62" i="45"/>
  <c r="AK62" i="45"/>
  <c r="AT62" i="45" s="1"/>
  <c r="AJ38" i="45"/>
  <c r="AK38" i="45"/>
  <c r="AT38" i="45" s="1"/>
  <c r="AJ80" i="85"/>
  <c r="AK80" i="85"/>
  <c r="AT80" i="85" s="1"/>
  <c r="AJ50" i="85"/>
  <c r="AK50" i="85"/>
  <c r="AT50" i="85" s="1"/>
  <c r="AJ32" i="85"/>
  <c r="AK32" i="85"/>
  <c r="AT32" i="85" s="1"/>
  <c r="AK71" i="25"/>
  <c r="AT71" i="25" s="1"/>
  <c r="AJ47" i="25"/>
  <c r="AK47" i="25"/>
  <c r="AT47" i="25" s="1"/>
  <c r="AK29" i="25"/>
  <c r="AT29" i="25" s="1"/>
  <c r="AK17" i="25"/>
  <c r="AT17" i="25" s="1"/>
  <c r="AJ31" i="81"/>
  <c r="AK31" i="81"/>
  <c r="AT31" i="81" s="1"/>
  <c r="AI94" i="41"/>
  <c r="AN94" i="41"/>
  <c r="AJ14" i="81"/>
  <c r="AK14" i="81"/>
  <c r="AT14" i="81" s="1"/>
  <c r="AJ27" i="81"/>
  <c r="AK27" i="81"/>
  <c r="AT27" i="81" s="1"/>
  <c r="AJ63" i="81"/>
  <c r="AK63" i="81"/>
  <c r="AT63" i="81" s="1"/>
  <c r="AC98" i="25"/>
  <c r="AG98" i="25"/>
  <c r="AP98" i="25" s="1"/>
  <c r="AP100" i="25" s="1"/>
  <c r="AF98" i="25"/>
  <c r="AO98" i="25" s="1"/>
  <c r="AO100" i="25" s="1"/>
  <c r="AE98" i="25"/>
  <c r="AJ65" i="81"/>
  <c r="AK65" i="81"/>
  <c r="AT65" i="81" s="1"/>
  <c r="AJ10" i="81"/>
  <c r="AK10" i="81"/>
  <c r="AT10" i="81" s="1"/>
  <c r="AJ46" i="81"/>
  <c r="AK46" i="81"/>
  <c r="AT46" i="81" s="1"/>
  <c r="AJ82" i="81"/>
  <c r="AK82" i="81"/>
  <c r="AT82" i="81" s="1"/>
  <c r="AJ97" i="45"/>
  <c r="AK97" i="45"/>
  <c r="AT97" i="45" s="1"/>
  <c r="AJ91" i="45"/>
  <c r="AK91" i="45"/>
  <c r="AT91" i="45" s="1"/>
  <c r="AJ85" i="45"/>
  <c r="AK85" i="45"/>
  <c r="AT85" i="45" s="1"/>
  <c r="AJ79" i="45"/>
  <c r="AK79" i="45"/>
  <c r="AT79" i="45" s="1"/>
  <c r="AJ73" i="45"/>
  <c r="AK73" i="45"/>
  <c r="AT73" i="45" s="1"/>
  <c r="AX66" i="45"/>
  <c r="S66" i="45" s="1"/>
  <c r="AC66" i="45" s="1"/>
  <c r="AB67" i="45" s="1"/>
  <c r="AX60" i="45"/>
  <c r="S60" i="45" s="1"/>
  <c r="AC60" i="45" s="1"/>
  <c r="AB61" i="45" s="1"/>
  <c r="AX54" i="45"/>
  <c r="S54" i="45" s="1"/>
  <c r="AC54" i="45" s="1"/>
  <c r="AB55" i="45" s="1"/>
  <c r="AX48" i="45"/>
  <c r="S48" i="45" s="1"/>
  <c r="AC48" i="45" s="1"/>
  <c r="AB49" i="45" s="1"/>
  <c r="AX42" i="45"/>
  <c r="S42" i="45" s="1"/>
  <c r="AC42" i="45" s="1"/>
  <c r="AB43" i="45" s="1"/>
  <c r="AX36" i="45"/>
  <c r="S36" i="45" s="1"/>
  <c r="AC36" i="45" s="1"/>
  <c r="AB37" i="45" s="1"/>
  <c r="AX30" i="45"/>
  <c r="S30" i="45" s="1"/>
  <c r="AC30" i="45" s="1"/>
  <c r="AB31" i="45" s="1"/>
  <c r="AX24" i="45"/>
  <c r="S24" i="45" s="1"/>
  <c r="AC24" i="45" s="1"/>
  <c r="AB25" i="45" s="1"/>
  <c r="AX18" i="45"/>
  <c r="S18" i="45" s="1"/>
  <c r="AC18" i="45" s="1"/>
  <c r="AB19" i="45" s="1"/>
  <c r="AX12" i="45"/>
  <c r="S12" i="45" s="1"/>
  <c r="AC12" i="45" s="1"/>
  <c r="AB13" i="45" s="1"/>
  <c r="AX6" i="45"/>
  <c r="S6" i="45" s="1"/>
  <c r="AC6" i="45" s="1"/>
  <c r="AB7" i="45" s="1"/>
  <c r="AJ94" i="85"/>
  <c r="AK94" i="85"/>
  <c r="AT94" i="85" s="1"/>
  <c r="AJ91" i="85"/>
  <c r="AK91" i="85"/>
  <c r="AT91" i="85" s="1"/>
  <c r="AJ85" i="85"/>
  <c r="AK85" i="85"/>
  <c r="AT85" i="85" s="1"/>
  <c r="AJ79" i="85"/>
  <c r="AK79" i="85"/>
  <c r="AT79" i="85" s="1"/>
  <c r="AJ73" i="85"/>
  <c r="AK73" i="85"/>
  <c r="AT73" i="85" s="1"/>
  <c r="AJ67" i="85"/>
  <c r="AK67" i="85"/>
  <c r="AT67" i="85" s="1"/>
  <c r="AJ61" i="85"/>
  <c r="AK61" i="85"/>
  <c r="AT61" i="85" s="1"/>
  <c r="AJ55" i="85"/>
  <c r="AK55" i="85"/>
  <c r="AT55" i="85" s="1"/>
  <c r="AJ49" i="85"/>
  <c r="AK49" i="85"/>
  <c r="AT49" i="85" s="1"/>
  <c r="AJ43" i="85"/>
  <c r="AK43" i="85"/>
  <c r="AT43" i="85" s="1"/>
  <c r="AJ37" i="85"/>
  <c r="AK37" i="85"/>
  <c r="AT37" i="85" s="1"/>
  <c r="AJ31" i="85"/>
  <c r="AK31" i="85"/>
  <c r="AT31" i="85" s="1"/>
  <c r="AK25" i="85"/>
  <c r="AT25" i="85" s="1"/>
  <c r="AJ19" i="85"/>
  <c r="AK19" i="85"/>
  <c r="AT19" i="85" s="1"/>
  <c r="AJ13" i="85"/>
  <c r="AK13" i="85"/>
  <c r="AT13" i="85" s="1"/>
  <c r="AX6" i="85"/>
  <c r="S6" i="85" s="1"/>
  <c r="AC6" i="85" s="1"/>
  <c r="AB7" i="85" s="1"/>
  <c r="AJ11" i="81"/>
  <c r="AK11" i="81"/>
  <c r="AT11" i="81" s="1"/>
  <c r="AJ83" i="81"/>
  <c r="AK83" i="81"/>
  <c r="AT83" i="81" s="1"/>
  <c r="AX94" i="25"/>
  <c r="S94" i="25" s="1"/>
  <c r="AC94" i="25" s="1"/>
  <c r="AB95" i="25" s="1"/>
  <c r="AX87" i="25"/>
  <c r="S87" i="25" s="1"/>
  <c r="AC87" i="25" s="1"/>
  <c r="AB88" i="25" s="1"/>
  <c r="AX81" i="25"/>
  <c r="S81" i="25" s="1"/>
  <c r="AC81" i="25" s="1"/>
  <c r="AB82" i="25" s="1"/>
  <c r="AX75" i="25"/>
  <c r="S75" i="25" s="1"/>
  <c r="AC75" i="25" s="1"/>
  <c r="AB76" i="25" s="1"/>
  <c r="AX69" i="25"/>
  <c r="S69" i="25" s="1"/>
  <c r="AC69" i="25" s="1"/>
  <c r="AB70" i="25" s="1"/>
  <c r="AX63" i="25"/>
  <c r="S63" i="25" s="1"/>
  <c r="AC63" i="25" s="1"/>
  <c r="AB64" i="25" s="1"/>
  <c r="AX57" i="25"/>
  <c r="S57" i="25" s="1"/>
  <c r="AC57" i="25" s="1"/>
  <c r="AB58" i="25" s="1"/>
  <c r="AX51" i="25"/>
  <c r="S51" i="25" s="1"/>
  <c r="AC51" i="25" s="1"/>
  <c r="AB52" i="25" s="1"/>
  <c r="AX45" i="25"/>
  <c r="S45" i="25" s="1"/>
  <c r="AC45" i="25" s="1"/>
  <c r="AB46" i="25" s="1"/>
  <c r="AX39" i="25"/>
  <c r="S39" i="25" s="1"/>
  <c r="AC39" i="25" s="1"/>
  <c r="AB40" i="25" s="1"/>
  <c r="AX33" i="25"/>
  <c r="S33" i="25" s="1"/>
  <c r="AC33" i="25" s="1"/>
  <c r="AB34" i="25" s="1"/>
  <c r="AX27" i="25"/>
  <c r="S27" i="25" s="1"/>
  <c r="AC27" i="25" s="1"/>
  <c r="AB28" i="25" s="1"/>
  <c r="AX21" i="25"/>
  <c r="S21" i="25" s="1"/>
  <c r="AC21" i="25" s="1"/>
  <c r="AB22" i="25" s="1"/>
  <c r="AX15" i="25"/>
  <c r="S15" i="25" s="1"/>
  <c r="AC15" i="25" s="1"/>
  <c r="AB16" i="25" s="1"/>
  <c r="AX9" i="25"/>
  <c r="S9" i="25" s="1"/>
  <c r="AC9" i="25" s="1"/>
  <c r="AB10" i="25" s="1"/>
  <c r="AX4" i="25"/>
  <c r="S4" i="25" s="1"/>
  <c r="AC4" i="25" s="1"/>
  <c r="AB5" i="25" s="1"/>
  <c r="AS42" i="81"/>
  <c r="AL42" i="81"/>
  <c r="AU42" i="81" s="1"/>
  <c r="AS84" i="81"/>
  <c r="AL84" i="81"/>
  <c r="AU84" i="81" s="1"/>
  <c r="AJ74" i="81"/>
  <c r="AJ37" i="81"/>
  <c r="AK37" i="81"/>
  <c r="AT37" i="81" s="1"/>
  <c r="AJ73" i="81"/>
  <c r="AK73" i="81"/>
  <c r="AT73" i="81" s="1"/>
  <c r="AJ44" i="81"/>
  <c r="AN98" i="45"/>
  <c r="AN100" i="45" s="1"/>
  <c r="AI98" i="45"/>
  <c r="AJ21" i="81"/>
  <c r="AK21" i="81"/>
  <c r="AT21" i="81" s="1"/>
  <c r="AS78" i="81"/>
  <c r="AL78" i="81"/>
  <c r="AU78" i="81" s="1"/>
  <c r="AS80" i="81"/>
  <c r="AL80" i="81"/>
  <c r="AU80" i="81" s="1"/>
  <c r="AK92" i="45"/>
  <c r="AT92" i="45" s="1"/>
  <c r="AJ68" i="45"/>
  <c r="AK68" i="45"/>
  <c r="AT68" i="45" s="1"/>
  <c r="AJ50" i="45"/>
  <c r="AK50" i="45"/>
  <c r="AT50" i="45" s="1"/>
  <c r="AJ98" i="85"/>
  <c r="AS98" i="85" s="1"/>
  <c r="AK98" i="85"/>
  <c r="AT98" i="85" s="1"/>
  <c r="AJ92" i="85"/>
  <c r="AK92" i="85"/>
  <c r="AT92" i="85" s="1"/>
  <c r="AJ62" i="85"/>
  <c r="AK62" i="85"/>
  <c r="AT62" i="85" s="1"/>
  <c r="AK44" i="85"/>
  <c r="AT44" i="85" s="1"/>
  <c r="AK14" i="85"/>
  <c r="AT14" i="85" s="1"/>
  <c r="AJ71" i="81"/>
  <c r="AK71" i="81"/>
  <c r="AT71" i="81" s="1"/>
  <c r="AJ77" i="25"/>
  <c r="AK77" i="25"/>
  <c r="AT77" i="25" s="1"/>
  <c r="AK59" i="25"/>
  <c r="AT59" i="25" s="1"/>
  <c r="AJ67" i="81"/>
  <c r="AK67" i="81"/>
  <c r="AT67" i="81" s="1"/>
  <c r="X97" i="33"/>
  <c r="Y97" i="33"/>
  <c r="AJ20" i="81"/>
  <c r="AK20" i="81"/>
  <c r="AT20" i="81" s="1"/>
  <c r="AR94" i="89"/>
  <c r="W98" i="93"/>
  <c r="AG97" i="93"/>
  <c r="AP97" i="93" s="1"/>
  <c r="AF97" i="93"/>
  <c r="AO97" i="93" s="1"/>
  <c r="AE97" i="93"/>
  <c r="AJ33" i="81"/>
  <c r="AK33" i="81"/>
  <c r="AT33" i="81" s="1"/>
  <c r="AJ69" i="81"/>
  <c r="AK69" i="81"/>
  <c r="AT69" i="81" s="1"/>
  <c r="AJ6" i="81"/>
  <c r="AK6" i="81"/>
  <c r="AT6" i="81" s="1"/>
  <c r="AJ77" i="81"/>
  <c r="AK77" i="81"/>
  <c r="AT77" i="81" s="1"/>
  <c r="AS24" i="81"/>
  <c r="AL24" i="81"/>
  <c r="AU24" i="81" s="1"/>
  <c r="AS54" i="81"/>
  <c r="AL54" i="81"/>
  <c r="AU54" i="81" s="1"/>
  <c r="AS90" i="81"/>
  <c r="AL90" i="81"/>
  <c r="AU90" i="81" s="1"/>
  <c r="AJ56" i="81"/>
  <c r="AJ92" i="81"/>
  <c r="AJ16" i="81"/>
  <c r="AK16" i="81"/>
  <c r="AT16" i="81" s="1"/>
  <c r="AJ52" i="81"/>
  <c r="AK52" i="81"/>
  <c r="AT52" i="81" s="1"/>
  <c r="AJ88" i="81"/>
  <c r="AK88" i="81"/>
  <c r="AT88" i="81" s="1"/>
  <c r="AJ96" i="45"/>
  <c r="AK96" i="45"/>
  <c r="AT96" i="45" s="1"/>
  <c r="AJ90" i="45"/>
  <c r="AK90" i="45"/>
  <c r="AT90" i="45" s="1"/>
  <c r="AJ84" i="45"/>
  <c r="AK84" i="45"/>
  <c r="AT84" i="45" s="1"/>
  <c r="AJ78" i="45"/>
  <c r="AK78" i="45"/>
  <c r="AT78" i="45" s="1"/>
  <c r="AJ72" i="45"/>
  <c r="AK72" i="45"/>
  <c r="AT72" i="45" s="1"/>
  <c r="AX65" i="45"/>
  <c r="S65" i="45" s="1"/>
  <c r="AC65" i="45" s="1"/>
  <c r="AB66" i="45" s="1"/>
  <c r="AX59" i="45"/>
  <c r="S59" i="45" s="1"/>
  <c r="AC59" i="45" s="1"/>
  <c r="AB60" i="45" s="1"/>
  <c r="AX53" i="45"/>
  <c r="S53" i="45" s="1"/>
  <c r="AC53" i="45" s="1"/>
  <c r="AB54" i="45" s="1"/>
  <c r="AX47" i="45"/>
  <c r="S47" i="45" s="1"/>
  <c r="AC47" i="45" s="1"/>
  <c r="AB48" i="45" s="1"/>
  <c r="AX41" i="45"/>
  <c r="S41" i="45" s="1"/>
  <c r="AC41" i="45" s="1"/>
  <c r="AB42" i="45" s="1"/>
  <c r="AX35" i="45"/>
  <c r="S35" i="45" s="1"/>
  <c r="AC35" i="45" s="1"/>
  <c r="AB36" i="45" s="1"/>
  <c r="AX29" i="45"/>
  <c r="S29" i="45" s="1"/>
  <c r="AC29" i="45" s="1"/>
  <c r="AB30" i="45" s="1"/>
  <c r="AX23" i="45"/>
  <c r="S23" i="45" s="1"/>
  <c r="AC23" i="45" s="1"/>
  <c r="AB24" i="45" s="1"/>
  <c r="AX17" i="45"/>
  <c r="S17" i="45" s="1"/>
  <c r="AC17" i="45" s="1"/>
  <c r="AB18" i="45" s="1"/>
  <c r="AX11" i="45"/>
  <c r="S11" i="45" s="1"/>
  <c r="AC11" i="45" s="1"/>
  <c r="AB12" i="45" s="1"/>
  <c r="AX5" i="45"/>
  <c r="S5" i="45" s="1"/>
  <c r="AC5" i="45" s="1"/>
  <c r="AB6" i="45" s="1"/>
  <c r="AJ97" i="85"/>
  <c r="AK97" i="85"/>
  <c r="AT97" i="85" s="1"/>
  <c r="AJ90" i="85"/>
  <c r="AK90" i="85"/>
  <c r="AT90" i="85" s="1"/>
  <c r="AJ84" i="85"/>
  <c r="AK84" i="85"/>
  <c r="AT84" i="85" s="1"/>
  <c r="AJ78" i="85"/>
  <c r="AK78" i="85"/>
  <c r="AT78" i="85" s="1"/>
  <c r="AJ72" i="85"/>
  <c r="AK72" i="85"/>
  <c r="AT72" i="85" s="1"/>
  <c r="AJ66" i="85"/>
  <c r="AK66" i="85"/>
  <c r="AT66" i="85" s="1"/>
  <c r="AJ60" i="85"/>
  <c r="AK60" i="85"/>
  <c r="AT60" i="85" s="1"/>
  <c r="AJ54" i="85"/>
  <c r="AK54" i="85"/>
  <c r="AT54" i="85" s="1"/>
  <c r="AJ48" i="85"/>
  <c r="AK48" i="85"/>
  <c r="AT48" i="85" s="1"/>
  <c r="AJ42" i="85"/>
  <c r="AK42" i="85"/>
  <c r="AT42" i="85" s="1"/>
  <c r="AJ30" i="85"/>
  <c r="AK30" i="85"/>
  <c r="AT30" i="85" s="1"/>
  <c r="AK24" i="85"/>
  <c r="AT24" i="85" s="1"/>
  <c r="AK18" i="85"/>
  <c r="AT18" i="85" s="1"/>
  <c r="AJ12" i="85"/>
  <c r="AK12" i="85"/>
  <c r="AT12" i="85" s="1"/>
  <c r="AJ23" i="81"/>
  <c r="AK23" i="81"/>
  <c r="AT23" i="81" s="1"/>
  <c r="AJ89" i="81"/>
  <c r="AK89" i="81"/>
  <c r="AT89" i="81" s="1"/>
  <c r="AX92" i="25"/>
  <c r="S92" i="25" s="1"/>
  <c r="AC92" i="25" s="1"/>
  <c r="AB93" i="25" s="1"/>
  <c r="AX86" i="25"/>
  <c r="S86" i="25" s="1"/>
  <c r="AC86" i="25" s="1"/>
  <c r="AB87" i="25" s="1"/>
  <c r="AX80" i="25"/>
  <c r="S80" i="25" s="1"/>
  <c r="AC80" i="25" s="1"/>
  <c r="AB81" i="25" s="1"/>
  <c r="AX74" i="25"/>
  <c r="S74" i="25" s="1"/>
  <c r="AC74" i="25" s="1"/>
  <c r="AB75" i="25" s="1"/>
  <c r="AX68" i="25"/>
  <c r="S68" i="25" s="1"/>
  <c r="AC68" i="25" s="1"/>
  <c r="AB69" i="25" s="1"/>
  <c r="AX62" i="25"/>
  <c r="S62" i="25" s="1"/>
  <c r="AC62" i="25" s="1"/>
  <c r="AB63" i="25" s="1"/>
  <c r="AX56" i="25"/>
  <c r="S56" i="25" s="1"/>
  <c r="AC56" i="25" s="1"/>
  <c r="AB57" i="25" s="1"/>
  <c r="AX50" i="25"/>
  <c r="S50" i="25" s="1"/>
  <c r="AC50" i="25" s="1"/>
  <c r="AB51" i="25" s="1"/>
  <c r="AX44" i="25"/>
  <c r="S44" i="25" s="1"/>
  <c r="AC44" i="25" s="1"/>
  <c r="AB45" i="25" s="1"/>
  <c r="AX38" i="25"/>
  <c r="S38" i="25" s="1"/>
  <c r="AC38" i="25" s="1"/>
  <c r="AB39" i="25" s="1"/>
  <c r="AX32" i="25"/>
  <c r="S32" i="25" s="1"/>
  <c r="AC32" i="25" s="1"/>
  <c r="AB33" i="25" s="1"/>
  <c r="AX26" i="25"/>
  <c r="S26" i="25" s="1"/>
  <c r="AC26" i="25" s="1"/>
  <c r="AB27" i="25" s="1"/>
  <c r="AX20" i="25"/>
  <c r="S20" i="25" s="1"/>
  <c r="AC20" i="25" s="1"/>
  <c r="AB21" i="25" s="1"/>
  <c r="AX14" i="25"/>
  <c r="S14" i="25" s="1"/>
  <c r="AC14" i="25" s="1"/>
  <c r="AB15" i="25" s="1"/>
  <c r="AX8" i="25"/>
  <c r="S8" i="25" s="1"/>
  <c r="AC8" i="25" s="1"/>
  <c r="AB9" i="25" s="1"/>
  <c r="AX3" i="25"/>
  <c r="S3" i="25" s="1"/>
  <c r="AC3" i="25" s="1"/>
  <c r="AJ7" i="81"/>
  <c r="AK7" i="81"/>
  <c r="AT7" i="81" s="1"/>
  <c r="AJ43" i="81"/>
  <c r="AK43" i="81"/>
  <c r="AT43" i="81" s="1"/>
  <c r="AJ79" i="81"/>
  <c r="AK79" i="81"/>
  <c r="AT79" i="81" s="1"/>
  <c r="AS48" i="81"/>
  <c r="AL48" i="81"/>
  <c r="AU48" i="81" s="1"/>
  <c r="AJ40" i="81"/>
  <c r="AK40" i="81"/>
  <c r="AT40" i="81" s="1"/>
  <c r="AJ74" i="45"/>
  <c r="AK74" i="45"/>
  <c r="AT74" i="45" s="1"/>
  <c r="AJ32" i="45"/>
  <c r="AK32" i="45"/>
  <c r="AT32" i="45" s="1"/>
  <c r="AJ20" i="45"/>
  <c r="AK20" i="45"/>
  <c r="AT20" i="45" s="1"/>
  <c r="AJ86" i="85"/>
  <c r="AK86" i="85"/>
  <c r="AT86" i="85" s="1"/>
  <c r="AJ56" i="85"/>
  <c r="AK56" i="85"/>
  <c r="AT56" i="85" s="1"/>
  <c r="AJ38" i="85"/>
  <c r="AK38" i="85"/>
  <c r="AT38" i="85" s="1"/>
  <c r="AK97" i="25"/>
  <c r="AT97" i="25" s="1"/>
  <c r="AJ83" i="25"/>
  <c r="AK83" i="25"/>
  <c r="AT83" i="25" s="1"/>
  <c r="AJ53" i="25"/>
  <c r="AK53" i="25"/>
  <c r="AT53" i="25" s="1"/>
  <c r="AJ35" i="25"/>
  <c r="AK35" i="25"/>
  <c r="AT35" i="25" s="1"/>
  <c r="AJ11" i="25"/>
  <c r="AK11" i="25"/>
  <c r="AT11" i="25" s="1"/>
  <c r="AS4" i="77"/>
  <c r="AS100" i="77" s="1"/>
  <c r="AL4" i="77"/>
  <c r="AU4" i="77" s="1"/>
  <c r="AU100" i="77" s="1"/>
  <c r="C11" i="77" s="1"/>
  <c r="F30" i="97" s="1"/>
  <c r="AJ26" i="81"/>
  <c r="AK26" i="81"/>
  <c r="AT26" i="81" s="1"/>
  <c r="AB4" i="81"/>
  <c r="AJ3" i="81"/>
  <c r="AJ39" i="81"/>
  <c r="AK39" i="81"/>
  <c r="AT39" i="81" s="1"/>
  <c r="AJ75" i="81"/>
  <c r="AK75" i="81"/>
  <c r="AT75" i="81" s="1"/>
  <c r="AI96" i="29"/>
  <c r="AN96" i="29"/>
  <c r="AJ17" i="81"/>
  <c r="AK17" i="81"/>
  <c r="AT17" i="81" s="1"/>
  <c r="AJ95" i="81"/>
  <c r="AK95" i="81"/>
  <c r="AT95" i="81" s="1"/>
  <c r="AJ22" i="81"/>
  <c r="AK22" i="81"/>
  <c r="AT22" i="81" s="1"/>
  <c r="AJ58" i="81"/>
  <c r="AK58" i="81"/>
  <c r="AT58" i="81" s="1"/>
  <c r="AJ97" i="81"/>
  <c r="AK97" i="81"/>
  <c r="AT97" i="81" s="1"/>
  <c r="AJ95" i="45"/>
  <c r="AK95" i="45"/>
  <c r="AT95" i="45" s="1"/>
  <c r="AJ89" i="45"/>
  <c r="AK89" i="45"/>
  <c r="AT89" i="45" s="1"/>
  <c r="AJ83" i="45"/>
  <c r="AK83" i="45"/>
  <c r="AT83" i="45" s="1"/>
  <c r="AJ77" i="45"/>
  <c r="AK77" i="45"/>
  <c r="AT77" i="45" s="1"/>
  <c r="AJ71" i="45"/>
  <c r="AK71" i="45"/>
  <c r="AT71" i="45" s="1"/>
  <c r="AX64" i="45"/>
  <c r="S64" i="45" s="1"/>
  <c r="AC64" i="45" s="1"/>
  <c r="AB65" i="45" s="1"/>
  <c r="AX58" i="45"/>
  <c r="S58" i="45" s="1"/>
  <c r="AC58" i="45" s="1"/>
  <c r="AB59" i="45" s="1"/>
  <c r="AX52" i="45"/>
  <c r="S52" i="45" s="1"/>
  <c r="AC52" i="45" s="1"/>
  <c r="AB53" i="45" s="1"/>
  <c r="AX46" i="45"/>
  <c r="S46" i="45" s="1"/>
  <c r="AC46" i="45" s="1"/>
  <c r="AB47" i="45" s="1"/>
  <c r="AX40" i="45"/>
  <c r="S40" i="45" s="1"/>
  <c r="AC40" i="45" s="1"/>
  <c r="AB41" i="45" s="1"/>
  <c r="AX34" i="45"/>
  <c r="S34" i="45" s="1"/>
  <c r="AC34" i="45" s="1"/>
  <c r="AB35" i="45" s="1"/>
  <c r="AX28" i="45"/>
  <c r="S28" i="45" s="1"/>
  <c r="AC28" i="45" s="1"/>
  <c r="AB29" i="45" s="1"/>
  <c r="AX22" i="45"/>
  <c r="S22" i="45" s="1"/>
  <c r="AC22" i="45" s="1"/>
  <c r="AB23" i="45" s="1"/>
  <c r="AX16" i="45"/>
  <c r="S16" i="45" s="1"/>
  <c r="AC16" i="45" s="1"/>
  <c r="AB17" i="45" s="1"/>
  <c r="AX10" i="45"/>
  <c r="S10" i="45" s="1"/>
  <c r="AC10" i="45" s="1"/>
  <c r="AB11" i="45" s="1"/>
  <c r="AJ96" i="85"/>
  <c r="AK96" i="85"/>
  <c r="AT96" i="85" s="1"/>
  <c r="AJ89" i="85"/>
  <c r="AK89" i="85"/>
  <c r="AT89" i="85" s="1"/>
  <c r="AJ83" i="85"/>
  <c r="AK83" i="85"/>
  <c r="AT83" i="85" s="1"/>
  <c r="AJ77" i="85"/>
  <c r="AK77" i="85"/>
  <c r="AT77" i="85" s="1"/>
  <c r="AJ71" i="85"/>
  <c r="AK71" i="85"/>
  <c r="AT71" i="85" s="1"/>
  <c r="AJ65" i="85"/>
  <c r="AK65" i="85"/>
  <c r="AT65" i="85" s="1"/>
  <c r="AJ59" i="85"/>
  <c r="AK59" i="85"/>
  <c r="AT59" i="85" s="1"/>
  <c r="AJ53" i="85"/>
  <c r="AK53" i="85"/>
  <c r="AT53" i="85" s="1"/>
  <c r="AJ47" i="85"/>
  <c r="AK47" i="85"/>
  <c r="AT47" i="85" s="1"/>
  <c r="AK41" i="85"/>
  <c r="AT41" i="85" s="1"/>
  <c r="AK35" i="85"/>
  <c r="AT35" i="85" s="1"/>
  <c r="AJ29" i="85"/>
  <c r="AK29" i="85"/>
  <c r="AT29" i="85" s="1"/>
  <c r="AK23" i="85"/>
  <c r="AT23" i="85" s="1"/>
  <c r="AJ17" i="85"/>
  <c r="AK17" i="85"/>
  <c r="AT17" i="85" s="1"/>
  <c r="AJ11" i="85"/>
  <c r="AK11" i="85"/>
  <c r="AT11" i="85" s="1"/>
  <c r="AJ35" i="81"/>
  <c r="AK35" i="81"/>
  <c r="AT35" i="81" s="1"/>
  <c r="AX93" i="25"/>
  <c r="S93" i="25" s="1"/>
  <c r="AC93" i="25" s="1"/>
  <c r="AB94" i="25" s="1"/>
  <c r="AX91" i="25"/>
  <c r="S91" i="25" s="1"/>
  <c r="AC91" i="25" s="1"/>
  <c r="AB92" i="25" s="1"/>
  <c r="AX85" i="25"/>
  <c r="S85" i="25" s="1"/>
  <c r="AC85" i="25" s="1"/>
  <c r="AB86" i="25" s="1"/>
  <c r="AX79" i="25"/>
  <c r="S79" i="25" s="1"/>
  <c r="AC79" i="25" s="1"/>
  <c r="AB80" i="25" s="1"/>
  <c r="AX73" i="25"/>
  <c r="S73" i="25" s="1"/>
  <c r="AC73" i="25" s="1"/>
  <c r="AB74" i="25" s="1"/>
  <c r="AX67" i="25"/>
  <c r="S67" i="25" s="1"/>
  <c r="AC67" i="25" s="1"/>
  <c r="AB68" i="25" s="1"/>
  <c r="AX61" i="25"/>
  <c r="S61" i="25" s="1"/>
  <c r="AC61" i="25" s="1"/>
  <c r="AB62" i="25" s="1"/>
  <c r="AX55" i="25"/>
  <c r="S55" i="25" s="1"/>
  <c r="AC55" i="25" s="1"/>
  <c r="AB56" i="25" s="1"/>
  <c r="AX49" i="25"/>
  <c r="S49" i="25" s="1"/>
  <c r="AC49" i="25" s="1"/>
  <c r="AB50" i="25" s="1"/>
  <c r="AX43" i="25"/>
  <c r="S43" i="25" s="1"/>
  <c r="AC43" i="25" s="1"/>
  <c r="AB44" i="25" s="1"/>
  <c r="AX37" i="25"/>
  <c r="S37" i="25" s="1"/>
  <c r="AC37" i="25" s="1"/>
  <c r="AB38" i="25" s="1"/>
  <c r="AX31" i="25"/>
  <c r="S31" i="25" s="1"/>
  <c r="AC31" i="25" s="1"/>
  <c r="AB32" i="25" s="1"/>
  <c r="AX25" i="25"/>
  <c r="S25" i="25" s="1"/>
  <c r="AC25" i="25" s="1"/>
  <c r="AB26" i="25" s="1"/>
  <c r="AX19" i="25"/>
  <c r="S19" i="25" s="1"/>
  <c r="AC19" i="25" s="1"/>
  <c r="AB20" i="25" s="1"/>
  <c r="AX13" i="25"/>
  <c r="S13" i="25" s="1"/>
  <c r="AC13" i="25" s="1"/>
  <c r="AB14" i="25" s="1"/>
  <c r="AX7" i="25"/>
  <c r="S7" i="25" s="1"/>
  <c r="AC7" i="25" s="1"/>
  <c r="AB8" i="25" s="1"/>
  <c r="AS18" i="81"/>
  <c r="AL18" i="81"/>
  <c r="AU18" i="81" s="1"/>
  <c r="AJ94" i="81"/>
  <c r="AJ50" i="81"/>
  <c r="AJ96" i="81"/>
  <c r="AJ13" i="81"/>
  <c r="AK13" i="81"/>
  <c r="AT13" i="81" s="1"/>
  <c r="AJ49" i="81"/>
  <c r="AK49" i="81"/>
  <c r="AT49" i="81" s="1"/>
  <c r="AJ85" i="81"/>
  <c r="AK85" i="81"/>
  <c r="AT85" i="81" s="1"/>
  <c r="AJ86" i="81"/>
  <c r="Y95" i="41"/>
  <c r="X95" i="41"/>
  <c r="AJ57" i="81"/>
  <c r="AK57" i="81"/>
  <c r="AT57" i="81" s="1"/>
  <c r="AJ53" i="81"/>
  <c r="AK53" i="81"/>
  <c r="AT53" i="81" s="1"/>
  <c r="AJ76" i="81"/>
  <c r="AK76" i="81"/>
  <c r="AT76" i="81" s="1"/>
  <c r="AJ80" i="45"/>
  <c r="AK80" i="45"/>
  <c r="AT80" i="45" s="1"/>
  <c r="AJ44" i="45"/>
  <c r="AK44" i="45"/>
  <c r="AT44" i="45" s="1"/>
  <c r="AJ8" i="45"/>
  <c r="AK8" i="45"/>
  <c r="AT8" i="45" s="1"/>
  <c r="AJ68" i="85"/>
  <c r="AK68" i="85"/>
  <c r="AT68" i="85" s="1"/>
  <c r="AJ26" i="85"/>
  <c r="AJ32" i="81"/>
  <c r="AK32" i="81"/>
  <c r="AT32" i="81" s="1"/>
  <c r="AJ9" i="81"/>
  <c r="AK9" i="81"/>
  <c r="AT9" i="81" s="1"/>
  <c r="AJ45" i="81"/>
  <c r="AK45" i="81"/>
  <c r="AT45" i="81" s="1"/>
  <c r="AJ81" i="81"/>
  <c r="AK81" i="81"/>
  <c r="AT81" i="81" s="1"/>
  <c r="AH97" i="73"/>
  <c r="AQ97" i="73" s="1"/>
  <c r="AJ29" i="81"/>
  <c r="AK29" i="81"/>
  <c r="AT29" i="81" s="1"/>
  <c r="AS36" i="81"/>
  <c r="AL36" i="81"/>
  <c r="AU36" i="81" s="1"/>
  <c r="AJ66" i="81"/>
  <c r="AS68" i="81"/>
  <c r="AL68" i="81"/>
  <c r="AU68" i="81" s="1"/>
  <c r="AJ28" i="81"/>
  <c r="AK28" i="81"/>
  <c r="AT28" i="81" s="1"/>
  <c r="AJ64" i="81"/>
  <c r="AK64" i="81"/>
  <c r="AT64" i="81" s="1"/>
  <c r="AJ98" i="45"/>
  <c r="AS98" i="45" s="1"/>
  <c r="AK98" i="45"/>
  <c r="AT98" i="45" s="1"/>
  <c r="AJ88" i="45"/>
  <c r="AK88" i="45"/>
  <c r="AT88" i="45" s="1"/>
  <c r="AJ76" i="45"/>
  <c r="AK76" i="45"/>
  <c r="AT76" i="45" s="1"/>
  <c r="AJ70" i="45"/>
  <c r="AK70" i="45"/>
  <c r="AT70" i="45" s="1"/>
  <c r="AK58" i="45"/>
  <c r="AT58" i="45" s="1"/>
  <c r="AK52" i="45"/>
  <c r="AT52" i="45" s="1"/>
  <c r="AK46" i="45"/>
  <c r="AT46" i="45" s="1"/>
  <c r="AK40" i="45"/>
  <c r="AT40" i="45" s="1"/>
  <c r="AK34" i="45"/>
  <c r="AT34" i="45" s="1"/>
  <c r="AK28" i="45"/>
  <c r="AT28" i="45" s="1"/>
  <c r="AK16" i="45"/>
  <c r="AT16" i="45" s="1"/>
  <c r="AK10" i="45"/>
  <c r="AT10" i="45" s="1"/>
  <c r="AH95" i="89"/>
  <c r="AQ95" i="89" s="1"/>
  <c r="AJ95" i="85"/>
  <c r="AK95" i="85"/>
  <c r="AT95" i="85" s="1"/>
  <c r="AJ88" i="85"/>
  <c r="AK88" i="85"/>
  <c r="AT88" i="85" s="1"/>
  <c r="AJ82" i="85"/>
  <c r="AK82" i="85"/>
  <c r="AT82" i="85" s="1"/>
  <c r="AJ76" i="85"/>
  <c r="AK76" i="85"/>
  <c r="AT76" i="85" s="1"/>
  <c r="AJ70" i="85"/>
  <c r="AK70" i="85"/>
  <c r="AT70" i="85" s="1"/>
  <c r="AJ64" i="85"/>
  <c r="AK64" i="85"/>
  <c r="AT64" i="85" s="1"/>
  <c r="AJ58" i="85"/>
  <c r="AK58" i="85"/>
  <c r="AT58" i="85" s="1"/>
  <c r="AJ52" i="85"/>
  <c r="AK52" i="85"/>
  <c r="AT52" i="85" s="1"/>
  <c r="AJ40" i="85"/>
  <c r="AK40" i="85"/>
  <c r="AT40" i="85" s="1"/>
  <c r="AJ34" i="85"/>
  <c r="AK34" i="85"/>
  <c r="AT34" i="85" s="1"/>
  <c r="AJ28" i="85"/>
  <c r="AK28" i="85"/>
  <c r="AT28" i="85" s="1"/>
  <c r="AJ22" i="85"/>
  <c r="AK22" i="85"/>
  <c r="AT22" i="85" s="1"/>
  <c r="AJ16" i="85"/>
  <c r="AK16" i="85"/>
  <c r="AT16" i="85" s="1"/>
  <c r="AJ5" i="85"/>
  <c r="AK5" i="85"/>
  <c r="AT5" i="85" s="1"/>
  <c r="AJ47" i="81"/>
  <c r="AK47" i="81"/>
  <c r="AT47" i="81" s="1"/>
  <c r="AX97" i="25"/>
  <c r="S97" i="25" s="1"/>
  <c r="AC97" i="25" s="1"/>
  <c r="AB98" i="25" s="1"/>
  <c r="AX90" i="25"/>
  <c r="S90" i="25" s="1"/>
  <c r="AC90" i="25" s="1"/>
  <c r="AB91" i="25" s="1"/>
  <c r="AX84" i="25"/>
  <c r="S84" i="25" s="1"/>
  <c r="AC84" i="25" s="1"/>
  <c r="AB85" i="25" s="1"/>
  <c r="AX78" i="25"/>
  <c r="S78" i="25" s="1"/>
  <c r="AC78" i="25" s="1"/>
  <c r="AB79" i="25" s="1"/>
  <c r="AX72" i="25"/>
  <c r="S72" i="25" s="1"/>
  <c r="AC72" i="25" s="1"/>
  <c r="AB73" i="25" s="1"/>
  <c r="AX66" i="25"/>
  <c r="S66" i="25" s="1"/>
  <c r="AC66" i="25" s="1"/>
  <c r="AB67" i="25" s="1"/>
  <c r="AX60" i="25"/>
  <c r="S60" i="25" s="1"/>
  <c r="AC60" i="25" s="1"/>
  <c r="AB61" i="25" s="1"/>
  <c r="AX54" i="25"/>
  <c r="S54" i="25" s="1"/>
  <c r="AC54" i="25" s="1"/>
  <c r="AB55" i="25" s="1"/>
  <c r="AX48" i="25"/>
  <c r="S48" i="25" s="1"/>
  <c r="AC48" i="25" s="1"/>
  <c r="AB49" i="25" s="1"/>
  <c r="AX42" i="25"/>
  <c r="S42" i="25" s="1"/>
  <c r="AC42" i="25" s="1"/>
  <c r="AB43" i="25" s="1"/>
  <c r="AX36" i="25"/>
  <c r="S36" i="25" s="1"/>
  <c r="AC36" i="25" s="1"/>
  <c r="AB37" i="25" s="1"/>
  <c r="AX30" i="25"/>
  <c r="S30" i="25" s="1"/>
  <c r="AC30" i="25" s="1"/>
  <c r="AB31" i="25" s="1"/>
  <c r="AX24" i="25"/>
  <c r="S24" i="25" s="1"/>
  <c r="AC24" i="25" s="1"/>
  <c r="AB25" i="25" s="1"/>
  <c r="AX18" i="25"/>
  <c r="S18" i="25" s="1"/>
  <c r="AC18" i="25" s="1"/>
  <c r="AB19" i="25" s="1"/>
  <c r="AX12" i="25"/>
  <c r="S12" i="25" s="1"/>
  <c r="AC12" i="25" s="1"/>
  <c r="AB13" i="25" s="1"/>
  <c r="AJ19" i="81"/>
  <c r="AK19" i="81"/>
  <c r="AT19" i="81" s="1"/>
  <c r="AJ55" i="81"/>
  <c r="AK55" i="81"/>
  <c r="AT55" i="81" s="1"/>
  <c r="AJ91" i="81"/>
  <c r="AK91" i="81"/>
  <c r="AT91" i="81" s="1"/>
  <c r="AK9" i="45" l="1"/>
  <c r="AT9" i="45" s="1"/>
  <c r="AJ14" i="45"/>
  <c r="AK63" i="45"/>
  <c r="AT63" i="45" s="1"/>
  <c r="AJ15" i="45"/>
  <c r="AJ14" i="85"/>
  <c r="AK8" i="85"/>
  <c r="AT8" i="85" s="1"/>
  <c r="AJ92" i="45"/>
  <c r="AK39" i="85"/>
  <c r="AT39" i="85" s="1"/>
  <c r="AK45" i="45"/>
  <c r="AT45" i="45" s="1"/>
  <c r="AJ75" i="45"/>
  <c r="AJ9" i="85"/>
  <c r="AJ71" i="25"/>
  <c r="AJ10" i="45"/>
  <c r="AJ46" i="45"/>
  <c r="AJ41" i="25"/>
  <c r="AJ28" i="45"/>
  <c r="AJ21" i="85"/>
  <c r="AJ23" i="25"/>
  <c r="AJ26" i="45"/>
  <c r="AJ64" i="45"/>
  <c r="AJ89" i="25"/>
  <c r="AJ59" i="25"/>
  <c r="AG95" i="89"/>
  <c r="AP95" i="89" s="1"/>
  <c r="AK10" i="85"/>
  <c r="AT10" i="85" s="1"/>
  <c r="AJ23" i="85"/>
  <c r="AJ46" i="85"/>
  <c r="AK23" i="25"/>
  <c r="AT23" i="25" s="1"/>
  <c r="AJ25" i="85"/>
  <c r="AJ15" i="85"/>
  <c r="W96" i="89"/>
  <c r="AJ20" i="85"/>
  <c r="AJ40" i="45"/>
  <c r="AK64" i="45"/>
  <c r="AT64" i="45" s="1"/>
  <c r="AK82" i="45"/>
  <c r="AT82" i="45" s="1"/>
  <c r="AJ44" i="85"/>
  <c r="AJ3" i="85"/>
  <c r="AK21" i="85"/>
  <c r="AT21" i="85" s="1"/>
  <c r="AK57" i="45"/>
  <c r="AT57" i="45" s="1"/>
  <c r="AL60" i="81"/>
  <c r="AU60" i="81" s="1"/>
  <c r="AK36" i="85"/>
  <c r="AT36" i="85" s="1"/>
  <c r="AK41" i="25"/>
  <c r="AT41" i="25" s="1"/>
  <c r="AK26" i="45"/>
  <c r="AT26" i="45" s="1"/>
  <c r="AK89" i="25"/>
  <c r="AT89" i="25" s="1"/>
  <c r="AJ21" i="45"/>
  <c r="AJ39" i="45"/>
  <c r="AS39" i="45" s="1"/>
  <c r="AJ35" i="85"/>
  <c r="AJ34" i="45"/>
  <c r="AJ17" i="25"/>
  <c r="Z95" i="41"/>
  <c r="Z97" i="33"/>
  <c r="AF97" i="33" s="1"/>
  <c r="AO97" i="33" s="1"/>
  <c r="AJ7" i="25"/>
  <c r="AS7" i="25" s="1"/>
  <c r="AJ43" i="25"/>
  <c r="AK43" i="25"/>
  <c r="AT43" i="25" s="1"/>
  <c r="AS76" i="45"/>
  <c r="AL76" i="45"/>
  <c r="AU76" i="45" s="1"/>
  <c r="AS81" i="81"/>
  <c r="AL81" i="81"/>
  <c r="AU81" i="81" s="1"/>
  <c r="AS32" i="81"/>
  <c r="AL32" i="81"/>
  <c r="AU32" i="81" s="1"/>
  <c r="AS8" i="45"/>
  <c r="AL8" i="45"/>
  <c r="AU8" i="45" s="1"/>
  <c r="AS76" i="81"/>
  <c r="AL76" i="81"/>
  <c r="AU76" i="81" s="1"/>
  <c r="AS49" i="81"/>
  <c r="AL49" i="81"/>
  <c r="AU49" i="81" s="1"/>
  <c r="AS94" i="81"/>
  <c r="AL94" i="81"/>
  <c r="AU94" i="81" s="1"/>
  <c r="AJ14" i="25"/>
  <c r="AK14" i="25"/>
  <c r="AT14" i="25" s="1"/>
  <c r="AJ50" i="25"/>
  <c r="AK50" i="25"/>
  <c r="AT50" i="25" s="1"/>
  <c r="AJ86" i="25"/>
  <c r="AK86" i="25"/>
  <c r="AT86" i="25" s="1"/>
  <c r="AS11" i="85"/>
  <c r="AL11" i="85"/>
  <c r="AU11" i="85" s="1"/>
  <c r="AS29" i="85"/>
  <c r="AL29" i="85"/>
  <c r="AU29" i="85" s="1"/>
  <c r="AS47" i="85"/>
  <c r="AL47" i="85"/>
  <c r="AU47" i="85" s="1"/>
  <c r="AS65" i="85"/>
  <c r="AL65" i="85"/>
  <c r="AU65" i="85" s="1"/>
  <c r="AS83" i="85"/>
  <c r="AL83" i="85"/>
  <c r="AU83" i="85" s="1"/>
  <c r="AJ17" i="45"/>
  <c r="AK17" i="45"/>
  <c r="AT17" i="45" s="1"/>
  <c r="AJ53" i="45"/>
  <c r="AK53" i="45"/>
  <c r="AT53" i="45" s="1"/>
  <c r="AS77" i="45"/>
  <c r="AL77" i="45"/>
  <c r="AU77" i="45" s="1"/>
  <c r="AS95" i="45"/>
  <c r="AL95" i="45"/>
  <c r="AU95" i="45" s="1"/>
  <c r="AS22" i="81"/>
  <c r="AL22" i="81"/>
  <c r="AU22" i="81" s="1"/>
  <c r="AR96" i="29"/>
  <c r="AJ4" i="81"/>
  <c r="AK4" i="81"/>
  <c r="AT4" i="81" s="1"/>
  <c r="AT100" i="81" s="1"/>
  <c r="AS11" i="25"/>
  <c r="AL11" i="25"/>
  <c r="AU11" i="25" s="1"/>
  <c r="AJ65" i="25"/>
  <c r="AS8" i="85"/>
  <c r="AL8" i="85"/>
  <c r="AU8" i="85" s="1"/>
  <c r="AS86" i="85"/>
  <c r="AL86" i="85"/>
  <c r="AU86" i="85" s="1"/>
  <c r="AS74" i="45"/>
  <c r="AL74" i="45"/>
  <c r="AU74" i="45" s="1"/>
  <c r="AS79" i="81"/>
  <c r="AL79" i="81"/>
  <c r="AU79" i="81" s="1"/>
  <c r="AB4" i="25"/>
  <c r="AJ3" i="25"/>
  <c r="AJ39" i="25"/>
  <c r="AK39" i="25"/>
  <c r="AT39" i="25" s="1"/>
  <c r="AJ75" i="25"/>
  <c r="AK75" i="25"/>
  <c r="AT75" i="25" s="1"/>
  <c r="AJ30" i="45"/>
  <c r="AK30" i="45"/>
  <c r="AT30" i="45" s="1"/>
  <c r="AJ66" i="45"/>
  <c r="AK66" i="45"/>
  <c r="AT66" i="45" s="1"/>
  <c r="AS84" i="45"/>
  <c r="AL84" i="45"/>
  <c r="AU84" i="45" s="1"/>
  <c r="AS88" i="81"/>
  <c r="AL88" i="81"/>
  <c r="AU88" i="81" s="1"/>
  <c r="AS56" i="81"/>
  <c r="AL56" i="81"/>
  <c r="AU56" i="81" s="1"/>
  <c r="AS69" i="81"/>
  <c r="AL69" i="81"/>
  <c r="AU69" i="81" s="1"/>
  <c r="AS23" i="25"/>
  <c r="AS77" i="25"/>
  <c r="AL77" i="25"/>
  <c r="AU77" i="25" s="1"/>
  <c r="AS44" i="85"/>
  <c r="AL44" i="85"/>
  <c r="AU44" i="85" s="1"/>
  <c r="AS68" i="45"/>
  <c r="AL68" i="45"/>
  <c r="AU68" i="45" s="1"/>
  <c r="AJ22" i="25"/>
  <c r="AK22" i="25"/>
  <c r="AT22" i="25" s="1"/>
  <c r="AJ58" i="25"/>
  <c r="AK58" i="25"/>
  <c r="AT58" i="25" s="1"/>
  <c r="AJ95" i="25"/>
  <c r="AK95" i="25"/>
  <c r="AT95" i="25" s="1"/>
  <c r="AK7" i="45"/>
  <c r="AT7" i="45" s="1"/>
  <c r="AJ7" i="45"/>
  <c r="AK43" i="45"/>
  <c r="AT43" i="45" s="1"/>
  <c r="AJ43" i="45"/>
  <c r="AS73" i="45"/>
  <c r="AL73" i="45"/>
  <c r="AU73" i="45" s="1"/>
  <c r="AS91" i="45"/>
  <c r="AL91" i="45"/>
  <c r="AU91" i="45" s="1"/>
  <c r="AS46" i="81"/>
  <c r="AL46" i="81"/>
  <c r="AU46" i="81" s="1"/>
  <c r="AS27" i="81"/>
  <c r="AL27" i="81"/>
  <c r="AU27" i="81" s="1"/>
  <c r="AS31" i="81"/>
  <c r="AL31" i="81"/>
  <c r="AU31" i="81" s="1"/>
  <c r="AS47" i="25"/>
  <c r="AL47" i="25"/>
  <c r="AU47" i="25" s="1"/>
  <c r="AS32" i="85"/>
  <c r="AL32" i="85"/>
  <c r="AU32" i="85" s="1"/>
  <c r="AS14" i="45"/>
  <c r="AL14" i="45"/>
  <c r="AU14" i="45" s="1"/>
  <c r="AS94" i="45"/>
  <c r="AL94" i="45"/>
  <c r="AU94" i="45" s="1"/>
  <c r="AN97" i="73"/>
  <c r="AI97" i="73"/>
  <c r="AJ24" i="25"/>
  <c r="AK24" i="25"/>
  <c r="AT24" i="25" s="1"/>
  <c r="AJ60" i="25"/>
  <c r="AK60" i="25"/>
  <c r="AT60" i="25" s="1"/>
  <c r="AJ96" i="25"/>
  <c r="AK96" i="25"/>
  <c r="AT96" i="25" s="1"/>
  <c r="AS9" i="85"/>
  <c r="AL9" i="85"/>
  <c r="AU9" i="85" s="1"/>
  <c r="AS27" i="85"/>
  <c r="AL27" i="85"/>
  <c r="AU27" i="85" s="1"/>
  <c r="AS45" i="85"/>
  <c r="AL45" i="85"/>
  <c r="AU45" i="85" s="1"/>
  <c r="AS63" i="85"/>
  <c r="AL63" i="85"/>
  <c r="AU63" i="85" s="1"/>
  <c r="AS81" i="85"/>
  <c r="AL81" i="85"/>
  <c r="AU81" i="85" s="1"/>
  <c r="AS51" i="81"/>
  <c r="AL51" i="81"/>
  <c r="AU51" i="81" s="1"/>
  <c r="Y98" i="37"/>
  <c r="X98" i="37"/>
  <c r="AJ49" i="25"/>
  <c r="AK49" i="25"/>
  <c r="AT49" i="25" s="1"/>
  <c r="AS22" i="85"/>
  <c r="AL22" i="85"/>
  <c r="AU22" i="85" s="1"/>
  <c r="AS95" i="85"/>
  <c r="AL95" i="85"/>
  <c r="AU95" i="85" s="1"/>
  <c r="W96" i="41"/>
  <c r="AG95" i="41"/>
  <c r="AP95" i="41" s="1"/>
  <c r="AF95" i="41"/>
  <c r="AO95" i="41" s="1"/>
  <c r="AE95" i="41"/>
  <c r="AJ23" i="45"/>
  <c r="AK23" i="45"/>
  <c r="AT23" i="45" s="1"/>
  <c r="AJ36" i="45"/>
  <c r="AK36" i="45"/>
  <c r="AT36" i="45" s="1"/>
  <c r="AJ66" i="25"/>
  <c r="AK66" i="25"/>
  <c r="AT66" i="25" s="1"/>
  <c r="AS45" i="45"/>
  <c r="AL45" i="45"/>
  <c r="AU45" i="45" s="1"/>
  <c r="AS81" i="45"/>
  <c r="AL81" i="45"/>
  <c r="AU81" i="45" s="1"/>
  <c r="AH97" i="29"/>
  <c r="AQ97" i="29" s="1"/>
  <c r="AJ19" i="25"/>
  <c r="AK19" i="25"/>
  <c r="AT19" i="25" s="1"/>
  <c r="AJ55" i="25"/>
  <c r="AK55" i="25"/>
  <c r="AT55" i="25" s="1"/>
  <c r="AJ91" i="25"/>
  <c r="AK91" i="25"/>
  <c r="AT91" i="25" s="1"/>
  <c r="AS10" i="45"/>
  <c r="AL10" i="45"/>
  <c r="AU10" i="45" s="1"/>
  <c r="AS28" i="45"/>
  <c r="AL28" i="45"/>
  <c r="AU28" i="45" s="1"/>
  <c r="AS46" i="45"/>
  <c r="AL46" i="45"/>
  <c r="AU46" i="45" s="1"/>
  <c r="AS64" i="45"/>
  <c r="AS82" i="45"/>
  <c r="AL82" i="45"/>
  <c r="AU82" i="45" s="1"/>
  <c r="AS64" i="81"/>
  <c r="AL64" i="81"/>
  <c r="AU64" i="81" s="1"/>
  <c r="AS45" i="81"/>
  <c r="AL45" i="81"/>
  <c r="AU45" i="81" s="1"/>
  <c r="AS26" i="85"/>
  <c r="AL26" i="85"/>
  <c r="AU26" i="85" s="1"/>
  <c r="AS44" i="45"/>
  <c r="AL44" i="45"/>
  <c r="AU44" i="45" s="1"/>
  <c r="AS53" i="81"/>
  <c r="AL53" i="81"/>
  <c r="AU53" i="81" s="1"/>
  <c r="AS86" i="81"/>
  <c r="AL86" i="81"/>
  <c r="AU86" i="81" s="1"/>
  <c r="AS13" i="81"/>
  <c r="AL13" i="81"/>
  <c r="AU13" i="81" s="1"/>
  <c r="AJ26" i="25"/>
  <c r="AK26" i="25"/>
  <c r="AT26" i="25" s="1"/>
  <c r="AJ62" i="25"/>
  <c r="AK62" i="25"/>
  <c r="AT62" i="25" s="1"/>
  <c r="AJ94" i="25"/>
  <c r="AK94" i="25"/>
  <c r="AT94" i="25" s="1"/>
  <c r="AS17" i="85"/>
  <c r="AL17" i="85"/>
  <c r="AU17" i="85" s="1"/>
  <c r="AS35" i="85"/>
  <c r="AL35" i="85"/>
  <c r="AU35" i="85" s="1"/>
  <c r="AS53" i="85"/>
  <c r="AL53" i="85"/>
  <c r="AU53" i="85" s="1"/>
  <c r="AS71" i="85"/>
  <c r="AL71" i="85"/>
  <c r="AU71" i="85" s="1"/>
  <c r="AS89" i="85"/>
  <c r="AL89" i="85"/>
  <c r="AU89" i="85" s="1"/>
  <c r="AJ29" i="45"/>
  <c r="AK29" i="45"/>
  <c r="AT29" i="45" s="1"/>
  <c r="AJ65" i="45"/>
  <c r="AK65" i="45"/>
  <c r="AT65" i="45" s="1"/>
  <c r="AS83" i="45"/>
  <c r="AL83" i="45"/>
  <c r="AU83" i="45" s="1"/>
  <c r="AS97" i="81"/>
  <c r="AL97" i="81"/>
  <c r="AU97" i="81" s="1"/>
  <c r="AS95" i="81"/>
  <c r="AL95" i="81"/>
  <c r="AU95" i="81" s="1"/>
  <c r="AS75" i="81"/>
  <c r="AL75" i="81"/>
  <c r="AU75" i="81" s="1"/>
  <c r="AS26" i="81"/>
  <c r="AL26" i="81"/>
  <c r="AU26" i="81" s="1"/>
  <c r="AS35" i="25"/>
  <c r="AL35" i="25"/>
  <c r="AU35" i="25" s="1"/>
  <c r="AS83" i="25"/>
  <c r="AL83" i="25"/>
  <c r="AU83" i="25" s="1"/>
  <c r="AS38" i="85"/>
  <c r="AL38" i="85"/>
  <c r="AU38" i="85" s="1"/>
  <c r="AS20" i="45"/>
  <c r="AL20" i="45"/>
  <c r="AU20" i="45" s="1"/>
  <c r="AS40" i="81"/>
  <c r="AL40" i="81"/>
  <c r="AU40" i="81" s="1"/>
  <c r="AS43" i="81"/>
  <c r="AL43" i="81"/>
  <c r="AU43" i="81" s="1"/>
  <c r="AJ15" i="25"/>
  <c r="AK15" i="25"/>
  <c r="AT15" i="25" s="1"/>
  <c r="AJ51" i="25"/>
  <c r="AK51" i="25"/>
  <c r="AT51" i="25" s="1"/>
  <c r="AJ87" i="25"/>
  <c r="AK87" i="25"/>
  <c r="AT87" i="25" s="1"/>
  <c r="AJ6" i="45"/>
  <c r="AK6" i="45"/>
  <c r="AT6" i="45" s="1"/>
  <c r="AJ42" i="45"/>
  <c r="AK42" i="45"/>
  <c r="AT42" i="45" s="1"/>
  <c r="AS72" i="45"/>
  <c r="AL72" i="45"/>
  <c r="AU72" i="45" s="1"/>
  <c r="AS90" i="45"/>
  <c r="AL90" i="45"/>
  <c r="AU90" i="45" s="1"/>
  <c r="AS52" i="81"/>
  <c r="AL52" i="81"/>
  <c r="AU52" i="81" s="1"/>
  <c r="AS77" i="81"/>
  <c r="AL77" i="81"/>
  <c r="AU77" i="81" s="1"/>
  <c r="AS33" i="81"/>
  <c r="AL33" i="81"/>
  <c r="AU33" i="81" s="1"/>
  <c r="AS41" i="25"/>
  <c r="AL41" i="25"/>
  <c r="AU41" i="25" s="1"/>
  <c r="AS71" i="81"/>
  <c r="AL71" i="81"/>
  <c r="AU71" i="81" s="1"/>
  <c r="AS62" i="85"/>
  <c r="AL62" i="85"/>
  <c r="AU62" i="85" s="1"/>
  <c r="AS26" i="45"/>
  <c r="AL26" i="45"/>
  <c r="AU26" i="45" s="1"/>
  <c r="AS92" i="45"/>
  <c r="AL92" i="45"/>
  <c r="AU92" i="45" s="1"/>
  <c r="AS21" i="81"/>
  <c r="AL21" i="81"/>
  <c r="AU21" i="81" s="1"/>
  <c r="AJ34" i="25"/>
  <c r="AK34" i="25"/>
  <c r="AT34" i="25" s="1"/>
  <c r="AJ70" i="25"/>
  <c r="AK70" i="25"/>
  <c r="AT70" i="25" s="1"/>
  <c r="AS83" i="81"/>
  <c r="AL83" i="81"/>
  <c r="AU83" i="81" s="1"/>
  <c r="AJ19" i="45"/>
  <c r="AK19" i="45"/>
  <c r="AT19" i="45" s="1"/>
  <c r="AJ55" i="45"/>
  <c r="AK55" i="45"/>
  <c r="AT55" i="45" s="1"/>
  <c r="AS79" i="45"/>
  <c r="AL79" i="45"/>
  <c r="AU79" i="45" s="1"/>
  <c r="AS97" i="45"/>
  <c r="AL97" i="45"/>
  <c r="AU97" i="45" s="1"/>
  <c r="AS10" i="81"/>
  <c r="AL10" i="81"/>
  <c r="AU10" i="81" s="1"/>
  <c r="AS14" i="81"/>
  <c r="AL14" i="81"/>
  <c r="AU14" i="81" s="1"/>
  <c r="AS17" i="25"/>
  <c r="AL17" i="25"/>
  <c r="AU17" i="25" s="1"/>
  <c r="AS71" i="25"/>
  <c r="AL71" i="25"/>
  <c r="AU71" i="25" s="1"/>
  <c r="AS50" i="85"/>
  <c r="AL50" i="85"/>
  <c r="AU50" i="85" s="1"/>
  <c r="AS38" i="45"/>
  <c r="AL38" i="45"/>
  <c r="AU38" i="45" s="1"/>
  <c r="AS61" i="81"/>
  <c r="AL61" i="81"/>
  <c r="AU61" i="81" s="1"/>
  <c r="AS30" i="81"/>
  <c r="AL30" i="81"/>
  <c r="AU30" i="81" s="1"/>
  <c r="AJ36" i="25"/>
  <c r="AK36" i="25"/>
  <c r="AT36" i="25" s="1"/>
  <c r="AJ72" i="25"/>
  <c r="AK72" i="25"/>
  <c r="AT72" i="25" s="1"/>
  <c r="AS59" i="81"/>
  <c r="AL59" i="81"/>
  <c r="AU59" i="81" s="1"/>
  <c r="AS15" i="85"/>
  <c r="AL15" i="85"/>
  <c r="AU15" i="85" s="1"/>
  <c r="AS33" i="85"/>
  <c r="AL33" i="85"/>
  <c r="AU33" i="85" s="1"/>
  <c r="AS51" i="85"/>
  <c r="AL51" i="85"/>
  <c r="AU51" i="85" s="1"/>
  <c r="AS69" i="85"/>
  <c r="AL69" i="85"/>
  <c r="AU69" i="85" s="1"/>
  <c r="AS87" i="85"/>
  <c r="AL87" i="85"/>
  <c r="AU87" i="85" s="1"/>
  <c r="Z97" i="29"/>
  <c r="AS15" i="81"/>
  <c r="AL15" i="81"/>
  <c r="AU15" i="81" s="1"/>
  <c r="AJ13" i="25"/>
  <c r="AK13" i="25"/>
  <c r="AT13" i="25" s="1"/>
  <c r="AS5" i="85"/>
  <c r="AL5" i="85"/>
  <c r="AU5" i="85" s="1"/>
  <c r="AS76" i="85"/>
  <c r="AL76" i="85"/>
  <c r="AU76" i="85" s="1"/>
  <c r="AJ92" i="25"/>
  <c r="AK92" i="25"/>
  <c r="AT92" i="25" s="1"/>
  <c r="AJ59" i="45"/>
  <c r="AK59" i="45"/>
  <c r="AT59" i="45" s="1"/>
  <c r="AJ9" i="25"/>
  <c r="AK9" i="25"/>
  <c r="AT9" i="25" s="1"/>
  <c r="AS23" i="81"/>
  <c r="AL23" i="81"/>
  <c r="AU23" i="81" s="1"/>
  <c r="AS42" i="85"/>
  <c r="AL42" i="85"/>
  <c r="AU42" i="85" s="1"/>
  <c r="AS97" i="85"/>
  <c r="AL97" i="85"/>
  <c r="AU97" i="85" s="1"/>
  <c r="X98" i="93"/>
  <c r="Y98" i="93"/>
  <c r="AJ64" i="25"/>
  <c r="AK64" i="25"/>
  <c r="AT64" i="25" s="1"/>
  <c r="AK49" i="45"/>
  <c r="AT49" i="45" s="1"/>
  <c r="AJ49" i="45"/>
  <c r="AS27" i="45"/>
  <c r="AL27" i="45"/>
  <c r="AU27" i="45" s="1"/>
  <c r="AS63" i="45"/>
  <c r="AL63" i="45"/>
  <c r="AU63" i="45" s="1"/>
  <c r="AL98" i="81"/>
  <c r="AU98" i="81" s="1"/>
  <c r="AR98" i="81"/>
  <c r="AR100" i="81" s="1"/>
  <c r="AS74" i="85"/>
  <c r="AL74" i="85"/>
  <c r="AU74" i="85" s="1"/>
  <c r="AS91" i="81"/>
  <c r="AL91" i="81"/>
  <c r="AU91" i="81" s="1"/>
  <c r="AJ61" i="25"/>
  <c r="AK61" i="25"/>
  <c r="AT61" i="25" s="1"/>
  <c r="AJ98" i="25"/>
  <c r="AS98" i="25" s="1"/>
  <c r="AK98" i="25"/>
  <c r="AT98" i="25" s="1"/>
  <c r="AS10" i="85"/>
  <c r="AL10" i="85"/>
  <c r="AU10" i="85" s="1"/>
  <c r="AS28" i="85"/>
  <c r="AL28" i="85"/>
  <c r="AU28" i="85" s="1"/>
  <c r="AS46" i="85"/>
  <c r="AL46" i="85"/>
  <c r="AU46" i="85" s="1"/>
  <c r="AS64" i="85"/>
  <c r="AL64" i="85"/>
  <c r="AU64" i="85" s="1"/>
  <c r="AS82" i="85"/>
  <c r="AL82" i="85"/>
  <c r="AU82" i="85" s="1"/>
  <c r="AJ32" i="25"/>
  <c r="AK32" i="25"/>
  <c r="AT32" i="25" s="1"/>
  <c r="AJ68" i="25"/>
  <c r="AK68" i="25"/>
  <c r="AT68" i="25" s="1"/>
  <c r="AJ35" i="45"/>
  <c r="AK35" i="45"/>
  <c r="AT35" i="45" s="1"/>
  <c r="AJ21" i="25"/>
  <c r="AK21" i="25"/>
  <c r="AT21" i="25" s="1"/>
  <c r="AJ57" i="25"/>
  <c r="AK57" i="25"/>
  <c r="AT57" i="25" s="1"/>
  <c r="AJ93" i="25"/>
  <c r="AK93" i="25"/>
  <c r="AT93" i="25" s="1"/>
  <c r="AS12" i="85"/>
  <c r="AL12" i="85"/>
  <c r="AU12" i="85" s="1"/>
  <c r="AS30" i="85"/>
  <c r="AL30" i="85"/>
  <c r="AU30" i="85" s="1"/>
  <c r="AS48" i="85"/>
  <c r="AL48" i="85"/>
  <c r="AU48" i="85" s="1"/>
  <c r="AS66" i="85"/>
  <c r="AL66" i="85"/>
  <c r="AU66" i="85" s="1"/>
  <c r="AS84" i="85"/>
  <c r="AL84" i="85"/>
  <c r="AU84" i="85" s="1"/>
  <c r="AJ12" i="45"/>
  <c r="AK12" i="45"/>
  <c r="AT12" i="45" s="1"/>
  <c r="AJ48" i="45"/>
  <c r="AK48" i="45"/>
  <c r="AT48" i="45" s="1"/>
  <c r="AL98" i="45"/>
  <c r="AU98" i="45" s="1"/>
  <c r="AR98" i="45"/>
  <c r="AR100" i="45" s="1"/>
  <c r="AS37" i="81"/>
  <c r="AL37" i="81"/>
  <c r="AU37" i="81" s="1"/>
  <c r="AJ5" i="25"/>
  <c r="AK5" i="25"/>
  <c r="AT5" i="25" s="1"/>
  <c r="AJ40" i="25"/>
  <c r="AK40" i="25"/>
  <c r="AT40" i="25" s="1"/>
  <c r="AJ76" i="25"/>
  <c r="AK76" i="25"/>
  <c r="AT76" i="25" s="1"/>
  <c r="AS19" i="85"/>
  <c r="AL19" i="85"/>
  <c r="AU19" i="85" s="1"/>
  <c r="AS37" i="85"/>
  <c r="AL37" i="85"/>
  <c r="AU37" i="85" s="1"/>
  <c r="AS55" i="85"/>
  <c r="AL55" i="85"/>
  <c r="AU55" i="85" s="1"/>
  <c r="AS73" i="85"/>
  <c r="AL73" i="85"/>
  <c r="AU73" i="85" s="1"/>
  <c r="AS91" i="85"/>
  <c r="AL91" i="85"/>
  <c r="AU91" i="85" s="1"/>
  <c r="AK25" i="45"/>
  <c r="AT25" i="45" s="1"/>
  <c r="AJ25" i="45"/>
  <c r="AK61" i="45"/>
  <c r="AT61" i="45" s="1"/>
  <c r="AJ61" i="45"/>
  <c r="AJ6" i="25"/>
  <c r="AK6" i="25"/>
  <c r="AT6" i="25" s="1"/>
  <c r="AJ42" i="25"/>
  <c r="AK42" i="25"/>
  <c r="AT42" i="25" s="1"/>
  <c r="AJ78" i="25"/>
  <c r="AK78" i="25"/>
  <c r="AT78" i="25" s="1"/>
  <c r="AS3" i="85"/>
  <c r="AL3" i="85"/>
  <c r="AU3" i="85" s="1"/>
  <c r="X96" i="89"/>
  <c r="Y96" i="89"/>
  <c r="AS15" i="45"/>
  <c r="AL15" i="45"/>
  <c r="AU15" i="45" s="1"/>
  <c r="AS33" i="45"/>
  <c r="AL33" i="45"/>
  <c r="AU33" i="45" s="1"/>
  <c r="AS51" i="45"/>
  <c r="AL51" i="45"/>
  <c r="AU51" i="45" s="1"/>
  <c r="AS69" i="45"/>
  <c r="AL69" i="45"/>
  <c r="AU69" i="45" s="1"/>
  <c r="AS87" i="45"/>
  <c r="AL87" i="45"/>
  <c r="AU87" i="45" s="1"/>
  <c r="AS70" i="81"/>
  <c r="AL70" i="81"/>
  <c r="AU70" i="81" s="1"/>
  <c r="AI98" i="85"/>
  <c r="AN98" i="85"/>
  <c r="AN100" i="85" s="1"/>
  <c r="AR96" i="33"/>
  <c r="AS56" i="45"/>
  <c r="AL56" i="45"/>
  <c r="AU56" i="45" s="1"/>
  <c r="AS93" i="81"/>
  <c r="AL93" i="81"/>
  <c r="AU93" i="81" s="1"/>
  <c r="AJ5" i="45"/>
  <c r="AJ79" i="25"/>
  <c r="AK79" i="25"/>
  <c r="AT79" i="25" s="1"/>
  <c r="AJ85" i="25"/>
  <c r="AK85" i="25"/>
  <c r="AT85" i="25" s="1"/>
  <c r="AS58" i="85"/>
  <c r="AL58" i="85"/>
  <c r="AU58" i="85" s="1"/>
  <c r="AS66" i="81"/>
  <c r="AL66" i="81"/>
  <c r="AU66" i="81" s="1"/>
  <c r="AJ56" i="25"/>
  <c r="AK56" i="25"/>
  <c r="AT56" i="25" s="1"/>
  <c r="AJ45" i="25"/>
  <c r="AK45" i="25"/>
  <c r="AT45" i="25" s="1"/>
  <c r="AS24" i="85"/>
  <c r="AL24" i="85"/>
  <c r="AU24" i="85" s="1"/>
  <c r="AS60" i="85"/>
  <c r="AL60" i="85"/>
  <c r="AU60" i="85" s="1"/>
  <c r="AH97" i="33"/>
  <c r="AQ97" i="33" s="1"/>
  <c r="AS73" i="81"/>
  <c r="AL73" i="81"/>
  <c r="AU73" i="81" s="1"/>
  <c r="AK13" i="45"/>
  <c r="AT13" i="45" s="1"/>
  <c r="AJ13" i="45"/>
  <c r="AJ30" i="25"/>
  <c r="AK30" i="25"/>
  <c r="AT30" i="25" s="1"/>
  <c r="AJ31" i="25"/>
  <c r="AK31" i="25"/>
  <c r="AT31" i="25" s="1"/>
  <c r="AJ16" i="45"/>
  <c r="AS34" i="45"/>
  <c r="AL34" i="45"/>
  <c r="AU34" i="45" s="1"/>
  <c r="AJ52" i="45"/>
  <c r="AS70" i="45"/>
  <c r="AL70" i="45"/>
  <c r="AU70" i="45" s="1"/>
  <c r="AS88" i="45"/>
  <c r="AL88" i="45"/>
  <c r="AU88" i="45" s="1"/>
  <c r="AS28" i="81"/>
  <c r="AL28" i="81"/>
  <c r="AU28" i="81" s="1"/>
  <c r="AS9" i="81"/>
  <c r="AL9" i="81"/>
  <c r="AU9" i="81" s="1"/>
  <c r="AS68" i="85"/>
  <c r="AL68" i="85"/>
  <c r="AU68" i="85" s="1"/>
  <c r="AS80" i="45"/>
  <c r="AL80" i="45"/>
  <c r="AU80" i="45" s="1"/>
  <c r="AS57" i="81"/>
  <c r="AL57" i="81"/>
  <c r="AU57" i="81" s="1"/>
  <c r="AS85" i="81"/>
  <c r="AL85" i="81"/>
  <c r="AU85" i="81" s="1"/>
  <c r="AS96" i="81"/>
  <c r="AL96" i="81"/>
  <c r="AU96" i="81" s="1"/>
  <c r="AJ38" i="25"/>
  <c r="AK38" i="25"/>
  <c r="AT38" i="25" s="1"/>
  <c r="AJ74" i="25"/>
  <c r="AK74" i="25"/>
  <c r="AT74" i="25" s="1"/>
  <c r="AS35" i="81"/>
  <c r="AL35" i="81"/>
  <c r="AU35" i="81" s="1"/>
  <c r="AS23" i="85"/>
  <c r="AL23" i="85"/>
  <c r="AU23" i="85" s="1"/>
  <c r="AS41" i="85"/>
  <c r="AL41" i="85"/>
  <c r="AU41" i="85" s="1"/>
  <c r="AS59" i="85"/>
  <c r="AL59" i="85"/>
  <c r="AU59" i="85" s="1"/>
  <c r="AS77" i="85"/>
  <c r="AL77" i="85"/>
  <c r="AU77" i="85" s="1"/>
  <c r="AS96" i="85"/>
  <c r="AL96" i="85"/>
  <c r="AU96" i="85" s="1"/>
  <c r="AJ41" i="45"/>
  <c r="AK41" i="45"/>
  <c r="AT41" i="45" s="1"/>
  <c r="AS71" i="45"/>
  <c r="AL71" i="45"/>
  <c r="AU71" i="45" s="1"/>
  <c r="AS89" i="45"/>
  <c r="AL89" i="45"/>
  <c r="AU89" i="45" s="1"/>
  <c r="AS58" i="81"/>
  <c r="AL58" i="81"/>
  <c r="AU58" i="81" s="1"/>
  <c r="AS17" i="81"/>
  <c r="AL17" i="81"/>
  <c r="AU17" i="81" s="1"/>
  <c r="AS39" i="81"/>
  <c r="AL39" i="81"/>
  <c r="AU39" i="81" s="1"/>
  <c r="AS53" i="25"/>
  <c r="AL53" i="25"/>
  <c r="AU53" i="25" s="1"/>
  <c r="AJ97" i="25"/>
  <c r="AS56" i="85"/>
  <c r="AL56" i="85"/>
  <c r="AU56" i="85" s="1"/>
  <c r="AS32" i="45"/>
  <c r="AL32" i="45"/>
  <c r="AU32" i="45" s="1"/>
  <c r="AS7" i="81"/>
  <c r="AL7" i="81"/>
  <c r="AU7" i="81" s="1"/>
  <c r="AJ27" i="25"/>
  <c r="AK27" i="25"/>
  <c r="AT27" i="25" s="1"/>
  <c r="AJ63" i="25"/>
  <c r="AK63" i="25"/>
  <c r="AT63" i="25" s="1"/>
  <c r="AJ18" i="45"/>
  <c r="AK18" i="45"/>
  <c r="AT18" i="45" s="1"/>
  <c r="AJ54" i="45"/>
  <c r="AK54" i="45"/>
  <c r="AT54" i="45" s="1"/>
  <c r="AS78" i="45"/>
  <c r="AL78" i="45"/>
  <c r="AU78" i="45" s="1"/>
  <c r="AS96" i="45"/>
  <c r="AL96" i="45"/>
  <c r="AU96" i="45" s="1"/>
  <c r="AS16" i="81"/>
  <c r="AL16" i="81"/>
  <c r="AU16" i="81" s="1"/>
  <c r="AS6" i="81"/>
  <c r="AL6" i="81"/>
  <c r="AU6" i="81" s="1"/>
  <c r="AN97" i="93"/>
  <c r="AI97" i="93"/>
  <c r="AS67" i="81"/>
  <c r="AL67" i="81"/>
  <c r="AU67" i="81" s="1"/>
  <c r="AS59" i="25"/>
  <c r="AL59" i="25"/>
  <c r="AU59" i="25" s="1"/>
  <c r="AS14" i="85"/>
  <c r="AL14" i="85"/>
  <c r="AU14" i="85" s="1"/>
  <c r="AS92" i="85"/>
  <c r="AL92" i="85"/>
  <c r="AU92" i="85" s="1"/>
  <c r="AS50" i="45"/>
  <c r="AL50" i="45"/>
  <c r="AU50" i="45" s="1"/>
  <c r="AS74" i="81"/>
  <c r="AL74" i="81"/>
  <c r="AU74" i="81" s="1"/>
  <c r="AJ10" i="25"/>
  <c r="AK10" i="25"/>
  <c r="AT10" i="25" s="1"/>
  <c r="AJ46" i="25"/>
  <c r="AK46" i="25"/>
  <c r="AT46" i="25" s="1"/>
  <c r="AJ82" i="25"/>
  <c r="AK82" i="25"/>
  <c r="AT82" i="25" s="1"/>
  <c r="AS11" i="81"/>
  <c r="AL11" i="81"/>
  <c r="AU11" i="81" s="1"/>
  <c r="AK31" i="45"/>
  <c r="AT31" i="45" s="1"/>
  <c r="AJ31" i="45"/>
  <c r="AJ67" i="45"/>
  <c r="AK67" i="45"/>
  <c r="AT67" i="45" s="1"/>
  <c r="AS85" i="45"/>
  <c r="AL85" i="45"/>
  <c r="AU85" i="45" s="1"/>
  <c r="AS82" i="81"/>
  <c r="AL82" i="81"/>
  <c r="AU82" i="81" s="1"/>
  <c r="AS65" i="81"/>
  <c r="AL65" i="81"/>
  <c r="AU65" i="81" s="1"/>
  <c r="AS63" i="81"/>
  <c r="AL63" i="81"/>
  <c r="AU63" i="81" s="1"/>
  <c r="AR94" i="41"/>
  <c r="AJ29" i="25"/>
  <c r="AS89" i="25"/>
  <c r="AL89" i="25"/>
  <c r="AU89" i="25" s="1"/>
  <c r="AS80" i="85"/>
  <c r="AL80" i="85"/>
  <c r="AU80" i="85" s="1"/>
  <c r="AS62" i="45"/>
  <c r="AL62" i="45"/>
  <c r="AU62" i="45" s="1"/>
  <c r="Y98" i="73"/>
  <c r="X98" i="73"/>
  <c r="AS8" i="81"/>
  <c r="AL8" i="81"/>
  <c r="AU8" i="81" s="1"/>
  <c r="AS25" i="81"/>
  <c r="AL25" i="81"/>
  <c r="AU25" i="81" s="1"/>
  <c r="AJ12" i="25"/>
  <c r="AK12" i="25"/>
  <c r="AT12" i="25" s="1"/>
  <c r="AJ48" i="25"/>
  <c r="AK48" i="25"/>
  <c r="AT48" i="25" s="1"/>
  <c r="AJ84" i="25"/>
  <c r="AK84" i="25"/>
  <c r="AT84" i="25" s="1"/>
  <c r="AJ4" i="85"/>
  <c r="AK4" i="85"/>
  <c r="AT4" i="85" s="1"/>
  <c r="AS21" i="85"/>
  <c r="AL21" i="85"/>
  <c r="AU21" i="85" s="1"/>
  <c r="AS39" i="85"/>
  <c r="AL39" i="85"/>
  <c r="AU39" i="85" s="1"/>
  <c r="AS57" i="85"/>
  <c r="AL57" i="85"/>
  <c r="AU57" i="85" s="1"/>
  <c r="AS75" i="85"/>
  <c r="AL75" i="85"/>
  <c r="AU75" i="85" s="1"/>
  <c r="AS93" i="85"/>
  <c r="AL93" i="85"/>
  <c r="AU93" i="85" s="1"/>
  <c r="AS3" i="45"/>
  <c r="AL3" i="45"/>
  <c r="AU3" i="45" s="1"/>
  <c r="AS87" i="81"/>
  <c r="AL87" i="81"/>
  <c r="AU87" i="81" s="1"/>
  <c r="AI97" i="37"/>
  <c r="AN97" i="37"/>
  <c r="AS19" i="81"/>
  <c r="AL19" i="81"/>
  <c r="AU19" i="81" s="1"/>
  <c r="AS40" i="85"/>
  <c r="AL40" i="85"/>
  <c r="AU40" i="85" s="1"/>
  <c r="AJ20" i="25"/>
  <c r="AK20" i="25"/>
  <c r="AT20" i="25" s="1"/>
  <c r="AJ81" i="25"/>
  <c r="AK81" i="25"/>
  <c r="AT81" i="25" s="1"/>
  <c r="AS78" i="85"/>
  <c r="AL78" i="85"/>
  <c r="AU78" i="85" s="1"/>
  <c r="AJ28" i="25"/>
  <c r="AK28" i="25"/>
  <c r="AT28" i="25" s="1"/>
  <c r="AS13" i="85"/>
  <c r="AL13" i="85"/>
  <c r="AU13" i="85" s="1"/>
  <c r="AS31" i="85"/>
  <c r="AL31" i="85"/>
  <c r="AU31" i="85" s="1"/>
  <c r="AS49" i="85"/>
  <c r="AL49" i="85"/>
  <c r="AU49" i="85" s="1"/>
  <c r="AS67" i="85"/>
  <c r="AL67" i="85"/>
  <c r="AU67" i="85" s="1"/>
  <c r="AS85" i="85"/>
  <c r="AL85" i="85"/>
  <c r="AU85" i="85" s="1"/>
  <c r="AS9" i="45"/>
  <c r="AL9" i="45"/>
  <c r="AU9" i="45" s="1"/>
  <c r="AS5" i="81"/>
  <c r="AL5" i="81"/>
  <c r="AU5" i="81" s="1"/>
  <c r="AJ25" i="25"/>
  <c r="AK25" i="25"/>
  <c r="AT25" i="25" s="1"/>
  <c r="AS55" i="81"/>
  <c r="AL55" i="81"/>
  <c r="AU55" i="81" s="1"/>
  <c r="AJ67" i="25"/>
  <c r="AK67" i="25"/>
  <c r="AT67" i="25" s="1"/>
  <c r="AJ37" i="25"/>
  <c r="AK37" i="25"/>
  <c r="AT37" i="25" s="1"/>
  <c r="AJ73" i="25"/>
  <c r="AK73" i="25"/>
  <c r="AT73" i="25" s="1"/>
  <c r="AS47" i="81"/>
  <c r="AL47" i="81"/>
  <c r="AU47" i="81" s="1"/>
  <c r="AS16" i="85"/>
  <c r="AL16" i="85"/>
  <c r="AU16" i="85" s="1"/>
  <c r="AS34" i="85"/>
  <c r="AL34" i="85"/>
  <c r="AU34" i="85" s="1"/>
  <c r="AS52" i="85"/>
  <c r="AL52" i="85"/>
  <c r="AU52" i="85" s="1"/>
  <c r="AS70" i="85"/>
  <c r="AL70" i="85"/>
  <c r="AU70" i="85" s="1"/>
  <c r="AS88" i="85"/>
  <c r="AL88" i="85"/>
  <c r="AU88" i="85" s="1"/>
  <c r="AJ22" i="45"/>
  <c r="AS40" i="45"/>
  <c r="AL40" i="45"/>
  <c r="AU40" i="45" s="1"/>
  <c r="AJ58" i="45"/>
  <c r="AS29" i="81"/>
  <c r="AL29" i="81"/>
  <c r="AU29" i="81" s="1"/>
  <c r="AH95" i="41"/>
  <c r="AQ95" i="41" s="1"/>
  <c r="AS50" i="81"/>
  <c r="AL50" i="81"/>
  <c r="AU50" i="81" s="1"/>
  <c r="AJ8" i="25"/>
  <c r="AK8" i="25"/>
  <c r="AT8" i="25" s="1"/>
  <c r="AJ44" i="25"/>
  <c r="AK44" i="25"/>
  <c r="AT44" i="25" s="1"/>
  <c r="AJ80" i="25"/>
  <c r="AK80" i="25"/>
  <c r="AT80" i="25" s="1"/>
  <c r="AJ11" i="45"/>
  <c r="AK11" i="45"/>
  <c r="AT11" i="45" s="1"/>
  <c r="AJ47" i="45"/>
  <c r="AK47" i="45"/>
  <c r="AT47" i="45" s="1"/>
  <c r="AS3" i="81"/>
  <c r="AL3" i="81"/>
  <c r="AU3" i="81" s="1"/>
  <c r="AJ33" i="25"/>
  <c r="AK33" i="25"/>
  <c r="AT33" i="25" s="1"/>
  <c r="AJ69" i="25"/>
  <c r="AK69" i="25"/>
  <c r="AT69" i="25" s="1"/>
  <c r="AS89" i="81"/>
  <c r="AL89" i="81"/>
  <c r="AU89" i="81" s="1"/>
  <c r="AS18" i="85"/>
  <c r="AL18" i="85"/>
  <c r="AU18" i="85" s="1"/>
  <c r="AS36" i="85"/>
  <c r="AL36" i="85"/>
  <c r="AU36" i="85" s="1"/>
  <c r="AS54" i="85"/>
  <c r="AL54" i="85"/>
  <c r="AU54" i="85" s="1"/>
  <c r="AS72" i="85"/>
  <c r="AL72" i="85"/>
  <c r="AU72" i="85" s="1"/>
  <c r="AS90" i="85"/>
  <c r="AL90" i="85"/>
  <c r="AU90" i="85" s="1"/>
  <c r="AJ24" i="45"/>
  <c r="AK24" i="45"/>
  <c r="AT24" i="45" s="1"/>
  <c r="AJ60" i="45"/>
  <c r="AK60" i="45"/>
  <c r="AT60" i="45" s="1"/>
  <c r="AS92" i="81"/>
  <c r="AL92" i="81"/>
  <c r="AU92" i="81" s="1"/>
  <c r="AS20" i="81"/>
  <c r="AL20" i="81"/>
  <c r="AU20" i="81" s="1"/>
  <c r="AS44" i="81"/>
  <c r="AL44" i="81"/>
  <c r="AU44" i="81" s="1"/>
  <c r="AJ16" i="25"/>
  <c r="AK16" i="25"/>
  <c r="AT16" i="25" s="1"/>
  <c r="AJ52" i="25"/>
  <c r="AK52" i="25"/>
  <c r="AT52" i="25" s="1"/>
  <c r="AJ88" i="25"/>
  <c r="AK88" i="25"/>
  <c r="AT88" i="25" s="1"/>
  <c r="AJ7" i="85"/>
  <c r="AK7" i="85"/>
  <c r="AT7" i="85" s="1"/>
  <c r="AS25" i="85"/>
  <c r="AL25" i="85"/>
  <c r="AU25" i="85" s="1"/>
  <c r="AS43" i="85"/>
  <c r="AL43" i="85"/>
  <c r="AU43" i="85" s="1"/>
  <c r="AS61" i="85"/>
  <c r="AL61" i="85"/>
  <c r="AU61" i="85" s="1"/>
  <c r="AS79" i="85"/>
  <c r="AL79" i="85"/>
  <c r="AU79" i="85" s="1"/>
  <c r="AS94" i="85"/>
  <c r="AL94" i="85"/>
  <c r="AU94" i="85" s="1"/>
  <c r="AJ37" i="45"/>
  <c r="AK37" i="45"/>
  <c r="AT37" i="45" s="1"/>
  <c r="AI98" i="25"/>
  <c r="AN98" i="25"/>
  <c r="AN100" i="25" s="1"/>
  <c r="AS62" i="81"/>
  <c r="AL62" i="81"/>
  <c r="AU62" i="81" s="1"/>
  <c r="AJ18" i="25"/>
  <c r="AK18" i="25"/>
  <c r="AT18" i="25" s="1"/>
  <c r="AJ54" i="25"/>
  <c r="AK54" i="25"/>
  <c r="AT54" i="25" s="1"/>
  <c r="AJ90" i="25"/>
  <c r="AK90" i="25"/>
  <c r="AT90" i="25" s="1"/>
  <c r="AI95" i="89"/>
  <c r="AN95" i="89"/>
  <c r="AJ4" i="45"/>
  <c r="AK4" i="45"/>
  <c r="AT4" i="45" s="1"/>
  <c r="AS21" i="45"/>
  <c r="AL21" i="45"/>
  <c r="AU21" i="45" s="1"/>
  <c r="AS57" i="45"/>
  <c r="AL57" i="45"/>
  <c r="AU57" i="45" s="1"/>
  <c r="AS75" i="45"/>
  <c r="AL75" i="45"/>
  <c r="AU75" i="45" s="1"/>
  <c r="AS93" i="45"/>
  <c r="AL93" i="45"/>
  <c r="AU93" i="45" s="1"/>
  <c r="AS34" i="81"/>
  <c r="AL34" i="81"/>
  <c r="AU34" i="81" s="1"/>
  <c r="AS41" i="81"/>
  <c r="AL41" i="81"/>
  <c r="AU41" i="81" s="1"/>
  <c r="AS20" i="85"/>
  <c r="AL20" i="85"/>
  <c r="AU20" i="85" s="1"/>
  <c r="AS86" i="45"/>
  <c r="AL86" i="45"/>
  <c r="AU86" i="45" s="1"/>
  <c r="AJ6" i="85"/>
  <c r="Z98" i="37" l="1"/>
  <c r="AL64" i="45"/>
  <c r="AU64" i="45" s="1"/>
  <c r="AL23" i="25"/>
  <c r="AU23" i="25" s="1"/>
  <c r="AL39" i="45"/>
  <c r="AU39" i="45" s="1"/>
  <c r="AL7" i="25"/>
  <c r="AU7" i="25" s="1"/>
  <c r="W98" i="33"/>
  <c r="AG97" i="33"/>
  <c r="AP97" i="33" s="1"/>
  <c r="AE97" i="33"/>
  <c r="Z96" i="89"/>
  <c r="AG96" i="89" s="1"/>
  <c r="AP96" i="89" s="1"/>
  <c r="AT100" i="85"/>
  <c r="Z98" i="73"/>
  <c r="AG98" i="73" s="1"/>
  <c r="AP98" i="73" s="1"/>
  <c r="AP100" i="73" s="1"/>
  <c r="AG98" i="37"/>
  <c r="AP98" i="37" s="1"/>
  <c r="AP100" i="37" s="1"/>
  <c r="AF98" i="37"/>
  <c r="AO98" i="37" s="1"/>
  <c r="AO100" i="37" s="1"/>
  <c r="AE98" i="37"/>
  <c r="AC98" i="37"/>
  <c r="AS13" i="45"/>
  <c r="AL13" i="45"/>
  <c r="AU13" i="45" s="1"/>
  <c r="AS79" i="25"/>
  <c r="AL79" i="25"/>
  <c r="AU79" i="25" s="1"/>
  <c r="AS42" i="25"/>
  <c r="AL42" i="25"/>
  <c r="AU42" i="25" s="1"/>
  <c r="AS76" i="25"/>
  <c r="AL76" i="25"/>
  <c r="AU76" i="25" s="1"/>
  <c r="AS12" i="45"/>
  <c r="AL12" i="45"/>
  <c r="AU12" i="45" s="1"/>
  <c r="AS93" i="25"/>
  <c r="AL93" i="25"/>
  <c r="AU93" i="25" s="1"/>
  <c r="AS35" i="45"/>
  <c r="AL35" i="45"/>
  <c r="AU35" i="45" s="1"/>
  <c r="AS61" i="25"/>
  <c r="AL61" i="25"/>
  <c r="AU61" i="25" s="1"/>
  <c r="AS36" i="25"/>
  <c r="AL36" i="25"/>
  <c r="AU36" i="25" s="1"/>
  <c r="AS19" i="45"/>
  <c r="AL19" i="45"/>
  <c r="AU19" i="45" s="1"/>
  <c r="AS34" i="25"/>
  <c r="AL34" i="25"/>
  <c r="AU34" i="25" s="1"/>
  <c r="AS42" i="45"/>
  <c r="AL42" i="45"/>
  <c r="AU42" i="45" s="1"/>
  <c r="AS51" i="25"/>
  <c r="AL51" i="25"/>
  <c r="AU51" i="25" s="1"/>
  <c r="AS62" i="25"/>
  <c r="AL62" i="25"/>
  <c r="AU62" i="25" s="1"/>
  <c r="AS55" i="25"/>
  <c r="AL55" i="25"/>
  <c r="AU55" i="25" s="1"/>
  <c r="AS7" i="45"/>
  <c r="AL7" i="45"/>
  <c r="AU7" i="45" s="1"/>
  <c r="AS65" i="25"/>
  <c r="AL65" i="25"/>
  <c r="AU65" i="25" s="1"/>
  <c r="AS50" i="25"/>
  <c r="AL50" i="25"/>
  <c r="AU50" i="25" s="1"/>
  <c r="AS43" i="25"/>
  <c r="AL43" i="25"/>
  <c r="AU43" i="25" s="1"/>
  <c r="AS10" i="25"/>
  <c r="AL10" i="25"/>
  <c r="AU10" i="25" s="1"/>
  <c r="AS54" i="45"/>
  <c r="AL54" i="45"/>
  <c r="AU54" i="45" s="1"/>
  <c r="AS54" i="25"/>
  <c r="AL54" i="25"/>
  <c r="AU54" i="25" s="1"/>
  <c r="AS52" i="25"/>
  <c r="AL52" i="25"/>
  <c r="AU52" i="25" s="1"/>
  <c r="AS80" i="25"/>
  <c r="AL80" i="25"/>
  <c r="AU80" i="25" s="1"/>
  <c r="AR97" i="93"/>
  <c r="AS97" i="25"/>
  <c r="AL97" i="25"/>
  <c r="AU97" i="25" s="1"/>
  <c r="AS38" i="25"/>
  <c r="AL38" i="25"/>
  <c r="AU38" i="25" s="1"/>
  <c r="AS31" i="25"/>
  <c r="AL31" i="25"/>
  <c r="AU31" i="25" s="1"/>
  <c r="AS5" i="45"/>
  <c r="AL5" i="45"/>
  <c r="AU5" i="45" s="1"/>
  <c r="AS9" i="25"/>
  <c r="AL9" i="25"/>
  <c r="AU9" i="25" s="1"/>
  <c r="AS66" i="25"/>
  <c r="AL66" i="25"/>
  <c r="AU66" i="25" s="1"/>
  <c r="AN95" i="41"/>
  <c r="AI95" i="41"/>
  <c r="AS24" i="25"/>
  <c r="AL24" i="25"/>
  <c r="AU24" i="25" s="1"/>
  <c r="AS22" i="25"/>
  <c r="AL22" i="25"/>
  <c r="AU22" i="25" s="1"/>
  <c r="AS66" i="45"/>
  <c r="AL66" i="45"/>
  <c r="AU66" i="45" s="1"/>
  <c r="AS39" i="25"/>
  <c r="AL39" i="25"/>
  <c r="AU39" i="25" s="1"/>
  <c r="AN97" i="33"/>
  <c r="AS90" i="25"/>
  <c r="AL90" i="25"/>
  <c r="AU90" i="25" s="1"/>
  <c r="AT100" i="45"/>
  <c r="AS22" i="45"/>
  <c r="AL22" i="45"/>
  <c r="AU22" i="45" s="1"/>
  <c r="AS67" i="25"/>
  <c r="AL67" i="25"/>
  <c r="AU67" i="25" s="1"/>
  <c r="AS12" i="25"/>
  <c r="AL12" i="25"/>
  <c r="AU12" i="25" s="1"/>
  <c r="AS27" i="25"/>
  <c r="AL27" i="25"/>
  <c r="AU27" i="25" s="1"/>
  <c r="AS4" i="45"/>
  <c r="AL4" i="45"/>
  <c r="AU4" i="45" s="1"/>
  <c r="AS24" i="45"/>
  <c r="AL24" i="45"/>
  <c r="AU24" i="45" s="1"/>
  <c r="AS73" i="25"/>
  <c r="AL73" i="25"/>
  <c r="AU73" i="25" s="1"/>
  <c r="AS28" i="25"/>
  <c r="AL28" i="25"/>
  <c r="AU28" i="25" s="1"/>
  <c r="AS20" i="25"/>
  <c r="AL20" i="25"/>
  <c r="AU20" i="25" s="1"/>
  <c r="AR97" i="37"/>
  <c r="AS84" i="25"/>
  <c r="AL84" i="25"/>
  <c r="AU84" i="25" s="1"/>
  <c r="AS29" i="25"/>
  <c r="AL29" i="25"/>
  <c r="AU29" i="25" s="1"/>
  <c r="AS67" i="45"/>
  <c r="AL67" i="45"/>
  <c r="AU67" i="45" s="1"/>
  <c r="AS82" i="25"/>
  <c r="AL82" i="25"/>
  <c r="AU82" i="25" s="1"/>
  <c r="AS18" i="45"/>
  <c r="AL18" i="45"/>
  <c r="AU18" i="45" s="1"/>
  <c r="AS52" i="45"/>
  <c r="AL52" i="45"/>
  <c r="AU52" i="45" s="1"/>
  <c r="AS45" i="25"/>
  <c r="AL45" i="25"/>
  <c r="AU45" i="25" s="1"/>
  <c r="AS6" i="25"/>
  <c r="AL6" i="25"/>
  <c r="AU6" i="25" s="1"/>
  <c r="AS40" i="25"/>
  <c r="AL40" i="25"/>
  <c r="AU40" i="25" s="1"/>
  <c r="AS57" i="25"/>
  <c r="AL57" i="25"/>
  <c r="AU57" i="25" s="1"/>
  <c r="AS68" i="25"/>
  <c r="AL68" i="25"/>
  <c r="AU68" i="25" s="1"/>
  <c r="AS64" i="25"/>
  <c r="AL64" i="25"/>
  <c r="AU64" i="25" s="1"/>
  <c r="W98" i="29"/>
  <c r="AG97" i="29"/>
  <c r="AP97" i="29" s="1"/>
  <c r="AF97" i="29"/>
  <c r="AO97" i="29" s="1"/>
  <c r="AE97" i="29"/>
  <c r="AS6" i="45"/>
  <c r="AL6" i="45"/>
  <c r="AU6" i="45" s="1"/>
  <c r="AS15" i="25"/>
  <c r="AL15" i="25"/>
  <c r="AU15" i="25" s="1"/>
  <c r="AS65" i="45"/>
  <c r="AL65" i="45"/>
  <c r="AU65" i="45" s="1"/>
  <c r="AS26" i="25"/>
  <c r="AL26" i="25"/>
  <c r="AU26" i="25" s="1"/>
  <c r="AS19" i="25"/>
  <c r="AL19" i="25"/>
  <c r="AU19" i="25" s="1"/>
  <c r="AR97" i="73"/>
  <c r="AS3" i="25"/>
  <c r="AL3" i="25"/>
  <c r="AU3" i="25" s="1"/>
  <c r="AS53" i="45"/>
  <c r="AL53" i="45"/>
  <c r="AU53" i="45" s="1"/>
  <c r="AS14" i="25"/>
  <c r="AL14" i="25"/>
  <c r="AU14" i="25" s="1"/>
  <c r="AS6" i="85"/>
  <c r="AL6" i="85"/>
  <c r="AU6" i="85" s="1"/>
  <c r="AS88" i="25"/>
  <c r="AL88" i="25"/>
  <c r="AU88" i="25" s="1"/>
  <c r="AS60" i="45"/>
  <c r="AL60" i="45"/>
  <c r="AU60" i="45" s="1"/>
  <c r="AS33" i="25"/>
  <c r="AL33" i="25"/>
  <c r="AU33" i="25" s="1"/>
  <c r="AS8" i="25"/>
  <c r="AL8" i="25"/>
  <c r="AU8" i="25" s="1"/>
  <c r="AS81" i="25"/>
  <c r="AL81" i="25"/>
  <c r="AU81" i="25" s="1"/>
  <c r="AS4" i="85"/>
  <c r="AL4" i="85"/>
  <c r="AU4" i="85" s="1"/>
  <c r="AL98" i="25"/>
  <c r="AU98" i="25" s="1"/>
  <c r="AR98" i="25"/>
  <c r="AR100" i="25" s="1"/>
  <c r="AR95" i="89"/>
  <c r="AS18" i="25"/>
  <c r="AL18" i="25"/>
  <c r="AU18" i="25" s="1"/>
  <c r="AS37" i="45"/>
  <c r="AL37" i="45"/>
  <c r="AU37" i="45" s="1"/>
  <c r="AS7" i="85"/>
  <c r="AL7" i="85"/>
  <c r="AU7" i="85" s="1"/>
  <c r="AS16" i="25"/>
  <c r="AL16" i="25"/>
  <c r="AU16" i="25" s="1"/>
  <c r="AS69" i="25"/>
  <c r="AL69" i="25"/>
  <c r="AU69" i="25" s="1"/>
  <c r="AS47" i="45"/>
  <c r="AL47" i="45"/>
  <c r="AU47" i="45" s="1"/>
  <c r="AS44" i="25"/>
  <c r="AL44" i="25"/>
  <c r="AU44" i="25" s="1"/>
  <c r="AS58" i="45"/>
  <c r="AL58" i="45"/>
  <c r="AU58" i="45" s="1"/>
  <c r="AS31" i="45"/>
  <c r="AL31" i="45"/>
  <c r="AU31" i="45" s="1"/>
  <c r="AS41" i="45"/>
  <c r="AL41" i="45"/>
  <c r="AU41" i="45" s="1"/>
  <c r="AR98" i="85"/>
  <c r="AR100" i="85" s="1"/>
  <c r="AL98" i="85"/>
  <c r="AU98" i="85" s="1"/>
  <c r="AS61" i="45"/>
  <c r="AL61" i="45"/>
  <c r="AU61" i="45" s="1"/>
  <c r="AS59" i="45"/>
  <c r="AL59" i="45"/>
  <c r="AU59" i="45" s="1"/>
  <c r="AS36" i="45"/>
  <c r="AL36" i="45"/>
  <c r="AU36" i="45" s="1"/>
  <c r="AS96" i="25"/>
  <c r="AL96" i="25"/>
  <c r="AU96" i="25" s="1"/>
  <c r="AS95" i="25"/>
  <c r="AL95" i="25"/>
  <c r="AU95" i="25" s="1"/>
  <c r="AS30" i="45"/>
  <c r="AL30" i="45"/>
  <c r="AU30" i="45" s="1"/>
  <c r="AJ4" i="25"/>
  <c r="AK4" i="25"/>
  <c r="AT4" i="25" s="1"/>
  <c r="AT100" i="25" s="1"/>
  <c r="AS37" i="25"/>
  <c r="AL37" i="25"/>
  <c r="AU37" i="25" s="1"/>
  <c r="AS25" i="25"/>
  <c r="AL25" i="25"/>
  <c r="AU25" i="25" s="1"/>
  <c r="AS48" i="25"/>
  <c r="AL48" i="25"/>
  <c r="AU48" i="25" s="1"/>
  <c r="AS46" i="25"/>
  <c r="AL46" i="25"/>
  <c r="AU46" i="25" s="1"/>
  <c r="AS63" i="25"/>
  <c r="AL63" i="25"/>
  <c r="AU63" i="25" s="1"/>
  <c r="AS56" i="25"/>
  <c r="AL56" i="25"/>
  <c r="AU56" i="25" s="1"/>
  <c r="AS85" i="25"/>
  <c r="AL85" i="25"/>
  <c r="AU85" i="25" s="1"/>
  <c r="AS78" i="25"/>
  <c r="AL78" i="25"/>
  <c r="AU78" i="25" s="1"/>
  <c r="AS5" i="25"/>
  <c r="AL5" i="25"/>
  <c r="AU5" i="25" s="1"/>
  <c r="AS48" i="45"/>
  <c r="AL48" i="45"/>
  <c r="AU48" i="45" s="1"/>
  <c r="AS21" i="25"/>
  <c r="AL21" i="25"/>
  <c r="AU21" i="25" s="1"/>
  <c r="AS32" i="25"/>
  <c r="AL32" i="25"/>
  <c r="AU32" i="25" s="1"/>
  <c r="AH98" i="93"/>
  <c r="AQ98" i="93" s="1"/>
  <c r="AQ100" i="93" s="1"/>
  <c r="AZ3" i="93"/>
  <c r="AX6" i="93" s="1"/>
  <c r="S6" i="93" s="1"/>
  <c r="AC6" i="93" s="1"/>
  <c r="AB7" i="93" s="1"/>
  <c r="AS72" i="25"/>
  <c r="AL72" i="25"/>
  <c r="AU72" i="25" s="1"/>
  <c r="AS55" i="45"/>
  <c r="AL55" i="45"/>
  <c r="AU55" i="45" s="1"/>
  <c r="AS70" i="25"/>
  <c r="AL70" i="25"/>
  <c r="AU70" i="25" s="1"/>
  <c r="AS87" i="25"/>
  <c r="AL87" i="25"/>
  <c r="AU87" i="25" s="1"/>
  <c r="AS29" i="45"/>
  <c r="AL29" i="45"/>
  <c r="AU29" i="45" s="1"/>
  <c r="AS94" i="25"/>
  <c r="AL94" i="25"/>
  <c r="AU94" i="25" s="1"/>
  <c r="AS91" i="25"/>
  <c r="AL91" i="25"/>
  <c r="AU91" i="25" s="1"/>
  <c r="X96" i="41"/>
  <c r="Y96" i="41"/>
  <c r="AS49" i="25"/>
  <c r="AL49" i="25"/>
  <c r="AU49" i="25" s="1"/>
  <c r="AS43" i="45"/>
  <c r="AL43" i="45"/>
  <c r="AU43" i="45" s="1"/>
  <c r="AS4" i="81"/>
  <c r="AS100" i="81" s="1"/>
  <c r="AL4" i="81"/>
  <c r="AU4" i="81" s="1"/>
  <c r="AU100" i="81" s="1"/>
  <c r="C11" i="81" s="1"/>
  <c r="F34" i="97" s="1"/>
  <c r="AS17" i="45"/>
  <c r="AL17" i="45"/>
  <c r="AU17" i="45" s="1"/>
  <c r="AS86" i="25"/>
  <c r="AL86" i="25"/>
  <c r="AU86" i="25" s="1"/>
  <c r="AS11" i="45"/>
  <c r="AL11" i="45"/>
  <c r="AU11" i="45" s="1"/>
  <c r="AH98" i="73"/>
  <c r="AQ98" i="73" s="1"/>
  <c r="AQ100" i="73" s="1"/>
  <c r="AZ3" i="73"/>
  <c r="AX6" i="73" s="1"/>
  <c r="S6" i="73" s="1"/>
  <c r="AC6" i="73" s="1"/>
  <c r="AB7" i="73" s="1"/>
  <c r="AS74" i="25"/>
  <c r="AL74" i="25"/>
  <c r="AU74" i="25" s="1"/>
  <c r="AS16" i="45"/>
  <c r="AL16" i="45"/>
  <c r="AU16" i="45" s="1"/>
  <c r="AS30" i="25"/>
  <c r="AL30" i="25"/>
  <c r="AU30" i="25" s="1"/>
  <c r="AH96" i="89"/>
  <c r="AQ96" i="89" s="1"/>
  <c r="AS25" i="45"/>
  <c r="AL25" i="45"/>
  <c r="AU25" i="45" s="1"/>
  <c r="AS49" i="45"/>
  <c r="AL49" i="45"/>
  <c r="AU49" i="45" s="1"/>
  <c r="Z98" i="93"/>
  <c r="AS92" i="25"/>
  <c r="AL92" i="25"/>
  <c r="AU92" i="25" s="1"/>
  <c r="AS13" i="25"/>
  <c r="AL13" i="25"/>
  <c r="AU13" i="25" s="1"/>
  <c r="AS23" i="45"/>
  <c r="AL23" i="45"/>
  <c r="AU23" i="45" s="1"/>
  <c r="AH98" i="37"/>
  <c r="AQ98" i="37" s="1"/>
  <c r="AQ100" i="37" s="1"/>
  <c r="AZ3" i="37"/>
  <c r="AX3" i="37" s="1"/>
  <c r="S3" i="37" s="1"/>
  <c r="AC3" i="37" s="1"/>
  <c r="AS60" i="25"/>
  <c r="AL60" i="25"/>
  <c r="AU60" i="25" s="1"/>
  <c r="AS58" i="25"/>
  <c r="AL58" i="25"/>
  <c r="AU58" i="25" s="1"/>
  <c r="AS75" i="25"/>
  <c r="AL75" i="25"/>
  <c r="AU75" i="25" s="1"/>
  <c r="X98" i="33"/>
  <c r="Y98" i="33"/>
  <c r="AX91" i="37" l="1"/>
  <c r="S91" i="37" s="1"/>
  <c r="AC91" i="37" s="1"/>
  <c r="AB92" i="37" s="1"/>
  <c r="AX87" i="37"/>
  <c r="S87" i="37" s="1"/>
  <c r="AC87" i="37" s="1"/>
  <c r="AB88" i="37" s="1"/>
  <c r="AX75" i="37"/>
  <c r="S75" i="37" s="1"/>
  <c r="AC75" i="37" s="1"/>
  <c r="AB76" i="37" s="1"/>
  <c r="AX64" i="37"/>
  <c r="S64" i="37" s="1"/>
  <c r="AC64" i="37" s="1"/>
  <c r="AB65" i="37" s="1"/>
  <c r="AX81" i="37"/>
  <c r="S81" i="37" s="1"/>
  <c r="AC81" i="37" s="1"/>
  <c r="AB82" i="37" s="1"/>
  <c r="AX97" i="37"/>
  <c r="S97" i="37" s="1"/>
  <c r="AC97" i="37" s="1"/>
  <c r="AB98" i="37" s="1"/>
  <c r="AX95" i="37"/>
  <c r="S95" i="37" s="1"/>
  <c r="AC95" i="37" s="1"/>
  <c r="AB96" i="37" s="1"/>
  <c r="AX46" i="37"/>
  <c r="S46" i="37" s="1"/>
  <c r="AC46" i="37" s="1"/>
  <c r="AB47" i="37" s="1"/>
  <c r="AX92" i="37"/>
  <c r="S92" i="37" s="1"/>
  <c r="AC92" i="37" s="1"/>
  <c r="AB93" i="37" s="1"/>
  <c r="AX86" i="37"/>
  <c r="S86" i="37" s="1"/>
  <c r="AC86" i="37" s="1"/>
  <c r="AB87" i="37" s="1"/>
  <c r="AX80" i="37"/>
  <c r="S80" i="37" s="1"/>
  <c r="AC80" i="37" s="1"/>
  <c r="AB81" i="37" s="1"/>
  <c r="AX74" i="37"/>
  <c r="S74" i="37" s="1"/>
  <c r="AC74" i="37" s="1"/>
  <c r="AB75" i="37" s="1"/>
  <c r="AX62" i="37"/>
  <c r="S62" i="37" s="1"/>
  <c r="AC62" i="37" s="1"/>
  <c r="AB63" i="37" s="1"/>
  <c r="AX44" i="37"/>
  <c r="S44" i="37" s="1"/>
  <c r="AC44" i="37" s="1"/>
  <c r="AB45" i="37" s="1"/>
  <c r="AX58" i="37"/>
  <c r="S58" i="37" s="1"/>
  <c r="AC58" i="37" s="1"/>
  <c r="AB59" i="37" s="1"/>
  <c r="AX90" i="37"/>
  <c r="S90" i="37" s="1"/>
  <c r="AC90" i="37" s="1"/>
  <c r="AB91" i="37" s="1"/>
  <c r="AX36" i="37"/>
  <c r="S36" i="37" s="1"/>
  <c r="AC36" i="37" s="1"/>
  <c r="AB37" i="37" s="1"/>
  <c r="AX85" i="37"/>
  <c r="S85" i="37" s="1"/>
  <c r="AC85" i="37" s="1"/>
  <c r="AB86" i="37" s="1"/>
  <c r="AX38" i="37"/>
  <c r="S38" i="37" s="1"/>
  <c r="AC38" i="37" s="1"/>
  <c r="AB39" i="37" s="1"/>
  <c r="AX94" i="37"/>
  <c r="S94" i="37" s="1"/>
  <c r="AC94" i="37" s="1"/>
  <c r="AB95" i="37" s="1"/>
  <c r="AX78" i="37"/>
  <c r="S78" i="37" s="1"/>
  <c r="AC78" i="37" s="1"/>
  <c r="AB79" i="37" s="1"/>
  <c r="AX72" i="37"/>
  <c r="S72" i="37" s="1"/>
  <c r="AC72" i="37" s="1"/>
  <c r="AB73" i="37" s="1"/>
  <c r="AX93" i="37"/>
  <c r="S93" i="37" s="1"/>
  <c r="AC93" i="37" s="1"/>
  <c r="AB94" i="37" s="1"/>
  <c r="AX83" i="37"/>
  <c r="S83" i="37" s="1"/>
  <c r="AC83" i="37" s="1"/>
  <c r="AB84" i="37" s="1"/>
  <c r="AX77" i="37"/>
  <c r="S77" i="37" s="1"/>
  <c r="AC77" i="37" s="1"/>
  <c r="AB78" i="37" s="1"/>
  <c r="AX70" i="37"/>
  <c r="S70" i="37" s="1"/>
  <c r="AC70" i="37" s="1"/>
  <c r="AB71" i="37" s="1"/>
  <c r="AX52" i="37"/>
  <c r="S52" i="37" s="1"/>
  <c r="AC52" i="37" s="1"/>
  <c r="AB53" i="37" s="1"/>
  <c r="AX27" i="37"/>
  <c r="S27" i="37" s="1"/>
  <c r="AC27" i="37" s="1"/>
  <c r="AB28" i="37" s="1"/>
  <c r="AX79" i="37"/>
  <c r="S79" i="37" s="1"/>
  <c r="AC79" i="37" s="1"/>
  <c r="AB80" i="37" s="1"/>
  <c r="AX73" i="37"/>
  <c r="S73" i="37" s="1"/>
  <c r="AC73" i="37" s="1"/>
  <c r="AB74" i="37" s="1"/>
  <c r="AX84" i="37"/>
  <c r="S84" i="37" s="1"/>
  <c r="AC84" i="37" s="1"/>
  <c r="AB85" i="37" s="1"/>
  <c r="AX56" i="37"/>
  <c r="S56" i="37" s="1"/>
  <c r="AC56" i="37" s="1"/>
  <c r="AB57" i="37" s="1"/>
  <c r="AX89" i="37"/>
  <c r="S89" i="37" s="1"/>
  <c r="AC89" i="37" s="1"/>
  <c r="AB90" i="37" s="1"/>
  <c r="AX96" i="37"/>
  <c r="S96" i="37" s="1"/>
  <c r="AC96" i="37" s="1"/>
  <c r="AB97" i="37" s="1"/>
  <c r="AX88" i="37"/>
  <c r="S88" i="37" s="1"/>
  <c r="AC88" i="37" s="1"/>
  <c r="AB89" i="37" s="1"/>
  <c r="AX82" i="37"/>
  <c r="S82" i="37" s="1"/>
  <c r="AC82" i="37" s="1"/>
  <c r="AB83" i="37" s="1"/>
  <c r="AX76" i="37"/>
  <c r="S76" i="37" s="1"/>
  <c r="AC76" i="37" s="1"/>
  <c r="AB77" i="37" s="1"/>
  <c r="AX68" i="37"/>
  <c r="S68" i="37" s="1"/>
  <c r="AC68" i="37" s="1"/>
  <c r="AB69" i="37" s="1"/>
  <c r="AX50" i="37"/>
  <c r="S50" i="37" s="1"/>
  <c r="AC50" i="37" s="1"/>
  <c r="AB51" i="37" s="1"/>
  <c r="AX21" i="37"/>
  <c r="S21" i="37" s="1"/>
  <c r="AC21" i="37" s="1"/>
  <c r="AB22" i="37" s="1"/>
  <c r="AX69" i="37"/>
  <c r="S69" i="37" s="1"/>
  <c r="AC69" i="37" s="1"/>
  <c r="AB70" i="37" s="1"/>
  <c r="AX63" i="37"/>
  <c r="S63" i="37" s="1"/>
  <c r="AC63" i="37" s="1"/>
  <c r="AB64" i="37" s="1"/>
  <c r="AX57" i="37"/>
  <c r="S57" i="37" s="1"/>
  <c r="AC57" i="37" s="1"/>
  <c r="AB58" i="37" s="1"/>
  <c r="AX51" i="37"/>
  <c r="S51" i="37" s="1"/>
  <c r="AC51" i="37" s="1"/>
  <c r="AB52" i="37" s="1"/>
  <c r="AX45" i="37"/>
  <c r="S45" i="37" s="1"/>
  <c r="AC45" i="37" s="1"/>
  <c r="AB46" i="37" s="1"/>
  <c r="AX37" i="37"/>
  <c r="S37" i="37" s="1"/>
  <c r="AC37" i="37" s="1"/>
  <c r="AB38" i="37" s="1"/>
  <c r="AX25" i="37"/>
  <c r="S25" i="37" s="1"/>
  <c r="AC25" i="37" s="1"/>
  <c r="AB26" i="37" s="1"/>
  <c r="AX67" i="37"/>
  <c r="S67" i="37" s="1"/>
  <c r="AC67" i="37" s="1"/>
  <c r="AB68" i="37" s="1"/>
  <c r="AX61" i="37"/>
  <c r="S61" i="37" s="1"/>
  <c r="AC61" i="37" s="1"/>
  <c r="AB62" i="37" s="1"/>
  <c r="AX55" i="37"/>
  <c r="S55" i="37" s="1"/>
  <c r="AC55" i="37" s="1"/>
  <c r="AB56" i="37" s="1"/>
  <c r="AX49" i="37"/>
  <c r="S49" i="37" s="1"/>
  <c r="AC49" i="37" s="1"/>
  <c r="AB50" i="37" s="1"/>
  <c r="AX43" i="37"/>
  <c r="S43" i="37" s="1"/>
  <c r="AC43" i="37" s="1"/>
  <c r="AB44" i="37" s="1"/>
  <c r="AX33" i="37"/>
  <c r="S33" i="37" s="1"/>
  <c r="AC33" i="37" s="1"/>
  <c r="AB34" i="37" s="1"/>
  <c r="AX19" i="37"/>
  <c r="S19" i="37" s="1"/>
  <c r="AC19" i="37" s="1"/>
  <c r="AB20" i="37" s="1"/>
  <c r="AX66" i="37"/>
  <c r="S66" i="37" s="1"/>
  <c r="AC66" i="37" s="1"/>
  <c r="AB67" i="37" s="1"/>
  <c r="AX60" i="37"/>
  <c r="S60" i="37" s="1"/>
  <c r="AC60" i="37" s="1"/>
  <c r="AB61" i="37" s="1"/>
  <c r="AX54" i="37"/>
  <c r="S54" i="37" s="1"/>
  <c r="AC54" i="37" s="1"/>
  <c r="AB55" i="37" s="1"/>
  <c r="AX48" i="37"/>
  <c r="S48" i="37" s="1"/>
  <c r="AC48" i="37" s="1"/>
  <c r="AB49" i="37" s="1"/>
  <c r="AX42" i="37"/>
  <c r="S42" i="37" s="1"/>
  <c r="AC42" i="37" s="1"/>
  <c r="AB43" i="37" s="1"/>
  <c r="AX31" i="37"/>
  <c r="S31" i="37" s="1"/>
  <c r="AC31" i="37" s="1"/>
  <c r="AB32" i="37" s="1"/>
  <c r="AX14" i="37"/>
  <c r="S14" i="37" s="1"/>
  <c r="AC14" i="37" s="1"/>
  <c r="AB15" i="37" s="1"/>
  <c r="AX71" i="37"/>
  <c r="S71" i="37" s="1"/>
  <c r="AC71" i="37" s="1"/>
  <c r="AB72" i="37" s="1"/>
  <c r="AX65" i="37"/>
  <c r="S65" i="37" s="1"/>
  <c r="AC65" i="37" s="1"/>
  <c r="AB66" i="37" s="1"/>
  <c r="AX59" i="37"/>
  <c r="S59" i="37" s="1"/>
  <c r="AC59" i="37" s="1"/>
  <c r="AB60" i="37" s="1"/>
  <c r="AX53" i="37"/>
  <c r="S53" i="37" s="1"/>
  <c r="AC53" i="37" s="1"/>
  <c r="AB54" i="37" s="1"/>
  <c r="AX47" i="37"/>
  <c r="S47" i="37" s="1"/>
  <c r="AC47" i="37" s="1"/>
  <c r="AB48" i="37" s="1"/>
  <c r="AX39" i="37"/>
  <c r="S39" i="37" s="1"/>
  <c r="AC39" i="37" s="1"/>
  <c r="AB40" i="37" s="1"/>
  <c r="AX30" i="37"/>
  <c r="S30" i="37" s="1"/>
  <c r="AC30" i="37" s="1"/>
  <c r="AB31" i="37" s="1"/>
  <c r="AX7" i="37"/>
  <c r="S7" i="37" s="1"/>
  <c r="AC7" i="37" s="1"/>
  <c r="AB8" i="37" s="1"/>
  <c r="AX32" i="37"/>
  <c r="S32" i="37" s="1"/>
  <c r="AC32" i="37" s="1"/>
  <c r="AB33" i="37" s="1"/>
  <c r="AX26" i="37"/>
  <c r="S26" i="37" s="1"/>
  <c r="AC26" i="37" s="1"/>
  <c r="AB27" i="37" s="1"/>
  <c r="AX20" i="37"/>
  <c r="S20" i="37" s="1"/>
  <c r="AC20" i="37" s="1"/>
  <c r="AB21" i="37" s="1"/>
  <c r="AX13" i="37"/>
  <c r="S13" i="37" s="1"/>
  <c r="AC13" i="37" s="1"/>
  <c r="AB14" i="37" s="1"/>
  <c r="AX24" i="37"/>
  <c r="S24" i="37" s="1"/>
  <c r="AC24" i="37" s="1"/>
  <c r="AB25" i="37" s="1"/>
  <c r="AX17" i="37"/>
  <c r="S17" i="37" s="1"/>
  <c r="AC17" i="37" s="1"/>
  <c r="AB18" i="37" s="1"/>
  <c r="AX6" i="37"/>
  <c r="S6" i="37" s="1"/>
  <c r="AC6" i="37" s="1"/>
  <c r="AB7" i="37" s="1"/>
  <c r="AX41" i="37"/>
  <c r="S41" i="37" s="1"/>
  <c r="AC41" i="37" s="1"/>
  <c r="AB42" i="37" s="1"/>
  <c r="AX35" i="37"/>
  <c r="S35" i="37" s="1"/>
  <c r="AC35" i="37" s="1"/>
  <c r="AB36" i="37" s="1"/>
  <c r="AX29" i="37"/>
  <c r="S29" i="37" s="1"/>
  <c r="AC29" i="37" s="1"/>
  <c r="AB30" i="37" s="1"/>
  <c r="AX23" i="37"/>
  <c r="S23" i="37" s="1"/>
  <c r="AC23" i="37" s="1"/>
  <c r="AB24" i="37" s="1"/>
  <c r="AX16" i="37"/>
  <c r="S16" i="37" s="1"/>
  <c r="AC16" i="37" s="1"/>
  <c r="AB17" i="37" s="1"/>
  <c r="AX5" i="37"/>
  <c r="S5" i="37" s="1"/>
  <c r="AC5" i="37" s="1"/>
  <c r="AB6" i="37" s="1"/>
  <c r="AX40" i="37"/>
  <c r="S40" i="37" s="1"/>
  <c r="AC40" i="37" s="1"/>
  <c r="AB41" i="37" s="1"/>
  <c r="AX34" i="37"/>
  <c r="S34" i="37" s="1"/>
  <c r="AC34" i="37" s="1"/>
  <c r="AB35" i="37" s="1"/>
  <c r="AX28" i="37"/>
  <c r="S28" i="37" s="1"/>
  <c r="AC28" i="37" s="1"/>
  <c r="AB29" i="37" s="1"/>
  <c r="AX22" i="37"/>
  <c r="S22" i="37" s="1"/>
  <c r="AC22" i="37" s="1"/>
  <c r="AB23" i="37" s="1"/>
  <c r="AX15" i="37"/>
  <c r="S15" i="37" s="1"/>
  <c r="AC15" i="37" s="1"/>
  <c r="AB16" i="37" s="1"/>
  <c r="AX4" i="37"/>
  <c r="S4" i="37" s="1"/>
  <c r="AC4" i="37" s="1"/>
  <c r="AB5" i="37" s="1"/>
  <c r="AX82" i="93"/>
  <c r="S82" i="93" s="1"/>
  <c r="AC82" i="93" s="1"/>
  <c r="AB83" i="93" s="1"/>
  <c r="AX40" i="93"/>
  <c r="S40" i="93" s="1"/>
  <c r="AC40" i="93" s="1"/>
  <c r="AB41" i="93" s="1"/>
  <c r="AX18" i="37"/>
  <c r="S18" i="37" s="1"/>
  <c r="AC18" i="37" s="1"/>
  <c r="AB19" i="37" s="1"/>
  <c r="AX12" i="37"/>
  <c r="S12" i="37" s="1"/>
  <c r="AC12" i="37" s="1"/>
  <c r="AB13" i="37" s="1"/>
  <c r="AX87" i="93"/>
  <c r="S87" i="93" s="1"/>
  <c r="AC87" i="93" s="1"/>
  <c r="AB88" i="93" s="1"/>
  <c r="AX81" i="93"/>
  <c r="S81" i="93" s="1"/>
  <c r="AC81" i="93" s="1"/>
  <c r="AB82" i="93" s="1"/>
  <c r="AX69" i="93"/>
  <c r="S69" i="93" s="1"/>
  <c r="AC69" i="93" s="1"/>
  <c r="AB70" i="93" s="1"/>
  <c r="AI97" i="33"/>
  <c r="AX11" i="37"/>
  <c r="S11" i="37" s="1"/>
  <c r="AC11" i="37" s="1"/>
  <c r="AB12" i="37" s="1"/>
  <c r="AX63" i="93"/>
  <c r="S63" i="93" s="1"/>
  <c r="AC63" i="93" s="1"/>
  <c r="AB64" i="93" s="1"/>
  <c r="AX95" i="93"/>
  <c r="S95" i="93" s="1"/>
  <c r="AC95" i="93" s="1"/>
  <c r="AB96" i="93" s="1"/>
  <c r="AX58" i="93"/>
  <c r="S58" i="93" s="1"/>
  <c r="AC58" i="93" s="1"/>
  <c r="AB59" i="93" s="1"/>
  <c r="AX21" i="93"/>
  <c r="S21" i="93" s="1"/>
  <c r="AC21" i="93" s="1"/>
  <c r="AB22" i="93" s="1"/>
  <c r="AX57" i="93"/>
  <c r="S57" i="93" s="1"/>
  <c r="AC57" i="93" s="1"/>
  <c r="AB58" i="93" s="1"/>
  <c r="AX10" i="37"/>
  <c r="S10" i="37" s="1"/>
  <c r="AC10" i="37" s="1"/>
  <c r="AB11" i="37" s="1"/>
  <c r="AX76" i="93"/>
  <c r="S76" i="93" s="1"/>
  <c r="AC76" i="93" s="1"/>
  <c r="AB77" i="93" s="1"/>
  <c r="AX51" i="93"/>
  <c r="S51" i="93" s="1"/>
  <c r="AC51" i="93" s="1"/>
  <c r="AB52" i="93" s="1"/>
  <c r="AK52" i="93" s="1"/>
  <c r="AT52" i="93" s="1"/>
  <c r="W97" i="89"/>
  <c r="AX96" i="93"/>
  <c r="S96" i="93" s="1"/>
  <c r="AC96" i="93" s="1"/>
  <c r="AB97" i="93" s="1"/>
  <c r="AX75" i="93"/>
  <c r="S75" i="93" s="1"/>
  <c r="AC75" i="93" s="1"/>
  <c r="AB76" i="93" s="1"/>
  <c r="AX45" i="93"/>
  <c r="S45" i="93" s="1"/>
  <c r="AC45" i="93" s="1"/>
  <c r="AB46" i="93" s="1"/>
  <c r="AC98" i="73"/>
  <c r="AF96" i="89"/>
  <c r="AO96" i="89" s="1"/>
  <c r="AX27" i="93"/>
  <c r="S27" i="93" s="1"/>
  <c r="AC27" i="93" s="1"/>
  <c r="AB28" i="93" s="1"/>
  <c r="AX64" i="93"/>
  <c r="S64" i="93" s="1"/>
  <c r="AC64" i="93" s="1"/>
  <c r="AB65" i="93" s="1"/>
  <c r="AX46" i="93"/>
  <c r="S46" i="93" s="1"/>
  <c r="AC46" i="93" s="1"/>
  <c r="AB47" i="93" s="1"/>
  <c r="AX22" i="93"/>
  <c r="S22" i="93" s="1"/>
  <c r="AC22" i="93" s="1"/>
  <c r="AB23" i="93" s="1"/>
  <c r="AX39" i="93"/>
  <c r="S39" i="93" s="1"/>
  <c r="AC39" i="93" s="1"/>
  <c r="AB40" i="93" s="1"/>
  <c r="AX88" i="93"/>
  <c r="S88" i="93" s="1"/>
  <c r="AC88" i="93" s="1"/>
  <c r="AB89" i="93" s="1"/>
  <c r="AX70" i="93"/>
  <c r="S70" i="93" s="1"/>
  <c r="AC70" i="93" s="1"/>
  <c r="AB71" i="93" s="1"/>
  <c r="AX52" i="93"/>
  <c r="S52" i="93" s="1"/>
  <c r="AC52" i="93" s="1"/>
  <c r="AB53" i="93" s="1"/>
  <c r="AX28" i="93"/>
  <c r="S28" i="93" s="1"/>
  <c r="AC28" i="93" s="1"/>
  <c r="AB29" i="93" s="1"/>
  <c r="AE96" i="89"/>
  <c r="AX95" i="73"/>
  <c r="S95" i="73" s="1"/>
  <c r="AC95" i="73" s="1"/>
  <c r="AB96" i="73" s="1"/>
  <c r="AX58" i="73"/>
  <c r="S58" i="73" s="1"/>
  <c r="AC58" i="73" s="1"/>
  <c r="AB59" i="73" s="1"/>
  <c r="AK59" i="73" s="1"/>
  <c r="AT59" i="73" s="1"/>
  <c r="AX34" i="93"/>
  <c r="S34" i="93" s="1"/>
  <c r="AC34" i="93" s="1"/>
  <c r="AB35" i="93" s="1"/>
  <c r="AX16" i="93"/>
  <c r="S16" i="93" s="1"/>
  <c r="AC16" i="93" s="1"/>
  <c r="AB17" i="93" s="1"/>
  <c r="AE98" i="73"/>
  <c r="AX9" i="37"/>
  <c r="S9" i="37" s="1"/>
  <c r="AC9" i="37" s="1"/>
  <c r="AB10" i="37" s="1"/>
  <c r="Z96" i="41"/>
  <c r="AX33" i="93"/>
  <c r="S33" i="93" s="1"/>
  <c r="AC33" i="93" s="1"/>
  <c r="AB34" i="93" s="1"/>
  <c r="AK34" i="93" s="1"/>
  <c r="AT34" i="93" s="1"/>
  <c r="AX9" i="93"/>
  <c r="S9" i="93" s="1"/>
  <c r="AC9" i="93" s="1"/>
  <c r="AB10" i="93" s="1"/>
  <c r="AF98" i="73"/>
  <c r="AO98" i="73" s="1"/>
  <c r="AO100" i="73" s="1"/>
  <c r="AS100" i="45"/>
  <c r="AX76" i="73"/>
  <c r="S76" i="73" s="1"/>
  <c r="AC76" i="73" s="1"/>
  <c r="AB77" i="73" s="1"/>
  <c r="AX40" i="73"/>
  <c r="S40" i="73" s="1"/>
  <c r="AC40" i="73" s="1"/>
  <c r="AB41" i="73" s="1"/>
  <c r="AX70" i="73"/>
  <c r="S70" i="73" s="1"/>
  <c r="AC70" i="73" s="1"/>
  <c r="AB71" i="73" s="1"/>
  <c r="AX34" i="73"/>
  <c r="S34" i="73" s="1"/>
  <c r="AC34" i="73" s="1"/>
  <c r="AB35" i="73" s="1"/>
  <c r="AX15" i="93"/>
  <c r="S15" i="93" s="1"/>
  <c r="AC15" i="93" s="1"/>
  <c r="AB16" i="93" s="1"/>
  <c r="AX8" i="37"/>
  <c r="S8" i="37" s="1"/>
  <c r="AC8" i="37" s="1"/>
  <c r="AB9" i="37" s="1"/>
  <c r="AX64" i="73"/>
  <c r="S64" i="73" s="1"/>
  <c r="AC64" i="73" s="1"/>
  <c r="AB65" i="73" s="1"/>
  <c r="AX28" i="73"/>
  <c r="S28" i="73" s="1"/>
  <c r="AC28" i="73" s="1"/>
  <c r="AB29" i="73" s="1"/>
  <c r="AX10" i="93"/>
  <c r="S10" i="93" s="1"/>
  <c r="AC10" i="93" s="1"/>
  <c r="AB11" i="93" s="1"/>
  <c r="AX88" i="73"/>
  <c r="S88" i="73" s="1"/>
  <c r="AC88" i="73" s="1"/>
  <c r="AB89" i="73" s="1"/>
  <c r="AX52" i="73"/>
  <c r="S52" i="73" s="1"/>
  <c r="AC52" i="73" s="1"/>
  <c r="AB53" i="73" s="1"/>
  <c r="AX4" i="93"/>
  <c r="S4" i="93" s="1"/>
  <c r="AC4" i="93" s="1"/>
  <c r="AB5" i="93" s="1"/>
  <c r="AX82" i="73"/>
  <c r="S82" i="73" s="1"/>
  <c r="AC82" i="73" s="1"/>
  <c r="AB83" i="73" s="1"/>
  <c r="AX46" i="73"/>
  <c r="S46" i="73" s="1"/>
  <c r="AC46" i="73" s="1"/>
  <c r="AB47" i="73" s="1"/>
  <c r="AS100" i="85"/>
  <c r="AU100" i="85"/>
  <c r="C11" i="85" s="1"/>
  <c r="F38" i="97" s="1"/>
  <c r="AU100" i="45"/>
  <c r="C11" i="45" s="1"/>
  <c r="AK7" i="73"/>
  <c r="AT7" i="73" s="1"/>
  <c r="AB4" i="37"/>
  <c r="AJ3" i="37"/>
  <c r="AK7" i="93"/>
  <c r="AT7" i="93" s="1"/>
  <c r="AJ66" i="37"/>
  <c r="AK66" i="37"/>
  <c r="AT66" i="37" s="1"/>
  <c r="AJ36" i="37"/>
  <c r="AK36" i="37"/>
  <c r="AT36" i="37" s="1"/>
  <c r="AJ12" i="37"/>
  <c r="AK12" i="37"/>
  <c r="AT12" i="37" s="1"/>
  <c r="AK89" i="73"/>
  <c r="AT89" i="73" s="1"/>
  <c r="AK29" i="73"/>
  <c r="AT29" i="73" s="1"/>
  <c r="AK97" i="93"/>
  <c r="AT97" i="93" s="1"/>
  <c r="AK41" i="93"/>
  <c r="AT41" i="93" s="1"/>
  <c r="AJ95" i="37"/>
  <c r="AK95" i="37"/>
  <c r="AT95" i="37" s="1"/>
  <c r="AJ91" i="37"/>
  <c r="AK91" i="37"/>
  <c r="AT91" i="37" s="1"/>
  <c r="AJ85" i="37"/>
  <c r="AK85" i="37"/>
  <c r="AT85" i="37" s="1"/>
  <c r="AJ79" i="37"/>
  <c r="AK79" i="37"/>
  <c r="AT79" i="37" s="1"/>
  <c r="AJ73" i="37"/>
  <c r="AK73" i="37"/>
  <c r="AT73" i="37" s="1"/>
  <c r="AJ67" i="37"/>
  <c r="AK67" i="37"/>
  <c r="AT67" i="37" s="1"/>
  <c r="AJ61" i="37"/>
  <c r="AK61" i="37"/>
  <c r="AT61" i="37" s="1"/>
  <c r="AJ55" i="37"/>
  <c r="AK55" i="37"/>
  <c r="AT55" i="37" s="1"/>
  <c r="AJ49" i="37"/>
  <c r="AK49" i="37"/>
  <c r="AT49" i="37" s="1"/>
  <c r="AJ43" i="37"/>
  <c r="AK43" i="37"/>
  <c r="AT43" i="37" s="1"/>
  <c r="AJ37" i="37"/>
  <c r="AK37" i="37"/>
  <c r="AT37" i="37" s="1"/>
  <c r="AJ31" i="37"/>
  <c r="AK31" i="37"/>
  <c r="AT31" i="37" s="1"/>
  <c r="AJ25" i="37"/>
  <c r="AK25" i="37"/>
  <c r="AT25" i="37" s="1"/>
  <c r="AJ19" i="37"/>
  <c r="AK19" i="37"/>
  <c r="AT19" i="37" s="1"/>
  <c r="AJ13" i="37"/>
  <c r="AK13" i="37"/>
  <c r="AT13" i="37" s="1"/>
  <c r="AJ7" i="37"/>
  <c r="AK7" i="37"/>
  <c r="AT7" i="37" s="1"/>
  <c r="AF98" i="93"/>
  <c r="AO98" i="93" s="1"/>
  <c r="AO100" i="93" s="1"/>
  <c r="AE98" i="93"/>
  <c r="AG98" i="93"/>
  <c r="AP98" i="93" s="1"/>
  <c r="AP100" i="93" s="1"/>
  <c r="AC98" i="93"/>
  <c r="AX93" i="73"/>
  <c r="S93" i="73" s="1"/>
  <c r="AC93" i="73" s="1"/>
  <c r="AB94" i="73" s="1"/>
  <c r="AX89" i="73"/>
  <c r="S89" i="73" s="1"/>
  <c r="AC89" i="73" s="1"/>
  <c r="AB90" i="73" s="1"/>
  <c r="AX83" i="73"/>
  <c r="S83" i="73" s="1"/>
  <c r="AC83" i="73" s="1"/>
  <c r="AB84" i="73" s="1"/>
  <c r="AX77" i="73"/>
  <c r="S77" i="73" s="1"/>
  <c r="AC77" i="73" s="1"/>
  <c r="AB78" i="73" s="1"/>
  <c r="AX71" i="73"/>
  <c r="S71" i="73" s="1"/>
  <c r="AC71" i="73" s="1"/>
  <c r="AB72" i="73" s="1"/>
  <c r="AX65" i="73"/>
  <c r="S65" i="73" s="1"/>
  <c r="AC65" i="73" s="1"/>
  <c r="AB66" i="73" s="1"/>
  <c r="AX59" i="73"/>
  <c r="S59" i="73" s="1"/>
  <c r="AC59" i="73" s="1"/>
  <c r="AB60" i="73" s="1"/>
  <c r="AX53" i="73"/>
  <c r="S53" i="73" s="1"/>
  <c r="AC53" i="73" s="1"/>
  <c r="AB54" i="73" s="1"/>
  <c r="AX47" i="73"/>
  <c r="S47" i="73" s="1"/>
  <c r="AC47" i="73" s="1"/>
  <c r="AB48" i="73" s="1"/>
  <c r="AX41" i="73"/>
  <c r="S41" i="73" s="1"/>
  <c r="AC41" i="73" s="1"/>
  <c r="AB42" i="73" s="1"/>
  <c r="AX35" i="73"/>
  <c r="S35" i="73" s="1"/>
  <c r="AC35" i="73" s="1"/>
  <c r="AB36" i="73" s="1"/>
  <c r="AX29" i="73"/>
  <c r="S29" i="73" s="1"/>
  <c r="AC29" i="73" s="1"/>
  <c r="AB30" i="73" s="1"/>
  <c r="AX23" i="73"/>
  <c r="S23" i="73" s="1"/>
  <c r="AC23" i="73" s="1"/>
  <c r="AB24" i="73" s="1"/>
  <c r="AX17" i="73"/>
  <c r="S17" i="73" s="1"/>
  <c r="AC17" i="73" s="1"/>
  <c r="AB18" i="73" s="1"/>
  <c r="AX11" i="73"/>
  <c r="S11" i="73" s="1"/>
  <c r="AC11" i="73" s="1"/>
  <c r="AB12" i="73" s="1"/>
  <c r="AX5" i="73"/>
  <c r="S5" i="73" s="1"/>
  <c r="AC5" i="73" s="1"/>
  <c r="AB6" i="73" s="1"/>
  <c r="AH96" i="41"/>
  <c r="AQ96" i="41" s="1"/>
  <c r="AX93" i="93"/>
  <c r="S93" i="93" s="1"/>
  <c r="AC93" i="93" s="1"/>
  <c r="AB94" i="93" s="1"/>
  <c r="AX89" i="93"/>
  <c r="S89" i="93" s="1"/>
  <c r="AC89" i="93" s="1"/>
  <c r="AB90" i="93" s="1"/>
  <c r="AX83" i="93"/>
  <c r="S83" i="93" s="1"/>
  <c r="AC83" i="93" s="1"/>
  <c r="AB84" i="93" s="1"/>
  <c r="AX77" i="93"/>
  <c r="S77" i="93" s="1"/>
  <c r="AC77" i="93" s="1"/>
  <c r="AB78" i="93" s="1"/>
  <c r="AX71" i="93"/>
  <c r="S71" i="93" s="1"/>
  <c r="AC71" i="93" s="1"/>
  <c r="AB72" i="93" s="1"/>
  <c r="AX65" i="93"/>
  <c r="S65" i="93" s="1"/>
  <c r="AC65" i="93" s="1"/>
  <c r="AB66" i="93" s="1"/>
  <c r="AX59" i="93"/>
  <c r="S59" i="93" s="1"/>
  <c r="AC59" i="93" s="1"/>
  <c r="AB60" i="93" s="1"/>
  <c r="AX53" i="93"/>
  <c r="S53" i="93" s="1"/>
  <c r="AC53" i="93" s="1"/>
  <c r="AB54" i="93" s="1"/>
  <c r="AX47" i="93"/>
  <c r="S47" i="93" s="1"/>
  <c r="AC47" i="93" s="1"/>
  <c r="AB48" i="93" s="1"/>
  <c r="AX41" i="93"/>
  <c r="S41" i="93" s="1"/>
  <c r="AC41" i="93" s="1"/>
  <c r="AB42" i="93" s="1"/>
  <c r="AX35" i="93"/>
  <c r="S35" i="93" s="1"/>
  <c r="AC35" i="93" s="1"/>
  <c r="AB36" i="93" s="1"/>
  <c r="AX29" i="93"/>
  <c r="S29" i="93" s="1"/>
  <c r="AC29" i="93" s="1"/>
  <c r="AB30" i="93" s="1"/>
  <c r="AX23" i="93"/>
  <c r="S23" i="93" s="1"/>
  <c r="AC23" i="93" s="1"/>
  <c r="AB24" i="93" s="1"/>
  <c r="AX17" i="93"/>
  <c r="S17" i="93" s="1"/>
  <c r="AC17" i="93" s="1"/>
  <c r="AB18" i="93" s="1"/>
  <c r="AX11" i="93"/>
  <c r="S11" i="93" s="1"/>
  <c r="AC11" i="93" s="1"/>
  <c r="AB12" i="93" s="1"/>
  <c r="AX5" i="93"/>
  <c r="S5" i="93" s="1"/>
  <c r="AC5" i="93" s="1"/>
  <c r="AB6" i="93" s="1"/>
  <c r="AS4" i="25"/>
  <c r="AL4" i="25"/>
  <c r="AU4" i="25" s="1"/>
  <c r="AI98" i="73"/>
  <c r="AN98" i="73"/>
  <c r="AN100" i="73" s="1"/>
  <c r="AJ78" i="37"/>
  <c r="AK78" i="37"/>
  <c r="AT78" i="37" s="1"/>
  <c r="AJ48" i="37"/>
  <c r="AK48" i="37"/>
  <c r="AT48" i="37" s="1"/>
  <c r="AJ18" i="37"/>
  <c r="AK18" i="37"/>
  <c r="AT18" i="37" s="1"/>
  <c r="AJ77" i="73"/>
  <c r="AK77" i="73"/>
  <c r="AT77" i="73" s="1"/>
  <c r="AJ47" i="73"/>
  <c r="AK47" i="73"/>
  <c r="AT47" i="73" s="1"/>
  <c r="AX22" i="73"/>
  <c r="S22" i="73" s="1"/>
  <c r="AC22" i="73" s="1"/>
  <c r="AB23" i="73" s="1"/>
  <c r="AK83" i="93"/>
  <c r="AT83" i="93" s="1"/>
  <c r="AJ59" i="93"/>
  <c r="AK59" i="93"/>
  <c r="AT59" i="93" s="1"/>
  <c r="AK29" i="93"/>
  <c r="AT29" i="93" s="1"/>
  <c r="AK5" i="93"/>
  <c r="AT5" i="93" s="1"/>
  <c r="AJ77" i="37"/>
  <c r="AK77" i="37"/>
  <c r="AT77" i="37" s="1"/>
  <c r="AJ53" i="37"/>
  <c r="AK53" i="37"/>
  <c r="AT53" i="37" s="1"/>
  <c r="AJ35" i="37"/>
  <c r="AK35" i="37"/>
  <c r="AT35" i="37" s="1"/>
  <c r="AJ11" i="37"/>
  <c r="AK11" i="37"/>
  <c r="AT11" i="37" s="1"/>
  <c r="AX97" i="73"/>
  <c r="S97" i="73" s="1"/>
  <c r="AC97" i="73" s="1"/>
  <c r="AB98" i="73" s="1"/>
  <c r="AX81" i="73"/>
  <c r="S81" i="73" s="1"/>
  <c r="AC81" i="73" s="1"/>
  <c r="AB82" i="73" s="1"/>
  <c r="AX75" i="73"/>
  <c r="S75" i="73" s="1"/>
  <c r="AC75" i="73" s="1"/>
  <c r="AB76" i="73" s="1"/>
  <c r="AX69" i="73"/>
  <c r="S69" i="73" s="1"/>
  <c r="AC69" i="73" s="1"/>
  <c r="AB70" i="73" s="1"/>
  <c r="AX63" i="73"/>
  <c r="S63" i="73" s="1"/>
  <c r="AC63" i="73" s="1"/>
  <c r="AB64" i="73" s="1"/>
  <c r="AX57" i="73"/>
  <c r="S57" i="73" s="1"/>
  <c r="AC57" i="73" s="1"/>
  <c r="AB58" i="73" s="1"/>
  <c r="AX51" i="73"/>
  <c r="S51" i="73" s="1"/>
  <c r="AC51" i="73" s="1"/>
  <c r="AB52" i="73" s="1"/>
  <c r="AX45" i="73"/>
  <c r="S45" i="73" s="1"/>
  <c r="AC45" i="73" s="1"/>
  <c r="AB46" i="73" s="1"/>
  <c r="AX39" i="73"/>
  <c r="S39" i="73" s="1"/>
  <c r="AC39" i="73" s="1"/>
  <c r="AB40" i="73" s="1"/>
  <c r="AX33" i="73"/>
  <c r="S33" i="73" s="1"/>
  <c r="AC33" i="73" s="1"/>
  <c r="AB34" i="73" s="1"/>
  <c r="AX27" i="73"/>
  <c r="S27" i="73" s="1"/>
  <c r="AC27" i="73" s="1"/>
  <c r="AB28" i="73" s="1"/>
  <c r="AX21" i="73"/>
  <c r="S21" i="73" s="1"/>
  <c r="AC21" i="73" s="1"/>
  <c r="AB22" i="73" s="1"/>
  <c r="AX15" i="73"/>
  <c r="S15" i="73" s="1"/>
  <c r="AC15" i="73" s="1"/>
  <c r="AB16" i="73" s="1"/>
  <c r="AX9" i="73"/>
  <c r="S9" i="73" s="1"/>
  <c r="AC9" i="73" s="1"/>
  <c r="AB10" i="73" s="1"/>
  <c r="AX4" i="73"/>
  <c r="S4" i="73" s="1"/>
  <c r="AC4" i="73" s="1"/>
  <c r="AB5" i="73" s="1"/>
  <c r="AJ88" i="93"/>
  <c r="AK88" i="93"/>
  <c r="AT88" i="93" s="1"/>
  <c r="AJ82" i="93"/>
  <c r="AK82" i="93"/>
  <c r="AT82" i="93" s="1"/>
  <c r="AJ76" i="93"/>
  <c r="AK76" i="93"/>
  <c r="AT76" i="93" s="1"/>
  <c r="AJ70" i="93"/>
  <c r="AK70" i="93"/>
  <c r="AT70" i="93" s="1"/>
  <c r="AJ64" i="93"/>
  <c r="AK64" i="93"/>
  <c r="AT64" i="93" s="1"/>
  <c r="AJ58" i="93"/>
  <c r="AK58" i="93"/>
  <c r="AT58" i="93" s="1"/>
  <c r="AJ52" i="93"/>
  <c r="AJ46" i="93"/>
  <c r="AK46" i="93"/>
  <c r="AT46" i="93" s="1"/>
  <c r="AJ40" i="93"/>
  <c r="AK40" i="93"/>
  <c r="AT40" i="93" s="1"/>
  <c r="AJ34" i="93"/>
  <c r="AJ28" i="93"/>
  <c r="AK28" i="93"/>
  <c r="AT28" i="93" s="1"/>
  <c r="AJ22" i="93"/>
  <c r="AK22" i="93"/>
  <c r="AT22" i="93" s="1"/>
  <c r="AJ16" i="93"/>
  <c r="AK16" i="93"/>
  <c r="AT16" i="93" s="1"/>
  <c r="AK10" i="93"/>
  <c r="AT10" i="93" s="1"/>
  <c r="AJ90" i="37"/>
  <c r="AK90" i="37"/>
  <c r="AT90" i="37" s="1"/>
  <c r="AJ42" i="37"/>
  <c r="AK42" i="37"/>
  <c r="AT42" i="37" s="1"/>
  <c r="AJ6" i="37"/>
  <c r="AK6" i="37"/>
  <c r="AT6" i="37" s="1"/>
  <c r="AJ65" i="73"/>
  <c r="AK65" i="73"/>
  <c r="AT65" i="73" s="1"/>
  <c r="AJ35" i="73"/>
  <c r="AK35" i="73"/>
  <c r="AT35" i="73" s="1"/>
  <c r="AX16" i="73"/>
  <c r="S16" i="73" s="1"/>
  <c r="AC16" i="73" s="1"/>
  <c r="AB17" i="73" s="1"/>
  <c r="AK77" i="93"/>
  <c r="AT77" i="93" s="1"/>
  <c r="AJ65" i="93"/>
  <c r="AK65" i="93"/>
  <c r="AT65" i="93" s="1"/>
  <c r="AJ35" i="93"/>
  <c r="AK35" i="93"/>
  <c r="AT35" i="93" s="1"/>
  <c r="AK17" i="93"/>
  <c r="AT17" i="93" s="1"/>
  <c r="AN97" i="29"/>
  <c r="AI97" i="29"/>
  <c r="AN96" i="89"/>
  <c r="AJ83" i="37"/>
  <c r="AK83" i="37"/>
  <c r="AT83" i="37" s="1"/>
  <c r="AJ59" i="37"/>
  <c r="AK59" i="37"/>
  <c r="AT59" i="37" s="1"/>
  <c r="AJ41" i="37"/>
  <c r="AK41" i="37"/>
  <c r="AT41" i="37" s="1"/>
  <c r="AJ23" i="37"/>
  <c r="AK23" i="37"/>
  <c r="AT23" i="37" s="1"/>
  <c r="AJ5" i="37"/>
  <c r="AK5" i="37"/>
  <c r="AT5" i="37" s="1"/>
  <c r="AH98" i="33"/>
  <c r="AQ98" i="33" s="1"/>
  <c r="AQ100" i="33" s="1"/>
  <c r="AZ3" i="33"/>
  <c r="AX7" i="33" s="1"/>
  <c r="S7" i="33" s="1"/>
  <c r="AC7" i="33" s="1"/>
  <c r="AB8" i="33" s="1"/>
  <c r="AJ96" i="37"/>
  <c r="AK96" i="37"/>
  <c r="AT96" i="37" s="1"/>
  <c r="AJ88" i="37"/>
  <c r="AK88" i="37"/>
  <c r="AT88" i="37" s="1"/>
  <c r="AJ82" i="37"/>
  <c r="AK82" i="37"/>
  <c r="AT82" i="37" s="1"/>
  <c r="AJ76" i="37"/>
  <c r="AK76" i="37"/>
  <c r="AT76" i="37" s="1"/>
  <c r="AJ70" i="37"/>
  <c r="AK70" i="37"/>
  <c r="AT70" i="37" s="1"/>
  <c r="AJ64" i="37"/>
  <c r="AK64" i="37"/>
  <c r="AT64" i="37" s="1"/>
  <c r="AJ58" i="37"/>
  <c r="AK58" i="37"/>
  <c r="AT58" i="37" s="1"/>
  <c r="AJ52" i="37"/>
  <c r="AK52" i="37"/>
  <c r="AT52" i="37" s="1"/>
  <c r="AJ46" i="37"/>
  <c r="AK46" i="37"/>
  <c r="AT46" i="37" s="1"/>
  <c r="AJ40" i="37"/>
  <c r="AK40" i="37"/>
  <c r="AT40" i="37" s="1"/>
  <c r="AJ34" i="37"/>
  <c r="AK34" i="37"/>
  <c r="AT34" i="37" s="1"/>
  <c r="AJ28" i="37"/>
  <c r="AK28" i="37"/>
  <c r="AT28" i="37" s="1"/>
  <c r="AJ22" i="37"/>
  <c r="AK22" i="37"/>
  <c r="AT22" i="37" s="1"/>
  <c r="AJ16" i="37"/>
  <c r="AK16" i="37"/>
  <c r="AT16" i="37" s="1"/>
  <c r="AJ10" i="37"/>
  <c r="AK10" i="37"/>
  <c r="AT10" i="37" s="1"/>
  <c r="AX92" i="73"/>
  <c r="S92" i="73" s="1"/>
  <c r="AC92" i="73" s="1"/>
  <c r="AB93" i="73" s="1"/>
  <c r="AX86" i="73"/>
  <c r="S86" i="73" s="1"/>
  <c r="AC86" i="73" s="1"/>
  <c r="AB87" i="73" s="1"/>
  <c r="AX80" i="73"/>
  <c r="S80" i="73" s="1"/>
  <c r="AC80" i="73" s="1"/>
  <c r="AB81" i="73" s="1"/>
  <c r="AX74" i="73"/>
  <c r="S74" i="73" s="1"/>
  <c r="AC74" i="73" s="1"/>
  <c r="AB75" i="73" s="1"/>
  <c r="AX68" i="73"/>
  <c r="S68" i="73" s="1"/>
  <c r="AC68" i="73" s="1"/>
  <c r="AB69" i="73" s="1"/>
  <c r="AX62" i="73"/>
  <c r="S62" i="73" s="1"/>
  <c r="AC62" i="73" s="1"/>
  <c r="AB63" i="73" s="1"/>
  <c r="AX56" i="73"/>
  <c r="S56" i="73" s="1"/>
  <c r="AC56" i="73" s="1"/>
  <c r="AB57" i="73" s="1"/>
  <c r="AX50" i="73"/>
  <c r="S50" i="73" s="1"/>
  <c r="AC50" i="73" s="1"/>
  <c r="AB51" i="73" s="1"/>
  <c r="AX44" i="73"/>
  <c r="S44" i="73" s="1"/>
  <c r="AC44" i="73" s="1"/>
  <c r="AB45" i="73" s="1"/>
  <c r="AX38" i="73"/>
  <c r="S38" i="73" s="1"/>
  <c r="AC38" i="73" s="1"/>
  <c r="AB39" i="73" s="1"/>
  <c r="AX32" i="73"/>
  <c r="S32" i="73" s="1"/>
  <c r="AC32" i="73" s="1"/>
  <c r="AB33" i="73" s="1"/>
  <c r="AX26" i="73"/>
  <c r="S26" i="73" s="1"/>
  <c r="AC26" i="73" s="1"/>
  <c r="AB27" i="73" s="1"/>
  <c r="AX20" i="73"/>
  <c r="S20" i="73" s="1"/>
  <c r="AC20" i="73" s="1"/>
  <c r="AB21" i="73" s="1"/>
  <c r="AX14" i="73"/>
  <c r="S14" i="73" s="1"/>
  <c r="AC14" i="73" s="1"/>
  <c r="AB15" i="73" s="1"/>
  <c r="AX8" i="73"/>
  <c r="S8" i="73" s="1"/>
  <c r="AC8" i="73" s="1"/>
  <c r="AB9" i="73" s="1"/>
  <c r="AX3" i="73"/>
  <c r="S3" i="73" s="1"/>
  <c r="AC3" i="73" s="1"/>
  <c r="AX92" i="93"/>
  <c r="S92" i="93" s="1"/>
  <c r="AC92" i="93" s="1"/>
  <c r="AB93" i="93" s="1"/>
  <c r="AX86" i="93"/>
  <c r="S86" i="93" s="1"/>
  <c r="AC86" i="93" s="1"/>
  <c r="AB87" i="93" s="1"/>
  <c r="AX80" i="93"/>
  <c r="S80" i="93" s="1"/>
  <c r="AC80" i="93" s="1"/>
  <c r="AB81" i="93" s="1"/>
  <c r="AX74" i="93"/>
  <c r="S74" i="93" s="1"/>
  <c r="AC74" i="93" s="1"/>
  <c r="AB75" i="93" s="1"/>
  <c r="AX68" i="93"/>
  <c r="S68" i="93" s="1"/>
  <c r="AC68" i="93" s="1"/>
  <c r="AB69" i="93" s="1"/>
  <c r="AX62" i="93"/>
  <c r="S62" i="93" s="1"/>
  <c r="AC62" i="93" s="1"/>
  <c r="AB63" i="93" s="1"/>
  <c r="AX56" i="93"/>
  <c r="S56" i="93" s="1"/>
  <c r="AC56" i="93" s="1"/>
  <c r="AB57" i="93" s="1"/>
  <c r="AX50" i="93"/>
  <c r="S50" i="93" s="1"/>
  <c r="AC50" i="93" s="1"/>
  <c r="AB51" i="93" s="1"/>
  <c r="AX44" i="93"/>
  <c r="S44" i="93" s="1"/>
  <c r="AC44" i="93" s="1"/>
  <c r="AB45" i="93" s="1"/>
  <c r="AX38" i="93"/>
  <c r="S38" i="93" s="1"/>
  <c r="AC38" i="93" s="1"/>
  <c r="AB39" i="93" s="1"/>
  <c r="AX32" i="93"/>
  <c r="S32" i="93" s="1"/>
  <c r="AC32" i="93" s="1"/>
  <c r="AB33" i="93" s="1"/>
  <c r="AX26" i="93"/>
  <c r="S26" i="93" s="1"/>
  <c r="AC26" i="93" s="1"/>
  <c r="AB27" i="93" s="1"/>
  <c r="AX20" i="93"/>
  <c r="S20" i="93" s="1"/>
  <c r="AC20" i="93" s="1"/>
  <c r="AB21" i="93" s="1"/>
  <c r="AX14" i="93"/>
  <c r="S14" i="93" s="1"/>
  <c r="AC14" i="93" s="1"/>
  <c r="AB15" i="93" s="1"/>
  <c r="AX8" i="93"/>
  <c r="S8" i="93" s="1"/>
  <c r="AC8" i="93" s="1"/>
  <c r="AB9" i="93" s="1"/>
  <c r="AX3" i="93"/>
  <c r="S3" i="93" s="1"/>
  <c r="AC3" i="93" s="1"/>
  <c r="AR95" i="41"/>
  <c r="AJ72" i="37"/>
  <c r="AK72" i="37"/>
  <c r="AT72" i="37" s="1"/>
  <c r="AJ54" i="37"/>
  <c r="AK54" i="37"/>
  <c r="AT54" i="37" s="1"/>
  <c r="AJ30" i="37"/>
  <c r="AK30" i="37"/>
  <c r="AT30" i="37" s="1"/>
  <c r="AJ41" i="73"/>
  <c r="AK41" i="73"/>
  <c r="AT41" i="73" s="1"/>
  <c r="AX10" i="73"/>
  <c r="S10" i="73" s="1"/>
  <c r="AC10" i="73" s="1"/>
  <c r="AB11" i="73" s="1"/>
  <c r="AE96" i="41"/>
  <c r="AF96" i="41"/>
  <c r="AO96" i="41" s="1"/>
  <c r="W97" i="41"/>
  <c r="AG96" i="41"/>
  <c r="AP96" i="41" s="1"/>
  <c r="AJ53" i="93"/>
  <c r="AK53" i="93"/>
  <c r="AT53" i="93" s="1"/>
  <c r="AJ47" i="93"/>
  <c r="AK47" i="93"/>
  <c r="AT47" i="93" s="1"/>
  <c r="AJ97" i="37"/>
  <c r="AK97" i="37"/>
  <c r="AT97" i="37" s="1"/>
  <c r="AJ71" i="37"/>
  <c r="AK71" i="37"/>
  <c r="AT71" i="37" s="1"/>
  <c r="AJ47" i="37"/>
  <c r="AK47" i="37"/>
  <c r="AT47" i="37" s="1"/>
  <c r="AJ29" i="37"/>
  <c r="AK29" i="37"/>
  <c r="AT29" i="37" s="1"/>
  <c r="AJ17" i="37"/>
  <c r="AK17" i="37"/>
  <c r="AT17" i="37" s="1"/>
  <c r="AX87" i="73"/>
  <c r="S87" i="73" s="1"/>
  <c r="AC87" i="73" s="1"/>
  <c r="AB88" i="73" s="1"/>
  <c r="Z98" i="33"/>
  <c r="AJ93" i="37"/>
  <c r="AK93" i="37"/>
  <c r="AT93" i="37" s="1"/>
  <c r="AJ87" i="37"/>
  <c r="AK87" i="37"/>
  <c r="AT87" i="37" s="1"/>
  <c r="AJ81" i="37"/>
  <c r="AK81" i="37"/>
  <c r="AT81" i="37" s="1"/>
  <c r="AJ75" i="37"/>
  <c r="AK75" i="37"/>
  <c r="AT75" i="37" s="1"/>
  <c r="AJ69" i="37"/>
  <c r="AK69" i="37"/>
  <c r="AT69" i="37" s="1"/>
  <c r="AJ63" i="37"/>
  <c r="AK63" i="37"/>
  <c r="AT63" i="37" s="1"/>
  <c r="AJ57" i="37"/>
  <c r="AK57" i="37"/>
  <c r="AT57" i="37" s="1"/>
  <c r="AJ51" i="37"/>
  <c r="AK51" i="37"/>
  <c r="AT51" i="37" s="1"/>
  <c r="AJ45" i="37"/>
  <c r="AK45" i="37"/>
  <c r="AT45" i="37" s="1"/>
  <c r="AJ39" i="37"/>
  <c r="AK39" i="37"/>
  <c r="AT39" i="37" s="1"/>
  <c r="AJ33" i="37"/>
  <c r="AK33" i="37"/>
  <c r="AT33" i="37" s="1"/>
  <c r="AJ27" i="37"/>
  <c r="AK27" i="37"/>
  <c r="AT27" i="37" s="1"/>
  <c r="AJ21" i="37"/>
  <c r="AK21" i="37"/>
  <c r="AT21" i="37" s="1"/>
  <c r="AJ15" i="37"/>
  <c r="AK15" i="37"/>
  <c r="AT15" i="37" s="1"/>
  <c r="AJ9" i="37"/>
  <c r="AK9" i="37"/>
  <c r="AT9" i="37" s="1"/>
  <c r="AX96" i="73"/>
  <c r="S96" i="73" s="1"/>
  <c r="AC96" i="73" s="1"/>
  <c r="AB97" i="73" s="1"/>
  <c r="AX91" i="73"/>
  <c r="S91" i="73" s="1"/>
  <c r="AC91" i="73" s="1"/>
  <c r="AB92" i="73" s="1"/>
  <c r="AX85" i="73"/>
  <c r="S85" i="73" s="1"/>
  <c r="AC85" i="73" s="1"/>
  <c r="AB86" i="73" s="1"/>
  <c r="AX79" i="73"/>
  <c r="S79" i="73" s="1"/>
  <c r="AC79" i="73" s="1"/>
  <c r="AB80" i="73" s="1"/>
  <c r="AX73" i="73"/>
  <c r="S73" i="73" s="1"/>
  <c r="AC73" i="73" s="1"/>
  <c r="AB74" i="73" s="1"/>
  <c r="AX67" i="73"/>
  <c r="S67" i="73" s="1"/>
  <c r="AC67" i="73" s="1"/>
  <c r="AB68" i="73" s="1"/>
  <c r="AX61" i="73"/>
  <c r="S61" i="73" s="1"/>
  <c r="AC61" i="73" s="1"/>
  <c r="AB62" i="73" s="1"/>
  <c r="AX55" i="73"/>
  <c r="S55" i="73" s="1"/>
  <c r="AC55" i="73" s="1"/>
  <c r="AB56" i="73" s="1"/>
  <c r="AX49" i="73"/>
  <c r="S49" i="73" s="1"/>
  <c r="AC49" i="73" s="1"/>
  <c r="AB50" i="73" s="1"/>
  <c r="AX43" i="73"/>
  <c r="S43" i="73" s="1"/>
  <c r="AC43" i="73" s="1"/>
  <c r="AB44" i="73" s="1"/>
  <c r="AX37" i="73"/>
  <c r="S37" i="73" s="1"/>
  <c r="AC37" i="73" s="1"/>
  <c r="AB38" i="73" s="1"/>
  <c r="AX31" i="73"/>
  <c r="S31" i="73" s="1"/>
  <c r="AC31" i="73" s="1"/>
  <c r="AB32" i="73" s="1"/>
  <c r="AX25" i="73"/>
  <c r="S25" i="73" s="1"/>
  <c r="AC25" i="73" s="1"/>
  <c r="AB26" i="73" s="1"/>
  <c r="AX19" i="73"/>
  <c r="S19" i="73" s="1"/>
  <c r="AC19" i="73" s="1"/>
  <c r="AB20" i="73" s="1"/>
  <c r="AX13" i="73"/>
  <c r="S13" i="73" s="1"/>
  <c r="AC13" i="73" s="1"/>
  <c r="AB14" i="73" s="1"/>
  <c r="AX7" i="73"/>
  <c r="S7" i="73" s="1"/>
  <c r="AC7" i="73" s="1"/>
  <c r="AB8" i="73" s="1"/>
  <c r="AX97" i="93"/>
  <c r="S97" i="93" s="1"/>
  <c r="AC97" i="93" s="1"/>
  <c r="AB98" i="93" s="1"/>
  <c r="AX91" i="93"/>
  <c r="S91" i="93" s="1"/>
  <c r="AC91" i="93" s="1"/>
  <c r="AB92" i="93" s="1"/>
  <c r="AX85" i="93"/>
  <c r="S85" i="93" s="1"/>
  <c r="AC85" i="93" s="1"/>
  <c r="AB86" i="93" s="1"/>
  <c r="AX79" i="93"/>
  <c r="S79" i="93" s="1"/>
  <c r="AC79" i="93" s="1"/>
  <c r="AB80" i="93" s="1"/>
  <c r="AX73" i="93"/>
  <c r="S73" i="93" s="1"/>
  <c r="AC73" i="93" s="1"/>
  <c r="AB74" i="93" s="1"/>
  <c r="AX67" i="93"/>
  <c r="S67" i="93" s="1"/>
  <c r="AC67" i="93" s="1"/>
  <c r="AB68" i="93" s="1"/>
  <c r="AX61" i="93"/>
  <c r="S61" i="93" s="1"/>
  <c r="AC61" i="93" s="1"/>
  <c r="AB62" i="93" s="1"/>
  <c r="AX55" i="93"/>
  <c r="S55" i="93" s="1"/>
  <c r="AC55" i="93" s="1"/>
  <c r="AB56" i="93" s="1"/>
  <c r="AX49" i="93"/>
  <c r="S49" i="93" s="1"/>
  <c r="AC49" i="93" s="1"/>
  <c r="AB50" i="93" s="1"/>
  <c r="AX43" i="93"/>
  <c r="S43" i="93" s="1"/>
  <c r="AC43" i="93" s="1"/>
  <c r="AB44" i="93" s="1"/>
  <c r="AX37" i="93"/>
  <c r="S37" i="93" s="1"/>
  <c r="AC37" i="93" s="1"/>
  <c r="AB38" i="93" s="1"/>
  <c r="AX31" i="93"/>
  <c r="S31" i="93" s="1"/>
  <c r="AC31" i="93" s="1"/>
  <c r="AB32" i="93" s="1"/>
  <c r="AX25" i="93"/>
  <c r="S25" i="93" s="1"/>
  <c r="AC25" i="93" s="1"/>
  <c r="AB26" i="93" s="1"/>
  <c r="AX19" i="93"/>
  <c r="S19" i="93" s="1"/>
  <c r="AC19" i="93" s="1"/>
  <c r="AB20" i="93" s="1"/>
  <c r="AX13" i="93"/>
  <c r="S13" i="93" s="1"/>
  <c r="AC13" i="93" s="1"/>
  <c r="AB14" i="93" s="1"/>
  <c r="AX7" i="93"/>
  <c r="S7" i="93" s="1"/>
  <c r="AC7" i="93" s="1"/>
  <c r="AB8" i="93" s="1"/>
  <c r="AU100" i="25"/>
  <c r="C11" i="25" s="1"/>
  <c r="X98" i="29"/>
  <c r="Y98" i="29"/>
  <c r="AN98" i="37"/>
  <c r="AN100" i="37" s="1"/>
  <c r="AI98" i="37"/>
  <c r="Y97" i="89"/>
  <c r="X97" i="89"/>
  <c r="AJ94" i="37"/>
  <c r="AK94" i="37"/>
  <c r="AT94" i="37" s="1"/>
  <c r="AJ84" i="37"/>
  <c r="AK84" i="37"/>
  <c r="AT84" i="37" s="1"/>
  <c r="AJ60" i="37"/>
  <c r="AK60" i="37"/>
  <c r="AT60" i="37" s="1"/>
  <c r="AJ24" i="37"/>
  <c r="AK24" i="37"/>
  <c r="AT24" i="37" s="1"/>
  <c r="AK96" i="73"/>
  <c r="AT96" i="73" s="1"/>
  <c r="AJ83" i="73"/>
  <c r="AK83" i="73"/>
  <c r="AT83" i="73" s="1"/>
  <c r="AJ53" i="73"/>
  <c r="AK53" i="73"/>
  <c r="AT53" i="73" s="1"/>
  <c r="AJ71" i="93"/>
  <c r="AK71" i="93"/>
  <c r="AT71" i="93" s="1"/>
  <c r="AJ23" i="93"/>
  <c r="AK23" i="93"/>
  <c r="AT23" i="93" s="1"/>
  <c r="AJ89" i="37"/>
  <c r="AK89" i="37"/>
  <c r="AT89" i="37" s="1"/>
  <c r="AJ65" i="37"/>
  <c r="AK65" i="37"/>
  <c r="AT65" i="37" s="1"/>
  <c r="AJ98" i="37"/>
  <c r="AS98" i="37" s="1"/>
  <c r="AK98" i="37"/>
  <c r="AT98" i="37" s="1"/>
  <c r="AJ92" i="37"/>
  <c r="AK92" i="37"/>
  <c r="AT92" i="37" s="1"/>
  <c r="AJ86" i="37"/>
  <c r="AK86" i="37"/>
  <c r="AT86" i="37" s="1"/>
  <c r="AJ80" i="37"/>
  <c r="AK80" i="37"/>
  <c r="AT80" i="37" s="1"/>
  <c r="AJ74" i="37"/>
  <c r="AK74" i="37"/>
  <c r="AT74" i="37" s="1"/>
  <c r="AJ68" i="37"/>
  <c r="AK68" i="37"/>
  <c r="AT68" i="37" s="1"/>
  <c r="AJ62" i="37"/>
  <c r="AK62" i="37"/>
  <c r="AT62" i="37" s="1"/>
  <c r="AJ56" i="37"/>
  <c r="AK56" i="37"/>
  <c r="AT56" i="37" s="1"/>
  <c r="AJ50" i="37"/>
  <c r="AK50" i="37"/>
  <c r="AT50" i="37" s="1"/>
  <c r="AJ44" i="37"/>
  <c r="AK44" i="37"/>
  <c r="AT44" i="37" s="1"/>
  <c r="AJ38" i="37"/>
  <c r="AK38" i="37"/>
  <c r="AT38" i="37" s="1"/>
  <c r="AJ32" i="37"/>
  <c r="AK32" i="37"/>
  <c r="AT32" i="37" s="1"/>
  <c r="AJ26" i="37"/>
  <c r="AK26" i="37"/>
  <c r="AT26" i="37" s="1"/>
  <c r="AJ20" i="37"/>
  <c r="AK20" i="37"/>
  <c r="AT20" i="37" s="1"/>
  <c r="AJ14" i="37"/>
  <c r="AK14" i="37"/>
  <c r="AT14" i="37" s="1"/>
  <c r="AJ8" i="37"/>
  <c r="AK8" i="37"/>
  <c r="AT8" i="37" s="1"/>
  <c r="AX94" i="73"/>
  <c r="S94" i="73" s="1"/>
  <c r="AC94" i="73" s="1"/>
  <c r="AB95" i="73" s="1"/>
  <c r="AX90" i="73"/>
  <c r="S90" i="73" s="1"/>
  <c r="AC90" i="73" s="1"/>
  <c r="AB91" i="73" s="1"/>
  <c r="AX84" i="73"/>
  <c r="S84" i="73" s="1"/>
  <c r="AC84" i="73" s="1"/>
  <c r="AB85" i="73" s="1"/>
  <c r="AX78" i="73"/>
  <c r="S78" i="73" s="1"/>
  <c r="AC78" i="73" s="1"/>
  <c r="AB79" i="73" s="1"/>
  <c r="AX72" i="73"/>
  <c r="S72" i="73" s="1"/>
  <c r="AC72" i="73" s="1"/>
  <c r="AB73" i="73" s="1"/>
  <c r="AX66" i="73"/>
  <c r="S66" i="73" s="1"/>
  <c r="AC66" i="73" s="1"/>
  <c r="AB67" i="73" s="1"/>
  <c r="AX60" i="73"/>
  <c r="S60" i="73" s="1"/>
  <c r="AC60" i="73" s="1"/>
  <c r="AB61" i="73" s="1"/>
  <c r="AX54" i="73"/>
  <c r="S54" i="73" s="1"/>
  <c r="AC54" i="73" s="1"/>
  <c r="AB55" i="73" s="1"/>
  <c r="AX48" i="73"/>
  <c r="S48" i="73" s="1"/>
  <c r="AC48" i="73" s="1"/>
  <c r="AB49" i="73" s="1"/>
  <c r="AX42" i="73"/>
  <c r="S42" i="73" s="1"/>
  <c r="AC42" i="73" s="1"/>
  <c r="AB43" i="73" s="1"/>
  <c r="AX36" i="73"/>
  <c r="S36" i="73" s="1"/>
  <c r="AC36" i="73" s="1"/>
  <c r="AB37" i="73" s="1"/>
  <c r="AX30" i="73"/>
  <c r="S30" i="73" s="1"/>
  <c r="AC30" i="73" s="1"/>
  <c r="AB31" i="73" s="1"/>
  <c r="AX24" i="73"/>
  <c r="S24" i="73" s="1"/>
  <c r="AC24" i="73" s="1"/>
  <c r="AB25" i="73" s="1"/>
  <c r="AX18" i="73"/>
  <c r="S18" i="73" s="1"/>
  <c r="AC18" i="73" s="1"/>
  <c r="AB19" i="73" s="1"/>
  <c r="AX12" i="73"/>
  <c r="S12" i="73" s="1"/>
  <c r="AC12" i="73" s="1"/>
  <c r="AB13" i="73" s="1"/>
  <c r="AX94" i="93"/>
  <c r="S94" i="93" s="1"/>
  <c r="AC94" i="93" s="1"/>
  <c r="AB95" i="93" s="1"/>
  <c r="AX90" i="93"/>
  <c r="S90" i="93" s="1"/>
  <c r="AC90" i="93" s="1"/>
  <c r="AB91" i="93" s="1"/>
  <c r="AX84" i="93"/>
  <c r="S84" i="93" s="1"/>
  <c r="AC84" i="93" s="1"/>
  <c r="AB85" i="93" s="1"/>
  <c r="AX78" i="93"/>
  <c r="S78" i="93" s="1"/>
  <c r="AC78" i="93" s="1"/>
  <c r="AB79" i="93" s="1"/>
  <c r="AX72" i="93"/>
  <c r="S72" i="93" s="1"/>
  <c r="AC72" i="93" s="1"/>
  <c r="AB73" i="93" s="1"/>
  <c r="AX66" i="93"/>
  <c r="S66" i="93" s="1"/>
  <c r="AC66" i="93" s="1"/>
  <c r="AB67" i="93" s="1"/>
  <c r="AX60" i="93"/>
  <c r="S60" i="93" s="1"/>
  <c r="AC60" i="93" s="1"/>
  <c r="AB61" i="93" s="1"/>
  <c r="AX54" i="93"/>
  <c r="S54" i="93" s="1"/>
  <c r="AC54" i="93" s="1"/>
  <c r="AB55" i="93" s="1"/>
  <c r="AX48" i="93"/>
  <c r="S48" i="93" s="1"/>
  <c r="AC48" i="93" s="1"/>
  <c r="AB49" i="93" s="1"/>
  <c r="AX42" i="93"/>
  <c r="S42" i="93" s="1"/>
  <c r="AC42" i="93" s="1"/>
  <c r="AB43" i="93" s="1"/>
  <c r="AX36" i="93"/>
  <c r="S36" i="93" s="1"/>
  <c r="AC36" i="93" s="1"/>
  <c r="AB37" i="93" s="1"/>
  <c r="AX30" i="93"/>
  <c r="S30" i="93" s="1"/>
  <c r="AC30" i="93" s="1"/>
  <c r="AB31" i="93" s="1"/>
  <c r="AX24" i="93"/>
  <c r="S24" i="93" s="1"/>
  <c r="AC24" i="93" s="1"/>
  <c r="AB25" i="93" s="1"/>
  <c r="AX18" i="93"/>
  <c r="S18" i="93" s="1"/>
  <c r="AC18" i="93" s="1"/>
  <c r="AB19" i="93" s="1"/>
  <c r="AX12" i="93"/>
  <c r="S12" i="93" s="1"/>
  <c r="AC12" i="93" s="1"/>
  <c r="AB13" i="93" s="1"/>
  <c r="AS100" i="25"/>
  <c r="AR97" i="33"/>
  <c r="AJ11" i="93" l="1"/>
  <c r="AJ71" i="73"/>
  <c r="AJ89" i="93"/>
  <c r="AJ96" i="93"/>
  <c r="AK11" i="93"/>
  <c r="AT11" i="93" s="1"/>
  <c r="AK89" i="93"/>
  <c r="AT89" i="93" s="1"/>
  <c r="AK96" i="93"/>
  <c r="AT96" i="93" s="1"/>
  <c r="AX93" i="33"/>
  <c r="S93" i="33" s="1"/>
  <c r="AC93" i="33" s="1"/>
  <c r="AB94" i="33" s="1"/>
  <c r="AK71" i="73"/>
  <c r="AT71" i="73" s="1"/>
  <c r="AX83" i="33"/>
  <c r="S83" i="33" s="1"/>
  <c r="AC83" i="33" s="1"/>
  <c r="AB84" i="33" s="1"/>
  <c r="AK84" i="33" s="1"/>
  <c r="AT84" i="33" s="1"/>
  <c r="AJ17" i="93"/>
  <c r="AJ10" i="93"/>
  <c r="AI96" i="89"/>
  <c r="AX97" i="33"/>
  <c r="S97" i="33" s="1"/>
  <c r="AC97" i="33" s="1"/>
  <c r="AB98" i="33" s="1"/>
  <c r="AX77" i="33"/>
  <c r="S77" i="33" s="1"/>
  <c r="AC77" i="33" s="1"/>
  <c r="AB78" i="33" s="1"/>
  <c r="AX96" i="33"/>
  <c r="S96" i="33" s="1"/>
  <c r="AC96" i="33" s="1"/>
  <c r="AB97" i="33" s="1"/>
  <c r="AJ97" i="33" s="1"/>
  <c r="AX71" i="33"/>
  <c r="S71" i="33" s="1"/>
  <c r="AC71" i="33" s="1"/>
  <c r="AB72" i="33" s="1"/>
  <c r="AX91" i="33"/>
  <c r="S91" i="33" s="1"/>
  <c r="AC91" i="33" s="1"/>
  <c r="AB92" i="33" s="1"/>
  <c r="AX65" i="33"/>
  <c r="S65" i="33" s="1"/>
  <c r="AC65" i="33" s="1"/>
  <c r="AB66" i="33" s="1"/>
  <c r="AX89" i="33"/>
  <c r="S89" i="33" s="1"/>
  <c r="AC89" i="33" s="1"/>
  <c r="AB90" i="33" s="1"/>
  <c r="AX59" i="33"/>
  <c r="S59" i="33" s="1"/>
  <c r="AC59" i="33" s="1"/>
  <c r="AB60" i="33" s="1"/>
  <c r="AX85" i="33"/>
  <c r="S85" i="33" s="1"/>
  <c r="AC85" i="33" s="1"/>
  <c r="AB86" i="33" s="1"/>
  <c r="AX52" i="33"/>
  <c r="S52" i="33" s="1"/>
  <c r="AC52" i="33" s="1"/>
  <c r="AB53" i="33" s="1"/>
  <c r="AX94" i="33"/>
  <c r="S94" i="33" s="1"/>
  <c r="AC94" i="33" s="1"/>
  <c r="AB95" i="33" s="1"/>
  <c r="AX87" i="33"/>
  <c r="S87" i="33" s="1"/>
  <c r="AC87" i="33" s="1"/>
  <c r="AB88" i="33" s="1"/>
  <c r="AX81" i="33"/>
  <c r="S81" i="33" s="1"/>
  <c r="AC81" i="33" s="1"/>
  <c r="AB82" i="33" s="1"/>
  <c r="AX75" i="33"/>
  <c r="S75" i="33" s="1"/>
  <c r="AC75" i="33" s="1"/>
  <c r="AB76" i="33" s="1"/>
  <c r="AX69" i="33"/>
  <c r="S69" i="33" s="1"/>
  <c r="AC69" i="33" s="1"/>
  <c r="AB70" i="33" s="1"/>
  <c r="AK70" i="33" s="1"/>
  <c r="AT70" i="33" s="1"/>
  <c r="AX63" i="33"/>
  <c r="S63" i="33" s="1"/>
  <c r="AC63" i="33" s="1"/>
  <c r="AB64" i="33" s="1"/>
  <c r="AX57" i="33"/>
  <c r="S57" i="33" s="1"/>
  <c r="AC57" i="33" s="1"/>
  <c r="AB58" i="33" s="1"/>
  <c r="AX49" i="33"/>
  <c r="S49" i="33" s="1"/>
  <c r="AC49" i="33" s="1"/>
  <c r="AB50" i="33" s="1"/>
  <c r="AX92" i="33"/>
  <c r="S92" i="33" s="1"/>
  <c r="AC92" i="33" s="1"/>
  <c r="AB93" i="33" s="1"/>
  <c r="AX86" i="33"/>
  <c r="S86" i="33" s="1"/>
  <c r="AC86" i="33" s="1"/>
  <c r="AB87" i="33" s="1"/>
  <c r="AX80" i="33"/>
  <c r="S80" i="33" s="1"/>
  <c r="AC80" i="33" s="1"/>
  <c r="AB81" i="33" s="1"/>
  <c r="AJ81" i="33" s="1"/>
  <c r="AX74" i="33"/>
  <c r="S74" i="33" s="1"/>
  <c r="AC74" i="33" s="1"/>
  <c r="AB75" i="33" s="1"/>
  <c r="AX68" i="33"/>
  <c r="S68" i="33" s="1"/>
  <c r="AC68" i="33" s="1"/>
  <c r="AB69" i="33" s="1"/>
  <c r="AX62" i="33"/>
  <c r="S62" i="33" s="1"/>
  <c r="AC62" i="33" s="1"/>
  <c r="AB63" i="33" s="1"/>
  <c r="AX56" i="33"/>
  <c r="S56" i="33" s="1"/>
  <c r="AC56" i="33" s="1"/>
  <c r="AB57" i="33" s="1"/>
  <c r="AX47" i="33"/>
  <c r="S47" i="33" s="1"/>
  <c r="AC47" i="33" s="1"/>
  <c r="AB48" i="33" s="1"/>
  <c r="AX79" i="33"/>
  <c r="S79" i="33" s="1"/>
  <c r="AC79" i="33" s="1"/>
  <c r="AB80" i="33" s="1"/>
  <c r="AK80" i="33" s="1"/>
  <c r="AT80" i="33" s="1"/>
  <c r="AX73" i="33"/>
  <c r="S73" i="33" s="1"/>
  <c r="AC73" i="33" s="1"/>
  <c r="AB74" i="33" s="1"/>
  <c r="AX67" i="33"/>
  <c r="S67" i="33" s="1"/>
  <c r="AC67" i="33" s="1"/>
  <c r="AB68" i="33" s="1"/>
  <c r="AX61" i="33"/>
  <c r="S61" i="33" s="1"/>
  <c r="AC61" i="33" s="1"/>
  <c r="AB62" i="33" s="1"/>
  <c r="AX55" i="33"/>
  <c r="S55" i="33" s="1"/>
  <c r="AC55" i="33" s="1"/>
  <c r="AB56" i="33" s="1"/>
  <c r="AX45" i="33"/>
  <c r="S45" i="33" s="1"/>
  <c r="AC45" i="33" s="1"/>
  <c r="AB46" i="33" s="1"/>
  <c r="AX95" i="33"/>
  <c r="S95" i="33" s="1"/>
  <c r="AC95" i="33" s="1"/>
  <c r="AB96" i="33" s="1"/>
  <c r="AJ96" i="33" s="1"/>
  <c r="AX90" i="33"/>
  <c r="S90" i="33" s="1"/>
  <c r="AC90" i="33" s="1"/>
  <c r="AB91" i="33" s="1"/>
  <c r="AX84" i="33"/>
  <c r="S84" i="33" s="1"/>
  <c r="AC84" i="33" s="1"/>
  <c r="AB85" i="33" s="1"/>
  <c r="AX78" i="33"/>
  <c r="S78" i="33" s="1"/>
  <c r="AC78" i="33" s="1"/>
  <c r="AB79" i="33" s="1"/>
  <c r="AX72" i="33"/>
  <c r="S72" i="33" s="1"/>
  <c r="AC72" i="33" s="1"/>
  <c r="AB73" i="33" s="1"/>
  <c r="AX66" i="33"/>
  <c r="S66" i="33" s="1"/>
  <c r="AC66" i="33" s="1"/>
  <c r="AB67" i="33" s="1"/>
  <c r="AX60" i="33"/>
  <c r="S60" i="33" s="1"/>
  <c r="AC60" i="33" s="1"/>
  <c r="AB61" i="33" s="1"/>
  <c r="AJ61" i="33" s="1"/>
  <c r="AX53" i="33"/>
  <c r="S53" i="33" s="1"/>
  <c r="AC53" i="33" s="1"/>
  <c r="AB54" i="33" s="1"/>
  <c r="AX39" i="33"/>
  <c r="S39" i="33" s="1"/>
  <c r="AC39" i="33" s="1"/>
  <c r="AB40" i="33" s="1"/>
  <c r="AJ29" i="93"/>
  <c r="AX88" i="33"/>
  <c r="S88" i="33" s="1"/>
  <c r="AC88" i="33" s="1"/>
  <c r="AB89" i="33" s="1"/>
  <c r="AX82" i="33"/>
  <c r="S82" i="33" s="1"/>
  <c r="AC82" i="33" s="1"/>
  <c r="AB83" i="33" s="1"/>
  <c r="AX76" i="33"/>
  <c r="S76" i="33" s="1"/>
  <c r="AC76" i="33" s="1"/>
  <c r="AB77" i="33" s="1"/>
  <c r="AJ77" i="33" s="1"/>
  <c r="AX70" i="33"/>
  <c r="S70" i="33" s="1"/>
  <c r="AC70" i="33" s="1"/>
  <c r="AB71" i="33" s="1"/>
  <c r="AX64" i="33"/>
  <c r="S64" i="33" s="1"/>
  <c r="AC64" i="33" s="1"/>
  <c r="AB65" i="33" s="1"/>
  <c r="AX58" i="33"/>
  <c r="S58" i="33" s="1"/>
  <c r="AC58" i="33" s="1"/>
  <c r="AB59" i="33" s="1"/>
  <c r="AX51" i="33"/>
  <c r="S51" i="33" s="1"/>
  <c r="AC51" i="33" s="1"/>
  <c r="AB52" i="33" s="1"/>
  <c r="AX41" i="33"/>
  <c r="S41" i="33" s="1"/>
  <c r="AC41" i="33" s="1"/>
  <c r="AB42" i="33" s="1"/>
  <c r="AX28" i="33"/>
  <c r="S28" i="33" s="1"/>
  <c r="AC28" i="33" s="1"/>
  <c r="AB29" i="33" s="1"/>
  <c r="AX46" i="33"/>
  <c r="S46" i="33" s="1"/>
  <c r="AC46" i="33" s="1"/>
  <c r="AB47" i="33" s="1"/>
  <c r="AX40" i="33"/>
  <c r="S40" i="33" s="1"/>
  <c r="AC40" i="33" s="1"/>
  <c r="AB41" i="33" s="1"/>
  <c r="AX18" i="33"/>
  <c r="S18" i="33" s="1"/>
  <c r="AC18" i="33" s="1"/>
  <c r="AB19" i="33" s="1"/>
  <c r="AX50" i="33"/>
  <c r="S50" i="33" s="1"/>
  <c r="AC50" i="33" s="1"/>
  <c r="AB51" i="33" s="1"/>
  <c r="AX44" i="33"/>
  <c r="S44" i="33" s="1"/>
  <c r="AC44" i="33" s="1"/>
  <c r="AB45" i="33" s="1"/>
  <c r="AX38" i="33"/>
  <c r="S38" i="33" s="1"/>
  <c r="AC38" i="33" s="1"/>
  <c r="AB39" i="33" s="1"/>
  <c r="AJ39" i="33" s="1"/>
  <c r="AX43" i="33"/>
  <c r="S43" i="33" s="1"/>
  <c r="AC43" i="33" s="1"/>
  <c r="AB44" i="33" s="1"/>
  <c r="AX30" i="33"/>
  <c r="S30" i="33" s="1"/>
  <c r="AC30" i="33" s="1"/>
  <c r="AB31" i="33" s="1"/>
  <c r="AX54" i="33"/>
  <c r="S54" i="33" s="1"/>
  <c r="AC54" i="33" s="1"/>
  <c r="AB55" i="33" s="1"/>
  <c r="AX48" i="33"/>
  <c r="S48" i="33" s="1"/>
  <c r="AC48" i="33" s="1"/>
  <c r="AB49" i="33" s="1"/>
  <c r="AX42" i="33"/>
  <c r="S42" i="33" s="1"/>
  <c r="AC42" i="33" s="1"/>
  <c r="AB43" i="33" s="1"/>
  <c r="AX29" i="33"/>
  <c r="S29" i="33" s="1"/>
  <c r="AC29" i="33" s="1"/>
  <c r="AB30" i="33" s="1"/>
  <c r="AK30" i="33" s="1"/>
  <c r="AT30" i="33" s="1"/>
  <c r="AJ29" i="73"/>
  <c r="AX16" i="33"/>
  <c r="S16" i="33" s="1"/>
  <c r="AC16" i="33" s="1"/>
  <c r="AB17" i="33" s="1"/>
  <c r="Z98" i="29"/>
  <c r="AE98" i="29" s="1"/>
  <c r="AX36" i="33"/>
  <c r="S36" i="33" s="1"/>
  <c r="AC36" i="33" s="1"/>
  <c r="AB37" i="33" s="1"/>
  <c r="AX24" i="33"/>
  <c r="S24" i="33" s="1"/>
  <c r="AC24" i="33" s="1"/>
  <c r="AB25" i="33" s="1"/>
  <c r="AX11" i="33"/>
  <c r="S11" i="33" s="1"/>
  <c r="AC11" i="33" s="1"/>
  <c r="AB12" i="33" s="1"/>
  <c r="AX35" i="33"/>
  <c r="S35" i="33" s="1"/>
  <c r="AC35" i="33" s="1"/>
  <c r="AB36" i="33" s="1"/>
  <c r="AX23" i="33"/>
  <c r="S23" i="33" s="1"/>
  <c r="AC23" i="33" s="1"/>
  <c r="AB24" i="33" s="1"/>
  <c r="AX10" i="33"/>
  <c r="S10" i="33" s="1"/>
  <c r="AC10" i="33" s="1"/>
  <c r="AB11" i="33" s="1"/>
  <c r="AJ7" i="93"/>
  <c r="AX34" i="33"/>
  <c r="S34" i="33" s="1"/>
  <c r="AC34" i="33" s="1"/>
  <c r="AB35" i="33" s="1"/>
  <c r="AX22" i="33"/>
  <c r="S22" i="33" s="1"/>
  <c r="AC22" i="33" s="1"/>
  <c r="AB23" i="33" s="1"/>
  <c r="AJ23" i="33" s="1"/>
  <c r="AX5" i="33"/>
  <c r="S5" i="33" s="1"/>
  <c r="AC5" i="33" s="1"/>
  <c r="AB6" i="33" s="1"/>
  <c r="AX17" i="33"/>
  <c r="S17" i="33" s="1"/>
  <c r="AC17" i="33" s="1"/>
  <c r="AB18" i="33" s="1"/>
  <c r="AJ18" i="33" s="1"/>
  <c r="AF98" i="29"/>
  <c r="AO98" i="29" s="1"/>
  <c r="AO100" i="29" s="1"/>
  <c r="AG98" i="29"/>
  <c r="AP98" i="29" s="1"/>
  <c r="AP100" i="29" s="1"/>
  <c r="AC98" i="29"/>
  <c r="AK8" i="33"/>
  <c r="AT8" i="33" s="1"/>
  <c r="AJ43" i="93"/>
  <c r="AK43" i="93"/>
  <c r="AT43" i="93" s="1"/>
  <c r="AS38" i="37"/>
  <c r="AL38" i="37"/>
  <c r="AU38" i="37" s="1"/>
  <c r="AJ56" i="93"/>
  <c r="AK56" i="93"/>
  <c r="AT56" i="93" s="1"/>
  <c r="AJ39" i="73"/>
  <c r="AK39" i="73"/>
  <c r="AT39" i="73" s="1"/>
  <c r="AJ78" i="33"/>
  <c r="AK78" i="33"/>
  <c r="AT78" i="33" s="1"/>
  <c r="AJ54" i="33"/>
  <c r="AK54" i="33"/>
  <c r="AT54" i="33" s="1"/>
  <c r="AS65" i="93"/>
  <c r="AL65" i="93"/>
  <c r="AU65" i="93" s="1"/>
  <c r="AJ42" i="93"/>
  <c r="AK42" i="93"/>
  <c r="AT42" i="93" s="1"/>
  <c r="AS79" i="37"/>
  <c r="AL79" i="37"/>
  <c r="AU79" i="37" s="1"/>
  <c r="AJ37" i="93"/>
  <c r="AK37" i="93"/>
  <c r="AT37" i="93" s="1"/>
  <c r="AJ73" i="93"/>
  <c r="AK73" i="93"/>
  <c r="AT73" i="93" s="1"/>
  <c r="AJ19" i="73"/>
  <c r="AK19" i="73"/>
  <c r="AT19" i="73" s="1"/>
  <c r="AJ55" i="73"/>
  <c r="AK55" i="73"/>
  <c r="AT55" i="73" s="1"/>
  <c r="AJ91" i="73"/>
  <c r="AK91" i="73"/>
  <c r="AT91" i="73" s="1"/>
  <c r="AJ14" i="93"/>
  <c r="AK14" i="93"/>
  <c r="AT14" i="93" s="1"/>
  <c r="AJ50" i="93"/>
  <c r="AK50" i="93"/>
  <c r="AT50" i="93" s="1"/>
  <c r="AJ86" i="93"/>
  <c r="AK86" i="93"/>
  <c r="AT86" i="93" s="1"/>
  <c r="AJ26" i="73"/>
  <c r="AK26" i="73"/>
  <c r="AT26" i="73" s="1"/>
  <c r="AJ62" i="73"/>
  <c r="AK62" i="73"/>
  <c r="AT62" i="73" s="1"/>
  <c r="AJ97" i="73"/>
  <c r="AK97" i="73"/>
  <c r="AT97" i="73" s="1"/>
  <c r="AS21" i="37"/>
  <c r="AL21" i="37"/>
  <c r="AU21" i="37" s="1"/>
  <c r="AS39" i="37"/>
  <c r="AL39" i="37"/>
  <c r="AU39" i="37" s="1"/>
  <c r="AS57" i="37"/>
  <c r="AL57" i="37"/>
  <c r="AU57" i="37" s="1"/>
  <c r="AS75" i="37"/>
  <c r="AL75" i="37"/>
  <c r="AU75" i="37" s="1"/>
  <c r="AS93" i="37"/>
  <c r="AL93" i="37"/>
  <c r="AU93" i="37" s="1"/>
  <c r="AS29" i="37"/>
  <c r="AL29" i="37"/>
  <c r="AU29" i="37" s="1"/>
  <c r="AS97" i="37"/>
  <c r="AL97" i="37"/>
  <c r="AU97" i="37" s="1"/>
  <c r="AS53" i="93"/>
  <c r="AL53" i="93"/>
  <c r="AU53" i="93" s="1"/>
  <c r="AS71" i="73"/>
  <c r="AL71" i="73"/>
  <c r="AU71" i="73" s="1"/>
  <c r="AS72" i="37"/>
  <c r="AL72" i="37"/>
  <c r="AU72" i="37" s="1"/>
  <c r="AJ21" i="93"/>
  <c r="AK21" i="93"/>
  <c r="AT21" i="93" s="1"/>
  <c r="AJ57" i="93"/>
  <c r="AK57" i="93"/>
  <c r="AT57" i="93" s="1"/>
  <c r="AJ93" i="93"/>
  <c r="AK93" i="93"/>
  <c r="AT93" i="93" s="1"/>
  <c r="AJ33" i="73"/>
  <c r="AK33" i="73"/>
  <c r="AT33" i="73" s="1"/>
  <c r="AJ69" i="73"/>
  <c r="AK69" i="73"/>
  <c r="AT69" i="73" s="1"/>
  <c r="AS10" i="37"/>
  <c r="AL10" i="37"/>
  <c r="AU10" i="37" s="1"/>
  <c r="AS28" i="37"/>
  <c r="AL28" i="37"/>
  <c r="AU28" i="37" s="1"/>
  <c r="AS46" i="37"/>
  <c r="AL46" i="37"/>
  <c r="AU46" i="37" s="1"/>
  <c r="AS64" i="37"/>
  <c r="AL64" i="37"/>
  <c r="AU64" i="37" s="1"/>
  <c r="AS82" i="37"/>
  <c r="AL82" i="37"/>
  <c r="AU82" i="37" s="1"/>
  <c r="AK91" i="33"/>
  <c r="AT91" i="33" s="1"/>
  <c r="AJ91" i="33"/>
  <c r="AK85" i="33"/>
  <c r="AT85" i="33" s="1"/>
  <c r="AK79" i="33"/>
  <c r="AT79" i="33" s="1"/>
  <c r="AK73" i="33"/>
  <c r="AT73" i="33" s="1"/>
  <c r="AJ73" i="33"/>
  <c r="AK67" i="33"/>
  <c r="AT67" i="33" s="1"/>
  <c r="AJ67" i="33"/>
  <c r="AK55" i="33"/>
  <c r="AT55" i="33" s="1"/>
  <c r="AJ55" i="33"/>
  <c r="AK49" i="33"/>
  <c r="AT49" i="33" s="1"/>
  <c r="AJ49" i="33"/>
  <c r="AJ43" i="33"/>
  <c r="AK43" i="33"/>
  <c r="AT43" i="33" s="1"/>
  <c r="AK37" i="33"/>
  <c r="AT37" i="33" s="1"/>
  <c r="AK31" i="33"/>
  <c r="AT31" i="33" s="1"/>
  <c r="AK25" i="33"/>
  <c r="AT25" i="33" s="1"/>
  <c r="AK19" i="33"/>
  <c r="AT19" i="33" s="1"/>
  <c r="AX12" i="33"/>
  <c r="S12" i="33" s="1"/>
  <c r="AC12" i="33" s="1"/>
  <c r="AB13" i="33" s="1"/>
  <c r="AX6" i="33"/>
  <c r="S6" i="33" s="1"/>
  <c r="AC6" i="33" s="1"/>
  <c r="AB7" i="33" s="1"/>
  <c r="AR97" i="29"/>
  <c r="AS35" i="73"/>
  <c r="AL35" i="73"/>
  <c r="AU35" i="73" s="1"/>
  <c r="AS42" i="37"/>
  <c r="AL42" i="37"/>
  <c r="AU42" i="37" s="1"/>
  <c r="AS16" i="93"/>
  <c r="AL16" i="93"/>
  <c r="AU16" i="93" s="1"/>
  <c r="AS34" i="93"/>
  <c r="AL34" i="93"/>
  <c r="AU34" i="93" s="1"/>
  <c r="AS52" i="93"/>
  <c r="AL52" i="93"/>
  <c r="AU52" i="93" s="1"/>
  <c r="AS70" i="93"/>
  <c r="AL70" i="93"/>
  <c r="AU70" i="93" s="1"/>
  <c r="AS88" i="93"/>
  <c r="AL88" i="93"/>
  <c r="AU88" i="93" s="1"/>
  <c r="AJ22" i="73"/>
  <c r="AK22" i="73"/>
  <c r="AT22" i="73" s="1"/>
  <c r="AJ58" i="73"/>
  <c r="AK58" i="73"/>
  <c r="AT58" i="73" s="1"/>
  <c r="AS47" i="73"/>
  <c r="AL47" i="73"/>
  <c r="AU47" i="73" s="1"/>
  <c r="AS48" i="37"/>
  <c r="AL48" i="37"/>
  <c r="AU48" i="37" s="1"/>
  <c r="AJ36" i="93"/>
  <c r="AK36" i="93"/>
  <c r="AT36" i="93" s="1"/>
  <c r="AJ72" i="93"/>
  <c r="AK72" i="93"/>
  <c r="AT72" i="93" s="1"/>
  <c r="AJ18" i="73"/>
  <c r="AK18" i="73"/>
  <c r="AT18" i="73" s="1"/>
  <c r="AJ54" i="73"/>
  <c r="AK54" i="73"/>
  <c r="AT54" i="73" s="1"/>
  <c r="AJ90" i="73"/>
  <c r="AK90" i="73"/>
  <c r="AT90" i="73" s="1"/>
  <c r="AJ79" i="93"/>
  <c r="AK79" i="93"/>
  <c r="AT79" i="93" s="1"/>
  <c r="AJ20" i="93"/>
  <c r="AK20" i="93"/>
  <c r="AT20" i="93" s="1"/>
  <c r="AB4" i="73"/>
  <c r="AJ3" i="73"/>
  <c r="AJ72" i="33"/>
  <c r="AK72" i="33"/>
  <c r="AT72" i="33" s="1"/>
  <c r="AK60" i="33"/>
  <c r="AT60" i="33" s="1"/>
  <c r="AJ30" i="33"/>
  <c r="AJ6" i="93"/>
  <c r="AK6" i="93"/>
  <c r="AT6" i="93" s="1"/>
  <c r="AS95" i="37"/>
  <c r="AL95" i="37"/>
  <c r="AU95" i="37" s="1"/>
  <c r="AJ38" i="73"/>
  <c r="AK38" i="73"/>
  <c r="AT38" i="73" s="1"/>
  <c r="AJ74" i="73"/>
  <c r="AK74" i="73"/>
  <c r="AT74" i="73" s="1"/>
  <c r="AS9" i="37"/>
  <c r="AL9" i="37"/>
  <c r="AU9" i="37" s="1"/>
  <c r="AS27" i="37"/>
  <c r="AL27" i="37"/>
  <c r="AU27" i="37" s="1"/>
  <c r="AS45" i="37"/>
  <c r="AL45" i="37"/>
  <c r="AU45" i="37" s="1"/>
  <c r="AS63" i="37"/>
  <c r="AL63" i="37"/>
  <c r="AU63" i="37" s="1"/>
  <c r="AS81" i="37"/>
  <c r="AL81" i="37"/>
  <c r="AU81" i="37" s="1"/>
  <c r="AJ88" i="73"/>
  <c r="AK88" i="73"/>
  <c r="AT88" i="73" s="1"/>
  <c r="AS47" i="37"/>
  <c r="AL47" i="37"/>
  <c r="AU47" i="37" s="1"/>
  <c r="AS11" i="93"/>
  <c r="AL11" i="93"/>
  <c r="AU11" i="93" s="1"/>
  <c r="AS89" i="93"/>
  <c r="AL89" i="93"/>
  <c r="AU89" i="93" s="1"/>
  <c r="AJ11" i="73"/>
  <c r="AK11" i="73"/>
  <c r="AT11" i="73" s="1"/>
  <c r="AS30" i="37"/>
  <c r="AL30" i="37"/>
  <c r="AU30" i="37" s="1"/>
  <c r="AJ33" i="93"/>
  <c r="AK33" i="93"/>
  <c r="AT33" i="93" s="1"/>
  <c r="AJ69" i="93"/>
  <c r="AK69" i="93"/>
  <c r="AT69" i="93" s="1"/>
  <c r="AJ9" i="73"/>
  <c r="AK9" i="73"/>
  <c r="AT9" i="73" s="1"/>
  <c r="AJ45" i="73"/>
  <c r="AK45" i="73"/>
  <c r="AT45" i="73" s="1"/>
  <c r="AJ81" i="73"/>
  <c r="AK81" i="73"/>
  <c r="AT81" i="73" s="1"/>
  <c r="AS16" i="37"/>
  <c r="AL16" i="37"/>
  <c r="AU16" i="37" s="1"/>
  <c r="AS34" i="37"/>
  <c r="AL34" i="37"/>
  <c r="AU34" i="37" s="1"/>
  <c r="AS52" i="37"/>
  <c r="AL52" i="37"/>
  <c r="AU52" i="37" s="1"/>
  <c r="AS70" i="37"/>
  <c r="AL70" i="37"/>
  <c r="AU70" i="37" s="1"/>
  <c r="AS88" i="37"/>
  <c r="AL88" i="37"/>
  <c r="AU88" i="37" s="1"/>
  <c r="AJ89" i="33"/>
  <c r="AK89" i="33"/>
  <c r="AT89" i="33" s="1"/>
  <c r="AK83" i="33"/>
  <c r="AT83" i="33" s="1"/>
  <c r="AJ71" i="33"/>
  <c r="AK71" i="33"/>
  <c r="AT71" i="33" s="1"/>
  <c r="AJ65" i="33"/>
  <c r="AK65" i="33"/>
  <c r="AT65" i="33" s="1"/>
  <c r="AJ59" i="33"/>
  <c r="AK59" i="33"/>
  <c r="AT59" i="33" s="1"/>
  <c r="AJ53" i="33"/>
  <c r="AK53" i="33"/>
  <c r="AT53" i="33" s="1"/>
  <c r="AJ47" i="33"/>
  <c r="AK47" i="33"/>
  <c r="AT47" i="33" s="1"/>
  <c r="AJ41" i="33"/>
  <c r="AK41" i="33"/>
  <c r="AT41" i="33" s="1"/>
  <c r="AJ35" i="33"/>
  <c r="AK35" i="33"/>
  <c r="AT35" i="33" s="1"/>
  <c r="AJ17" i="33"/>
  <c r="AK17" i="33"/>
  <c r="AT17" i="33" s="1"/>
  <c r="AK11" i="33"/>
  <c r="AT11" i="33" s="1"/>
  <c r="AS65" i="73"/>
  <c r="AL65" i="73"/>
  <c r="AU65" i="73" s="1"/>
  <c r="AS90" i="37"/>
  <c r="AL90" i="37"/>
  <c r="AU90" i="37" s="1"/>
  <c r="AS22" i="93"/>
  <c r="AL22" i="93"/>
  <c r="AU22" i="93" s="1"/>
  <c r="AS40" i="93"/>
  <c r="AL40" i="93"/>
  <c r="AU40" i="93" s="1"/>
  <c r="AS58" i="93"/>
  <c r="AL58" i="93"/>
  <c r="AU58" i="93" s="1"/>
  <c r="AS76" i="93"/>
  <c r="AL76" i="93"/>
  <c r="AU76" i="93" s="1"/>
  <c r="AS96" i="93"/>
  <c r="AL96" i="93"/>
  <c r="AU96" i="93" s="1"/>
  <c r="AJ34" i="73"/>
  <c r="AK34" i="73"/>
  <c r="AT34" i="73" s="1"/>
  <c r="AJ70" i="73"/>
  <c r="AK70" i="73"/>
  <c r="AT70" i="73" s="1"/>
  <c r="AS77" i="73"/>
  <c r="AL77" i="73"/>
  <c r="AU77" i="73" s="1"/>
  <c r="AS78" i="37"/>
  <c r="AL78" i="37"/>
  <c r="AU78" i="37" s="1"/>
  <c r="AJ12" i="93"/>
  <c r="AK12" i="93"/>
  <c r="AT12" i="93" s="1"/>
  <c r="AJ48" i="93"/>
  <c r="AK48" i="93"/>
  <c r="AT48" i="93" s="1"/>
  <c r="AJ84" i="93"/>
  <c r="AK84" i="93"/>
  <c r="AT84" i="93" s="1"/>
  <c r="AJ30" i="73"/>
  <c r="AK30" i="73"/>
  <c r="AT30" i="73" s="1"/>
  <c r="AJ66" i="73"/>
  <c r="AK66" i="73"/>
  <c r="AT66" i="73" s="1"/>
  <c r="AS3" i="37"/>
  <c r="AL3" i="37"/>
  <c r="AU3" i="37" s="1"/>
  <c r="AJ95" i="73"/>
  <c r="AK95" i="73"/>
  <c r="AT95" i="73" s="1"/>
  <c r="AS74" i="37"/>
  <c r="AL74" i="37"/>
  <c r="AU74" i="37" s="1"/>
  <c r="AS53" i="73"/>
  <c r="AL53" i="73"/>
  <c r="AU53" i="73" s="1"/>
  <c r="AS94" i="37"/>
  <c r="AL94" i="37"/>
  <c r="AU94" i="37" s="1"/>
  <c r="AJ68" i="73"/>
  <c r="AK68" i="73"/>
  <c r="AT68" i="73" s="1"/>
  <c r="AI96" i="41"/>
  <c r="AN96" i="41"/>
  <c r="AJ63" i="93"/>
  <c r="AK63" i="93"/>
  <c r="AT63" i="93" s="1"/>
  <c r="AJ90" i="33"/>
  <c r="AK90" i="33"/>
  <c r="AT90" i="33" s="1"/>
  <c r="AJ48" i="33"/>
  <c r="AK48" i="33"/>
  <c r="AT48" i="33" s="1"/>
  <c r="AJ24" i="33"/>
  <c r="AK24" i="33"/>
  <c r="AT24" i="33" s="1"/>
  <c r="AS5" i="37"/>
  <c r="AL5" i="37"/>
  <c r="AU5" i="37" s="1"/>
  <c r="AJ28" i="73"/>
  <c r="AK28" i="73"/>
  <c r="AT28" i="73" s="1"/>
  <c r="AS77" i="37"/>
  <c r="AL77" i="37"/>
  <c r="AU77" i="37" s="1"/>
  <c r="AJ94" i="73"/>
  <c r="AK94" i="73"/>
  <c r="AT94" i="73" s="1"/>
  <c r="AS43" i="37"/>
  <c r="AL43" i="37"/>
  <c r="AU43" i="37" s="1"/>
  <c r="AS12" i="37"/>
  <c r="AL12" i="37"/>
  <c r="AU12" i="37" s="1"/>
  <c r="AJ49" i="93"/>
  <c r="AK49" i="93"/>
  <c r="AT49" i="93" s="1"/>
  <c r="AJ85" i="93"/>
  <c r="AK85" i="93"/>
  <c r="AT85" i="93" s="1"/>
  <c r="AJ62" i="93"/>
  <c r="AK62" i="93"/>
  <c r="AT62" i="93" s="1"/>
  <c r="AJ19" i="93"/>
  <c r="AK19" i="93"/>
  <c r="AT19" i="93" s="1"/>
  <c r="AJ55" i="93"/>
  <c r="AK55" i="93"/>
  <c r="AT55" i="93" s="1"/>
  <c r="AJ91" i="93"/>
  <c r="AK91" i="93"/>
  <c r="AT91" i="93" s="1"/>
  <c r="AJ37" i="73"/>
  <c r="AK37" i="73"/>
  <c r="AT37" i="73" s="1"/>
  <c r="AJ73" i="73"/>
  <c r="AK73" i="73"/>
  <c r="AT73" i="73" s="1"/>
  <c r="AS8" i="37"/>
  <c r="AL8" i="37"/>
  <c r="AU8" i="37" s="1"/>
  <c r="AS26" i="37"/>
  <c r="AL26" i="37"/>
  <c r="AU26" i="37" s="1"/>
  <c r="AS44" i="37"/>
  <c r="AL44" i="37"/>
  <c r="AU44" i="37" s="1"/>
  <c r="AS62" i="37"/>
  <c r="AL62" i="37"/>
  <c r="AU62" i="37" s="1"/>
  <c r="AS80" i="37"/>
  <c r="AL80" i="37"/>
  <c r="AU80" i="37" s="1"/>
  <c r="AS23" i="93"/>
  <c r="AL23" i="93"/>
  <c r="AU23" i="93" s="1"/>
  <c r="AS83" i="73"/>
  <c r="AL83" i="73"/>
  <c r="AU83" i="73" s="1"/>
  <c r="AS60" i="37"/>
  <c r="AL60" i="37"/>
  <c r="AU60" i="37" s="1"/>
  <c r="AJ32" i="93"/>
  <c r="AK32" i="93"/>
  <c r="AT32" i="93" s="1"/>
  <c r="AJ68" i="93"/>
  <c r="AK68" i="93"/>
  <c r="AT68" i="93" s="1"/>
  <c r="AJ8" i="73"/>
  <c r="AK8" i="73"/>
  <c r="AT8" i="73" s="1"/>
  <c r="AJ44" i="73"/>
  <c r="AK44" i="73"/>
  <c r="AT44" i="73" s="1"/>
  <c r="AJ80" i="73"/>
  <c r="AK80" i="73"/>
  <c r="AT80" i="73" s="1"/>
  <c r="AB4" i="93"/>
  <c r="AJ3" i="93"/>
  <c r="AJ39" i="93"/>
  <c r="AK39" i="93"/>
  <c r="AT39" i="93" s="1"/>
  <c r="AJ75" i="93"/>
  <c r="AK75" i="93"/>
  <c r="AT75" i="93" s="1"/>
  <c r="AJ15" i="73"/>
  <c r="AK15" i="73"/>
  <c r="AT15" i="73" s="1"/>
  <c r="AJ51" i="73"/>
  <c r="AK51" i="73"/>
  <c r="AT51" i="73" s="1"/>
  <c r="AJ87" i="73"/>
  <c r="AK87" i="73"/>
  <c r="AT87" i="73" s="1"/>
  <c r="AK95" i="33"/>
  <c r="AT95" i="33" s="1"/>
  <c r="AJ88" i="33"/>
  <c r="AK88" i="33"/>
  <c r="AT88" i="33" s="1"/>
  <c r="AJ82" i="33"/>
  <c r="AK82" i="33"/>
  <c r="AT82" i="33" s="1"/>
  <c r="AK76" i="33"/>
  <c r="AT76" i="33" s="1"/>
  <c r="AJ70" i="33"/>
  <c r="AJ64" i="33"/>
  <c r="AK64" i="33"/>
  <c r="AT64" i="33" s="1"/>
  <c r="AJ58" i="33"/>
  <c r="AK58" i="33"/>
  <c r="AT58" i="33" s="1"/>
  <c r="AJ52" i="33"/>
  <c r="AK52" i="33"/>
  <c r="AT52" i="33" s="1"/>
  <c r="AK46" i="33"/>
  <c r="AT46" i="33" s="1"/>
  <c r="AJ46" i="33"/>
  <c r="AJ40" i="33"/>
  <c r="AK40" i="33"/>
  <c r="AT40" i="33" s="1"/>
  <c r="AX33" i="33"/>
  <c r="S33" i="33" s="1"/>
  <c r="AC33" i="33" s="1"/>
  <c r="AB34" i="33" s="1"/>
  <c r="AX27" i="33"/>
  <c r="S27" i="33" s="1"/>
  <c r="AC27" i="33" s="1"/>
  <c r="AB28" i="33" s="1"/>
  <c r="AX21" i="33"/>
  <c r="S21" i="33" s="1"/>
  <c r="AC21" i="33" s="1"/>
  <c r="AB22" i="33" s="1"/>
  <c r="AX15" i="33"/>
  <c r="S15" i="33" s="1"/>
  <c r="AC15" i="33" s="1"/>
  <c r="AB16" i="33" s="1"/>
  <c r="AX9" i="33"/>
  <c r="S9" i="33" s="1"/>
  <c r="AC9" i="33" s="1"/>
  <c r="AB10" i="33" s="1"/>
  <c r="AX4" i="33"/>
  <c r="S4" i="33" s="1"/>
  <c r="AC4" i="33" s="1"/>
  <c r="AB5" i="33" s="1"/>
  <c r="AS23" i="37"/>
  <c r="AL23" i="37"/>
  <c r="AU23" i="37" s="1"/>
  <c r="AS83" i="37"/>
  <c r="AL83" i="37"/>
  <c r="AU83" i="37" s="1"/>
  <c r="AS17" i="93"/>
  <c r="AL17" i="93"/>
  <c r="AU17" i="93" s="1"/>
  <c r="AJ77" i="93"/>
  <c r="AJ5" i="73"/>
  <c r="AK5" i="73"/>
  <c r="AT5" i="73" s="1"/>
  <c r="AJ40" i="73"/>
  <c r="AK40" i="73"/>
  <c r="AT40" i="73" s="1"/>
  <c r="AJ76" i="73"/>
  <c r="AK76" i="73"/>
  <c r="AT76" i="73" s="1"/>
  <c r="AS35" i="37"/>
  <c r="AL35" i="37"/>
  <c r="AU35" i="37" s="1"/>
  <c r="AJ5" i="93"/>
  <c r="AJ83" i="93"/>
  <c r="AJ18" i="93"/>
  <c r="AK18" i="93"/>
  <c r="AT18" i="93" s="1"/>
  <c r="AJ54" i="93"/>
  <c r="AK54" i="93"/>
  <c r="AT54" i="93" s="1"/>
  <c r="AJ90" i="93"/>
  <c r="AK90" i="93"/>
  <c r="AT90" i="93" s="1"/>
  <c r="AJ36" i="73"/>
  <c r="AK36" i="73"/>
  <c r="AT36" i="73" s="1"/>
  <c r="AJ72" i="73"/>
  <c r="AK72" i="73"/>
  <c r="AT72" i="73" s="1"/>
  <c r="AS13" i="37"/>
  <c r="AL13" i="37"/>
  <c r="AU13" i="37" s="1"/>
  <c r="AS31" i="37"/>
  <c r="AL31" i="37"/>
  <c r="AU31" i="37" s="1"/>
  <c r="AS49" i="37"/>
  <c r="AL49" i="37"/>
  <c r="AU49" i="37" s="1"/>
  <c r="AS67" i="37"/>
  <c r="AL67" i="37"/>
  <c r="AU67" i="37" s="1"/>
  <c r="AS85" i="37"/>
  <c r="AL85" i="37"/>
  <c r="AU85" i="37" s="1"/>
  <c r="AJ41" i="93"/>
  <c r="AJ59" i="73"/>
  <c r="AS36" i="37"/>
  <c r="AL36" i="37"/>
  <c r="AU36" i="37" s="1"/>
  <c r="AJ4" i="37"/>
  <c r="AK4" i="37"/>
  <c r="AT4" i="37" s="1"/>
  <c r="AT100" i="37" s="1"/>
  <c r="AJ61" i="73"/>
  <c r="AK61" i="73"/>
  <c r="AT61" i="73" s="1"/>
  <c r="AS92" i="37"/>
  <c r="AL92" i="37"/>
  <c r="AU92" i="37" s="1"/>
  <c r="AJ32" i="73"/>
  <c r="AK32" i="73"/>
  <c r="AT32" i="73" s="1"/>
  <c r="AJ75" i="73"/>
  <c r="AK75" i="73"/>
  <c r="AT75" i="73" s="1"/>
  <c r="AJ66" i="33"/>
  <c r="AK66" i="33"/>
  <c r="AT66" i="33" s="1"/>
  <c r="AJ42" i="33"/>
  <c r="AK42" i="33"/>
  <c r="AT42" i="33" s="1"/>
  <c r="AS59" i="37"/>
  <c r="AL59" i="37"/>
  <c r="AU59" i="37" s="1"/>
  <c r="AJ64" i="73"/>
  <c r="AK64" i="73"/>
  <c r="AT64" i="73" s="1"/>
  <c r="AS59" i="93"/>
  <c r="AL59" i="93"/>
  <c r="AU59" i="93" s="1"/>
  <c r="AJ78" i="93"/>
  <c r="AK78" i="93"/>
  <c r="AT78" i="93" s="1"/>
  <c r="AJ60" i="73"/>
  <c r="AK60" i="73"/>
  <c r="AT60" i="73" s="1"/>
  <c r="AS7" i="37"/>
  <c r="AL7" i="37"/>
  <c r="AU7" i="37" s="1"/>
  <c r="AS61" i="37"/>
  <c r="AL61" i="37"/>
  <c r="AU61" i="37" s="1"/>
  <c r="AS29" i="73"/>
  <c r="AL29" i="73"/>
  <c r="AU29" i="73" s="1"/>
  <c r="AJ13" i="93"/>
  <c r="AK13" i="93"/>
  <c r="AT13" i="93" s="1"/>
  <c r="AJ67" i="73"/>
  <c r="AK67" i="73"/>
  <c r="AT67" i="73" s="1"/>
  <c r="AH97" i="89"/>
  <c r="AQ97" i="89" s="1"/>
  <c r="AH98" i="29"/>
  <c r="AQ98" i="29" s="1"/>
  <c r="AQ100" i="29" s="1"/>
  <c r="AZ3" i="29"/>
  <c r="AX3" i="29" s="1"/>
  <c r="S3" i="29" s="1"/>
  <c r="AC3" i="29" s="1"/>
  <c r="AJ98" i="93"/>
  <c r="AS98" i="93" s="1"/>
  <c r="AK98" i="93"/>
  <c r="AT98" i="93" s="1"/>
  <c r="AJ25" i="93"/>
  <c r="AK25" i="93"/>
  <c r="AT25" i="93" s="1"/>
  <c r="AJ61" i="93"/>
  <c r="AK61" i="93"/>
  <c r="AT61" i="93" s="1"/>
  <c r="AJ95" i="93"/>
  <c r="AK95" i="93"/>
  <c r="AT95" i="93" s="1"/>
  <c r="AJ43" i="73"/>
  <c r="AK43" i="73"/>
  <c r="AT43" i="73" s="1"/>
  <c r="AJ79" i="73"/>
  <c r="AK79" i="73"/>
  <c r="AT79" i="73" s="1"/>
  <c r="Z97" i="89"/>
  <c r="AJ38" i="93"/>
  <c r="AK38" i="93"/>
  <c r="AT38" i="93" s="1"/>
  <c r="AJ74" i="93"/>
  <c r="AK74" i="93"/>
  <c r="AT74" i="93" s="1"/>
  <c r="AJ14" i="73"/>
  <c r="AK14" i="73"/>
  <c r="AT14" i="73" s="1"/>
  <c r="AJ50" i="73"/>
  <c r="AK50" i="73"/>
  <c r="AT50" i="73" s="1"/>
  <c r="AJ86" i="73"/>
  <c r="AK86" i="73"/>
  <c r="AT86" i="73" s="1"/>
  <c r="AS15" i="37"/>
  <c r="AL15" i="37"/>
  <c r="AU15" i="37" s="1"/>
  <c r="AS33" i="37"/>
  <c r="AL33" i="37"/>
  <c r="AU33" i="37" s="1"/>
  <c r="AS51" i="37"/>
  <c r="AL51" i="37"/>
  <c r="AU51" i="37" s="1"/>
  <c r="AS69" i="37"/>
  <c r="AL69" i="37"/>
  <c r="AU69" i="37" s="1"/>
  <c r="AS87" i="37"/>
  <c r="AL87" i="37"/>
  <c r="AU87" i="37" s="1"/>
  <c r="AS17" i="37"/>
  <c r="AL17" i="37"/>
  <c r="AU17" i="37" s="1"/>
  <c r="AS71" i="37"/>
  <c r="AL71" i="37"/>
  <c r="AU71" i="37" s="1"/>
  <c r="AS47" i="93"/>
  <c r="AL47" i="93"/>
  <c r="AU47" i="93" s="1"/>
  <c r="X97" i="41"/>
  <c r="Y97" i="41"/>
  <c r="AS41" i="73"/>
  <c r="AL41" i="73"/>
  <c r="AU41" i="73" s="1"/>
  <c r="AS54" i="37"/>
  <c r="AL54" i="37"/>
  <c r="AU54" i="37" s="1"/>
  <c r="AJ9" i="93"/>
  <c r="AK9" i="93"/>
  <c r="AT9" i="93" s="1"/>
  <c r="AJ45" i="93"/>
  <c r="AK45" i="93"/>
  <c r="AT45" i="93" s="1"/>
  <c r="AJ81" i="93"/>
  <c r="AK81" i="93"/>
  <c r="AT81" i="93" s="1"/>
  <c r="AJ21" i="73"/>
  <c r="AK21" i="73"/>
  <c r="AT21" i="73" s="1"/>
  <c r="AJ57" i="73"/>
  <c r="AK57" i="73"/>
  <c r="AT57" i="73" s="1"/>
  <c r="AJ93" i="73"/>
  <c r="AK93" i="73"/>
  <c r="AT93" i="73" s="1"/>
  <c r="AS22" i="37"/>
  <c r="AL22" i="37"/>
  <c r="AU22" i="37" s="1"/>
  <c r="AS40" i="37"/>
  <c r="AL40" i="37"/>
  <c r="AU40" i="37" s="1"/>
  <c r="AS58" i="37"/>
  <c r="AL58" i="37"/>
  <c r="AU58" i="37" s="1"/>
  <c r="AS76" i="37"/>
  <c r="AL76" i="37"/>
  <c r="AU76" i="37" s="1"/>
  <c r="AS96" i="37"/>
  <c r="AL96" i="37"/>
  <c r="AU96" i="37" s="1"/>
  <c r="AJ93" i="33"/>
  <c r="AK93" i="33"/>
  <c r="AT93" i="33" s="1"/>
  <c r="AJ87" i="33"/>
  <c r="AK87" i="33"/>
  <c r="AT87" i="33" s="1"/>
  <c r="AJ75" i="33"/>
  <c r="AK75" i="33"/>
  <c r="AT75" i="33" s="1"/>
  <c r="AJ69" i="33"/>
  <c r="AK69" i="33"/>
  <c r="AT69" i="33" s="1"/>
  <c r="AJ63" i="33"/>
  <c r="AK63" i="33"/>
  <c r="AT63" i="33" s="1"/>
  <c r="AJ57" i="33"/>
  <c r="AK57" i="33"/>
  <c r="AT57" i="33" s="1"/>
  <c r="AJ51" i="33"/>
  <c r="AK51" i="33"/>
  <c r="AT51" i="33" s="1"/>
  <c r="AJ45" i="33"/>
  <c r="AK45" i="33"/>
  <c r="AT45" i="33" s="1"/>
  <c r="AX32" i="33"/>
  <c r="S32" i="33" s="1"/>
  <c r="AC32" i="33" s="1"/>
  <c r="AB33" i="33" s="1"/>
  <c r="AX26" i="33"/>
  <c r="S26" i="33" s="1"/>
  <c r="AC26" i="33" s="1"/>
  <c r="AB27" i="33" s="1"/>
  <c r="AX20" i="33"/>
  <c r="S20" i="33" s="1"/>
  <c r="AC20" i="33" s="1"/>
  <c r="AB21" i="33" s="1"/>
  <c r="AX14" i="33"/>
  <c r="S14" i="33" s="1"/>
  <c r="AC14" i="33" s="1"/>
  <c r="AB15" i="33" s="1"/>
  <c r="AX8" i="33"/>
  <c r="S8" i="33" s="1"/>
  <c r="AC8" i="33" s="1"/>
  <c r="AB9" i="33" s="1"/>
  <c r="AX3" i="33"/>
  <c r="S3" i="33" s="1"/>
  <c r="AC3" i="33" s="1"/>
  <c r="AR96" i="89"/>
  <c r="AJ17" i="73"/>
  <c r="AK17" i="73"/>
  <c r="AT17" i="73" s="1"/>
  <c r="AS6" i="37"/>
  <c r="AL6" i="37"/>
  <c r="AU6" i="37" s="1"/>
  <c r="AS10" i="93"/>
  <c r="AL10" i="93"/>
  <c r="AU10" i="93" s="1"/>
  <c r="AS28" i="93"/>
  <c r="AL28" i="93"/>
  <c r="AU28" i="93" s="1"/>
  <c r="AS46" i="93"/>
  <c r="AL46" i="93"/>
  <c r="AU46" i="93" s="1"/>
  <c r="AS64" i="93"/>
  <c r="AL64" i="93"/>
  <c r="AU64" i="93" s="1"/>
  <c r="AS82" i="93"/>
  <c r="AL82" i="93"/>
  <c r="AU82" i="93" s="1"/>
  <c r="AJ10" i="73"/>
  <c r="AK10" i="73"/>
  <c r="AT10" i="73" s="1"/>
  <c r="AJ46" i="73"/>
  <c r="AK46" i="73"/>
  <c r="AT46" i="73" s="1"/>
  <c r="AJ82" i="73"/>
  <c r="AK82" i="73"/>
  <c r="AT82" i="73" s="1"/>
  <c r="AJ23" i="73"/>
  <c r="AK23" i="73"/>
  <c r="AT23" i="73" s="1"/>
  <c r="AS18" i="37"/>
  <c r="AL18" i="37"/>
  <c r="AU18" i="37" s="1"/>
  <c r="AR98" i="73"/>
  <c r="AR100" i="73" s="1"/>
  <c r="AJ24" i="93"/>
  <c r="AK24" i="93"/>
  <c r="AT24" i="93" s="1"/>
  <c r="AJ60" i="93"/>
  <c r="AK60" i="93"/>
  <c r="AT60" i="93" s="1"/>
  <c r="AJ94" i="93"/>
  <c r="AK94" i="93"/>
  <c r="AT94" i="93" s="1"/>
  <c r="AJ6" i="73"/>
  <c r="AK6" i="73"/>
  <c r="AT6" i="73" s="1"/>
  <c r="AJ42" i="73"/>
  <c r="AK42" i="73"/>
  <c r="AT42" i="73" s="1"/>
  <c r="AJ78" i="73"/>
  <c r="AK78" i="73"/>
  <c r="AT78" i="73" s="1"/>
  <c r="AI98" i="93"/>
  <c r="AN98" i="93"/>
  <c r="AN100" i="93" s="1"/>
  <c r="AJ25" i="73"/>
  <c r="AK25" i="73"/>
  <c r="AT25" i="73" s="1"/>
  <c r="AS20" i="37"/>
  <c r="AL20" i="37"/>
  <c r="AU20" i="37" s="1"/>
  <c r="AS56" i="37"/>
  <c r="AL56" i="37"/>
  <c r="AU56" i="37" s="1"/>
  <c r="AS89" i="37"/>
  <c r="AL89" i="37"/>
  <c r="AU89" i="37" s="1"/>
  <c r="AS24" i="37"/>
  <c r="AL24" i="37"/>
  <c r="AU24" i="37" s="1"/>
  <c r="AJ92" i="93"/>
  <c r="AK92" i="93"/>
  <c r="AT92" i="93" s="1"/>
  <c r="AF98" i="33"/>
  <c r="AO98" i="33" s="1"/>
  <c r="AO100" i="33" s="1"/>
  <c r="AE98" i="33"/>
  <c r="AG98" i="33"/>
  <c r="AP98" i="33" s="1"/>
  <c r="AP100" i="33" s="1"/>
  <c r="AC98" i="33"/>
  <c r="AJ98" i="33" s="1"/>
  <c r="AS98" i="33" s="1"/>
  <c r="AJ27" i="93"/>
  <c r="AK27" i="93"/>
  <c r="AT27" i="93" s="1"/>
  <c r="AJ36" i="33"/>
  <c r="AK36" i="33"/>
  <c r="AT36" i="33" s="1"/>
  <c r="AJ6" i="33"/>
  <c r="AK6" i="33"/>
  <c r="AT6" i="33" s="1"/>
  <c r="AS11" i="37"/>
  <c r="AL11" i="37"/>
  <c r="AU11" i="37" s="1"/>
  <c r="AJ24" i="73"/>
  <c r="AK24" i="73"/>
  <c r="AT24" i="73" s="1"/>
  <c r="AS25" i="37"/>
  <c r="AL25" i="37"/>
  <c r="AU25" i="37" s="1"/>
  <c r="AS7" i="93"/>
  <c r="AL7" i="93"/>
  <c r="AU7" i="93" s="1"/>
  <c r="AJ31" i="73"/>
  <c r="AK31" i="73"/>
  <c r="AT31" i="73" s="1"/>
  <c r="AJ26" i="93"/>
  <c r="AK26" i="93"/>
  <c r="AT26" i="93" s="1"/>
  <c r="AJ31" i="93"/>
  <c r="AK31" i="93"/>
  <c r="AT31" i="93" s="1"/>
  <c r="AJ67" i="93"/>
  <c r="AK67" i="93"/>
  <c r="AT67" i="93" s="1"/>
  <c r="AJ13" i="73"/>
  <c r="AK13" i="73"/>
  <c r="AT13" i="73" s="1"/>
  <c r="AJ49" i="73"/>
  <c r="AK49" i="73"/>
  <c r="AT49" i="73" s="1"/>
  <c r="AJ85" i="73"/>
  <c r="AK85" i="73"/>
  <c r="AT85" i="73" s="1"/>
  <c r="AS14" i="37"/>
  <c r="AL14" i="37"/>
  <c r="AU14" i="37" s="1"/>
  <c r="AS32" i="37"/>
  <c r="AL32" i="37"/>
  <c r="AU32" i="37" s="1"/>
  <c r="AS50" i="37"/>
  <c r="AL50" i="37"/>
  <c r="AU50" i="37" s="1"/>
  <c r="AS68" i="37"/>
  <c r="AL68" i="37"/>
  <c r="AU68" i="37" s="1"/>
  <c r="AS86" i="37"/>
  <c r="AL86" i="37"/>
  <c r="AU86" i="37" s="1"/>
  <c r="AS65" i="37"/>
  <c r="AL65" i="37"/>
  <c r="AU65" i="37" s="1"/>
  <c r="AS71" i="93"/>
  <c r="AL71" i="93"/>
  <c r="AU71" i="93" s="1"/>
  <c r="AJ96" i="73"/>
  <c r="AS84" i="37"/>
  <c r="AL84" i="37"/>
  <c r="AU84" i="37" s="1"/>
  <c r="AL98" i="37"/>
  <c r="AU98" i="37" s="1"/>
  <c r="AR98" i="37"/>
  <c r="AR100" i="37" s="1"/>
  <c r="AJ8" i="93"/>
  <c r="AK8" i="93"/>
  <c r="AT8" i="93" s="1"/>
  <c r="AJ44" i="93"/>
  <c r="AK44" i="93"/>
  <c r="AT44" i="93" s="1"/>
  <c r="AJ80" i="93"/>
  <c r="AK80" i="93"/>
  <c r="AT80" i="93" s="1"/>
  <c r="AJ20" i="73"/>
  <c r="AK20" i="73"/>
  <c r="AT20" i="73" s="1"/>
  <c r="AJ56" i="73"/>
  <c r="AK56" i="73"/>
  <c r="AT56" i="73" s="1"/>
  <c r="AJ92" i="73"/>
  <c r="AK92" i="73"/>
  <c r="AT92" i="73" s="1"/>
  <c r="AJ15" i="93"/>
  <c r="AK15" i="93"/>
  <c r="AT15" i="93" s="1"/>
  <c r="AJ51" i="93"/>
  <c r="AK51" i="93"/>
  <c r="AT51" i="93" s="1"/>
  <c r="AJ87" i="93"/>
  <c r="AK87" i="93"/>
  <c r="AT87" i="93" s="1"/>
  <c r="AJ27" i="73"/>
  <c r="AK27" i="73"/>
  <c r="AT27" i="73" s="1"/>
  <c r="AJ63" i="73"/>
  <c r="AK63" i="73"/>
  <c r="AT63" i="73" s="1"/>
  <c r="AJ94" i="33"/>
  <c r="AK94" i="33"/>
  <c r="AT94" i="33" s="1"/>
  <c r="AJ92" i="33"/>
  <c r="AK92" i="33"/>
  <c r="AT92" i="33" s="1"/>
  <c r="AK86" i="33"/>
  <c r="AT86" i="33" s="1"/>
  <c r="AJ80" i="33"/>
  <c r="AJ74" i="33"/>
  <c r="AK74" i="33"/>
  <c r="AT74" i="33" s="1"/>
  <c r="AJ68" i="33"/>
  <c r="AK68" i="33"/>
  <c r="AT68" i="33" s="1"/>
  <c r="AJ62" i="33"/>
  <c r="AK62" i="33"/>
  <c r="AT62" i="33" s="1"/>
  <c r="AJ56" i="33"/>
  <c r="AK56" i="33"/>
  <c r="AT56" i="33" s="1"/>
  <c r="AJ50" i="33"/>
  <c r="AK50" i="33"/>
  <c r="AT50" i="33" s="1"/>
  <c r="AJ44" i="33"/>
  <c r="AK44" i="33"/>
  <c r="AT44" i="33" s="1"/>
  <c r="AX37" i="33"/>
  <c r="S37" i="33" s="1"/>
  <c r="AC37" i="33" s="1"/>
  <c r="AB38" i="33" s="1"/>
  <c r="AX31" i="33"/>
  <c r="S31" i="33" s="1"/>
  <c r="AC31" i="33" s="1"/>
  <c r="AB32" i="33" s="1"/>
  <c r="AX25" i="33"/>
  <c r="S25" i="33" s="1"/>
  <c r="AC25" i="33" s="1"/>
  <c r="AB26" i="33" s="1"/>
  <c r="AX19" i="33"/>
  <c r="S19" i="33" s="1"/>
  <c r="AC19" i="33" s="1"/>
  <c r="AB20" i="33" s="1"/>
  <c r="AX13" i="33"/>
  <c r="S13" i="33" s="1"/>
  <c r="AC13" i="33" s="1"/>
  <c r="AB14" i="33" s="1"/>
  <c r="AS41" i="37"/>
  <c r="AL41" i="37"/>
  <c r="AU41" i="37" s="1"/>
  <c r="AS35" i="93"/>
  <c r="AL35" i="93"/>
  <c r="AU35" i="93" s="1"/>
  <c r="AJ16" i="73"/>
  <c r="AK16" i="73"/>
  <c r="AT16" i="73" s="1"/>
  <c r="AJ52" i="73"/>
  <c r="AK52" i="73"/>
  <c r="AT52" i="73" s="1"/>
  <c r="AJ98" i="73"/>
  <c r="AS98" i="73" s="1"/>
  <c r="AK98" i="73"/>
  <c r="AT98" i="73" s="1"/>
  <c r="AS53" i="37"/>
  <c r="AL53" i="37"/>
  <c r="AU53" i="37" s="1"/>
  <c r="AS29" i="93"/>
  <c r="AL29" i="93"/>
  <c r="AU29" i="93" s="1"/>
  <c r="AJ30" i="93"/>
  <c r="AK30" i="93"/>
  <c r="AT30" i="93" s="1"/>
  <c r="AJ66" i="93"/>
  <c r="AK66" i="93"/>
  <c r="AT66" i="93" s="1"/>
  <c r="AJ12" i="73"/>
  <c r="AK12" i="73"/>
  <c r="AT12" i="73" s="1"/>
  <c r="AJ48" i="73"/>
  <c r="AK48" i="73"/>
  <c r="AT48" i="73" s="1"/>
  <c r="AJ84" i="73"/>
  <c r="AK84" i="73"/>
  <c r="AT84" i="73" s="1"/>
  <c r="AS19" i="37"/>
  <c r="AL19" i="37"/>
  <c r="AU19" i="37" s="1"/>
  <c r="AS37" i="37"/>
  <c r="AL37" i="37"/>
  <c r="AU37" i="37" s="1"/>
  <c r="AS55" i="37"/>
  <c r="AL55" i="37"/>
  <c r="AU55" i="37" s="1"/>
  <c r="AS73" i="37"/>
  <c r="AL73" i="37"/>
  <c r="AU73" i="37" s="1"/>
  <c r="AS91" i="37"/>
  <c r="AL91" i="37"/>
  <c r="AU91" i="37" s="1"/>
  <c r="AJ97" i="93"/>
  <c r="AJ89" i="73"/>
  <c r="AS66" i="37"/>
  <c r="AL66" i="37"/>
  <c r="AU66" i="37" s="1"/>
  <c r="AJ7" i="73"/>
  <c r="AX84" i="29" l="1"/>
  <c r="S84" i="29" s="1"/>
  <c r="AC84" i="29" s="1"/>
  <c r="AB85" i="29" s="1"/>
  <c r="AX55" i="29"/>
  <c r="S55" i="29" s="1"/>
  <c r="AC55" i="29" s="1"/>
  <c r="AB56" i="29" s="1"/>
  <c r="AX81" i="29"/>
  <c r="S81" i="29" s="1"/>
  <c r="AC81" i="29" s="1"/>
  <c r="AB82" i="29" s="1"/>
  <c r="AX54" i="29"/>
  <c r="S54" i="29" s="1"/>
  <c r="AC54" i="29" s="1"/>
  <c r="AB55" i="29" s="1"/>
  <c r="AX79" i="29"/>
  <c r="S79" i="29" s="1"/>
  <c r="AC79" i="29" s="1"/>
  <c r="AB80" i="29" s="1"/>
  <c r="AX51" i="29"/>
  <c r="S51" i="29" s="1"/>
  <c r="AC51" i="29" s="1"/>
  <c r="AB52" i="29" s="1"/>
  <c r="AJ12" i="33"/>
  <c r="AJ29" i="33"/>
  <c r="AJ86" i="33"/>
  <c r="AX95" i="29"/>
  <c r="S95" i="29" s="1"/>
  <c r="AC95" i="29" s="1"/>
  <c r="AB96" i="29" s="1"/>
  <c r="AX69" i="29"/>
  <c r="S69" i="29" s="1"/>
  <c r="AC69" i="29" s="1"/>
  <c r="AB70" i="29" s="1"/>
  <c r="AX41" i="29"/>
  <c r="S41" i="29" s="1"/>
  <c r="AC41" i="29" s="1"/>
  <c r="AB42" i="29" s="1"/>
  <c r="AX93" i="29"/>
  <c r="S93" i="29" s="1"/>
  <c r="AC93" i="29" s="1"/>
  <c r="AB94" i="29" s="1"/>
  <c r="AX67" i="29"/>
  <c r="S67" i="29" s="1"/>
  <c r="AC67" i="29" s="1"/>
  <c r="AB68" i="29" s="1"/>
  <c r="AX37" i="29"/>
  <c r="S37" i="29" s="1"/>
  <c r="AC37" i="29" s="1"/>
  <c r="AB38" i="29" s="1"/>
  <c r="AX91" i="29"/>
  <c r="S91" i="29" s="1"/>
  <c r="AC91" i="29" s="1"/>
  <c r="AB92" i="29" s="1"/>
  <c r="AX66" i="29"/>
  <c r="S66" i="29" s="1"/>
  <c r="AC66" i="29" s="1"/>
  <c r="AB67" i="29" s="1"/>
  <c r="AJ67" i="29" s="1"/>
  <c r="AX33" i="29"/>
  <c r="S33" i="29" s="1"/>
  <c r="AC33" i="29" s="1"/>
  <c r="AB34" i="29" s="1"/>
  <c r="AK23" i="33"/>
  <c r="AT23" i="33" s="1"/>
  <c r="AK77" i="33"/>
  <c r="AT77" i="33" s="1"/>
  <c r="AK97" i="33"/>
  <c r="AT97" i="33" s="1"/>
  <c r="AK39" i="33"/>
  <c r="AT39" i="33" s="1"/>
  <c r="AJ84" i="33"/>
  <c r="AL84" i="33" s="1"/>
  <c r="AU84" i="33" s="1"/>
  <c r="AX90" i="29"/>
  <c r="S90" i="29" s="1"/>
  <c r="AC90" i="29" s="1"/>
  <c r="AB91" i="29" s="1"/>
  <c r="AJ91" i="29" s="1"/>
  <c r="AX78" i="29"/>
  <c r="S78" i="29" s="1"/>
  <c r="AC78" i="29" s="1"/>
  <c r="AB79" i="29" s="1"/>
  <c r="AX63" i="29"/>
  <c r="S63" i="29" s="1"/>
  <c r="AC63" i="29" s="1"/>
  <c r="AB64" i="29" s="1"/>
  <c r="AX49" i="29"/>
  <c r="S49" i="29" s="1"/>
  <c r="AC49" i="29" s="1"/>
  <c r="AB50" i="29" s="1"/>
  <c r="AX25" i="29"/>
  <c r="S25" i="29" s="1"/>
  <c r="AC25" i="29" s="1"/>
  <c r="AB26" i="29" s="1"/>
  <c r="AJ76" i="33"/>
  <c r="AJ95" i="33"/>
  <c r="AL95" i="33" s="1"/>
  <c r="AU95" i="33" s="1"/>
  <c r="AJ60" i="33"/>
  <c r="AK61" i="33"/>
  <c r="AT61" i="33" s="1"/>
  <c r="AK96" i="33"/>
  <c r="AT96" i="33" s="1"/>
  <c r="AK81" i="33"/>
  <c r="AT81" i="33" s="1"/>
  <c r="AX87" i="29"/>
  <c r="S87" i="29" s="1"/>
  <c r="AC87" i="29" s="1"/>
  <c r="AB88" i="29" s="1"/>
  <c r="AK88" i="29" s="1"/>
  <c r="AT88" i="29" s="1"/>
  <c r="AX75" i="29"/>
  <c r="S75" i="29" s="1"/>
  <c r="AC75" i="29" s="1"/>
  <c r="AB76" i="29" s="1"/>
  <c r="AX61" i="29"/>
  <c r="S61" i="29" s="1"/>
  <c r="AC61" i="29" s="1"/>
  <c r="AB62" i="29" s="1"/>
  <c r="AX45" i="29"/>
  <c r="S45" i="29" s="1"/>
  <c r="AC45" i="29" s="1"/>
  <c r="AB46" i="29" s="1"/>
  <c r="AX23" i="29"/>
  <c r="S23" i="29" s="1"/>
  <c r="AC23" i="29" s="1"/>
  <c r="AB24" i="29" s="1"/>
  <c r="AK29" i="33"/>
  <c r="AT29" i="33" s="1"/>
  <c r="AJ79" i="33"/>
  <c r="AS79" i="33" s="1"/>
  <c r="AX97" i="29"/>
  <c r="S97" i="29" s="1"/>
  <c r="AC97" i="29" s="1"/>
  <c r="AB98" i="29" s="1"/>
  <c r="AJ98" i="29" s="1"/>
  <c r="AS98" i="29" s="1"/>
  <c r="AX85" i="29"/>
  <c r="S85" i="29" s="1"/>
  <c r="AC85" i="29" s="1"/>
  <c r="AB86" i="29" s="1"/>
  <c r="AX73" i="29"/>
  <c r="S73" i="29" s="1"/>
  <c r="AC73" i="29" s="1"/>
  <c r="AB74" i="29" s="1"/>
  <c r="AX57" i="29"/>
  <c r="S57" i="29" s="1"/>
  <c r="AC57" i="29" s="1"/>
  <c r="AB58" i="29" s="1"/>
  <c r="AX43" i="29"/>
  <c r="S43" i="29" s="1"/>
  <c r="AC43" i="29" s="1"/>
  <c r="AB44" i="29" s="1"/>
  <c r="AX19" i="29"/>
  <c r="S19" i="29" s="1"/>
  <c r="AC19" i="29" s="1"/>
  <c r="AB20" i="29" s="1"/>
  <c r="AK12" i="33"/>
  <c r="AT12" i="33" s="1"/>
  <c r="AJ11" i="33"/>
  <c r="AJ83" i="33"/>
  <c r="AJ85" i="33"/>
  <c r="AX72" i="29"/>
  <c r="S72" i="29" s="1"/>
  <c r="AC72" i="29" s="1"/>
  <c r="AB73" i="29" s="1"/>
  <c r="AX60" i="29"/>
  <c r="S60" i="29" s="1"/>
  <c r="AC60" i="29" s="1"/>
  <c r="AB61" i="29" s="1"/>
  <c r="AK61" i="29" s="1"/>
  <c r="AT61" i="29" s="1"/>
  <c r="AX48" i="29"/>
  <c r="S48" i="29" s="1"/>
  <c r="AC48" i="29" s="1"/>
  <c r="AB49" i="29" s="1"/>
  <c r="AJ49" i="29" s="1"/>
  <c r="AX32" i="29"/>
  <c r="S32" i="29" s="1"/>
  <c r="AC32" i="29" s="1"/>
  <c r="AB33" i="29" s="1"/>
  <c r="AX27" i="29"/>
  <c r="S27" i="29" s="1"/>
  <c r="AC27" i="29" s="1"/>
  <c r="AB28" i="29" s="1"/>
  <c r="AX92" i="29"/>
  <c r="S92" i="29" s="1"/>
  <c r="AC92" i="29" s="1"/>
  <c r="AB93" i="29" s="1"/>
  <c r="AX86" i="29"/>
  <c r="S86" i="29" s="1"/>
  <c r="AC86" i="29" s="1"/>
  <c r="AB87" i="29" s="1"/>
  <c r="AX80" i="29"/>
  <c r="S80" i="29" s="1"/>
  <c r="AC80" i="29" s="1"/>
  <c r="AB81" i="29" s="1"/>
  <c r="AK81" i="29" s="1"/>
  <c r="AT81" i="29" s="1"/>
  <c r="AX74" i="29"/>
  <c r="S74" i="29" s="1"/>
  <c r="AC74" i="29" s="1"/>
  <c r="AB75" i="29" s="1"/>
  <c r="AJ75" i="29" s="1"/>
  <c r="AX68" i="29"/>
  <c r="S68" i="29" s="1"/>
  <c r="AC68" i="29" s="1"/>
  <c r="AB69" i="29" s="1"/>
  <c r="AX62" i="29"/>
  <c r="S62" i="29" s="1"/>
  <c r="AC62" i="29" s="1"/>
  <c r="AB63" i="29" s="1"/>
  <c r="AX56" i="29"/>
  <c r="S56" i="29" s="1"/>
  <c r="AC56" i="29" s="1"/>
  <c r="AB57" i="29" s="1"/>
  <c r="AX50" i="29"/>
  <c r="S50" i="29" s="1"/>
  <c r="AC50" i="29" s="1"/>
  <c r="AB51" i="29" s="1"/>
  <c r="AX44" i="29"/>
  <c r="S44" i="29" s="1"/>
  <c r="AC44" i="29" s="1"/>
  <c r="AB45" i="29" s="1"/>
  <c r="AJ45" i="29" s="1"/>
  <c r="AX35" i="29"/>
  <c r="S35" i="29" s="1"/>
  <c r="AC35" i="29" s="1"/>
  <c r="AB36" i="29" s="1"/>
  <c r="AK36" i="29" s="1"/>
  <c r="AT36" i="29" s="1"/>
  <c r="AX26" i="29"/>
  <c r="S26" i="29" s="1"/>
  <c r="AC26" i="29" s="1"/>
  <c r="AB27" i="29" s="1"/>
  <c r="AJ27" i="29" s="1"/>
  <c r="AX17" i="29"/>
  <c r="S17" i="29" s="1"/>
  <c r="AC17" i="29" s="1"/>
  <c r="AB18" i="29" s="1"/>
  <c r="AX15" i="29"/>
  <c r="S15" i="29" s="1"/>
  <c r="AC15" i="29" s="1"/>
  <c r="AB16" i="29" s="1"/>
  <c r="AX14" i="29"/>
  <c r="S14" i="29" s="1"/>
  <c r="AC14" i="29" s="1"/>
  <c r="AB15" i="29" s="1"/>
  <c r="Z97" i="41"/>
  <c r="AF97" i="41" s="1"/>
  <c r="AO97" i="41" s="1"/>
  <c r="AX96" i="29"/>
  <c r="S96" i="29" s="1"/>
  <c r="AC96" i="29" s="1"/>
  <c r="AB97" i="29" s="1"/>
  <c r="AK97" i="29" s="1"/>
  <c r="AT97" i="29" s="1"/>
  <c r="AX89" i="29"/>
  <c r="S89" i="29" s="1"/>
  <c r="AC89" i="29" s="1"/>
  <c r="AB90" i="29" s="1"/>
  <c r="AK90" i="29" s="1"/>
  <c r="AT90" i="29" s="1"/>
  <c r="AX83" i="29"/>
  <c r="S83" i="29" s="1"/>
  <c r="AC83" i="29" s="1"/>
  <c r="AB84" i="29" s="1"/>
  <c r="AX77" i="29"/>
  <c r="S77" i="29" s="1"/>
  <c r="AC77" i="29" s="1"/>
  <c r="AB78" i="29" s="1"/>
  <c r="AX71" i="29"/>
  <c r="S71" i="29" s="1"/>
  <c r="AC71" i="29" s="1"/>
  <c r="AB72" i="29" s="1"/>
  <c r="AX65" i="29"/>
  <c r="S65" i="29" s="1"/>
  <c r="AC65" i="29" s="1"/>
  <c r="AB66" i="29" s="1"/>
  <c r="AK66" i="29" s="1"/>
  <c r="AT66" i="29" s="1"/>
  <c r="AX59" i="29"/>
  <c r="S59" i="29" s="1"/>
  <c r="AC59" i="29" s="1"/>
  <c r="AB60" i="29" s="1"/>
  <c r="AX53" i="29"/>
  <c r="S53" i="29" s="1"/>
  <c r="AC53" i="29" s="1"/>
  <c r="AB54" i="29" s="1"/>
  <c r="AJ54" i="29" s="1"/>
  <c r="AX47" i="29"/>
  <c r="S47" i="29" s="1"/>
  <c r="AC47" i="29" s="1"/>
  <c r="AB48" i="29" s="1"/>
  <c r="AX39" i="29"/>
  <c r="S39" i="29" s="1"/>
  <c r="AC39" i="29" s="1"/>
  <c r="AB40" i="29" s="1"/>
  <c r="AX31" i="29"/>
  <c r="S31" i="29" s="1"/>
  <c r="AC31" i="29" s="1"/>
  <c r="AB32" i="29" s="1"/>
  <c r="AX21" i="29"/>
  <c r="S21" i="29" s="1"/>
  <c r="AC21" i="29" s="1"/>
  <c r="AB22" i="29" s="1"/>
  <c r="AK22" i="29" s="1"/>
  <c r="AT22" i="29" s="1"/>
  <c r="AX13" i="29"/>
  <c r="S13" i="29" s="1"/>
  <c r="AC13" i="29" s="1"/>
  <c r="AB14" i="29" s="1"/>
  <c r="AJ14" i="29" s="1"/>
  <c r="AX94" i="29"/>
  <c r="S94" i="29" s="1"/>
  <c r="AC94" i="29" s="1"/>
  <c r="AB95" i="29" s="1"/>
  <c r="AJ95" i="29" s="1"/>
  <c r="AX88" i="29"/>
  <c r="S88" i="29" s="1"/>
  <c r="AC88" i="29" s="1"/>
  <c r="AB89" i="29" s="1"/>
  <c r="AX82" i="29"/>
  <c r="S82" i="29" s="1"/>
  <c r="AC82" i="29" s="1"/>
  <c r="AB83" i="29" s="1"/>
  <c r="AX76" i="29"/>
  <c r="S76" i="29" s="1"/>
  <c r="AC76" i="29" s="1"/>
  <c r="AB77" i="29" s="1"/>
  <c r="AX70" i="29"/>
  <c r="S70" i="29" s="1"/>
  <c r="AC70" i="29" s="1"/>
  <c r="AB71" i="29" s="1"/>
  <c r="AJ71" i="29" s="1"/>
  <c r="AX64" i="29"/>
  <c r="S64" i="29" s="1"/>
  <c r="AC64" i="29" s="1"/>
  <c r="AB65" i="29" s="1"/>
  <c r="AX58" i="29"/>
  <c r="S58" i="29" s="1"/>
  <c r="AC58" i="29" s="1"/>
  <c r="AB59" i="29" s="1"/>
  <c r="AX52" i="29"/>
  <c r="S52" i="29" s="1"/>
  <c r="AC52" i="29" s="1"/>
  <c r="AB53" i="29" s="1"/>
  <c r="AX46" i="29"/>
  <c r="S46" i="29" s="1"/>
  <c r="AC46" i="29" s="1"/>
  <c r="AB47" i="29" s="1"/>
  <c r="AX38" i="29"/>
  <c r="S38" i="29" s="1"/>
  <c r="AC38" i="29" s="1"/>
  <c r="AB39" i="29" s="1"/>
  <c r="AX29" i="29"/>
  <c r="S29" i="29" s="1"/>
  <c r="AC29" i="29" s="1"/>
  <c r="AB30" i="29" s="1"/>
  <c r="AK30" i="29" s="1"/>
  <c r="AT30" i="29" s="1"/>
  <c r="AX20" i="29"/>
  <c r="S20" i="29" s="1"/>
  <c r="AC20" i="29" s="1"/>
  <c r="AB21" i="29" s="1"/>
  <c r="AX11" i="29"/>
  <c r="S11" i="29" s="1"/>
  <c r="AC11" i="29" s="1"/>
  <c r="AB12" i="29" s="1"/>
  <c r="AK12" i="29" s="1"/>
  <c r="AT12" i="29" s="1"/>
  <c r="AX6" i="29"/>
  <c r="S6" i="29" s="1"/>
  <c r="AC6" i="29" s="1"/>
  <c r="AB7" i="29" s="1"/>
  <c r="AX42" i="29"/>
  <c r="S42" i="29" s="1"/>
  <c r="AC42" i="29" s="1"/>
  <c r="AB43" i="29" s="1"/>
  <c r="AX36" i="29"/>
  <c r="S36" i="29" s="1"/>
  <c r="AC36" i="29" s="1"/>
  <c r="AB37" i="29" s="1"/>
  <c r="AX30" i="29"/>
  <c r="S30" i="29" s="1"/>
  <c r="AC30" i="29" s="1"/>
  <c r="AB31" i="29" s="1"/>
  <c r="AJ31" i="29" s="1"/>
  <c r="AX24" i="29"/>
  <c r="S24" i="29" s="1"/>
  <c r="AC24" i="29" s="1"/>
  <c r="AB25" i="29" s="1"/>
  <c r="AK25" i="29" s="1"/>
  <c r="AT25" i="29" s="1"/>
  <c r="AX18" i="29"/>
  <c r="S18" i="29" s="1"/>
  <c r="AC18" i="29" s="1"/>
  <c r="AB19" i="29" s="1"/>
  <c r="AK19" i="29" s="1"/>
  <c r="AT19" i="29" s="1"/>
  <c r="AX12" i="29"/>
  <c r="S12" i="29" s="1"/>
  <c r="AC12" i="29" s="1"/>
  <c r="AB13" i="29" s="1"/>
  <c r="AX5" i="29"/>
  <c r="S5" i="29" s="1"/>
  <c r="AC5" i="29" s="1"/>
  <c r="AB6" i="29" s="1"/>
  <c r="AK98" i="33"/>
  <c r="AT98" i="33" s="1"/>
  <c r="AX40" i="29"/>
  <c r="S40" i="29" s="1"/>
  <c r="AC40" i="29" s="1"/>
  <c r="AB41" i="29" s="1"/>
  <c r="AJ41" i="29" s="1"/>
  <c r="AX34" i="29"/>
  <c r="S34" i="29" s="1"/>
  <c r="AC34" i="29" s="1"/>
  <c r="AB35" i="29" s="1"/>
  <c r="AJ35" i="29" s="1"/>
  <c r="AX28" i="29"/>
  <c r="S28" i="29" s="1"/>
  <c r="AC28" i="29" s="1"/>
  <c r="AB29" i="29" s="1"/>
  <c r="AK29" i="29" s="1"/>
  <c r="AT29" i="29" s="1"/>
  <c r="AX22" i="29"/>
  <c r="S22" i="29" s="1"/>
  <c r="AC22" i="29" s="1"/>
  <c r="AB23" i="29" s="1"/>
  <c r="AX16" i="29"/>
  <c r="S16" i="29" s="1"/>
  <c r="AC16" i="29" s="1"/>
  <c r="AB17" i="29" s="1"/>
  <c r="AX10" i="29"/>
  <c r="S10" i="29" s="1"/>
  <c r="AC10" i="29" s="1"/>
  <c r="AB11" i="29" s="1"/>
  <c r="AX9" i="29"/>
  <c r="S9" i="29" s="1"/>
  <c r="AC9" i="29" s="1"/>
  <c r="AB10" i="29" s="1"/>
  <c r="AJ10" i="29" s="1"/>
  <c r="AX7" i="29"/>
  <c r="S7" i="29" s="1"/>
  <c r="AC7" i="29" s="1"/>
  <c r="AB8" i="29" s="1"/>
  <c r="AJ8" i="33"/>
  <c r="AL8" i="33" s="1"/>
  <c r="AU8" i="33" s="1"/>
  <c r="AX8" i="29"/>
  <c r="S8" i="29" s="1"/>
  <c r="AC8" i="29" s="1"/>
  <c r="AB9" i="29" s="1"/>
  <c r="AK18" i="33"/>
  <c r="AT18" i="33" s="1"/>
  <c r="AB4" i="29"/>
  <c r="AJ3" i="29"/>
  <c r="AJ38" i="33"/>
  <c r="AK38" i="33"/>
  <c r="AT38" i="33" s="1"/>
  <c r="AB4" i="33"/>
  <c r="AJ3" i="33"/>
  <c r="AJ78" i="29"/>
  <c r="AK78" i="29"/>
  <c r="AT78" i="29" s="1"/>
  <c r="AK24" i="29"/>
  <c r="AT24" i="29" s="1"/>
  <c r="AS50" i="33"/>
  <c r="AL50" i="33"/>
  <c r="AU50" i="33" s="1"/>
  <c r="AS86" i="33"/>
  <c r="AL86" i="33"/>
  <c r="AU86" i="33" s="1"/>
  <c r="AS51" i="93"/>
  <c r="AL51" i="93"/>
  <c r="AU51" i="93" s="1"/>
  <c r="AS56" i="73"/>
  <c r="AL56" i="73"/>
  <c r="AU56" i="73" s="1"/>
  <c r="AS7" i="73"/>
  <c r="AL7" i="73"/>
  <c r="AU7" i="73" s="1"/>
  <c r="AS48" i="73"/>
  <c r="AL48" i="73"/>
  <c r="AU48" i="73" s="1"/>
  <c r="AS30" i="93"/>
  <c r="AL30" i="93"/>
  <c r="AU30" i="93" s="1"/>
  <c r="AJ32" i="33"/>
  <c r="AK32" i="33"/>
  <c r="AT32" i="33" s="1"/>
  <c r="AS96" i="73"/>
  <c r="AL96" i="73"/>
  <c r="AU96" i="73" s="1"/>
  <c r="AS49" i="73"/>
  <c r="AL49" i="73"/>
  <c r="AU49" i="73" s="1"/>
  <c r="AS31" i="93"/>
  <c r="AL31" i="93"/>
  <c r="AU31" i="93" s="1"/>
  <c r="AS84" i="33"/>
  <c r="AS25" i="73"/>
  <c r="AL25" i="73"/>
  <c r="AU25" i="73" s="1"/>
  <c r="AS42" i="73"/>
  <c r="AL42" i="73"/>
  <c r="AU42" i="73" s="1"/>
  <c r="AS60" i="93"/>
  <c r="AL60" i="93"/>
  <c r="AU60" i="93" s="1"/>
  <c r="AS46" i="73"/>
  <c r="AL46" i="73"/>
  <c r="AU46" i="73" s="1"/>
  <c r="AJ33" i="33"/>
  <c r="AK33" i="33"/>
  <c r="AT33" i="33" s="1"/>
  <c r="AS51" i="33"/>
  <c r="AL51" i="33"/>
  <c r="AU51" i="33" s="1"/>
  <c r="AS69" i="33"/>
  <c r="AL69" i="33"/>
  <c r="AU69" i="33" s="1"/>
  <c r="AS87" i="33"/>
  <c r="AL87" i="33"/>
  <c r="AU87" i="33" s="1"/>
  <c r="AS21" i="73"/>
  <c r="AL21" i="73"/>
  <c r="AU21" i="73" s="1"/>
  <c r="AS9" i="93"/>
  <c r="AL9" i="93"/>
  <c r="AU9" i="93" s="1"/>
  <c r="AH97" i="41"/>
  <c r="AQ97" i="41" s="1"/>
  <c r="AS79" i="73"/>
  <c r="AL79" i="73"/>
  <c r="AU79" i="73" s="1"/>
  <c r="AS61" i="93"/>
  <c r="AL61" i="93"/>
  <c r="AU61" i="93" s="1"/>
  <c r="AK96" i="29"/>
  <c r="AT96" i="29" s="1"/>
  <c r="AK91" i="29"/>
  <c r="AT91" i="29" s="1"/>
  <c r="AJ85" i="29"/>
  <c r="AK85" i="29"/>
  <c r="AT85" i="29" s="1"/>
  <c r="AJ79" i="29"/>
  <c r="AK79" i="29"/>
  <c r="AT79" i="29" s="1"/>
  <c r="AJ73" i="29"/>
  <c r="AK73" i="29"/>
  <c r="AT73" i="29" s="1"/>
  <c r="AK67" i="29"/>
  <c r="AT67" i="29" s="1"/>
  <c r="AJ55" i="29"/>
  <c r="AK55" i="29"/>
  <c r="AT55" i="29" s="1"/>
  <c r="AJ43" i="29"/>
  <c r="AK43" i="29"/>
  <c r="AT43" i="29" s="1"/>
  <c r="AJ37" i="29"/>
  <c r="AK37" i="29"/>
  <c r="AT37" i="29" s="1"/>
  <c r="AK13" i="29"/>
  <c r="AT13" i="29" s="1"/>
  <c r="AJ13" i="29"/>
  <c r="AK7" i="29"/>
  <c r="AT7" i="29" s="1"/>
  <c r="AS67" i="73"/>
  <c r="AL67" i="73"/>
  <c r="AU67" i="73" s="1"/>
  <c r="AS78" i="93"/>
  <c r="AL78" i="93"/>
  <c r="AU78" i="93" s="1"/>
  <c r="AS66" i="33"/>
  <c r="AL66" i="33"/>
  <c r="AU66" i="33" s="1"/>
  <c r="AS90" i="93"/>
  <c r="AL90" i="93"/>
  <c r="AU90" i="93" s="1"/>
  <c r="AS5" i="93"/>
  <c r="AL5" i="93"/>
  <c r="AU5" i="93" s="1"/>
  <c r="AS40" i="73"/>
  <c r="AL40" i="73"/>
  <c r="AU40" i="73" s="1"/>
  <c r="AJ16" i="33"/>
  <c r="AK16" i="33"/>
  <c r="AT16" i="33" s="1"/>
  <c r="AS46" i="33"/>
  <c r="AL46" i="33"/>
  <c r="AU46" i="33" s="1"/>
  <c r="AS27" i="73"/>
  <c r="AL27" i="73"/>
  <c r="AU27" i="73" s="1"/>
  <c r="AS86" i="73"/>
  <c r="AL86" i="73"/>
  <c r="AU86" i="73" s="1"/>
  <c r="AJ36" i="29"/>
  <c r="AJ12" i="29"/>
  <c r="AS87" i="73"/>
  <c r="AL87" i="73"/>
  <c r="AU87" i="73" s="1"/>
  <c r="AS68" i="93"/>
  <c r="AL68" i="93"/>
  <c r="AU68" i="93" s="1"/>
  <c r="AS66" i="73"/>
  <c r="AL66" i="73"/>
  <c r="AU66" i="73" s="1"/>
  <c r="AS23" i="33"/>
  <c r="AL23" i="33"/>
  <c r="AU23" i="33" s="1"/>
  <c r="AS77" i="33"/>
  <c r="AL77" i="33"/>
  <c r="AU77" i="33" s="1"/>
  <c r="AS81" i="73"/>
  <c r="AL81" i="73"/>
  <c r="AU81" i="73" s="1"/>
  <c r="AS60" i="33"/>
  <c r="AL60" i="33"/>
  <c r="AU60" i="33" s="1"/>
  <c r="AS58" i="73"/>
  <c r="AL58" i="73"/>
  <c r="AU58" i="73" s="1"/>
  <c r="AS86" i="93"/>
  <c r="AL86" i="93"/>
  <c r="AU86" i="93" s="1"/>
  <c r="AS42" i="93"/>
  <c r="AL42" i="93"/>
  <c r="AU42" i="93" s="1"/>
  <c r="AS8" i="33"/>
  <c r="AS12" i="73"/>
  <c r="AL12" i="73"/>
  <c r="AU12" i="73" s="1"/>
  <c r="AS52" i="73"/>
  <c r="AL52" i="73"/>
  <c r="AU52" i="73" s="1"/>
  <c r="AS13" i="73"/>
  <c r="AL13" i="73"/>
  <c r="AU13" i="73" s="1"/>
  <c r="AS26" i="93"/>
  <c r="AL26" i="93"/>
  <c r="AU26" i="93" s="1"/>
  <c r="AS6" i="33"/>
  <c r="AL6" i="33"/>
  <c r="AU6" i="33" s="1"/>
  <c r="AS27" i="93"/>
  <c r="AL27" i="93"/>
  <c r="AU27" i="93" s="1"/>
  <c r="AS92" i="93"/>
  <c r="AL92" i="93"/>
  <c r="AU92" i="93" s="1"/>
  <c r="AL98" i="93"/>
  <c r="AU98" i="93" s="1"/>
  <c r="AR98" i="93"/>
  <c r="AR100" i="93" s="1"/>
  <c r="AS6" i="73"/>
  <c r="AL6" i="73"/>
  <c r="AU6" i="73" s="1"/>
  <c r="AS24" i="93"/>
  <c r="AL24" i="93"/>
  <c r="AU24" i="93" s="1"/>
  <c r="AS23" i="73"/>
  <c r="AL23" i="73"/>
  <c r="AU23" i="73" s="1"/>
  <c r="AS10" i="73"/>
  <c r="AL10" i="73"/>
  <c r="AU10" i="73" s="1"/>
  <c r="AJ9" i="33"/>
  <c r="AK9" i="33"/>
  <c r="AT9" i="33" s="1"/>
  <c r="AS39" i="33"/>
  <c r="AL39" i="33"/>
  <c r="AU39" i="33" s="1"/>
  <c r="AS57" i="33"/>
  <c r="AL57" i="33"/>
  <c r="AU57" i="33" s="1"/>
  <c r="AS75" i="33"/>
  <c r="AL75" i="33"/>
  <c r="AU75" i="33" s="1"/>
  <c r="AS93" i="33"/>
  <c r="AL93" i="33"/>
  <c r="AU93" i="33" s="1"/>
  <c r="AS93" i="73"/>
  <c r="AL93" i="73"/>
  <c r="AU93" i="73" s="1"/>
  <c r="AS81" i="93"/>
  <c r="AL81" i="93"/>
  <c r="AU81" i="93" s="1"/>
  <c r="AS43" i="73"/>
  <c r="AL43" i="73"/>
  <c r="AU43" i="73" s="1"/>
  <c r="AS25" i="93"/>
  <c r="AL25" i="93"/>
  <c r="AU25" i="93" s="1"/>
  <c r="AK89" i="29"/>
  <c r="AT89" i="29" s="1"/>
  <c r="AJ83" i="29"/>
  <c r="AK83" i="29"/>
  <c r="AT83" i="29" s="1"/>
  <c r="AJ77" i="29"/>
  <c r="AK77" i="29"/>
  <c r="AT77" i="29" s="1"/>
  <c r="AK53" i="29"/>
  <c r="AT53" i="29" s="1"/>
  <c r="AJ47" i="29"/>
  <c r="AK47" i="29"/>
  <c r="AT47" i="29" s="1"/>
  <c r="AJ23" i="29"/>
  <c r="AK23" i="29"/>
  <c r="AT23" i="29" s="1"/>
  <c r="AJ17" i="29"/>
  <c r="AK17" i="29"/>
  <c r="AT17" i="29" s="1"/>
  <c r="AJ11" i="29"/>
  <c r="AK11" i="29"/>
  <c r="AT11" i="29" s="1"/>
  <c r="AX4" i="29"/>
  <c r="S4" i="29" s="1"/>
  <c r="AC4" i="29" s="1"/>
  <c r="AB5" i="29" s="1"/>
  <c r="AS13" i="93"/>
  <c r="AL13" i="93"/>
  <c r="AU13" i="93" s="1"/>
  <c r="AS12" i="33"/>
  <c r="AS75" i="73"/>
  <c r="AL75" i="73"/>
  <c r="AU75" i="73" s="1"/>
  <c r="AS61" i="73"/>
  <c r="AL61" i="73"/>
  <c r="AU61" i="73" s="1"/>
  <c r="AS41" i="93"/>
  <c r="AL41" i="93"/>
  <c r="AU41" i="93" s="1"/>
  <c r="AS72" i="73"/>
  <c r="AL72" i="73"/>
  <c r="AU72" i="73" s="1"/>
  <c r="AS54" i="93"/>
  <c r="AL54" i="93"/>
  <c r="AU54" i="93" s="1"/>
  <c r="AS5" i="73"/>
  <c r="AL5" i="73"/>
  <c r="AU5" i="73" s="1"/>
  <c r="AJ28" i="33"/>
  <c r="AK28" i="33"/>
  <c r="AT28" i="33" s="1"/>
  <c r="AK7" i="33"/>
  <c r="AT7" i="33" s="1"/>
  <c r="AJ7" i="33"/>
  <c r="AJ31" i="33"/>
  <c r="AS49" i="33"/>
  <c r="AL49" i="33"/>
  <c r="AU49" i="33" s="1"/>
  <c r="AS67" i="33"/>
  <c r="AL67" i="33"/>
  <c r="AU67" i="33" s="1"/>
  <c r="AS85" i="33"/>
  <c r="AL85" i="33"/>
  <c r="AU85" i="33" s="1"/>
  <c r="AS56" i="33"/>
  <c r="AL56" i="33"/>
  <c r="AU56" i="33" s="1"/>
  <c r="AS8" i="93"/>
  <c r="AL8" i="93"/>
  <c r="AU8" i="93" s="1"/>
  <c r="AJ84" i="29"/>
  <c r="AK84" i="29"/>
  <c r="AT84" i="29" s="1"/>
  <c r="AK60" i="29"/>
  <c r="AT60" i="29" s="1"/>
  <c r="AJ42" i="29"/>
  <c r="AK42" i="29"/>
  <c r="AT42" i="29" s="1"/>
  <c r="AJ6" i="29"/>
  <c r="AK6" i="29"/>
  <c r="AT6" i="29" s="1"/>
  <c r="AJ22" i="33"/>
  <c r="AK22" i="33"/>
  <c r="AT22" i="33" s="1"/>
  <c r="AS82" i="33"/>
  <c r="AL82" i="33"/>
  <c r="AU82" i="33" s="1"/>
  <c r="AS80" i="73"/>
  <c r="AL80" i="73"/>
  <c r="AU80" i="73" s="1"/>
  <c r="AS62" i="93"/>
  <c r="AL62" i="93"/>
  <c r="AU62" i="93" s="1"/>
  <c r="AS24" i="33"/>
  <c r="AL24" i="33"/>
  <c r="AU24" i="33" s="1"/>
  <c r="AS59" i="33"/>
  <c r="AL59" i="33"/>
  <c r="AU59" i="33" s="1"/>
  <c r="AS11" i="73"/>
  <c r="AL11" i="73"/>
  <c r="AU11" i="73" s="1"/>
  <c r="AS20" i="93"/>
  <c r="AL20" i="93"/>
  <c r="AU20" i="93" s="1"/>
  <c r="AS36" i="93"/>
  <c r="AL36" i="93"/>
  <c r="AU36" i="93" s="1"/>
  <c r="AS43" i="33"/>
  <c r="AL43" i="33"/>
  <c r="AU43" i="33" s="1"/>
  <c r="AS96" i="33"/>
  <c r="AL96" i="33"/>
  <c r="AU96" i="33" s="1"/>
  <c r="AS57" i="93"/>
  <c r="AL57" i="93"/>
  <c r="AU57" i="93" s="1"/>
  <c r="AS73" i="93"/>
  <c r="AL73" i="93"/>
  <c r="AU73" i="93" s="1"/>
  <c r="AS54" i="33"/>
  <c r="AL54" i="33"/>
  <c r="AU54" i="33" s="1"/>
  <c r="AS89" i="73"/>
  <c r="AL89" i="73"/>
  <c r="AU89" i="73" s="1"/>
  <c r="AJ14" i="33"/>
  <c r="AK14" i="33"/>
  <c r="AT14" i="33" s="1"/>
  <c r="AS44" i="33"/>
  <c r="AL44" i="33"/>
  <c r="AU44" i="33" s="1"/>
  <c r="AS62" i="33"/>
  <c r="AL62" i="33"/>
  <c r="AU62" i="33" s="1"/>
  <c r="AS80" i="33"/>
  <c r="AL80" i="33"/>
  <c r="AU80" i="33" s="1"/>
  <c r="AS94" i="33"/>
  <c r="AL94" i="33"/>
  <c r="AU94" i="33" s="1"/>
  <c r="AS87" i="93"/>
  <c r="AL87" i="93"/>
  <c r="AU87" i="93" s="1"/>
  <c r="AS92" i="73"/>
  <c r="AL92" i="73"/>
  <c r="AU92" i="73" s="1"/>
  <c r="AS80" i="93"/>
  <c r="AL80" i="93"/>
  <c r="AU80" i="93" s="1"/>
  <c r="AJ15" i="33"/>
  <c r="AK15" i="33"/>
  <c r="AT15" i="33" s="1"/>
  <c r="AS50" i="73"/>
  <c r="AL50" i="73"/>
  <c r="AU50" i="73" s="1"/>
  <c r="AS38" i="93"/>
  <c r="AL38" i="93"/>
  <c r="AU38" i="93" s="1"/>
  <c r="AK94" i="29"/>
  <c r="AT94" i="29" s="1"/>
  <c r="AJ88" i="29"/>
  <c r="AJ82" i="29"/>
  <c r="AK82" i="29"/>
  <c r="AT82" i="29" s="1"/>
  <c r="AK70" i="29"/>
  <c r="AT70" i="29" s="1"/>
  <c r="AJ64" i="29"/>
  <c r="AK64" i="29"/>
  <c r="AT64" i="29" s="1"/>
  <c r="AK58" i="29"/>
  <c r="AT58" i="29" s="1"/>
  <c r="AJ52" i="29"/>
  <c r="AK52" i="29"/>
  <c r="AT52" i="29" s="1"/>
  <c r="AJ46" i="29"/>
  <c r="AK46" i="29"/>
  <c r="AT46" i="29" s="1"/>
  <c r="AK40" i="29"/>
  <c r="AT40" i="29" s="1"/>
  <c r="AK34" i="29"/>
  <c r="AT34" i="29" s="1"/>
  <c r="AK28" i="29"/>
  <c r="AT28" i="29" s="1"/>
  <c r="AJ22" i="29"/>
  <c r="AJ16" i="29"/>
  <c r="AK16" i="29"/>
  <c r="AT16" i="29" s="1"/>
  <c r="AS77" i="93"/>
  <c r="AL77" i="93"/>
  <c r="AU77" i="93" s="1"/>
  <c r="AJ34" i="33"/>
  <c r="AK34" i="33"/>
  <c r="AT34" i="33" s="1"/>
  <c r="AS52" i="33"/>
  <c r="AL52" i="33"/>
  <c r="AU52" i="33" s="1"/>
  <c r="AS70" i="33"/>
  <c r="AL70" i="33"/>
  <c r="AU70" i="33" s="1"/>
  <c r="AS88" i="33"/>
  <c r="AL88" i="33"/>
  <c r="AU88" i="33" s="1"/>
  <c r="AS51" i="73"/>
  <c r="AL51" i="73"/>
  <c r="AU51" i="73" s="1"/>
  <c r="AS39" i="93"/>
  <c r="AL39" i="93"/>
  <c r="AU39" i="93" s="1"/>
  <c r="AS44" i="73"/>
  <c r="AL44" i="73"/>
  <c r="AU44" i="73" s="1"/>
  <c r="AS32" i="93"/>
  <c r="AL32" i="93"/>
  <c r="AU32" i="93" s="1"/>
  <c r="AS73" i="73"/>
  <c r="AL73" i="73"/>
  <c r="AU73" i="73" s="1"/>
  <c r="AS55" i="93"/>
  <c r="AL55" i="93"/>
  <c r="AU55" i="93" s="1"/>
  <c r="AS85" i="93"/>
  <c r="AL85" i="93"/>
  <c r="AU85" i="93" s="1"/>
  <c r="AS28" i="73"/>
  <c r="AL28" i="73"/>
  <c r="AU28" i="73" s="1"/>
  <c r="AS48" i="33"/>
  <c r="AL48" i="33"/>
  <c r="AU48" i="33" s="1"/>
  <c r="AS63" i="93"/>
  <c r="AL63" i="93"/>
  <c r="AU63" i="93" s="1"/>
  <c r="AS95" i="73"/>
  <c r="AL95" i="73"/>
  <c r="AU95" i="73" s="1"/>
  <c r="AS30" i="73"/>
  <c r="AL30" i="73"/>
  <c r="AU30" i="73" s="1"/>
  <c r="AS12" i="93"/>
  <c r="AL12" i="93"/>
  <c r="AU12" i="93" s="1"/>
  <c r="AS70" i="73"/>
  <c r="AL70" i="73"/>
  <c r="AU70" i="73" s="1"/>
  <c r="AS11" i="33"/>
  <c r="AL11" i="33"/>
  <c r="AU11" i="33" s="1"/>
  <c r="AS29" i="33"/>
  <c r="AL29" i="33"/>
  <c r="AU29" i="33" s="1"/>
  <c r="AS47" i="33"/>
  <c r="AL47" i="33"/>
  <c r="AU47" i="33" s="1"/>
  <c r="AS65" i="33"/>
  <c r="AL65" i="33"/>
  <c r="AU65" i="33" s="1"/>
  <c r="AS83" i="33"/>
  <c r="AL83" i="33"/>
  <c r="AU83" i="33" s="1"/>
  <c r="AS45" i="73"/>
  <c r="AL45" i="73"/>
  <c r="AU45" i="73" s="1"/>
  <c r="AS33" i="93"/>
  <c r="AL33" i="93"/>
  <c r="AU33" i="93" s="1"/>
  <c r="AS88" i="73"/>
  <c r="AL88" i="73"/>
  <c r="AU88" i="73" s="1"/>
  <c r="AS74" i="73"/>
  <c r="AL74" i="73"/>
  <c r="AU74" i="73" s="1"/>
  <c r="AS6" i="93"/>
  <c r="AL6" i="93"/>
  <c r="AU6" i="93" s="1"/>
  <c r="AS72" i="33"/>
  <c r="AL72" i="33"/>
  <c r="AU72" i="33" s="1"/>
  <c r="AS79" i="93"/>
  <c r="AL79" i="93"/>
  <c r="AU79" i="93" s="1"/>
  <c r="AS18" i="73"/>
  <c r="AL18" i="73"/>
  <c r="AU18" i="73" s="1"/>
  <c r="AS22" i="73"/>
  <c r="AL22" i="73"/>
  <c r="AU22" i="73" s="1"/>
  <c r="AK13" i="33"/>
  <c r="AT13" i="33" s="1"/>
  <c r="AJ13" i="33"/>
  <c r="AS33" i="73"/>
  <c r="AL33" i="73"/>
  <c r="AU33" i="73" s="1"/>
  <c r="AS21" i="93"/>
  <c r="AL21" i="93"/>
  <c r="AU21" i="93" s="1"/>
  <c r="AS62" i="73"/>
  <c r="AL62" i="73"/>
  <c r="AU62" i="73" s="1"/>
  <c r="AS50" i="93"/>
  <c r="AL50" i="93"/>
  <c r="AU50" i="93" s="1"/>
  <c r="AS55" i="73"/>
  <c r="AL55" i="73"/>
  <c r="AU55" i="73" s="1"/>
  <c r="AS37" i="93"/>
  <c r="AL37" i="93"/>
  <c r="AU37" i="93" s="1"/>
  <c r="AS78" i="33"/>
  <c r="AL78" i="33"/>
  <c r="AU78" i="33" s="1"/>
  <c r="AS15" i="93"/>
  <c r="AL15" i="93"/>
  <c r="AU15" i="93" s="1"/>
  <c r="W98" i="41"/>
  <c r="AG97" i="41"/>
  <c r="AP97" i="41" s="1"/>
  <c r="AE97" i="41"/>
  <c r="AS74" i="93"/>
  <c r="AL74" i="93"/>
  <c r="AU74" i="93" s="1"/>
  <c r="AJ97" i="29"/>
  <c r="AJ66" i="29"/>
  <c r="AK48" i="29"/>
  <c r="AT48" i="29" s="1"/>
  <c r="AK18" i="29"/>
  <c r="AT18" i="29" s="1"/>
  <c r="AS59" i="73"/>
  <c r="AL59" i="73"/>
  <c r="AU59" i="73" s="1"/>
  <c r="AS64" i="33"/>
  <c r="AL64" i="33"/>
  <c r="AU64" i="33" s="1"/>
  <c r="AS75" i="93"/>
  <c r="AL75" i="93"/>
  <c r="AU75" i="93" s="1"/>
  <c r="AS91" i="93"/>
  <c r="AL91" i="93"/>
  <c r="AU91" i="93" s="1"/>
  <c r="AS68" i="73"/>
  <c r="AL68" i="73"/>
  <c r="AU68" i="73" s="1"/>
  <c r="AS48" i="93"/>
  <c r="AL48" i="93"/>
  <c r="AU48" i="93" s="1"/>
  <c r="AS41" i="33"/>
  <c r="AL41" i="33"/>
  <c r="AU41" i="33" s="1"/>
  <c r="AS97" i="33"/>
  <c r="AL97" i="33"/>
  <c r="AU97" i="33" s="1"/>
  <c r="AS69" i="93"/>
  <c r="AL69" i="93"/>
  <c r="AU69" i="93" s="1"/>
  <c r="AS54" i="73"/>
  <c r="AL54" i="73"/>
  <c r="AU54" i="73" s="1"/>
  <c r="AJ25" i="33"/>
  <c r="AS61" i="33"/>
  <c r="AL61" i="33"/>
  <c r="AU61" i="33" s="1"/>
  <c r="AS69" i="73"/>
  <c r="AL69" i="73"/>
  <c r="AU69" i="73" s="1"/>
  <c r="AS97" i="73"/>
  <c r="AL97" i="73"/>
  <c r="AU97" i="73" s="1"/>
  <c r="AS91" i="73"/>
  <c r="AL91" i="73"/>
  <c r="AU91" i="73" s="1"/>
  <c r="AS56" i="93"/>
  <c r="AL56" i="93"/>
  <c r="AU56" i="93" s="1"/>
  <c r="AS97" i="93"/>
  <c r="AL97" i="93"/>
  <c r="AU97" i="93" s="1"/>
  <c r="AS84" i="73"/>
  <c r="AL84" i="73"/>
  <c r="AU84" i="73" s="1"/>
  <c r="AS66" i="93"/>
  <c r="AL66" i="93"/>
  <c r="AU66" i="93" s="1"/>
  <c r="AS16" i="73"/>
  <c r="AL16" i="73"/>
  <c r="AU16" i="73" s="1"/>
  <c r="AJ20" i="33"/>
  <c r="AK20" i="33"/>
  <c r="AT20" i="33" s="1"/>
  <c r="AS85" i="73"/>
  <c r="AL85" i="73"/>
  <c r="AU85" i="73" s="1"/>
  <c r="AS67" i="93"/>
  <c r="AL67" i="93"/>
  <c r="AU67" i="93" s="1"/>
  <c r="AS31" i="73"/>
  <c r="AL31" i="73"/>
  <c r="AU31" i="73" s="1"/>
  <c r="AS24" i="73"/>
  <c r="AL24" i="73"/>
  <c r="AU24" i="73" s="1"/>
  <c r="AS36" i="33"/>
  <c r="AL36" i="33"/>
  <c r="AU36" i="33" s="1"/>
  <c r="AS78" i="73"/>
  <c r="AL78" i="73"/>
  <c r="AU78" i="73" s="1"/>
  <c r="AS94" i="93"/>
  <c r="AL94" i="93"/>
  <c r="AU94" i="93" s="1"/>
  <c r="AL98" i="73"/>
  <c r="AU98" i="73" s="1"/>
  <c r="AS82" i="73"/>
  <c r="AL82" i="73"/>
  <c r="AU82" i="73" s="1"/>
  <c r="AS17" i="73"/>
  <c r="AL17" i="73"/>
  <c r="AU17" i="73" s="1"/>
  <c r="AJ21" i="33"/>
  <c r="AK21" i="33"/>
  <c r="AT21" i="33" s="1"/>
  <c r="AS45" i="33"/>
  <c r="AL45" i="33"/>
  <c r="AU45" i="33" s="1"/>
  <c r="AS63" i="33"/>
  <c r="AL63" i="33"/>
  <c r="AU63" i="33" s="1"/>
  <c r="AS81" i="33"/>
  <c r="AL81" i="33"/>
  <c r="AU81" i="33" s="1"/>
  <c r="AS57" i="73"/>
  <c r="AL57" i="73"/>
  <c r="AU57" i="73" s="1"/>
  <c r="AS45" i="93"/>
  <c r="AL45" i="93"/>
  <c r="AU45" i="93" s="1"/>
  <c r="AF97" i="89"/>
  <c r="AO97" i="89" s="1"/>
  <c r="W98" i="89"/>
  <c r="AG97" i="89"/>
  <c r="AP97" i="89" s="1"/>
  <c r="AE97" i="89"/>
  <c r="AS95" i="93"/>
  <c r="AL95" i="93"/>
  <c r="AU95" i="93" s="1"/>
  <c r="AJ93" i="29"/>
  <c r="AK93" i="29"/>
  <c r="AT93" i="29" s="1"/>
  <c r="AJ87" i="29"/>
  <c r="AK87" i="29"/>
  <c r="AT87" i="29" s="1"/>
  <c r="AJ81" i="29"/>
  <c r="AJ63" i="29"/>
  <c r="AK63" i="29"/>
  <c r="AT63" i="29" s="1"/>
  <c r="AJ57" i="29"/>
  <c r="AK57" i="29"/>
  <c r="AT57" i="29" s="1"/>
  <c r="AJ51" i="29"/>
  <c r="AK51" i="29"/>
  <c r="AT51" i="29" s="1"/>
  <c r="AK45" i="29"/>
  <c r="AT45" i="29" s="1"/>
  <c r="AJ39" i="29"/>
  <c r="AK39" i="29"/>
  <c r="AT39" i="29" s="1"/>
  <c r="AJ33" i="29"/>
  <c r="AK33" i="29"/>
  <c r="AT33" i="29" s="1"/>
  <c r="AJ15" i="29"/>
  <c r="AK15" i="29"/>
  <c r="AT15" i="29" s="1"/>
  <c r="AK9" i="29"/>
  <c r="AT9" i="29" s="1"/>
  <c r="AS60" i="73"/>
  <c r="AL60" i="73"/>
  <c r="AU60" i="73" s="1"/>
  <c r="AS64" i="73"/>
  <c r="AL64" i="73"/>
  <c r="AU64" i="73" s="1"/>
  <c r="AS42" i="33"/>
  <c r="AL42" i="33"/>
  <c r="AU42" i="33" s="1"/>
  <c r="AS32" i="73"/>
  <c r="AL32" i="73"/>
  <c r="AU32" i="73" s="1"/>
  <c r="AS4" i="37"/>
  <c r="AS100" i="37" s="1"/>
  <c r="AL4" i="37"/>
  <c r="AU4" i="37" s="1"/>
  <c r="AU100" i="37" s="1"/>
  <c r="C11" i="37" s="1"/>
  <c r="AS36" i="73"/>
  <c r="AL36" i="73"/>
  <c r="AU36" i="73" s="1"/>
  <c r="AS18" i="93"/>
  <c r="AL18" i="93"/>
  <c r="AU18" i="93" s="1"/>
  <c r="AS76" i="73"/>
  <c r="AL76" i="73"/>
  <c r="AU76" i="73" s="1"/>
  <c r="AJ5" i="33"/>
  <c r="AK5" i="33"/>
  <c r="AT5" i="33" s="1"/>
  <c r="AS3" i="93"/>
  <c r="AL3" i="93"/>
  <c r="AU3" i="93" s="1"/>
  <c r="AS3" i="73"/>
  <c r="AL3" i="73"/>
  <c r="AU3" i="73" s="1"/>
  <c r="AJ19" i="33"/>
  <c r="AJ37" i="33"/>
  <c r="AS55" i="33"/>
  <c r="AL55" i="33"/>
  <c r="AU55" i="33" s="1"/>
  <c r="AS73" i="33"/>
  <c r="AL73" i="33"/>
  <c r="AU73" i="33" s="1"/>
  <c r="AS91" i="33"/>
  <c r="AL91" i="33"/>
  <c r="AU91" i="33" s="1"/>
  <c r="AI98" i="29"/>
  <c r="AN98" i="29"/>
  <c r="AN100" i="29" s="1"/>
  <c r="AS74" i="33"/>
  <c r="AL74" i="33"/>
  <c r="AU74" i="33" s="1"/>
  <c r="AS92" i="33"/>
  <c r="AL92" i="33"/>
  <c r="AU92" i="33" s="1"/>
  <c r="AS20" i="73"/>
  <c r="AL20" i="73"/>
  <c r="AU20" i="73" s="1"/>
  <c r="AJ72" i="29"/>
  <c r="AK72" i="29"/>
  <c r="AT72" i="29" s="1"/>
  <c r="AJ26" i="33"/>
  <c r="AK26" i="33"/>
  <c r="AT26" i="33" s="1"/>
  <c r="AS68" i="33"/>
  <c r="AL68" i="33"/>
  <c r="AU68" i="33" s="1"/>
  <c r="AS63" i="73"/>
  <c r="AL63" i="73"/>
  <c r="AU63" i="73" s="1"/>
  <c r="AS44" i="93"/>
  <c r="AL44" i="93"/>
  <c r="AU44" i="93" s="1"/>
  <c r="AN98" i="33"/>
  <c r="AN100" i="33" s="1"/>
  <c r="AI98" i="33"/>
  <c r="AJ27" i="33"/>
  <c r="AK27" i="33"/>
  <c r="AT27" i="33" s="1"/>
  <c r="AS14" i="73"/>
  <c r="AL14" i="73"/>
  <c r="AU14" i="73" s="1"/>
  <c r="AK98" i="29"/>
  <c r="AT98" i="29" s="1"/>
  <c r="AJ92" i="29"/>
  <c r="AK92" i="29"/>
  <c r="AT92" i="29" s="1"/>
  <c r="AJ86" i="29"/>
  <c r="AK86" i="29"/>
  <c r="AT86" i="29" s="1"/>
  <c r="AJ80" i="29"/>
  <c r="AK80" i="29"/>
  <c r="AT80" i="29" s="1"/>
  <c r="AK74" i="29"/>
  <c r="AT74" i="29" s="1"/>
  <c r="AJ68" i="29"/>
  <c r="AK68" i="29"/>
  <c r="AT68" i="29" s="1"/>
  <c r="AJ62" i="29"/>
  <c r="AK62" i="29"/>
  <c r="AT62" i="29" s="1"/>
  <c r="AJ56" i="29"/>
  <c r="AK56" i="29"/>
  <c r="AT56" i="29" s="1"/>
  <c r="AJ50" i="29"/>
  <c r="AK50" i="29"/>
  <c r="AT50" i="29" s="1"/>
  <c r="AJ44" i="29"/>
  <c r="AK44" i="29"/>
  <c r="AT44" i="29" s="1"/>
  <c r="AJ38" i="29"/>
  <c r="AK38" i="29"/>
  <c r="AT38" i="29" s="1"/>
  <c r="AJ32" i="29"/>
  <c r="AK32" i="29"/>
  <c r="AT32" i="29" s="1"/>
  <c r="AK26" i="29"/>
  <c r="AT26" i="29" s="1"/>
  <c r="AJ20" i="29"/>
  <c r="AK20" i="29"/>
  <c r="AT20" i="29" s="1"/>
  <c r="AS83" i="93"/>
  <c r="AL83" i="93"/>
  <c r="AU83" i="93" s="1"/>
  <c r="AJ10" i="33"/>
  <c r="AK10" i="33"/>
  <c r="AT10" i="33" s="1"/>
  <c r="AS40" i="33"/>
  <c r="AL40" i="33"/>
  <c r="AU40" i="33" s="1"/>
  <c r="AS58" i="33"/>
  <c r="AL58" i="33"/>
  <c r="AU58" i="33" s="1"/>
  <c r="AS76" i="33"/>
  <c r="AL76" i="33"/>
  <c r="AU76" i="33" s="1"/>
  <c r="AS15" i="73"/>
  <c r="AL15" i="73"/>
  <c r="AU15" i="73" s="1"/>
  <c r="AJ4" i="93"/>
  <c r="AK4" i="93"/>
  <c r="AT4" i="93" s="1"/>
  <c r="AT100" i="93" s="1"/>
  <c r="AS8" i="73"/>
  <c r="AL8" i="73"/>
  <c r="AU8" i="73" s="1"/>
  <c r="AS37" i="73"/>
  <c r="AL37" i="73"/>
  <c r="AU37" i="73" s="1"/>
  <c r="AS19" i="93"/>
  <c r="AL19" i="93"/>
  <c r="AU19" i="93" s="1"/>
  <c r="AS49" i="93"/>
  <c r="AL49" i="93"/>
  <c r="AU49" i="93" s="1"/>
  <c r="AS94" i="73"/>
  <c r="AL94" i="73"/>
  <c r="AU94" i="73" s="1"/>
  <c r="AS90" i="33"/>
  <c r="AL90" i="33"/>
  <c r="AU90" i="33" s="1"/>
  <c r="AR96" i="41"/>
  <c r="AS84" i="93"/>
  <c r="AL84" i="93"/>
  <c r="AU84" i="93" s="1"/>
  <c r="AS34" i="73"/>
  <c r="AL34" i="73"/>
  <c r="AU34" i="73" s="1"/>
  <c r="AS17" i="33"/>
  <c r="AL17" i="33"/>
  <c r="AU17" i="33" s="1"/>
  <c r="AS35" i="33"/>
  <c r="AL35" i="33"/>
  <c r="AU35" i="33" s="1"/>
  <c r="AS53" i="33"/>
  <c r="AL53" i="33"/>
  <c r="AU53" i="33" s="1"/>
  <c r="AS71" i="33"/>
  <c r="AL71" i="33"/>
  <c r="AU71" i="33" s="1"/>
  <c r="AS89" i="33"/>
  <c r="AL89" i="33"/>
  <c r="AU89" i="33" s="1"/>
  <c r="AS9" i="73"/>
  <c r="AL9" i="73"/>
  <c r="AU9" i="73" s="1"/>
  <c r="AS38" i="73"/>
  <c r="AL38" i="73"/>
  <c r="AU38" i="73" s="1"/>
  <c r="AS30" i="33"/>
  <c r="AL30" i="33"/>
  <c r="AU30" i="33" s="1"/>
  <c r="AJ4" i="73"/>
  <c r="AK4" i="73"/>
  <c r="AT4" i="73" s="1"/>
  <c r="AT100" i="73" s="1"/>
  <c r="AS90" i="73"/>
  <c r="AL90" i="73"/>
  <c r="AU90" i="73" s="1"/>
  <c r="AS72" i="93"/>
  <c r="AL72" i="93"/>
  <c r="AU72" i="93" s="1"/>
  <c r="AS93" i="93"/>
  <c r="AL93" i="93"/>
  <c r="AU93" i="93" s="1"/>
  <c r="AS26" i="73"/>
  <c r="AL26" i="73"/>
  <c r="AU26" i="73" s="1"/>
  <c r="AS14" i="93"/>
  <c r="AL14" i="93"/>
  <c r="AU14" i="93" s="1"/>
  <c r="AS19" i="73"/>
  <c r="AL19" i="73"/>
  <c r="AU19" i="73" s="1"/>
  <c r="AS18" i="33"/>
  <c r="AL18" i="33"/>
  <c r="AU18" i="33" s="1"/>
  <c r="AS39" i="73"/>
  <c r="AL39" i="73"/>
  <c r="AU39" i="73" s="1"/>
  <c r="AS43" i="93"/>
  <c r="AL43" i="93"/>
  <c r="AU43" i="93" s="1"/>
  <c r="AJ30" i="29" l="1"/>
  <c r="AJ9" i="29"/>
  <c r="AJ61" i="29"/>
  <c r="AJ8" i="29"/>
  <c r="AJ21" i="29"/>
  <c r="AJ65" i="29"/>
  <c r="AJ60" i="29"/>
  <c r="AK10" i="29"/>
  <c r="AT10" i="29" s="1"/>
  <c r="AJ70" i="29"/>
  <c r="AJ29" i="29"/>
  <c r="AK71" i="29"/>
  <c r="AT71" i="29" s="1"/>
  <c r="AL79" i="33"/>
  <c r="AU79" i="33" s="1"/>
  <c r="AK41" i="29"/>
  <c r="AT41" i="29" s="1"/>
  <c r="AK31" i="29"/>
  <c r="AT31" i="29" s="1"/>
  <c r="AJ40" i="29"/>
  <c r="AJ69" i="29"/>
  <c r="AJ76" i="29"/>
  <c r="AS76" i="29" s="1"/>
  <c r="AL12" i="33"/>
  <c r="AU12" i="33" s="1"/>
  <c r="AK35" i="29"/>
  <c r="AT35" i="29" s="1"/>
  <c r="AJ90" i="29"/>
  <c r="AJ24" i="29"/>
  <c r="AK8" i="29"/>
  <c r="AT8" i="29" s="1"/>
  <c r="AS95" i="33"/>
  <c r="AK21" i="29"/>
  <c r="AT21" i="29" s="1"/>
  <c r="AJ48" i="29"/>
  <c r="AK65" i="29"/>
  <c r="AT65" i="29" s="1"/>
  <c r="AJ25" i="29"/>
  <c r="AK14" i="29"/>
  <c r="AT14" i="29" s="1"/>
  <c r="AJ34" i="29"/>
  <c r="AS34" i="29" s="1"/>
  <c r="AK76" i="29"/>
  <c r="AT76" i="29" s="1"/>
  <c r="AJ96" i="29"/>
  <c r="AK75" i="29"/>
  <c r="AT75" i="29" s="1"/>
  <c r="AJ7" i="29"/>
  <c r="AK49" i="29"/>
  <c r="AT49" i="29" s="1"/>
  <c r="AJ74" i="29"/>
  <c r="AS74" i="29" s="1"/>
  <c r="AJ59" i="29"/>
  <c r="AS59" i="29" s="1"/>
  <c r="AK27" i="29"/>
  <c r="AT27" i="29" s="1"/>
  <c r="AJ19" i="29"/>
  <c r="AJ18" i="29"/>
  <c r="AJ58" i="29"/>
  <c r="AS58" i="29" s="1"/>
  <c r="AJ94" i="29"/>
  <c r="AL94" i="29" s="1"/>
  <c r="AU94" i="29" s="1"/>
  <c r="AJ53" i="29"/>
  <c r="AS53" i="29" s="1"/>
  <c r="AJ89" i="29"/>
  <c r="AS89" i="29" s="1"/>
  <c r="AK69" i="29"/>
  <c r="AT69" i="29" s="1"/>
  <c r="AK59" i="29"/>
  <c r="AT59" i="29" s="1"/>
  <c r="AK95" i="29"/>
  <c r="AT95" i="29" s="1"/>
  <c r="AK54" i="29"/>
  <c r="AT54" i="29" s="1"/>
  <c r="AJ26" i="29"/>
  <c r="AJ28" i="29"/>
  <c r="AS4" i="73"/>
  <c r="AL4" i="73"/>
  <c r="AU4" i="73" s="1"/>
  <c r="AS15" i="29"/>
  <c r="AL15" i="29"/>
  <c r="AU15" i="29" s="1"/>
  <c r="AS33" i="29"/>
  <c r="AL33" i="29"/>
  <c r="AU33" i="29" s="1"/>
  <c r="AS51" i="29"/>
  <c r="AL51" i="29"/>
  <c r="AU51" i="29" s="1"/>
  <c r="AS69" i="29"/>
  <c r="AS87" i="29"/>
  <c r="AL87" i="29"/>
  <c r="AU87" i="29" s="1"/>
  <c r="AS20" i="33"/>
  <c r="AL20" i="33"/>
  <c r="AU20" i="33" s="1"/>
  <c r="AS22" i="29"/>
  <c r="AL22" i="29"/>
  <c r="AU22" i="29" s="1"/>
  <c r="AS40" i="29"/>
  <c r="AL40" i="29"/>
  <c r="AU40" i="29" s="1"/>
  <c r="AS15" i="33"/>
  <c r="AL15" i="33"/>
  <c r="AU15" i="33" s="1"/>
  <c r="AS6" i="29"/>
  <c r="AL6" i="29"/>
  <c r="AU6" i="29" s="1"/>
  <c r="AS84" i="29"/>
  <c r="AL84" i="29"/>
  <c r="AU84" i="29" s="1"/>
  <c r="AS7" i="33"/>
  <c r="AL7" i="33"/>
  <c r="AU7" i="33" s="1"/>
  <c r="AS17" i="29"/>
  <c r="AL17" i="29"/>
  <c r="AU17" i="29" s="1"/>
  <c r="AS35" i="29"/>
  <c r="AL35" i="29"/>
  <c r="AU35" i="29" s="1"/>
  <c r="AS71" i="29"/>
  <c r="AL71" i="29"/>
  <c r="AU71" i="29" s="1"/>
  <c r="AS36" i="29"/>
  <c r="AL36" i="29"/>
  <c r="AU36" i="29" s="1"/>
  <c r="AS16" i="33"/>
  <c r="AL16" i="33"/>
  <c r="AU16" i="33" s="1"/>
  <c r="AS37" i="29"/>
  <c r="AL37" i="29"/>
  <c r="AU37" i="29" s="1"/>
  <c r="AS55" i="29"/>
  <c r="AL55" i="29"/>
  <c r="AU55" i="29" s="1"/>
  <c r="AS73" i="29"/>
  <c r="AL73" i="29"/>
  <c r="AU73" i="29" s="1"/>
  <c r="AS91" i="29"/>
  <c r="AL91" i="29"/>
  <c r="AU91" i="29" s="1"/>
  <c r="AS3" i="33"/>
  <c r="AL3" i="33"/>
  <c r="AU3" i="33" s="1"/>
  <c r="AS32" i="29"/>
  <c r="AL32" i="29"/>
  <c r="AU32" i="29" s="1"/>
  <c r="AS68" i="29"/>
  <c r="AL68" i="29"/>
  <c r="AU68" i="29" s="1"/>
  <c r="AL98" i="29"/>
  <c r="AU98" i="29" s="1"/>
  <c r="AR98" i="29"/>
  <c r="AR100" i="29" s="1"/>
  <c r="AS25" i="33"/>
  <c r="AL25" i="33"/>
  <c r="AU25" i="33" s="1"/>
  <c r="AS37" i="33"/>
  <c r="AL37" i="33"/>
  <c r="AU37" i="33" s="1"/>
  <c r="AS21" i="29"/>
  <c r="AL21" i="29"/>
  <c r="AU21" i="29" s="1"/>
  <c r="AS39" i="29"/>
  <c r="AL39" i="29"/>
  <c r="AU39" i="29" s="1"/>
  <c r="AS57" i="29"/>
  <c r="AL57" i="29"/>
  <c r="AU57" i="29" s="1"/>
  <c r="AS75" i="29"/>
  <c r="AL75" i="29"/>
  <c r="AU75" i="29" s="1"/>
  <c r="AS93" i="29"/>
  <c r="AL93" i="29"/>
  <c r="AU93" i="29" s="1"/>
  <c r="X98" i="89"/>
  <c r="Y98" i="89"/>
  <c r="AI97" i="41"/>
  <c r="AN97" i="41"/>
  <c r="AS10" i="29"/>
  <c r="AL10" i="29"/>
  <c r="AU10" i="29" s="1"/>
  <c r="AS28" i="29"/>
  <c r="AL28" i="29"/>
  <c r="AU28" i="29" s="1"/>
  <c r="AS46" i="29"/>
  <c r="AL46" i="29"/>
  <c r="AU46" i="29" s="1"/>
  <c r="AS64" i="29"/>
  <c r="AL64" i="29"/>
  <c r="AU64" i="29" s="1"/>
  <c r="AS82" i="29"/>
  <c r="AL82" i="29"/>
  <c r="AU82" i="29" s="1"/>
  <c r="AS42" i="29"/>
  <c r="AL42" i="29"/>
  <c r="AU42" i="29" s="1"/>
  <c r="AJ5" i="29"/>
  <c r="AK5" i="29"/>
  <c r="AT5" i="29" s="1"/>
  <c r="AS23" i="29"/>
  <c r="AL23" i="29"/>
  <c r="AU23" i="29" s="1"/>
  <c r="AS41" i="29"/>
  <c r="AL41" i="29"/>
  <c r="AU41" i="29" s="1"/>
  <c r="AL59" i="29"/>
  <c r="AU59" i="29" s="1"/>
  <c r="AS77" i="29"/>
  <c r="AL77" i="29"/>
  <c r="AU77" i="29" s="1"/>
  <c r="AS95" i="29"/>
  <c r="AL95" i="29"/>
  <c r="AU95" i="29" s="1"/>
  <c r="AS9" i="33"/>
  <c r="AL9" i="33"/>
  <c r="AU9" i="33" s="1"/>
  <c r="AS54" i="29"/>
  <c r="AS43" i="29"/>
  <c r="AL43" i="29"/>
  <c r="AU43" i="29" s="1"/>
  <c r="AS61" i="29"/>
  <c r="AL61" i="29"/>
  <c r="AU61" i="29" s="1"/>
  <c r="AS79" i="29"/>
  <c r="AL79" i="29"/>
  <c r="AU79" i="29" s="1"/>
  <c r="AS96" i="29"/>
  <c r="AL96" i="29"/>
  <c r="AU96" i="29" s="1"/>
  <c r="AS10" i="33"/>
  <c r="AL10" i="33"/>
  <c r="AU10" i="33" s="1"/>
  <c r="AS86" i="29"/>
  <c r="AL86" i="29"/>
  <c r="AU86" i="29" s="1"/>
  <c r="AS26" i="33"/>
  <c r="AL26" i="33"/>
  <c r="AU26" i="33" s="1"/>
  <c r="AS25" i="29"/>
  <c r="AL25" i="29"/>
  <c r="AU25" i="29" s="1"/>
  <c r="AS20" i="29"/>
  <c r="AL20" i="29"/>
  <c r="AU20" i="29" s="1"/>
  <c r="AS38" i="29"/>
  <c r="AL38" i="29"/>
  <c r="AU38" i="29" s="1"/>
  <c r="AS56" i="29"/>
  <c r="AL56" i="29"/>
  <c r="AU56" i="29" s="1"/>
  <c r="AS92" i="29"/>
  <c r="AL92" i="29"/>
  <c r="AU92" i="29" s="1"/>
  <c r="AS27" i="33"/>
  <c r="AL27" i="33"/>
  <c r="AU27" i="33" s="1"/>
  <c r="AS30" i="29"/>
  <c r="AL30" i="29"/>
  <c r="AU30" i="29" s="1"/>
  <c r="AS19" i="33"/>
  <c r="AL19" i="33"/>
  <c r="AU19" i="33" s="1"/>
  <c r="AS21" i="33"/>
  <c r="AL21" i="33"/>
  <c r="AU21" i="33" s="1"/>
  <c r="AS66" i="29"/>
  <c r="AL66" i="29"/>
  <c r="AU66" i="29" s="1"/>
  <c r="AS28" i="33"/>
  <c r="AL28" i="33"/>
  <c r="AU28" i="33" s="1"/>
  <c r="AS13" i="29"/>
  <c r="AL13" i="29"/>
  <c r="AU13" i="29" s="1"/>
  <c r="AS24" i="29"/>
  <c r="AL24" i="29"/>
  <c r="AU24" i="29" s="1"/>
  <c r="AS38" i="33"/>
  <c r="AL38" i="33"/>
  <c r="AU38" i="33" s="1"/>
  <c r="AS4" i="93"/>
  <c r="AS100" i="93" s="1"/>
  <c r="AL4" i="93"/>
  <c r="AU4" i="93" s="1"/>
  <c r="AU100" i="93" s="1"/>
  <c r="C11" i="93" s="1"/>
  <c r="F46" i="97" s="1"/>
  <c r="AS14" i="29"/>
  <c r="AL14" i="29"/>
  <c r="AU14" i="29" s="1"/>
  <c r="AS50" i="29"/>
  <c r="AL50" i="29"/>
  <c r="AU50" i="29" s="1"/>
  <c r="AS48" i="29"/>
  <c r="AL48" i="29"/>
  <c r="AU48" i="29" s="1"/>
  <c r="AS7" i="29"/>
  <c r="AL7" i="29"/>
  <c r="AU7" i="29" s="1"/>
  <c r="AJ4" i="33"/>
  <c r="AK4" i="33"/>
  <c r="AT4" i="33" s="1"/>
  <c r="AT100" i="33" s="1"/>
  <c r="AL98" i="33"/>
  <c r="AU98" i="33" s="1"/>
  <c r="AR98" i="33"/>
  <c r="AR100" i="33" s="1"/>
  <c r="AU100" i="73"/>
  <c r="C11" i="73" s="1"/>
  <c r="F26" i="97" s="1"/>
  <c r="AS5" i="33"/>
  <c r="AL5" i="33"/>
  <c r="AU5" i="33" s="1"/>
  <c r="AS9" i="29"/>
  <c r="AL9" i="29"/>
  <c r="AU9" i="29" s="1"/>
  <c r="AS27" i="29"/>
  <c r="AL27" i="29"/>
  <c r="AU27" i="29" s="1"/>
  <c r="AS45" i="29"/>
  <c r="AL45" i="29"/>
  <c r="AU45" i="29" s="1"/>
  <c r="AS63" i="29"/>
  <c r="AL63" i="29"/>
  <c r="AU63" i="29" s="1"/>
  <c r="AS81" i="29"/>
  <c r="AL81" i="29"/>
  <c r="AU81" i="29" s="1"/>
  <c r="AS34" i="33"/>
  <c r="AL34" i="33"/>
  <c r="AU34" i="33" s="1"/>
  <c r="AS16" i="29"/>
  <c r="AL16" i="29"/>
  <c r="AU16" i="29" s="1"/>
  <c r="AS52" i="29"/>
  <c r="AL52" i="29"/>
  <c r="AU52" i="29" s="1"/>
  <c r="AS70" i="29"/>
  <c r="AL70" i="29"/>
  <c r="AU70" i="29" s="1"/>
  <c r="AS88" i="29"/>
  <c r="AL88" i="29"/>
  <c r="AU88" i="29" s="1"/>
  <c r="AS14" i="33"/>
  <c r="AL14" i="33"/>
  <c r="AU14" i="33" s="1"/>
  <c r="AS22" i="33"/>
  <c r="AL22" i="33"/>
  <c r="AU22" i="33" s="1"/>
  <c r="AS60" i="29"/>
  <c r="AL60" i="29"/>
  <c r="AU60" i="29" s="1"/>
  <c r="AS11" i="29"/>
  <c r="AL11" i="29"/>
  <c r="AU11" i="29" s="1"/>
  <c r="AS29" i="29"/>
  <c r="AL29" i="29"/>
  <c r="AU29" i="29" s="1"/>
  <c r="AS47" i="29"/>
  <c r="AL47" i="29"/>
  <c r="AU47" i="29" s="1"/>
  <c r="AS65" i="29"/>
  <c r="AL65" i="29"/>
  <c r="AU65" i="29" s="1"/>
  <c r="AS83" i="29"/>
  <c r="AL83" i="29"/>
  <c r="AU83" i="29" s="1"/>
  <c r="AS12" i="29"/>
  <c r="AL12" i="29"/>
  <c r="AU12" i="29" s="1"/>
  <c r="AS90" i="29"/>
  <c r="AL90" i="29"/>
  <c r="AU90" i="29" s="1"/>
  <c r="AS31" i="29"/>
  <c r="AL31" i="29"/>
  <c r="AU31" i="29" s="1"/>
  <c r="AS49" i="29"/>
  <c r="AL49" i="29"/>
  <c r="AU49" i="29" s="1"/>
  <c r="AS67" i="29"/>
  <c r="AL67" i="29"/>
  <c r="AU67" i="29" s="1"/>
  <c r="AS85" i="29"/>
  <c r="AL85" i="29"/>
  <c r="AU85" i="29" s="1"/>
  <c r="AS3" i="29"/>
  <c r="AL3" i="29"/>
  <c r="AU3" i="29" s="1"/>
  <c r="AS8" i="29"/>
  <c r="AL8" i="29"/>
  <c r="AU8" i="29" s="1"/>
  <c r="AS26" i="29"/>
  <c r="AL26" i="29"/>
  <c r="AU26" i="29" s="1"/>
  <c r="AS44" i="29"/>
  <c r="AL44" i="29"/>
  <c r="AU44" i="29" s="1"/>
  <c r="AS62" i="29"/>
  <c r="AL62" i="29"/>
  <c r="AU62" i="29" s="1"/>
  <c r="AS80" i="29"/>
  <c r="AL80" i="29"/>
  <c r="AU80" i="29" s="1"/>
  <c r="AS72" i="29"/>
  <c r="AL72" i="29"/>
  <c r="AU72" i="29" s="1"/>
  <c r="AS100" i="73"/>
  <c r="AI97" i="89"/>
  <c r="AN97" i="89"/>
  <c r="AS18" i="29"/>
  <c r="AL18" i="29"/>
  <c r="AU18" i="29" s="1"/>
  <c r="AS97" i="29"/>
  <c r="AL97" i="29"/>
  <c r="AU97" i="29" s="1"/>
  <c r="X98" i="41"/>
  <c r="Y98" i="41"/>
  <c r="AS13" i="33"/>
  <c r="AL13" i="33"/>
  <c r="AU13" i="33" s="1"/>
  <c r="AS31" i="33"/>
  <c r="AL31" i="33"/>
  <c r="AU31" i="33" s="1"/>
  <c r="AS19" i="29"/>
  <c r="AL19" i="29"/>
  <c r="AU19" i="29" s="1"/>
  <c r="AS33" i="33"/>
  <c r="AL33" i="33"/>
  <c r="AU33" i="33" s="1"/>
  <c r="AS32" i="33"/>
  <c r="AL32" i="33"/>
  <c r="AU32" i="33" s="1"/>
  <c r="AS78" i="29"/>
  <c r="AL78" i="29"/>
  <c r="AU78" i="29" s="1"/>
  <c r="AJ4" i="29"/>
  <c r="AK4" i="29"/>
  <c r="AT4" i="29" s="1"/>
  <c r="AL76" i="29" l="1"/>
  <c r="AU76" i="29" s="1"/>
  <c r="AL89" i="29"/>
  <c r="AU89" i="29" s="1"/>
  <c r="AL69" i="29"/>
  <c r="AU69" i="29" s="1"/>
  <c r="AS94" i="29"/>
  <c r="AL74" i="29"/>
  <c r="AU74" i="29" s="1"/>
  <c r="AL54" i="29"/>
  <c r="AU54" i="29" s="1"/>
  <c r="AL34" i="29"/>
  <c r="AU34" i="29" s="1"/>
  <c r="AL58" i="29"/>
  <c r="AU58" i="29" s="1"/>
  <c r="AT100" i="29"/>
  <c r="AL53" i="29"/>
  <c r="AU53" i="29" s="1"/>
  <c r="Z98" i="89"/>
  <c r="AG98" i="89" s="1"/>
  <c r="AP98" i="89" s="1"/>
  <c r="AP100" i="89" s="1"/>
  <c r="AH98" i="41"/>
  <c r="AQ98" i="41" s="1"/>
  <c r="AQ100" i="41" s="1"/>
  <c r="AZ3" i="41"/>
  <c r="AX4" i="41" s="1"/>
  <c r="S4" i="41" s="1"/>
  <c r="AC4" i="41" s="1"/>
  <c r="AB5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4" i="41"/>
  <c r="S84" i="41" s="1"/>
  <c r="AC84" i="41" s="1"/>
  <c r="AB85" i="41" s="1"/>
  <c r="AX85" i="41"/>
  <c r="S85" i="41" s="1"/>
  <c r="AC85" i="41" s="1"/>
  <c r="AB86" i="41" s="1"/>
  <c r="AX86" i="41"/>
  <c r="S86" i="41" s="1"/>
  <c r="AC86" i="41" s="1"/>
  <c r="AB87" i="41" s="1"/>
  <c r="AX87" i="41"/>
  <c r="S87" i="41" s="1"/>
  <c r="AC87" i="41" s="1"/>
  <c r="AB88" i="41" s="1"/>
  <c r="AX88" i="41"/>
  <c r="S88" i="41" s="1"/>
  <c r="AC88" i="41" s="1"/>
  <c r="AB89" i="41" s="1"/>
  <c r="AX89" i="41"/>
  <c r="S89" i="41" s="1"/>
  <c r="AC89" i="41" s="1"/>
  <c r="AB90" i="41" s="1"/>
  <c r="AX90" i="41"/>
  <c r="S90" i="41" s="1"/>
  <c r="AC90" i="41" s="1"/>
  <c r="AB91" i="41" s="1"/>
  <c r="AX91" i="41"/>
  <c r="S91" i="41" s="1"/>
  <c r="AC91" i="41" s="1"/>
  <c r="AB92" i="41" s="1"/>
  <c r="AX92" i="41"/>
  <c r="S92" i="41" s="1"/>
  <c r="AC92" i="41" s="1"/>
  <c r="AB93" i="41" s="1"/>
  <c r="AX95" i="41"/>
  <c r="S95" i="41" s="1"/>
  <c r="AC95" i="41" s="1"/>
  <c r="AB96" i="41" s="1"/>
  <c r="AX96" i="41"/>
  <c r="S96" i="41" s="1"/>
  <c r="AC96" i="41" s="1"/>
  <c r="AB97" i="41" s="1"/>
  <c r="AX93" i="41"/>
  <c r="S93" i="41" s="1"/>
  <c r="AC93" i="41" s="1"/>
  <c r="AB94" i="41" s="1"/>
  <c r="AX94" i="41"/>
  <c r="S94" i="41" s="1"/>
  <c r="AC94" i="41" s="1"/>
  <c r="AB95" i="41" s="1"/>
  <c r="AX97" i="41"/>
  <c r="S97" i="41" s="1"/>
  <c r="AC97" i="41" s="1"/>
  <c r="AB98" i="41" s="1"/>
  <c r="Z98" i="41"/>
  <c r="AS5" i="29"/>
  <c r="AL5" i="29"/>
  <c r="AU5" i="29" s="1"/>
  <c r="AR97" i="89"/>
  <c r="AS4" i="33"/>
  <c r="AL4" i="33"/>
  <c r="AU4" i="33" s="1"/>
  <c r="AU100" i="33" s="1"/>
  <c r="C11" i="33" s="1"/>
  <c r="AR97" i="41"/>
  <c r="AS4" i="29"/>
  <c r="AS100" i="29" s="1"/>
  <c r="AL4" i="29"/>
  <c r="AU4" i="29" s="1"/>
  <c r="AH98" i="89"/>
  <c r="AQ98" i="89" s="1"/>
  <c r="AQ100" i="89" s="1"/>
  <c r="AZ3" i="89"/>
  <c r="AX7" i="89" s="1"/>
  <c r="S7" i="89" s="1"/>
  <c r="AC7" i="89" s="1"/>
  <c r="AB8" i="89" s="1"/>
  <c r="AS100" i="33"/>
  <c r="AX45" i="41" l="1"/>
  <c r="S45" i="41" s="1"/>
  <c r="AC45" i="41" s="1"/>
  <c r="AB46" i="41" s="1"/>
  <c r="AX44" i="41"/>
  <c r="S44" i="41" s="1"/>
  <c r="AC44" i="41" s="1"/>
  <c r="AB45" i="41" s="1"/>
  <c r="AX50" i="41"/>
  <c r="S50" i="41" s="1"/>
  <c r="AC50" i="41" s="1"/>
  <c r="AB51" i="41" s="1"/>
  <c r="AX43" i="41"/>
  <c r="S43" i="41" s="1"/>
  <c r="AC43" i="41" s="1"/>
  <c r="AB44" i="41" s="1"/>
  <c r="AX42" i="41"/>
  <c r="S42" i="41" s="1"/>
  <c r="AC42" i="41" s="1"/>
  <c r="AB43" i="41" s="1"/>
  <c r="AX41" i="41"/>
  <c r="S41" i="41" s="1"/>
  <c r="AC41" i="41" s="1"/>
  <c r="AB42" i="41" s="1"/>
  <c r="AX46" i="41"/>
  <c r="S46" i="41" s="1"/>
  <c r="AC46" i="41" s="1"/>
  <c r="AB47" i="41" s="1"/>
  <c r="AX40" i="41"/>
  <c r="S40" i="41" s="1"/>
  <c r="AC40" i="41" s="1"/>
  <c r="AB41" i="41" s="1"/>
  <c r="AX39" i="41"/>
  <c r="S39" i="41" s="1"/>
  <c r="AC39" i="41" s="1"/>
  <c r="AB40" i="41" s="1"/>
  <c r="AX38" i="41"/>
  <c r="S38" i="41" s="1"/>
  <c r="AC38" i="41" s="1"/>
  <c r="AB39" i="41" s="1"/>
  <c r="AX34" i="41"/>
  <c r="S34" i="41" s="1"/>
  <c r="AC34" i="41" s="1"/>
  <c r="AB35" i="41" s="1"/>
  <c r="AX35" i="41"/>
  <c r="S35" i="41" s="1"/>
  <c r="AC35" i="41" s="1"/>
  <c r="AB36" i="41" s="1"/>
  <c r="AC98" i="89"/>
  <c r="AX97" i="89"/>
  <c r="S97" i="89" s="1"/>
  <c r="AC97" i="89" s="1"/>
  <c r="AB98" i="89" s="1"/>
  <c r="AX84" i="89"/>
  <c r="S84" i="89" s="1"/>
  <c r="AC84" i="89" s="1"/>
  <c r="AB85" i="89" s="1"/>
  <c r="AX91" i="89"/>
  <c r="S91" i="89" s="1"/>
  <c r="AC91" i="89" s="1"/>
  <c r="AB92" i="89" s="1"/>
  <c r="AX85" i="89"/>
  <c r="S85" i="89" s="1"/>
  <c r="AC85" i="89" s="1"/>
  <c r="AB86" i="89" s="1"/>
  <c r="AX95" i="89"/>
  <c r="S95" i="89" s="1"/>
  <c r="AC95" i="89" s="1"/>
  <c r="AB96" i="89" s="1"/>
  <c r="AX94" i="89"/>
  <c r="S94" i="89" s="1"/>
  <c r="AC94" i="89" s="1"/>
  <c r="AB95" i="89" s="1"/>
  <c r="AX80" i="89"/>
  <c r="S80" i="89" s="1"/>
  <c r="AC80" i="89" s="1"/>
  <c r="AB81" i="89" s="1"/>
  <c r="AX33" i="41"/>
  <c r="S33" i="41" s="1"/>
  <c r="AC33" i="41" s="1"/>
  <c r="AB34" i="41" s="1"/>
  <c r="AX86" i="89"/>
  <c r="S86" i="89" s="1"/>
  <c r="AC86" i="89" s="1"/>
  <c r="AB87" i="89" s="1"/>
  <c r="AX92" i="89"/>
  <c r="S92" i="89" s="1"/>
  <c r="AC92" i="89" s="1"/>
  <c r="AB93" i="89" s="1"/>
  <c r="AX79" i="89"/>
  <c r="S79" i="89" s="1"/>
  <c r="AC79" i="89" s="1"/>
  <c r="AB80" i="89" s="1"/>
  <c r="AX29" i="41"/>
  <c r="S29" i="41" s="1"/>
  <c r="AC29" i="41" s="1"/>
  <c r="AB30" i="41" s="1"/>
  <c r="AX74" i="89"/>
  <c r="S74" i="89" s="1"/>
  <c r="AC74" i="89" s="1"/>
  <c r="AB75" i="89" s="1"/>
  <c r="AX39" i="89"/>
  <c r="S39" i="89" s="1"/>
  <c r="AC39" i="89" s="1"/>
  <c r="AB40" i="89" s="1"/>
  <c r="AX37" i="41"/>
  <c r="S37" i="41" s="1"/>
  <c r="AC37" i="41" s="1"/>
  <c r="AB38" i="41" s="1"/>
  <c r="AX90" i="89"/>
  <c r="S90" i="89" s="1"/>
  <c r="AC90" i="89" s="1"/>
  <c r="AB91" i="89" s="1"/>
  <c r="AX78" i="89"/>
  <c r="S78" i="89" s="1"/>
  <c r="AC78" i="89" s="1"/>
  <c r="AB79" i="89" s="1"/>
  <c r="AX73" i="89"/>
  <c r="S73" i="89" s="1"/>
  <c r="AC73" i="89" s="1"/>
  <c r="AB74" i="89" s="1"/>
  <c r="AX68" i="89"/>
  <c r="S68" i="89" s="1"/>
  <c r="AC68" i="89" s="1"/>
  <c r="AB69" i="89" s="1"/>
  <c r="AX36" i="41"/>
  <c r="S36" i="41" s="1"/>
  <c r="AC36" i="41" s="1"/>
  <c r="AB37" i="41" s="1"/>
  <c r="AX31" i="41"/>
  <c r="S31" i="41" s="1"/>
  <c r="AC31" i="41" s="1"/>
  <c r="AB32" i="41" s="1"/>
  <c r="AX30" i="41"/>
  <c r="S30" i="41" s="1"/>
  <c r="AC30" i="41" s="1"/>
  <c r="AB31" i="41" s="1"/>
  <c r="AE98" i="89"/>
  <c r="AX26" i="41"/>
  <c r="S26" i="41" s="1"/>
  <c r="AC26" i="41" s="1"/>
  <c r="AB27" i="41" s="1"/>
  <c r="AX67" i="89"/>
  <c r="S67" i="89" s="1"/>
  <c r="AC67" i="89" s="1"/>
  <c r="AB68" i="89" s="1"/>
  <c r="AX32" i="41"/>
  <c r="S32" i="41" s="1"/>
  <c r="AC32" i="41" s="1"/>
  <c r="AB33" i="41" s="1"/>
  <c r="AX72" i="89"/>
  <c r="S72" i="89" s="1"/>
  <c r="AC72" i="89" s="1"/>
  <c r="AB73" i="89" s="1"/>
  <c r="AX63" i="89"/>
  <c r="S63" i="89" s="1"/>
  <c r="AC63" i="89" s="1"/>
  <c r="AB64" i="89" s="1"/>
  <c r="AX96" i="89"/>
  <c r="S96" i="89" s="1"/>
  <c r="AC96" i="89" s="1"/>
  <c r="AB97" i="89" s="1"/>
  <c r="AX89" i="89"/>
  <c r="S89" i="89" s="1"/>
  <c r="AC89" i="89" s="1"/>
  <c r="AB90" i="89" s="1"/>
  <c r="AX83" i="89"/>
  <c r="S83" i="89" s="1"/>
  <c r="AC83" i="89" s="1"/>
  <c r="AB84" i="89" s="1"/>
  <c r="AX77" i="89"/>
  <c r="S77" i="89" s="1"/>
  <c r="AC77" i="89" s="1"/>
  <c r="AB78" i="89" s="1"/>
  <c r="AX71" i="89"/>
  <c r="S71" i="89" s="1"/>
  <c r="AC71" i="89" s="1"/>
  <c r="AB72" i="89" s="1"/>
  <c r="AX58" i="89"/>
  <c r="S58" i="89" s="1"/>
  <c r="AC58" i="89" s="1"/>
  <c r="AB59" i="89" s="1"/>
  <c r="AX27" i="41"/>
  <c r="S27" i="41" s="1"/>
  <c r="AC27" i="41" s="1"/>
  <c r="AB28" i="41" s="1"/>
  <c r="AX88" i="89"/>
  <c r="S88" i="89" s="1"/>
  <c r="AC88" i="89" s="1"/>
  <c r="AB89" i="89" s="1"/>
  <c r="AX82" i="89"/>
  <c r="S82" i="89" s="1"/>
  <c r="AC82" i="89" s="1"/>
  <c r="AB83" i="89" s="1"/>
  <c r="AX76" i="89"/>
  <c r="S76" i="89" s="1"/>
  <c r="AC76" i="89" s="1"/>
  <c r="AB77" i="89" s="1"/>
  <c r="AX70" i="89"/>
  <c r="S70" i="89" s="1"/>
  <c r="AC70" i="89" s="1"/>
  <c r="AB71" i="89" s="1"/>
  <c r="AX57" i="89"/>
  <c r="S57" i="89" s="1"/>
  <c r="AC57" i="89" s="1"/>
  <c r="AB58" i="89" s="1"/>
  <c r="AX93" i="89"/>
  <c r="S93" i="89" s="1"/>
  <c r="AC93" i="89" s="1"/>
  <c r="AB94" i="89" s="1"/>
  <c r="AX87" i="89"/>
  <c r="S87" i="89" s="1"/>
  <c r="AC87" i="89" s="1"/>
  <c r="AB88" i="89" s="1"/>
  <c r="AX81" i="89"/>
  <c r="S81" i="89" s="1"/>
  <c r="AC81" i="89" s="1"/>
  <c r="AB82" i="89" s="1"/>
  <c r="AX75" i="89"/>
  <c r="S75" i="89" s="1"/>
  <c r="AC75" i="89" s="1"/>
  <c r="AB76" i="89" s="1"/>
  <c r="AX69" i="89"/>
  <c r="S69" i="89" s="1"/>
  <c r="AC69" i="89" s="1"/>
  <c r="AB70" i="89" s="1"/>
  <c r="AX56" i="89"/>
  <c r="S56" i="89" s="1"/>
  <c r="AC56" i="89" s="1"/>
  <c r="AB57" i="89" s="1"/>
  <c r="AX25" i="41"/>
  <c r="S25" i="41" s="1"/>
  <c r="AC25" i="41" s="1"/>
  <c r="AB26" i="41" s="1"/>
  <c r="AX46" i="89"/>
  <c r="S46" i="89" s="1"/>
  <c r="AC46" i="89" s="1"/>
  <c r="AB47" i="89" s="1"/>
  <c r="AX61" i="89"/>
  <c r="S61" i="89" s="1"/>
  <c r="AC61" i="89" s="1"/>
  <c r="AB62" i="89" s="1"/>
  <c r="AX40" i="89"/>
  <c r="S40" i="89" s="1"/>
  <c r="AC40" i="89" s="1"/>
  <c r="AB41" i="89" s="1"/>
  <c r="AX22" i="41"/>
  <c r="S22" i="41" s="1"/>
  <c r="AC22" i="41" s="1"/>
  <c r="AB23" i="41" s="1"/>
  <c r="AX64" i="89"/>
  <c r="S64" i="89" s="1"/>
  <c r="AC64" i="89" s="1"/>
  <c r="AB65" i="89" s="1"/>
  <c r="AX50" i="89"/>
  <c r="S50" i="89" s="1"/>
  <c r="AC50" i="89" s="1"/>
  <c r="AB51" i="89" s="1"/>
  <c r="AX28" i="41"/>
  <c r="S28" i="41" s="1"/>
  <c r="AC28" i="41" s="1"/>
  <c r="AB29" i="41" s="1"/>
  <c r="AX24" i="41"/>
  <c r="S24" i="41" s="1"/>
  <c r="AC24" i="41" s="1"/>
  <c r="AB25" i="41" s="1"/>
  <c r="AX55" i="89"/>
  <c r="S55" i="89" s="1"/>
  <c r="AC55" i="89" s="1"/>
  <c r="AB56" i="89" s="1"/>
  <c r="AX23" i="41"/>
  <c r="S23" i="41" s="1"/>
  <c r="AC23" i="41" s="1"/>
  <c r="AB24" i="41" s="1"/>
  <c r="AX21" i="41"/>
  <c r="S21" i="41" s="1"/>
  <c r="AC21" i="41" s="1"/>
  <c r="AB22" i="41" s="1"/>
  <c r="AX62" i="89"/>
  <c r="S62" i="89" s="1"/>
  <c r="AC62" i="89" s="1"/>
  <c r="AB63" i="89" s="1"/>
  <c r="AX52" i="89"/>
  <c r="S52" i="89" s="1"/>
  <c r="AC52" i="89" s="1"/>
  <c r="AB53" i="89" s="1"/>
  <c r="AX38" i="89"/>
  <c r="S38" i="89" s="1"/>
  <c r="AC38" i="89" s="1"/>
  <c r="AB39" i="89" s="1"/>
  <c r="AX20" i="41"/>
  <c r="S20" i="41" s="1"/>
  <c r="AC20" i="41" s="1"/>
  <c r="AB21" i="41" s="1"/>
  <c r="AX51" i="89"/>
  <c r="S51" i="89" s="1"/>
  <c r="AC51" i="89" s="1"/>
  <c r="AB52" i="89" s="1"/>
  <c r="AX34" i="89"/>
  <c r="S34" i="89" s="1"/>
  <c r="AC34" i="89" s="1"/>
  <c r="AB35" i="89" s="1"/>
  <c r="AX12" i="41"/>
  <c r="S12" i="41" s="1"/>
  <c r="AC12" i="41" s="1"/>
  <c r="AB13" i="41" s="1"/>
  <c r="AF98" i="89"/>
  <c r="AO98" i="89" s="1"/>
  <c r="AO100" i="89" s="1"/>
  <c r="AX11" i="41"/>
  <c r="S11" i="41" s="1"/>
  <c r="AC11" i="41" s="1"/>
  <c r="AB12" i="41" s="1"/>
  <c r="AX19" i="41"/>
  <c r="S19" i="41" s="1"/>
  <c r="AC19" i="41" s="1"/>
  <c r="AB20" i="41" s="1"/>
  <c r="AX18" i="41"/>
  <c r="S18" i="41" s="1"/>
  <c r="AC18" i="41" s="1"/>
  <c r="AB19" i="41" s="1"/>
  <c r="AX21" i="89"/>
  <c r="S21" i="89" s="1"/>
  <c r="AC21" i="89" s="1"/>
  <c r="AB22" i="89" s="1"/>
  <c r="AK22" i="89" s="1"/>
  <c r="AT22" i="89" s="1"/>
  <c r="AX10" i="89"/>
  <c r="S10" i="89" s="1"/>
  <c r="AC10" i="89" s="1"/>
  <c r="AB11" i="89" s="1"/>
  <c r="AX66" i="89"/>
  <c r="S66" i="89" s="1"/>
  <c r="AC66" i="89" s="1"/>
  <c r="AB67" i="89" s="1"/>
  <c r="AX60" i="89"/>
  <c r="S60" i="89" s="1"/>
  <c r="AC60" i="89" s="1"/>
  <c r="AB61" i="89" s="1"/>
  <c r="AX54" i="89"/>
  <c r="S54" i="89" s="1"/>
  <c r="AC54" i="89" s="1"/>
  <c r="AB55" i="89" s="1"/>
  <c r="AX45" i="89"/>
  <c r="S45" i="89" s="1"/>
  <c r="AC45" i="89" s="1"/>
  <c r="AB46" i="89" s="1"/>
  <c r="AX33" i="89"/>
  <c r="S33" i="89" s="1"/>
  <c r="AC33" i="89" s="1"/>
  <c r="AB34" i="89" s="1"/>
  <c r="AJ34" i="89" s="1"/>
  <c r="AX17" i="41"/>
  <c r="S17" i="41" s="1"/>
  <c r="AC17" i="41" s="1"/>
  <c r="AB18" i="41" s="1"/>
  <c r="AX65" i="89"/>
  <c r="S65" i="89" s="1"/>
  <c r="AC65" i="89" s="1"/>
  <c r="AB66" i="89" s="1"/>
  <c r="AX59" i="89"/>
  <c r="S59" i="89" s="1"/>
  <c r="AC59" i="89" s="1"/>
  <c r="AB60" i="89" s="1"/>
  <c r="AX53" i="89"/>
  <c r="S53" i="89" s="1"/>
  <c r="AC53" i="89" s="1"/>
  <c r="AB54" i="89" s="1"/>
  <c r="AX44" i="89"/>
  <c r="S44" i="89" s="1"/>
  <c r="AC44" i="89" s="1"/>
  <c r="AB45" i="89" s="1"/>
  <c r="AX29" i="89"/>
  <c r="S29" i="89" s="1"/>
  <c r="AC29" i="89" s="1"/>
  <c r="AB30" i="89" s="1"/>
  <c r="AK30" i="89" s="1"/>
  <c r="AT30" i="89" s="1"/>
  <c r="AX22" i="89"/>
  <c r="S22" i="89" s="1"/>
  <c r="AC22" i="89" s="1"/>
  <c r="AB23" i="89" s="1"/>
  <c r="AX17" i="89"/>
  <c r="S17" i="89" s="1"/>
  <c r="AC17" i="89" s="1"/>
  <c r="AB18" i="89" s="1"/>
  <c r="AX49" i="89"/>
  <c r="S49" i="89" s="1"/>
  <c r="AC49" i="89" s="1"/>
  <c r="AB50" i="89" s="1"/>
  <c r="AX43" i="89"/>
  <c r="S43" i="89" s="1"/>
  <c r="AC43" i="89" s="1"/>
  <c r="AB44" i="89" s="1"/>
  <c r="AX37" i="89"/>
  <c r="S37" i="89" s="1"/>
  <c r="AC37" i="89" s="1"/>
  <c r="AB38" i="89" s="1"/>
  <c r="AJ38" i="89" s="1"/>
  <c r="AX28" i="89"/>
  <c r="S28" i="89" s="1"/>
  <c r="AC28" i="89" s="1"/>
  <c r="AB29" i="89" s="1"/>
  <c r="AJ29" i="89" s="1"/>
  <c r="AX16" i="89"/>
  <c r="S16" i="89" s="1"/>
  <c r="AC16" i="89" s="1"/>
  <c r="AB17" i="89" s="1"/>
  <c r="AX16" i="41"/>
  <c r="S16" i="41" s="1"/>
  <c r="AC16" i="41" s="1"/>
  <c r="AB17" i="41" s="1"/>
  <c r="AX48" i="89"/>
  <c r="S48" i="89" s="1"/>
  <c r="AC48" i="89" s="1"/>
  <c r="AB49" i="89" s="1"/>
  <c r="AX42" i="89"/>
  <c r="S42" i="89" s="1"/>
  <c r="AC42" i="89" s="1"/>
  <c r="AB43" i="89" s="1"/>
  <c r="AX36" i="89"/>
  <c r="S36" i="89" s="1"/>
  <c r="AC36" i="89" s="1"/>
  <c r="AB37" i="89" s="1"/>
  <c r="AK37" i="89" s="1"/>
  <c r="AT37" i="89" s="1"/>
  <c r="AX27" i="89"/>
  <c r="S27" i="89" s="1"/>
  <c r="AC27" i="89" s="1"/>
  <c r="AB28" i="89" s="1"/>
  <c r="AJ28" i="89" s="1"/>
  <c r="AX15" i="89"/>
  <c r="S15" i="89" s="1"/>
  <c r="AC15" i="89" s="1"/>
  <c r="AB16" i="89" s="1"/>
  <c r="AJ16" i="89" s="1"/>
  <c r="AX13" i="41"/>
  <c r="S13" i="41" s="1"/>
  <c r="AC13" i="41" s="1"/>
  <c r="AB14" i="41" s="1"/>
  <c r="AX47" i="89"/>
  <c r="S47" i="89" s="1"/>
  <c r="AC47" i="89" s="1"/>
  <c r="AB48" i="89" s="1"/>
  <c r="AX41" i="89"/>
  <c r="S41" i="89" s="1"/>
  <c r="AC41" i="89" s="1"/>
  <c r="AB42" i="89" s="1"/>
  <c r="AX35" i="89"/>
  <c r="S35" i="89" s="1"/>
  <c r="AC35" i="89" s="1"/>
  <c r="AB36" i="89" s="1"/>
  <c r="AJ36" i="89" s="1"/>
  <c r="AX23" i="89"/>
  <c r="S23" i="89" s="1"/>
  <c r="AC23" i="89" s="1"/>
  <c r="AB24" i="89" s="1"/>
  <c r="AK24" i="89" s="1"/>
  <c r="AT24" i="89" s="1"/>
  <c r="AX11" i="89"/>
  <c r="S11" i="89" s="1"/>
  <c r="AC11" i="89" s="1"/>
  <c r="AB12" i="89" s="1"/>
  <c r="AX9" i="89"/>
  <c r="S9" i="89" s="1"/>
  <c r="AC9" i="89" s="1"/>
  <c r="AB10" i="89" s="1"/>
  <c r="AX3" i="41"/>
  <c r="S3" i="41" s="1"/>
  <c r="AC3" i="41" s="1"/>
  <c r="AX32" i="89"/>
  <c r="S32" i="89" s="1"/>
  <c r="AC32" i="89" s="1"/>
  <c r="AB33" i="89" s="1"/>
  <c r="AX26" i="89"/>
  <c r="S26" i="89" s="1"/>
  <c r="AC26" i="89" s="1"/>
  <c r="AB27" i="89" s="1"/>
  <c r="AK27" i="89" s="1"/>
  <c r="AT27" i="89" s="1"/>
  <c r="AX20" i="89"/>
  <c r="S20" i="89" s="1"/>
  <c r="AC20" i="89" s="1"/>
  <c r="AB21" i="89" s="1"/>
  <c r="AK21" i="89" s="1"/>
  <c r="AT21" i="89" s="1"/>
  <c r="AX14" i="89"/>
  <c r="S14" i="89" s="1"/>
  <c r="AC14" i="89" s="1"/>
  <c r="AB15" i="89" s="1"/>
  <c r="AK15" i="89" s="1"/>
  <c r="AT15" i="89" s="1"/>
  <c r="AX8" i="89"/>
  <c r="S8" i="89" s="1"/>
  <c r="AC8" i="89" s="1"/>
  <c r="AB9" i="89" s="1"/>
  <c r="AU100" i="29"/>
  <c r="C11" i="29" s="1"/>
  <c r="AX10" i="41"/>
  <c r="S10" i="41" s="1"/>
  <c r="AC10" i="41" s="1"/>
  <c r="AB11" i="41" s="1"/>
  <c r="AX31" i="89"/>
  <c r="S31" i="89" s="1"/>
  <c r="AC31" i="89" s="1"/>
  <c r="AB32" i="89" s="1"/>
  <c r="AJ32" i="89" s="1"/>
  <c r="AX25" i="89"/>
  <c r="S25" i="89" s="1"/>
  <c r="AC25" i="89" s="1"/>
  <c r="AB26" i="89" s="1"/>
  <c r="AX19" i="89"/>
  <c r="S19" i="89" s="1"/>
  <c r="AC19" i="89" s="1"/>
  <c r="AB20" i="89" s="1"/>
  <c r="AX13" i="89"/>
  <c r="S13" i="89" s="1"/>
  <c r="AC13" i="89" s="1"/>
  <c r="AB14" i="89" s="1"/>
  <c r="AX6" i="89"/>
  <c r="S6" i="89" s="1"/>
  <c r="AC6" i="89" s="1"/>
  <c r="AB7" i="89" s="1"/>
  <c r="AX15" i="41"/>
  <c r="S15" i="41" s="1"/>
  <c r="AC15" i="41" s="1"/>
  <c r="AB16" i="41" s="1"/>
  <c r="AX9" i="41"/>
  <c r="S9" i="41" s="1"/>
  <c r="AC9" i="41" s="1"/>
  <c r="AB10" i="41" s="1"/>
  <c r="AJ10" i="41" s="1"/>
  <c r="AX30" i="89"/>
  <c r="S30" i="89" s="1"/>
  <c r="AC30" i="89" s="1"/>
  <c r="AB31" i="89" s="1"/>
  <c r="AX24" i="89"/>
  <c r="S24" i="89" s="1"/>
  <c r="AC24" i="89" s="1"/>
  <c r="AB25" i="89" s="1"/>
  <c r="AX18" i="89"/>
  <c r="S18" i="89" s="1"/>
  <c r="AC18" i="89" s="1"/>
  <c r="AB19" i="89" s="1"/>
  <c r="AX12" i="89"/>
  <c r="S12" i="89" s="1"/>
  <c r="AC12" i="89" s="1"/>
  <c r="AB13" i="89" s="1"/>
  <c r="AX5" i="89"/>
  <c r="S5" i="89" s="1"/>
  <c r="AC5" i="89" s="1"/>
  <c r="AB6" i="89" s="1"/>
  <c r="AX14" i="41"/>
  <c r="S14" i="41" s="1"/>
  <c r="AC14" i="41" s="1"/>
  <c r="AB15" i="41" s="1"/>
  <c r="AJ15" i="41" s="1"/>
  <c r="AX8" i="41"/>
  <c r="S8" i="41" s="1"/>
  <c r="AC8" i="41" s="1"/>
  <c r="AB9" i="41" s="1"/>
  <c r="AX4" i="89"/>
  <c r="S4" i="89" s="1"/>
  <c r="AC4" i="89" s="1"/>
  <c r="AB5" i="89" s="1"/>
  <c r="AX7" i="41"/>
  <c r="S7" i="41" s="1"/>
  <c r="AC7" i="41" s="1"/>
  <c r="AB8" i="41" s="1"/>
  <c r="AJ8" i="89"/>
  <c r="AK8" i="89"/>
  <c r="AT8" i="89" s="1"/>
  <c r="AK5" i="41"/>
  <c r="AT5" i="41" s="1"/>
  <c r="AJ83" i="89"/>
  <c r="AK83" i="89"/>
  <c r="AT83" i="89" s="1"/>
  <c r="AJ53" i="89"/>
  <c r="AK53" i="89"/>
  <c r="AT53" i="89" s="1"/>
  <c r="AJ74" i="41"/>
  <c r="AK74" i="41"/>
  <c r="AT74" i="41" s="1"/>
  <c r="AJ97" i="89"/>
  <c r="AK97" i="89"/>
  <c r="AT97" i="89" s="1"/>
  <c r="AJ90" i="89"/>
  <c r="AK90" i="89"/>
  <c r="AT90" i="89" s="1"/>
  <c r="AJ84" i="89"/>
  <c r="AK84" i="89"/>
  <c r="AT84" i="89" s="1"/>
  <c r="AJ78" i="89"/>
  <c r="AK78" i="89"/>
  <c r="AT78" i="89" s="1"/>
  <c r="AJ72" i="89"/>
  <c r="AK72" i="89"/>
  <c r="AT72" i="89" s="1"/>
  <c r="AJ66" i="89"/>
  <c r="AK66" i="89"/>
  <c r="AT66" i="89" s="1"/>
  <c r="AJ60" i="89"/>
  <c r="AK60" i="89"/>
  <c r="AT60" i="89" s="1"/>
  <c r="AJ54" i="89"/>
  <c r="AK54" i="89"/>
  <c r="AT54" i="89" s="1"/>
  <c r="AJ48" i="89"/>
  <c r="AK48" i="89"/>
  <c r="AT48" i="89" s="1"/>
  <c r="AJ42" i="89"/>
  <c r="AK42" i="89"/>
  <c r="AT42" i="89" s="1"/>
  <c r="AK18" i="89"/>
  <c r="AT18" i="89" s="1"/>
  <c r="AK12" i="89"/>
  <c r="AT12" i="89" s="1"/>
  <c r="AJ6" i="89"/>
  <c r="AK6" i="89"/>
  <c r="AT6" i="89" s="1"/>
  <c r="AG98" i="41"/>
  <c r="AP98" i="41" s="1"/>
  <c r="AP100" i="41" s="1"/>
  <c r="AF98" i="41"/>
  <c r="AO98" i="41" s="1"/>
  <c r="AO100" i="41" s="1"/>
  <c r="AE98" i="41"/>
  <c r="AC98" i="41"/>
  <c r="AJ98" i="41" s="1"/>
  <c r="AS98" i="41" s="1"/>
  <c r="AJ93" i="41"/>
  <c r="AK93" i="41"/>
  <c r="AT93" i="41" s="1"/>
  <c r="AJ87" i="41"/>
  <c r="AK87" i="41"/>
  <c r="AT87" i="41" s="1"/>
  <c r="AJ81" i="41"/>
  <c r="AK81" i="41"/>
  <c r="AT81" i="41" s="1"/>
  <c r="AJ75" i="41"/>
  <c r="AK75" i="41"/>
  <c r="AT75" i="41" s="1"/>
  <c r="AJ69" i="41"/>
  <c r="AK69" i="41"/>
  <c r="AT69" i="41" s="1"/>
  <c r="AJ63" i="41"/>
  <c r="AK63" i="41"/>
  <c r="AT63" i="41" s="1"/>
  <c r="AJ57" i="41"/>
  <c r="AK57" i="41"/>
  <c r="AT57" i="41" s="1"/>
  <c r="AJ51" i="41"/>
  <c r="AK51" i="41"/>
  <c r="AT51" i="41" s="1"/>
  <c r="AJ45" i="41"/>
  <c r="AK45" i="41"/>
  <c r="AT45" i="41" s="1"/>
  <c r="AJ39" i="41"/>
  <c r="AK39" i="41"/>
  <c r="AT39" i="41" s="1"/>
  <c r="AJ33" i="41"/>
  <c r="AK33" i="41"/>
  <c r="AT33" i="41" s="1"/>
  <c r="AJ27" i="41"/>
  <c r="AK27" i="41"/>
  <c r="AT27" i="41" s="1"/>
  <c r="AJ21" i="41"/>
  <c r="AK21" i="41"/>
  <c r="AT21" i="41" s="1"/>
  <c r="AB4" i="41"/>
  <c r="AJ3" i="41"/>
  <c r="AJ77" i="89"/>
  <c r="AK77" i="89"/>
  <c r="AT77" i="89" s="1"/>
  <c r="AJ41" i="89"/>
  <c r="AK41" i="89"/>
  <c r="AT41" i="89" s="1"/>
  <c r="AJ62" i="41"/>
  <c r="AK62" i="41"/>
  <c r="AT62" i="41" s="1"/>
  <c r="AJ44" i="41"/>
  <c r="AK44" i="41"/>
  <c r="AT44" i="41" s="1"/>
  <c r="AJ26" i="41"/>
  <c r="AK26" i="41"/>
  <c r="AT26" i="41" s="1"/>
  <c r="AJ94" i="89"/>
  <c r="AK94" i="89"/>
  <c r="AT94" i="89" s="1"/>
  <c r="AJ88" i="89"/>
  <c r="AK88" i="89"/>
  <c r="AT88" i="89" s="1"/>
  <c r="AJ82" i="89"/>
  <c r="AK82" i="89"/>
  <c r="AT82" i="89" s="1"/>
  <c r="AJ76" i="89"/>
  <c r="AK76" i="89"/>
  <c r="AT76" i="89" s="1"/>
  <c r="AJ70" i="89"/>
  <c r="AK70" i="89"/>
  <c r="AT70" i="89" s="1"/>
  <c r="AJ64" i="89"/>
  <c r="AK64" i="89"/>
  <c r="AT64" i="89" s="1"/>
  <c r="AJ58" i="89"/>
  <c r="AK58" i="89"/>
  <c r="AT58" i="89" s="1"/>
  <c r="AJ52" i="89"/>
  <c r="AK52" i="89"/>
  <c r="AT52" i="89" s="1"/>
  <c r="AJ46" i="89"/>
  <c r="AK46" i="89"/>
  <c r="AT46" i="89" s="1"/>
  <c r="AJ40" i="89"/>
  <c r="AK40" i="89"/>
  <c r="AT40" i="89" s="1"/>
  <c r="AJ22" i="89"/>
  <c r="AK16" i="89"/>
  <c r="AT16" i="89" s="1"/>
  <c r="AJ10" i="89"/>
  <c r="AK10" i="89"/>
  <c r="AT10" i="89" s="1"/>
  <c r="AJ95" i="41"/>
  <c r="AK95" i="41"/>
  <c r="AT95" i="41" s="1"/>
  <c r="AJ91" i="41"/>
  <c r="AK91" i="41"/>
  <c r="AT91" i="41" s="1"/>
  <c r="AJ85" i="41"/>
  <c r="AK85" i="41"/>
  <c r="AT85" i="41" s="1"/>
  <c r="AJ79" i="41"/>
  <c r="AK79" i="41"/>
  <c r="AT79" i="41" s="1"/>
  <c r="AJ73" i="41"/>
  <c r="AK73" i="41"/>
  <c r="AT73" i="41" s="1"/>
  <c r="AJ67" i="41"/>
  <c r="AK67" i="41"/>
  <c r="AT67" i="41" s="1"/>
  <c r="AJ61" i="41"/>
  <c r="AK61" i="41"/>
  <c r="AT61" i="41" s="1"/>
  <c r="AJ55" i="41"/>
  <c r="AK55" i="41"/>
  <c r="AT55" i="41" s="1"/>
  <c r="AJ49" i="41"/>
  <c r="AK49" i="41"/>
  <c r="AT49" i="41" s="1"/>
  <c r="AJ43" i="41"/>
  <c r="AK43" i="41"/>
  <c r="AT43" i="41" s="1"/>
  <c r="AJ37" i="41"/>
  <c r="AK37" i="41"/>
  <c r="AT37" i="41" s="1"/>
  <c r="AJ31" i="41"/>
  <c r="AK31" i="41"/>
  <c r="AT31" i="41" s="1"/>
  <c r="AJ25" i="41"/>
  <c r="AK25" i="41"/>
  <c r="AT25" i="41" s="1"/>
  <c r="AJ19" i="41"/>
  <c r="AK19" i="41"/>
  <c r="AT19" i="41" s="1"/>
  <c r="AJ13" i="41"/>
  <c r="AK13" i="41"/>
  <c r="AT13" i="41" s="1"/>
  <c r="AX6" i="41"/>
  <c r="S6" i="41" s="1"/>
  <c r="AC6" i="41" s="1"/>
  <c r="AB7" i="41" s="1"/>
  <c r="AJ95" i="89"/>
  <c r="AK95" i="89"/>
  <c r="AT95" i="89" s="1"/>
  <c r="AJ71" i="89"/>
  <c r="AK71" i="89"/>
  <c r="AT71" i="89" s="1"/>
  <c r="AJ92" i="41"/>
  <c r="AK92" i="41"/>
  <c r="AT92" i="41" s="1"/>
  <c r="AJ56" i="41"/>
  <c r="AK56" i="41"/>
  <c r="AT56" i="41" s="1"/>
  <c r="AJ38" i="41"/>
  <c r="AK38" i="41"/>
  <c r="AT38" i="41" s="1"/>
  <c r="AJ20" i="41"/>
  <c r="AK20" i="41"/>
  <c r="AT20" i="41" s="1"/>
  <c r="AK14" i="41"/>
  <c r="AT14" i="41" s="1"/>
  <c r="AJ93" i="89"/>
  <c r="AK93" i="89"/>
  <c r="AT93" i="89" s="1"/>
  <c r="AJ87" i="89"/>
  <c r="AK87" i="89"/>
  <c r="AT87" i="89" s="1"/>
  <c r="AJ81" i="89"/>
  <c r="AK81" i="89"/>
  <c r="AT81" i="89" s="1"/>
  <c r="AJ75" i="89"/>
  <c r="AK75" i="89"/>
  <c r="AT75" i="89" s="1"/>
  <c r="AJ69" i="89"/>
  <c r="AK69" i="89"/>
  <c r="AT69" i="89" s="1"/>
  <c r="AJ63" i="89"/>
  <c r="AK63" i="89"/>
  <c r="AT63" i="89" s="1"/>
  <c r="AJ57" i="89"/>
  <c r="AK57" i="89"/>
  <c r="AT57" i="89" s="1"/>
  <c r="AJ51" i="89"/>
  <c r="AK51" i="89"/>
  <c r="AT51" i="89" s="1"/>
  <c r="AJ45" i="89"/>
  <c r="AK45" i="89"/>
  <c r="AT45" i="89" s="1"/>
  <c r="AJ39" i="89"/>
  <c r="AK39" i="89"/>
  <c r="AT39" i="89" s="1"/>
  <c r="AJ33" i="89"/>
  <c r="AK33" i="89"/>
  <c r="AT33" i="89" s="1"/>
  <c r="AJ15" i="89"/>
  <c r="AJ9" i="89"/>
  <c r="AK9" i="89"/>
  <c r="AT9" i="89" s="1"/>
  <c r="AX3" i="89"/>
  <c r="S3" i="89" s="1"/>
  <c r="AC3" i="89" s="1"/>
  <c r="AJ94" i="41"/>
  <c r="AK94" i="41"/>
  <c r="AT94" i="41" s="1"/>
  <c r="AJ90" i="41"/>
  <c r="AK90" i="41"/>
  <c r="AT90" i="41" s="1"/>
  <c r="AJ84" i="41"/>
  <c r="AK84" i="41"/>
  <c r="AT84" i="41" s="1"/>
  <c r="AJ78" i="41"/>
  <c r="AK78" i="41"/>
  <c r="AT78" i="41" s="1"/>
  <c r="AJ72" i="41"/>
  <c r="AK72" i="41"/>
  <c r="AT72" i="41" s="1"/>
  <c r="AJ66" i="41"/>
  <c r="AK66" i="41"/>
  <c r="AT66" i="41" s="1"/>
  <c r="AJ60" i="41"/>
  <c r="AK60" i="41"/>
  <c r="AT60" i="41" s="1"/>
  <c r="AJ54" i="41"/>
  <c r="AK54" i="41"/>
  <c r="AT54" i="41" s="1"/>
  <c r="AJ48" i="41"/>
  <c r="AK48" i="41"/>
  <c r="AT48" i="41" s="1"/>
  <c r="AJ42" i="41"/>
  <c r="AK42" i="41"/>
  <c r="AT42" i="41" s="1"/>
  <c r="AJ36" i="41"/>
  <c r="AK36" i="41"/>
  <c r="AT36" i="41" s="1"/>
  <c r="AJ30" i="41"/>
  <c r="AK30" i="41"/>
  <c r="AT30" i="41" s="1"/>
  <c r="AJ24" i="41"/>
  <c r="AK24" i="41"/>
  <c r="AT24" i="41" s="1"/>
  <c r="AJ18" i="41"/>
  <c r="AK18" i="41"/>
  <c r="AT18" i="41" s="1"/>
  <c r="AJ12" i="41"/>
  <c r="AK12" i="41"/>
  <c r="AT12" i="41" s="1"/>
  <c r="AX5" i="41"/>
  <c r="S5" i="41" s="1"/>
  <c r="AC5" i="41" s="1"/>
  <c r="AB6" i="41" s="1"/>
  <c r="AI98" i="89"/>
  <c r="AN98" i="89"/>
  <c r="AN100" i="89" s="1"/>
  <c r="AJ65" i="89"/>
  <c r="AK65" i="89"/>
  <c r="AT65" i="89" s="1"/>
  <c r="AJ47" i="89"/>
  <c r="AK47" i="89"/>
  <c r="AT47" i="89" s="1"/>
  <c r="AJ11" i="89"/>
  <c r="AK11" i="89"/>
  <c r="AT11" i="89" s="1"/>
  <c r="AJ86" i="41"/>
  <c r="AK86" i="41"/>
  <c r="AT86" i="41" s="1"/>
  <c r="AJ68" i="41"/>
  <c r="AK68" i="41"/>
  <c r="AT68" i="41" s="1"/>
  <c r="AJ50" i="41"/>
  <c r="AK50" i="41"/>
  <c r="AT50" i="41" s="1"/>
  <c r="AJ32" i="41"/>
  <c r="AK32" i="41"/>
  <c r="AT32" i="41" s="1"/>
  <c r="AK8" i="41"/>
  <c r="AT8" i="41" s="1"/>
  <c r="AJ98" i="89"/>
  <c r="AS98" i="89" s="1"/>
  <c r="AK98" i="89"/>
  <c r="AT98" i="89" s="1"/>
  <c r="AJ92" i="89"/>
  <c r="AK92" i="89"/>
  <c r="AT92" i="89" s="1"/>
  <c r="AJ86" i="89"/>
  <c r="AK86" i="89"/>
  <c r="AT86" i="89" s="1"/>
  <c r="AJ80" i="89"/>
  <c r="AK80" i="89"/>
  <c r="AT80" i="89" s="1"/>
  <c r="AJ74" i="89"/>
  <c r="AK74" i="89"/>
  <c r="AT74" i="89" s="1"/>
  <c r="AJ68" i="89"/>
  <c r="AK68" i="89"/>
  <c r="AT68" i="89" s="1"/>
  <c r="AJ62" i="89"/>
  <c r="AK62" i="89"/>
  <c r="AT62" i="89" s="1"/>
  <c r="AJ56" i="89"/>
  <c r="AK56" i="89"/>
  <c r="AT56" i="89" s="1"/>
  <c r="AJ50" i="89"/>
  <c r="AK50" i="89"/>
  <c r="AT50" i="89" s="1"/>
  <c r="AJ44" i="89"/>
  <c r="AK44" i="89"/>
  <c r="AT44" i="89" s="1"/>
  <c r="AK38" i="89"/>
  <c r="AT38" i="89" s="1"/>
  <c r="AK26" i="89"/>
  <c r="AT26" i="89" s="1"/>
  <c r="AK14" i="89"/>
  <c r="AT14" i="89" s="1"/>
  <c r="AJ97" i="41"/>
  <c r="AK97" i="41"/>
  <c r="AT97" i="41" s="1"/>
  <c r="AJ89" i="41"/>
  <c r="AK89" i="41"/>
  <c r="AT89" i="41" s="1"/>
  <c r="AJ83" i="41"/>
  <c r="AK83" i="41"/>
  <c r="AT83" i="41" s="1"/>
  <c r="AJ77" i="41"/>
  <c r="AK77" i="41"/>
  <c r="AT77" i="41" s="1"/>
  <c r="AJ71" i="41"/>
  <c r="AK71" i="41"/>
  <c r="AT71" i="41" s="1"/>
  <c r="AJ65" i="41"/>
  <c r="AK65" i="41"/>
  <c r="AT65" i="41" s="1"/>
  <c r="AJ59" i="41"/>
  <c r="AK59" i="41"/>
  <c r="AT59" i="41" s="1"/>
  <c r="AJ53" i="41"/>
  <c r="AK53" i="41"/>
  <c r="AT53" i="41" s="1"/>
  <c r="AJ47" i="41"/>
  <c r="AK47" i="41"/>
  <c r="AT47" i="41" s="1"/>
  <c r="AJ41" i="41"/>
  <c r="AK41" i="41"/>
  <c r="AT41" i="41" s="1"/>
  <c r="AJ35" i="41"/>
  <c r="AK35" i="41"/>
  <c r="AT35" i="41" s="1"/>
  <c r="AJ29" i="41"/>
  <c r="AK29" i="41"/>
  <c r="AT29" i="41" s="1"/>
  <c r="AJ23" i="41"/>
  <c r="AK23" i="41"/>
  <c r="AT23" i="41" s="1"/>
  <c r="AJ17" i="41"/>
  <c r="AK17" i="41"/>
  <c r="AT17" i="41" s="1"/>
  <c r="AJ11" i="41"/>
  <c r="AK11" i="41"/>
  <c r="AT11" i="41" s="1"/>
  <c r="AJ89" i="89"/>
  <c r="AK89" i="89"/>
  <c r="AT89" i="89" s="1"/>
  <c r="AJ59" i="89"/>
  <c r="AK59" i="89"/>
  <c r="AT59" i="89" s="1"/>
  <c r="AJ23" i="89"/>
  <c r="AK23" i="89"/>
  <c r="AT23" i="89" s="1"/>
  <c r="AJ80" i="41"/>
  <c r="AK80" i="41"/>
  <c r="AT80" i="41" s="1"/>
  <c r="AJ96" i="89"/>
  <c r="AK96" i="89"/>
  <c r="AT96" i="89" s="1"/>
  <c r="AJ91" i="89"/>
  <c r="AK91" i="89"/>
  <c r="AT91" i="89" s="1"/>
  <c r="AJ85" i="89"/>
  <c r="AK85" i="89"/>
  <c r="AT85" i="89" s="1"/>
  <c r="AJ79" i="89"/>
  <c r="AK79" i="89"/>
  <c r="AT79" i="89" s="1"/>
  <c r="AJ73" i="89"/>
  <c r="AK73" i="89"/>
  <c r="AT73" i="89" s="1"/>
  <c r="AJ67" i="89"/>
  <c r="AK67" i="89"/>
  <c r="AT67" i="89" s="1"/>
  <c r="AJ61" i="89"/>
  <c r="AK61" i="89"/>
  <c r="AT61" i="89" s="1"/>
  <c r="AJ55" i="89"/>
  <c r="AK55" i="89"/>
  <c r="AT55" i="89" s="1"/>
  <c r="AJ49" i="89"/>
  <c r="AK49" i="89"/>
  <c r="AT49" i="89" s="1"/>
  <c r="AJ43" i="89"/>
  <c r="AK43" i="89"/>
  <c r="AT43" i="89" s="1"/>
  <c r="AK19" i="89"/>
  <c r="AT19" i="89" s="1"/>
  <c r="AJ13" i="89"/>
  <c r="AK13" i="89"/>
  <c r="AT13" i="89" s="1"/>
  <c r="AJ7" i="89"/>
  <c r="AK7" i="89"/>
  <c r="AT7" i="89" s="1"/>
  <c r="AJ96" i="41"/>
  <c r="AK96" i="41"/>
  <c r="AT96" i="41" s="1"/>
  <c r="AJ88" i="41"/>
  <c r="AK88" i="41"/>
  <c r="AT88" i="41" s="1"/>
  <c r="AJ82" i="41"/>
  <c r="AK82" i="41"/>
  <c r="AT82" i="41" s="1"/>
  <c r="AJ76" i="41"/>
  <c r="AK76" i="41"/>
  <c r="AT76" i="41" s="1"/>
  <c r="AJ70" i="41"/>
  <c r="AK70" i="41"/>
  <c r="AT70" i="41" s="1"/>
  <c r="AJ64" i="41"/>
  <c r="AK64" i="41"/>
  <c r="AT64" i="41" s="1"/>
  <c r="AJ58" i="41"/>
  <c r="AK58" i="41"/>
  <c r="AT58" i="41" s="1"/>
  <c r="AJ52" i="41"/>
  <c r="AK52" i="41"/>
  <c r="AT52" i="41" s="1"/>
  <c r="AJ46" i="41"/>
  <c r="AK46" i="41"/>
  <c r="AT46" i="41" s="1"/>
  <c r="AJ40" i="41"/>
  <c r="AK40" i="41"/>
  <c r="AT40" i="41" s="1"/>
  <c r="AJ34" i="41"/>
  <c r="AK34" i="41"/>
  <c r="AT34" i="41" s="1"/>
  <c r="AJ28" i="41"/>
  <c r="AK28" i="41"/>
  <c r="AT28" i="41" s="1"/>
  <c r="AJ22" i="41"/>
  <c r="AK22" i="41"/>
  <c r="AT22" i="41" s="1"/>
  <c r="AJ16" i="41"/>
  <c r="AK16" i="41"/>
  <c r="AT16" i="41" s="1"/>
  <c r="AJ14" i="41" l="1"/>
  <c r="AK36" i="89"/>
  <c r="AT36" i="89" s="1"/>
  <c r="AJ37" i="89"/>
  <c r="AK10" i="41"/>
  <c r="AT10" i="41" s="1"/>
  <c r="AK32" i="89"/>
  <c r="AT32" i="89" s="1"/>
  <c r="AJ9" i="41"/>
  <c r="AJ31" i="89"/>
  <c r="AJ26" i="89"/>
  <c r="AJ5" i="89"/>
  <c r="AJ17" i="89"/>
  <c r="AJ35" i="89"/>
  <c r="AJ18" i="89"/>
  <c r="AJ30" i="89"/>
  <c r="AK28" i="89"/>
  <c r="AT28" i="89" s="1"/>
  <c r="AK9" i="41"/>
  <c r="AT9" i="41" s="1"/>
  <c r="AK29" i="89"/>
  <c r="AT29" i="89" s="1"/>
  <c r="AK35" i="89"/>
  <c r="AT35" i="89" s="1"/>
  <c r="AJ21" i="89"/>
  <c r="AK31" i="89"/>
  <c r="AT31" i="89" s="1"/>
  <c r="AJ8" i="41"/>
  <c r="AK34" i="89"/>
  <c r="AT34" i="89" s="1"/>
  <c r="AK15" i="41"/>
  <c r="AT15" i="41" s="1"/>
  <c r="AJ27" i="89"/>
  <c r="AJ25" i="89"/>
  <c r="AJ20" i="89"/>
  <c r="AJ12" i="89"/>
  <c r="AK17" i="89"/>
  <c r="AT17" i="89" s="1"/>
  <c r="AJ19" i="89"/>
  <c r="AS19" i="89" s="1"/>
  <c r="AJ14" i="89"/>
  <c r="AS14" i="89" s="1"/>
  <c r="AK20" i="89"/>
  <c r="AT20" i="89" s="1"/>
  <c r="AK25" i="89"/>
  <c r="AT25" i="89" s="1"/>
  <c r="AK5" i="89"/>
  <c r="AT5" i="89" s="1"/>
  <c r="AJ24" i="89"/>
  <c r="AK98" i="41"/>
  <c r="AT98" i="41" s="1"/>
  <c r="AS30" i="41"/>
  <c r="AL30" i="41"/>
  <c r="AU30" i="41" s="1"/>
  <c r="AS48" i="41"/>
  <c r="AL48" i="41"/>
  <c r="AU48" i="41" s="1"/>
  <c r="AS66" i="41"/>
  <c r="AL66" i="41"/>
  <c r="AU66" i="41" s="1"/>
  <c r="AS25" i="41"/>
  <c r="AL25" i="41"/>
  <c r="AU25" i="41" s="1"/>
  <c r="AS61" i="41"/>
  <c r="AL61" i="41"/>
  <c r="AU61" i="41" s="1"/>
  <c r="AS95" i="41"/>
  <c r="AL95" i="41"/>
  <c r="AU95" i="41" s="1"/>
  <c r="AS40" i="89"/>
  <c r="AL40" i="89"/>
  <c r="AU40" i="89" s="1"/>
  <c r="AS76" i="89"/>
  <c r="AL76" i="89"/>
  <c r="AU76" i="89" s="1"/>
  <c r="AS41" i="89"/>
  <c r="AL41" i="89"/>
  <c r="AU41" i="89" s="1"/>
  <c r="AS48" i="89"/>
  <c r="AL48" i="89"/>
  <c r="AU48" i="89" s="1"/>
  <c r="AS22" i="41"/>
  <c r="AL22" i="41"/>
  <c r="AU22" i="41" s="1"/>
  <c r="AS40" i="41"/>
  <c r="AL40" i="41"/>
  <c r="AU40" i="41" s="1"/>
  <c r="AS58" i="41"/>
  <c r="AL58" i="41"/>
  <c r="AU58" i="41" s="1"/>
  <c r="AS76" i="41"/>
  <c r="AL76" i="41"/>
  <c r="AU76" i="41" s="1"/>
  <c r="AS96" i="41"/>
  <c r="AL96" i="41"/>
  <c r="AU96" i="41" s="1"/>
  <c r="AS37" i="89"/>
  <c r="AL37" i="89"/>
  <c r="AU37" i="89" s="1"/>
  <c r="AS55" i="89"/>
  <c r="AL55" i="89"/>
  <c r="AU55" i="89" s="1"/>
  <c r="AS73" i="89"/>
  <c r="AL73" i="89"/>
  <c r="AU73" i="89" s="1"/>
  <c r="AS91" i="89"/>
  <c r="AL91" i="89"/>
  <c r="AU91" i="89" s="1"/>
  <c r="AS23" i="89"/>
  <c r="AL23" i="89"/>
  <c r="AU23" i="89" s="1"/>
  <c r="AS11" i="41"/>
  <c r="AL11" i="41"/>
  <c r="AU11" i="41" s="1"/>
  <c r="AS29" i="41"/>
  <c r="AL29" i="41"/>
  <c r="AU29" i="41" s="1"/>
  <c r="AS47" i="41"/>
  <c r="AL47" i="41"/>
  <c r="AU47" i="41" s="1"/>
  <c r="AS65" i="41"/>
  <c r="AL65" i="41"/>
  <c r="AU65" i="41" s="1"/>
  <c r="AS83" i="41"/>
  <c r="AL83" i="41"/>
  <c r="AU83" i="41" s="1"/>
  <c r="AS32" i="89"/>
  <c r="AL32" i="89"/>
  <c r="AU32" i="89" s="1"/>
  <c r="AS50" i="89"/>
  <c r="AL50" i="89"/>
  <c r="AU50" i="89" s="1"/>
  <c r="AS68" i="89"/>
  <c r="AL68" i="89"/>
  <c r="AU68" i="89" s="1"/>
  <c r="AS86" i="89"/>
  <c r="AL86" i="89"/>
  <c r="AU86" i="89" s="1"/>
  <c r="AS8" i="41"/>
  <c r="AL8" i="41"/>
  <c r="AU8" i="41" s="1"/>
  <c r="AS68" i="41"/>
  <c r="AL68" i="41"/>
  <c r="AU68" i="41" s="1"/>
  <c r="AS47" i="89"/>
  <c r="AL47" i="89"/>
  <c r="AU47" i="89" s="1"/>
  <c r="AB4" i="89"/>
  <c r="AJ3" i="89"/>
  <c r="AS21" i="89"/>
  <c r="AL21" i="89"/>
  <c r="AU21" i="89" s="1"/>
  <c r="AS39" i="89"/>
  <c r="AL39" i="89"/>
  <c r="AU39" i="89" s="1"/>
  <c r="AS57" i="89"/>
  <c r="AL57" i="89"/>
  <c r="AU57" i="89" s="1"/>
  <c r="AS75" i="89"/>
  <c r="AL75" i="89"/>
  <c r="AU75" i="89" s="1"/>
  <c r="AS93" i="89"/>
  <c r="AL93" i="89"/>
  <c r="AU93" i="89" s="1"/>
  <c r="AS38" i="41"/>
  <c r="AL38" i="41"/>
  <c r="AU38" i="41" s="1"/>
  <c r="AS17" i="89"/>
  <c r="AL17" i="89"/>
  <c r="AU17" i="89" s="1"/>
  <c r="AS95" i="89"/>
  <c r="AL95" i="89"/>
  <c r="AU95" i="89" s="1"/>
  <c r="AS74" i="41"/>
  <c r="AL74" i="41"/>
  <c r="AU74" i="41" s="1"/>
  <c r="AS10" i="41"/>
  <c r="AL10" i="41"/>
  <c r="AU10" i="41" s="1"/>
  <c r="AS28" i="41"/>
  <c r="AL28" i="41"/>
  <c r="AU28" i="41" s="1"/>
  <c r="AS46" i="41"/>
  <c r="AL46" i="41"/>
  <c r="AU46" i="41" s="1"/>
  <c r="AS64" i="41"/>
  <c r="AL64" i="41"/>
  <c r="AU64" i="41" s="1"/>
  <c r="AS82" i="41"/>
  <c r="AL82" i="41"/>
  <c r="AU82" i="41" s="1"/>
  <c r="AS7" i="89"/>
  <c r="AL7" i="89"/>
  <c r="AU7" i="89" s="1"/>
  <c r="AS25" i="89"/>
  <c r="AL25" i="89"/>
  <c r="AU25" i="89" s="1"/>
  <c r="AS43" i="89"/>
  <c r="AL43" i="89"/>
  <c r="AU43" i="89" s="1"/>
  <c r="AS61" i="89"/>
  <c r="AL61" i="89"/>
  <c r="AU61" i="89" s="1"/>
  <c r="AS79" i="89"/>
  <c r="AL79" i="89"/>
  <c r="AU79" i="89" s="1"/>
  <c r="AS96" i="89"/>
  <c r="AL96" i="89"/>
  <c r="AU96" i="89" s="1"/>
  <c r="AS59" i="89"/>
  <c r="AL59" i="89"/>
  <c r="AU59" i="89" s="1"/>
  <c r="AS17" i="41"/>
  <c r="AL17" i="41"/>
  <c r="AU17" i="41" s="1"/>
  <c r="AS35" i="41"/>
  <c r="AL35" i="41"/>
  <c r="AU35" i="41" s="1"/>
  <c r="AS53" i="41"/>
  <c r="AL53" i="41"/>
  <c r="AU53" i="41" s="1"/>
  <c r="AS71" i="41"/>
  <c r="AL71" i="41"/>
  <c r="AU71" i="41" s="1"/>
  <c r="AS89" i="41"/>
  <c r="AL89" i="41"/>
  <c r="AU89" i="41" s="1"/>
  <c r="AS20" i="89"/>
  <c r="AL20" i="89"/>
  <c r="AU20" i="89" s="1"/>
  <c r="AS38" i="89"/>
  <c r="AL38" i="89"/>
  <c r="AU38" i="89" s="1"/>
  <c r="AS56" i="89"/>
  <c r="AL56" i="89"/>
  <c r="AU56" i="89" s="1"/>
  <c r="AS74" i="89"/>
  <c r="AL74" i="89"/>
  <c r="AU74" i="89" s="1"/>
  <c r="AS92" i="89"/>
  <c r="AL92" i="89"/>
  <c r="AU92" i="89" s="1"/>
  <c r="AS32" i="41"/>
  <c r="AL32" i="41"/>
  <c r="AU32" i="41" s="1"/>
  <c r="AS86" i="41"/>
  <c r="AL86" i="41"/>
  <c r="AU86" i="41" s="1"/>
  <c r="AS65" i="89"/>
  <c r="AL65" i="89"/>
  <c r="AU65" i="89" s="1"/>
  <c r="AS9" i="89"/>
  <c r="AL9" i="89"/>
  <c r="AU9" i="89" s="1"/>
  <c r="AS27" i="89"/>
  <c r="AL27" i="89"/>
  <c r="AU27" i="89" s="1"/>
  <c r="AS45" i="89"/>
  <c r="AL45" i="89"/>
  <c r="AU45" i="89" s="1"/>
  <c r="AS63" i="89"/>
  <c r="AL63" i="89"/>
  <c r="AU63" i="89" s="1"/>
  <c r="AS81" i="89"/>
  <c r="AL81" i="89"/>
  <c r="AU81" i="89" s="1"/>
  <c r="AS14" i="41"/>
  <c r="AL14" i="41"/>
  <c r="AU14" i="41" s="1"/>
  <c r="AS56" i="41"/>
  <c r="AL56" i="41"/>
  <c r="AU56" i="41" s="1"/>
  <c r="AS35" i="89"/>
  <c r="AL35" i="89"/>
  <c r="AU35" i="89" s="1"/>
  <c r="AS84" i="89"/>
  <c r="AL84" i="89"/>
  <c r="AU84" i="89" s="1"/>
  <c r="AS18" i="41"/>
  <c r="AL18" i="41"/>
  <c r="AU18" i="41" s="1"/>
  <c r="AS36" i="41"/>
  <c r="AL36" i="41"/>
  <c r="AU36" i="41" s="1"/>
  <c r="AS54" i="41"/>
  <c r="AL54" i="41"/>
  <c r="AU54" i="41" s="1"/>
  <c r="AS72" i="41"/>
  <c r="AL72" i="41"/>
  <c r="AU72" i="41" s="1"/>
  <c r="AS90" i="41"/>
  <c r="AL90" i="41"/>
  <c r="AU90" i="41" s="1"/>
  <c r="AS13" i="41"/>
  <c r="AL13" i="41"/>
  <c r="AU13" i="41" s="1"/>
  <c r="AS31" i="41"/>
  <c r="AL31" i="41"/>
  <c r="AU31" i="41" s="1"/>
  <c r="AS49" i="41"/>
  <c r="AL49" i="41"/>
  <c r="AU49" i="41" s="1"/>
  <c r="AS67" i="41"/>
  <c r="AL67" i="41"/>
  <c r="AU67" i="41" s="1"/>
  <c r="AS85" i="41"/>
  <c r="AL85" i="41"/>
  <c r="AU85" i="41" s="1"/>
  <c r="AS10" i="89"/>
  <c r="AL10" i="89"/>
  <c r="AU10" i="89" s="1"/>
  <c r="AS28" i="89"/>
  <c r="AL28" i="89"/>
  <c r="AU28" i="89" s="1"/>
  <c r="AS46" i="89"/>
  <c r="AL46" i="89"/>
  <c r="AU46" i="89" s="1"/>
  <c r="AS64" i="89"/>
  <c r="AL64" i="89"/>
  <c r="AU64" i="89" s="1"/>
  <c r="AS82" i="89"/>
  <c r="AL82" i="89"/>
  <c r="AU82" i="89" s="1"/>
  <c r="AS26" i="41"/>
  <c r="AL26" i="41"/>
  <c r="AU26" i="41" s="1"/>
  <c r="AS77" i="89"/>
  <c r="AL77" i="89"/>
  <c r="AU77" i="89" s="1"/>
  <c r="AS15" i="41"/>
  <c r="AL15" i="41"/>
  <c r="AU15" i="41" s="1"/>
  <c r="AS33" i="41"/>
  <c r="AL33" i="41"/>
  <c r="AU33" i="41" s="1"/>
  <c r="AS51" i="41"/>
  <c r="AL51" i="41"/>
  <c r="AU51" i="41" s="1"/>
  <c r="AS69" i="41"/>
  <c r="AL69" i="41"/>
  <c r="AU69" i="41" s="1"/>
  <c r="AS87" i="41"/>
  <c r="AL87" i="41"/>
  <c r="AU87" i="41" s="1"/>
  <c r="AS18" i="89"/>
  <c r="AL18" i="89"/>
  <c r="AU18" i="89" s="1"/>
  <c r="AS36" i="89"/>
  <c r="AL36" i="89"/>
  <c r="AU36" i="89" s="1"/>
  <c r="AS54" i="89"/>
  <c r="AL54" i="89"/>
  <c r="AU54" i="89" s="1"/>
  <c r="AS72" i="89"/>
  <c r="AL72" i="89"/>
  <c r="AU72" i="89" s="1"/>
  <c r="AS90" i="89"/>
  <c r="AL90" i="89"/>
  <c r="AU90" i="89" s="1"/>
  <c r="AS29" i="89"/>
  <c r="AL29" i="89"/>
  <c r="AU29" i="89" s="1"/>
  <c r="AJ5" i="41"/>
  <c r="AS12" i="41"/>
  <c r="AL12" i="41"/>
  <c r="AU12" i="41" s="1"/>
  <c r="AS66" i="89"/>
  <c r="AL66" i="89"/>
  <c r="AU66" i="89" s="1"/>
  <c r="AS16" i="41"/>
  <c r="AL16" i="41"/>
  <c r="AU16" i="41" s="1"/>
  <c r="AS34" i="41"/>
  <c r="AL34" i="41"/>
  <c r="AU34" i="41" s="1"/>
  <c r="AS52" i="41"/>
  <c r="AL52" i="41"/>
  <c r="AU52" i="41" s="1"/>
  <c r="AS70" i="41"/>
  <c r="AL70" i="41"/>
  <c r="AU70" i="41" s="1"/>
  <c r="AS88" i="41"/>
  <c r="AL88" i="41"/>
  <c r="AU88" i="41" s="1"/>
  <c r="AS13" i="89"/>
  <c r="AL13" i="89"/>
  <c r="AU13" i="89" s="1"/>
  <c r="AS31" i="89"/>
  <c r="AL31" i="89"/>
  <c r="AU31" i="89" s="1"/>
  <c r="AS49" i="89"/>
  <c r="AL49" i="89"/>
  <c r="AU49" i="89" s="1"/>
  <c r="AS67" i="89"/>
  <c r="AL67" i="89"/>
  <c r="AU67" i="89" s="1"/>
  <c r="AS85" i="89"/>
  <c r="AL85" i="89"/>
  <c r="AU85" i="89" s="1"/>
  <c r="AS80" i="41"/>
  <c r="AL80" i="41"/>
  <c r="AU80" i="41" s="1"/>
  <c r="AS89" i="89"/>
  <c r="AL89" i="89"/>
  <c r="AU89" i="89" s="1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S97" i="41"/>
  <c r="AL97" i="41"/>
  <c r="AU97" i="41" s="1"/>
  <c r="AS26" i="89"/>
  <c r="AL26" i="89"/>
  <c r="AU26" i="89" s="1"/>
  <c r="AS44" i="89"/>
  <c r="AL44" i="89"/>
  <c r="AU44" i="89" s="1"/>
  <c r="AS62" i="89"/>
  <c r="AL62" i="89"/>
  <c r="AU62" i="89" s="1"/>
  <c r="AS80" i="89"/>
  <c r="AL80" i="89"/>
  <c r="AU80" i="89" s="1"/>
  <c r="AS50" i="41"/>
  <c r="AL50" i="41"/>
  <c r="AU50" i="41" s="1"/>
  <c r="AS11" i="89"/>
  <c r="AL11" i="89"/>
  <c r="AU11" i="89" s="1"/>
  <c r="AR98" i="89"/>
  <c r="AR100" i="89" s="1"/>
  <c r="AL98" i="89"/>
  <c r="AU98" i="89" s="1"/>
  <c r="AS15" i="89"/>
  <c r="AL15" i="89"/>
  <c r="AU15" i="89" s="1"/>
  <c r="AS33" i="89"/>
  <c r="AL33" i="89"/>
  <c r="AU33" i="89" s="1"/>
  <c r="AS51" i="89"/>
  <c r="AL51" i="89"/>
  <c r="AU51" i="89" s="1"/>
  <c r="AS69" i="89"/>
  <c r="AL69" i="89"/>
  <c r="AU69" i="89" s="1"/>
  <c r="AS87" i="89"/>
  <c r="AL87" i="89"/>
  <c r="AU87" i="89" s="1"/>
  <c r="AS20" i="41"/>
  <c r="AL20" i="41"/>
  <c r="AU20" i="41" s="1"/>
  <c r="AS92" i="41"/>
  <c r="AL92" i="41"/>
  <c r="AU92" i="41" s="1"/>
  <c r="AS71" i="89"/>
  <c r="AL71" i="89"/>
  <c r="AU71" i="89" s="1"/>
  <c r="AS3" i="41"/>
  <c r="AL3" i="41"/>
  <c r="AU3" i="41" s="1"/>
  <c r="AS84" i="41"/>
  <c r="AL84" i="41"/>
  <c r="AU84" i="41" s="1"/>
  <c r="AJ7" i="41"/>
  <c r="AK7" i="41"/>
  <c r="AT7" i="41" s="1"/>
  <c r="AS43" i="41"/>
  <c r="AL43" i="41"/>
  <c r="AU43" i="41" s="1"/>
  <c r="AS79" i="41"/>
  <c r="AL79" i="41"/>
  <c r="AU79" i="41" s="1"/>
  <c r="AS22" i="89"/>
  <c r="AL22" i="89"/>
  <c r="AU22" i="89" s="1"/>
  <c r="AS58" i="89"/>
  <c r="AL58" i="89"/>
  <c r="AU58" i="89" s="1"/>
  <c r="AS94" i="89"/>
  <c r="AL94" i="89"/>
  <c r="AU94" i="89" s="1"/>
  <c r="AS62" i="41"/>
  <c r="AL62" i="41"/>
  <c r="AU62" i="41" s="1"/>
  <c r="AS9" i="41"/>
  <c r="AL9" i="41"/>
  <c r="AU9" i="41" s="1"/>
  <c r="AS27" i="41"/>
  <c r="AL27" i="41"/>
  <c r="AU27" i="41" s="1"/>
  <c r="AS45" i="41"/>
  <c r="AL45" i="41"/>
  <c r="AU45" i="41" s="1"/>
  <c r="AS63" i="41"/>
  <c r="AL63" i="41"/>
  <c r="AU63" i="41" s="1"/>
  <c r="AS81" i="41"/>
  <c r="AL81" i="41"/>
  <c r="AU81" i="41" s="1"/>
  <c r="AN98" i="41"/>
  <c r="AN100" i="41" s="1"/>
  <c r="AI98" i="41"/>
  <c r="AS12" i="89"/>
  <c r="AL12" i="89"/>
  <c r="AU12" i="89" s="1"/>
  <c r="AS30" i="89"/>
  <c r="AL30" i="89"/>
  <c r="AU30" i="89" s="1"/>
  <c r="AS83" i="89"/>
  <c r="AL83" i="89"/>
  <c r="AU83" i="89" s="1"/>
  <c r="AJ6" i="41"/>
  <c r="AK6" i="41"/>
  <c r="AT6" i="41" s="1"/>
  <c r="AS24" i="41"/>
  <c r="AL24" i="41"/>
  <c r="AU24" i="41" s="1"/>
  <c r="AS42" i="41"/>
  <c r="AL42" i="41"/>
  <c r="AU42" i="41" s="1"/>
  <c r="AS60" i="41"/>
  <c r="AL60" i="41"/>
  <c r="AU60" i="41" s="1"/>
  <c r="AS78" i="41"/>
  <c r="AL78" i="41"/>
  <c r="AU78" i="41" s="1"/>
  <c r="AS94" i="41"/>
  <c r="AL94" i="41"/>
  <c r="AU94" i="41" s="1"/>
  <c r="AS19" i="41"/>
  <c r="AL19" i="41"/>
  <c r="AU19" i="41" s="1"/>
  <c r="AS37" i="41"/>
  <c r="AL37" i="41"/>
  <c r="AU37" i="41" s="1"/>
  <c r="AS55" i="41"/>
  <c r="AL55" i="41"/>
  <c r="AU55" i="41" s="1"/>
  <c r="AS73" i="41"/>
  <c r="AL73" i="41"/>
  <c r="AU73" i="41" s="1"/>
  <c r="AS91" i="41"/>
  <c r="AL91" i="41"/>
  <c r="AU91" i="41" s="1"/>
  <c r="AS16" i="89"/>
  <c r="AL16" i="89"/>
  <c r="AU16" i="89" s="1"/>
  <c r="AS34" i="89"/>
  <c r="AL34" i="89"/>
  <c r="AU34" i="89" s="1"/>
  <c r="AS52" i="89"/>
  <c r="AL52" i="89"/>
  <c r="AU52" i="89" s="1"/>
  <c r="AS70" i="89"/>
  <c r="AL70" i="89"/>
  <c r="AU70" i="89" s="1"/>
  <c r="AS88" i="89"/>
  <c r="AL88" i="89"/>
  <c r="AU88" i="89" s="1"/>
  <c r="AS44" i="41"/>
  <c r="AL44" i="41"/>
  <c r="AU44" i="41" s="1"/>
  <c r="AS5" i="89"/>
  <c r="AJ4" i="41"/>
  <c r="AK4" i="41"/>
  <c r="AT4" i="41" s="1"/>
  <c r="AS21" i="41"/>
  <c r="AL21" i="41"/>
  <c r="AU21" i="41" s="1"/>
  <c r="AS39" i="41"/>
  <c r="AL39" i="41"/>
  <c r="AU39" i="41" s="1"/>
  <c r="AS57" i="41"/>
  <c r="AL57" i="41"/>
  <c r="AU57" i="41" s="1"/>
  <c r="AS75" i="41"/>
  <c r="AL75" i="41"/>
  <c r="AU75" i="41" s="1"/>
  <c r="AS93" i="41"/>
  <c r="AL93" i="41"/>
  <c r="AU93" i="41" s="1"/>
  <c r="AS6" i="89"/>
  <c r="AL6" i="89"/>
  <c r="AU6" i="89" s="1"/>
  <c r="AS24" i="89"/>
  <c r="AL24" i="89"/>
  <c r="AU24" i="89" s="1"/>
  <c r="AS42" i="89"/>
  <c r="AL42" i="89"/>
  <c r="AU42" i="89" s="1"/>
  <c r="AS60" i="89"/>
  <c r="AL60" i="89"/>
  <c r="AU60" i="89" s="1"/>
  <c r="AS78" i="89"/>
  <c r="AL78" i="89"/>
  <c r="AU78" i="89" s="1"/>
  <c r="AS97" i="89"/>
  <c r="AL97" i="89"/>
  <c r="AU97" i="89" s="1"/>
  <c r="AS53" i="89"/>
  <c r="AL53" i="89"/>
  <c r="AU53" i="89" s="1"/>
  <c r="AS8" i="89"/>
  <c r="AL8" i="89"/>
  <c r="AU8" i="89" s="1"/>
  <c r="AL14" i="89" l="1"/>
  <c r="AU14" i="89" s="1"/>
  <c r="AL19" i="89"/>
  <c r="AU19" i="89" s="1"/>
  <c r="AL5" i="89"/>
  <c r="AU5" i="89" s="1"/>
  <c r="AL98" i="41"/>
  <c r="AU98" i="41" s="1"/>
  <c r="AR98" i="41"/>
  <c r="AR100" i="41" s="1"/>
  <c r="AS4" i="41"/>
  <c r="AL4" i="41"/>
  <c r="AU4" i="41" s="1"/>
  <c r="AS6" i="41"/>
  <c r="AL6" i="41"/>
  <c r="AU6" i="41" s="1"/>
  <c r="AS3" i="89"/>
  <c r="AL3" i="89"/>
  <c r="AU3" i="89" s="1"/>
  <c r="AJ4" i="89"/>
  <c r="AK4" i="89"/>
  <c r="AT4" i="89" s="1"/>
  <c r="AT100" i="89" s="1"/>
  <c r="AS5" i="41"/>
  <c r="AL5" i="41"/>
  <c r="AU5" i="41" s="1"/>
  <c r="AS7" i="41"/>
  <c r="AL7" i="41"/>
  <c r="AU7" i="41" s="1"/>
  <c r="AT100" i="41"/>
  <c r="AU100" i="41" l="1"/>
  <c r="C11" i="41" s="1"/>
  <c r="AS100" i="41"/>
  <c r="AS4" i="89"/>
  <c r="AL4" i="89"/>
  <c r="AU4" i="89" s="1"/>
  <c r="AU100" i="89" s="1"/>
  <c r="C11" i="89" s="1"/>
  <c r="F42" i="97" s="1"/>
  <c r="AS100" i="89"/>
</calcChain>
</file>

<file path=xl/sharedStrings.xml><?xml version="1.0" encoding="utf-8"?>
<sst xmlns="http://schemas.openxmlformats.org/spreadsheetml/2006/main" count="5592" uniqueCount="61">
  <si>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</si>
  <si>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</si>
  <si>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</si>
  <si>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</si>
  <si>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</si>
  <si>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</si>
  <si>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</si>
  <si>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</si>
  <si>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</si>
  <si>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</si>
  <si>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</si>
  <si>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</si>
  <si>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</si>
  <si>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</si>
  <si>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</si>
  <si>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</si>
  <si>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</si>
  <si>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</si>
  <si>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</si>
  <si>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</si>
  <si>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</si>
  <si>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</si>
  <si>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</si>
  <si>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</si>
  <si>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</si>
  <si>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</si>
  <si>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</si>
  <si>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</si>
  <si>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</si>
  <si>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</si>
  <si>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</si>
  <si>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</si>
  <si>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</si>
  <si>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</si>
  <si>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</si>
  <si>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</si>
  <si>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</si>
  <si>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</si>
  <si>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</si>
  <si>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</si>
  <si>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</si>
  <si>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</si>
  <si>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</si>
  <si>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</si>
  <si>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</si>
  <si>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andre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</si>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</sst>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"/>
    <numFmt numFmtId="165" formatCode="&quot;$&quot;#,##0_);[Red]\(&quot;$&quot;#,##0\)"/>
    <numFmt numFmtId="166" formatCode="0.000%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charset val="1"/>
    </font>
    <font>
      <sz val="11"/>
      <color rgb="FF000000"/>
      <name val="Calibri"/>
    </font>
    <font>
      <b/>
      <sz val="11"/>
      <color rgb="FFFFFFFF"/>
      <name val="Calibri"/>
      <charset val="1"/>
    </font>
    <font>
      <sz val="10"/>
      <color theme="1"/>
      <name val="Calibri"/>
      <charset val="1"/>
    </font>
    <font>
      <b/>
      <sz val="14"/>
      <color rgb="FF024D7C"/>
      <name val="Calibri"/>
      <charset val="1"/>
    </font>
    <font>
      <sz val="11"/>
      <color rgb="FF00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024D7C"/>
        <bgColor indexed="64"/>
      </patternFill>
    </fill>
  </fills>
  <borders count="14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Alignment="1">
      <alignment wrapText="1"/>
    </xf>
    <xf numFmtId="0" fontId="2" fillId="0" borderId="0" xfId="0" applyFont="1"/>
    <xf numFmtId="10" fontId="0" fillId="0" borderId="0" xfId="0" applyNumberFormat="1"/>
    <xf numFmtId="0" fontId="3" fillId="0" borderId="0" xfId="0" applyFont="1" applyAlignment="1">
      <alignment readingOrder="1"/>
    </xf>
    <xf numFmtId="164" fontId="0" fillId="3" borderId="0" xfId="0" applyNumberFormat="1" applyFill="1"/>
    <xf numFmtId="164" fontId="0" fillId="0" borderId="0" xfId="0" applyNumberFormat="1"/>
    <xf numFmtId="164" fontId="0" fillId="2" borderId="0" xfId="0" applyNumberFormat="1" applyFill="1"/>
    <xf numFmtId="165" fontId="0" fillId="0" borderId="0" xfId="0" applyNumberFormat="1"/>
    <xf numFmtId="0" fontId="4" fillId="4" borderId="0" xfId="0" applyFont="1" applyFill="1"/>
    <xf numFmtId="2" fontId="0" fillId="3" borderId="0" xfId="0" applyNumberFormat="1" applyFill="1"/>
    <xf numFmtId="10" fontId="3" fillId="0" borderId="1" xfId="0" applyNumberFormat="1" applyFont="1" applyBorder="1" applyAlignment="1">
      <alignment readingOrder="1"/>
    </xf>
    <xf numFmtId="10" fontId="3" fillId="0" borderId="2" xfId="0" applyNumberFormat="1" applyFont="1" applyBorder="1" applyAlignment="1">
      <alignment readingOrder="1"/>
    </xf>
    <xf numFmtId="10" fontId="3" fillId="0" borderId="0" xfId="0" applyNumberFormat="1" applyFont="1" applyAlignment="1">
      <alignment readingOrder="1"/>
    </xf>
    <xf numFmtId="2" fontId="0" fillId="0" borderId="0" xfId="0" applyNumberFormat="1"/>
    <xf numFmtId="2" fontId="0" fillId="0" borderId="0" xfId="0" quotePrefix="1" applyNumberFormat="1"/>
    <xf numFmtId="0" fontId="5" fillId="5" borderId="3" xfId="0" applyFont="1" applyFill="1" applyBorder="1" applyAlignment="1">
      <alignment readingOrder="1"/>
    </xf>
    <xf numFmtId="0" fontId="5" fillId="5" borderId="4" xfId="0" applyFont="1" applyFill="1" applyBorder="1" applyAlignment="1">
      <alignment readingOrder="1"/>
    </xf>
    <xf numFmtId="0" fontId="6" fillId="0" borderId="5" xfId="0" applyFont="1" applyBorder="1" applyAlignment="1">
      <alignment readingOrder="1"/>
    </xf>
    <xf numFmtId="11" fontId="0" fillId="0" borderId="0" xfId="0" applyNumberFormat="1"/>
    <xf numFmtId="0" fontId="7" fillId="0" borderId="0" xfId="0" applyFont="1" applyAlignment="1">
      <alignment readingOrder="1"/>
    </xf>
    <xf numFmtId="0" fontId="6" fillId="0" borderId="6" xfId="0" applyFont="1" applyBorder="1" applyAlignment="1">
      <alignment readingOrder="1"/>
    </xf>
    <xf numFmtId="0" fontId="5" fillId="5" borderId="7" xfId="0" applyFont="1" applyFill="1" applyBorder="1" applyAlignment="1">
      <alignment readingOrder="1"/>
    </xf>
    <xf numFmtId="0" fontId="5" fillId="5" borderId="7" xfId="0" applyFont="1" applyFill="1" applyBorder="1" applyAlignment="1">
      <alignment wrapText="1" readingOrder="1"/>
    </xf>
    <xf numFmtId="0" fontId="5" fillId="5" borderId="4" xfId="0" applyFont="1" applyFill="1" applyBorder="1" applyAlignment="1">
      <alignment wrapText="1" readingOrder="1"/>
    </xf>
    <xf numFmtId="10" fontId="3" fillId="0" borderId="8" xfId="0" applyNumberFormat="1" applyFont="1" applyBorder="1" applyAlignment="1">
      <alignment readingOrder="1"/>
    </xf>
    <xf numFmtId="0" fontId="6" fillId="0" borderId="9" xfId="0" applyFont="1" applyBorder="1" applyAlignment="1">
      <alignment readingOrder="1"/>
    </xf>
    <xf numFmtId="0" fontId="6" fillId="0" borderId="0" xfId="0" applyFont="1" applyAlignment="1">
      <alignment readingOrder="1"/>
    </xf>
    <xf numFmtId="10" fontId="3" fillId="0" borderId="10" xfId="0" applyNumberFormat="1" applyFont="1" applyBorder="1" applyAlignment="1">
      <alignment readingOrder="1"/>
    </xf>
    <xf numFmtId="10" fontId="3" fillId="0" borderId="11" xfId="0" applyNumberFormat="1" applyFont="1" applyBorder="1" applyAlignment="1">
      <alignment readingOrder="1"/>
    </xf>
    <xf numFmtId="10" fontId="3" fillId="0" borderId="12" xfId="0" applyNumberFormat="1" applyFont="1" applyBorder="1" applyAlignment="1">
      <alignment readingOrder="1"/>
    </xf>
    <xf numFmtId="10" fontId="3" fillId="0" borderId="13" xfId="0" applyNumberFormat="1" applyFont="1" applyBorder="1" applyAlignment="1">
      <alignment readingOrder="1"/>
    </xf>
    <xf numFmtId="166" fontId="8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B1BA4-9148-4662-9701-4CC3EFE56891}"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181.44303416551861</v>
      </c>
      <c r="K3">
        <v>1</v>
      </c>
      <c r="L3" s="2">
        <v>0</v>
      </c>
      <c r="O3">
        <f>$C$3</f>
        <v>181.44303416551861</v>
      </c>
      <c r="P3">
        <f>O3*B5</f>
        <v>145.15442733241488</v>
      </c>
      <c r="Q3" s="4">
        <f>B8</f>
        <v>2519.9082039999998</v>
      </c>
      <c r="R3">
        <f t="shared" ref="R3:R23" si="0">$C$6</f>
        <v>50000</v>
      </c>
      <c r="S3">
        <f>AX3</f>
        <v>1.1368683772161603E-13</v>
      </c>
      <c r="W3">
        <v>1</v>
      </c>
      <c r="Z3">
        <v>1</v>
      </c>
      <c r="AC3">
        <f>AX4</f>
        <v>8.120206583579499</v>
      </c>
      <c r="AE3">
        <f t="shared" ref="AE3:AE23" si="1">$Z3*O3</f>
        <v>181.44303416551861</v>
      </c>
      <c r="AF3">
        <f t="shared" ref="AF3:AG23" si="2">-$Z3*P3</f>
        <v>-145.15442733241488</v>
      </c>
      <c r="AG3">
        <f t="shared" si="2"/>
        <v>-2519.9082039999998</v>
      </c>
      <c r="AH3">
        <f t="shared" ref="AH3:AH23" si="3">-X3*R3</f>
        <v>0</v>
      </c>
      <c r="AI3">
        <f t="shared" ref="AI3:AI23" si="4">SUM(AE3:AH3)</f>
        <v>-2483.6195971668963</v>
      </c>
      <c r="AJ3">
        <f t="shared" ref="AJ3:AJ23" si="5">AB3-AC3</f>
        <v>-8.120206583579499</v>
      </c>
      <c r="AL3">
        <f t="shared" ref="AL3:AL23" si="6">SUM(AI3:AK3)</f>
        <v>-2491.7398037504759</v>
      </c>
      <c r="AN3">
        <f t="shared" ref="AN3:AU23" si="7">AE3*$K3</f>
        <v>181.44303416551861</v>
      </c>
      <c r="AO3">
        <f t="shared" si="7"/>
        <v>-145.15442733241488</v>
      </c>
      <c r="AP3">
        <f t="shared" si="7"/>
        <v>-2519.9082039999998</v>
      </c>
      <c r="AQ3">
        <f t="shared" si="7"/>
        <v>0</v>
      </c>
      <c r="AR3">
        <f t="shared" si="7"/>
        <v>-2483.6195971668963</v>
      </c>
      <c r="AS3">
        <f t="shared" si="7"/>
        <v>-8.120206583579499</v>
      </c>
      <c r="AT3">
        <f t="shared" si="7"/>
        <v>0</v>
      </c>
      <c r="AU3">
        <f t="shared" si="7"/>
        <v>-2491.7398037504759</v>
      </c>
      <c r="AW3">
        <v>0</v>
      </c>
      <c r="AX3">
        <f>(R3*SUMPRODUCT(K4:$K$23, X4:$X$23)-$AZ$3*SUMPRODUCT(K3:$K$22, W4:$W$23))/Z3</f>
        <v>1.1368683772161603E-13</v>
      </c>
      <c r="AZ3">
        <f>$C$6*SUMPRODUCT(K4:$K$23, X4:$X$23)/SUMPRODUCT(K3:K22, W4:W23)</f>
        <v>91.747609351531764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8">F4+$C$9</f>
        <v>6.59E-2</v>
      </c>
      <c r="I4" s="5">
        <f t="shared" ref="I4:I23" si="9">1+H4</f>
        <v>1.0659000000000001</v>
      </c>
      <c r="J4">
        <f t="shared" ref="J4:J23" si="10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1.784809E-3</v>
      </c>
      <c r="R4">
        <f t="shared" si="0"/>
        <v>50000</v>
      </c>
      <c r="S4">
        <f t="shared" ref="S4:S23" si="11">AX4</f>
        <v>8.120206583579499</v>
      </c>
      <c r="U4">
        <f t="shared" ref="U4:U23" si="12">M4</f>
        <v>1.784809E-3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1.784809E-3</v>
      </c>
      <c r="Y4">
        <f t="shared" ref="Y4:Y23" si="16">V4*W4</f>
        <v>0.01</v>
      </c>
      <c r="Z4">
        <f t="shared" ref="Z4:Z23" si="17">MAX(0, W4-X4-Y4)</f>
        <v>0.98821519099999999</v>
      </c>
      <c r="AB4">
        <f t="shared" ref="AB4:AB23" si="18">AC3</f>
        <v>8.120206583579499</v>
      </c>
      <c r="AC4">
        <f t="shared" ref="AC4:AC23" si="19">AX5</f>
        <v>17.003059904363369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-89.240449999999996</v>
      </c>
      <c r="AI4">
        <f t="shared" si="4"/>
        <v>-89.240449999999996</v>
      </c>
      <c r="AJ4">
        <f t="shared" si="5"/>
        <v>-8.8828533207838696</v>
      </c>
      <c r="AK4">
        <f>G4*MAX(0, SUM(AB4:AB4, AE4:AF4))</f>
        <v>0.17783252418039103</v>
      </c>
      <c r="AL4">
        <f t="shared" si="6"/>
        <v>-97.945470796603473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-83.723097851580803</v>
      </c>
      <c r="AR4">
        <f t="shared" si="7"/>
        <v>-83.723097851580803</v>
      </c>
      <c r="AS4">
        <f t="shared" si="7"/>
        <v>-8.3336648098169324</v>
      </c>
      <c r="AT4">
        <f t="shared" si="7"/>
        <v>0.16683790616417207</v>
      </c>
      <c r="AU4">
        <f t="shared" si="7"/>
        <v>-91.889924755233565</v>
      </c>
      <c r="AW4">
        <v>1</v>
      </c>
      <c r="AX4">
        <f>(R4*SUMPRODUCT(K5:$K$23, X5:$X$23)-$AZ$3*SUMPRODUCT(K4:$K$22, W5:$W$23))/Z4</f>
        <v>8.120206583579499</v>
      </c>
    </row>
    <row r="5" spans="1:52" x14ac:dyDescent="0.25">
      <c r="B5" s="2">
        <v>0.8</v>
      </c>
      <c r="C5" s="2">
        <v>0.05</v>
      </c>
      <c r="E5">
        <v>2005</v>
      </c>
      <c r="F5" s="5">
        <v>3.6400000000000002E-2</v>
      </c>
      <c r="G5" s="5">
        <v>4.1000000000000002E-2</v>
      </c>
      <c r="H5" s="5">
        <f t="shared" si="8"/>
        <v>8.6400000000000005E-2</v>
      </c>
      <c r="I5" s="5">
        <f t="shared" si="9"/>
        <v>1.0864</v>
      </c>
      <c r="J5">
        <f t="shared" si="10"/>
        <v>0.92047128129602351</v>
      </c>
      <c r="K5">
        <f t="shared" ref="K5:K23" si="20">K4*J5</f>
        <v>0.86356251177035692</v>
      </c>
      <c r="L5" s="2">
        <v>2</v>
      </c>
      <c r="M5" s="6">
        <v>1.7924099999999999E-3</v>
      </c>
      <c r="O5">
        <f t="shared" ref="O5:O23" si="21">$C$3</f>
        <v>181.44303416551861</v>
      </c>
      <c r="P5">
        <f t="shared" ref="P5:P23" si="22">O5*$C$5</f>
        <v>9.0721517082759302</v>
      </c>
      <c r="Q5" s="4">
        <f t="shared" ref="Q5:Q23" si="23">$C$8</f>
        <v>50</v>
      </c>
      <c r="R5">
        <f t="shared" si="0"/>
        <v>50000</v>
      </c>
      <c r="S5">
        <f t="shared" si="11"/>
        <v>17.003059904363369</v>
      </c>
      <c r="U5">
        <f t="shared" si="12"/>
        <v>1.7924099999999999E-3</v>
      </c>
      <c r="V5">
        <f t="shared" si="13"/>
        <v>0.01</v>
      </c>
      <c r="W5">
        <f t="shared" si="14"/>
        <v>0.98821519099999999</v>
      </c>
      <c r="X5">
        <f t="shared" si="15"/>
        <v>1.7712867905003099E-3</v>
      </c>
      <c r="Y5">
        <f t="shared" si="16"/>
        <v>9.8821519099999994E-3</v>
      </c>
      <c r="Z5">
        <f t="shared" si="17"/>
        <v>0.97656175229949971</v>
      </c>
      <c r="AB5">
        <f t="shared" si="18"/>
        <v>17.003059904363369</v>
      </c>
      <c r="AC5">
        <f t="shared" si="19"/>
        <v>26.394024921723201</v>
      </c>
      <c r="AE5">
        <f t="shared" si="1"/>
        <v>177.19032738721685</v>
      </c>
      <c r="AF5">
        <f t="shared" si="2"/>
        <v>-8.8595163693608416</v>
      </c>
      <c r="AG5">
        <f t="shared" si="2"/>
        <v>-48.828087614974983</v>
      </c>
      <c r="AH5">
        <f t="shared" si="3"/>
        <v>-88.564339525015498</v>
      </c>
      <c r="AI5">
        <f t="shared" si="4"/>
        <v>30.938383877865533</v>
      </c>
      <c r="AJ5">
        <f t="shared" si="5"/>
        <v>-9.3909650173598322</v>
      </c>
      <c r="AK5">
        <f t="shared" ref="AK5:AK23" si="24">G5*SUM(AB5:AB5, AE5:AF5)</f>
        <v>7.5986887078109948</v>
      </c>
      <c r="AL5">
        <f t="shared" si="6"/>
        <v>29.146107568316694</v>
      </c>
      <c r="AN5">
        <f t="shared" si="7"/>
        <v>153.01492417991685</v>
      </c>
      <c r="AO5">
        <f t="shared" si="7"/>
        <v>-7.6507462089958418</v>
      </c>
      <c r="AP5">
        <f t="shared" si="7"/>
        <v>-42.166105985730852</v>
      </c>
      <c r="AQ5">
        <f t="shared" si="7"/>
        <v>-76.480843493505077</v>
      </c>
      <c r="AR5">
        <f t="shared" si="7"/>
        <v>26.717228491685074</v>
      </c>
      <c r="AS5">
        <f t="shared" si="7"/>
        <v>-8.1096853383388101</v>
      </c>
      <c r="AT5">
        <f t="shared" si="7"/>
        <v>6.5619427066783107</v>
      </c>
      <c r="AU5">
        <f t="shared" si="7"/>
        <v>25.169485860024572</v>
      </c>
      <c r="AW5">
        <v>2</v>
      </c>
      <c r="AX5">
        <f>(R5*SUMPRODUCT(K6:$K$23, X6:$X$23)-$AZ$3*SUMPRODUCT(K5:$K$22, W6:$W$23))/Z5</f>
        <v>17.003059904363369</v>
      </c>
    </row>
    <row r="6" spans="1:52" x14ac:dyDescent="0.25">
      <c r="A6" t="s">
        <v>16</v>
      </c>
      <c r="C6" s="2">
        <v>50000</v>
      </c>
      <c r="E6">
        <v>2006</v>
      </c>
      <c r="F6" s="5">
        <v>5.8799999999999998E-2</v>
      </c>
      <c r="G6" s="5">
        <v>5.8500000000000003E-2</v>
      </c>
      <c r="H6" s="5">
        <f t="shared" si="8"/>
        <v>0.10880000000000001</v>
      </c>
      <c r="I6" s="5">
        <f t="shared" si="9"/>
        <v>1.1088</v>
      </c>
      <c r="J6">
        <f t="shared" si="10"/>
        <v>0.90187590187590183</v>
      </c>
      <c r="K6">
        <f t="shared" si="20"/>
        <v>0.77882621912910976</v>
      </c>
      <c r="L6" s="2">
        <v>3</v>
      </c>
      <c r="M6" s="6">
        <v>1.8014369999999999E-3</v>
      </c>
      <c r="O6">
        <f t="shared" si="21"/>
        <v>181.44303416551861</v>
      </c>
      <c r="P6">
        <f t="shared" si="22"/>
        <v>9.0721517082759302</v>
      </c>
      <c r="Q6" s="4">
        <f t="shared" si="23"/>
        <v>50</v>
      </c>
      <c r="R6">
        <f t="shared" si="0"/>
        <v>50000</v>
      </c>
      <c r="S6">
        <f t="shared" si="11"/>
        <v>26.394024921723201</v>
      </c>
      <c r="U6">
        <f t="shared" si="12"/>
        <v>1.8014369999999999E-3</v>
      </c>
      <c r="V6">
        <f t="shared" si="13"/>
        <v>0.01</v>
      </c>
      <c r="W6">
        <f t="shared" si="14"/>
        <v>0.97656175229949971</v>
      </c>
      <c r="X6">
        <f t="shared" si="15"/>
        <v>1.7592144733771537E-3</v>
      </c>
      <c r="Y6">
        <f t="shared" si="16"/>
        <v>9.765617522994997E-3</v>
      </c>
      <c r="Z6">
        <f t="shared" si="17"/>
        <v>0.9650369203031276</v>
      </c>
      <c r="AB6">
        <f t="shared" si="18"/>
        <v>26.394024921723201</v>
      </c>
      <c r="AC6">
        <f t="shared" si="19"/>
        <v>34.402423595464384</v>
      </c>
      <c r="AE6">
        <f t="shared" si="1"/>
        <v>175.09922690154724</v>
      </c>
      <c r="AF6">
        <f t="shared" si="2"/>
        <v>-8.754961345077362</v>
      </c>
      <c r="AG6">
        <f t="shared" si="2"/>
        <v>-48.251846015156381</v>
      </c>
      <c r="AH6">
        <f t="shared" si="3"/>
        <v>-87.960723668857682</v>
      </c>
      <c r="AI6">
        <f t="shared" si="4"/>
        <v>30.131695872455808</v>
      </c>
      <c r="AJ6">
        <f t="shared" si="5"/>
        <v>-8.0083986737411834</v>
      </c>
      <c r="AK6">
        <f t="shared" si="24"/>
        <v>11.275189992974296</v>
      </c>
      <c r="AL6">
        <f t="shared" si="6"/>
        <v>33.398487191688922</v>
      </c>
      <c r="AN6">
        <f t="shared" si="7"/>
        <v>136.37186886016215</v>
      </c>
      <c r="AO6">
        <f t="shared" si="7"/>
        <v>-6.8185934430081074</v>
      </c>
      <c r="AP6">
        <f t="shared" si="7"/>
        <v>-37.579802797984243</v>
      </c>
      <c r="AQ6">
        <f t="shared" si="7"/>
        <v>-68.506117846876819</v>
      </c>
      <c r="AR6">
        <f t="shared" si="7"/>
        <v>23.467354772292961</v>
      </c>
      <c r="AS6">
        <f t="shared" si="7"/>
        <v>-6.2371508603484234</v>
      </c>
      <c r="AT6">
        <f t="shared" si="7"/>
        <v>8.7814135921905443</v>
      </c>
      <c r="AU6">
        <f t="shared" si="7"/>
        <v>26.011617504135081</v>
      </c>
      <c r="AW6">
        <v>3</v>
      </c>
      <c r="AX6">
        <f>(R6*SUMPRODUCT(K7:$K$23, X7:$X$23)-$AZ$3*SUMPRODUCT(K6:$K$22, W7:$W$23))/Z6</f>
        <v>26.394024921723201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8"/>
        <v>0.1047</v>
      </c>
      <c r="I7" s="5">
        <f t="shared" si="9"/>
        <v>1.1047</v>
      </c>
      <c r="J7">
        <f t="shared" si="10"/>
        <v>0.90522313750339456</v>
      </c>
      <c r="K7">
        <f t="shared" si="20"/>
        <v>0.70501151364995907</v>
      </c>
      <c r="L7" s="2">
        <v>4</v>
      </c>
      <c r="M7" s="6">
        <v>1.8114139999999999E-3</v>
      </c>
      <c r="O7">
        <f t="shared" si="21"/>
        <v>181.44303416551861</v>
      </c>
      <c r="P7">
        <f t="shared" si="22"/>
        <v>9.0721517082759302</v>
      </c>
      <c r="Q7" s="4">
        <f t="shared" si="23"/>
        <v>50</v>
      </c>
      <c r="R7">
        <f t="shared" si="0"/>
        <v>50000</v>
      </c>
      <c r="S7">
        <f t="shared" si="11"/>
        <v>34.402423595464384</v>
      </c>
      <c r="U7">
        <f t="shared" si="12"/>
        <v>1.8114139999999999E-3</v>
      </c>
      <c r="V7">
        <f t="shared" si="13"/>
        <v>0.01</v>
      </c>
      <c r="W7">
        <f t="shared" si="14"/>
        <v>0.9650369203031276</v>
      </c>
      <c r="X7">
        <f t="shared" si="15"/>
        <v>1.7480813879539696E-3</v>
      </c>
      <c r="Y7">
        <f t="shared" si="16"/>
        <v>9.6503692030312765E-3</v>
      </c>
      <c r="Z7">
        <f t="shared" si="17"/>
        <v>0.95363846971214228</v>
      </c>
      <c r="AB7">
        <f t="shared" si="18"/>
        <v>34.402423595464384</v>
      </c>
      <c r="AC7">
        <f t="shared" si="19"/>
        <v>39.610956845148365</v>
      </c>
      <c r="AE7">
        <f t="shared" si="1"/>
        <v>173.03105744153311</v>
      </c>
      <c r="AF7">
        <f t="shared" si="2"/>
        <v>-8.651552872076655</v>
      </c>
      <c r="AG7">
        <f t="shared" si="2"/>
        <v>-47.681923485607115</v>
      </c>
      <c r="AH7">
        <f t="shared" si="3"/>
        <v>-87.404069397698478</v>
      </c>
      <c r="AI7">
        <f t="shared" si="4"/>
        <v>29.293511686150865</v>
      </c>
      <c r="AJ7">
        <f t="shared" si="5"/>
        <v>-5.2085332496839811</v>
      </c>
      <c r="AK7">
        <f t="shared" si="24"/>
        <v>9.7601926728976114</v>
      </c>
      <c r="AL7">
        <f t="shared" si="6"/>
        <v>33.845171109364493</v>
      </c>
      <c r="AN7">
        <f t="shared" si="7"/>
        <v>121.98888771530827</v>
      </c>
      <c r="AO7">
        <f t="shared" si="7"/>
        <v>-6.0994443857654135</v>
      </c>
      <c r="AP7">
        <f t="shared" si="7"/>
        <v>-33.616305050329402</v>
      </c>
      <c r="AQ7">
        <f t="shared" si="7"/>
        <v>-61.620875265237473</v>
      </c>
      <c r="AR7">
        <f t="shared" si="7"/>
        <v>20.652263013975986</v>
      </c>
      <c r="AS7">
        <f t="shared" si="7"/>
        <v>-3.6720759102558436</v>
      </c>
      <c r="AT7">
        <f t="shared" si="7"/>
        <v>6.8810482098347849</v>
      </c>
      <c r="AU7">
        <f t="shared" si="7"/>
        <v>23.861235313554925</v>
      </c>
      <c r="AW7">
        <v>4</v>
      </c>
      <c r="AX7">
        <f>(R7*SUMPRODUCT(K8:$K$23, X8:$X$23)-$AZ$3*SUMPRODUCT(K7:$K$22, W8:$W$23))/Z7</f>
        <v>34.402423595464384</v>
      </c>
    </row>
    <row r="8" spans="1:52" x14ac:dyDescent="0.25">
      <c r="B8" s="4">
        <v>2519.9082039999998</v>
      </c>
      <c r="C8" s="2">
        <v>50</v>
      </c>
      <c r="E8">
        <v>2008</v>
      </c>
      <c r="F8" s="5">
        <v>2.2499999999999999E-2</v>
      </c>
      <c r="G8" s="5">
        <v>2.1299999999999999E-2</v>
      </c>
      <c r="H8" s="5">
        <f t="shared" si="8"/>
        <v>7.2500000000000009E-2</v>
      </c>
      <c r="I8" s="5">
        <f t="shared" si="9"/>
        <v>1.0725</v>
      </c>
      <c r="J8">
        <f t="shared" si="10"/>
        <v>0.93240093240093236</v>
      </c>
      <c r="K8">
        <f t="shared" si="20"/>
        <v>0.65735339268061443</v>
      </c>
      <c r="L8" s="2">
        <v>5</v>
      </c>
      <c r="M8" s="6">
        <v>1.8237660000000001E-3</v>
      </c>
      <c r="O8">
        <f t="shared" si="21"/>
        <v>181.44303416551861</v>
      </c>
      <c r="P8">
        <f t="shared" si="22"/>
        <v>9.0721517082759302</v>
      </c>
      <c r="Q8" s="4">
        <f t="shared" si="23"/>
        <v>50</v>
      </c>
      <c r="R8">
        <f t="shared" si="0"/>
        <v>50000</v>
      </c>
      <c r="S8">
        <f t="shared" si="11"/>
        <v>39.610956845148365</v>
      </c>
      <c r="U8">
        <f t="shared" si="12"/>
        <v>1.8237660000000001E-3</v>
      </c>
      <c r="V8">
        <f t="shared" si="13"/>
        <v>0.01</v>
      </c>
      <c r="W8">
        <f t="shared" si="14"/>
        <v>0.95363846971214228</v>
      </c>
      <c r="X8">
        <f t="shared" si="15"/>
        <v>1.739213417353035E-3</v>
      </c>
      <c r="Y8">
        <f t="shared" si="16"/>
        <v>9.5363846971214233E-3</v>
      </c>
      <c r="Z8">
        <f t="shared" si="17"/>
        <v>0.94236287159766785</v>
      </c>
      <c r="AB8">
        <f t="shared" si="18"/>
        <v>39.610956845148365</v>
      </c>
      <c r="AC8">
        <f t="shared" si="19"/>
        <v>42.851474678714496</v>
      </c>
      <c r="AE8">
        <f t="shared" si="1"/>
        <v>170.98517870761188</v>
      </c>
      <c r="AF8">
        <f t="shared" si="2"/>
        <v>-8.5492589353805943</v>
      </c>
      <c r="AG8">
        <f t="shared" si="2"/>
        <v>-47.118143579883395</v>
      </c>
      <c r="AH8">
        <f t="shared" si="3"/>
        <v>-86.960670867651757</v>
      </c>
      <c r="AI8">
        <f t="shared" si="4"/>
        <v>28.357105324696121</v>
      </c>
      <c r="AJ8">
        <f t="shared" si="5"/>
        <v>-3.2405178335661304</v>
      </c>
      <c r="AK8">
        <f t="shared" si="24"/>
        <v>4.3035984719501865</v>
      </c>
      <c r="AL8">
        <f t="shared" si="6"/>
        <v>29.420185963080179</v>
      </c>
      <c r="AN8">
        <f t="shared" si="7"/>
        <v>112.39768732154982</v>
      </c>
      <c r="AO8">
        <f t="shared" si="7"/>
        <v>-5.6198843660774918</v>
      </c>
      <c r="AP8">
        <f t="shared" si="7"/>
        <v>-30.97327153904866</v>
      </c>
      <c r="AQ8">
        <f t="shared" si="7"/>
        <v>-57.163892024633157</v>
      </c>
      <c r="AR8">
        <f t="shared" si="7"/>
        <v>18.640639391790511</v>
      </c>
      <c r="AS8">
        <f t="shared" si="7"/>
        <v>-2.1301653919367305</v>
      </c>
      <c r="AT8">
        <f t="shared" si="7"/>
        <v>2.8289850562715633</v>
      </c>
      <c r="AU8">
        <f t="shared" si="7"/>
        <v>19.339459056125346</v>
      </c>
      <c r="AW8">
        <v>5</v>
      </c>
      <c r="AX8">
        <f>(R8*SUMPRODUCT(K9:$K$23, X9:$X$23)-$AZ$3*SUMPRODUCT(K8:$K$22, W9:$W$23))/Z8</f>
        <v>39.610956845148365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v>2.2000000000000001E-3</v>
      </c>
      <c r="G9" s="5">
        <v>5.8999999999999999E-3</v>
      </c>
      <c r="H9" s="5">
        <f t="shared" si="8"/>
        <v>5.2200000000000003E-2</v>
      </c>
      <c r="I9" s="5">
        <f t="shared" si="9"/>
        <v>1.0522</v>
      </c>
      <c r="J9">
        <f t="shared" si="10"/>
        <v>0.95038965976050183</v>
      </c>
      <c r="K9">
        <f t="shared" si="20"/>
        <v>0.62474186721214076</v>
      </c>
      <c r="L9" s="2">
        <v>6</v>
      </c>
      <c r="M9" s="6">
        <v>1.843244E-3</v>
      </c>
      <c r="O9">
        <f t="shared" si="21"/>
        <v>181.44303416551861</v>
      </c>
      <c r="P9">
        <f t="shared" si="22"/>
        <v>9.0721517082759302</v>
      </c>
      <c r="Q9" s="4">
        <f t="shared" si="23"/>
        <v>50</v>
      </c>
      <c r="R9">
        <f t="shared" si="0"/>
        <v>50000</v>
      </c>
      <c r="S9">
        <f t="shared" si="11"/>
        <v>42.851474678714496</v>
      </c>
      <c r="U9">
        <f t="shared" si="12"/>
        <v>1.843244E-3</v>
      </c>
      <c r="V9">
        <f t="shared" si="13"/>
        <v>0.01</v>
      </c>
      <c r="W9">
        <f t="shared" si="14"/>
        <v>0.94236287159766785</v>
      </c>
      <c r="X9">
        <f t="shared" si="15"/>
        <v>1.7370047088951716E-3</v>
      </c>
      <c r="Y9">
        <f t="shared" si="16"/>
        <v>9.4236287159766789E-3</v>
      </c>
      <c r="Z9">
        <f t="shared" si="17"/>
        <v>0.93120223817279602</v>
      </c>
      <c r="AB9">
        <f t="shared" si="18"/>
        <v>42.851474678714496</v>
      </c>
      <c r="AC9">
        <f t="shared" si="19"/>
        <v>45.325539884504991</v>
      </c>
      <c r="AE9">
        <f t="shared" si="1"/>
        <v>168.96015951579403</v>
      </c>
      <c r="AF9">
        <f t="shared" si="2"/>
        <v>-8.4480079757897002</v>
      </c>
      <c r="AG9">
        <f t="shared" si="2"/>
        <v>-46.560111908639797</v>
      </c>
      <c r="AH9">
        <f t="shared" si="3"/>
        <v>-86.850235444758582</v>
      </c>
      <c r="AI9">
        <f t="shared" si="4"/>
        <v>27.10180418660596</v>
      </c>
      <c r="AJ9">
        <f t="shared" si="5"/>
        <v>-2.4740652057904953</v>
      </c>
      <c r="AK9">
        <f t="shared" si="24"/>
        <v>1.1998453946904413</v>
      </c>
      <c r="AL9">
        <f t="shared" si="6"/>
        <v>25.827584375505907</v>
      </c>
      <c r="AN9">
        <f t="shared" si="7"/>
        <v>105.55648554035831</v>
      </c>
      <c r="AO9">
        <f t="shared" si="7"/>
        <v>-5.2778242770179151</v>
      </c>
      <c r="AP9">
        <f t="shared" si="7"/>
        <v>-29.088051251409858</v>
      </c>
      <c r="AQ9">
        <f t="shared" si="7"/>
        <v>-54.25897825957253</v>
      </c>
      <c r="AR9">
        <f t="shared" si="7"/>
        <v>16.931631752358022</v>
      </c>
      <c r="AS9">
        <f t="shared" si="7"/>
        <v>-1.5456521162701433</v>
      </c>
      <c r="AT9">
        <f t="shared" si="7"/>
        <v>0.74959365224479424</v>
      </c>
      <c r="AU9">
        <f t="shared" si="7"/>
        <v>16.135573288332672</v>
      </c>
      <c r="AW9">
        <v>6</v>
      </c>
      <c r="AX9">
        <f>(R9*SUMPRODUCT(K10:$K$23, X10:$X$23)-$AZ$3*SUMPRODUCT(K9:$K$22, W10:$W$23))/Z9</f>
        <v>42.851474678714496</v>
      </c>
    </row>
    <row r="10" spans="1:52" x14ac:dyDescent="0.25">
      <c r="A10" t="s">
        <v>19</v>
      </c>
      <c r="C10" s="2">
        <v>0.01</v>
      </c>
      <c r="E10">
        <v>2010</v>
      </c>
      <c r="F10" s="5">
        <v>2.5000000000000001E-3</v>
      </c>
      <c r="G10" s="5">
        <v>4.1000000000000003E-3</v>
      </c>
      <c r="H10" s="5">
        <f t="shared" si="8"/>
        <v>5.2500000000000005E-2</v>
      </c>
      <c r="I10" s="5">
        <f t="shared" si="9"/>
        <v>1.0525</v>
      </c>
      <c r="J10">
        <f t="shared" si="10"/>
        <v>0.95011876484560576</v>
      </c>
      <c r="K10">
        <f t="shared" si="20"/>
        <v>0.59357897122293657</v>
      </c>
      <c r="L10" s="2">
        <v>7</v>
      </c>
      <c r="M10" s="6">
        <v>1.8660479999999999E-3</v>
      </c>
      <c r="O10">
        <f t="shared" si="21"/>
        <v>181.44303416551861</v>
      </c>
      <c r="P10">
        <f t="shared" si="22"/>
        <v>9.0721517082759302</v>
      </c>
      <c r="Q10" s="4">
        <f t="shared" si="23"/>
        <v>50</v>
      </c>
      <c r="R10">
        <f t="shared" si="0"/>
        <v>50000</v>
      </c>
      <c r="S10">
        <f t="shared" si="11"/>
        <v>45.325539884504991</v>
      </c>
      <c r="U10">
        <f t="shared" si="12"/>
        <v>1.8660479999999999E-3</v>
      </c>
      <c r="V10">
        <f t="shared" si="13"/>
        <v>0.01</v>
      </c>
      <c r="W10">
        <f t="shared" si="14"/>
        <v>0.93120223817279602</v>
      </c>
      <c r="X10">
        <f t="shared" si="15"/>
        <v>1.7376680741378696E-3</v>
      </c>
      <c r="Y10">
        <f t="shared" si="16"/>
        <v>9.3120223817279597E-3</v>
      </c>
      <c r="Z10">
        <f t="shared" si="17"/>
        <v>0.92015254771693011</v>
      </c>
      <c r="AB10">
        <f t="shared" si="18"/>
        <v>45.325539884504991</v>
      </c>
      <c r="AC10">
        <f t="shared" si="19"/>
        <v>47.030635430906386</v>
      </c>
      <c r="AE10">
        <f t="shared" si="1"/>
        <v>166.95527015289196</v>
      </c>
      <c r="AF10">
        <f t="shared" si="2"/>
        <v>-8.3477635076445971</v>
      </c>
      <c r="AG10">
        <f t="shared" si="2"/>
        <v>-46.007627385846504</v>
      </c>
      <c r="AH10">
        <f t="shared" si="3"/>
        <v>-86.883403706893475</v>
      </c>
      <c r="AI10">
        <f t="shared" si="4"/>
        <v>25.716475552507376</v>
      </c>
      <c r="AJ10">
        <f t="shared" si="5"/>
        <v>-1.7050955464013953</v>
      </c>
      <c r="AK10">
        <f t="shared" si="24"/>
        <v>0.83612549077198473</v>
      </c>
      <c r="AL10">
        <f t="shared" si="6"/>
        <v>24.847505496877965</v>
      </c>
      <c r="AN10">
        <f t="shared" si="7"/>
        <v>99.101137497601059</v>
      </c>
      <c r="AO10">
        <f t="shared" si="7"/>
        <v>-4.9550568748800528</v>
      </c>
      <c r="AP10">
        <f t="shared" si="7"/>
        <v>-27.30916013209897</v>
      </c>
      <c r="AQ10">
        <f t="shared" si="7"/>
        <v>-51.572161388684904</v>
      </c>
      <c r="AR10">
        <f t="shared" si="7"/>
        <v>15.264759101937127</v>
      </c>
      <c r="AS10">
        <f t="shared" si="7"/>
        <v>-1.012108860269751</v>
      </c>
      <c r="AT10">
        <f t="shared" si="7"/>
        <v>0.49630650862570763</v>
      </c>
      <c r="AU10">
        <f t="shared" si="7"/>
        <v>14.748956750293084</v>
      </c>
      <c r="AW10">
        <v>7</v>
      </c>
      <c r="AX10">
        <f>(R10*SUMPRODUCT(K11:$K$23, X11:$X$23)-$AZ$3*SUMPRODUCT(K10:$K$22, W11:$W$23))/Z10</f>
        <v>45.325539884504991</v>
      </c>
    </row>
    <row r="11" spans="1:52" x14ac:dyDescent="0.25">
      <c r="A11" t="s">
        <v>33</v>
      </c>
      <c r="C11" s="7">
        <f>AU25</f>
        <v>-2362.7822582629269</v>
      </c>
      <c r="E11">
        <v>2011</v>
      </c>
      <c r="F11" s="5">
        <v>1.5E-3</v>
      </c>
      <c r="G11" s="5">
        <v>2.3999999999999998E-3</v>
      </c>
      <c r="H11" s="5">
        <f t="shared" si="8"/>
        <v>5.1500000000000004E-2</v>
      </c>
      <c r="I11" s="5">
        <f t="shared" si="9"/>
        <v>1.0515000000000001</v>
      </c>
      <c r="J11">
        <f t="shared" si="10"/>
        <v>0.951022349025202</v>
      </c>
      <c r="K11">
        <f t="shared" si="20"/>
        <v>0.56450686754439994</v>
      </c>
      <c r="L11" s="2">
        <v>8</v>
      </c>
      <c r="M11" s="6">
        <v>1.8888519999999999E-3</v>
      </c>
      <c r="O11">
        <f t="shared" si="21"/>
        <v>181.44303416551861</v>
      </c>
      <c r="P11">
        <f t="shared" si="22"/>
        <v>9.0721517082759302</v>
      </c>
      <c r="Q11" s="4">
        <f t="shared" si="23"/>
        <v>50</v>
      </c>
      <c r="R11">
        <f t="shared" si="0"/>
        <v>50000</v>
      </c>
      <c r="S11">
        <f t="shared" si="11"/>
        <v>47.030635430906386</v>
      </c>
      <c r="U11">
        <f t="shared" si="12"/>
        <v>1.8888519999999999E-3</v>
      </c>
      <c r="V11">
        <f t="shared" si="13"/>
        <v>0.01</v>
      </c>
      <c r="W11">
        <f t="shared" si="14"/>
        <v>0.92015254771693011</v>
      </c>
      <c r="X11">
        <f t="shared" si="15"/>
        <v>1.7380319800602189E-3</v>
      </c>
      <c r="Y11">
        <f t="shared" si="16"/>
        <v>9.2015254771693009E-3</v>
      </c>
      <c r="Z11">
        <f t="shared" si="17"/>
        <v>0.90921299025970059</v>
      </c>
      <c r="AB11">
        <f t="shared" si="18"/>
        <v>47.030635430906386</v>
      </c>
      <c r="AC11">
        <f t="shared" si="19"/>
        <v>47.94627080039713</v>
      </c>
      <c r="AE11">
        <f t="shared" si="1"/>
        <v>164.97036365542419</v>
      </c>
      <c r="AF11">
        <f t="shared" si="2"/>
        <v>-8.2485181827712086</v>
      </c>
      <c r="AG11">
        <f t="shared" si="2"/>
        <v>-45.460649512985029</v>
      </c>
      <c r="AH11">
        <f t="shared" si="3"/>
        <v>-86.901599003010944</v>
      </c>
      <c r="AI11">
        <f t="shared" si="4"/>
        <v>24.359596956657001</v>
      </c>
      <c r="AJ11">
        <f t="shared" si="5"/>
        <v>-0.91563536949074376</v>
      </c>
      <c r="AK11">
        <f t="shared" si="24"/>
        <v>0.48900595416854242</v>
      </c>
      <c r="AL11">
        <f t="shared" si="6"/>
        <v>23.932967541334801</v>
      </c>
      <c r="AN11">
        <f t="shared" si="7"/>
        <v>93.12690322478403</v>
      </c>
      <c r="AO11">
        <f t="shared" si="7"/>
        <v>-4.6563451612392015</v>
      </c>
      <c r="AP11">
        <f t="shared" si="7"/>
        <v>-25.662848853109029</v>
      </c>
      <c r="AQ11">
        <f t="shared" si="7"/>
        <v>-49.056549437789258</v>
      </c>
      <c r="AR11">
        <f t="shared" si="7"/>
        <v>13.751159772646542</v>
      </c>
      <c r="AS11">
        <f t="shared" si="7"/>
        <v>-0.51688245424407897</v>
      </c>
      <c r="AT11">
        <f t="shared" si="7"/>
        <v>0.27604721939824428</v>
      </c>
      <c r="AU11">
        <f t="shared" si="7"/>
        <v>13.510324537800708</v>
      </c>
      <c r="AW11">
        <v>8</v>
      </c>
      <c r="AX11">
        <f>(R11*SUMPRODUCT(K12:$K$23, X12:$X$23)-$AZ$3*SUMPRODUCT(K11:$K$22, W12:$W$23))/Z11</f>
        <v>47.030635430906386</v>
      </c>
    </row>
    <row r="12" spans="1:52" x14ac:dyDescent="0.25">
      <c r="A12" t="s">
        <v>40</v>
      </c>
      <c r="C12">
        <v>0.4</v>
      </c>
      <c r="E12">
        <v>2012</v>
      </c>
      <c r="F12" s="5">
        <v>1.9E-3</v>
      </c>
      <c r="G12" s="5">
        <v>2.3E-3</v>
      </c>
      <c r="H12" s="5">
        <f t="shared" si="8"/>
        <v>5.1900000000000002E-2</v>
      </c>
      <c r="I12" s="5">
        <f t="shared" si="9"/>
        <v>1.0519000000000001</v>
      </c>
      <c r="J12">
        <f t="shared" si="10"/>
        <v>0.95066070919288903</v>
      </c>
      <c r="K12">
        <f t="shared" si="20"/>
        <v>0.53665449904401552</v>
      </c>
      <c r="L12" s="2">
        <v>9</v>
      </c>
      <c r="M12" s="6">
        <v>1.917357E-3</v>
      </c>
      <c r="O12">
        <f t="shared" si="21"/>
        <v>181.44303416551861</v>
      </c>
      <c r="P12">
        <f t="shared" si="22"/>
        <v>9.0721517082759302</v>
      </c>
      <c r="Q12" s="4">
        <f t="shared" si="23"/>
        <v>50</v>
      </c>
      <c r="R12">
        <f t="shared" si="0"/>
        <v>50000</v>
      </c>
      <c r="S12">
        <f t="shared" si="11"/>
        <v>47.94627080039713</v>
      </c>
      <c r="U12">
        <f t="shared" si="12"/>
        <v>1.917357E-3</v>
      </c>
      <c r="V12">
        <f t="shared" si="13"/>
        <v>0.01</v>
      </c>
      <c r="W12">
        <f t="shared" si="14"/>
        <v>0.90921299025970059</v>
      </c>
      <c r="X12">
        <f t="shared" si="15"/>
        <v>1.7432858913653687E-3</v>
      </c>
      <c r="Y12">
        <f t="shared" si="16"/>
        <v>9.0921299025970067E-3</v>
      </c>
      <c r="Z12">
        <f t="shared" si="17"/>
        <v>0.89837757446573818</v>
      </c>
      <c r="AB12">
        <f t="shared" si="18"/>
        <v>47.94627080039713</v>
      </c>
      <c r="AC12">
        <f t="shared" si="19"/>
        <v>48.0749689824572</v>
      </c>
      <c r="AE12">
        <f t="shared" si="1"/>
        <v>163.00435293732266</v>
      </c>
      <c r="AF12">
        <f t="shared" si="2"/>
        <v>-8.1502176468661336</v>
      </c>
      <c r="AG12">
        <f t="shared" si="2"/>
        <v>-44.918878723286909</v>
      </c>
      <c r="AH12">
        <f t="shared" si="3"/>
        <v>-87.164294568268431</v>
      </c>
      <c r="AI12">
        <f t="shared" si="4"/>
        <v>22.770961998901186</v>
      </c>
      <c r="AJ12">
        <f t="shared" si="5"/>
        <v>-0.12869818206007011</v>
      </c>
      <c r="AK12">
        <f t="shared" si="24"/>
        <v>0.46644093400896341</v>
      </c>
      <c r="AL12">
        <f t="shared" si="6"/>
        <v>23.10870475085008</v>
      </c>
      <c r="AN12">
        <f t="shared" si="7"/>
        <v>87.477019367572794</v>
      </c>
      <c r="AO12">
        <f t="shared" si="7"/>
        <v>-4.3738509683786395</v>
      </c>
      <c r="AP12">
        <f t="shared" si="7"/>
        <v>-24.105918358864425</v>
      </c>
      <c r="AQ12">
        <f t="shared" si="7"/>
        <v>-46.777110836059101</v>
      </c>
      <c r="AR12">
        <f t="shared" si="7"/>
        <v>12.22013920427063</v>
      </c>
      <c r="AS12">
        <f t="shared" si="7"/>
        <v>-6.9066458421322433E-2</v>
      </c>
      <c r="AT12">
        <f t="shared" si="7"/>
        <v>0.25031762577420297</v>
      </c>
      <c r="AU12">
        <f t="shared" si="7"/>
        <v>12.401390371623512</v>
      </c>
      <c r="AW12">
        <v>9</v>
      </c>
      <c r="AX12">
        <f>(R12*SUMPRODUCT(K13:$K$23, X13:$X$23)-$AZ$3*SUMPRODUCT(K12:$K$22, W13:$W$23))/Z12</f>
        <v>47.94627080039713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8"/>
        <v>5.1700000000000003E-2</v>
      </c>
      <c r="I13" s="5">
        <f t="shared" si="9"/>
        <v>1.0517000000000001</v>
      </c>
      <c r="J13">
        <f t="shared" si="10"/>
        <v>0.95084149472282964</v>
      </c>
      <c r="K13">
        <f t="shared" si="20"/>
        <v>0.51027336602074302</v>
      </c>
      <c r="L13" s="2">
        <v>10</v>
      </c>
      <c r="M13" s="6">
        <v>1.947287E-3</v>
      </c>
      <c r="O13">
        <f t="shared" si="21"/>
        <v>181.44303416551861</v>
      </c>
      <c r="P13">
        <f t="shared" si="22"/>
        <v>9.0721517082759302</v>
      </c>
      <c r="Q13" s="4">
        <f t="shared" si="23"/>
        <v>50</v>
      </c>
      <c r="R13">
        <f t="shared" si="0"/>
        <v>50000</v>
      </c>
      <c r="S13">
        <f t="shared" si="11"/>
        <v>48.0749689824572</v>
      </c>
      <c r="U13">
        <f t="shared" si="12"/>
        <v>1.947287E-3</v>
      </c>
      <c r="V13">
        <f t="shared" si="13"/>
        <v>0.01</v>
      </c>
      <c r="W13">
        <f t="shared" si="14"/>
        <v>0.89837757446573818</v>
      </c>
      <c r="X13">
        <f t="shared" si="15"/>
        <v>1.7493989718486639E-3</v>
      </c>
      <c r="Y13">
        <f t="shared" si="16"/>
        <v>8.983775744657382E-3</v>
      </c>
      <c r="Z13">
        <f t="shared" si="17"/>
        <v>0.88764439974923215</v>
      </c>
      <c r="AB13">
        <f t="shared" si="18"/>
        <v>48.0749689824572</v>
      </c>
      <c r="AC13">
        <f t="shared" si="19"/>
        <v>47.363658479683792</v>
      </c>
      <c r="AE13">
        <f t="shared" si="1"/>
        <v>161.05689315053118</v>
      </c>
      <c r="AF13">
        <f t="shared" si="2"/>
        <v>-8.0528446575265598</v>
      </c>
      <c r="AG13">
        <f t="shared" si="2"/>
        <v>-44.38221998746161</v>
      </c>
      <c r="AH13">
        <f t="shared" si="3"/>
        <v>-87.469948592433198</v>
      </c>
      <c r="AI13">
        <f t="shared" si="4"/>
        <v>21.151879913109823</v>
      </c>
      <c r="AJ13">
        <f t="shared" si="5"/>
        <v>0.7113105027734079</v>
      </c>
      <c r="AK13">
        <f t="shared" si="24"/>
        <v>0.40215803495092367</v>
      </c>
      <c r="AL13">
        <f t="shared" si="6"/>
        <v>22.265348450834153</v>
      </c>
      <c r="AN13">
        <f t="shared" si="7"/>
        <v>82.183042988764697</v>
      </c>
      <c r="AO13">
        <f t="shared" si="7"/>
        <v>-4.109152149438235</v>
      </c>
      <c r="AP13">
        <f t="shared" si="7"/>
        <v>-22.647064784475134</v>
      </c>
      <c r="AQ13">
        <f t="shared" si="7"/>
        <v>-44.633585093922242</v>
      </c>
      <c r="AR13">
        <f t="shared" si="7"/>
        <v>10.793240960929092</v>
      </c>
      <c r="AS13">
        <f t="shared" si="7"/>
        <v>0.36296280453609392</v>
      </c>
      <c r="AT13">
        <f t="shared" si="7"/>
        <v>0.20521053416669544</v>
      </c>
      <c r="AU13">
        <f t="shared" si="7"/>
        <v>11.36141429963188</v>
      </c>
      <c r="AW13">
        <v>10</v>
      </c>
      <c r="AX13">
        <f>(R13*SUMPRODUCT(K14:$K$23, X14:$X$23)-$AZ$3*SUMPRODUCT(K13:$K$22, W14:$W$23))/Z13</f>
        <v>48.0749689824572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8"/>
        <v>5.1400000000000001E-2</v>
      </c>
      <c r="I14" s="5">
        <f t="shared" si="9"/>
        <v>1.0514000000000001</v>
      </c>
      <c r="J14">
        <f t="shared" si="10"/>
        <v>0.95111280197831449</v>
      </c>
      <c r="K14">
        <f t="shared" si="20"/>
        <v>0.48532753093089492</v>
      </c>
      <c r="L14" s="2">
        <v>11</v>
      </c>
      <c r="M14" s="6">
        <v>1.9819680000000002E-3</v>
      </c>
      <c r="O14">
        <f t="shared" si="21"/>
        <v>181.44303416551861</v>
      </c>
      <c r="P14">
        <f t="shared" si="22"/>
        <v>9.0721517082759302</v>
      </c>
      <c r="Q14" s="4">
        <f t="shared" si="23"/>
        <v>50</v>
      </c>
      <c r="R14">
        <f t="shared" si="0"/>
        <v>50000</v>
      </c>
      <c r="S14">
        <f t="shared" si="11"/>
        <v>47.363658479683792</v>
      </c>
      <c r="U14">
        <f t="shared" si="12"/>
        <v>1.9819680000000002E-3</v>
      </c>
      <c r="V14">
        <f t="shared" si="13"/>
        <v>0.01</v>
      </c>
      <c r="W14">
        <f t="shared" si="14"/>
        <v>0.88764439974923215</v>
      </c>
      <c r="X14">
        <f t="shared" si="15"/>
        <v>1.7592827956821864E-3</v>
      </c>
      <c r="Y14">
        <f t="shared" si="16"/>
        <v>8.8764439974923209E-3</v>
      </c>
      <c r="Z14">
        <f t="shared" si="17"/>
        <v>0.87700867295605767</v>
      </c>
      <c r="AB14">
        <f t="shared" si="18"/>
        <v>47.363658479683792</v>
      </c>
      <c r="AC14">
        <f t="shared" si="19"/>
        <v>45.610871938328238</v>
      </c>
      <c r="AE14">
        <f t="shared" si="1"/>
        <v>159.1271146106221</v>
      </c>
      <c r="AF14">
        <f t="shared" si="2"/>
        <v>-7.9563557305311052</v>
      </c>
      <c r="AG14">
        <f t="shared" si="2"/>
        <v>-43.85043364780288</v>
      </c>
      <c r="AH14">
        <f t="shared" si="3"/>
        <v>-87.964139784109321</v>
      </c>
      <c r="AI14">
        <f t="shared" si="4"/>
        <v>19.356185448178806</v>
      </c>
      <c r="AJ14">
        <f t="shared" si="5"/>
        <v>1.7527865413555546</v>
      </c>
      <c r="AK14">
        <f t="shared" si="24"/>
        <v>0.35736195124759457</v>
      </c>
      <c r="AL14">
        <f t="shared" si="6"/>
        <v>21.466333940781954</v>
      </c>
      <c r="AN14">
        <f t="shared" si="7"/>
        <v>77.228769638130757</v>
      </c>
      <c r="AO14">
        <f t="shared" si="7"/>
        <v>-3.8614384819065379</v>
      </c>
      <c r="AP14">
        <f t="shared" si="7"/>
        <v>-21.281822692537208</v>
      </c>
      <c r="AQ14">
        <f t="shared" si="7"/>
        <v>-42.691418771881878</v>
      </c>
      <c r="AR14">
        <f t="shared" si="7"/>
        <v>9.3940896918051369</v>
      </c>
      <c r="AS14">
        <f t="shared" si="7"/>
        <v>0.85067556436499425</v>
      </c>
      <c r="AT14">
        <f t="shared" si="7"/>
        <v>0.17343759344764192</v>
      </c>
      <c r="AU14">
        <f t="shared" si="7"/>
        <v>10.418202849617773</v>
      </c>
      <c r="AW14">
        <v>11</v>
      </c>
      <c r="AX14">
        <f>(R14*SUMPRODUCT(K15:$K$23, X15:$X$23)-$AZ$3*SUMPRODUCT(K14:$K$22, W15:$W$23))/Z14</f>
        <v>47.363658479683792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8"/>
        <v>5.1900000000000002E-2</v>
      </c>
      <c r="I15" s="5">
        <f t="shared" si="9"/>
        <v>1.0519000000000001</v>
      </c>
      <c r="J15">
        <f t="shared" si="10"/>
        <v>0.95066070919288903</v>
      </c>
      <c r="K15">
        <f t="shared" si="20"/>
        <v>0.46138181474559836</v>
      </c>
      <c r="L15" s="2">
        <v>12</v>
      </c>
      <c r="M15" s="6">
        <v>2.0299509999999999E-3</v>
      </c>
      <c r="O15">
        <f t="shared" si="21"/>
        <v>181.44303416551861</v>
      </c>
      <c r="P15">
        <f t="shared" si="22"/>
        <v>9.0721517082759302</v>
      </c>
      <c r="Q15" s="4">
        <f t="shared" si="23"/>
        <v>50</v>
      </c>
      <c r="R15">
        <f t="shared" si="0"/>
        <v>50000</v>
      </c>
      <c r="S15">
        <f t="shared" si="11"/>
        <v>45.610871938328238</v>
      </c>
      <c r="U15">
        <f t="shared" si="12"/>
        <v>2.0299509999999999E-3</v>
      </c>
      <c r="V15">
        <f t="shared" si="13"/>
        <v>0.01</v>
      </c>
      <c r="W15">
        <f t="shared" si="14"/>
        <v>0.87700867295605767</v>
      </c>
      <c r="X15">
        <f t="shared" si="15"/>
        <v>1.7802846326758221E-3</v>
      </c>
      <c r="Y15">
        <f t="shared" si="16"/>
        <v>8.7700867295605767E-3</v>
      </c>
      <c r="Z15">
        <f t="shared" si="17"/>
        <v>0.8664583015938212</v>
      </c>
      <c r="AB15">
        <f t="shared" si="18"/>
        <v>45.610871938328238</v>
      </c>
      <c r="AC15">
        <f t="shared" si="19"/>
        <v>42.843142205295031</v>
      </c>
      <c r="AE15">
        <f t="shared" si="1"/>
        <v>157.21282321908492</v>
      </c>
      <c r="AF15">
        <f t="shared" si="2"/>
        <v>-7.8606411609542466</v>
      </c>
      <c r="AG15">
        <f t="shared" si="2"/>
        <v>-43.322915079691057</v>
      </c>
      <c r="AH15">
        <f t="shared" si="3"/>
        <v>-89.014231633791113</v>
      </c>
      <c r="AI15">
        <f t="shared" si="4"/>
        <v>17.015035344648496</v>
      </c>
      <c r="AJ15">
        <f t="shared" si="5"/>
        <v>2.7677297330332067</v>
      </c>
      <c r="AK15">
        <f t="shared" si="24"/>
        <v>0.79934852138548163</v>
      </c>
      <c r="AL15">
        <f t="shared" si="6"/>
        <v>20.582113599067185</v>
      </c>
      <c r="AN15">
        <f t="shared" si="7"/>
        <v>72.535137678100341</v>
      </c>
      <c r="AO15">
        <f t="shared" si="7"/>
        <v>-3.6267568839050175</v>
      </c>
      <c r="AP15">
        <f t="shared" si="7"/>
        <v>-19.98840517953731</v>
      </c>
      <c r="AQ15">
        <f t="shared" si="7"/>
        <v>-41.069547729383594</v>
      </c>
      <c r="AR15">
        <f t="shared" si="7"/>
        <v>7.8504278852744207</v>
      </c>
      <c r="AS15">
        <f t="shared" si="7"/>
        <v>1.2769801669522114</v>
      </c>
      <c r="AT15">
        <f t="shared" si="7"/>
        <v>0.36880487141104423</v>
      </c>
      <c r="AU15">
        <f t="shared" si="7"/>
        <v>9.4962129236376764</v>
      </c>
      <c r="AW15">
        <v>12</v>
      </c>
      <c r="AX15">
        <f>(R15*SUMPRODUCT(K16:$K$23, X16:$X$23)-$AZ$3*SUMPRODUCT(K15:$K$22, W16:$W$23))/Z15</f>
        <v>45.610871938328238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8"/>
        <v>5.4700000000000006E-2</v>
      </c>
      <c r="I16" s="5">
        <f t="shared" si="9"/>
        <v>1.0547</v>
      </c>
      <c r="J16">
        <f t="shared" si="10"/>
        <v>0.94813691096994412</v>
      </c>
      <c r="K16">
        <f t="shared" si="20"/>
        <v>0.43745312861059865</v>
      </c>
      <c r="L16" s="2">
        <v>13</v>
      </c>
      <c r="M16" s="6">
        <v>2.0855349999999999E-3</v>
      </c>
      <c r="O16">
        <f t="shared" si="21"/>
        <v>181.44303416551861</v>
      </c>
      <c r="P16">
        <f t="shared" si="22"/>
        <v>9.0721517082759302</v>
      </c>
      <c r="Q16" s="4">
        <f t="shared" si="23"/>
        <v>50</v>
      </c>
      <c r="R16">
        <f t="shared" si="0"/>
        <v>50000</v>
      </c>
      <c r="S16">
        <f t="shared" si="11"/>
        <v>42.843142205295031</v>
      </c>
      <c r="U16">
        <f t="shared" si="12"/>
        <v>2.0855349999999999E-3</v>
      </c>
      <c r="V16">
        <f t="shared" si="13"/>
        <v>0.01</v>
      </c>
      <c r="W16">
        <f t="shared" si="14"/>
        <v>0.8664583015938212</v>
      </c>
      <c r="X16">
        <f t="shared" si="15"/>
        <v>1.8070291140144699E-3</v>
      </c>
      <c r="Y16">
        <f t="shared" si="16"/>
        <v>8.6645830159382126E-3</v>
      </c>
      <c r="Z16">
        <f t="shared" si="17"/>
        <v>0.85598668946386858</v>
      </c>
      <c r="AB16">
        <f t="shared" si="18"/>
        <v>42.843142205295031</v>
      </c>
      <c r="AC16">
        <f t="shared" si="19"/>
        <v>39.325976075290924</v>
      </c>
      <c r="AE16">
        <f t="shared" si="1"/>
        <v>155.31282214162187</v>
      </c>
      <c r="AF16">
        <f t="shared" si="2"/>
        <v>-7.7656411070810938</v>
      </c>
      <c r="AG16">
        <f t="shared" si="2"/>
        <v>-42.799334473193426</v>
      </c>
      <c r="AH16">
        <f t="shared" si="3"/>
        <v>-90.351455700723491</v>
      </c>
      <c r="AI16">
        <f t="shared" si="4"/>
        <v>14.396390860623868</v>
      </c>
      <c r="AJ16">
        <f t="shared" si="5"/>
        <v>3.5171661300041066</v>
      </c>
      <c r="AK16">
        <f t="shared" si="24"/>
        <v>1.3517712950028344</v>
      </c>
      <c r="AL16">
        <f t="shared" si="6"/>
        <v>19.265328285630808</v>
      </c>
      <c r="AN16">
        <f t="shared" si="7"/>
        <v>67.942079959193947</v>
      </c>
      <c r="AO16">
        <f t="shared" si="7"/>
        <v>-3.3971039979596975</v>
      </c>
      <c r="AP16">
        <f t="shared" si="7"/>
        <v>-18.722702767749912</v>
      </c>
      <c r="AQ16">
        <f t="shared" si="7"/>
        <v>-39.5245269708034</v>
      </c>
      <c r="AR16">
        <f t="shared" si="7"/>
        <v>6.2977462226809395</v>
      </c>
      <c r="AS16">
        <f t="shared" si="7"/>
        <v>1.538595327413528</v>
      </c>
      <c r="AT16">
        <f t="shared" si="7"/>
        <v>0.59133658216499041</v>
      </c>
      <c r="AU16">
        <f t="shared" si="7"/>
        <v>8.4276781322594587</v>
      </c>
      <c r="AW16">
        <v>13</v>
      </c>
      <c r="AX16">
        <f>(R16*SUMPRODUCT(K17:$K$23, X17:$X$23)-$AZ$3*SUMPRODUCT(K16:$K$22, W17:$W$23))/Z16</f>
        <v>42.843142205295031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8"/>
        <v>6.1700000000000005E-2</v>
      </c>
      <c r="I17" s="5">
        <f t="shared" si="9"/>
        <v>1.0617000000000001</v>
      </c>
      <c r="J17">
        <f t="shared" si="10"/>
        <v>0.94188565508147304</v>
      </c>
      <c r="K17">
        <f t="shared" si="20"/>
        <v>0.41203082660883361</v>
      </c>
      <c r="L17" s="2">
        <v>14</v>
      </c>
      <c r="M17" s="6">
        <v>2.1420699999999998E-3</v>
      </c>
      <c r="O17">
        <f t="shared" si="21"/>
        <v>181.44303416551861</v>
      </c>
      <c r="P17">
        <f t="shared" si="22"/>
        <v>9.0721517082759302</v>
      </c>
      <c r="Q17" s="4">
        <f t="shared" si="23"/>
        <v>50</v>
      </c>
      <c r="R17">
        <f t="shared" si="0"/>
        <v>50000</v>
      </c>
      <c r="S17">
        <f t="shared" si="11"/>
        <v>39.325976075290924</v>
      </c>
      <c r="U17">
        <f t="shared" si="12"/>
        <v>2.1420699999999998E-3</v>
      </c>
      <c r="V17">
        <f t="shared" si="13"/>
        <v>0.01</v>
      </c>
      <c r="W17">
        <f t="shared" si="14"/>
        <v>0.85598668946386858</v>
      </c>
      <c r="X17">
        <f t="shared" si="15"/>
        <v>1.8335834078998688E-3</v>
      </c>
      <c r="Y17">
        <f t="shared" si="16"/>
        <v>8.5598668946386854E-3</v>
      </c>
      <c r="Z17">
        <f t="shared" si="17"/>
        <v>0.84559323916133</v>
      </c>
      <c r="AB17">
        <f t="shared" si="18"/>
        <v>39.325976075290924</v>
      </c>
      <c r="AC17">
        <f t="shared" si="19"/>
        <v>35.175650963580118</v>
      </c>
      <c r="AE17">
        <f t="shared" si="1"/>
        <v>153.42700298328074</v>
      </c>
      <c r="AF17">
        <f t="shared" si="2"/>
        <v>-7.671350149164037</v>
      </c>
      <c r="AG17">
        <f t="shared" si="2"/>
        <v>-42.279661958066498</v>
      </c>
      <c r="AH17">
        <f t="shared" si="3"/>
        <v>-91.679170394993434</v>
      </c>
      <c r="AI17">
        <f t="shared" si="4"/>
        <v>11.796820481056784</v>
      </c>
      <c r="AJ17">
        <f t="shared" si="5"/>
        <v>4.1503251117108064</v>
      </c>
      <c r="AK17">
        <f t="shared" si="24"/>
        <v>2.5541264789498253</v>
      </c>
      <c r="AL17">
        <f t="shared" si="6"/>
        <v>18.501272071717416</v>
      </c>
      <c r="AN17">
        <f t="shared" si="7"/>
        <v>63.216654863317146</v>
      </c>
      <c r="AO17">
        <f t="shared" si="7"/>
        <v>-3.1608327431658574</v>
      </c>
      <c r="AP17">
        <f t="shared" si="7"/>
        <v>-17.420524065324194</v>
      </c>
      <c r="AQ17">
        <f t="shared" si="7"/>
        <v>-37.774644360661249</v>
      </c>
      <c r="AR17">
        <f t="shared" si="7"/>
        <v>4.8606536941658449</v>
      </c>
      <c r="AS17">
        <f t="shared" si="7"/>
        <v>1.7100618864736032</v>
      </c>
      <c r="AT17">
        <f t="shared" si="7"/>
        <v>1.0523788443852062</v>
      </c>
      <c r="AU17">
        <f t="shared" si="7"/>
        <v>7.6230944250246546</v>
      </c>
      <c r="AW17">
        <v>14</v>
      </c>
      <c r="AX17">
        <f>(R17*SUMPRODUCT(K18:$K$23, X18:$X$23)-$AZ$3*SUMPRODUCT(K17:$K$22, W18:$W$23))/Z17</f>
        <v>39.325976075290924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8"/>
        <v>7.0099999999999996E-2</v>
      </c>
      <c r="I18" s="5">
        <f t="shared" si="9"/>
        <v>1.0701000000000001</v>
      </c>
      <c r="J18">
        <f t="shared" si="10"/>
        <v>0.93449210354172507</v>
      </c>
      <c r="K18">
        <f t="shared" si="20"/>
        <v>0.38503955388172473</v>
      </c>
      <c r="L18" s="2">
        <v>15</v>
      </c>
      <c r="M18" s="6">
        <v>2.2014550000000002E-3</v>
      </c>
      <c r="O18">
        <f t="shared" si="21"/>
        <v>181.44303416551861</v>
      </c>
      <c r="P18">
        <f t="shared" si="22"/>
        <v>9.0721517082759302</v>
      </c>
      <c r="Q18" s="4">
        <f t="shared" si="23"/>
        <v>50</v>
      </c>
      <c r="R18">
        <f t="shared" si="0"/>
        <v>50000</v>
      </c>
      <c r="S18">
        <f t="shared" si="11"/>
        <v>35.175650963580118</v>
      </c>
      <c r="U18">
        <f t="shared" si="12"/>
        <v>2.2014550000000002E-3</v>
      </c>
      <c r="V18">
        <f t="shared" si="13"/>
        <v>0.01</v>
      </c>
      <c r="W18">
        <f t="shared" si="14"/>
        <v>0.84559323916133</v>
      </c>
      <c r="X18">
        <f t="shared" si="15"/>
        <v>1.8615354643179058E-3</v>
      </c>
      <c r="Y18">
        <f t="shared" si="16"/>
        <v>8.4559323916133002E-3</v>
      </c>
      <c r="Z18">
        <f t="shared" si="17"/>
        <v>0.83527577130539876</v>
      </c>
      <c r="AB18">
        <f t="shared" si="18"/>
        <v>35.175650963580118</v>
      </c>
      <c r="AC18">
        <f t="shared" si="19"/>
        <v>30.143734105485166</v>
      </c>
      <c r="AE18">
        <f t="shared" si="1"/>
        <v>151.55497031059537</v>
      </c>
      <c r="AF18">
        <f t="shared" si="2"/>
        <v>-7.5777485155297688</v>
      </c>
      <c r="AG18">
        <f t="shared" si="2"/>
        <v>-41.763788565269941</v>
      </c>
      <c r="AH18">
        <f t="shared" si="3"/>
        <v>-93.076773215895287</v>
      </c>
      <c r="AI18">
        <f t="shared" si="4"/>
        <v>9.1366600139003538</v>
      </c>
      <c r="AJ18">
        <f t="shared" si="5"/>
        <v>5.0319168580949523</v>
      </c>
      <c r="AK18">
        <f t="shared" si="24"/>
        <v>3.8697020515867475</v>
      </c>
      <c r="AL18">
        <f t="shared" si="6"/>
        <v>18.038278923582055</v>
      </c>
      <c r="AN18">
        <f t="shared" si="7"/>
        <v>58.354658156949675</v>
      </c>
      <c r="AO18">
        <f t="shared" si="7"/>
        <v>-2.9177329078474838</v>
      </c>
      <c r="AP18">
        <f t="shared" si="7"/>
        <v>-16.080710517582215</v>
      </c>
      <c r="AQ18">
        <f t="shared" si="7"/>
        <v>-35.838239235798788</v>
      </c>
      <c r="AR18">
        <f t="shared" si="7"/>
        <v>3.5179754957211848</v>
      </c>
      <c r="AS18">
        <f t="shared" si="7"/>
        <v>1.9374870222108103</v>
      </c>
      <c r="AT18">
        <f t="shared" si="7"/>
        <v>1.4899883515981562</v>
      </c>
      <c r="AU18">
        <f t="shared" si="7"/>
        <v>6.945450869530152</v>
      </c>
      <c r="AW18">
        <v>15</v>
      </c>
      <c r="AX18">
        <f>(R18*SUMPRODUCT(K19:$K$23, X19:$X$23)-$AZ$3*SUMPRODUCT(K18:$K$22, W19:$W$23))/Z18</f>
        <v>35.175650963580118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8"/>
        <v>7.3400000000000007E-2</v>
      </c>
      <c r="I19" s="5">
        <f t="shared" si="9"/>
        <v>1.0733999999999999</v>
      </c>
      <c r="J19">
        <f t="shared" si="10"/>
        <v>0.93161915408980811</v>
      </c>
      <c r="K19">
        <f t="shared" si="20"/>
        <v>0.35871022347840947</v>
      </c>
      <c r="L19" s="2">
        <v>16</v>
      </c>
      <c r="M19" s="6">
        <v>2.2708170000000001E-3</v>
      </c>
      <c r="O19">
        <f t="shared" si="21"/>
        <v>181.44303416551861</v>
      </c>
      <c r="P19">
        <f t="shared" si="22"/>
        <v>9.0721517082759302</v>
      </c>
      <c r="Q19" s="4">
        <f t="shared" si="23"/>
        <v>50</v>
      </c>
      <c r="R19">
        <f t="shared" si="0"/>
        <v>50000</v>
      </c>
      <c r="S19">
        <f t="shared" si="11"/>
        <v>30.143734105485166</v>
      </c>
      <c r="U19">
        <f t="shared" si="12"/>
        <v>2.2708170000000001E-3</v>
      </c>
      <c r="V19">
        <f t="shared" si="13"/>
        <v>0.01</v>
      </c>
      <c r="W19">
        <f t="shared" si="14"/>
        <v>0.83527577130539876</v>
      </c>
      <c r="X19">
        <f t="shared" si="15"/>
        <v>1.8967584211684117E-3</v>
      </c>
      <c r="Y19">
        <f t="shared" si="16"/>
        <v>8.352757713053988E-3</v>
      </c>
      <c r="Z19">
        <f t="shared" si="17"/>
        <v>0.82502625517117634</v>
      </c>
      <c r="AB19">
        <f t="shared" si="18"/>
        <v>30.143734105485166</v>
      </c>
      <c r="AC19">
        <f t="shared" si="19"/>
        <v>23.550724022193339</v>
      </c>
      <c r="AE19">
        <f t="shared" si="1"/>
        <v>149.69526700447364</v>
      </c>
      <c r="AF19">
        <f t="shared" si="2"/>
        <v>-7.4847633502236812</v>
      </c>
      <c r="AG19">
        <f t="shared" si="2"/>
        <v>-41.251312758558818</v>
      </c>
      <c r="AH19">
        <f t="shared" si="3"/>
        <v>-94.837921058420591</v>
      </c>
      <c r="AI19">
        <f t="shared" si="4"/>
        <v>6.1212698372705461</v>
      </c>
      <c r="AJ19">
        <f t="shared" si="5"/>
        <v>6.5930100832918264</v>
      </c>
      <c r="AK19">
        <f t="shared" si="24"/>
        <v>3.8434995020420932</v>
      </c>
      <c r="AL19">
        <f t="shared" si="6"/>
        <v>16.557779422604465</v>
      </c>
      <c r="AN19">
        <f t="shared" si="7"/>
        <v>53.697222680834912</v>
      </c>
      <c r="AO19">
        <f t="shared" si="7"/>
        <v>-2.6848611340417454</v>
      </c>
      <c r="AP19">
        <f t="shared" si="7"/>
        <v>-14.797267618400397</v>
      </c>
      <c r="AQ19">
        <f t="shared" si="7"/>
        <v>-34.019331857093803</v>
      </c>
      <c r="AR19">
        <f t="shared" si="7"/>
        <v>2.1957620712989647</v>
      </c>
      <c r="AS19">
        <f t="shared" si="7"/>
        <v>2.3649801203730183</v>
      </c>
      <c r="AT19">
        <f t="shared" si="7"/>
        <v>1.3787025653166749</v>
      </c>
      <c r="AU19">
        <f t="shared" si="7"/>
        <v>5.9394447569886575</v>
      </c>
      <c r="AW19">
        <v>16</v>
      </c>
      <c r="AX19">
        <f>(R19*SUMPRODUCT(K20:$K$23, X20:$X$23)-$AZ$3*SUMPRODUCT(K19:$K$22, W20:$W$23))/Z19</f>
        <v>30.143734105485166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8"/>
        <v>5.4300000000000001E-2</v>
      </c>
      <c r="I20" s="5">
        <f t="shared" si="9"/>
        <v>1.0543</v>
      </c>
      <c r="J20">
        <f t="shared" si="10"/>
        <v>0.9484966328369534</v>
      </c>
      <c r="K20">
        <f t="shared" si="20"/>
        <v>0.34023543913346244</v>
      </c>
      <c r="L20" s="2">
        <v>17</v>
      </c>
      <c r="M20" s="6">
        <v>2.3392280000000001E-3</v>
      </c>
      <c r="O20">
        <f t="shared" si="21"/>
        <v>181.44303416551861</v>
      </c>
      <c r="P20">
        <f t="shared" si="22"/>
        <v>9.0721517082759302</v>
      </c>
      <c r="Q20" s="4">
        <f t="shared" si="23"/>
        <v>50</v>
      </c>
      <c r="R20">
        <f t="shared" si="0"/>
        <v>50000</v>
      </c>
      <c r="S20">
        <f t="shared" si="11"/>
        <v>23.550724022193339</v>
      </c>
      <c r="U20">
        <f t="shared" si="12"/>
        <v>2.3392280000000001E-3</v>
      </c>
      <c r="V20">
        <f t="shared" si="13"/>
        <v>0.01</v>
      </c>
      <c r="W20">
        <f t="shared" si="14"/>
        <v>0.82502625517117634</v>
      </c>
      <c r="X20">
        <f t="shared" si="15"/>
        <v>1.9299245168315606E-3</v>
      </c>
      <c r="Y20">
        <f t="shared" si="16"/>
        <v>8.2502625517117643E-3</v>
      </c>
      <c r="Z20">
        <f t="shared" si="17"/>
        <v>0.81484606810263294</v>
      </c>
      <c r="AB20">
        <f t="shared" si="18"/>
        <v>23.550724022193339</v>
      </c>
      <c r="AC20">
        <f t="shared" si="19"/>
        <v>15.842194742384237</v>
      </c>
      <c r="AE20">
        <f t="shared" si="1"/>
        <v>147.84814297438453</v>
      </c>
      <c r="AF20">
        <f t="shared" si="2"/>
        <v>-7.3924071487192267</v>
      </c>
      <c r="AG20">
        <f t="shared" si="2"/>
        <v>-40.742303405131644</v>
      </c>
      <c r="AH20">
        <f t="shared" si="3"/>
        <v>-96.496225841578024</v>
      </c>
      <c r="AI20">
        <f t="shared" si="4"/>
        <v>3.2172065789556257</v>
      </c>
      <c r="AJ20">
        <f t="shared" si="5"/>
        <v>7.7085292798091025</v>
      </c>
      <c r="AK20">
        <f t="shared" si="24"/>
        <v>0.70522777734579223</v>
      </c>
      <c r="AL20">
        <f t="shared" si="6"/>
        <v>11.63096363611052</v>
      </c>
      <c r="AN20">
        <f t="shared" si="7"/>
        <v>50.303177849956661</v>
      </c>
      <c r="AO20">
        <f t="shared" si="7"/>
        <v>-2.515158892497833</v>
      </c>
      <c r="AP20">
        <f t="shared" si="7"/>
        <v>-13.861975490353727</v>
      </c>
      <c r="AQ20">
        <f t="shared" si="7"/>
        <v>-32.831435773931062</v>
      </c>
      <c r="AR20">
        <f t="shared" si="7"/>
        <v>1.0946076931740316</v>
      </c>
      <c r="AS20">
        <f t="shared" si="7"/>
        <v>2.6227148445890029</v>
      </c>
      <c r="AT20">
        <f t="shared" si="7"/>
        <v>0.23994348251436129</v>
      </c>
      <c r="AU20">
        <f t="shared" si="7"/>
        <v>3.9572660202773959</v>
      </c>
      <c r="AW20">
        <v>17</v>
      </c>
      <c r="AX20">
        <f>(R20*SUMPRODUCT(K21:$K$23, X21:$X$23)-$AZ$3*SUMPRODUCT(K20:$K$22, W21:$W$23))/Z20</f>
        <v>23.550724022193339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8"/>
        <v>5.1300000000000005E-2</v>
      </c>
      <c r="I21" s="5">
        <f t="shared" si="9"/>
        <v>1.0512999999999999</v>
      </c>
      <c r="J21">
        <f t="shared" si="10"/>
        <v>0.95120327213925626</v>
      </c>
      <c r="K21">
        <f t="shared" si="20"/>
        <v>0.32363306300148625</v>
      </c>
      <c r="L21" s="2">
        <v>18</v>
      </c>
      <c r="M21" s="6">
        <v>2.4176169999999999E-3</v>
      </c>
      <c r="O21">
        <f t="shared" si="21"/>
        <v>181.44303416551861</v>
      </c>
      <c r="P21">
        <f t="shared" si="22"/>
        <v>9.0721517082759302</v>
      </c>
      <c r="Q21" s="4">
        <f t="shared" si="23"/>
        <v>50</v>
      </c>
      <c r="R21">
        <f t="shared" si="0"/>
        <v>50000</v>
      </c>
      <c r="S21">
        <f t="shared" si="11"/>
        <v>15.842194742384237</v>
      </c>
      <c r="U21">
        <f t="shared" si="12"/>
        <v>2.4176169999999999E-3</v>
      </c>
      <c r="V21">
        <f t="shared" si="13"/>
        <v>0.01</v>
      </c>
      <c r="W21">
        <f t="shared" si="14"/>
        <v>0.81484606810263294</v>
      </c>
      <c r="X21">
        <f t="shared" si="15"/>
        <v>1.9699857066280829E-3</v>
      </c>
      <c r="Y21">
        <f t="shared" si="16"/>
        <v>8.1484606810263288E-3</v>
      </c>
      <c r="Z21">
        <f t="shared" si="17"/>
        <v>0.80472762171497847</v>
      </c>
      <c r="AB21">
        <f t="shared" si="18"/>
        <v>15.842194742384237</v>
      </c>
      <c r="AC21">
        <f t="shared" si="19"/>
        <v>7.7915821817122133</v>
      </c>
      <c r="AE21">
        <f t="shared" si="1"/>
        <v>146.01222136076737</v>
      </c>
      <c r="AF21">
        <f t="shared" si="2"/>
        <v>-7.3006110680383687</v>
      </c>
      <c r="AG21">
        <f t="shared" si="2"/>
        <v>-40.236381085748924</v>
      </c>
      <c r="AH21">
        <f t="shared" si="3"/>
        <v>-98.499285331404153</v>
      </c>
      <c r="AI21">
        <f t="shared" si="4"/>
        <v>-2.4056124424063796E-2</v>
      </c>
      <c r="AJ21">
        <f t="shared" si="5"/>
        <v>8.0506125606720236</v>
      </c>
      <c r="AK21">
        <f t="shared" si="24"/>
        <v>0.24728608805618121</v>
      </c>
      <c r="AL21">
        <f t="shared" si="6"/>
        <v>8.2738425243041416</v>
      </c>
      <c r="AN21">
        <f t="shared" si="7"/>
        <v>47.254382434636184</v>
      </c>
      <c r="AO21">
        <f t="shared" si="7"/>
        <v>-2.3627191217318093</v>
      </c>
      <c r="AP21">
        <f t="shared" si="7"/>
        <v>-13.021823254875992</v>
      </c>
      <c r="AQ21">
        <f t="shared" si="7"/>
        <v>-31.87762541525969</v>
      </c>
      <c r="AR21">
        <f t="shared" si="7"/>
        <v>-7.7853572313046305E-3</v>
      </c>
      <c r="AS21">
        <f t="shared" si="7"/>
        <v>2.6054444020485255</v>
      </c>
      <c r="AT21">
        <f t="shared" si="7"/>
        <v>8.0029954115277177E-2</v>
      </c>
      <c r="AU21">
        <f t="shared" si="7"/>
        <v>2.6776889989324983</v>
      </c>
      <c r="AW21">
        <v>18</v>
      </c>
      <c r="AX21">
        <f>(R21*SUMPRODUCT(K22:$K$23, X22:$X$23)-$AZ$3*SUMPRODUCT(K21:$K$22, W22:$W$23))/Z21</f>
        <v>15.842194742384237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8"/>
        <v>7.0000000000000007E-2</v>
      </c>
      <c r="I22" s="5">
        <f t="shared" si="9"/>
        <v>1.07</v>
      </c>
      <c r="J22">
        <f t="shared" si="10"/>
        <v>0.93457943925233644</v>
      </c>
      <c r="K22">
        <f t="shared" si="20"/>
        <v>0.30246080654344509</v>
      </c>
      <c r="L22" s="2">
        <v>19</v>
      </c>
      <c r="M22" s="6">
        <v>2.502181E-3</v>
      </c>
      <c r="O22">
        <f t="shared" si="21"/>
        <v>181.44303416551861</v>
      </c>
      <c r="P22">
        <f t="shared" si="22"/>
        <v>9.0721517082759302</v>
      </c>
      <c r="Q22" s="4">
        <f t="shared" si="23"/>
        <v>50</v>
      </c>
      <c r="R22">
        <f t="shared" si="0"/>
        <v>50000</v>
      </c>
      <c r="S22">
        <f t="shared" si="11"/>
        <v>7.7915821817122133</v>
      </c>
      <c r="U22">
        <f t="shared" si="12"/>
        <v>2.502181E-3</v>
      </c>
      <c r="V22">
        <f t="shared" si="13"/>
        <v>0.01</v>
      </c>
      <c r="W22">
        <f t="shared" si="14"/>
        <v>0.80472762171497847</v>
      </c>
      <c r="X22">
        <f t="shared" si="15"/>
        <v>2.0135741652304064E-3</v>
      </c>
      <c r="Y22">
        <f t="shared" si="16"/>
        <v>8.047276217149785E-3</v>
      </c>
      <c r="Z22">
        <f t="shared" si="17"/>
        <v>0.79466677133259833</v>
      </c>
      <c r="AB22">
        <f t="shared" si="18"/>
        <v>7.7915821817122133</v>
      </c>
      <c r="AC22">
        <f t="shared" si="19"/>
        <v>7.890963716927609</v>
      </c>
      <c r="AE22">
        <f t="shared" si="1"/>
        <v>144.186750141103</v>
      </c>
      <c r="AF22">
        <f t="shared" si="2"/>
        <v>-7.2093375070551495</v>
      </c>
      <c r="AG22">
        <f t="shared" si="2"/>
        <v>-39.733338566629918</v>
      </c>
      <c r="AH22">
        <f t="shared" si="3"/>
        <v>-100.67870826152031</v>
      </c>
      <c r="AI22">
        <f t="shared" si="4"/>
        <v>-3.4346341941023866</v>
      </c>
      <c r="AJ22">
        <f t="shared" si="5"/>
        <v>-9.9381535215395722E-2</v>
      </c>
      <c r="AK22">
        <f t="shared" si="24"/>
        <v>3.0401488911309618</v>
      </c>
      <c r="AL22">
        <f t="shared" si="6"/>
        <v>-0.49386683818682053</v>
      </c>
      <c r="AN22">
        <f t="shared" si="7"/>
        <v>43.610840740556213</v>
      </c>
      <c r="AO22">
        <f t="shared" si="7"/>
        <v>-2.1805420370278101</v>
      </c>
      <c r="AP22">
        <f t="shared" si="7"/>
        <v>-12.017777629526657</v>
      </c>
      <c r="AQ22">
        <f t="shared" si="7"/>
        <v>-30.451363302531643</v>
      </c>
      <c r="AR22">
        <f t="shared" si="7"/>
        <v>-1.0388422285299035</v>
      </c>
      <c r="AS22">
        <f t="shared" si="7"/>
        <v>-3.0059019296774382E-2</v>
      </c>
      <c r="AT22">
        <f t="shared" si="7"/>
        <v>0.91952588562363091</v>
      </c>
      <c r="AU22">
        <f t="shared" si="7"/>
        <v>-0.14937536220304684</v>
      </c>
      <c r="AW22">
        <v>19</v>
      </c>
      <c r="AX22">
        <f>(R22*SUMPRODUCT(K23:$K$23, X23:$X$23)-$AZ$3*SUMPRODUCT(K22:$K$22, W23:$W$23))/Z22</f>
        <v>7.7915821817122133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8"/>
        <v>0.10390000000000001</v>
      </c>
      <c r="I23" s="5">
        <f t="shared" si="9"/>
        <v>1.1039000000000001</v>
      </c>
      <c r="J23">
        <f t="shared" si="10"/>
        <v>0.90587915572062683</v>
      </c>
      <c r="K23">
        <f t="shared" si="20"/>
        <v>0.2739929400701559</v>
      </c>
      <c r="L23" s="2">
        <v>20</v>
      </c>
      <c r="M23" s="6">
        <v>2.5943469999999999E-3</v>
      </c>
      <c r="O23">
        <f t="shared" si="21"/>
        <v>181.44303416551861</v>
      </c>
      <c r="P23">
        <f t="shared" si="22"/>
        <v>9.0721517082759302</v>
      </c>
      <c r="Q23" s="4">
        <f t="shared" si="23"/>
        <v>50</v>
      </c>
      <c r="R23">
        <f t="shared" si="0"/>
        <v>50000</v>
      </c>
      <c r="S23">
        <f t="shared" si="11"/>
        <v>7.890963716927609</v>
      </c>
      <c r="U23">
        <f t="shared" si="12"/>
        <v>2.5943469999999999E-3</v>
      </c>
      <c r="V23">
        <f t="shared" si="13"/>
        <v>0.01</v>
      </c>
      <c r="W23">
        <f t="shared" si="14"/>
        <v>0.79466677133259833</v>
      </c>
      <c r="X23">
        <f t="shared" si="15"/>
        <v>2.0616413542064124E-3</v>
      </c>
      <c r="Y23">
        <f t="shared" si="16"/>
        <v>7.9466677133259826E-3</v>
      </c>
      <c r="Z23">
        <f t="shared" si="17"/>
        <v>0.78465846226506597</v>
      </c>
      <c r="AB23">
        <f t="shared" si="18"/>
        <v>7.890963716927609</v>
      </c>
      <c r="AC23">
        <f t="shared" si="19"/>
        <v>0</v>
      </c>
      <c r="AE23">
        <f t="shared" si="1"/>
        <v>142.37081217702365</v>
      </c>
      <c r="AF23">
        <f t="shared" si="2"/>
        <v>-7.1185406088511831</v>
      </c>
      <c r="AG23">
        <f t="shared" si="2"/>
        <v>-39.2329231132533</v>
      </c>
      <c r="AH23">
        <f t="shared" si="3"/>
        <v>-103.08206771032062</v>
      </c>
      <c r="AI23">
        <f t="shared" si="4"/>
        <v>-7.0627192554014471</v>
      </c>
      <c r="AJ23">
        <f t="shared" si="5"/>
        <v>7.890963716927609</v>
      </c>
      <c r="AK23">
        <f t="shared" si="24"/>
        <v>10.020026469957006</v>
      </c>
      <c r="AL23">
        <f t="shared" si="6"/>
        <v>10.848270931483167</v>
      </c>
      <c r="AN23">
        <f t="shared" si="7"/>
        <v>39.008597408558664</v>
      </c>
      <c r="AO23">
        <f t="shared" si="7"/>
        <v>-1.9504298704279333</v>
      </c>
      <c r="AP23">
        <f t="shared" si="7"/>
        <v>-10.749543951346645</v>
      </c>
      <c r="AQ23">
        <f t="shared" si="7"/>
        <v>-28.243758800461627</v>
      </c>
      <c r="AR23">
        <f t="shared" si="7"/>
        <v>-1.9351352136775448</v>
      </c>
      <c r="AS23">
        <f t="shared" si="7"/>
        <v>2.1620683487879209</v>
      </c>
      <c r="AT23">
        <f t="shared" si="7"/>
        <v>2.7454165120843057</v>
      </c>
      <c r="AU23">
        <f t="shared" si="7"/>
        <v>2.9723496471946818</v>
      </c>
      <c r="AW23">
        <v>20</v>
      </c>
      <c r="AX23">
        <f>(R23*SUMPRODUCT(K$23:$K24, X$23:$X24)-$AZ$3*SUMPRODUCT(K$22:$K23, W$23:$W24))/Z23</f>
        <v>7.890963716927609</v>
      </c>
    </row>
    <row r="25" spans="5:50" x14ac:dyDescent="0.25">
      <c r="AN25" s="8">
        <f t="shared" ref="AN25:AU25" si="25">SUM(AN3:AN23)</f>
        <v>1745.8125122717713</v>
      </c>
      <c r="AO25" s="8">
        <f t="shared" si="25"/>
        <v>-223.37290123772752</v>
      </c>
      <c r="AP25" s="8">
        <f t="shared" si="25"/>
        <v>-2950.9992859202862</v>
      </c>
      <c r="AQ25" s="8">
        <f t="shared" si="25"/>
        <v>-948.11510371566794</v>
      </c>
      <c r="AR25" s="8">
        <f t="shared" si="25"/>
        <v>-2376.67477860191</v>
      </c>
      <c r="AS25" s="8">
        <f t="shared" si="25"/>
        <v>-22.344747315028599</v>
      </c>
      <c r="AT25" s="8">
        <f t="shared" si="25"/>
        <v>36.237267654010303</v>
      </c>
      <c r="AU25" s="9">
        <f t="shared" si="25"/>
        <v>-2362.7822582629269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2A856-E5A9-4D6E-8B65-E99D26751630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269.79707805569717</v>
      </c>
      <c r="K3">
        <v>1</v>
      </c>
      <c r="L3" s="2">
        <v>0</v>
      </c>
      <c r="O3">
        <f>$C$3</f>
        <v>269.79707805569717</v>
      </c>
      <c r="P3">
        <f>O3*B5</f>
        <v>215.83766244455774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269.79707805569717</v>
      </c>
      <c r="AF3">
        <f t="shared" ref="AF3:AG23" si="3">-$Z3*P3</f>
        <v>-215.83766244455774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-2465.9487883888605</v>
      </c>
      <c r="AJ3">
        <f t="shared" ref="AJ3:AJ23" si="6">AB3-AC3</f>
        <v>0</v>
      </c>
      <c r="AL3">
        <f t="shared" ref="AL3:AL23" si="7">SUM(AI3:AK3)</f>
        <v>-2465.9487883888605</v>
      </c>
      <c r="AN3">
        <f t="shared" ref="AN3:AU23" si="8">AE3*$K3</f>
        <v>269.79707805569717</v>
      </c>
      <c r="AO3">
        <f t="shared" si="8"/>
        <v>-215.83766244455774</v>
      </c>
      <c r="AP3">
        <f t="shared" si="8"/>
        <v>-2519.9082039999998</v>
      </c>
      <c r="AQ3">
        <f t="shared" si="8"/>
        <v>0</v>
      </c>
      <c r="AR3">
        <f t="shared" si="8"/>
        <v>-2465.9487883888605</v>
      </c>
      <c r="AS3">
        <f t="shared" si="8"/>
        <v>0</v>
      </c>
      <c r="AT3">
        <f t="shared" si="8"/>
        <v>0</v>
      </c>
      <c r="AU3">
        <f t="shared" si="8"/>
        <v>-2465.9487883888605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136.46821824175504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1.947287E-3</v>
      </c>
      <c r="R4">
        <f t="shared" si="0"/>
        <v>50000</v>
      </c>
      <c r="S4">
        <f t="shared" ref="S4:S23" si="12">AX4</f>
        <v>45.669108031204544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1"/>
        <v>45.123486090521737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-97.364350000000002</v>
      </c>
      <c r="AI4">
        <f t="shared" si="5"/>
        <v>-97.364350000000002</v>
      </c>
      <c r="AJ4">
        <f t="shared" si="6"/>
        <v>-45.123486090521737</v>
      </c>
      <c r="AK4">
        <f t="shared" ref="AK4:AK23" si="20">H4*SUM(AB4:AB4, AE4:AF4)</f>
        <v>0</v>
      </c>
      <c r="AL4">
        <f t="shared" si="7"/>
        <v>-142.48783609052174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-91.344732151233686</v>
      </c>
      <c r="AR4">
        <f t="shared" si="8"/>
        <v>-91.344732151233686</v>
      </c>
      <c r="AS4">
        <f t="shared" si="8"/>
        <v>-42.333695553543237</v>
      </c>
      <c r="AT4">
        <f t="shared" si="8"/>
        <v>0</v>
      </c>
      <c r="AU4">
        <f t="shared" si="8"/>
        <v>-133.67842770477694</v>
      </c>
      <c r="AW4">
        <v>1</v>
      </c>
      <c r="AX4">
        <f>(R4*SUMPRODUCT(K5:$K$23, X5:$X$23)-$AZ$3*SUMPRODUCT(K4:$K$22, W5:$W$23))/Z4</f>
        <v>45.669108031204544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1.9819680000000002E-3</v>
      </c>
      <c r="O5">
        <f t="shared" ref="O5:O23" si="22">$C$3</f>
        <v>269.79707805569717</v>
      </c>
      <c r="P5">
        <f t="shared" ref="P5:P23" si="23">O5*$C$5</f>
        <v>13.489853902784859</v>
      </c>
      <c r="Q5" s="4">
        <f t="shared" ref="Q5:Q23" si="24">$C$8</f>
        <v>50</v>
      </c>
      <c r="R5">
        <f t="shared" si="0"/>
        <v>50000</v>
      </c>
      <c r="S5">
        <f t="shared" si="12"/>
        <v>89.191106667017721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45.123486090521737</v>
      </c>
      <c r="AC5">
        <f t="shared" si="1"/>
        <v>87.069597818090415</v>
      </c>
      <c r="AE5">
        <f t="shared" si="2"/>
        <v>263.37965697080381</v>
      </c>
      <c r="AF5">
        <f t="shared" si="3"/>
        <v>-13.168982848540191</v>
      </c>
      <c r="AG5">
        <f t="shared" si="3"/>
        <v>-48.810694850526041</v>
      </c>
      <c r="AH5">
        <f t="shared" si="4"/>
        <v>-97.914442973959211</v>
      </c>
      <c r="AI5">
        <f t="shared" si="5"/>
        <v>103.48553629777837</v>
      </c>
      <c r="AJ5">
        <f t="shared" si="6"/>
        <v>-41.946111727568677</v>
      </c>
      <c r="AK5">
        <f t="shared" si="20"/>
        <v>25.516871442384659</v>
      </c>
      <c r="AL5">
        <f t="shared" si="7"/>
        <v>87.056296012594345</v>
      </c>
      <c r="AN5">
        <f t="shared" si="8"/>
        <v>227.44479812292232</v>
      </c>
      <c r="AO5">
        <f t="shared" si="8"/>
        <v>-11.372239906146117</v>
      </c>
      <c r="AP5">
        <f t="shared" si="8"/>
        <v>-42.151086246376693</v>
      </c>
      <c r="AQ5">
        <f t="shared" si="8"/>
        <v>-84.555242313187591</v>
      </c>
      <c r="AR5">
        <f t="shared" si="8"/>
        <v>89.366229657211932</v>
      </c>
      <c r="AS5">
        <f t="shared" si="8"/>
        <v>-36.223089602459233</v>
      </c>
      <c r="AT5">
        <f t="shared" si="8"/>
        <v>22.035413595306988</v>
      </c>
      <c r="AU5">
        <f t="shared" si="8"/>
        <v>75.178553650059683</v>
      </c>
      <c r="AW5">
        <v>2</v>
      </c>
      <c r="AX5">
        <f>(R5*SUMPRODUCT(K6:$K$23, X6:$X$23)-$AZ$3*SUMPRODUCT(K5:$K$22, W6:$W$23))/Z5</f>
        <v>89.191106667017721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v>5.8799999999999998E-2</v>
      </c>
      <c r="G6" s="5"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2.0299509999999999E-3</v>
      </c>
      <c r="O6">
        <f t="shared" si="22"/>
        <v>269.79707805569717</v>
      </c>
      <c r="P6">
        <f t="shared" si="23"/>
        <v>13.489853902784859</v>
      </c>
      <c r="Q6" s="4">
        <f t="shared" si="24"/>
        <v>50</v>
      </c>
      <c r="R6">
        <f t="shared" si="0"/>
        <v>50000</v>
      </c>
      <c r="S6">
        <f t="shared" si="12"/>
        <v>129.54946458232641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87.069597818090415</v>
      </c>
      <c r="AC6">
        <f t="shared" si="1"/>
        <v>124.94658398073398</v>
      </c>
      <c r="AE6">
        <f t="shared" si="2"/>
        <v>260.21121260304824</v>
      </c>
      <c r="AF6">
        <f t="shared" si="3"/>
        <v>-13.010560630152412</v>
      </c>
      <c r="AG6">
        <f t="shared" si="3"/>
        <v>-48.223504583198263</v>
      </c>
      <c r="AH6">
        <f t="shared" si="4"/>
        <v>-99.083318822520198</v>
      </c>
      <c r="AI6">
        <f t="shared" si="5"/>
        <v>99.893828567177366</v>
      </c>
      <c r="AJ6">
        <f t="shared" si="6"/>
        <v>-37.876986162643561</v>
      </c>
      <c r="AK6">
        <f t="shared" si="20"/>
        <v>36.368603177259303</v>
      </c>
      <c r="AL6">
        <f t="shared" si="7"/>
        <v>98.385445581793107</v>
      </c>
      <c r="AN6">
        <f t="shared" si="8"/>
        <v>202.65931488663301</v>
      </c>
      <c r="AO6">
        <f t="shared" si="8"/>
        <v>-10.132965744331651</v>
      </c>
      <c r="AP6">
        <f t="shared" si="8"/>
        <v>-37.557729747687603</v>
      </c>
      <c r="AQ6">
        <f t="shared" si="8"/>
        <v>-77.168686577307568</v>
      </c>
      <c r="AR6">
        <f t="shared" si="8"/>
        <v>77.7999328173062</v>
      </c>
      <c r="AS6">
        <f t="shared" si="8"/>
        <v>-29.499589925057293</v>
      </c>
      <c r="AT6">
        <f t="shared" si="8"/>
        <v>28.324821707551791</v>
      </c>
      <c r="AU6">
        <f t="shared" si="8"/>
        <v>76.625164599800698</v>
      </c>
      <c r="AW6">
        <v>3</v>
      </c>
      <c r="AX6">
        <f>(R6*SUMPRODUCT(K7:$K$23, X7:$X$23)-$AZ$3*SUMPRODUCT(K6:$K$22, W7:$W$23))/Z6</f>
        <v>129.54946458232641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2.0855349999999999E-3</v>
      </c>
      <c r="O7">
        <f t="shared" si="22"/>
        <v>269.79707805569717</v>
      </c>
      <c r="P7">
        <f t="shared" si="23"/>
        <v>13.489853902784859</v>
      </c>
      <c r="Q7" s="4">
        <f t="shared" si="24"/>
        <v>50</v>
      </c>
      <c r="R7">
        <f t="shared" si="0"/>
        <v>50000</v>
      </c>
      <c r="S7">
        <f t="shared" si="12"/>
        <v>164.30388198723304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124.94658398073398</v>
      </c>
      <c r="AC7">
        <f t="shared" si="1"/>
        <v>156.55103155480367</v>
      </c>
      <c r="AE7">
        <f t="shared" si="2"/>
        <v>257.06642088574165</v>
      </c>
      <c r="AF7">
        <f t="shared" si="3"/>
        <v>-12.853321044287084</v>
      </c>
      <c r="AG7">
        <f t="shared" si="3"/>
        <v>-47.640697730735361</v>
      </c>
      <c r="AH7">
        <f t="shared" si="4"/>
        <v>-100.57180663092039</v>
      </c>
      <c r="AI7">
        <f t="shared" si="5"/>
        <v>96.000595479798832</v>
      </c>
      <c r="AJ7">
        <f t="shared" si="6"/>
        <v>-31.604447574069695</v>
      </c>
      <c r="AK7">
        <f t="shared" si="20"/>
        <v>38.651018896183139</v>
      </c>
      <c r="AL7">
        <f t="shared" si="7"/>
        <v>103.04716680191228</v>
      </c>
      <c r="AN7">
        <f t="shared" si="8"/>
        <v>181.23478649723418</v>
      </c>
      <c r="AO7">
        <f t="shared" si="8"/>
        <v>-9.0617393248617102</v>
      </c>
      <c r="AP7">
        <f t="shared" si="8"/>
        <v>-33.587240418485905</v>
      </c>
      <c r="AQ7">
        <f t="shared" si="8"/>
        <v>-70.904281623376178</v>
      </c>
      <c r="AR7">
        <f t="shared" si="8"/>
        <v>67.681525130510394</v>
      </c>
      <c r="AS7">
        <f t="shared" si="8"/>
        <v>-22.281499422265654</v>
      </c>
      <c r="AT7">
        <f t="shared" si="8"/>
        <v>27.249413336111246</v>
      </c>
      <c r="AU7">
        <f t="shared" si="8"/>
        <v>72.649439044355987</v>
      </c>
      <c r="AW7">
        <v>4</v>
      </c>
      <c r="AX7">
        <f>(R7*SUMPRODUCT(K8:$K$23, X8:$X$23)-$AZ$3*SUMPRODUCT(K7:$K$22, W8:$W$23))/Z7</f>
        <v>164.30388198723304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2.1420699999999998E-3</v>
      </c>
      <c r="O8">
        <f t="shared" si="22"/>
        <v>269.79707805569717</v>
      </c>
      <c r="P8">
        <f t="shared" si="23"/>
        <v>13.489853902784859</v>
      </c>
      <c r="Q8" s="4">
        <f t="shared" si="24"/>
        <v>50</v>
      </c>
      <c r="R8">
        <f t="shared" si="0"/>
        <v>50000</v>
      </c>
      <c r="S8">
        <f t="shared" si="12"/>
        <v>192.44740790003851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156.55103155480367</v>
      </c>
      <c r="AC8">
        <f t="shared" si="1"/>
        <v>181.14012597784574</v>
      </c>
      <c r="AE8">
        <f t="shared" si="2"/>
        <v>253.94510240869752</v>
      </c>
      <c r="AF8">
        <f t="shared" si="3"/>
        <v>-12.697255120434876</v>
      </c>
      <c r="AG8">
        <f t="shared" si="3"/>
        <v>-47.062241044039929</v>
      </c>
      <c r="AH8">
        <f t="shared" si="4"/>
        <v>-102.04970938807628</v>
      </c>
      <c r="AI8">
        <f t="shared" si="5"/>
        <v>92.135896856146445</v>
      </c>
      <c r="AJ8">
        <f t="shared" si="6"/>
        <v>-24.58909442304207</v>
      </c>
      <c r="AK8">
        <f t="shared" si="20"/>
        <v>28.840418716122311</v>
      </c>
      <c r="AL8">
        <f t="shared" si="7"/>
        <v>96.38722114922669</v>
      </c>
      <c r="AN8">
        <f t="shared" si="8"/>
        <v>166.93167462298339</v>
      </c>
      <c r="AO8">
        <f t="shared" si="8"/>
        <v>-8.3465837311491704</v>
      </c>
      <c r="AP8">
        <f t="shared" si="8"/>
        <v>-30.93652381745251</v>
      </c>
      <c r="AQ8">
        <f t="shared" si="8"/>
        <v>-67.08272268832269</v>
      </c>
      <c r="AR8">
        <f t="shared" si="8"/>
        <v>60.56584438605902</v>
      </c>
      <c r="AS8">
        <f t="shared" si="8"/>
        <v>-16.163724641930681</v>
      </c>
      <c r="AT8">
        <f t="shared" si="8"/>
        <v>18.958347089372491</v>
      </c>
      <c r="AU8">
        <f t="shared" si="8"/>
        <v>63.360466833500837</v>
      </c>
      <c r="AW8">
        <v>5</v>
      </c>
      <c r="AX8">
        <f>(R8*SUMPRODUCT(K9:$K$23, X9:$X$23)-$AZ$3*SUMPRODUCT(K8:$K$22, W9:$W$23))/Z8</f>
        <v>192.44740790003851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2.2014550000000002E-3</v>
      </c>
      <c r="O9">
        <f t="shared" si="22"/>
        <v>269.79707805569717</v>
      </c>
      <c r="P9">
        <f t="shared" si="23"/>
        <v>13.489853902784859</v>
      </c>
      <c r="Q9" s="4">
        <f t="shared" si="24"/>
        <v>50</v>
      </c>
      <c r="R9">
        <f t="shared" si="0"/>
        <v>50000</v>
      </c>
      <c r="S9">
        <f t="shared" si="12"/>
        <v>216.02400597802017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181.14012597784574</v>
      </c>
      <c r="AC9">
        <f t="shared" si="1"/>
        <v>200.85053694832004</v>
      </c>
      <c r="AE9">
        <f t="shared" si="2"/>
        <v>250.8466026691874</v>
      </c>
      <c r="AF9">
        <f t="shared" si="3"/>
        <v>-12.542330133459371</v>
      </c>
      <c r="AG9">
        <f t="shared" si="3"/>
        <v>-46.488013227741924</v>
      </c>
      <c r="AH9">
        <f t="shared" si="4"/>
        <v>-103.60540585760694</v>
      </c>
      <c r="AI9">
        <f t="shared" si="5"/>
        <v>88.210853450379176</v>
      </c>
      <c r="AJ9">
        <f t="shared" si="6"/>
        <v>-19.7104109704743</v>
      </c>
      <c r="AK9">
        <f t="shared" si="20"/>
        <v>21.894997602408552</v>
      </c>
      <c r="AL9">
        <f t="shared" si="7"/>
        <v>90.395440082313428</v>
      </c>
      <c r="AN9">
        <f t="shared" si="8"/>
        <v>156.7143749353701</v>
      </c>
      <c r="AO9">
        <f t="shared" si="8"/>
        <v>-7.8357187467685065</v>
      </c>
      <c r="AP9">
        <f t="shared" si="8"/>
        <v>-29.043008186882187</v>
      </c>
      <c r="AQ9">
        <f t="shared" si="8"/>
        <v>-64.726634708753025</v>
      </c>
      <c r="AR9">
        <f t="shared" si="8"/>
        <v>55.109013292966395</v>
      </c>
      <c r="AS9">
        <f t="shared" si="8"/>
        <v>-12.313918953212777</v>
      </c>
      <c r="AT9">
        <f t="shared" si="8"/>
        <v>13.678721684734063</v>
      </c>
      <c r="AU9">
        <f t="shared" si="8"/>
        <v>56.473816024487682</v>
      </c>
      <c r="AW9">
        <v>6</v>
      </c>
      <c r="AX9">
        <f>(R9*SUMPRODUCT(K10:$K$23, X10:$X$23)-$AZ$3*SUMPRODUCT(K9:$K$22, W10:$W$23))/Z9</f>
        <v>216.02400597802017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2.2708170000000001E-3</v>
      </c>
      <c r="O10">
        <f t="shared" si="22"/>
        <v>269.79707805569717</v>
      </c>
      <c r="P10">
        <f t="shared" si="23"/>
        <v>13.489853902784859</v>
      </c>
      <c r="Q10" s="4">
        <f t="shared" si="24"/>
        <v>50</v>
      </c>
      <c r="R10">
        <f t="shared" si="0"/>
        <v>50000</v>
      </c>
      <c r="S10">
        <f t="shared" si="12"/>
        <v>236.79158067633034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200.85053694832004</v>
      </c>
      <c r="AC10">
        <f t="shared" si="1"/>
        <v>217.45786695269612</v>
      </c>
      <c r="AE10">
        <f t="shared" si="2"/>
        <v>247.76850991276214</v>
      </c>
      <c r="AF10">
        <f t="shared" si="3"/>
        <v>-12.388425495638106</v>
      </c>
      <c r="AG10">
        <f t="shared" si="3"/>
        <v>-45.917567324730726</v>
      </c>
      <c r="AH10">
        <f t="shared" si="4"/>
        <v>-105.56577073378125</v>
      </c>
      <c r="AI10">
        <f t="shared" si="5"/>
        <v>83.896746358612063</v>
      </c>
      <c r="AJ10">
        <f t="shared" si="6"/>
        <v>-16.607330004376081</v>
      </c>
      <c r="AK10">
        <f t="shared" si="20"/>
        <v>22.902107621685818</v>
      </c>
      <c r="AL10">
        <f t="shared" si="7"/>
        <v>90.191523975921797</v>
      </c>
      <c r="AN10">
        <f t="shared" si="8"/>
        <v>147.07017721545731</v>
      </c>
      <c r="AO10">
        <f t="shared" si="8"/>
        <v>-7.3535088607728651</v>
      </c>
      <c r="AP10">
        <f t="shared" si="8"/>
        <v>-27.255702373673593</v>
      </c>
      <c r="AQ10">
        <f t="shared" si="8"/>
        <v>-62.661621588514258</v>
      </c>
      <c r="AR10">
        <f t="shared" si="8"/>
        <v>49.7993443924966</v>
      </c>
      <c r="AS10">
        <f t="shared" si="8"/>
        <v>-9.8577618587573603</v>
      </c>
      <c r="AT10">
        <f t="shared" si="8"/>
        <v>13.594209480917243</v>
      </c>
      <c r="AU10">
        <f t="shared" si="8"/>
        <v>53.535792014656479</v>
      </c>
      <c r="AW10">
        <v>7</v>
      </c>
      <c r="AX10">
        <f>(R10*SUMPRODUCT(K11:$K$23, X11:$X$23)-$AZ$3*SUMPRODUCT(K10:$K$22, W11:$W$23))/Z10</f>
        <v>236.79158067633034</v>
      </c>
    </row>
    <row r="11" spans="1:52" x14ac:dyDescent="0.25">
      <c r="A11" t="s">
        <v>33</v>
      </c>
      <c r="C11" s="7">
        <f>AU25</f>
        <v>-1967.1069601307213</v>
      </c>
      <c r="E11">
        <v>2011</v>
      </c>
      <c r="F11" s="5">
        <v>1.5E-3</v>
      </c>
      <c r="G11" s="5"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2.3392280000000001E-3</v>
      </c>
      <c r="O11">
        <f t="shared" si="22"/>
        <v>269.79707805569717</v>
      </c>
      <c r="P11">
        <f t="shared" si="23"/>
        <v>13.489853902784859</v>
      </c>
      <c r="Q11" s="4">
        <f t="shared" si="24"/>
        <v>50</v>
      </c>
      <c r="R11">
        <f t="shared" si="0"/>
        <v>50000</v>
      </c>
      <c r="S11">
        <f t="shared" si="12"/>
        <v>254.91620085047859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217.45786695269612</v>
      </c>
      <c r="AC11">
        <f t="shared" si="1"/>
        <v>231.21399048969181</v>
      </c>
      <c r="AE11">
        <f t="shared" si="2"/>
        <v>244.71123777772829</v>
      </c>
      <c r="AF11">
        <f t="shared" si="3"/>
        <v>-12.235561888886414</v>
      </c>
      <c r="AG11">
        <f t="shared" si="3"/>
        <v>-45.350979992305525</v>
      </c>
      <c r="AH11">
        <f t="shared" si="4"/>
        <v>-107.41165917789522</v>
      </c>
      <c r="AI11">
        <f t="shared" si="5"/>
        <v>79.713036718641121</v>
      </c>
      <c r="AJ11">
        <f t="shared" si="6"/>
        <v>-13.756123536995688</v>
      </c>
      <c r="AK11">
        <f t="shared" si="20"/>
        <v>23.171577456339207</v>
      </c>
      <c r="AL11">
        <f t="shared" si="7"/>
        <v>89.12849063798464</v>
      </c>
      <c r="AN11">
        <f t="shared" si="8"/>
        <v>138.14117429081821</v>
      </c>
      <c r="AO11">
        <f t="shared" si="8"/>
        <v>-6.907058714540911</v>
      </c>
      <c r="AP11">
        <f t="shared" si="8"/>
        <v>-25.600939655525146</v>
      </c>
      <c r="AQ11">
        <f t="shared" si="8"/>
        <v>-60.634619260260322</v>
      </c>
      <c r="AR11">
        <f t="shared" si="8"/>
        <v>44.998556660491829</v>
      </c>
      <c r="AS11">
        <f t="shared" si="8"/>
        <v>-7.7654262074232268</v>
      </c>
      <c r="AT11">
        <f t="shared" si="8"/>
        <v>13.080514605940481</v>
      </c>
      <c r="AU11">
        <f t="shared" si="8"/>
        <v>50.313645059009083</v>
      </c>
      <c r="AW11">
        <v>8</v>
      </c>
      <c r="AX11">
        <f>(R11*SUMPRODUCT(K12:$K$23, X12:$X$23)-$AZ$3*SUMPRODUCT(K11:$K$22, W12:$W$23))/Z11</f>
        <v>254.91620085047859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2.4176169999999999E-3</v>
      </c>
      <c r="O12">
        <f t="shared" si="22"/>
        <v>269.79707805569717</v>
      </c>
      <c r="P12">
        <f t="shared" si="23"/>
        <v>13.489853902784859</v>
      </c>
      <c r="Q12" s="4">
        <f t="shared" si="24"/>
        <v>50</v>
      </c>
      <c r="R12">
        <f t="shared" si="0"/>
        <v>50000</v>
      </c>
      <c r="S12">
        <f t="shared" si="12"/>
        <v>270.4404208157415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231.21399048969181</v>
      </c>
      <c r="AC12">
        <f t="shared" si="1"/>
        <v>242.24878586052637</v>
      </c>
      <c r="AE12">
        <f t="shared" si="2"/>
        <v>241.67250735140851</v>
      </c>
      <c r="AF12">
        <f t="shared" si="3"/>
        <v>-12.083625367570425</v>
      </c>
      <c r="AG12">
        <f t="shared" si="3"/>
        <v>-44.787828892186411</v>
      </c>
      <c r="AH12">
        <f t="shared" si="4"/>
        <v>-109.6413001960577</v>
      </c>
      <c r="AI12">
        <f t="shared" si="5"/>
        <v>75.159752895593982</v>
      </c>
      <c r="AJ12">
        <f t="shared" si="6"/>
        <v>-11.034795370834559</v>
      </c>
      <c r="AK12">
        <f t="shared" si="20"/>
        <v>23.915669081376201</v>
      </c>
      <c r="AL12">
        <f t="shared" si="7"/>
        <v>88.040626606135618</v>
      </c>
      <c r="AN12">
        <f t="shared" si="8"/>
        <v>129.69463836538128</v>
      </c>
      <c r="AO12">
        <f t="shared" si="8"/>
        <v>-6.4847319182690644</v>
      </c>
      <c r="AP12">
        <f t="shared" si="8"/>
        <v>-24.035589877405382</v>
      </c>
      <c r="AQ12">
        <f t="shared" si="8"/>
        <v>-58.839497031249863</v>
      </c>
      <c r="AR12">
        <f t="shared" si="8"/>
        <v>40.334819538456983</v>
      </c>
      <c r="AS12">
        <f t="shared" si="8"/>
        <v>-5.9218725817884419</v>
      </c>
      <c r="AT12">
        <f t="shared" si="8"/>
        <v>12.834451410168397</v>
      </c>
      <c r="AU12">
        <f t="shared" si="8"/>
        <v>47.247398366836933</v>
      </c>
      <c r="AW12">
        <v>9</v>
      </c>
      <c r="AX12">
        <f>(R12*SUMPRODUCT(K13:$K$23, X13:$X$23)-$AZ$3*SUMPRODUCT(K12:$K$22, W13:$W$23))/Z12</f>
        <v>270.4404208157415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2.502181E-3</v>
      </c>
      <c r="O13">
        <f t="shared" si="22"/>
        <v>269.79707805569717</v>
      </c>
      <c r="P13">
        <f t="shared" si="23"/>
        <v>13.489853902784859</v>
      </c>
      <c r="Q13" s="4">
        <f t="shared" si="24"/>
        <v>50</v>
      </c>
      <c r="R13">
        <f t="shared" si="0"/>
        <v>50000</v>
      </c>
      <c r="S13">
        <f t="shared" si="12"/>
        <v>283.37975301243938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242.24878586052637</v>
      </c>
      <c r="AC13">
        <f t="shared" si="1"/>
        <v>250.66573319280096</v>
      </c>
      <c r="AE13">
        <f t="shared" si="2"/>
        <v>238.65107392177737</v>
      </c>
      <c r="AF13">
        <f t="shared" si="3"/>
        <v>-11.932553696088867</v>
      </c>
      <c r="AG13">
        <f t="shared" si="3"/>
        <v>-44.227883348779265</v>
      </c>
      <c r="AH13">
        <f t="shared" si="4"/>
        <v>-112.06725448527988</v>
      </c>
      <c r="AI13">
        <f t="shared" si="5"/>
        <v>70.42338239162936</v>
      </c>
      <c r="AJ13">
        <f t="shared" si="6"/>
        <v>-8.4169473322745887</v>
      </c>
      <c r="AK13">
        <f t="shared" si="20"/>
        <v>24.24560972465731</v>
      </c>
      <c r="AL13">
        <f t="shared" si="7"/>
        <v>86.252044784012085</v>
      </c>
      <c r="AN13">
        <f t="shared" si="8"/>
        <v>121.7772867945305</v>
      </c>
      <c r="AO13">
        <f t="shared" si="8"/>
        <v>-6.0888643397265243</v>
      </c>
      <c r="AP13">
        <f t="shared" si="8"/>
        <v>-22.568310908354366</v>
      </c>
      <c r="AQ13">
        <f t="shared" si="8"/>
        <v>-57.184935166906975</v>
      </c>
      <c r="AR13">
        <f t="shared" si="8"/>
        <v>35.935176379542639</v>
      </c>
      <c r="AS13">
        <f t="shared" si="8"/>
        <v>-4.2949440468590678</v>
      </c>
      <c r="AT13">
        <f t="shared" si="8"/>
        <v>12.371888885426147</v>
      </c>
      <c r="AU13">
        <f t="shared" si="8"/>
        <v>44.012121218109719</v>
      </c>
      <c r="AW13">
        <v>10</v>
      </c>
      <c r="AX13">
        <f>(R13*SUMPRODUCT(K14:$K$23, X14:$X$23)-$AZ$3*SUMPRODUCT(K13:$K$22, W14:$W$23))/Z13</f>
        <v>283.37975301243938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9"/>
        <v>5.1400000000000001E-2</v>
      </c>
      <c r="I14" s="5">
        <f t="shared" si="10"/>
        <v>1.0514000000000001</v>
      </c>
      <c r="J14">
        <f t="shared" si="11"/>
        <v>0.95111280197831449</v>
      </c>
      <c r="K14">
        <f t="shared" si="21"/>
        <v>0.48532753093089492</v>
      </c>
      <c r="L14" s="2">
        <v>11</v>
      </c>
      <c r="M14" s="6">
        <v>2.5943469999999999E-3</v>
      </c>
      <c r="O14">
        <f t="shared" si="22"/>
        <v>269.79707805569717</v>
      </c>
      <c r="P14">
        <f t="shared" si="23"/>
        <v>13.489853902784859</v>
      </c>
      <c r="Q14" s="4">
        <f t="shared" si="24"/>
        <v>50</v>
      </c>
      <c r="R14">
        <f t="shared" si="0"/>
        <v>50000</v>
      </c>
      <c r="S14">
        <f t="shared" si="12"/>
        <v>293.76016636509399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250.66573319280096</v>
      </c>
      <c r="AC14">
        <f t="shared" si="1"/>
        <v>256.57519395655328</v>
      </c>
      <c r="AE14">
        <f t="shared" si="2"/>
        <v>235.64541948488386</v>
      </c>
      <c r="AF14">
        <f t="shared" si="3"/>
        <v>-11.782270974244193</v>
      </c>
      <c r="AG14">
        <f t="shared" si="3"/>
        <v>-43.670862038809219</v>
      </c>
      <c r="AH14">
        <f t="shared" si="4"/>
        <v>-114.74247648225543</v>
      </c>
      <c r="AI14">
        <f t="shared" si="5"/>
        <v>65.449809989575016</v>
      </c>
      <c r="AJ14">
        <f t="shared" si="6"/>
        <v>-5.9094607637523211</v>
      </c>
      <c r="AK14">
        <f t="shared" si="20"/>
        <v>24.390784519556853</v>
      </c>
      <c r="AL14">
        <f t="shared" si="7"/>
        <v>83.931133745379555</v>
      </c>
      <c r="AN14">
        <f t="shared" si="8"/>
        <v>114.36520961377369</v>
      </c>
      <c r="AO14">
        <f t="shared" si="8"/>
        <v>-5.7182604806886843</v>
      </c>
      <c r="AP14">
        <f t="shared" si="8"/>
        <v>-21.194671646919026</v>
      </c>
      <c r="AQ14">
        <f t="shared" si="8"/>
        <v>-55.687682804029301</v>
      </c>
      <c r="AR14">
        <f t="shared" si="8"/>
        <v>31.764594682136664</v>
      </c>
      <c r="AS14">
        <f t="shared" si="8"/>
        <v>-2.8680240016049146</v>
      </c>
      <c r="AT14">
        <f t="shared" si="8"/>
        <v>11.837519228344021</v>
      </c>
      <c r="AU14">
        <f t="shared" si="8"/>
        <v>40.734089908875774</v>
      </c>
      <c r="AW14">
        <v>11</v>
      </c>
      <c r="AX14">
        <f>(R14*SUMPRODUCT(K15:$K$23, X15:$X$23)-$AZ$3*SUMPRODUCT(K14:$K$22, W15:$W$23))/Z14</f>
        <v>293.76016636509399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9"/>
        <v>5.1900000000000002E-2</v>
      </c>
      <c r="I15" s="5">
        <f t="shared" si="10"/>
        <v>1.0519000000000001</v>
      </c>
      <c r="J15">
        <f t="shared" si="11"/>
        <v>0.95066070919288903</v>
      </c>
      <c r="K15">
        <f t="shared" si="21"/>
        <v>0.46138181474559836</v>
      </c>
      <c r="L15" s="2">
        <v>12</v>
      </c>
      <c r="M15" s="6">
        <v>2.6922130000000002E-3</v>
      </c>
      <c r="O15">
        <f t="shared" si="22"/>
        <v>269.79707805569717</v>
      </c>
      <c r="P15">
        <f t="shared" si="23"/>
        <v>13.489853902784859</v>
      </c>
      <c r="Q15" s="4">
        <f t="shared" si="24"/>
        <v>50</v>
      </c>
      <c r="R15">
        <f t="shared" si="0"/>
        <v>50000</v>
      </c>
      <c r="S15">
        <f t="shared" si="12"/>
        <v>301.71446808797305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256.57519395655328</v>
      </c>
      <c r="AC15">
        <f t="shared" si="1"/>
        <v>260.17793301889003</v>
      </c>
      <c r="AE15">
        <f t="shared" si="2"/>
        <v>232.65455762830737</v>
      </c>
      <c r="AF15">
        <f t="shared" si="3"/>
        <v>-11.632727881415368</v>
      </c>
      <c r="AG15">
        <f t="shared" si="3"/>
        <v>-43.116582155919033</v>
      </c>
      <c r="AH15">
        <f t="shared" si="4"/>
        <v>-117.57126250208869</v>
      </c>
      <c r="AI15">
        <f t="shared" si="5"/>
        <v>60.33398508888429</v>
      </c>
      <c r="AJ15">
        <f t="shared" si="6"/>
        <v>-3.6027390623367523</v>
      </c>
      <c r="AK15">
        <f t="shared" si="20"/>
        <v>24.787285530208813</v>
      </c>
      <c r="AL15">
        <f t="shared" si="7"/>
        <v>81.518531556756358</v>
      </c>
      <c r="AN15">
        <f t="shared" si="8"/>
        <v>107.34258200738284</v>
      </c>
      <c r="AO15">
        <f t="shared" si="8"/>
        <v>-5.3671291003691426</v>
      </c>
      <c r="AP15">
        <f t="shared" si="8"/>
        <v>-19.893206920725607</v>
      </c>
      <c r="AQ15">
        <f t="shared" si="8"/>
        <v>-54.245242455144798</v>
      </c>
      <c r="AR15">
        <f t="shared" si="8"/>
        <v>27.837003531143306</v>
      </c>
      <c r="AS15">
        <f t="shared" si="8"/>
        <v>-1.6622382866357863</v>
      </c>
      <c r="AT15">
        <f t="shared" si="8"/>
        <v>11.436402780545054</v>
      </c>
      <c r="AU15">
        <f t="shared" si="8"/>
        <v>37.611168025052578</v>
      </c>
      <c r="AW15">
        <v>12</v>
      </c>
      <c r="AX15">
        <f>(R15*SUMPRODUCT(K16:$K$23, X16:$X$23)-$AZ$3*SUMPRODUCT(K15:$K$22, W16:$W$23))/Z15</f>
        <v>301.71446808797305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9"/>
        <v>5.4700000000000006E-2</v>
      </c>
      <c r="I16" s="5">
        <f t="shared" si="10"/>
        <v>1.0547</v>
      </c>
      <c r="J16">
        <f t="shared" si="11"/>
        <v>0.94813691096994412</v>
      </c>
      <c r="K16">
        <f t="shared" si="21"/>
        <v>0.43745312861059865</v>
      </c>
      <c r="L16" s="2">
        <v>13</v>
      </c>
      <c r="M16" s="6">
        <v>2.807183E-3</v>
      </c>
      <c r="O16">
        <f t="shared" si="22"/>
        <v>269.79707805569717</v>
      </c>
      <c r="P16">
        <f t="shared" si="23"/>
        <v>13.489853902784859</v>
      </c>
      <c r="Q16" s="4">
        <f t="shared" si="24"/>
        <v>50</v>
      </c>
      <c r="R16">
        <f t="shared" si="0"/>
        <v>50000</v>
      </c>
      <c r="S16">
        <f t="shared" si="12"/>
        <v>307.21239838481119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260.17793301889003</v>
      </c>
      <c r="AC16">
        <f t="shared" si="1"/>
        <v>261.52610652728032</v>
      </c>
      <c r="AE16">
        <f t="shared" si="2"/>
        <v>229.67490813297755</v>
      </c>
      <c r="AF16">
        <f t="shared" si="3"/>
        <v>-11.483745406648879</v>
      </c>
      <c r="AG16">
        <f t="shared" si="3"/>
        <v>-42.564380197913643</v>
      </c>
      <c r="AH16">
        <f t="shared" si="4"/>
        <v>-121.03613644619928</v>
      </c>
      <c r="AI16">
        <f t="shared" si="5"/>
        <v>54.59064608221577</v>
      </c>
      <c r="AJ16">
        <f t="shared" si="6"/>
        <v>-1.348173508390289</v>
      </c>
      <c r="AK16">
        <f t="shared" si="20"/>
        <v>26.166789537263462</v>
      </c>
      <c r="AL16">
        <f t="shared" si="7"/>
        <v>79.409262111088935</v>
      </c>
      <c r="AN16">
        <f t="shared" si="8"/>
        <v>100.47200712612286</v>
      </c>
      <c r="AO16">
        <f t="shared" si="8"/>
        <v>-5.0236003563061438</v>
      </c>
      <c r="AP16">
        <f t="shared" si="8"/>
        <v>-18.619921284948337</v>
      </c>
      <c r="AQ16">
        <f t="shared" si="8"/>
        <v>-52.947636563329183</v>
      </c>
      <c r="AR16">
        <f t="shared" si="8"/>
        <v>23.880848921539208</v>
      </c>
      <c r="AS16">
        <f t="shared" si="8"/>
        <v>-0.58976271915525913</v>
      </c>
      <c r="AT16">
        <f t="shared" si="8"/>
        <v>11.44674394877098</v>
      </c>
      <c r="AU16">
        <f t="shared" si="8"/>
        <v>34.737830151154924</v>
      </c>
      <c r="AW16">
        <v>13</v>
      </c>
      <c r="AX16">
        <f>(R16*SUMPRODUCT(K17:$K$23, X17:$X$23)-$AZ$3*SUMPRODUCT(K16:$K$22, W17:$W$23))/Z16</f>
        <v>307.21239838481119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9"/>
        <v>6.1700000000000005E-2</v>
      </c>
      <c r="I17" s="5">
        <f t="shared" si="10"/>
        <v>1.0617000000000001</v>
      </c>
      <c r="J17">
        <f t="shared" si="11"/>
        <v>0.94188565508147304</v>
      </c>
      <c r="K17">
        <f t="shared" si="21"/>
        <v>0.41203082660883361</v>
      </c>
      <c r="L17" s="2">
        <v>14</v>
      </c>
      <c r="M17" s="6">
        <v>2.939255E-3</v>
      </c>
      <c r="O17">
        <f t="shared" si="22"/>
        <v>269.79707805569717</v>
      </c>
      <c r="P17">
        <f t="shared" si="23"/>
        <v>13.489853902784859</v>
      </c>
      <c r="Q17" s="4">
        <f t="shared" si="24"/>
        <v>50</v>
      </c>
      <c r="R17">
        <f t="shared" si="0"/>
        <v>50000</v>
      </c>
      <c r="S17">
        <f t="shared" si="12"/>
        <v>310.37366808399781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261.52610652728032</v>
      </c>
      <c r="AC17">
        <f t="shared" si="1"/>
        <v>260.79848178114219</v>
      </c>
      <c r="AE17">
        <f t="shared" si="2"/>
        <v>226.70308592954339</v>
      </c>
      <c r="AF17">
        <f t="shared" si="3"/>
        <v>-11.335154296477171</v>
      </c>
      <c r="AG17">
        <f t="shared" si="3"/>
        <v>-42.013628828615893</v>
      </c>
      <c r="AH17">
        <f t="shared" si="4"/>
        <v>-125.10756731861866</v>
      </c>
      <c r="AI17">
        <f t="shared" si="5"/>
        <v>48.246735485831692</v>
      </c>
      <c r="AJ17">
        <f t="shared" si="6"/>
        <v>0.7276247461381331</v>
      </c>
      <c r="AK17">
        <f t="shared" si="20"/>
        <v>29.424362154493384</v>
      </c>
      <c r="AL17">
        <f t="shared" si="7"/>
        <v>78.398722386463206</v>
      </c>
      <c r="AN17">
        <f t="shared" si="8"/>
        <v>93.408659890323193</v>
      </c>
      <c r="AO17">
        <f t="shared" si="8"/>
        <v>-4.6704329945161609</v>
      </c>
      <c r="AP17">
        <f t="shared" si="8"/>
        <v>-17.310910215091329</v>
      </c>
      <c r="AQ17">
        <f t="shared" si="8"/>
        <v>-51.548174377310744</v>
      </c>
      <c r="AR17">
        <f t="shared" si="8"/>
        <v>19.879142303404979</v>
      </c>
      <c r="AS17">
        <f t="shared" si="8"/>
        <v>0.2998038256123377</v>
      </c>
      <c r="AT17">
        <f t="shared" si="8"/>
        <v>12.12374426095359</v>
      </c>
      <c r="AU17">
        <f t="shared" si="8"/>
        <v>32.302690389970905</v>
      </c>
      <c r="AW17">
        <v>14</v>
      </c>
      <c r="AX17">
        <f>(R17*SUMPRODUCT(K18:$K$23, X18:$X$23)-$AZ$3*SUMPRODUCT(K17:$K$22, W18:$W$23))/Z17</f>
        <v>310.37366808399781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9"/>
        <v>7.0099999999999996E-2</v>
      </c>
      <c r="I18" s="5">
        <f t="shared" si="10"/>
        <v>1.0701000000000001</v>
      </c>
      <c r="J18">
        <f t="shared" si="11"/>
        <v>0.93449210354172507</v>
      </c>
      <c r="K18">
        <f t="shared" si="21"/>
        <v>0.38503955388172473</v>
      </c>
      <c r="L18" s="2">
        <v>15</v>
      </c>
      <c r="M18" s="6">
        <v>3.7729310000000002E-3</v>
      </c>
      <c r="O18">
        <f t="shared" si="22"/>
        <v>269.79707805569717</v>
      </c>
      <c r="P18">
        <f t="shared" si="23"/>
        <v>13.489853902784859</v>
      </c>
      <c r="Q18" s="4">
        <f t="shared" si="24"/>
        <v>50</v>
      </c>
      <c r="R18">
        <f t="shared" si="0"/>
        <v>50000</v>
      </c>
      <c r="S18">
        <f t="shared" si="12"/>
        <v>298.07171861215295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260.79848178114219</v>
      </c>
      <c r="AC18">
        <f t="shared" si="1"/>
        <v>247.01190216785088</v>
      </c>
      <c r="AE18">
        <f t="shared" si="2"/>
        <v>223.58071996954874</v>
      </c>
      <c r="AF18">
        <f t="shared" si="3"/>
        <v>-11.179035998477437</v>
      </c>
      <c r="AG18">
        <f t="shared" si="3"/>
        <v>-41.434978017699756</v>
      </c>
      <c r="AH18">
        <f t="shared" si="4"/>
        <v>-158.51452262997859</v>
      </c>
      <c r="AI18">
        <f t="shared" si="5"/>
        <v>12.452183323392944</v>
      </c>
      <c r="AJ18">
        <f t="shared" si="6"/>
        <v>13.786579613291309</v>
      </c>
      <c r="AK18">
        <f t="shared" si="20"/>
        <v>33.171331619230166</v>
      </c>
      <c r="AL18">
        <f t="shared" si="7"/>
        <v>59.410094555914419</v>
      </c>
      <c r="AN18">
        <f t="shared" si="8"/>
        <v>86.087420673629865</v>
      </c>
      <c r="AO18">
        <f t="shared" si="8"/>
        <v>-4.3043710336814938</v>
      </c>
      <c r="AP18">
        <f t="shared" si="8"/>
        <v>-15.954105451034184</v>
      </c>
      <c r="AQ18">
        <f t="shared" si="8"/>
        <v>-61.034361077221511</v>
      </c>
      <c r="AR18">
        <f t="shared" si="8"/>
        <v>4.7945831116926714</v>
      </c>
      <c r="AS18">
        <f t="shared" si="8"/>
        <v>5.3083784638565668</v>
      </c>
      <c r="AT18">
        <f t="shared" si="8"/>
        <v>12.772274728331134</v>
      </c>
      <c r="AU18">
        <f t="shared" si="8"/>
        <v>22.875236303880371</v>
      </c>
      <c r="AW18">
        <v>15</v>
      </c>
      <c r="AX18">
        <f>(R18*SUMPRODUCT(K19:$K$23, X19:$X$23)-$AZ$3*SUMPRODUCT(K18:$K$22, W19:$W$23))/Z18</f>
        <v>298.07171861215295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9"/>
        <v>7.3400000000000007E-2</v>
      </c>
      <c r="I19" s="5">
        <f t="shared" si="10"/>
        <v>1.0733999999999999</v>
      </c>
      <c r="J19">
        <f t="shared" si="11"/>
        <v>0.93161915408980811</v>
      </c>
      <c r="K19">
        <f t="shared" si="21"/>
        <v>0.35871022347840947</v>
      </c>
      <c r="L19" s="2">
        <v>16</v>
      </c>
      <c r="M19" s="6">
        <v>4.6883589999999996E-3</v>
      </c>
      <c r="O19">
        <f t="shared" si="22"/>
        <v>269.79707805569717</v>
      </c>
      <c r="P19">
        <f t="shared" si="23"/>
        <v>13.489853902784859</v>
      </c>
      <c r="Q19" s="4">
        <f t="shared" si="24"/>
        <v>50</v>
      </c>
      <c r="R19">
        <f t="shared" si="0"/>
        <v>50000</v>
      </c>
      <c r="S19">
        <f t="shared" si="12"/>
        <v>270.50250312747659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247.01190216785088</v>
      </c>
      <c r="AC19">
        <f t="shared" si="1"/>
        <v>220.87268493509438</v>
      </c>
      <c r="AE19">
        <f t="shared" si="2"/>
        <v>220.29668608915753</v>
      </c>
      <c r="AF19">
        <f t="shared" si="3"/>
        <v>-11.014834304457876</v>
      </c>
      <c r="AG19">
        <f t="shared" si="3"/>
        <v>-40.826366185418671</v>
      </c>
      <c r="AH19">
        <f t="shared" si="4"/>
        <v>-194.26205210408477</v>
      </c>
      <c r="AI19">
        <f t="shared" si="5"/>
        <v>-25.806566504803783</v>
      </c>
      <c r="AJ19">
        <f t="shared" si="6"/>
        <v>26.139217232756494</v>
      </c>
      <c r="AK19">
        <f t="shared" si="20"/>
        <v>33.491961540117217</v>
      </c>
      <c r="AL19">
        <f t="shared" si="7"/>
        <v>33.824612268069927</v>
      </c>
      <c r="AN19">
        <f t="shared" si="8"/>
        <v>79.022673498594713</v>
      </c>
      <c r="AO19">
        <f t="shared" si="8"/>
        <v>-3.9511336749297357</v>
      </c>
      <c r="AP19">
        <f t="shared" si="8"/>
        <v>-14.64483493818291</v>
      </c>
      <c r="AQ19">
        <f t="shared" si="8"/>
        <v>-69.683784123630673</v>
      </c>
      <c r="AR19">
        <f t="shared" si="8"/>
        <v>-9.2570792381486022</v>
      </c>
      <c r="AS19">
        <f t="shared" si="8"/>
        <v>9.3764044551127732</v>
      </c>
      <c r="AT19">
        <f t="shared" si="8"/>
        <v>12.013909008785742</v>
      </c>
      <c r="AU19">
        <f t="shared" si="8"/>
        <v>12.133234225749915</v>
      </c>
      <c r="AW19">
        <v>16</v>
      </c>
      <c r="AX19">
        <f>(R19*SUMPRODUCT(K20:$K$23, X20:$X$23)-$AZ$3*SUMPRODUCT(K19:$K$22, W20:$W$23))/Z19</f>
        <v>270.50250312747659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0.34023543913346244</v>
      </c>
      <c r="L20" s="2">
        <v>17</v>
      </c>
      <c r="M20" s="6">
        <v>5.6712799999999999E-3</v>
      </c>
      <c r="O20">
        <f t="shared" si="22"/>
        <v>269.79707805569717</v>
      </c>
      <c r="P20">
        <f t="shared" si="23"/>
        <v>13.489853902784859</v>
      </c>
      <c r="Q20" s="4">
        <f t="shared" si="24"/>
        <v>50</v>
      </c>
      <c r="R20">
        <f t="shared" si="0"/>
        <v>50000</v>
      </c>
      <c r="S20">
        <f t="shared" si="12"/>
        <v>226.52648611963261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220.87268493509438</v>
      </c>
      <c r="AC20">
        <f t="shared" si="1"/>
        <v>182.06642612927854</v>
      </c>
      <c r="AE20">
        <f t="shared" si="2"/>
        <v>216.84435503838228</v>
      </c>
      <c r="AF20">
        <f t="shared" si="3"/>
        <v>-10.842217751919113</v>
      </c>
      <c r="AG20">
        <f t="shared" si="3"/>
        <v>-40.186564769544447</v>
      </c>
      <c r="AH20">
        <f t="shared" si="4"/>
        <v>-231.53775402004121</v>
      </c>
      <c r="AI20">
        <f t="shared" si="5"/>
        <v>-65.722181503122499</v>
      </c>
      <c r="AJ20">
        <f t="shared" si="6"/>
        <v>38.806258805815844</v>
      </c>
      <c r="AK20">
        <f t="shared" si="20"/>
        <v>23.179302846630573</v>
      </c>
      <c r="AL20">
        <f t="shared" si="7"/>
        <v>-3.7366198506760817</v>
      </c>
      <c r="AN20">
        <f t="shared" si="8"/>
        <v>73.778134360096431</v>
      </c>
      <c r="AO20">
        <f t="shared" si="8"/>
        <v>-3.6889067180048216</v>
      </c>
      <c r="AP20">
        <f t="shared" si="8"/>
        <v>-13.672893511631285</v>
      </c>
      <c r="AQ20">
        <f t="shared" si="8"/>
        <v>-78.777349414984329</v>
      </c>
      <c r="AR20">
        <f t="shared" si="8"/>
        <v>-22.361015284524004</v>
      </c>
      <c r="AS20">
        <f t="shared" si="8"/>
        <v>13.203264505923547</v>
      </c>
      <c r="AT20">
        <f t="shared" si="8"/>
        <v>7.8864202828308692</v>
      </c>
      <c r="AU20">
        <f t="shared" si="8"/>
        <v>-1.2713304957695895</v>
      </c>
      <c r="AW20">
        <v>17</v>
      </c>
      <c r="AX20">
        <f>(R20*SUMPRODUCT(K21:$K$23, X21:$X$23)-$AZ$3*SUMPRODUCT(K20:$K$22, W21:$W$23))/Z20</f>
        <v>226.52648611963261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9"/>
        <v>5.1300000000000005E-2</v>
      </c>
      <c r="I21" s="5">
        <f t="shared" si="10"/>
        <v>1.0512999999999999</v>
      </c>
      <c r="J21">
        <f t="shared" si="11"/>
        <v>0.95120327213925626</v>
      </c>
      <c r="K21">
        <f t="shared" si="21"/>
        <v>0.32363306300148625</v>
      </c>
      <c r="L21" s="2">
        <v>18</v>
      </c>
      <c r="M21" s="6">
        <v>6.8024940000000001E-3</v>
      </c>
      <c r="O21">
        <f t="shared" si="22"/>
        <v>269.79707805569717</v>
      </c>
      <c r="P21">
        <f t="shared" si="23"/>
        <v>13.489853902784859</v>
      </c>
      <c r="Q21" s="4">
        <f t="shared" si="24"/>
        <v>50</v>
      </c>
      <c r="R21">
        <f t="shared" si="0"/>
        <v>50000</v>
      </c>
      <c r="S21">
        <f t="shared" si="12"/>
        <v>165.66581060613029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182.06642612927854</v>
      </c>
      <c r="AC21">
        <f t="shared" si="1"/>
        <v>130.91353110014464</v>
      </c>
      <c r="AE21">
        <f t="shared" si="2"/>
        <v>213.20082906391599</v>
      </c>
      <c r="AF21">
        <f t="shared" si="3"/>
        <v>-10.660041453195799</v>
      </c>
      <c r="AG21">
        <f t="shared" si="3"/>
        <v>-39.511330256123564</v>
      </c>
      <c r="AH21">
        <f t="shared" si="4"/>
        <v>-273.3688657254375</v>
      </c>
      <c r="AI21">
        <f t="shared" si="5"/>
        <v>-110.33940837084086</v>
      </c>
      <c r="AJ21">
        <f t="shared" si="6"/>
        <v>51.152895029133902</v>
      </c>
      <c r="AK21">
        <f t="shared" si="20"/>
        <v>19.730350064861938</v>
      </c>
      <c r="AL21">
        <f t="shared" si="7"/>
        <v>-39.456163276845018</v>
      </c>
      <c r="AN21">
        <f t="shared" si="8"/>
        <v>68.998837344411427</v>
      </c>
      <c r="AO21">
        <f t="shared" si="8"/>
        <v>-3.4499418672205708</v>
      </c>
      <c r="AP21">
        <f t="shared" si="8"/>
        <v>-12.787172834052567</v>
      </c>
      <c r="AQ21">
        <f t="shared" si="8"/>
        <v>-88.471203343965357</v>
      </c>
      <c r="AR21">
        <f t="shared" si="8"/>
        <v>-35.709480700827058</v>
      </c>
      <c r="AS21">
        <f t="shared" si="8"/>
        <v>16.554768099672106</v>
      </c>
      <c r="AT21">
        <f t="shared" si="8"/>
        <v>6.3853936255828421</v>
      </c>
      <c r="AU21">
        <f t="shared" si="8"/>
        <v>-12.769318975572112</v>
      </c>
      <c r="AW21">
        <v>18</v>
      </c>
      <c r="AX21">
        <f>(R21*SUMPRODUCT(K22:$K$23, X22:$X$23)-$AZ$3*SUMPRODUCT(K21:$K$22, W22:$W$23))/Z21</f>
        <v>165.66581060613029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9"/>
        <v>7.0000000000000007E-2</v>
      </c>
      <c r="I22" s="5">
        <f t="shared" si="10"/>
        <v>1.07</v>
      </c>
      <c r="J22">
        <f t="shared" si="11"/>
        <v>0.93457943925233644</v>
      </c>
      <c r="K22">
        <f t="shared" si="21"/>
        <v>0.30246080654344509</v>
      </c>
      <c r="L22" s="2">
        <v>19</v>
      </c>
      <c r="M22" s="6">
        <v>8.090557E-3</v>
      </c>
      <c r="O22">
        <f t="shared" si="22"/>
        <v>269.79707805569717</v>
      </c>
      <c r="P22">
        <f t="shared" si="23"/>
        <v>13.489853902784859</v>
      </c>
      <c r="Q22" s="4">
        <f t="shared" si="24"/>
        <v>50</v>
      </c>
      <c r="R22">
        <f t="shared" si="0"/>
        <v>50000</v>
      </c>
      <c r="S22">
        <f t="shared" si="12"/>
        <v>89.089293235138996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130.91353110014464</v>
      </c>
      <c r="AC22">
        <f t="shared" si="1"/>
        <v>69.127141331653291</v>
      </c>
      <c r="AE22">
        <f t="shared" si="2"/>
        <v>209.34390731328799</v>
      </c>
      <c r="AF22">
        <f t="shared" si="3"/>
        <v>-10.467195365664399</v>
      </c>
      <c r="AG22">
        <f t="shared" si="3"/>
        <v>-38.796548283979341</v>
      </c>
      <c r="AH22">
        <f t="shared" si="4"/>
        <v>-319.66866958299232</v>
      </c>
      <c r="AI22">
        <f t="shared" si="5"/>
        <v>-159.58850591934808</v>
      </c>
      <c r="AJ22">
        <f t="shared" si="6"/>
        <v>61.786389768491347</v>
      </c>
      <c r="AK22">
        <f t="shared" si="20"/>
        <v>23.085317013343779</v>
      </c>
      <c r="AL22">
        <f t="shared" si="7"/>
        <v>-74.71679913751295</v>
      </c>
      <c r="AN22">
        <f t="shared" si="8"/>
        <v>63.318327050933298</v>
      </c>
      <c r="AO22">
        <f t="shared" si="8"/>
        <v>-3.1659163525466645</v>
      </c>
      <c r="AP22">
        <f t="shared" si="8"/>
        <v>-11.734435285074102</v>
      </c>
      <c r="AQ22">
        <f t="shared" si="8"/>
        <v>-96.687243628741911</v>
      </c>
      <c r="AR22">
        <f t="shared" si="8"/>
        <v>-48.269268215429385</v>
      </c>
      <c r="AS22">
        <f t="shared" si="8"/>
        <v>18.687961282785558</v>
      </c>
      <c r="AT22">
        <f t="shared" si="8"/>
        <v>6.9824036031670742</v>
      </c>
      <c r="AU22">
        <f t="shared" si="8"/>
        <v>-22.598903329476748</v>
      </c>
      <c r="AW22">
        <v>19</v>
      </c>
      <c r="AX22">
        <f>(R22*SUMPRODUCT(K23:$K$23, X23:$X$23)-$AZ$3*SUMPRODUCT(K22:$K$22, W23:$W$23))/Z22</f>
        <v>89.089293235138996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9"/>
        <v>0.10390000000000001</v>
      </c>
      <c r="I23" s="5">
        <f t="shared" si="10"/>
        <v>1.1039000000000001</v>
      </c>
      <c r="J23">
        <f t="shared" si="11"/>
        <v>0.90587915572062683</v>
      </c>
      <c r="K23">
        <f t="shared" si="21"/>
        <v>0.2739929400701559</v>
      </c>
      <c r="L23" s="2">
        <v>20</v>
      </c>
      <c r="M23" s="6">
        <v>9.5159809999999997E-3</v>
      </c>
      <c r="O23">
        <f t="shared" si="22"/>
        <v>269.79707805569717</v>
      </c>
      <c r="P23">
        <f t="shared" si="23"/>
        <v>13.489853902784859</v>
      </c>
      <c r="Q23" s="4">
        <f t="shared" si="24"/>
        <v>50</v>
      </c>
      <c r="R23">
        <f t="shared" si="0"/>
        <v>50000</v>
      </c>
      <c r="S23">
        <f t="shared" si="12"/>
        <v>90.862565333804795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69.127141331653291</v>
      </c>
      <c r="AC23">
        <f t="shared" si="1"/>
        <v>69.127141331653291</v>
      </c>
      <c r="AE23">
        <f t="shared" si="2"/>
        <v>205.25835559569609</v>
      </c>
      <c r="AF23">
        <f t="shared" si="3"/>
        <v>-10.262917779784805</v>
      </c>
      <c r="AG23">
        <f t="shared" si="3"/>
        <v>-38.039395584803621</v>
      </c>
      <c r="AH23">
        <f t="shared" si="4"/>
        <v>-369.18721633593003</v>
      </c>
      <c r="AI23">
        <f t="shared" si="5"/>
        <v>-212.23117410482237</v>
      </c>
      <c r="AJ23">
        <f t="shared" si="6"/>
        <v>0</v>
      </c>
      <c r="AK23">
        <f t="shared" si="20"/>
        <v>27.442335973431963</v>
      </c>
      <c r="AL23">
        <f t="shared" si="7"/>
        <v>-184.78883813139041</v>
      </c>
      <c r="AN23">
        <f t="shared" si="8"/>
        <v>56.239340323630309</v>
      </c>
      <c r="AO23">
        <f t="shared" si="8"/>
        <v>-2.8119670161815158</v>
      </c>
      <c r="AP23">
        <f t="shared" si="8"/>
        <v>-10.422525834772051</v>
      </c>
      <c r="AQ23">
        <f t="shared" si="8"/>
        <v>-101.15469084019816</v>
      </c>
      <c r="AR23">
        <f t="shared" si="8"/>
        <v>-58.14984336752142</v>
      </c>
      <c r="AS23">
        <f t="shared" si="8"/>
        <v>0</v>
      </c>
      <c r="AT23">
        <f t="shared" si="8"/>
        <v>7.5190063157536269</v>
      </c>
      <c r="AU23">
        <f t="shared" si="8"/>
        <v>-50.630837051767791</v>
      </c>
      <c r="AW23">
        <v>20</v>
      </c>
      <c r="AX23">
        <f>(R23*SUMPRODUCT(K$23:$K24, X$23:$X24)-$AZ$3*SUMPRODUCT(K$22:$K23, W$23:$W24))/Z23</f>
        <v>90.862565333804795</v>
      </c>
    </row>
    <row r="25" spans="5:50" x14ac:dyDescent="0.25">
      <c r="AN25" s="8">
        <f t="shared" ref="AN25:AU25" si="25">SUM(AN3:AN23)</f>
        <v>2584.4984956759258</v>
      </c>
      <c r="AO25" s="8">
        <f t="shared" si="25"/>
        <v>-331.57273332556923</v>
      </c>
      <c r="AP25" s="8">
        <f t="shared" si="25"/>
        <v>-2948.8790131542746</v>
      </c>
      <c r="AQ25" s="8">
        <f t="shared" si="25"/>
        <v>-1405.340341737668</v>
      </c>
      <c r="AR25" s="8">
        <f t="shared" si="25"/>
        <v>-2101.2935925415859</v>
      </c>
      <c r="AS25" s="8">
        <f t="shared" si="25"/>
        <v>-128.34496716772998</v>
      </c>
      <c r="AT25" s="8">
        <f t="shared" si="25"/>
        <v>262.53159957859378</v>
      </c>
      <c r="AU25" s="9">
        <f t="shared" si="25"/>
        <v>-1967.1069601307213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1B7B2-9FBE-4D21-877F-C6A94E746A5C}">
  <dimension ref="A1:AZ29"/>
  <sheetViews>
    <sheetView workbookViewId="0">
      <selection activeCell="S53" sqref="S5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932.66110332245125</v>
      </c>
      <c r="K3">
        <v>1</v>
      </c>
      <c r="L3" s="2">
        <v>0</v>
      </c>
      <c r="O3">
        <f>$C$3</f>
        <v>932.66110332245125</v>
      </c>
      <c r="P3">
        <f>O3*B5</f>
        <v>746.12888265796107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932.66110332245125</v>
      </c>
      <c r="AF3">
        <f t="shared" ref="AF3:AG23" si="3">-$Z3*P3</f>
        <v>-746.12888265796107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-2333.3759833355098</v>
      </c>
      <c r="AJ3">
        <f t="shared" ref="AJ3:AJ23" si="6">AB3-AC3</f>
        <v>0</v>
      </c>
      <c r="AL3">
        <f t="shared" ref="AL3:AL23" si="7">SUM(AI3:AK3)</f>
        <v>-2333.3759833355098</v>
      </c>
      <c r="AN3">
        <f t="shared" ref="AN3:AU23" si="8">AE3*$K3</f>
        <v>932.66110332245125</v>
      </c>
      <c r="AO3">
        <f t="shared" si="8"/>
        <v>-746.12888265796107</v>
      </c>
      <c r="AP3">
        <f t="shared" si="8"/>
        <v>-2519.9082039999998</v>
      </c>
      <c r="AQ3">
        <f t="shared" si="8"/>
        <v>0</v>
      </c>
      <c r="AR3">
        <f t="shared" si="8"/>
        <v>-2333.3759833355098</v>
      </c>
      <c r="AS3">
        <f t="shared" si="8"/>
        <v>0</v>
      </c>
      <c r="AT3">
        <f t="shared" si="8"/>
        <v>0</v>
      </c>
      <c r="AU3">
        <f t="shared" si="8"/>
        <v>-2333.3759833355098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429.70455940944561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2.5943469999999999E-3</v>
      </c>
      <c r="R4">
        <f t="shared" si="0"/>
        <v>50000</v>
      </c>
      <c r="S4">
        <f t="shared" ref="S4:S23" si="12">AX4</f>
        <v>311.93570016618565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1"/>
        <v>308.00707371660474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-129.71734999999998</v>
      </c>
      <c r="AI4">
        <f t="shared" si="5"/>
        <v>-129.71734999999998</v>
      </c>
      <c r="AJ4">
        <f t="shared" si="6"/>
        <v>-308.00707371660474</v>
      </c>
      <c r="AK4">
        <f t="shared" ref="AK4:AK23" si="20">H4*SUM(AB4:AB4, AE4:AF4)</f>
        <v>0</v>
      </c>
      <c r="AL4">
        <f t="shared" si="7"/>
        <v>-437.72442371660475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-121.6974856928417</v>
      </c>
      <c r="AR4">
        <f t="shared" si="8"/>
        <v>-121.6974856928417</v>
      </c>
      <c r="AS4">
        <f t="shared" si="8"/>
        <v>-288.96432471770777</v>
      </c>
      <c r="AT4">
        <f t="shared" si="8"/>
        <v>0</v>
      </c>
      <c r="AU4">
        <f t="shared" si="8"/>
        <v>-410.66181041054949</v>
      </c>
      <c r="AW4">
        <v>1</v>
      </c>
      <c r="AX4">
        <f>(R4*SUMPRODUCT(K5:$K$23, X5:$X$23)-$AZ$3*SUMPRODUCT(K4:$K$22, W5:$W$23))/Z4</f>
        <v>311.93570016618565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2.6922130000000002E-3</v>
      </c>
      <c r="O5">
        <f t="shared" ref="O5:O23" si="22">$C$3</f>
        <v>932.66110332245125</v>
      </c>
      <c r="P5">
        <f t="shared" ref="P5:P23" si="23">O5*$C$5</f>
        <v>46.633055166122567</v>
      </c>
      <c r="Q5" s="4">
        <f t="shared" ref="Q5:Q23" si="24">$C$8</f>
        <v>50</v>
      </c>
      <c r="R5">
        <f t="shared" si="0"/>
        <v>50000</v>
      </c>
      <c r="S5">
        <f t="shared" si="12"/>
        <v>606.52693795342066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308.00707371660474</v>
      </c>
      <c r="AC5">
        <f t="shared" si="1"/>
        <v>591.28691155798833</v>
      </c>
      <c r="AE5">
        <f t="shared" si="2"/>
        <v>909.22639837663598</v>
      </c>
      <c r="AF5">
        <f t="shared" si="3"/>
        <v>-45.461319918831805</v>
      </c>
      <c r="AG5">
        <f t="shared" si="3"/>
        <v>-48.743664506735996</v>
      </c>
      <c r="AH5">
        <f t="shared" si="4"/>
        <v>-132.91531676400444</v>
      </c>
      <c r="AI5">
        <f t="shared" si="5"/>
        <v>682.10609718706382</v>
      </c>
      <c r="AJ5">
        <f t="shared" si="6"/>
        <v>-283.2798378413836</v>
      </c>
      <c r="AK5">
        <f t="shared" si="20"/>
        <v>101.24111394786894</v>
      </c>
      <c r="AL5">
        <f t="shared" si="7"/>
        <v>500.06737329354917</v>
      </c>
      <c r="AN5">
        <f t="shared" si="8"/>
        <v>785.17383235004297</v>
      </c>
      <c r="AO5">
        <f t="shared" si="8"/>
        <v>-39.258691617502151</v>
      </c>
      <c r="AP5">
        <f t="shared" si="8"/>
        <v>-42.093201354328535</v>
      </c>
      <c r="AQ5">
        <f t="shared" si="8"/>
        <v>-114.78068479747631</v>
      </c>
      <c r="AR5">
        <f t="shared" si="8"/>
        <v>589.04125458073599</v>
      </c>
      <c r="AS5">
        <f t="shared" si="8"/>
        <v>-244.62984830020463</v>
      </c>
      <c r="AT5">
        <f t="shared" si="8"/>
        <v>87.428030655250623</v>
      </c>
      <c r="AU5">
        <f t="shared" si="8"/>
        <v>431.83943693578203</v>
      </c>
      <c r="AW5">
        <v>2</v>
      </c>
      <c r="AX5">
        <f>(R5*SUMPRODUCT(K6:$K$23, X6:$X$23)-$AZ$3*SUMPRODUCT(K5:$K$22, W6:$W$23))/Z5</f>
        <v>606.52693795342066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v>5.8799999999999998E-2</v>
      </c>
      <c r="G6" s="5"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2.807183E-3</v>
      </c>
      <c r="O6">
        <f t="shared" si="22"/>
        <v>932.66110332245125</v>
      </c>
      <c r="P6">
        <f t="shared" si="23"/>
        <v>46.633055166122567</v>
      </c>
      <c r="Q6" s="4">
        <f t="shared" si="24"/>
        <v>50</v>
      </c>
      <c r="R6">
        <f t="shared" si="0"/>
        <v>50000</v>
      </c>
      <c r="S6">
        <f t="shared" si="12"/>
        <v>879.55289537073327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591.28691155798833</v>
      </c>
      <c r="AC6">
        <f t="shared" si="1"/>
        <v>846.47107227592369</v>
      </c>
      <c r="AE6">
        <f t="shared" si="2"/>
        <v>897.58176950419556</v>
      </c>
      <c r="AF6">
        <f t="shared" si="3"/>
        <v>-44.879088475209784</v>
      </c>
      <c r="AG6">
        <f t="shared" si="3"/>
        <v>-48.119395475307627</v>
      </c>
      <c r="AH6">
        <f t="shared" si="4"/>
        <v>-136.83238636101265</v>
      </c>
      <c r="AI6">
        <f t="shared" si="5"/>
        <v>667.75089919266543</v>
      </c>
      <c r="AJ6">
        <f t="shared" si="6"/>
        <v>-255.18416071793536</v>
      </c>
      <c r="AK6">
        <f t="shared" si="20"/>
        <v>157.1060676734628</v>
      </c>
      <c r="AL6">
        <f t="shared" si="7"/>
        <v>569.67280614819288</v>
      </c>
      <c r="AN6">
        <f t="shared" si="8"/>
        <v>699.06021590216869</v>
      </c>
      <c r="AO6">
        <f t="shared" si="8"/>
        <v>-34.95301079510844</v>
      </c>
      <c r="AP6">
        <f t="shared" si="8"/>
        <v>-37.47664684481223</v>
      </c>
      <c r="AQ6">
        <f t="shared" si="8"/>
        <v>-106.56865012396105</v>
      </c>
      <c r="AR6">
        <f t="shared" si="8"/>
        <v>520.06190813828698</v>
      </c>
      <c r="AS6">
        <f t="shared" si="8"/>
        <v>-198.74411507358468</v>
      </c>
      <c r="AT6">
        <f t="shared" si="8"/>
        <v>122.35832468836509</v>
      </c>
      <c r="AU6">
        <f t="shared" si="8"/>
        <v>443.67611775306733</v>
      </c>
      <c r="AW6">
        <v>3</v>
      </c>
      <c r="AX6">
        <f>(R6*SUMPRODUCT(K7:$K$23, X7:$X$23)-$AZ$3*SUMPRODUCT(K6:$K$22, W7:$W$23))/Z6</f>
        <v>879.55289537073327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2.939255E-3</v>
      </c>
      <c r="O7">
        <f t="shared" si="22"/>
        <v>932.66110332245125</v>
      </c>
      <c r="P7">
        <f t="shared" si="23"/>
        <v>46.633055166122567</v>
      </c>
      <c r="Q7" s="4">
        <f t="shared" si="24"/>
        <v>50</v>
      </c>
      <c r="R7">
        <f t="shared" si="0"/>
        <v>50000</v>
      </c>
      <c r="S7">
        <f t="shared" si="12"/>
        <v>1125.1664576028411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846.47107227592369</v>
      </c>
      <c r="AC7">
        <f t="shared" si="1"/>
        <v>1068.8353667605284</v>
      </c>
      <c r="AE7">
        <f t="shared" si="2"/>
        <v>885.96773010522952</v>
      </c>
      <c r="AF7">
        <f t="shared" si="3"/>
        <v>-44.298386505261483</v>
      </c>
      <c r="AG7">
        <f t="shared" si="3"/>
        <v>-47.496766346806773</v>
      </c>
      <c r="AH7">
        <f t="shared" si="4"/>
        <v>-141.43517374777531</v>
      </c>
      <c r="AI7">
        <f t="shared" si="5"/>
        <v>652.73740350538583</v>
      </c>
      <c r="AJ7">
        <f t="shared" si="6"/>
        <v>-222.36429448460467</v>
      </c>
      <c r="AK7">
        <f t="shared" si="20"/>
        <v>176.74830154220587</v>
      </c>
      <c r="AL7">
        <f t="shared" si="7"/>
        <v>607.12141056298697</v>
      </c>
      <c r="AN7">
        <f t="shared" si="8"/>
        <v>624.61745044650627</v>
      </c>
      <c r="AO7">
        <f t="shared" si="8"/>
        <v>-31.230872522325317</v>
      </c>
      <c r="AP7">
        <f t="shared" si="8"/>
        <v>-33.485767135640678</v>
      </c>
      <c r="AQ7">
        <f t="shared" si="8"/>
        <v>-99.713425927264026</v>
      </c>
      <c r="AR7">
        <f t="shared" si="8"/>
        <v>460.18738486127614</v>
      </c>
      <c r="AS7">
        <f t="shared" si="8"/>
        <v>-156.76938783629637</v>
      </c>
      <c r="AT7">
        <f t="shared" si="8"/>
        <v>124.60958760532995</v>
      </c>
      <c r="AU7">
        <f t="shared" si="8"/>
        <v>428.02758463030966</v>
      </c>
      <c r="AW7">
        <v>4</v>
      </c>
      <c r="AX7">
        <f>(R7*SUMPRODUCT(K8:$K$23, X8:$X$23)-$AZ$3*SUMPRODUCT(K7:$K$22, W8:$W$23))/Z7</f>
        <v>1125.1664576028411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3.7729310000000002E-3</v>
      </c>
      <c r="O8">
        <f t="shared" si="22"/>
        <v>932.66110332245125</v>
      </c>
      <c r="P8">
        <f t="shared" si="23"/>
        <v>46.633055166122567</v>
      </c>
      <c r="Q8" s="4">
        <f t="shared" si="24"/>
        <v>50</v>
      </c>
      <c r="R8">
        <f t="shared" si="0"/>
        <v>50000</v>
      </c>
      <c r="S8">
        <f t="shared" si="12"/>
        <v>1322.3178624743161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1068.8353667605284</v>
      </c>
      <c r="AC8">
        <f t="shared" si="1"/>
        <v>1238.8160457954018</v>
      </c>
      <c r="AE8">
        <f t="shared" si="2"/>
        <v>873.76535769026361</v>
      </c>
      <c r="AF8">
        <f t="shared" si="3"/>
        <v>-43.688267884513188</v>
      </c>
      <c r="AG8">
        <f t="shared" si="3"/>
        <v>-46.842596661189084</v>
      </c>
      <c r="AH8">
        <f t="shared" si="4"/>
        <v>-179.20202214962401</v>
      </c>
      <c r="AI8">
        <f t="shared" si="5"/>
        <v>604.0324709949374</v>
      </c>
      <c r="AJ8">
        <f t="shared" si="6"/>
        <v>-169.98067903487345</v>
      </c>
      <c r="AK8">
        <f t="shared" si="20"/>
        <v>137.67115310105521</v>
      </c>
      <c r="AL8">
        <f t="shared" si="7"/>
        <v>571.72294506111916</v>
      </c>
      <c r="AN8">
        <f t="shared" si="8"/>
        <v>574.37262228448537</v>
      </c>
      <c r="AO8">
        <f t="shared" si="8"/>
        <v>-28.718631114224273</v>
      </c>
      <c r="AP8">
        <f t="shared" si="8"/>
        <v>-30.792139837202267</v>
      </c>
      <c r="AQ8">
        <f t="shared" si="8"/>
        <v>-117.79905723528196</v>
      </c>
      <c r="AR8">
        <f t="shared" si="8"/>
        <v>397.06279409777693</v>
      </c>
      <c r="AS8">
        <f t="shared" si="8"/>
        <v>-111.73737605372865</v>
      </c>
      <c r="AT8">
        <f t="shared" si="8"/>
        <v>90.498599565230933</v>
      </c>
      <c r="AU8">
        <f t="shared" si="8"/>
        <v>375.82401760927922</v>
      </c>
      <c r="AW8">
        <v>5</v>
      </c>
      <c r="AX8">
        <f>(R8*SUMPRODUCT(K9:$K$23, X9:$X$23)-$AZ$3*SUMPRODUCT(K8:$K$22, W9:$W$23))/Z8</f>
        <v>1322.3178624743161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4.6883589999999996E-3</v>
      </c>
      <c r="O9">
        <f t="shared" si="22"/>
        <v>932.66110332245125</v>
      </c>
      <c r="P9">
        <f t="shared" si="23"/>
        <v>46.633055166122567</v>
      </c>
      <c r="Q9" s="4">
        <f t="shared" si="24"/>
        <v>50</v>
      </c>
      <c r="R9">
        <f t="shared" si="0"/>
        <v>50000</v>
      </c>
      <c r="S9">
        <f t="shared" si="12"/>
        <v>1480.074774293063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1238.8160457954018</v>
      </c>
      <c r="AC9">
        <f t="shared" si="1"/>
        <v>1366.2438747197543</v>
      </c>
      <c r="AE9">
        <f t="shared" si="2"/>
        <v>860.93117843474568</v>
      </c>
      <c r="AF9">
        <f t="shared" si="3"/>
        <v>-43.046558921737287</v>
      </c>
      <c r="AG9">
        <f t="shared" si="3"/>
        <v>-46.154555784937337</v>
      </c>
      <c r="AH9">
        <f t="shared" si="4"/>
        <v>-219.61490963985577</v>
      </c>
      <c r="AI9">
        <f t="shared" si="5"/>
        <v>552.11515408821526</v>
      </c>
      <c r="AJ9">
        <f t="shared" si="6"/>
        <v>-127.42782892435253</v>
      </c>
      <c r="AK9">
        <f t="shared" si="20"/>
        <v>107.359774729099</v>
      </c>
      <c r="AL9">
        <f t="shared" si="7"/>
        <v>532.0470998929618</v>
      </c>
      <c r="AN9">
        <f t="shared" si="8"/>
        <v>537.85975195647177</v>
      </c>
      <c r="AO9">
        <f t="shared" si="8"/>
        <v>-26.892987597823588</v>
      </c>
      <c r="AP9">
        <f t="shared" si="8"/>
        <v>-28.834683361428663</v>
      </c>
      <c r="AQ9">
        <f t="shared" si="8"/>
        <v>-137.20262871602907</v>
      </c>
      <c r="AR9">
        <f t="shared" si="8"/>
        <v>344.92945228119044</v>
      </c>
      <c r="AS9">
        <f t="shared" si="8"/>
        <v>-79.609499776989239</v>
      </c>
      <c r="AT9">
        <f t="shared" si="8"/>
        <v>67.072146127732111</v>
      </c>
      <c r="AU9">
        <f t="shared" si="8"/>
        <v>332.39209863193332</v>
      </c>
      <c r="AW9">
        <v>6</v>
      </c>
      <c r="AX9">
        <f>(R9*SUMPRODUCT(K10:$K$23, X10:$X$23)-$AZ$3*SUMPRODUCT(K9:$K$22, W10:$W$23))/Z9</f>
        <v>1480.074774293063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5.6712799999999999E-3</v>
      </c>
      <c r="O10">
        <f t="shared" si="22"/>
        <v>932.66110332245125</v>
      </c>
      <c r="P10">
        <f t="shared" si="23"/>
        <v>46.633055166122567</v>
      </c>
      <c r="Q10" s="4">
        <f t="shared" si="24"/>
        <v>50</v>
      </c>
      <c r="R10">
        <f t="shared" si="0"/>
        <v>50000</v>
      </c>
      <c r="S10">
        <f t="shared" si="12"/>
        <v>1605.3697749388323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1366.2438747197543</v>
      </c>
      <c r="AC10">
        <f t="shared" si="1"/>
        <v>1458.6792664458142</v>
      </c>
      <c r="AE10">
        <f t="shared" si="2"/>
        <v>847.43928487676487</v>
      </c>
      <c r="AF10">
        <f t="shared" si="3"/>
        <v>-42.371964243838249</v>
      </c>
      <c r="AG10">
        <f t="shared" si="3"/>
        <v>-45.431254817955967</v>
      </c>
      <c r="AH10">
        <f t="shared" si="4"/>
        <v>-261.75540913199944</v>
      </c>
      <c r="AI10">
        <f t="shared" si="5"/>
        <v>497.88065668297116</v>
      </c>
      <c r="AJ10">
        <f t="shared" si="6"/>
        <v>-92.435391726059834</v>
      </c>
      <c r="AK10">
        <f t="shared" si="20"/>
        <v>113.99383775601576</v>
      </c>
      <c r="AL10">
        <f t="shared" si="7"/>
        <v>519.43910271292714</v>
      </c>
      <c r="AN10">
        <f t="shared" si="8"/>
        <v>503.02213889105116</v>
      </c>
      <c r="AO10">
        <f t="shared" si="8"/>
        <v>-25.151106944552563</v>
      </c>
      <c r="AP10">
        <f t="shared" si="8"/>
        <v>-26.967037496209382</v>
      </c>
      <c r="AQ10">
        <f t="shared" si="8"/>
        <v>-155.37250646461109</v>
      </c>
      <c r="AR10">
        <f t="shared" si="8"/>
        <v>295.5314879856781</v>
      </c>
      <c r="AS10">
        <f t="shared" si="8"/>
        <v>-54.867704725343742</v>
      </c>
      <c r="AT10">
        <f t="shared" si="8"/>
        <v>67.664344940970182</v>
      </c>
      <c r="AU10">
        <f t="shared" si="8"/>
        <v>308.32812820130459</v>
      </c>
      <c r="AW10">
        <v>7</v>
      </c>
      <c r="AX10">
        <f>(R10*SUMPRODUCT(K11:$K$23, X11:$X$23)-$AZ$3*SUMPRODUCT(K10:$K$22, W11:$W$23))/Z10</f>
        <v>1605.3697749388323</v>
      </c>
    </row>
    <row r="11" spans="1:52" x14ac:dyDescent="0.25">
      <c r="A11" t="s">
        <v>33</v>
      </c>
      <c r="C11" s="7">
        <f>AU25</f>
        <v>715.63876842261811</v>
      </c>
      <c r="E11">
        <v>2011</v>
      </c>
      <c r="F11" s="5">
        <v>1.5E-3</v>
      </c>
      <c r="G11" s="5"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6.8024940000000001E-3</v>
      </c>
      <c r="O11">
        <f t="shared" si="22"/>
        <v>932.66110332245125</v>
      </c>
      <c r="P11">
        <f t="shared" si="23"/>
        <v>46.633055166122567</v>
      </c>
      <c r="Q11" s="4">
        <f t="shared" si="24"/>
        <v>50</v>
      </c>
      <c r="R11">
        <f t="shared" si="0"/>
        <v>50000</v>
      </c>
      <c r="S11">
        <f t="shared" si="12"/>
        <v>1696.943519577457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1458.6792664458142</v>
      </c>
      <c r="AC11">
        <f t="shared" si="1"/>
        <v>1515.9779476506239</v>
      </c>
      <c r="AE11">
        <f t="shared" si="2"/>
        <v>833.20019137725876</v>
      </c>
      <c r="AF11">
        <f t="shared" si="3"/>
        <v>-41.660009568862939</v>
      </c>
      <c r="AG11">
        <f t="shared" si="3"/>
        <v>-44.66789643146479</v>
      </c>
      <c r="AH11">
        <f t="shared" si="4"/>
        <v>-309.04583831161659</v>
      </c>
      <c r="AI11">
        <f t="shared" si="5"/>
        <v>437.82644706531443</v>
      </c>
      <c r="AJ11">
        <f t="shared" si="6"/>
        <v>-57.298681204809782</v>
      </c>
      <c r="AK11">
        <f t="shared" si="20"/>
        <v>115.88630158509183</v>
      </c>
      <c r="AL11">
        <f t="shared" si="7"/>
        <v>496.41406744559646</v>
      </c>
      <c r="AN11">
        <f t="shared" si="8"/>
        <v>470.34723007177087</v>
      </c>
      <c r="AO11">
        <f t="shared" si="8"/>
        <v>-23.517361503588546</v>
      </c>
      <c r="AP11">
        <f t="shared" si="8"/>
        <v>-25.215334294323871</v>
      </c>
      <c r="AQ11">
        <f t="shared" si="8"/>
        <v>-174.45849811292379</v>
      </c>
      <c r="AR11">
        <f t="shared" si="8"/>
        <v>247.15603616093469</v>
      </c>
      <c r="AS11">
        <f t="shared" si="8"/>
        <v>-32.345499041352355</v>
      </c>
      <c r="AT11">
        <f t="shared" si="8"/>
        <v>65.418613099105812</v>
      </c>
      <c r="AU11">
        <f t="shared" si="8"/>
        <v>280.22915021868812</v>
      </c>
      <c r="AW11">
        <v>8</v>
      </c>
      <c r="AX11">
        <f>(R11*SUMPRODUCT(K12:$K$23, X12:$X$23)-$AZ$3*SUMPRODUCT(K11:$K$22, W12:$W$23))/Z11</f>
        <v>1696.943519577457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8.090557E-3</v>
      </c>
      <c r="O12">
        <f t="shared" si="22"/>
        <v>932.66110332245125</v>
      </c>
      <c r="P12">
        <f t="shared" si="23"/>
        <v>46.633055166122567</v>
      </c>
      <c r="Q12" s="4">
        <f t="shared" si="24"/>
        <v>50</v>
      </c>
      <c r="R12">
        <f t="shared" si="0"/>
        <v>50000</v>
      </c>
      <c r="S12">
        <f t="shared" si="12"/>
        <v>1754.1566750042221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1515.9779476506239</v>
      </c>
      <c r="AC12">
        <f t="shared" si="1"/>
        <v>1538.7402467982758</v>
      </c>
      <c r="AE12">
        <f t="shared" si="2"/>
        <v>818.12713582273761</v>
      </c>
      <c r="AF12">
        <f t="shared" si="3"/>
        <v>-40.906356791136886</v>
      </c>
      <c r="AG12">
        <f t="shared" si="3"/>
        <v>-43.859829305001284</v>
      </c>
      <c r="AH12">
        <f t="shared" si="4"/>
        <v>-361.38816214886253</v>
      </c>
      <c r="AI12">
        <f t="shared" si="5"/>
        <v>371.97278757773688</v>
      </c>
      <c r="AJ12">
        <f t="shared" si="6"/>
        <v>-22.762299147651902</v>
      </c>
      <c r="AK12">
        <f t="shared" si="20"/>
        <v>119.01701391480745</v>
      </c>
      <c r="AL12">
        <f t="shared" si="7"/>
        <v>468.2275023448924</v>
      </c>
      <c r="AN12">
        <f t="shared" si="8"/>
        <v>439.05160822926649</v>
      </c>
      <c r="AO12">
        <f t="shared" si="8"/>
        <v>-21.952580411463327</v>
      </c>
      <c r="AP12">
        <f t="shared" si="8"/>
        <v>-23.537574723831497</v>
      </c>
      <c r="AQ12">
        <f t="shared" si="8"/>
        <v>-193.94058311843528</v>
      </c>
      <c r="AR12">
        <f t="shared" si="8"/>
        <v>199.62086997553638</v>
      </c>
      <c r="AS12">
        <f t="shared" si="8"/>
        <v>-12.215490246173152</v>
      </c>
      <c r="AT12">
        <f t="shared" si="8"/>
        <v>63.871015980165616</v>
      </c>
      <c r="AU12">
        <f t="shared" si="8"/>
        <v>251.27639570952883</v>
      </c>
      <c r="AW12">
        <v>9</v>
      </c>
      <c r="AX12">
        <f>(R12*SUMPRODUCT(K13:$K$23, X13:$X$23)-$AZ$3*SUMPRODUCT(K12:$K$22, W13:$W$23))/Z12</f>
        <v>1754.1566750042221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9.5159809999999997E-3</v>
      </c>
      <c r="O13">
        <f t="shared" si="22"/>
        <v>932.66110332245125</v>
      </c>
      <c r="P13">
        <f t="shared" si="23"/>
        <v>46.633055166122567</v>
      </c>
      <c r="Q13" s="4">
        <f t="shared" si="24"/>
        <v>50</v>
      </c>
      <c r="R13">
        <f t="shared" si="0"/>
        <v>50000</v>
      </c>
      <c r="S13">
        <f t="shared" si="12"/>
        <v>1776.6449462936682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1538.7402467982758</v>
      </c>
      <c r="AC13">
        <f t="shared" si="1"/>
        <v>1528.0518715502214</v>
      </c>
      <c r="AE13">
        <f t="shared" si="2"/>
        <v>802.16058218443663</v>
      </c>
      <c r="AF13">
        <f t="shared" si="3"/>
        <v>-40.108029109221839</v>
      </c>
      <c r="AG13">
        <f t="shared" si="3"/>
        <v>-43.003861709621638</v>
      </c>
      <c r="AH13">
        <f t="shared" si="4"/>
        <v>-417.36930232963545</v>
      </c>
      <c r="AI13">
        <f t="shared" si="5"/>
        <v>301.67938903595763</v>
      </c>
      <c r="AJ13">
        <f t="shared" si="6"/>
        <v>10.688375248054399</v>
      </c>
      <c r="AK13">
        <f t="shared" si="20"/>
        <v>118.95098775345949</v>
      </c>
      <c r="AL13">
        <f t="shared" si="7"/>
        <v>431.31875203747154</v>
      </c>
      <c r="AN13">
        <f t="shared" si="8"/>
        <v>409.32118036041135</v>
      </c>
      <c r="AO13">
        <f t="shared" si="8"/>
        <v>-20.466059018020569</v>
      </c>
      <c r="AP13">
        <f t="shared" si="8"/>
        <v>-21.943725266459179</v>
      </c>
      <c r="AQ13">
        <f t="shared" si="8"/>
        <v>-212.97243877347222</v>
      </c>
      <c r="AR13">
        <f t="shared" si="8"/>
        <v>153.93895730245933</v>
      </c>
      <c r="AS13">
        <f t="shared" si="8"/>
        <v>5.4539932151175128</v>
      </c>
      <c r="AT13">
        <f t="shared" si="8"/>
        <v>60.697520912449953</v>
      </c>
      <c r="AU13">
        <f t="shared" si="8"/>
        <v>220.09047143002681</v>
      </c>
      <c r="AW13">
        <v>10</v>
      </c>
      <c r="AX13">
        <f>(R13*SUMPRODUCT(K14:$K$23, X14:$X$23)-$AZ$3*SUMPRODUCT(K13:$K$22, W14:$W$23))/Z13</f>
        <v>1776.6449462936682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9"/>
        <v>5.1400000000000001E-2</v>
      </c>
      <c r="I14" s="5">
        <f t="shared" si="10"/>
        <v>1.0514000000000001</v>
      </c>
      <c r="J14">
        <f t="shared" si="11"/>
        <v>0.95111280197831449</v>
      </c>
      <c r="K14">
        <f t="shared" si="21"/>
        <v>0.48532753093089492</v>
      </c>
      <c r="L14" s="2">
        <v>11</v>
      </c>
      <c r="M14" s="6">
        <v>1.1135328E-2</v>
      </c>
      <c r="O14">
        <f t="shared" si="22"/>
        <v>932.66110332245125</v>
      </c>
      <c r="P14">
        <f t="shared" si="23"/>
        <v>46.633055166122567</v>
      </c>
      <c r="Q14" s="4">
        <f t="shared" si="24"/>
        <v>50</v>
      </c>
      <c r="R14">
        <f t="shared" si="0"/>
        <v>50000</v>
      </c>
      <c r="S14">
        <f t="shared" si="12"/>
        <v>1762.9583796039824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1528.0518715502214</v>
      </c>
      <c r="AC14">
        <f t="shared" si="1"/>
        <v>1484.2332842269941</v>
      </c>
      <c r="AE14">
        <f t="shared" si="2"/>
        <v>785.2066551712976</v>
      </c>
      <c r="AF14">
        <f t="shared" si="3"/>
        <v>-39.260332758564886</v>
      </c>
      <c r="AG14">
        <f t="shared" si="3"/>
        <v>-42.094960987122143</v>
      </c>
      <c r="AH14">
        <f t="shared" si="4"/>
        <v>-478.86210540327772</v>
      </c>
      <c r="AI14">
        <f t="shared" si="5"/>
        <v>224.98925602233282</v>
      </c>
      <c r="AJ14">
        <f t="shared" si="6"/>
        <v>43.818587323227348</v>
      </c>
      <c r="AK14">
        <f t="shared" si="20"/>
        <v>116.88350716969585</v>
      </c>
      <c r="AL14">
        <f t="shared" si="7"/>
        <v>385.69135051525603</v>
      </c>
      <c r="AN14">
        <f t="shared" si="8"/>
        <v>381.08240722479246</v>
      </c>
      <c r="AO14">
        <f t="shared" si="8"/>
        <v>-19.054120361239626</v>
      </c>
      <c r="AP14">
        <f t="shared" si="8"/>
        <v>-20.429843480512336</v>
      </c>
      <c r="AQ14">
        <f t="shared" si="8"/>
        <v>-232.40496327174273</v>
      </c>
      <c r="AR14">
        <f t="shared" si="8"/>
        <v>109.19348011129777</v>
      </c>
      <c r="AS14">
        <f t="shared" si="8"/>
        <v>21.266366794461742</v>
      </c>
      <c r="AT14">
        <f t="shared" si="8"/>
        <v>56.726783941212041</v>
      </c>
      <c r="AU14">
        <f t="shared" si="8"/>
        <v>187.18663084697155</v>
      </c>
      <c r="AW14">
        <v>11</v>
      </c>
      <c r="AX14">
        <f>(R14*SUMPRODUCT(K15:$K$23, X15:$X$23)-$AZ$3*SUMPRODUCT(K14:$K$22, W15:$W$23))/Z14</f>
        <v>1762.9583796039824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9"/>
        <v>5.1900000000000002E-2</v>
      </c>
      <c r="I15" s="5">
        <f t="shared" si="10"/>
        <v>1.0519000000000001</v>
      </c>
      <c r="J15">
        <f t="shared" si="11"/>
        <v>0.95066070919288903</v>
      </c>
      <c r="K15">
        <f t="shared" si="21"/>
        <v>0.46138181474559836</v>
      </c>
      <c r="L15" s="2">
        <v>12</v>
      </c>
      <c r="M15" s="6">
        <v>1.2969985999999999E-2</v>
      </c>
      <c r="O15">
        <f t="shared" si="22"/>
        <v>932.66110332245125</v>
      </c>
      <c r="P15">
        <f t="shared" si="23"/>
        <v>46.633055166122567</v>
      </c>
      <c r="Q15" s="4">
        <f t="shared" si="24"/>
        <v>50</v>
      </c>
      <c r="R15">
        <f t="shared" si="0"/>
        <v>50000</v>
      </c>
      <c r="S15">
        <f t="shared" si="12"/>
        <v>1711.6158404491619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1484.2332842269941</v>
      </c>
      <c r="AC15">
        <f t="shared" si="1"/>
        <v>1407.9081060551066</v>
      </c>
      <c r="AE15">
        <f t="shared" si="2"/>
        <v>767.17046929490596</v>
      </c>
      <c r="AF15">
        <f t="shared" si="3"/>
        <v>-38.358523464745303</v>
      </c>
      <c r="AG15">
        <f t="shared" si="3"/>
        <v>-41.128040322577398</v>
      </c>
      <c r="AH15">
        <f t="shared" si="4"/>
        <v>-545.97105467352037</v>
      </c>
      <c r="AI15">
        <f t="shared" si="5"/>
        <v>141.71285083406292</v>
      </c>
      <c r="AJ15">
        <f t="shared" si="6"/>
        <v>76.325178171887501</v>
      </c>
      <c r="AK15">
        <f t="shared" si="20"/>
        <v>114.85704743996632</v>
      </c>
      <c r="AL15">
        <f t="shared" si="7"/>
        <v>332.89507644591674</v>
      </c>
      <c r="AN15">
        <f t="shared" si="8"/>
        <v>353.95850334251605</v>
      </c>
      <c r="AO15">
        <f t="shared" si="8"/>
        <v>-17.697925167125806</v>
      </c>
      <c r="AP15">
        <f t="shared" si="8"/>
        <v>-18.975729880960905</v>
      </c>
      <c r="AQ15">
        <f t="shared" si="8"/>
        <v>-251.90111600383713</v>
      </c>
      <c r="AR15">
        <f t="shared" si="8"/>
        <v>65.383732290592235</v>
      </c>
      <c r="AS15">
        <f t="shared" si="8"/>
        <v>35.215049215726587</v>
      </c>
      <c r="AT15">
        <f t="shared" si="8"/>
        <v>52.992952984172945</v>
      </c>
      <c r="AU15">
        <f t="shared" si="8"/>
        <v>153.59173449049177</v>
      </c>
      <c r="AW15">
        <v>12</v>
      </c>
      <c r="AX15">
        <f>(R15*SUMPRODUCT(K16:$K$23, X16:$X$23)-$AZ$3*SUMPRODUCT(K15:$K$22, W16:$W$23))/Z15</f>
        <v>1711.6158404491619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9"/>
        <v>5.4700000000000006E-2</v>
      </c>
      <c r="I16" s="5">
        <f t="shared" si="10"/>
        <v>1.0547</v>
      </c>
      <c r="J16">
        <f t="shared" si="11"/>
        <v>0.94813691096994412</v>
      </c>
      <c r="K16">
        <f t="shared" si="21"/>
        <v>0.43745312861059865</v>
      </c>
      <c r="L16" s="2">
        <v>13</v>
      </c>
      <c r="M16" s="6">
        <v>1.4883069000000001E-2</v>
      </c>
      <c r="O16">
        <f t="shared" si="22"/>
        <v>932.66110332245125</v>
      </c>
      <c r="P16">
        <f t="shared" si="23"/>
        <v>46.633055166122567</v>
      </c>
      <c r="Q16" s="4">
        <f t="shared" si="24"/>
        <v>50</v>
      </c>
      <c r="R16">
        <f t="shared" si="0"/>
        <v>50000</v>
      </c>
      <c r="S16">
        <f t="shared" si="12"/>
        <v>1624.7707373722938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1407.9081060551066</v>
      </c>
      <c r="AC16">
        <f t="shared" si="1"/>
        <v>1303.2171849235961</v>
      </c>
      <c r="AE16">
        <f t="shared" si="2"/>
        <v>748.08091357267847</v>
      </c>
      <c r="AF16">
        <f t="shared" si="3"/>
        <v>-37.404045678633928</v>
      </c>
      <c r="AG16">
        <f t="shared" si="3"/>
        <v>-40.104648457395925</v>
      </c>
      <c r="AH16">
        <f t="shared" si="4"/>
        <v>-612.11146195570177</v>
      </c>
      <c r="AI16">
        <f t="shared" si="5"/>
        <v>58.460757480946882</v>
      </c>
      <c r="AJ16">
        <f t="shared" si="6"/>
        <v>104.69092113151055</v>
      </c>
      <c r="AK16">
        <f t="shared" si="20"/>
        <v>115.8865980750186</v>
      </c>
      <c r="AL16">
        <f t="shared" si="7"/>
        <v>279.03827668747601</v>
      </c>
      <c r="AN16">
        <f t="shared" si="8"/>
        <v>327.25033609624307</v>
      </c>
      <c r="AO16">
        <f t="shared" si="8"/>
        <v>-16.362516804812156</v>
      </c>
      <c r="AP16">
        <f t="shared" si="8"/>
        <v>-17.543903939516067</v>
      </c>
      <c r="AQ16">
        <f t="shared" si="8"/>
        <v>-267.77007409092914</v>
      </c>
      <c r="AR16">
        <f t="shared" si="8"/>
        <v>25.573841260985674</v>
      </c>
      <c r="AS16">
        <f t="shared" si="8"/>
        <v>45.797370986104724</v>
      </c>
      <c r="AT16">
        <f t="shared" si="8"/>
        <v>50.694954891955867</v>
      </c>
      <c r="AU16">
        <f t="shared" si="8"/>
        <v>122.06616713904626</v>
      </c>
      <c r="AW16">
        <v>13</v>
      </c>
      <c r="AX16">
        <f>(R16*SUMPRODUCT(K17:$K$23, X17:$X$23)-$AZ$3*SUMPRODUCT(K16:$K$22, W17:$W$23))/Z16</f>
        <v>1624.7707373722938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9"/>
        <v>6.1700000000000005E-2</v>
      </c>
      <c r="I17" s="5">
        <f t="shared" si="10"/>
        <v>1.0617000000000001</v>
      </c>
      <c r="J17">
        <f t="shared" si="11"/>
        <v>0.94188565508147304</v>
      </c>
      <c r="K17">
        <f t="shared" si="21"/>
        <v>0.41203082660883361</v>
      </c>
      <c r="L17" s="2">
        <v>14</v>
      </c>
      <c r="M17" s="6">
        <v>1.6930661E-2</v>
      </c>
      <c r="O17">
        <f t="shared" si="22"/>
        <v>932.66110332245125</v>
      </c>
      <c r="P17">
        <f t="shared" si="23"/>
        <v>46.633055166122567</v>
      </c>
      <c r="Q17" s="4">
        <f t="shared" si="24"/>
        <v>50</v>
      </c>
      <c r="R17">
        <f t="shared" si="0"/>
        <v>50000</v>
      </c>
      <c r="S17">
        <f t="shared" si="12"/>
        <v>1504.4648621088634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1303.2171849235961</v>
      </c>
      <c r="AC17">
        <f t="shared" si="1"/>
        <v>1174.2229024512676</v>
      </c>
      <c r="AE17">
        <f t="shared" si="2"/>
        <v>727.93460008868249</v>
      </c>
      <c r="AF17">
        <f t="shared" si="3"/>
        <v>-36.396730004434126</v>
      </c>
      <c r="AG17">
        <f t="shared" si="3"/>
        <v>-39.024603765265624</v>
      </c>
      <c r="AH17">
        <f t="shared" si="4"/>
        <v>-678.99820755634335</v>
      </c>
      <c r="AI17">
        <f t="shared" si="5"/>
        <v>-26.484941237360658</v>
      </c>
      <c r="AJ17">
        <f t="shared" si="6"/>
        <v>128.99428247232845</v>
      </c>
      <c r="AK17">
        <f t="shared" si="20"/>
        <v>123.07638689398401</v>
      </c>
      <c r="AL17">
        <f t="shared" si="7"/>
        <v>225.58572812895181</v>
      </c>
      <c r="AN17">
        <f t="shared" si="8"/>
        <v>299.93149499171057</v>
      </c>
      <c r="AO17">
        <f t="shared" si="8"/>
        <v>-14.996574749585529</v>
      </c>
      <c r="AP17">
        <f t="shared" si="8"/>
        <v>-16.079339747484596</v>
      </c>
      <c r="AQ17">
        <f t="shared" si="8"/>
        <v>-279.76819272535653</v>
      </c>
      <c r="AR17">
        <f t="shared" si="8"/>
        <v>-10.912612230716096</v>
      </c>
      <c r="AS17">
        <f t="shared" si="8"/>
        <v>53.149620834886868</v>
      </c>
      <c r="AT17">
        <f t="shared" si="8"/>
        <v>50.711265427956846</v>
      </c>
      <c r="AU17">
        <f t="shared" si="8"/>
        <v>92.948274032127628</v>
      </c>
      <c r="AW17">
        <v>14</v>
      </c>
      <c r="AX17">
        <f>(R17*SUMPRODUCT(K18:$K$23, X18:$X$23)-$AZ$3*SUMPRODUCT(K17:$K$22, W18:$W$23))/Z17</f>
        <v>1504.4648621088634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9"/>
        <v>7.0099999999999996E-2</v>
      </c>
      <c r="I18" s="5">
        <f t="shared" si="10"/>
        <v>1.0701000000000001</v>
      </c>
      <c r="J18">
        <f t="shared" si="11"/>
        <v>0.93449210354172507</v>
      </c>
      <c r="K18">
        <f t="shared" si="21"/>
        <v>0.38503955388172473</v>
      </c>
      <c r="L18" s="2">
        <v>15</v>
      </c>
      <c r="M18" s="6">
        <v>1.9185959999999998E-2</v>
      </c>
      <c r="O18">
        <f t="shared" si="22"/>
        <v>932.66110332245125</v>
      </c>
      <c r="P18">
        <f t="shared" si="23"/>
        <v>46.633055166122567</v>
      </c>
      <c r="Q18" s="4">
        <f t="shared" si="24"/>
        <v>50</v>
      </c>
      <c r="R18">
        <f t="shared" si="0"/>
        <v>50000</v>
      </c>
      <c r="S18">
        <f t="shared" si="12"/>
        <v>1351.5963499665615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1174.2229024512676</v>
      </c>
      <c r="AC18">
        <f t="shared" si="1"/>
        <v>1024.1216720875727</v>
      </c>
      <c r="AE18">
        <f t="shared" si="2"/>
        <v>706.68912996787822</v>
      </c>
      <c r="AF18">
        <f t="shared" si="3"/>
        <v>-35.334456498393912</v>
      </c>
      <c r="AG18">
        <f t="shared" si="3"/>
        <v>-37.885633240756732</v>
      </c>
      <c r="AH18">
        <f t="shared" si="4"/>
        <v>-748.72448685623567</v>
      </c>
      <c r="AI18">
        <f t="shared" si="5"/>
        <v>-115.25544662750815</v>
      </c>
      <c r="AJ18">
        <f t="shared" si="6"/>
        <v>150.10123036369487</v>
      </c>
      <c r="AK18">
        <f t="shared" si="20"/>
        <v>129.37498807204472</v>
      </c>
      <c r="AL18">
        <f t="shared" si="7"/>
        <v>164.22077180823143</v>
      </c>
      <c r="AN18">
        <f t="shared" si="8"/>
        <v>272.10326733589602</v>
      </c>
      <c r="AO18">
        <f t="shared" si="8"/>
        <v>-13.605163366794802</v>
      </c>
      <c r="AP18">
        <f t="shared" si="8"/>
        <v>-14.587467321547614</v>
      </c>
      <c r="AQ18">
        <f t="shared" si="8"/>
        <v>-288.28854239944826</v>
      </c>
      <c r="AR18">
        <f t="shared" si="8"/>
        <v>-44.377905751894673</v>
      </c>
      <c r="AS18">
        <f t="shared" si="8"/>
        <v>57.794910776335065</v>
      </c>
      <c r="AT18">
        <f t="shared" si="8"/>
        <v>49.814487690713555</v>
      </c>
      <c r="AU18">
        <f t="shared" si="8"/>
        <v>63.231492715153948</v>
      </c>
      <c r="AW18">
        <v>15</v>
      </c>
      <c r="AX18">
        <f>(R18*SUMPRODUCT(K19:$K$23, X19:$X$23)-$AZ$3*SUMPRODUCT(K18:$K$22, W19:$W$23))/Z18</f>
        <v>1351.5963499665615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9"/>
        <v>7.3400000000000007E-2</v>
      </c>
      <c r="I19" s="5">
        <f t="shared" si="10"/>
        <v>1.0733999999999999</v>
      </c>
      <c r="J19">
        <f t="shared" si="11"/>
        <v>0.93161915408980811</v>
      </c>
      <c r="K19">
        <f t="shared" si="21"/>
        <v>0.35871022347840947</v>
      </c>
      <c r="L19" s="2">
        <v>16</v>
      </c>
      <c r="M19" s="6">
        <v>2.1884238E-2</v>
      </c>
      <c r="O19">
        <f t="shared" si="22"/>
        <v>932.66110332245125</v>
      </c>
      <c r="P19">
        <f t="shared" si="23"/>
        <v>46.633055166122567</v>
      </c>
      <c r="Q19" s="4">
        <f t="shared" si="24"/>
        <v>50</v>
      </c>
      <c r="R19">
        <f t="shared" si="0"/>
        <v>50000</v>
      </c>
      <c r="S19">
        <f t="shared" si="12"/>
        <v>1161.5807228648166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1024.1216720875727</v>
      </c>
      <c r="AC19">
        <f t="shared" si="1"/>
        <v>852.08169060127489</v>
      </c>
      <c r="AE19">
        <f t="shared" si="2"/>
        <v>684.15688555596944</v>
      </c>
      <c r="AF19">
        <f t="shared" si="3"/>
        <v>-34.207844277798472</v>
      </c>
      <c r="AG19">
        <f t="shared" si="3"/>
        <v>-36.677678693727735</v>
      </c>
      <c r="AH19">
        <f t="shared" si="4"/>
        <v>-829.09821462143168</v>
      </c>
      <c r="AI19">
        <f t="shared" si="5"/>
        <v>-215.8268520369885</v>
      </c>
      <c r="AJ19">
        <f t="shared" si="6"/>
        <v>172.03998148629785</v>
      </c>
      <c r="AK19">
        <f t="shared" si="20"/>
        <v>122.87679036104561</v>
      </c>
      <c r="AL19">
        <f t="shared" si="7"/>
        <v>79.089919810354957</v>
      </c>
      <c r="AN19">
        <f t="shared" si="8"/>
        <v>245.41406931207442</v>
      </c>
      <c r="AO19">
        <f t="shared" si="8"/>
        <v>-12.27070346560372</v>
      </c>
      <c r="AP19">
        <f t="shared" si="8"/>
        <v>-13.156658320896373</v>
      </c>
      <c r="AQ19">
        <f t="shared" si="8"/>
        <v>-297.40600585240406</v>
      </c>
      <c r="AR19">
        <f t="shared" si="8"/>
        <v>-77.419298326829761</v>
      </c>
      <c r="AS19">
        <f t="shared" si="8"/>
        <v>61.712500206171327</v>
      </c>
      <c r="AT19">
        <f t="shared" si="8"/>
        <v>44.077160930720339</v>
      </c>
      <c r="AU19">
        <f t="shared" si="8"/>
        <v>28.370362810061913</v>
      </c>
      <c r="AW19">
        <v>16</v>
      </c>
      <c r="AX19">
        <f>(R19*SUMPRODUCT(K20:$K$23, X20:$X$23)-$AZ$3*SUMPRODUCT(K19:$K$22, W20:$W$23))/Z19</f>
        <v>1161.5807228648166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0.34023543913346244</v>
      </c>
      <c r="L20" s="2">
        <v>17</v>
      </c>
      <c r="M20" s="6">
        <v>2.4761703999999999E-2</v>
      </c>
      <c r="O20">
        <f t="shared" si="22"/>
        <v>932.66110332245125</v>
      </c>
      <c r="P20">
        <f t="shared" si="23"/>
        <v>46.633055166122567</v>
      </c>
      <c r="Q20" s="4">
        <f t="shared" si="24"/>
        <v>50</v>
      </c>
      <c r="R20">
        <f t="shared" si="0"/>
        <v>50000</v>
      </c>
      <c r="S20">
        <f t="shared" si="12"/>
        <v>926.69311132846872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852.08169060127489</v>
      </c>
      <c r="AC20">
        <f t="shared" si="1"/>
        <v>656.14876579742872</v>
      </c>
      <c r="AE20">
        <f t="shared" si="2"/>
        <v>660.37442641071084</v>
      </c>
      <c r="AF20">
        <f t="shared" si="3"/>
        <v>-33.018721320535548</v>
      </c>
      <c r="AG20">
        <f t="shared" si="3"/>
        <v>-35.402700083569258</v>
      </c>
      <c r="AH20">
        <f t="shared" si="4"/>
        <v>-908.20182322119274</v>
      </c>
      <c r="AI20">
        <f t="shared" si="5"/>
        <v>-316.24881821458666</v>
      </c>
      <c r="AJ20">
        <f t="shared" si="6"/>
        <v>195.93292480384616</v>
      </c>
      <c r="AK20">
        <f t="shared" si="20"/>
        <v>80.333450586045743</v>
      </c>
      <c r="AL20">
        <f t="shared" si="7"/>
        <v>-39.982442824694758</v>
      </c>
      <c r="AN20">
        <f t="shared" si="8"/>
        <v>224.68278296235658</v>
      </c>
      <c r="AO20">
        <f t="shared" si="8"/>
        <v>-11.23413914811783</v>
      </c>
      <c r="AP20">
        <f t="shared" si="8"/>
        <v>-12.045253209443453</v>
      </c>
      <c r="AQ20">
        <f t="shared" si="8"/>
        <v>-309.00244614547375</v>
      </c>
      <c r="AR20">
        <f t="shared" si="8"/>
        <v>-107.59905554067842</v>
      </c>
      <c r="AS20">
        <f t="shared" si="8"/>
        <v>66.66332471134028</v>
      </c>
      <c r="AT20">
        <f t="shared" si="8"/>
        <v>27.33228683724958</v>
      </c>
      <c r="AU20">
        <f t="shared" si="8"/>
        <v>-13.603443992088575</v>
      </c>
      <c r="AW20">
        <v>17</v>
      </c>
      <c r="AX20">
        <f>(R20*SUMPRODUCT(K21:$K$23, X21:$X$23)-$AZ$3*SUMPRODUCT(K20:$K$22, W21:$W$23))/Z20</f>
        <v>926.69311132846872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9"/>
        <v>5.1300000000000005E-2</v>
      </c>
      <c r="I21" s="5">
        <f t="shared" si="10"/>
        <v>1.0512999999999999</v>
      </c>
      <c r="J21">
        <f t="shared" si="11"/>
        <v>0.95120327213925626</v>
      </c>
      <c r="K21">
        <f t="shared" si="21"/>
        <v>0.32363306300148625</v>
      </c>
      <c r="L21" s="2">
        <v>18</v>
      </c>
      <c r="M21" s="6">
        <v>2.7627288E-2</v>
      </c>
      <c r="O21">
        <f t="shared" si="22"/>
        <v>932.66110332245125</v>
      </c>
      <c r="P21">
        <f t="shared" si="23"/>
        <v>46.633055166122567</v>
      </c>
      <c r="Q21" s="4">
        <f t="shared" si="24"/>
        <v>50</v>
      </c>
      <c r="R21">
        <f t="shared" si="0"/>
        <v>50000</v>
      </c>
      <c r="S21">
        <f t="shared" si="12"/>
        <v>650.3079639518935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656.14876579742872</v>
      </c>
      <c r="AC21">
        <f t="shared" si="1"/>
        <v>443.12755267625425</v>
      </c>
      <c r="AE21">
        <f t="shared" si="2"/>
        <v>635.52632768032026</v>
      </c>
      <c r="AF21">
        <f t="shared" si="3"/>
        <v>-31.776316384016013</v>
      </c>
      <c r="AG21">
        <f t="shared" si="3"/>
        <v>-34.070592491547174</v>
      </c>
      <c r="AH21">
        <f t="shared" si="4"/>
        <v>-978.08059118639198</v>
      </c>
      <c r="AI21">
        <f t="shared" si="5"/>
        <v>-408.40117238163486</v>
      </c>
      <c r="AJ21">
        <f t="shared" si="6"/>
        <v>213.02121312117447</v>
      </c>
      <c r="AK21">
        <f t="shared" si="20"/>
        <v>64.632807264908507</v>
      </c>
      <c r="AL21">
        <f t="shared" si="7"/>
        <v>-130.74715199555189</v>
      </c>
      <c r="AN21">
        <f t="shared" si="8"/>
        <v>205.67733204526829</v>
      </c>
      <c r="AO21">
        <f t="shared" si="8"/>
        <v>-10.283866602263414</v>
      </c>
      <c r="AP21">
        <f t="shared" si="8"/>
        <v>-11.026370206314851</v>
      </c>
      <c r="AQ21">
        <f t="shared" si="8"/>
        <v>-316.5392175879565</v>
      </c>
      <c r="AR21">
        <f t="shared" si="8"/>
        <v>-132.17212235126649</v>
      </c>
      <c r="AS21">
        <f t="shared" si="8"/>
        <v>68.94070768669809</v>
      </c>
      <c r="AT21">
        <f t="shared" si="8"/>
        <v>20.917313385527052</v>
      </c>
      <c r="AU21">
        <f t="shared" si="8"/>
        <v>-42.314101279041346</v>
      </c>
      <c r="AW21">
        <v>18</v>
      </c>
      <c r="AX21">
        <f>(R21*SUMPRODUCT(K22:$K$23, X22:$X$23)-$AZ$3*SUMPRODUCT(K21:$K$22, W22:$W$23))/Z21</f>
        <v>650.3079639518935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9"/>
        <v>7.0000000000000007E-2</v>
      </c>
      <c r="I22" s="5">
        <f t="shared" si="10"/>
        <v>1.07</v>
      </c>
      <c r="J22">
        <f t="shared" si="11"/>
        <v>0.93457943925233644</v>
      </c>
      <c r="K22">
        <f t="shared" si="21"/>
        <v>0.30246080654344509</v>
      </c>
      <c r="L22" s="2">
        <v>19</v>
      </c>
      <c r="M22" s="6">
        <v>3.0780427999999999E-2</v>
      </c>
      <c r="O22">
        <f t="shared" si="22"/>
        <v>932.66110332245125</v>
      </c>
      <c r="P22">
        <f t="shared" si="23"/>
        <v>46.633055166122567</v>
      </c>
      <c r="Q22" s="4">
        <f t="shared" si="24"/>
        <v>50</v>
      </c>
      <c r="R22">
        <f t="shared" si="0"/>
        <v>50000</v>
      </c>
      <c r="S22">
        <f t="shared" si="12"/>
        <v>337.65044231984729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443.12755267625425</v>
      </c>
      <c r="AC22">
        <f t="shared" si="1"/>
        <v>220.69629189394198</v>
      </c>
      <c r="AE22">
        <f t="shared" si="2"/>
        <v>609.6092920322485</v>
      </c>
      <c r="AF22">
        <f t="shared" si="3"/>
        <v>-30.480464601612429</v>
      </c>
      <c r="AG22">
        <f t="shared" si="3"/>
        <v>-32.681179147528297</v>
      </c>
      <c r="AH22">
        <f t="shared" si="4"/>
        <v>-1048.7074191034083</v>
      </c>
      <c r="AI22">
        <f t="shared" si="5"/>
        <v>-502.25977082030045</v>
      </c>
      <c r="AJ22">
        <f t="shared" si="6"/>
        <v>222.43126078231228</v>
      </c>
      <c r="AK22">
        <f t="shared" si="20"/>
        <v>71.557946607482336</v>
      </c>
      <c r="AL22">
        <f t="shared" si="7"/>
        <v>-208.27056343050583</v>
      </c>
      <c r="AN22">
        <f t="shared" si="8"/>
        <v>184.38291814445245</v>
      </c>
      <c r="AO22">
        <f t="shared" si="8"/>
        <v>-9.2191459072226234</v>
      </c>
      <c r="AP22">
        <f t="shared" si="8"/>
        <v>-9.8847758037522286</v>
      </c>
      <c r="AQ22">
        <f t="shared" si="8"/>
        <v>-317.19289181011158</v>
      </c>
      <c r="AR22">
        <f t="shared" si="8"/>
        <v>-151.91389537663397</v>
      </c>
      <c r="AS22">
        <f t="shared" si="8"/>
        <v>67.276738536693543</v>
      </c>
      <c r="AT22">
        <f t="shared" si="8"/>
        <v>21.643474245491888</v>
      </c>
      <c r="AU22">
        <f t="shared" si="8"/>
        <v>-62.993682594448536</v>
      </c>
      <c r="AW22">
        <v>19</v>
      </c>
      <c r="AX22">
        <f>(R22*SUMPRODUCT(K23:$K$23, X23:$X$23)-$AZ$3*SUMPRODUCT(K22:$K$22, W23:$W$23))/Z22</f>
        <v>337.65044231984729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9"/>
        <v>0.10390000000000001</v>
      </c>
      <c r="I23" s="5">
        <f t="shared" si="10"/>
        <v>1.1039000000000001</v>
      </c>
      <c r="J23">
        <f t="shared" si="11"/>
        <v>0.90587915572062683</v>
      </c>
      <c r="K23">
        <f t="shared" si="21"/>
        <v>0.2739929400701559</v>
      </c>
      <c r="L23" s="2">
        <v>20</v>
      </c>
      <c r="M23" s="6">
        <v>3.4133669999999998E-2</v>
      </c>
      <c r="O23">
        <f t="shared" si="22"/>
        <v>932.66110332245125</v>
      </c>
      <c r="P23">
        <f t="shared" si="23"/>
        <v>46.633055166122567</v>
      </c>
      <c r="Q23" s="4">
        <f t="shared" si="24"/>
        <v>50</v>
      </c>
      <c r="R23">
        <f t="shared" si="0"/>
        <v>50000</v>
      </c>
      <c r="S23">
        <f t="shared" si="12"/>
        <v>353.24023006422595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220.69629189394198</v>
      </c>
      <c r="AC23">
        <f t="shared" si="1"/>
        <v>220.69629189394198</v>
      </c>
      <c r="AE23">
        <f t="shared" si="2"/>
        <v>582.70499670876359</v>
      </c>
      <c r="AF23">
        <f t="shared" si="3"/>
        <v>-29.135249835438184</v>
      </c>
      <c r="AG23">
        <f t="shared" si="3"/>
        <v>-31.238838771820397</v>
      </c>
      <c r="AH23">
        <f t="shared" si="4"/>
        <v>-1115.528584232612</v>
      </c>
      <c r="AI23">
        <f t="shared" si="5"/>
        <v>-593.19767613110707</v>
      </c>
      <c r="AJ23">
        <f t="shared" si="6"/>
        <v>0</v>
      </c>
      <c r="AK23">
        <f t="shared" si="20"/>
        <v>80.446241427919077</v>
      </c>
      <c r="AL23">
        <f t="shared" si="7"/>
        <v>-512.75143470318801</v>
      </c>
      <c r="AN23">
        <f t="shared" si="8"/>
        <v>159.65705524180464</v>
      </c>
      <c r="AO23">
        <f t="shared" si="8"/>
        <v>-7.9828527620902339</v>
      </c>
      <c r="AP23">
        <f t="shared" si="8"/>
        <v>-8.5592212794686482</v>
      </c>
      <c r="AQ23">
        <f t="shared" si="8"/>
        <v>-305.64695652619196</v>
      </c>
      <c r="AR23">
        <f t="shared" si="8"/>
        <v>-162.53197532594618</v>
      </c>
      <c r="AS23">
        <f t="shared" si="8"/>
        <v>0</v>
      </c>
      <c r="AT23">
        <f t="shared" si="8"/>
        <v>22.041702206429125</v>
      </c>
      <c r="AU23">
        <f t="shared" si="8"/>
        <v>-140.49027311951704</v>
      </c>
      <c r="AW23">
        <v>20</v>
      </c>
      <c r="AX23">
        <f>(R23*SUMPRODUCT(K$23:$K24, X$23:$X24)-$AZ$3*SUMPRODUCT(K$22:$K23, W$23:$W24))/Z23</f>
        <v>353.24023006422595</v>
      </c>
    </row>
    <row r="25" spans="5:50" x14ac:dyDescent="0.25">
      <c r="AN25" s="8">
        <f t="shared" ref="AN25:AU25" si="25">SUM(AN3:AN23)</f>
        <v>8629.6273005117419</v>
      </c>
      <c r="AO25" s="8">
        <f t="shared" si="25"/>
        <v>-1130.9771925174255</v>
      </c>
      <c r="AP25" s="8">
        <f t="shared" si="25"/>
        <v>-2932.5428775041332</v>
      </c>
      <c r="AQ25" s="8">
        <f t="shared" si="25"/>
        <v>-4300.4263653757489</v>
      </c>
      <c r="AR25" s="8">
        <f t="shared" si="25"/>
        <v>265.68086511443323</v>
      </c>
      <c r="AS25" s="8">
        <f t="shared" si="25"/>
        <v>-696.61266280784548</v>
      </c>
      <c r="AT25" s="8">
        <f t="shared" si="25"/>
        <v>1146.5705661160293</v>
      </c>
      <c r="AU25" s="9">
        <f t="shared" si="25"/>
        <v>715.63876842261811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E2417-311D-41D0-BA9C-213062553D79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3054.4147622612431</v>
      </c>
      <c r="K3">
        <v>1</v>
      </c>
      <c r="L3" s="2">
        <v>0</v>
      </c>
      <c r="O3">
        <f>$C$3</f>
        <v>3054.4147622612431</v>
      </c>
      <c r="P3">
        <f>O3*B5</f>
        <v>2443.5318098089947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3054.4147622612431</v>
      </c>
      <c r="AF3">
        <f t="shared" ref="AF3:AG23" si="3">-$Z3*P3</f>
        <v>-2443.5318098089947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-1909.0252515477514</v>
      </c>
      <c r="AJ3">
        <f t="shared" ref="AJ3:AJ23" si="6">AB3-AC3</f>
        <v>0</v>
      </c>
      <c r="AL3">
        <f t="shared" ref="AL3:AL23" si="7">SUM(AI3:AK3)</f>
        <v>-1909.0252515477514</v>
      </c>
      <c r="AN3">
        <f t="shared" ref="AN3:AU23" si="8">AE3*$K3</f>
        <v>3054.4147622612431</v>
      </c>
      <c r="AO3">
        <f t="shared" si="8"/>
        <v>-2443.5318098089947</v>
      </c>
      <c r="AP3">
        <f t="shared" si="8"/>
        <v>-2519.9082039999998</v>
      </c>
      <c r="AQ3">
        <f t="shared" si="8"/>
        <v>0</v>
      </c>
      <c r="AR3">
        <f t="shared" si="8"/>
        <v>-1909.0252515477514</v>
      </c>
      <c r="AS3">
        <f t="shared" si="8"/>
        <v>0</v>
      </c>
      <c r="AT3">
        <f t="shared" si="8"/>
        <v>0</v>
      </c>
      <c r="AU3">
        <f t="shared" si="8"/>
        <v>-1909.0252515477514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1365.8884760914677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1.1135328E-2</v>
      </c>
      <c r="R4">
        <f t="shared" si="0"/>
        <v>50000</v>
      </c>
      <c r="S4">
        <f t="shared" ref="S4:S23" si="12">AX4</f>
        <v>861.7580810888627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1"/>
        <v>843.54454138839901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-556.76639999999998</v>
      </c>
      <c r="AI4">
        <f t="shared" si="5"/>
        <v>-556.76639999999998</v>
      </c>
      <c r="AJ4">
        <f t="shared" si="6"/>
        <v>-843.54454138839901</v>
      </c>
      <c r="AK4">
        <f t="shared" ref="AK4:AK23" si="20">H4*SUM(AB4:AB4, AE4:AF4)</f>
        <v>0</v>
      </c>
      <c r="AL4">
        <f t="shared" si="7"/>
        <v>-1400.310941388399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-522.3439347030677</v>
      </c>
      <c r="AR4">
        <f t="shared" si="8"/>
        <v>-522.3439347030677</v>
      </c>
      <c r="AS4">
        <f t="shared" si="8"/>
        <v>-791.39182042255266</v>
      </c>
      <c r="AT4">
        <f t="shared" si="8"/>
        <v>0</v>
      </c>
      <c r="AU4">
        <f t="shared" si="8"/>
        <v>-1313.7357551256205</v>
      </c>
      <c r="AW4">
        <v>1</v>
      </c>
      <c r="AX4">
        <f>(R4*SUMPRODUCT(K5:$K$23, X5:$X$23)-$AZ$3*SUMPRODUCT(K4:$K$22, W5:$W$23))/Z4</f>
        <v>861.7580810888627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1.2969985999999999E-2</v>
      </c>
      <c r="O5">
        <f t="shared" ref="O5:O23" si="22">$C$3</f>
        <v>3054.4147622612431</v>
      </c>
      <c r="P5">
        <f t="shared" ref="P5:P23" si="23">O5*$C$5</f>
        <v>152.72073811306217</v>
      </c>
      <c r="Q5" s="4">
        <f t="shared" ref="Q5:Q23" si="24">$C$8</f>
        <v>50</v>
      </c>
      <c r="R5">
        <f t="shared" si="0"/>
        <v>50000</v>
      </c>
      <c r="S5">
        <f t="shared" si="12"/>
        <v>1620.400454863375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843.54454138839901</v>
      </c>
      <c r="AC5">
        <f t="shared" si="1"/>
        <v>1549.7188530729745</v>
      </c>
      <c r="AE5">
        <f t="shared" si="2"/>
        <v>2921.1816918304694</v>
      </c>
      <c r="AF5">
        <f t="shared" si="3"/>
        <v>-146.05908459152349</v>
      </c>
      <c r="AG5">
        <f t="shared" si="3"/>
        <v>-47.819008209413269</v>
      </c>
      <c r="AH5">
        <f t="shared" si="4"/>
        <v>-634.79305458672957</v>
      </c>
      <c r="AI5">
        <f t="shared" si="5"/>
        <v>2092.5105444428027</v>
      </c>
      <c r="AJ5">
        <f t="shared" si="6"/>
        <v>-706.17431168457551</v>
      </c>
      <c r="AK5">
        <f t="shared" si="20"/>
        <v>312.65284164140263</v>
      </c>
      <c r="AL5">
        <f t="shared" si="7"/>
        <v>1698.9890743996298</v>
      </c>
      <c r="AN5">
        <f t="shared" si="8"/>
        <v>2522.6229991347009</v>
      </c>
      <c r="AO5">
        <f t="shared" si="8"/>
        <v>-126.13114995673506</v>
      </c>
      <c r="AP5">
        <f t="shared" si="8"/>
        <v>-41.294702839688242</v>
      </c>
      <c r="AQ5">
        <f t="shared" si="8"/>
        <v>-548.18348467329349</v>
      </c>
      <c r="AR5">
        <f t="shared" si="8"/>
        <v>1807.0136616649838</v>
      </c>
      <c r="AS5">
        <f t="shared" si="8"/>
        <v>-609.82566234603496</v>
      </c>
      <c r="AT5">
        <f t="shared" si="8"/>
        <v>269.99527323998927</v>
      </c>
      <c r="AU5">
        <f t="shared" si="8"/>
        <v>1467.1832725589381</v>
      </c>
      <c r="AW5">
        <v>2</v>
      </c>
      <c r="AX5">
        <f>(R5*SUMPRODUCT(K6:$K$23, X6:$X$23)-$AZ$3*SUMPRODUCT(K5:$K$22, W6:$W$23))/Z5</f>
        <v>1620.400454863375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v>5.8799999999999998E-2</v>
      </c>
      <c r="G6" s="5"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1.4883069000000001E-2</v>
      </c>
      <c r="O6">
        <f t="shared" si="22"/>
        <v>3054.4147622612431</v>
      </c>
      <c r="P6">
        <f t="shared" si="23"/>
        <v>152.72073811306217</v>
      </c>
      <c r="Q6" s="4">
        <f t="shared" si="24"/>
        <v>50</v>
      </c>
      <c r="R6">
        <f t="shared" si="0"/>
        <v>50000</v>
      </c>
      <c r="S6">
        <f t="shared" si="12"/>
        <v>2277.0236569297417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1549.7188530729745</v>
      </c>
      <c r="AC6">
        <f t="shared" si="1"/>
        <v>2123.5123930721256</v>
      </c>
      <c r="AE6">
        <f t="shared" si="2"/>
        <v>2848.493726231115</v>
      </c>
      <c r="AF6">
        <f t="shared" si="3"/>
        <v>-142.42468631155577</v>
      </c>
      <c r="AG6">
        <f t="shared" si="3"/>
        <v>-46.629124528626875</v>
      </c>
      <c r="AH6">
        <f t="shared" si="4"/>
        <v>-711.69359869226423</v>
      </c>
      <c r="AI6">
        <f t="shared" si="5"/>
        <v>1947.7463166986679</v>
      </c>
      <c r="AJ6">
        <f t="shared" si="6"/>
        <v>-573.79353999915111</v>
      </c>
      <c r="AK6">
        <f t="shared" si="20"/>
        <v>463.02972275758771</v>
      </c>
      <c r="AL6">
        <f t="shared" si="7"/>
        <v>1836.9824994571045</v>
      </c>
      <c r="AN6">
        <f t="shared" si="8"/>
        <v>2218.4815990135689</v>
      </c>
      <c r="AO6">
        <f t="shared" si="8"/>
        <v>-110.92407995067846</v>
      </c>
      <c r="AP6">
        <f t="shared" si="8"/>
        <v>-36.315984757930899</v>
      </c>
      <c r="AQ6">
        <f t="shared" si="8"/>
        <v>-554.28563464788613</v>
      </c>
      <c r="AR6">
        <f t="shared" si="8"/>
        <v>1516.9558996570731</v>
      </c>
      <c r="AS6">
        <f t="shared" si="8"/>
        <v>-446.88545331824645</v>
      </c>
      <c r="AT6">
        <f t="shared" si="8"/>
        <v>360.61968831969193</v>
      </c>
      <c r="AU6">
        <f t="shared" si="8"/>
        <v>1430.6901346585187</v>
      </c>
      <c r="AW6">
        <v>3</v>
      </c>
      <c r="AX6">
        <f>(R6*SUMPRODUCT(K7:$K$23, X7:$X$23)-$AZ$3*SUMPRODUCT(K6:$K$22, W7:$W$23))/Z6</f>
        <v>2277.0236569297417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1.6930661E-2</v>
      </c>
      <c r="O7">
        <f t="shared" si="22"/>
        <v>3054.4147622612431</v>
      </c>
      <c r="P7">
        <f t="shared" si="23"/>
        <v>152.72073811306217</v>
      </c>
      <c r="Q7" s="4">
        <f t="shared" si="24"/>
        <v>50</v>
      </c>
      <c r="R7">
        <f t="shared" si="0"/>
        <v>50000</v>
      </c>
      <c r="S7">
        <f t="shared" si="12"/>
        <v>2819.940735570608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2123.5123930721256</v>
      </c>
      <c r="AC7">
        <f t="shared" si="1"/>
        <v>2559.0043654742949</v>
      </c>
      <c r="AE7">
        <f t="shared" si="2"/>
        <v>2771.7819073293581</v>
      </c>
      <c r="AF7">
        <f t="shared" si="3"/>
        <v>-138.58909536646792</v>
      </c>
      <c r="AG7">
        <f t="shared" si="3"/>
        <v>-45.373371383219634</v>
      </c>
      <c r="AH7">
        <f t="shared" si="4"/>
        <v>-789.46190012096645</v>
      </c>
      <c r="AI7">
        <f t="shared" si="5"/>
        <v>1798.3575404587039</v>
      </c>
      <c r="AJ7">
        <f t="shared" si="6"/>
        <v>-435.49197240216927</v>
      </c>
      <c r="AK7">
        <f t="shared" si="20"/>
        <v>498.02703496716617</v>
      </c>
      <c r="AL7">
        <f t="shared" si="7"/>
        <v>1860.8926030237008</v>
      </c>
      <c r="AN7">
        <f t="shared" si="8"/>
        <v>1954.1381579938413</v>
      </c>
      <c r="AO7">
        <f t="shared" si="8"/>
        <v>-97.706907899692069</v>
      </c>
      <c r="AP7">
        <f t="shared" si="8"/>
        <v>-31.988749238285411</v>
      </c>
      <c r="AQ7">
        <f t="shared" si="8"/>
        <v>-556.57972917325537</v>
      </c>
      <c r="AR7">
        <f t="shared" si="8"/>
        <v>1267.8627716826084</v>
      </c>
      <c r="AS7">
        <f t="shared" si="8"/>
        <v>-307.02685464565957</v>
      </c>
      <c r="AT7">
        <f t="shared" si="8"/>
        <v>351.11479376080291</v>
      </c>
      <c r="AU7">
        <f t="shared" si="8"/>
        <v>1311.9507107977518</v>
      </c>
      <c r="AW7">
        <v>4</v>
      </c>
      <c r="AX7">
        <f>(R7*SUMPRODUCT(K8:$K$23, X8:$X$23)-$AZ$3*SUMPRODUCT(K7:$K$22, W8:$W$23))/Z7</f>
        <v>2819.940735570608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1.9185959999999998E-2</v>
      </c>
      <c r="O8">
        <f t="shared" si="22"/>
        <v>3054.4147622612431</v>
      </c>
      <c r="P8">
        <f t="shared" si="23"/>
        <v>152.72073811306217</v>
      </c>
      <c r="Q8" s="4">
        <f t="shared" si="24"/>
        <v>50</v>
      </c>
      <c r="R8">
        <f t="shared" si="0"/>
        <v>50000</v>
      </c>
      <c r="S8">
        <f t="shared" si="12"/>
        <v>3247.0791653210531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2559.0043654742949</v>
      </c>
      <c r="AC8">
        <f t="shared" si="1"/>
        <v>2860.6186856361337</v>
      </c>
      <c r="AE8">
        <f t="shared" si="2"/>
        <v>2690.8847914533194</v>
      </c>
      <c r="AF8">
        <f t="shared" si="3"/>
        <v>-134.54423957266599</v>
      </c>
      <c r="AG8">
        <f t="shared" si="3"/>
        <v>-44.049105980963844</v>
      </c>
      <c r="AH8">
        <f t="shared" si="4"/>
        <v>-870.53168842359651</v>
      </c>
      <c r="AI8">
        <f t="shared" si="5"/>
        <v>1641.7597574760932</v>
      </c>
      <c r="AJ8">
        <f t="shared" si="6"/>
        <v>-301.6143201618388</v>
      </c>
      <c r="AK8">
        <f t="shared" si="20"/>
        <v>370.86250650823382</v>
      </c>
      <c r="AL8">
        <f t="shared" si="7"/>
        <v>1711.0079438224882</v>
      </c>
      <c r="AN8">
        <f t="shared" si="8"/>
        <v>1768.8622469745071</v>
      </c>
      <c r="AO8">
        <f t="shared" si="8"/>
        <v>-88.443112348725364</v>
      </c>
      <c r="AP8">
        <f t="shared" si="8"/>
        <v>-28.955829261134529</v>
      </c>
      <c r="AQ8">
        <f t="shared" si="8"/>
        <v>-572.24695882123478</v>
      </c>
      <c r="AR8">
        <f t="shared" si="8"/>
        <v>1079.2163465434126</v>
      </c>
      <c r="AS8">
        <f t="shared" si="8"/>
        <v>-198.26719663944178</v>
      </c>
      <c r="AT8">
        <f t="shared" si="8"/>
        <v>243.78772687122395</v>
      </c>
      <c r="AU8">
        <f t="shared" si="8"/>
        <v>1124.7368767751948</v>
      </c>
      <c r="AW8">
        <v>5</v>
      </c>
      <c r="AX8">
        <f>(R8*SUMPRODUCT(K9:$K$23, X9:$X$23)-$AZ$3*SUMPRODUCT(K8:$K$22, W9:$W$23))/Z8</f>
        <v>3247.0791653210531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2.1884238E-2</v>
      </c>
      <c r="O9">
        <f t="shared" si="22"/>
        <v>3054.4147622612431</v>
      </c>
      <c r="P9">
        <f t="shared" si="23"/>
        <v>152.72073811306217</v>
      </c>
      <c r="Q9" s="4">
        <f t="shared" si="24"/>
        <v>50</v>
      </c>
      <c r="R9">
        <f t="shared" si="0"/>
        <v>50000</v>
      </c>
      <c r="S9">
        <f t="shared" si="12"/>
        <v>3575.3478452005515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2860.6186856361337</v>
      </c>
      <c r="AC9">
        <f t="shared" si="1"/>
        <v>3049.3879914797863</v>
      </c>
      <c r="AE9">
        <f t="shared" si="2"/>
        <v>2605.0879803320413</v>
      </c>
      <c r="AF9">
        <f t="shared" si="3"/>
        <v>-130.25439901660209</v>
      </c>
      <c r="AG9">
        <f t="shared" si="3"/>
        <v>-42.644633802179563</v>
      </c>
      <c r="AH9">
        <f t="shared" si="4"/>
        <v>-963.98111897463627</v>
      </c>
      <c r="AI9">
        <f t="shared" si="5"/>
        <v>1468.2078285386231</v>
      </c>
      <c r="AJ9">
        <f t="shared" si="6"/>
        <v>-188.76930584365255</v>
      </c>
      <c r="AK9">
        <f t="shared" si="20"/>
        <v>278.51060833487213</v>
      </c>
      <c r="AL9">
        <f t="shared" si="7"/>
        <v>1557.9491310298426</v>
      </c>
      <c r="AN9">
        <f t="shared" si="8"/>
        <v>1627.5075290845441</v>
      </c>
      <c r="AO9">
        <f t="shared" si="8"/>
        <v>-81.375376454227222</v>
      </c>
      <c r="AP9">
        <f t="shared" si="8"/>
        <v>-26.641888148151633</v>
      </c>
      <c r="AQ9">
        <f t="shared" si="8"/>
        <v>-602.23936422546308</v>
      </c>
      <c r="AR9">
        <f t="shared" si="8"/>
        <v>917.25090025670193</v>
      </c>
      <c r="AS9">
        <f t="shared" si="8"/>
        <v>-117.93208860510316</v>
      </c>
      <c r="AT9">
        <f t="shared" si="8"/>
        <v>173.99723748951723</v>
      </c>
      <c r="AU9">
        <f t="shared" si="8"/>
        <v>973.31604914111608</v>
      </c>
      <c r="AW9">
        <v>6</v>
      </c>
      <c r="AX9">
        <f>(R9*SUMPRODUCT(K10:$K$23, X10:$X$23)-$AZ$3*SUMPRODUCT(K9:$K$22, W10:$W$23))/Z9</f>
        <v>3575.3478452005515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2.4761703999999999E-2</v>
      </c>
      <c r="O10">
        <f t="shared" si="22"/>
        <v>3054.4147622612431</v>
      </c>
      <c r="P10">
        <f t="shared" si="23"/>
        <v>152.72073811306217</v>
      </c>
      <c r="Q10" s="4">
        <f t="shared" si="24"/>
        <v>50</v>
      </c>
      <c r="R10">
        <f t="shared" si="0"/>
        <v>50000</v>
      </c>
      <c r="S10">
        <f t="shared" si="12"/>
        <v>3826.8003229485803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3049.3879914797863</v>
      </c>
      <c r="AC10">
        <f t="shared" si="1"/>
        <v>3150.392981631755</v>
      </c>
      <c r="AE10">
        <f t="shared" si="2"/>
        <v>2514.5306830657814</v>
      </c>
      <c r="AF10">
        <f t="shared" si="3"/>
        <v>-125.72653415328907</v>
      </c>
      <c r="AG10">
        <f t="shared" si="3"/>
        <v>-41.162233664759803</v>
      </c>
      <c r="AH10">
        <f t="shared" si="4"/>
        <v>-1055.953799397965</v>
      </c>
      <c r="AI10">
        <f t="shared" si="5"/>
        <v>1291.6881158497679</v>
      </c>
      <c r="AJ10">
        <f t="shared" si="6"/>
        <v>-101.00499015196874</v>
      </c>
      <c r="AK10">
        <f t="shared" si="20"/>
        <v>285.50508737059465</v>
      </c>
      <c r="AL10">
        <f t="shared" si="7"/>
        <v>1476.1882130683939</v>
      </c>
      <c r="AN10">
        <f t="shared" si="8"/>
        <v>1492.5725359626945</v>
      </c>
      <c r="AO10">
        <f t="shared" si="8"/>
        <v>-74.628626798134718</v>
      </c>
      <c r="AP10">
        <f t="shared" si="8"/>
        <v>-24.433036311966251</v>
      </c>
      <c r="AQ10">
        <f t="shared" si="8"/>
        <v>-626.79196990559524</v>
      </c>
      <c r="AR10">
        <f t="shared" si="8"/>
        <v>766.71890294699858</v>
      </c>
      <c r="AS10">
        <f t="shared" si="8"/>
        <v>-59.954438142788447</v>
      </c>
      <c r="AT10">
        <f t="shared" si="8"/>
        <v>169.46981604035219</v>
      </c>
      <c r="AU10">
        <f t="shared" si="8"/>
        <v>876.23428084456236</v>
      </c>
      <c r="AW10">
        <v>7</v>
      </c>
      <c r="AX10">
        <f>(R10*SUMPRODUCT(K11:$K$23, X11:$X$23)-$AZ$3*SUMPRODUCT(K10:$K$22, W11:$W$23))/Z10</f>
        <v>3826.8003229485803</v>
      </c>
    </row>
    <row r="11" spans="1:52" x14ac:dyDescent="0.25">
      <c r="A11" t="s">
        <v>33</v>
      </c>
      <c r="C11" s="7">
        <f>AU25</f>
        <v>7429.6467553714538</v>
      </c>
      <c r="E11">
        <v>2011</v>
      </c>
      <c r="F11" s="5">
        <v>1.5E-3</v>
      </c>
      <c r="G11" s="5"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2.7627288E-2</v>
      </c>
      <c r="O11">
        <f t="shared" si="22"/>
        <v>3054.4147622612431</v>
      </c>
      <c r="P11">
        <f t="shared" si="23"/>
        <v>152.72073811306217</v>
      </c>
      <c r="Q11" s="4">
        <f t="shared" si="24"/>
        <v>50</v>
      </c>
      <c r="R11">
        <f t="shared" si="0"/>
        <v>50000</v>
      </c>
      <c r="S11">
        <f t="shared" si="12"/>
        <v>4008.6062924557141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3150.392981631755</v>
      </c>
      <c r="AC11">
        <f t="shared" si="1"/>
        <v>3175.891327423582</v>
      </c>
      <c r="AE11">
        <f t="shared" si="2"/>
        <v>2419.9157128692286</v>
      </c>
      <c r="AF11">
        <f t="shared" si="3"/>
        <v>-120.99578564346143</v>
      </c>
      <c r="AG11">
        <f t="shared" si="3"/>
        <v>-39.613410443932594</v>
      </c>
      <c r="AH11">
        <f t="shared" si="4"/>
        <v>-1137.2008841796146</v>
      </c>
      <c r="AI11">
        <f t="shared" si="5"/>
        <v>1122.1056326022203</v>
      </c>
      <c r="AJ11">
        <f t="shared" si="6"/>
        <v>-25.498345791826978</v>
      </c>
      <c r="AK11">
        <f t="shared" si="20"/>
        <v>280.6396148061624</v>
      </c>
      <c r="AL11">
        <f t="shared" si="7"/>
        <v>1377.2469016165558</v>
      </c>
      <c r="AN11">
        <f t="shared" si="8"/>
        <v>1366.0590387932818</v>
      </c>
      <c r="AO11">
        <f t="shared" si="8"/>
        <v>-68.302951939664084</v>
      </c>
      <c r="AP11">
        <f t="shared" si="8"/>
        <v>-22.362042242455004</v>
      </c>
      <c r="AQ11">
        <f t="shared" si="8"/>
        <v>-641.95770889695621</v>
      </c>
      <c r="AR11">
        <f t="shared" si="8"/>
        <v>633.43633571420673</v>
      </c>
      <c r="AS11">
        <f t="shared" si="8"/>
        <v>-14.393991310508179</v>
      </c>
      <c r="AT11">
        <f t="shared" si="8"/>
        <v>158.42298986309373</v>
      </c>
      <c r="AU11">
        <f t="shared" si="8"/>
        <v>777.4653342667923</v>
      </c>
      <c r="AW11">
        <v>8</v>
      </c>
      <c r="AX11">
        <f>(R11*SUMPRODUCT(K12:$K$23, X12:$X$23)-$AZ$3*SUMPRODUCT(K11:$K$22, W12:$W$23))/Z11</f>
        <v>4008.6062924557141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3.0780427999999999E-2</v>
      </c>
      <c r="O12">
        <f t="shared" si="22"/>
        <v>3054.4147622612431</v>
      </c>
      <c r="P12">
        <f t="shared" si="23"/>
        <v>152.72073811306217</v>
      </c>
      <c r="Q12" s="4">
        <f t="shared" si="24"/>
        <v>50</v>
      </c>
      <c r="R12">
        <f t="shared" si="0"/>
        <v>50000</v>
      </c>
      <c r="S12">
        <f t="shared" si="12"/>
        <v>4121.8268209753369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3175.891327423582</v>
      </c>
      <c r="AC12">
        <f t="shared" si="1"/>
        <v>3132.4200989429514</v>
      </c>
      <c r="AE12">
        <f t="shared" si="2"/>
        <v>2321.2305143744961</v>
      </c>
      <c r="AF12">
        <f t="shared" si="3"/>
        <v>-116.06152571872481</v>
      </c>
      <c r="AG12">
        <f t="shared" si="3"/>
        <v>-37.997958611489352</v>
      </c>
      <c r="AH12">
        <f t="shared" si="4"/>
        <v>-1219.3177280039154</v>
      </c>
      <c r="AI12">
        <f t="shared" si="5"/>
        <v>947.853302040367</v>
      </c>
      <c r="AJ12">
        <f t="shared" si="6"/>
        <v>43.471228480630543</v>
      </c>
      <c r="AK12">
        <f t="shared" si="20"/>
        <v>279.27703040451843</v>
      </c>
      <c r="AL12">
        <f t="shared" si="7"/>
        <v>1270.601560925516</v>
      </c>
      <c r="AN12">
        <f t="shared" si="8"/>
        <v>1245.6987988573276</v>
      </c>
      <c r="AO12">
        <f t="shared" si="8"/>
        <v>-62.284939942866387</v>
      </c>
      <c r="AP12">
        <f t="shared" si="8"/>
        <v>-20.391775443344052</v>
      </c>
      <c r="AQ12">
        <f t="shared" si="8"/>
        <v>-654.35234449742836</v>
      </c>
      <c r="AR12">
        <f t="shared" si="8"/>
        <v>508.66973897368911</v>
      </c>
      <c r="AS12">
        <f t="shared" si="8"/>
        <v>23.329030343100722</v>
      </c>
      <c r="AT12">
        <f t="shared" si="8"/>
        <v>149.87527484623712</v>
      </c>
      <c r="AU12">
        <f t="shared" si="8"/>
        <v>681.87404416302695</v>
      </c>
      <c r="AW12">
        <v>9</v>
      </c>
      <c r="AX12">
        <f>(R12*SUMPRODUCT(K13:$K$23, X13:$X$23)-$AZ$3*SUMPRODUCT(K12:$K$22, W13:$W$23))/Z12</f>
        <v>4121.8268209753369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3.4133669999999998E-2</v>
      </c>
      <c r="O13">
        <f t="shared" si="22"/>
        <v>3054.4147622612431</v>
      </c>
      <c r="P13">
        <f t="shared" si="23"/>
        <v>152.72073811306217</v>
      </c>
      <c r="Q13" s="4">
        <f t="shared" si="24"/>
        <v>50</v>
      </c>
      <c r="R13">
        <f t="shared" si="0"/>
        <v>50000</v>
      </c>
      <c r="S13">
        <f t="shared" si="12"/>
        <v>4167.9069107760433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3132.4200989429514</v>
      </c>
      <c r="AC13">
        <f t="shared" si="1"/>
        <v>3027.6483744844227</v>
      </c>
      <c r="AE13">
        <f t="shared" si="2"/>
        <v>2218.7860928591622</v>
      </c>
      <c r="AF13">
        <f t="shared" si="3"/>
        <v>-110.93930464295811</v>
      </c>
      <c r="AG13">
        <f t="shared" si="3"/>
        <v>-36.320969245456226</v>
      </c>
      <c r="AH13">
        <f t="shared" si="4"/>
        <v>-1297.0097799182358</v>
      </c>
      <c r="AI13">
        <f t="shared" si="5"/>
        <v>774.51603905251204</v>
      </c>
      <c r="AJ13">
        <f t="shared" si="6"/>
        <v>104.77172445852875</v>
      </c>
      <c r="AK13">
        <f t="shared" si="20"/>
        <v>270.92179806612836</v>
      </c>
      <c r="AL13">
        <f t="shared" si="7"/>
        <v>1150.2095615771691</v>
      </c>
      <c r="AN13">
        <f t="shared" si="8"/>
        <v>1132.1874480832576</v>
      </c>
      <c r="AO13">
        <f t="shared" si="8"/>
        <v>-56.609372404162876</v>
      </c>
      <c r="AP13">
        <f t="shared" si="8"/>
        <v>-18.533623234014836</v>
      </c>
      <c r="AQ13">
        <f t="shared" si="8"/>
        <v>-661.82954616070128</v>
      </c>
      <c r="AR13">
        <f t="shared" si="8"/>
        <v>395.21490628437857</v>
      </c>
      <c r="AS13">
        <f t="shared" si="8"/>
        <v>53.462220503251274</v>
      </c>
      <c r="AT13">
        <f t="shared" si="8"/>
        <v>138.24417782759534</v>
      </c>
      <c r="AU13">
        <f t="shared" si="8"/>
        <v>586.92130461522515</v>
      </c>
      <c r="AW13">
        <v>10</v>
      </c>
      <c r="AX13">
        <f>(R13*SUMPRODUCT(K14:$K$23, X14:$X$23)-$AZ$3*SUMPRODUCT(K13:$K$22, W14:$W$23))/Z13</f>
        <v>4167.9069107760433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9"/>
        <v>5.1400000000000001E-2</v>
      </c>
      <c r="I14" s="5">
        <f t="shared" si="10"/>
        <v>1.0514000000000001</v>
      </c>
      <c r="J14">
        <f t="shared" si="11"/>
        <v>0.95111280197831449</v>
      </c>
      <c r="K14">
        <f t="shared" si="21"/>
        <v>0.48532753093089492</v>
      </c>
      <c r="L14" s="2">
        <v>11</v>
      </c>
      <c r="M14" s="6">
        <v>3.7867151000000002E-2</v>
      </c>
      <c r="O14">
        <f t="shared" si="22"/>
        <v>3054.4147622612431</v>
      </c>
      <c r="P14">
        <f t="shared" si="23"/>
        <v>152.72073811306217</v>
      </c>
      <c r="Q14" s="4">
        <f t="shared" si="24"/>
        <v>50</v>
      </c>
      <c r="R14">
        <f t="shared" si="0"/>
        <v>50000</v>
      </c>
      <c r="S14">
        <f t="shared" si="12"/>
        <v>4144.3637621721318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3027.6483744844227</v>
      </c>
      <c r="AC14">
        <f t="shared" si="1"/>
        <v>2866.439906607618</v>
      </c>
      <c r="AE14">
        <f t="shared" si="2"/>
        <v>2112.5791239155724</v>
      </c>
      <c r="AF14">
        <f t="shared" si="3"/>
        <v>-105.62895619577863</v>
      </c>
      <c r="AG14">
        <f t="shared" si="3"/>
        <v>-34.582387926117612</v>
      </c>
      <c r="AH14">
        <f t="shared" si="4"/>
        <v>-1375.3716268840469</v>
      </c>
      <c r="AI14">
        <f t="shared" si="5"/>
        <v>596.99615290962925</v>
      </c>
      <c r="AJ14">
        <f t="shared" si="6"/>
        <v>161.20846787680466</v>
      </c>
      <c r="AK14">
        <f t="shared" si="20"/>
        <v>258.77836506929674</v>
      </c>
      <c r="AL14">
        <f t="shared" si="7"/>
        <v>1016.9829858557307</v>
      </c>
      <c r="AN14">
        <f t="shared" si="8"/>
        <v>1025.2928101060979</v>
      </c>
      <c r="AO14">
        <f t="shared" si="8"/>
        <v>-51.264640505304897</v>
      </c>
      <c r="AP14">
        <f t="shared" si="8"/>
        <v>-16.783784945877052</v>
      </c>
      <c r="AQ14">
        <f t="shared" si="8"/>
        <v>-667.50571578804261</v>
      </c>
      <c r="AR14">
        <f t="shared" si="8"/>
        <v>289.73866886687335</v>
      </c>
      <c r="AS14">
        <f t="shared" si="8"/>
        <v>78.238907679802097</v>
      </c>
      <c r="AT14">
        <f t="shared" si="8"/>
        <v>125.59226497741554</v>
      </c>
      <c r="AU14">
        <f t="shared" si="8"/>
        <v>493.56984152409103</v>
      </c>
      <c r="AW14">
        <v>11</v>
      </c>
      <c r="AX14">
        <f>(R14*SUMPRODUCT(K15:$K$23, X15:$X$23)-$AZ$3*SUMPRODUCT(K14:$K$22, W15:$W$23))/Z14</f>
        <v>4144.3637621721318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9"/>
        <v>5.1900000000000002E-2</v>
      </c>
      <c r="I15" s="5">
        <f t="shared" si="10"/>
        <v>1.0519000000000001</v>
      </c>
      <c r="J15">
        <f t="shared" si="11"/>
        <v>0.95066070919288903</v>
      </c>
      <c r="K15">
        <f t="shared" si="21"/>
        <v>0.46138181474559836</v>
      </c>
      <c r="L15" s="2">
        <v>12</v>
      </c>
      <c r="M15" s="6">
        <v>4.2172894000000002E-2</v>
      </c>
      <c r="O15">
        <f t="shared" si="22"/>
        <v>3054.4147622612431</v>
      </c>
      <c r="P15">
        <f t="shared" si="23"/>
        <v>152.72073811306217</v>
      </c>
      <c r="Q15" s="4">
        <f t="shared" si="24"/>
        <v>50</v>
      </c>
      <c r="R15">
        <f t="shared" si="0"/>
        <v>50000</v>
      </c>
      <c r="S15">
        <f t="shared" si="12"/>
        <v>4045.4389847982238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2866.439906607618</v>
      </c>
      <c r="AC15">
        <f t="shared" si="1"/>
        <v>2652.0380674952935</v>
      </c>
      <c r="AE15">
        <f t="shared" si="2"/>
        <v>2002.3597572169122</v>
      </c>
      <c r="AF15">
        <f t="shared" si="3"/>
        <v>-100.11798786084562</v>
      </c>
      <c r="AG15">
        <f t="shared" si="3"/>
        <v>-32.778124666581398</v>
      </c>
      <c r="AH15">
        <f t="shared" si="4"/>
        <v>-1458.439380275038</v>
      </c>
      <c r="AI15">
        <f t="shared" si="5"/>
        <v>411.02426441444709</v>
      </c>
      <c r="AJ15">
        <f t="shared" si="6"/>
        <v>214.40183911232452</v>
      </c>
      <c r="AK15">
        <f t="shared" si="20"/>
        <v>247.49457898251526</v>
      </c>
      <c r="AL15">
        <f t="shared" si="7"/>
        <v>872.92068250928685</v>
      </c>
      <c r="AN15">
        <f t="shared" si="8"/>
        <v>923.85237855829473</v>
      </c>
      <c r="AO15">
        <f t="shared" si="8"/>
        <v>-46.192618927914737</v>
      </c>
      <c r="AP15">
        <f t="shared" si="8"/>
        <v>-15.123230642624787</v>
      </c>
      <c r="AQ15">
        <f t="shared" si="8"/>
        <v>-672.89740796774288</v>
      </c>
      <c r="AR15">
        <f t="shared" si="8"/>
        <v>189.63912102001225</v>
      </c>
      <c r="AS15">
        <f t="shared" si="8"/>
        <v>98.921109614438095</v>
      </c>
      <c r="AT15">
        <f t="shared" si="8"/>
        <v>114.18949799065072</v>
      </c>
      <c r="AU15">
        <f t="shared" si="8"/>
        <v>402.74972862510106</v>
      </c>
      <c r="AW15">
        <v>12</v>
      </c>
      <c r="AX15">
        <f>(R15*SUMPRODUCT(K16:$K$23, X16:$X$23)-$AZ$3*SUMPRODUCT(K15:$K$22, W16:$W$23))/Z15</f>
        <v>4045.4389847982238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9"/>
        <v>5.4700000000000006E-2</v>
      </c>
      <c r="I16" s="5">
        <f t="shared" si="10"/>
        <v>1.0547</v>
      </c>
      <c r="J16">
        <f t="shared" si="11"/>
        <v>0.94813691096994412</v>
      </c>
      <c r="K16">
        <f t="shared" si="21"/>
        <v>0.43745312861059865</v>
      </c>
      <c r="L16" s="2">
        <v>13</v>
      </c>
      <c r="M16" s="6">
        <v>4.6777600000000003E-2</v>
      </c>
      <c r="O16">
        <f t="shared" si="22"/>
        <v>3054.4147622612431</v>
      </c>
      <c r="P16">
        <f t="shared" si="23"/>
        <v>152.72073811306217</v>
      </c>
      <c r="Q16" s="4">
        <f t="shared" si="24"/>
        <v>50</v>
      </c>
      <c r="R16">
        <f t="shared" si="0"/>
        <v>50000</v>
      </c>
      <c r="S16">
        <f t="shared" si="12"/>
        <v>3872.347301328562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2652.0380674952935</v>
      </c>
      <c r="AC16">
        <f t="shared" si="1"/>
        <v>2394.4319867473541</v>
      </c>
      <c r="AE16">
        <f t="shared" si="2"/>
        <v>1888.670575865553</v>
      </c>
      <c r="AF16">
        <f t="shared" si="3"/>
        <v>-94.433528793277659</v>
      </c>
      <c r="AG16">
        <f t="shared" si="3"/>
        <v>-30.917061415512105</v>
      </c>
      <c r="AH16">
        <f t="shared" si="4"/>
        <v>-1533.2820044034781</v>
      </c>
      <c r="AI16">
        <f t="shared" si="5"/>
        <v>230.03798125328512</v>
      </c>
      <c r="AJ16">
        <f t="shared" si="6"/>
        <v>257.60608074793936</v>
      </c>
      <c r="AK16">
        <f t="shared" si="20"/>
        <v>243.21124876684607</v>
      </c>
      <c r="AL16">
        <f t="shared" si="7"/>
        <v>730.85531076807058</v>
      </c>
      <c r="AN16">
        <f t="shared" si="8"/>
        <v>826.20485232716715</v>
      </c>
      <c r="AO16">
        <f t="shared" si="8"/>
        <v>-41.310242616358366</v>
      </c>
      <c r="AP16">
        <f t="shared" si="8"/>
        <v>-13.524765243661793</v>
      </c>
      <c r="AQ16">
        <f t="shared" si="8"/>
        <v>-670.73900986863123</v>
      </c>
      <c r="AR16">
        <f t="shared" si="8"/>
        <v>100.63083459851582</v>
      </c>
      <c r="AS16">
        <f t="shared" si="8"/>
        <v>112.69058597230058</v>
      </c>
      <c r="AT16">
        <f t="shared" si="8"/>
        <v>106.39352168634741</v>
      </c>
      <c r="AU16">
        <f t="shared" si="8"/>
        <v>319.71494225716384</v>
      </c>
      <c r="AW16">
        <v>13</v>
      </c>
      <c r="AX16">
        <f>(R16*SUMPRODUCT(K17:$K$23, X17:$X$23)-$AZ$3*SUMPRODUCT(K16:$K$22, W17:$W$23))/Z16</f>
        <v>3872.347301328562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9"/>
        <v>6.1700000000000005E-2</v>
      </c>
      <c r="I17" s="5">
        <f t="shared" si="10"/>
        <v>1.0617000000000001</v>
      </c>
      <c r="J17">
        <f t="shared" si="11"/>
        <v>0.94188565508147304</v>
      </c>
      <c r="K17">
        <f t="shared" si="21"/>
        <v>0.41203082660883361</v>
      </c>
      <c r="L17" s="2">
        <v>14</v>
      </c>
      <c r="M17" s="6">
        <v>5.1668436999999998E-2</v>
      </c>
      <c r="O17">
        <f t="shared" si="22"/>
        <v>3054.4147622612431</v>
      </c>
      <c r="P17">
        <f t="shared" si="23"/>
        <v>152.72073811306217</v>
      </c>
      <c r="Q17" s="4">
        <f t="shared" si="24"/>
        <v>50</v>
      </c>
      <c r="R17">
        <f t="shared" si="0"/>
        <v>50000</v>
      </c>
      <c r="S17">
        <f t="shared" si="12"/>
        <v>3629.2182662016176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2394.4319867473541</v>
      </c>
      <c r="AC17">
        <f t="shared" si="1"/>
        <v>2105.7054320997709</v>
      </c>
      <c r="AE17">
        <f t="shared" si="2"/>
        <v>1772.1992134440347</v>
      </c>
      <c r="AF17">
        <f t="shared" si="3"/>
        <v>-88.609960672201751</v>
      </c>
      <c r="AG17">
        <f t="shared" si="3"/>
        <v>-29.010454561384471</v>
      </c>
      <c r="AH17">
        <f t="shared" si="4"/>
        <v>-1597.4362399725178</v>
      </c>
      <c r="AI17">
        <f t="shared" si="5"/>
        <v>57.142558237930643</v>
      </c>
      <c r="AJ17">
        <f t="shared" si="6"/>
        <v>288.72655464758327</v>
      </c>
      <c r="AK17">
        <f t="shared" si="20"/>
        <v>251.61391047833382</v>
      </c>
      <c r="AL17">
        <f t="shared" si="7"/>
        <v>597.48302336384768</v>
      </c>
      <c r="AN17">
        <f t="shared" si="8"/>
        <v>730.20070683087033</v>
      </c>
      <c r="AO17">
        <f t="shared" si="8"/>
        <v>-36.510035341543528</v>
      </c>
      <c r="AP17">
        <f t="shared" si="8"/>
        <v>-11.95320157322525</v>
      </c>
      <c r="AQ17">
        <f t="shared" si="8"/>
        <v>-658.19297441078356</v>
      </c>
      <c r="AR17">
        <f t="shared" si="8"/>
        <v>23.544495505317979</v>
      </c>
      <c r="AS17">
        <f t="shared" si="8"/>
        <v>118.96424097536431</v>
      </c>
      <c r="AT17">
        <f t="shared" si="8"/>
        <v>103.67268752066894</v>
      </c>
      <c r="AU17">
        <f t="shared" si="8"/>
        <v>246.18142400135122</v>
      </c>
      <c r="AW17">
        <v>14</v>
      </c>
      <c r="AX17">
        <f>(R17*SUMPRODUCT(K18:$K$23, X18:$X$23)-$AZ$3*SUMPRODUCT(K17:$K$22, W18:$W$23))/Z17</f>
        <v>3629.2182662016176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9"/>
        <v>7.0099999999999996E-2</v>
      </c>
      <c r="I18" s="5">
        <f t="shared" si="10"/>
        <v>1.0701000000000001</v>
      </c>
      <c r="J18">
        <f t="shared" si="11"/>
        <v>0.93449210354172507</v>
      </c>
      <c r="K18">
        <f t="shared" si="21"/>
        <v>0.38503955388172473</v>
      </c>
      <c r="L18" s="2">
        <v>15</v>
      </c>
      <c r="M18" s="6">
        <v>5.7177164000000003E-2</v>
      </c>
      <c r="O18">
        <f t="shared" si="22"/>
        <v>3054.4147622612431</v>
      </c>
      <c r="P18">
        <f t="shared" si="23"/>
        <v>152.72073811306217</v>
      </c>
      <c r="Q18" s="4">
        <f t="shared" si="24"/>
        <v>50</v>
      </c>
      <c r="R18">
        <f t="shared" si="0"/>
        <v>50000</v>
      </c>
      <c r="S18">
        <f t="shared" si="12"/>
        <v>3313.8478377923784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2105.7054320997709</v>
      </c>
      <c r="AC18">
        <f t="shared" si="1"/>
        <v>1793.5614538008392</v>
      </c>
      <c r="AE18">
        <f t="shared" si="2"/>
        <v>1653.1478962418337</v>
      </c>
      <c r="AF18">
        <f t="shared" si="3"/>
        <v>-82.657394812091695</v>
      </c>
      <c r="AG18">
        <f t="shared" si="3"/>
        <v>-27.061614497599795</v>
      </c>
      <c r="AH18">
        <f t="shared" si="4"/>
        <v>-1658.7355181708278</v>
      </c>
      <c r="AI18">
        <f t="shared" si="5"/>
        <v>-115.30663123868567</v>
      </c>
      <c r="AJ18">
        <f t="shared" si="6"/>
        <v>312.14397829893164</v>
      </c>
      <c r="AK18">
        <f t="shared" si="20"/>
        <v>257.7013349404188</v>
      </c>
      <c r="AL18">
        <f t="shared" si="7"/>
        <v>454.53868200066478</v>
      </c>
      <c r="AN18">
        <f t="shared" si="8"/>
        <v>636.52732846946742</v>
      </c>
      <c r="AO18">
        <f t="shared" si="8"/>
        <v>-31.826366423473374</v>
      </c>
      <c r="AP18">
        <f t="shared" si="8"/>
        <v>-10.419791973475039</v>
      </c>
      <c r="AQ18">
        <f t="shared" si="8"/>
        <v>-638.67878392426701</v>
      </c>
      <c r="AR18">
        <f t="shared" si="8"/>
        <v>-44.397613851748076</v>
      </c>
      <c r="AS18">
        <f t="shared" si="8"/>
        <v>120.1877781510874</v>
      </c>
      <c r="AT18">
        <f t="shared" si="8"/>
        <v>99.225207040183776</v>
      </c>
      <c r="AU18">
        <f t="shared" si="8"/>
        <v>175.01537133952311</v>
      </c>
      <c r="AW18">
        <v>15</v>
      </c>
      <c r="AX18">
        <f>(R18*SUMPRODUCT(K19:$K$23, X19:$X$23)-$AZ$3*SUMPRODUCT(K18:$K$22, W19:$W$23))/Z18</f>
        <v>3313.8478377923784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9"/>
        <v>7.3400000000000007E-2</v>
      </c>
      <c r="I19" s="5">
        <f t="shared" si="10"/>
        <v>1.0733999999999999</v>
      </c>
      <c r="J19">
        <f t="shared" si="11"/>
        <v>0.93161915408980811</v>
      </c>
      <c r="K19">
        <f t="shared" si="21"/>
        <v>0.35871022347840947</v>
      </c>
      <c r="L19" s="2">
        <v>16</v>
      </c>
      <c r="M19" s="6">
        <v>6.3388860000000005E-2</v>
      </c>
      <c r="O19">
        <f t="shared" si="22"/>
        <v>3054.4147622612431</v>
      </c>
      <c r="P19">
        <f t="shared" si="23"/>
        <v>152.72073811306217</v>
      </c>
      <c r="Q19" s="4">
        <f t="shared" si="24"/>
        <v>50</v>
      </c>
      <c r="R19">
        <f t="shared" si="0"/>
        <v>50000</v>
      </c>
      <c r="S19">
        <f t="shared" si="12"/>
        <v>2916.9272888805822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1793.5614538008392</v>
      </c>
      <c r="AC19">
        <f t="shared" si="1"/>
        <v>1462.8736569589078</v>
      </c>
      <c r="AE19">
        <f t="shared" si="2"/>
        <v>1531.8252567252473</v>
      </c>
      <c r="AF19">
        <f t="shared" si="3"/>
        <v>-76.591262836262374</v>
      </c>
      <c r="AG19">
        <f t="shared" si="3"/>
        <v>-25.075593459861473</v>
      </c>
      <c r="AH19">
        <f t="shared" si="4"/>
        <v>-1715.4048927623239</v>
      </c>
      <c r="AI19">
        <f t="shared" si="5"/>
        <v>-285.24649233320042</v>
      </c>
      <c r="AJ19">
        <f t="shared" si="6"/>
        <v>330.68779684193146</v>
      </c>
      <c r="AK19">
        <f t="shared" si="20"/>
        <v>238.4615858604331</v>
      </c>
      <c r="AL19">
        <f t="shared" si="7"/>
        <v>283.90289036916414</v>
      </c>
      <c r="AN19">
        <f t="shared" si="8"/>
        <v>549.48138016978544</v>
      </c>
      <c r="AO19">
        <f t="shared" si="8"/>
        <v>-27.474069008489273</v>
      </c>
      <c r="AP19">
        <f t="shared" si="8"/>
        <v>-8.9948717338406521</v>
      </c>
      <c r="AQ19">
        <f t="shared" si="8"/>
        <v>-615.33327243873021</v>
      </c>
      <c r="AR19">
        <f t="shared" si="8"/>
        <v>-102.32083301127474</v>
      </c>
      <c r="AS19">
        <f t="shared" si="8"/>
        <v>118.6210935067521</v>
      </c>
      <c r="AT19">
        <f t="shared" si="8"/>
        <v>85.538608755011893</v>
      </c>
      <c r="AU19">
        <f t="shared" si="8"/>
        <v>101.83886925048925</v>
      </c>
      <c r="AW19">
        <v>16</v>
      </c>
      <c r="AX19">
        <f>(R19*SUMPRODUCT(K20:$K$23, X20:$X$23)-$AZ$3*SUMPRODUCT(K19:$K$22, W20:$W$23))/Z19</f>
        <v>2916.9272888805822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0.34023543913346244</v>
      </c>
      <c r="L20" s="2">
        <v>17</v>
      </c>
      <c r="M20" s="6">
        <v>7.0498397000000004E-2</v>
      </c>
      <c r="O20">
        <f t="shared" si="22"/>
        <v>3054.4147622612431</v>
      </c>
      <c r="P20">
        <f t="shared" si="23"/>
        <v>152.72073811306217</v>
      </c>
      <c r="Q20" s="4">
        <f t="shared" si="24"/>
        <v>50</v>
      </c>
      <c r="R20">
        <f t="shared" si="0"/>
        <v>50000</v>
      </c>
      <c r="S20">
        <f t="shared" si="12"/>
        <v>2400.8471427438371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1462.8736569589078</v>
      </c>
      <c r="AC20">
        <f t="shared" si="1"/>
        <v>1107.1289745855402</v>
      </c>
      <c r="AE20">
        <f t="shared" si="2"/>
        <v>1408.5157790747514</v>
      </c>
      <c r="AF20">
        <f t="shared" si="3"/>
        <v>-70.42578895373758</v>
      </c>
      <c r="AG20">
        <f t="shared" si="3"/>
        <v>-23.057048382518943</v>
      </c>
      <c r="AH20">
        <f t="shared" si="4"/>
        <v>-1767.7891427439179</v>
      </c>
      <c r="AI20">
        <f t="shared" si="5"/>
        <v>-452.75620100542301</v>
      </c>
      <c r="AJ20">
        <f t="shared" si="6"/>
        <v>355.7446823733676</v>
      </c>
      <c r="AK20">
        <f t="shared" si="20"/>
        <v>152.09232603643974</v>
      </c>
      <c r="AL20">
        <f t="shared" si="7"/>
        <v>55.080807404384331</v>
      </c>
      <c r="AN20">
        <f t="shared" si="8"/>
        <v>479.22698461990899</v>
      </c>
      <c r="AO20">
        <f t="shared" si="8"/>
        <v>-23.961349230995452</v>
      </c>
      <c r="AP20">
        <f t="shared" si="8"/>
        <v>-7.8448249815478226</v>
      </c>
      <c r="AQ20">
        <f t="shared" si="8"/>
        <v>-601.46451527684405</v>
      </c>
      <c r="AR20">
        <f t="shared" si="8"/>
        <v>-154.04370486947829</v>
      </c>
      <c r="AS20">
        <f t="shared" si="8"/>
        <v>121.03694822669684</v>
      </c>
      <c r="AT20">
        <f t="shared" si="8"/>
        <v>51.74719933783782</v>
      </c>
      <c r="AU20">
        <f t="shared" si="8"/>
        <v>18.740442695056373</v>
      </c>
      <c r="AW20">
        <v>17</v>
      </c>
      <c r="AX20">
        <f>(R20*SUMPRODUCT(K21:$K$23, X21:$X$23)-$AZ$3*SUMPRODUCT(K20:$K$22, W21:$W$23))/Z20</f>
        <v>2400.8471427438371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9"/>
        <v>5.1300000000000005E-2</v>
      </c>
      <c r="I21" s="5">
        <f t="shared" si="10"/>
        <v>1.0512999999999999</v>
      </c>
      <c r="J21">
        <f t="shared" si="11"/>
        <v>0.95120327213925626</v>
      </c>
      <c r="K21">
        <f t="shared" si="21"/>
        <v>0.32363306300148625</v>
      </c>
      <c r="L21" s="2">
        <v>18</v>
      </c>
      <c r="M21" s="6">
        <v>7.8701599999999997E-2</v>
      </c>
      <c r="O21">
        <f t="shared" si="22"/>
        <v>3054.4147622612431</v>
      </c>
      <c r="P21">
        <f t="shared" si="23"/>
        <v>152.72073811306217</v>
      </c>
      <c r="Q21" s="4">
        <f t="shared" si="24"/>
        <v>50</v>
      </c>
      <c r="R21">
        <f t="shared" si="0"/>
        <v>50000</v>
      </c>
      <c r="S21">
        <f t="shared" si="12"/>
        <v>1747.0115328395896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1107.1289745855402</v>
      </c>
      <c r="AC21">
        <f t="shared" si="1"/>
        <v>734.15893093815112</v>
      </c>
      <c r="AE21">
        <f t="shared" si="2"/>
        <v>1283.5781758455744</v>
      </c>
      <c r="AF21">
        <f t="shared" si="3"/>
        <v>-64.178908792278719</v>
      </c>
      <c r="AG21">
        <f t="shared" si="3"/>
        <v>-21.011851299712099</v>
      </c>
      <c r="AH21">
        <f t="shared" si="4"/>
        <v>-1814.6265989816525</v>
      </c>
      <c r="AI21">
        <f t="shared" si="5"/>
        <v>-616.2391832280689</v>
      </c>
      <c r="AJ21">
        <f t="shared" si="6"/>
        <v>372.97004364738905</v>
      </c>
      <c r="AK21">
        <f t="shared" si="20"/>
        <v>119.35089879607227</v>
      </c>
      <c r="AL21">
        <f t="shared" si="7"/>
        <v>-123.91824078460758</v>
      </c>
      <c r="AN21">
        <f t="shared" si="8"/>
        <v>415.4083366507636</v>
      </c>
      <c r="AO21">
        <f t="shared" si="8"/>
        <v>-20.770416832538178</v>
      </c>
      <c r="AP21">
        <f t="shared" si="8"/>
        <v>-6.8001297954575861</v>
      </c>
      <c r="AQ21">
        <f t="shared" si="8"/>
        <v>-587.27316443240181</v>
      </c>
      <c r="AR21">
        <f t="shared" si="8"/>
        <v>-199.43537440963405</v>
      </c>
      <c r="AS21">
        <f t="shared" si="8"/>
        <v>120.70543763340254</v>
      </c>
      <c r="AT21">
        <f t="shared" si="8"/>
        <v>38.625896949353269</v>
      </c>
      <c r="AU21">
        <f t="shared" si="8"/>
        <v>-40.10403982687825</v>
      </c>
      <c r="AW21">
        <v>18</v>
      </c>
      <c r="AX21">
        <f>(R21*SUMPRODUCT(K22:$K$23, X22:$X$23)-$AZ$3*SUMPRODUCT(K21:$K$22, W22:$W$23))/Z21</f>
        <v>1747.0115328395896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9"/>
        <v>7.0000000000000007E-2</v>
      </c>
      <c r="I22" s="5">
        <f t="shared" si="10"/>
        <v>1.07</v>
      </c>
      <c r="J22">
        <f t="shared" si="11"/>
        <v>0.93457943925233644</v>
      </c>
      <c r="K22">
        <f t="shared" si="21"/>
        <v>0.30246080654344509</v>
      </c>
      <c r="L22" s="2">
        <v>19</v>
      </c>
      <c r="M22" s="6">
        <v>8.8159118999999994E-2</v>
      </c>
      <c r="O22">
        <f t="shared" si="22"/>
        <v>3054.4147622612431</v>
      </c>
      <c r="P22">
        <f t="shared" si="23"/>
        <v>152.72073811306217</v>
      </c>
      <c r="Q22" s="4">
        <f t="shared" si="24"/>
        <v>50</v>
      </c>
      <c r="R22">
        <f t="shared" si="0"/>
        <v>50000</v>
      </c>
      <c r="S22">
        <f t="shared" si="12"/>
        <v>948.97482500632566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734.15893093815112</v>
      </c>
      <c r="AC22">
        <f t="shared" si="1"/>
        <v>359.64905534058312</v>
      </c>
      <c r="AE22">
        <f t="shared" si="2"/>
        <v>1157.5832729369458</v>
      </c>
      <c r="AF22">
        <f t="shared" si="3"/>
        <v>-57.879163646847296</v>
      </c>
      <c r="AG22">
        <f t="shared" si="3"/>
        <v>-18.949346487573354</v>
      </c>
      <c r="AH22">
        <f t="shared" si="4"/>
        <v>-1852.3862991416233</v>
      </c>
      <c r="AI22">
        <f t="shared" si="5"/>
        <v>-771.63153633909815</v>
      </c>
      <c r="AJ22">
        <f t="shared" si="6"/>
        <v>374.509875597568</v>
      </c>
      <c r="AK22">
        <f t="shared" si="20"/>
        <v>128.37041281597749</v>
      </c>
      <c r="AL22">
        <f t="shared" si="7"/>
        <v>-268.75124792555266</v>
      </c>
      <c r="AN22">
        <f t="shared" si="8"/>
        <v>350.12357037370958</v>
      </c>
      <c r="AO22">
        <f t="shared" si="8"/>
        <v>-17.506178518685481</v>
      </c>
      <c r="AP22">
        <f t="shared" si="8"/>
        <v>-5.7314346221026353</v>
      </c>
      <c r="AQ22">
        <f t="shared" si="8"/>
        <v>-560.2742540684028</v>
      </c>
      <c r="AR22">
        <f t="shared" si="8"/>
        <v>-233.3882968354813</v>
      </c>
      <c r="AS22">
        <f t="shared" si="8"/>
        <v>113.2745590317257</v>
      </c>
      <c r="AT22">
        <f t="shared" si="8"/>
        <v>38.827018596635554</v>
      </c>
      <c r="AU22">
        <f t="shared" si="8"/>
        <v>-81.286719207120029</v>
      </c>
      <c r="AW22">
        <v>19</v>
      </c>
      <c r="AX22">
        <f>(R22*SUMPRODUCT(K23:$K$23, X23:$X$23)-$AZ$3*SUMPRODUCT(K22:$K$22, W23:$W$23))/Z22</f>
        <v>948.97482500632566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9"/>
        <v>0.10390000000000001</v>
      </c>
      <c r="I23" s="5">
        <f t="shared" si="10"/>
        <v>1.1039000000000001</v>
      </c>
      <c r="J23">
        <f t="shared" si="11"/>
        <v>0.90587915572062683</v>
      </c>
      <c r="K23">
        <f t="shared" si="21"/>
        <v>0.2739929400701559</v>
      </c>
      <c r="L23" s="2">
        <v>20</v>
      </c>
      <c r="M23" s="6">
        <v>9.9426106E-2</v>
      </c>
      <c r="O23">
        <f t="shared" si="22"/>
        <v>3054.4147622612431</v>
      </c>
      <c r="P23">
        <f t="shared" si="23"/>
        <v>152.72073811306217</v>
      </c>
      <c r="Q23" s="4">
        <f t="shared" si="24"/>
        <v>50</v>
      </c>
      <c r="R23">
        <f t="shared" si="0"/>
        <v>50000</v>
      </c>
      <c r="S23">
        <f t="shared" si="12"/>
        <v>1065.5767381008877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359.64905534058312</v>
      </c>
      <c r="AC23">
        <f t="shared" si="1"/>
        <v>359.64905534058317</v>
      </c>
      <c r="AE23">
        <f t="shared" si="2"/>
        <v>1030.9134430087206</v>
      </c>
      <c r="AF23">
        <f t="shared" si="3"/>
        <v>-51.545672150436033</v>
      </c>
      <c r="AG23">
        <f t="shared" si="3"/>
        <v>-16.875793290193425</v>
      </c>
      <c r="AH23">
        <f t="shared" si="4"/>
        <v>-1884.0597325041958</v>
      </c>
      <c r="AI23">
        <f t="shared" si="5"/>
        <v>-921.56775493610473</v>
      </c>
      <c r="AJ23">
        <f t="shared" si="6"/>
        <v>0</v>
      </c>
      <c r="AK23">
        <f t="shared" si="20"/>
        <v>139.12384824206237</v>
      </c>
      <c r="AL23">
        <f t="shared" si="7"/>
        <v>-782.44390669404243</v>
      </c>
      <c r="AN23">
        <f t="shared" si="8"/>
        <v>282.46300520780648</v>
      </c>
      <c r="AO23">
        <f t="shared" si="8"/>
        <v>-14.123150260390323</v>
      </c>
      <c r="AP23">
        <f t="shared" si="8"/>
        <v>-4.6238482195963062</v>
      </c>
      <c r="AQ23">
        <f t="shared" si="8"/>
        <v>-516.21906537661607</v>
      </c>
      <c r="AR23">
        <f t="shared" si="8"/>
        <v>-252.50305864879627</v>
      </c>
      <c r="AS23">
        <f t="shared" si="8"/>
        <v>0</v>
      </c>
      <c r="AT23">
        <f t="shared" si="8"/>
        <v>38.118952213716859</v>
      </c>
      <c r="AU23">
        <f t="shared" si="8"/>
        <v>-214.38410643507942</v>
      </c>
      <c r="AW23">
        <v>20</v>
      </c>
      <c r="AX23">
        <f>(R23*SUMPRODUCT(K$23:$K24, X$23:$X24)-$AZ$3*SUMPRODUCT(K$22:$K23, W$23:$W24))/Z23</f>
        <v>1065.5767381008877</v>
      </c>
    </row>
    <row r="25" spans="5:50" x14ac:dyDescent="0.25">
      <c r="AN25" s="8">
        <f t="shared" ref="AN25:AU25" si="25">SUM(AN3:AN23)</f>
        <v>24601.326469472835</v>
      </c>
      <c r="AO25" s="8">
        <f t="shared" si="25"/>
        <v>-3520.8773951695739</v>
      </c>
      <c r="AP25" s="8">
        <f t="shared" si="25"/>
        <v>-2872.6257192083804</v>
      </c>
      <c r="AQ25" s="8">
        <f t="shared" si="25"/>
        <v>-12129.388839257344</v>
      </c>
      <c r="AR25" s="8">
        <f t="shared" si="25"/>
        <v>6078.4345158375399</v>
      </c>
      <c r="AS25" s="8">
        <f t="shared" si="25"/>
        <v>-1466.245593792413</v>
      </c>
      <c r="AT25" s="8">
        <f t="shared" si="25"/>
        <v>2817.4578333263257</v>
      </c>
      <c r="AU25" s="9">
        <f t="shared" si="25"/>
        <v>7429.6467553714538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6409E-7E26-4CC2-9C23-D831B3CDBC9E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265.77933699161423</v>
      </c>
      <c r="K3">
        <v>1</v>
      </c>
      <c r="L3" s="2">
        <v>0</v>
      </c>
      <c r="O3">
        <f>$C$3</f>
        <v>265.77933699161423</v>
      </c>
      <c r="P3">
        <f>O3*B5</f>
        <v>212.62346959329139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2.2737367544323206E-13</v>
      </c>
      <c r="W3">
        <v>1</v>
      </c>
      <c r="Z3">
        <v>1</v>
      </c>
      <c r="AC3">
        <f t="shared" ref="AC3:AC23" si="2">S3*Z3</f>
        <v>2.2737367544323206E-13</v>
      </c>
      <c r="AE3">
        <f t="shared" ref="AE3:AE23" si="3">$Z3*O3</f>
        <v>265.77933699161423</v>
      </c>
      <c r="AF3">
        <f t="shared" ref="AF3:AG23" si="4">-$Z3*P3</f>
        <v>-212.62346959329139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-2466.7523366016771</v>
      </c>
      <c r="AJ3">
        <f t="shared" ref="AJ3:AJ23" si="7">AB3-AC3</f>
        <v>-2.2737367544323206E-13</v>
      </c>
      <c r="AL3">
        <f t="shared" ref="AL3:AL23" si="8">SUM(AI3:AK3)</f>
        <v>-2466.7523366016776</v>
      </c>
      <c r="AN3">
        <f t="shared" ref="AN3:AU23" si="9">AE3*$K3</f>
        <v>265.77933699161423</v>
      </c>
      <c r="AO3">
        <f t="shared" si="9"/>
        <v>-212.62346959329139</v>
      </c>
      <c r="AP3">
        <f t="shared" si="9"/>
        <v>-2519.9082039999998</v>
      </c>
      <c r="AQ3">
        <f t="shared" si="9"/>
        <v>0</v>
      </c>
      <c r="AR3">
        <f t="shared" si="9"/>
        <v>-2466.7523366016771</v>
      </c>
      <c r="AS3">
        <f t="shared" si="9"/>
        <v>-2.2737367544323206E-13</v>
      </c>
      <c r="AT3">
        <f t="shared" si="9"/>
        <v>0</v>
      </c>
      <c r="AU3">
        <f t="shared" si="9"/>
        <v>-2466.7523366016776</v>
      </c>
      <c r="AW3">
        <v>0</v>
      </c>
      <c r="AX3">
        <f>(R3*SUMPRODUCT(K4:$K$23, X4:$X$23)-$AZ$3*SUMPRODUCT(K3:$K$22, W4:$W$23))/Z3</f>
        <v>2.2737367544323206E-13</v>
      </c>
      <c r="AZ3">
        <f>$C$6*SUMPRODUCT(K4:$K$23, X4:$X$23)/SUMPRODUCT(K3:K22, W4:W23)</f>
        <v>183.49521870306353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1.784809E-3</v>
      </c>
      <c r="R4">
        <f t="shared" si="0"/>
        <v>100000</v>
      </c>
      <c r="S4">
        <f t="shared" si="1"/>
        <v>16.240413167158998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2.2737367544323206E-13</v>
      </c>
      <c r="AC4">
        <f t="shared" si="2"/>
        <v>16.049022999902945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-178.48089999999999</v>
      </c>
      <c r="AI4">
        <f t="shared" si="6"/>
        <v>-178.48089999999999</v>
      </c>
      <c r="AJ4">
        <f t="shared" si="7"/>
        <v>-16.049022999902718</v>
      </c>
      <c r="AK4">
        <f>G4*MAX(0, SUM(AB4, AE4:AF4))</f>
        <v>4.9794834922067819E-15</v>
      </c>
      <c r="AL4">
        <f t="shared" si="8"/>
        <v>-194.52992299990271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-167.44619570316161</v>
      </c>
      <c r="AR4">
        <f t="shared" si="9"/>
        <v>-167.44619570316161</v>
      </c>
      <c r="AS4">
        <f t="shared" si="9"/>
        <v>-15.056781123841558</v>
      </c>
      <c r="AT4">
        <f t="shared" si="9"/>
        <v>4.671623503336881E-15</v>
      </c>
      <c r="AU4">
        <f t="shared" si="9"/>
        <v>-182.50297682700318</v>
      </c>
      <c r="AW4">
        <v>1</v>
      </c>
      <c r="AX4">
        <f>(R4*SUMPRODUCT(K5:$K$23, X5:$X$23)-$AZ$3*SUMPRODUCT(K4:$K$22, W5:$W$23))/Z4</f>
        <v>16.240413167158998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1.7924099999999999E-3</v>
      </c>
      <c r="O5">
        <f t="shared" ref="O5:O23" si="21">$C$3</f>
        <v>265.77933699161423</v>
      </c>
      <c r="P5">
        <f t="shared" ref="P5:P23" si="22">O5*$C$5</f>
        <v>13.288966849580712</v>
      </c>
      <c r="Q5" s="4">
        <f t="shared" ref="Q5:Q23" si="23">$C$8</f>
        <v>50</v>
      </c>
      <c r="R5">
        <f t="shared" si="0"/>
        <v>100000</v>
      </c>
      <c r="S5">
        <f t="shared" si="1"/>
        <v>34.006119808726737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16.049022999902945</v>
      </c>
      <c r="AC5">
        <f t="shared" si="2"/>
        <v>33.209075949316912</v>
      </c>
      <c r="AE5">
        <f t="shared" si="3"/>
        <v>259.54993505753004</v>
      </c>
      <c r="AF5">
        <f t="shared" si="4"/>
        <v>-12.977496752876503</v>
      </c>
      <c r="AG5">
        <f t="shared" si="4"/>
        <v>-48.828087614974983</v>
      </c>
      <c r="AH5">
        <f t="shared" si="5"/>
        <v>-177.128679050031</v>
      </c>
      <c r="AI5">
        <f t="shared" si="6"/>
        <v>20.615671639647559</v>
      </c>
      <c r="AJ5">
        <f t="shared" si="7"/>
        <v>-17.160052949413966</v>
      </c>
      <c r="AK5">
        <f>G5*SUM(AB5, AE5:AF5)</f>
        <v>10.767479913486817</v>
      </c>
      <c r="AL5">
        <f t="shared" si="8"/>
        <v>14.223098603720409</v>
      </c>
      <c r="AN5">
        <f t="shared" si="9"/>
        <v>224.13759384811365</v>
      </c>
      <c r="AO5">
        <f t="shared" si="9"/>
        <v>-11.206879692405684</v>
      </c>
      <c r="AP5">
        <f t="shared" si="9"/>
        <v>-42.166105985730852</v>
      </c>
      <c r="AQ5">
        <f t="shared" si="9"/>
        <v>-152.96168698701015</v>
      </c>
      <c r="AR5">
        <f t="shared" si="9"/>
        <v>17.802921182966958</v>
      </c>
      <c r="AS5">
        <f t="shared" si="9"/>
        <v>-14.818778427108246</v>
      </c>
      <c r="AT5">
        <f t="shared" si="9"/>
        <v>9.2983919995275404</v>
      </c>
      <c r="AU5">
        <f t="shared" si="9"/>
        <v>12.282534755386253</v>
      </c>
      <c r="AW5">
        <v>2</v>
      </c>
      <c r="AX5">
        <f>(R5*SUMPRODUCT(K6:$K$23, X6:$X$23)-$AZ$3*SUMPRODUCT(K5:$K$22, W6:$W$23))/Z5</f>
        <v>34.006119808726737</v>
      </c>
    </row>
    <row r="6" spans="1:52" x14ac:dyDescent="0.25">
      <c r="A6" t="s">
        <v>16</v>
      </c>
      <c r="C6" s="2">
        <v>100000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1.8014369999999999E-3</v>
      </c>
      <c r="O6">
        <f t="shared" si="21"/>
        <v>265.77933699161423</v>
      </c>
      <c r="P6">
        <f t="shared" si="22"/>
        <v>13.288966849580712</v>
      </c>
      <c r="Q6" s="4">
        <f t="shared" si="23"/>
        <v>50</v>
      </c>
      <c r="R6">
        <f t="shared" si="0"/>
        <v>100000</v>
      </c>
      <c r="S6">
        <f t="shared" si="1"/>
        <v>52.788049843446402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33.209075949316912</v>
      </c>
      <c r="AC6">
        <f t="shared" si="2"/>
        <v>50.94241704972751</v>
      </c>
      <c r="AE6">
        <f t="shared" si="3"/>
        <v>256.48687285059452</v>
      </c>
      <c r="AF6">
        <f t="shared" si="4"/>
        <v>-12.824343642529726</v>
      </c>
      <c r="AG6">
        <f t="shared" si="4"/>
        <v>-48.251846015156381</v>
      </c>
      <c r="AH6">
        <f t="shared" si="5"/>
        <v>-175.92144733771536</v>
      </c>
      <c r="AI6">
        <f t="shared" si="6"/>
        <v>19.489235855193044</v>
      </c>
      <c r="AJ6">
        <f t="shared" si="7"/>
        <v>-17.733341100410598</v>
      </c>
      <c r="AK6">
        <f>G6*SUM(AB6, AE6:AF6)</f>
        <v>16.196988901706831</v>
      </c>
      <c r="AL6">
        <f t="shared" si="8"/>
        <v>17.952883656489277</v>
      </c>
      <c r="AN6">
        <f t="shared" si="9"/>
        <v>199.75870143847723</v>
      </c>
      <c r="AO6">
        <f t="shared" si="9"/>
        <v>-9.9879350719238627</v>
      </c>
      <c r="AP6">
        <f t="shared" si="9"/>
        <v>-37.579802797984243</v>
      </c>
      <c r="AQ6">
        <f t="shared" si="9"/>
        <v>-137.01223569375364</v>
      </c>
      <c r="AR6">
        <f t="shared" si="9"/>
        <v>15.178727874815481</v>
      </c>
      <c r="AS6">
        <f t="shared" si="9"/>
        <v>-13.811191001759633</v>
      </c>
      <c r="AT6">
        <f t="shared" si="9"/>
        <v>12.614639627592483</v>
      </c>
      <c r="AU6">
        <f t="shared" si="9"/>
        <v>13.982176500648331</v>
      </c>
      <c r="AW6">
        <v>3</v>
      </c>
      <c r="AX6">
        <f>(R6*SUMPRODUCT(K7:$K$23, X7:$X$23)-$AZ$3*SUMPRODUCT(K6:$K$22, W7:$W$23))/Z6</f>
        <v>52.788049843446402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1.8114139999999999E-3</v>
      </c>
      <c r="O7">
        <f t="shared" si="21"/>
        <v>265.77933699161423</v>
      </c>
      <c r="P7">
        <f t="shared" si="22"/>
        <v>13.288966849580712</v>
      </c>
      <c r="Q7" s="4">
        <f t="shared" si="23"/>
        <v>50</v>
      </c>
      <c r="R7">
        <f t="shared" si="0"/>
        <v>100000</v>
      </c>
      <c r="S7">
        <f t="shared" si="1"/>
        <v>68.804847190928768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50.94241704972751</v>
      </c>
      <c r="AC7">
        <f t="shared" si="2"/>
        <v>65.614949183935096</v>
      </c>
      <c r="AE7">
        <f t="shared" si="3"/>
        <v>253.45740020979076</v>
      </c>
      <c r="AF7">
        <f t="shared" si="4"/>
        <v>-12.672870010489538</v>
      </c>
      <c r="AG7">
        <f t="shared" si="4"/>
        <v>-47.681923485607115</v>
      </c>
      <c r="AH7">
        <f t="shared" si="5"/>
        <v>-174.80813879539696</v>
      </c>
      <c r="AI7">
        <f t="shared" si="6"/>
        <v>18.294467918297158</v>
      </c>
      <c r="AJ7">
        <f t="shared" si="7"/>
        <v>-14.672532134207586</v>
      </c>
      <c r="AK7">
        <f>G7*SUM(AB7, AE7:AF7)</f>
        <v>14.32379310992731</v>
      </c>
      <c r="AL7">
        <f t="shared" si="8"/>
        <v>17.945728894016881</v>
      </c>
      <c r="AN7">
        <f t="shared" si="9"/>
        <v>178.69038536768804</v>
      </c>
      <c r="AO7">
        <f t="shared" si="9"/>
        <v>-8.9345192683844008</v>
      </c>
      <c r="AP7">
        <f t="shared" si="9"/>
        <v>-33.616305050329402</v>
      </c>
      <c r="AQ7">
        <f t="shared" si="9"/>
        <v>-123.24175053047495</v>
      </c>
      <c r="AR7">
        <f t="shared" si="9"/>
        <v>12.897810518499295</v>
      </c>
      <c r="AS7">
        <f t="shared" si="9"/>
        <v>-10.344304089015354</v>
      </c>
      <c r="AT7">
        <f t="shared" si="9"/>
        <v>10.098439061638707</v>
      </c>
      <c r="AU7">
        <f t="shared" si="9"/>
        <v>12.651945491122648</v>
      </c>
      <c r="AW7">
        <v>4</v>
      </c>
      <c r="AX7">
        <f>(R7*SUMPRODUCT(K8:$K$23, X8:$X$23)-$AZ$3*SUMPRODUCT(K7:$K$22, W8:$W$23))/Z7</f>
        <v>68.804847190928768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1.8237660000000001E-3</v>
      </c>
      <c r="O8">
        <f t="shared" si="21"/>
        <v>265.77933699161423</v>
      </c>
      <c r="P8">
        <f t="shared" si="22"/>
        <v>13.288966849580712</v>
      </c>
      <c r="Q8" s="4">
        <f t="shared" si="23"/>
        <v>50</v>
      </c>
      <c r="R8">
        <f t="shared" si="0"/>
        <v>100000</v>
      </c>
      <c r="S8">
        <f t="shared" si="1"/>
        <v>79.221913690296731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65.614949183935096</v>
      </c>
      <c r="AC8">
        <f t="shared" si="2"/>
        <v>74.655790078650625</v>
      </c>
      <c r="AE8">
        <f t="shared" si="3"/>
        <v>250.46057921874186</v>
      </c>
      <c r="AF8">
        <f t="shared" si="4"/>
        <v>-12.523028960937094</v>
      </c>
      <c r="AG8">
        <f t="shared" si="4"/>
        <v>-47.118143579883395</v>
      </c>
      <c r="AH8">
        <f t="shared" si="5"/>
        <v>-173.92134173530351</v>
      </c>
      <c r="AI8">
        <f t="shared" si="6"/>
        <v>16.89806494261785</v>
      </c>
      <c r="AJ8">
        <f t="shared" si="7"/>
        <v>-9.0408408947155294</v>
      </c>
      <c r="AK8">
        <f t="shared" ref="AK8:AK23" si="24">G8*SUM(AB8:AB8, AE8:AF8)</f>
        <v>6.4656682381090578</v>
      </c>
      <c r="AL8">
        <f t="shared" si="8"/>
        <v>14.322892286011378</v>
      </c>
      <c r="AN8">
        <f t="shared" si="9"/>
        <v>164.64111148219175</v>
      </c>
      <c r="AO8">
        <f t="shared" si="9"/>
        <v>-8.2320555741095873</v>
      </c>
      <c r="AP8">
        <f t="shared" si="9"/>
        <v>-30.97327153904866</v>
      </c>
      <c r="AQ8">
        <f t="shared" si="9"/>
        <v>-114.32778404926631</v>
      </c>
      <c r="AR8">
        <f t="shared" si="9"/>
        <v>11.108000319767196</v>
      </c>
      <c r="AS8">
        <f t="shared" si="9"/>
        <v>-5.9430274348268952</v>
      </c>
      <c r="AT8">
        <f t="shared" si="9"/>
        <v>4.2502289522682801</v>
      </c>
      <c r="AU8">
        <f t="shared" si="9"/>
        <v>9.4152018372085813</v>
      </c>
      <c r="AW8">
        <v>5</v>
      </c>
      <c r="AX8">
        <f>(R8*SUMPRODUCT(K9:$K$23, X9:$X$23)-$AZ$3*SUMPRODUCT(K8:$K$22, W9:$W$23))/Z8</f>
        <v>79.221913690296731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1.843244E-3</v>
      </c>
      <c r="O9">
        <f t="shared" si="21"/>
        <v>265.77933699161423</v>
      </c>
      <c r="P9">
        <f t="shared" si="22"/>
        <v>13.288966849580712</v>
      </c>
      <c r="Q9" s="4">
        <f t="shared" si="23"/>
        <v>50</v>
      </c>
      <c r="R9">
        <f t="shared" si="0"/>
        <v>100000</v>
      </c>
      <c r="S9">
        <f t="shared" si="1"/>
        <v>85.702949357428992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74.655790078650625</v>
      </c>
      <c r="AC9">
        <f t="shared" si="2"/>
        <v>79.806778259647672</v>
      </c>
      <c r="AE9">
        <f t="shared" si="3"/>
        <v>247.49431346667296</v>
      </c>
      <c r="AF9">
        <f t="shared" si="4"/>
        <v>-12.374715673333649</v>
      </c>
      <c r="AG9">
        <f t="shared" si="4"/>
        <v>-46.560111908639797</v>
      </c>
      <c r="AH9">
        <f t="shared" si="5"/>
        <v>-173.70047088951716</v>
      </c>
      <c r="AI9">
        <f t="shared" si="6"/>
        <v>14.859014995182378</v>
      </c>
      <c r="AJ9">
        <f t="shared" si="7"/>
        <v>-5.1509881809970466</v>
      </c>
      <c r="AK9">
        <f t="shared" si="24"/>
        <v>1.8276747884447406</v>
      </c>
      <c r="AL9">
        <f t="shared" si="8"/>
        <v>11.535701602630072</v>
      </c>
      <c r="AN9">
        <f t="shared" si="9"/>
        <v>154.62005951955615</v>
      </c>
      <c r="AO9">
        <f t="shared" si="9"/>
        <v>-7.7310029759778072</v>
      </c>
      <c r="AP9">
        <f t="shared" si="9"/>
        <v>-29.088051251409858</v>
      </c>
      <c r="AQ9">
        <f t="shared" si="9"/>
        <v>-108.51795651914506</v>
      </c>
      <c r="AR9">
        <f t="shared" si="9"/>
        <v>9.2830487730234381</v>
      </c>
      <c r="AS9">
        <f t="shared" si="9"/>
        <v>-3.2180379741837633</v>
      </c>
      <c r="AT9">
        <f t="shared" si="9"/>
        <v>1.1418249599895216</v>
      </c>
      <c r="AU9">
        <f t="shared" si="9"/>
        <v>7.2068357588291958</v>
      </c>
      <c r="AW9">
        <v>6</v>
      </c>
      <c r="AX9">
        <f>(R9*SUMPRODUCT(K10:$K$23, X10:$X$23)-$AZ$3*SUMPRODUCT(K9:$K$22, W10:$W$23))/Z9</f>
        <v>85.702949357428992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1.8660479999999999E-3</v>
      </c>
      <c r="O10">
        <f t="shared" si="21"/>
        <v>265.77933699161423</v>
      </c>
      <c r="P10">
        <f t="shared" si="22"/>
        <v>13.288966849580712</v>
      </c>
      <c r="Q10" s="4">
        <f t="shared" si="23"/>
        <v>50</v>
      </c>
      <c r="R10">
        <f t="shared" si="0"/>
        <v>100000</v>
      </c>
      <c r="S10">
        <f t="shared" si="1"/>
        <v>90.651079769009982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79.806778259647672</v>
      </c>
      <c r="AC10">
        <f t="shared" si="2"/>
        <v>83.412822002745202</v>
      </c>
      <c r="AE10">
        <f t="shared" si="3"/>
        <v>244.55753406335037</v>
      </c>
      <c r="AF10">
        <f t="shared" si="4"/>
        <v>-12.227876703167519</v>
      </c>
      <c r="AG10">
        <f t="shared" si="4"/>
        <v>-46.007627385846504</v>
      </c>
      <c r="AH10">
        <f t="shared" si="5"/>
        <v>-173.76680741378695</v>
      </c>
      <c r="AI10">
        <f t="shared" si="6"/>
        <v>12.555222560549424</v>
      </c>
      <c r="AJ10">
        <f t="shared" si="7"/>
        <v>-3.6060437430975298</v>
      </c>
      <c r="AK10">
        <f t="shared" si="24"/>
        <v>1.2797593860413052</v>
      </c>
      <c r="AL10">
        <f t="shared" si="8"/>
        <v>10.2289382034932</v>
      </c>
      <c r="AN10">
        <f t="shared" si="9"/>
        <v>145.16420947414178</v>
      </c>
      <c r="AO10">
        <f t="shared" si="9"/>
        <v>-7.2582104737070896</v>
      </c>
      <c r="AP10">
        <f t="shared" si="9"/>
        <v>-27.30916013209897</v>
      </c>
      <c r="AQ10">
        <f t="shared" si="9"/>
        <v>-103.14432277736981</v>
      </c>
      <c r="AR10">
        <f t="shared" si="9"/>
        <v>7.4525160909659309</v>
      </c>
      <c r="AS10">
        <f t="shared" si="9"/>
        <v>-2.1404717352127389</v>
      </c>
      <c r="AT10">
        <f t="shared" si="9"/>
        <v>0.75963825977929489</v>
      </c>
      <c r="AU10">
        <f t="shared" si="9"/>
        <v>6.0716826155324872</v>
      </c>
      <c r="AW10">
        <v>7</v>
      </c>
      <c r="AX10">
        <f>(R10*SUMPRODUCT(K11:$K$23, X11:$X$23)-$AZ$3*SUMPRODUCT(K10:$K$22, W11:$W$23))/Z10</f>
        <v>90.651079769009982</v>
      </c>
    </row>
    <row r="11" spans="1:52" x14ac:dyDescent="0.25">
      <c r="A11" t="s">
        <v>33</v>
      </c>
      <c r="C11" s="7">
        <f>AU25</f>
        <v>-2604.0126284930466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1.8888519999999999E-3</v>
      </c>
      <c r="O11">
        <f t="shared" si="21"/>
        <v>265.77933699161423</v>
      </c>
      <c r="P11">
        <f t="shared" si="22"/>
        <v>13.288966849580712</v>
      </c>
      <c r="Q11" s="4">
        <f t="shared" si="23"/>
        <v>50</v>
      </c>
      <c r="R11">
        <f t="shared" si="0"/>
        <v>100000</v>
      </c>
      <c r="S11">
        <f t="shared" si="1"/>
        <v>94.061270861812773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83.412822002745202</v>
      </c>
      <c r="AC11">
        <f t="shared" si="2"/>
        <v>85.521729347896439</v>
      </c>
      <c r="AE11">
        <f t="shared" si="3"/>
        <v>241.65002573538624</v>
      </c>
      <c r="AF11">
        <f t="shared" si="4"/>
        <v>-12.082501286769311</v>
      </c>
      <c r="AG11">
        <f t="shared" si="4"/>
        <v>-45.460649512985029</v>
      </c>
      <c r="AH11">
        <f t="shared" si="5"/>
        <v>-173.80319800602189</v>
      </c>
      <c r="AI11">
        <f t="shared" si="6"/>
        <v>10.303676929609992</v>
      </c>
      <c r="AJ11">
        <f t="shared" si="7"/>
        <v>-2.1089073451512377</v>
      </c>
      <c r="AK11">
        <f t="shared" si="24"/>
        <v>0.75115283148326906</v>
      </c>
      <c r="AL11">
        <f t="shared" si="8"/>
        <v>8.9459224159420234</v>
      </c>
      <c r="AN11">
        <f t="shared" si="9"/>
        <v>136.41309906990651</v>
      </c>
      <c r="AO11">
        <f t="shared" si="9"/>
        <v>-6.8206549534953256</v>
      </c>
      <c r="AP11">
        <f t="shared" si="9"/>
        <v>-25.662848853109029</v>
      </c>
      <c r="AQ11">
        <f t="shared" si="9"/>
        <v>-98.113098875578515</v>
      </c>
      <c r="AR11">
        <f t="shared" si="9"/>
        <v>5.8164963877236371</v>
      </c>
      <c r="AS11">
        <f t="shared" si="9"/>
        <v>-1.1904926793527018</v>
      </c>
      <c r="AT11">
        <f t="shared" si="9"/>
        <v>0.42403093194772673</v>
      </c>
      <c r="AU11">
        <f t="shared" si="9"/>
        <v>5.0500346403186622</v>
      </c>
      <c r="AW11">
        <v>8</v>
      </c>
      <c r="AX11">
        <f>(R11*SUMPRODUCT(K12:$K$23, X12:$X$23)-$AZ$3*SUMPRODUCT(K11:$K$22, W12:$W$23))/Z11</f>
        <v>94.061270861812773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1.917357E-3</v>
      </c>
      <c r="O12">
        <f t="shared" si="21"/>
        <v>265.77933699161423</v>
      </c>
      <c r="P12">
        <f t="shared" si="22"/>
        <v>13.288966849580712</v>
      </c>
      <c r="Q12" s="4">
        <f t="shared" si="23"/>
        <v>50</v>
      </c>
      <c r="R12">
        <f t="shared" si="0"/>
        <v>100000</v>
      </c>
      <c r="S12">
        <f t="shared" si="1"/>
        <v>95.89254160079426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85.521729347896439</v>
      </c>
      <c r="AC12">
        <f t="shared" si="2"/>
        <v>86.147708932676437</v>
      </c>
      <c r="AE12">
        <f t="shared" si="3"/>
        <v>238.77019610963845</v>
      </c>
      <c r="AF12">
        <f t="shared" si="4"/>
        <v>-11.938509805481923</v>
      </c>
      <c r="AG12">
        <f t="shared" si="4"/>
        <v>-44.918878723286909</v>
      </c>
      <c r="AH12">
        <f t="shared" si="5"/>
        <v>-174.32858913653686</v>
      </c>
      <c r="AI12">
        <f t="shared" si="6"/>
        <v>7.5842184443327767</v>
      </c>
      <c r="AJ12">
        <f t="shared" si="7"/>
        <v>-0.62597958477999782</v>
      </c>
      <c r="AK12">
        <f t="shared" si="24"/>
        <v>0.71841285599972171</v>
      </c>
      <c r="AL12">
        <f t="shared" si="8"/>
        <v>7.6766517155525005</v>
      </c>
      <c r="AN12">
        <f t="shared" si="9"/>
        <v>128.13709997985936</v>
      </c>
      <c r="AO12">
        <f t="shared" si="9"/>
        <v>-6.4068549989929684</v>
      </c>
      <c r="AP12">
        <f t="shared" si="9"/>
        <v>-24.105918358864425</v>
      </c>
      <c r="AQ12">
        <f t="shared" si="9"/>
        <v>-93.554221672118203</v>
      </c>
      <c r="AR12">
        <f t="shared" si="9"/>
        <v>4.0701049498837891</v>
      </c>
      <c r="AS12">
        <f t="shared" si="9"/>
        <v>-0.33593476048189058</v>
      </c>
      <c r="AT12">
        <f t="shared" si="9"/>
        <v>0.38553949134331111</v>
      </c>
      <c r="AU12">
        <f t="shared" si="9"/>
        <v>4.1197096807452098</v>
      </c>
      <c r="AW12">
        <v>9</v>
      </c>
      <c r="AX12">
        <f>(R12*SUMPRODUCT(K13:$K$23, X13:$X$23)-$AZ$3*SUMPRODUCT(K12:$K$22, W13:$W$23))/Z12</f>
        <v>95.89254160079426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1.947287E-3</v>
      </c>
      <c r="O13">
        <f t="shared" si="21"/>
        <v>265.77933699161423</v>
      </c>
      <c r="P13">
        <f t="shared" si="22"/>
        <v>13.288966849580712</v>
      </c>
      <c r="Q13" s="4">
        <f t="shared" si="23"/>
        <v>50</v>
      </c>
      <c r="R13">
        <f t="shared" si="0"/>
        <v>100000</v>
      </c>
      <c r="S13">
        <f t="shared" si="1"/>
        <v>96.1499379649144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86.147708932676437</v>
      </c>
      <c r="AC13">
        <f t="shared" si="2"/>
        <v>85.346953970792356</v>
      </c>
      <c r="AE13">
        <f t="shared" si="3"/>
        <v>235.91754004967029</v>
      </c>
      <c r="AF13">
        <f t="shared" si="4"/>
        <v>-11.795877002483515</v>
      </c>
      <c r="AG13">
        <f t="shared" si="4"/>
        <v>-44.38221998746161</v>
      </c>
      <c r="AH13">
        <f t="shared" si="5"/>
        <v>-174.9398971848664</v>
      </c>
      <c r="AI13">
        <f t="shared" si="6"/>
        <v>4.7995458748587794</v>
      </c>
      <c r="AJ13">
        <f t="shared" si="7"/>
        <v>0.80075496188408124</v>
      </c>
      <c r="AK13">
        <f t="shared" si="24"/>
        <v>0.62053874395972641</v>
      </c>
      <c r="AL13">
        <f t="shared" si="8"/>
        <v>6.2208395807025871</v>
      </c>
      <c r="AN13">
        <f t="shared" si="9"/>
        <v>120.38243726447871</v>
      </c>
      <c r="AO13">
        <f t="shared" si="9"/>
        <v>-6.0191218632239352</v>
      </c>
      <c r="AP13">
        <f t="shared" si="9"/>
        <v>-22.647064784475134</v>
      </c>
      <c r="AQ13">
        <f t="shared" si="9"/>
        <v>-89.267170187844485</v>
      </c>
      <c r="AR13">
        <f t="shared" si="9"/>
        <v>2.4490804289351611</v>
      </c>
      <c r="AS13">
        <f t="shared" si="9"/>
        <v>0.40860392975840193</v>
      </c>
      <c r="AT13">
        <f t="shared" si="9"/>
        <v>0.31664439362661362</v>
      </c>
      <c r="AU13">
        <f t="shared" si="9"/>
        <v>3.1743287523201769</v>
      </c>
      <c r="AW13">
        <v>10</v>
      </c>
      <c r="AX13">
        <f>(R13*SUMPRODUCT(K14:$K$23, X14:$X$23)-$AZ$3*SUMPRODUCT(K13:$K$22, W14:$W$23))/Z13</f>
        <v>96.1499379649144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1.9819680000000002E-3</v>
      </c>
      <c r="O14">
        <f t="shared" si="21"/>
        <v>265.77933699161423</v>
      </c>
      <c r="P14">
        <f t="shared" si="22"/>
        <v>13.288966849580712</v>
      </c>
      <c r="Q14" s="4">
        <f t="shared" si="23"/>
        <v>50</v>
      </c>
      <c r="R14">
        <f t="shared" si="0"/>
        <v>100000</v>
      </c>
      <c r="S14">
        <f t="shared" si="1"/>
        <v>94.727316959367585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85.346953970792356</v>
      </c>
      <c r="AC14">
        <f t="shared" si="2"/>
        <v>83.076678539222826</v>
      </c>
      <c r="AE14">
        <f t="shared" si="3"/>
        <v>233.09078363415645</v>
      </c>
      <c r="AF14">
        <f t="shared" si="4"/>
        <v>-11.654539181707822</v>
      </c>
      <c r="AG14">
        <f t="shared" si="4"/>
        <v>-43.85043364780288</v>
      </c>
      <c r="AH14">
        <f t="shared" si="5"/>
        <v>-175.92827956821864</v>
      </c>
      <c r="AI14">
        <f t="shared" si="6"/>
        <v>1.6575312364271042</v>
      </c>
      <c r="AJ14">
        <f t="shared" si="7"/>
        <v>2.2702754315695302</v>
      </c>
      <c r="AK14">
        <f t="shared" si="24"/>
        <v>0.55220975716183374</v>
      </c>
      <c r="AL14">
        <f t="shared" si="8"/>
        <v>4.4800164251584684</v>
      </c>
      <c r="AN14">
        <f t="shared" si="9"/>
        <v>113.1253745039126</v>
      </c>
      <c r="AO14">
        <f t="shared" si="9"/>
        <v>-5.6562687251956296</v>
      </c>
      <c r="AP14">
        <f t="shared" si="9"/>
        <v>-21.281822692537208</v>
      </c>
      <c r="AQ14">
        <f t="shared" si="9"/>
        <v>-85.382837543763756</v>
      </c>
      <c r="AR14">
        <f t="shared" si="9"/>
        <v>0.80444554241599997</v>
      </c>
      <c r="AS14">
        <f t="shared" si="9"/>
        <v>1.1018271697367119</v>
      </c>
      <c r="AT14">
        <f t="shared" si="9"/>
        <v>0.26800259799930182</v>
      </c>
      <c r="AU14">
        <f t="shared" si="9"/>
        <v>2.174275310152014</v>
      </c>
      <c r="AW14">
        <v>11</v>
      </c>
      <c r="AX14">
        <f>(R14*SUMPRODUCT(K15:$K$23, X15:$X$23)-$AZ$3*SUMPRODUCT(K14:$K$22, W15:$W$23))/Z14</f>
        <v>94.727316959367585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2.0299509999999999E-3</v>
      </c>
      <c r="O15">
        <f t="shared" si="21"/>
        <v>265.77933699161423</v>
      </c>
      <c r="P15">
        <f t="shared" si="22"/>
        <v>13.288966849580712</v>
      </c>
      <c r="Q15" s="4">
        <f t="shared" si="23"/>
        <v>50</v>
      </c>
      <c r="R15">
        <f t="shared" si="0"/>
        <v>100000</v>
      </c>
      <c r="S15">
        <f t="shared" si="1"/>
        <v>91.221743876656475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83.076678539222826</v>
      </c>
      <c r="AC15">
        <f t="shared" si="2"/>
        <v>79.039837267794326</v>
      </c>
      <c r="AE15">
        <f t="shared" si="3"/>
        <v>230.28671292848591</v>
      </c>
      <c r="AF15">
        <f t="shared" si="4"/>
        <v>-11.514335646424296</v>
      </c>
      <c r="AG15">
        <f t="shared" si="4"/>
        <v>-43.322915079691057</v>
      </c>
      <c r="AH15">
        <f t="shared" si="5"/>
        <v>-178.02846326758223</v>
      </c>
      <c r="AI15">
        <f t="shared" si="6"/>
        <v>-2.5790010652116564</v>
      </c>
      <c r="AJ15">
        <f t="shared" si="7"/>
        <v>4.0368412714285</v>
      </c>
      <c r="AK15">
        <f t="shared" si="24"/>
        <v>1.2375811288672665</v>
      </c>
      <c r="AL15">
        <f t="shared" si="8"/>
        <v>2.6954213350841103</v>
      </c>
      <c r="AN15">
        <f t="shared" si="9"/>
        <v>106.25010152274348</v>
      </c>
      <c r="AO15">
        <f t="shared" si="9"/>
        <v>-5.3125050761371746</v>
      </c>
      <c r="AP15">
        <f t="shared" si="9"/>
        <v>-19.98840517953731</v>
      </c>
      <c r="AQ15">
        <f t="shared" si="9"/>
        <v>-82.139095458767187</v>
      </c>
      <c r="AR15">
        <f t="shared" si="9"/>
        <v>-1.1899041916981854</v>
      </c>
      <c r="AS15">
        <f t="shared" si="9"/>
        <v>1.8625251516516099</v>
      </c>
      <c r="AT15">
        <f t="shared" si="9"/>
        <v>0.57099742713168566</v>
      </c>
      <c r="AU15">
        <f t="shared" si="9"/>
        <v>1.2436183870851103</v>
      </c>
      <c r="AW15">
        <v>12</v>
      </c>
      <c r="AX15">
        <f>(R15*SUMPRODUCT(K16:$K$23, X16:$X$23)-$AZ$3*SUMPRODUCT(K15:$K$22, W16:$W$23))/Z15</f>
        <v>91.221743876656475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2.0855349999999999E-3</v>
      </c>
      <c r="O16">
        <f t="shared" si="21"/>
        <v>265.77933699161423</v>
      </c>
      <c r="P16">
        <f t="shared" si="22"/>
        <v>13.288966849580712</v>
      </c>
      <c r="Q16" s="4">
        <f t="shared" si="23"/>
        <v>50</v>
      </c>
      <c r="R16">
        <f t="shared" si="0"/>
        <v>100000</v>
      </c>
      <c r="S16">
        <f t="shared" si="1"/>
        <v>85.686284410590062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79.039837267794326</v>
      </c>
      <c r="AC16">
        <f t="shared" si="2"/>
        <v>73.346318925080482</v>
      </c>
      <c r="AE16">
        <f t="shared" si="3"/>
        <v>227.50357479935377</v>
      </c>
      <c r="AF16">
        <f t="shared" si="4"/>
        <v>-11.375178739967689</v>
      </c>
      <c r="AG16">
        <f t="shared" si="4"/>
        <v>-42.799334473193426</v>
      </c>
      <c r="AH16">
        <f t="shared" si="5"/>
        <v>-180.70291140144698</v>
      </c>
      <c r="AI16">
        <f t="shared" si="6"/>
        <v>-7.3738498152543173</v>
      </c>
      <c r="AJ16">
        <f t="shared" si="7"/>
        <v>5.693518342713844</v>
      </c>
      <c r="AK16">
        <f t="shared" si="24"/>
        <v>2.0956944566229811</v>
      </c>
      <c r="AL16">
        <f t="shared" si="8"/>
        <v>0.41536298408250794</v>
      </c>
      <c r="AN16">
        <f t="shared" si="9"/>
        <v>99.522150566072654</v>
      </c>
      <c r="AO16">
        <f t="shared" si="9"/>
        <v>-4.9761075283036327</v>
      </c>
      <c r="AP16">
        <f t="shared" si="9"/>
        <v>-18.722702767749912</v>
      </c>
      <c r="AQ16">
        <f t="shared" si="9"/>
        <v>-79.0490539416068</v>
      </c>
      <c r="AR16">
        <f t="shared" si="9"/>
        <v>-3.2257136715876857</v>
      </c>
      <c r="AS16">
        <f t="shared" si="9"/>
        <v>2.4906474118220019</v>
      </c>
      <c r="AT16">
        <f t="shared" si="9"/>
        <v>0.91676809666161163</v>
      </c>
      <c r="AU16">
        <f t="shared" si="9"/>
        <v>0.18170183689592739</v>
      </c>
      <c r="AW16">
        <v>13</v>
      </c>
      <c r="AX16">
        <f>(R16*SUMPRODUCT(K17:$K$23, X17:$X$23)-$AZ$3*SUMPRODUCT(K16:$K$22, W17:$W$23))/Z16</f>
        <v>85.686284410590062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2.1420699999999998E-3</v>
      </c>
      <c r="O17">
        <f t="shared" si="21"/>
        <v>265.77933699161423</v>
      </c>
      <c r="P17">
        <f t="shared" si="22"/>
        <v>13.288966849580712</v>
      </c>
      <c r="Q17" s="4">
        <f t="shared" si="23"/>
        <v>50</v>
      </c>
      <c r="R17">
        <f t="shared" si="0"/>
        <v>100000</v>
      </c>
      <c r="S17">
        <f t="shared" si="1"/>
        <v>78.651952150581849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73.346318925080482</v>
      </c>
      <c r="AC17">
        <f t="shared" si="2"/>
        <v>66.507558985372441</v>
      </c>
      <c r="AE17">
        <f t="shared" si="3"/>
        <v>224.74121046888976</v>
      </c>
      <c r="AF17">
        <f t="shared" si="4"/>
        <v>-11.237060523444489</v>
      </c>
      <c r="AG17">
        <f t="shared" si="4"/>
        <v>-42.279661958066498</v>
      </c>
      <c r="AH17">
        <f t="shared" si="5"/>
        <v>-183.35834078998687</v>
      </c>
      <c r="AI17">
        <f t="shared" si="6"/>
        <v>-12.133852802608089</v>
      </c>
      <c r="AJ17">
        <f t="shared" si="7"/>
        <v>6.8387599397080407</v>
      </c>
      <c r="AK17">
        <f t="shared" si="24"/>
        <v>3.958536470413256</v>
      </c>
      <c r="AL17">
        <f t="shared" si="8"/>
        <v>-1.3365563924867927</v>
      </c>
      <c r="AN17">
        <f t="shared" si="9"/>
        <v>92.600306722566501</v>
      </c>
      <c r="AO17">
        <f t="shared" si="9"/>
        <v>-4.6300153361283254</v>
      </c>
      <c r="AP17">
        <f t="shared" si="9"/>
        <v>-17.420524065324194</v>
      </c>
      <c r="AQ17">
        <f t="shared" si="9"/>
        <v>-75.549288721322498</v>
      </c>
      <c r="AR17">
        <f t="shared" si="9"/>
        <v>-4.9995214002085238</v>
      </c>
      <c r="AS17">
        <f t="shared" si="9"/>
        <v>2.817779910937281</v>
      </c>
      <c r="AT17">
        <f t="shared" si="9"/>
        <v>1.6310390540655886</v>
      </c>
      <c r="AU17">
        <f t="shared" si="9"/>
        <v>-0.55070243520565387</v>
      </c>
      <c r="AW17">
        <v>14</v>
      </c>
      <c r="AX17">
        <f>(R17*SUMPRODUCT(K18:$K$23, X18:$X$23)-$AZ$3*SUMPRODUCT(K17:$K$22, W18:$W$23))/Z17</f>
        <v>78.651952150581849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2.2014550000000002E-3</v>
      </c>
      <c r="O18">
        <f t="shared" si="21"/>
        <v>265.77933699161423</v>
      </c>
      <c r="P18">
        <f t="shared" si="22"/>
        <v>13.288966849580712</v>
      </c>
      <c r="Q18" s="4">
        <f t="shared" si="23"/>
        <v>50</v>
      </c>
      <c r="R18">
        <f t="shared" si="0"/>
        <v>100000</v>
      </c>
      <c r="S18">
        <f t="shared" si="1"/>
        <v>70.351301927160236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66.507558985372441</v>
      </c>
      <c r="AC18">
        <f t="shared" si="2"/>
        <v>58.762737979547751</v>
      </c>
      <c r="AE18">
        <f t="shared" si="3"/>
        <v>221.99904070270807</v>
      </c>
      <c r="AF18">
        <f t="shared" si="4"/>
        <v>-11.099952035135404</v>
      </c>
      <c r="AG18">
        <f t="shared" si="4"/>
        <v>-41.763788565269941</v>
      </c>
      <c r="AH18">
        <f t="shared" si="5"/>
        <v>-186.15354643179057</v>
      </c>
      <c r="AI18">
        <f t="shared" si="6"/>
        <v>-17.018246329487852</v>
      </c>
      <c r="AJ18">
        <f t="shared" si="7"/>
        <v>7.74482100582469</v>
      </c>
      <c r="AK18">
        <f t="shared" si="24"/>
        <v>5.9919835893036151</v>
      </c>
      <c r="AL18">
        <f t="shared" si="8"/>
        <v>-3.2814417343595466</v>
      </c>
      <c r="AN18">
        <f t="shared" si="9"/>
        <v>85.478411594341566</v>
      </c>
      <c r="AO18">
        <f t="shared" si="9"/>
        <v>-4.2739205797170783</v>
      </c>
      <c r="AP18">
        <f t="shared" si="9"/>
        <v>-16.080710517582215</v>
      </c>
      <c r="AQ18">
        <f t="shared" si="9"/>
        <v>-71.676478471597576</v>
      </c>
      <c r="AR18">
        <f t="shared" si="9"/>
        <v>-6.5526979745553016</v>
      </c>
      <c r="AS18">
        <f t="shared" si="9"/>
        <v>2.9820624249765491</v>
      </c>
      <c r="AT18">
        <f t="shared" si="9"/>
        <v>2.3071506880920798</v>
      </c>
      <c r="AU18">
        <f t="shared" si="9"/>
        <v>-1.2634848614866729</v>
      </c>
      <c r="AW18">
        <v>15</v>
      </c>
      <c r="AX18">
        <f>(R18*SUMPRODUCT(K19:$K$23, X19:$X$23)-$AZ$3*SUMPRODUCT(K18:$K$22, W19:$W$23))/Z18</f>
        <v>70.351301927160236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2.2708170000000001E-3</v>
      </c>
      <c r="O19">
        <f t="shared" si="21"/>
        <v>265.77933699161423</v>
      </c>
      <c r="P19">
        <f t="shared" si="22"/>
        <v>13.288966849580712</v>
      </c>
      <c r="Q19" s="4">
        <f t="shared" si="23"/>
        <v>50</v>
      </c>
      <c r="R19">
        <f t="shared" si="0"/>
        <v>100000</v>
      </c>
      <c r="S19">
        <f t="shared" si="1"/>
        <v>60.287468210970331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58.762737979547751</v>
      </c>
      <c r="AC19">
        <f t="shared" si="2"/>
        <v>49.738744131848193</v>
      </c>
      <c r="AE19">
        <f t="shared" si="3"/>
        <v>219.27493110006958</v>
      </c>
      <c r="AF19">
        <f t="shared" si="4"/>
        <v>-10.96374655500348</v>
      </c>
      <c r="AG19">
        <f t="shared" si="4"/>
        <v>-41.251312758558818</v>
      </c>
      <c r="AH19">
        <f t="shared" si="5"/>
        <v>-189.67584211684118</v>
      </c>
      <c r="AI19">
        <f t="shared" si="6"/>
        <v>-22.61597033033388</v>
      </c>
      <c r="AJ19">
        <f t="shared" si="7"/>
        <v>9.0239938476995576</v>
      </c>
      <c r="AK19">
        <f t="shared" si="24"/>
        <v>5.9557484722988896</v>
      </c>
      <c r="AL19">
        <f t="shared" si="8"/>
        <v>-7.636228010335433</v>
      </c>
      <c r="AN19">
        <f t="shared" si="9"/>
        <v>78.6561595381188</v>
      </c>
      <c r="AO19">
        <f t="shared" si="9"/>
        <v>-3.9328079769059405</v>
      </c>
      <c r="AP19">
        <f t="shared" si="9"/>
        <v>-14.797267618400397</v>
      </c>
      <c r="AQ19">
        <f t="shared" si="9"/>
        <v>-68.038663714187607</v>
      </c>
      <c r="AR19">
        <f t="shared" si="9"/>
        <v>-8.1125797713751435</v>
      </c>
      <c r="AS19">
        <f t="shared" si="9"/>
        <v>3.2369988497761004</v>
      </c>
      <c r="AT19">
        <f t="shared" si="9"/>
        <v>2.1363878654795303</v>
      </c>
      <c r="AU19">
        <f t="shared" si="9"/>
        <v>-2.7391930561195132</v>
      </c>
      <c r="AW19">
        <v>16</v>
      </c>
      <c r="AX19">
        <f>(R19*SUMPRODUCT(K20:$K$23, X20:$X$23)-$AZ$3*SUMPRODUCT(K19:$K$22, W20:$W$23))/Z19</f>
        <v>60.287468210970331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2.3392280000000001E-3</v>
      </c>
      <c r="O20">
        <f t="shared" si="21"/>
        <v>265.77933699161423</v>
      </c>
      <c r="P20">
        <f t="shared" si="22"/>
        <v>13.288966849580712</v>
      </c>
      <c r="Q20" s="4">
        <f t="shared" si="23"/>
        <v>50</v>
      </c>
      <c r="R20">
        <f t="shared" si="0"/>
        <v>100000</v>
      </c>
      <c r="S20">
        <f t="shared" si="1"/>
        <v>47.101448044386679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49.738744131848193</v>
      </c>
      <c r="AC20">
        <f t="shared" si="2"/>
        <v>38.380429740908937</v>
      </c>
      <c r="AE20">
        <f t="shared" si="3"/>
        <v>216.56924773054152</v>
      </c>
      <c r="AF20">
        <f t="shared" si="4"/>
        <v>-10.828462386527077</v>
      </c>
      <c r="AG20">
        <f t="shared" si="4"/>
        <v>-40.742303405131644</v>
      </c>
      <c r="AH20">
        <f t="shared" si="5"/>
        <v>-192.99245168315605</v>
      </c>
      <c r="AI20">
        <f t="shared" si="6"/>
        <v>-27.993969744273244</v>
      </c>
      <c r="AJ20">
        <f t="shared" si="7"/>
        <v>11.358314390939256</v>
      </c>
      <c r="AK20">
        <f t="shared" si="24"/>
        <v>1.0985619767462094</v>
      </c>
      <c r="AL20">
        <f t="shared" si="8"/>
        <v>-15.537093376587778</v>
      </c>
      <c r="AN20">
        <f t="shared" si="9"/>
        <v>73.684533104404409</v>
      </c>
      <c r="AO20">
        <f t="shared" si="9"/>
        <v>-3.6842266552202205</v>
      </c>
      <c r="AP20">
        <f t="shared" si="9"/>
        <v>-13.861975490353727</v>
      </c>
      <c r="AQ20">
        <f t="shared" si="9"/>
        <v>-65.662871547862125</v>
      </c>
      <c r="AR20">
        <f t="shared" si="9"/>
        <v>-9.5245405890316679</v>
      </c>
      <c r="AS20">
        <f t="shared" si="9"/>
        <v>3.8645010846171437</v>
      </c>
      <c r="AT20">
        <f t="shared" si="9"/>
        <v>0.37376971657357111</v>
      </c>
      <c r="AU20">
        <f t="shared" si="9"/>
        <v>-5.2862697878409532</v>
      </c>
      <c r="AW20">
        <v>17</v>
      </c>
      <c r="AX20">
        <f>(R20*SUMPRODUCT(K21:$K$23, X21:$X$23)-$AZ$3*SUMPRODUCT(K20:$K$22, W21:$W$23))/Z20</f>
        <v>47.101448044386679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2.4176169999999999E-3</v>
      </c>
      <c r="O21">
        <f t="shared" si="21"/>
        <v>265.77933699161423</v>
      </c>
      <c r="P21">
        <f t="shared" si="22"/>
        <v>13.288966849580712</v>
      </c>
      <c r="Q21" s="4">
        <f t="shared" si="23"/>
        <v>50</v>
      </c>
      <c r="R21">
        <f t="shared" si="0"/>
        <v>100000</v>
      </c>
      <c r="S21">
        <f t="shared" si="1"/>
        <v>31.684389484768474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38.380429740908937</v>
      </c>
      <c r="AC21">
        <f t="shared" si="2"/>
        <v>25.497303395568807</v>
      </c>
      <c r="AE21">
        <f t="shared" si="3"/>
        <v>213.87997375824551</v>
      </c>
      <c r="AF21">
        <f t="shared" si="4"/>
        <v>-10.693998687912277</v>
      </c>
      <c r="AG21">
        <f t="shared" si="4"/>
        <v>-40.236381085748924</v>
      </c>
      <c r="AH21">
        <f t="shared" si="5"/>
        <v>-196.99857066280831</v>
      </c>
      <c r="AI21">
        <f t="shared" si="6"/>
        <v>-34.048976678223994</v>
      </c>
      <c r="AJ21">
        <f t="shared" si="7"/>
        <v>12.883126345340131</v>
      </c>
      <c r="AK21">
        <f t="shared" si="24"/>
        <v>0.38650624769798747</v>
      </c>
      <c r="AL21">
        <f t="shared" si="8"/>
        <v>-20.779344085185876</v>
      </c>
      <c r="AN21">
        <f t="shared" si="9"/>
        <v>69.218631022058503</v>
      </c>
      <c r="AO21">
        <f t="shared" si="9"/>
        <v>-3.4609315511029255</v>
      </c>
      <c r="AP21">
        <f t="shared" si="9"/>
        <v>-13.021823254875992</v>
      </c>
      <c r="AQ21">
        <f t="shared" si="9"/>
        <v>-63.75525083051938</v>
      </c>
      <c r="AR21">
        <f t="shared" si="9"/>
        <v>-11.019374614439801</v>
      </c>
      <c r="AS21">
        <f t="shared" si="9"/>
        <v>4.1694056401775699</v>
      </c>
      <c r="AT21">
        <f t="shared" si="9"/>
        <v>0.12508620081171082</v>
      </c>
      <c r="AU21">
        <f t="shared" si="9"/>
        <v>-6.7248827734505214</v>
      </c>
      <c r="AW21">
        <v>18</v>
      </c>
      <c r="AX21">
        <f>(R21*SUMPRODUCT(K22:$K$23, X22:$X$23)-$AZ$3*SUMPRODUCT(K21:$K$22, W22:$W$23))/Z21</f>
        <v>31.684389484768474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2.502181E-3</v>
      </c>
      <c r="O22">
        <f t="shared" si="21"/>
        <v>265.77933699161423</v>
      </c>
      <c r="P22">
        <f t="shared" si="22"/>
        <v>13.288966849580712</v>
      </c>
      <c r="Q22" s="4">
        <f t="shared" si="23"/>
        <v>50</v>
      </c>
      <c r="R22">
        <f t="shared" si="0"/>
        <v>100000</v>
      </c>
      <c r="S22">
        <f t="shared" si="1"/>
        <v>15.583164363424427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25.497303395568807</v>
      </c>
      <c r="AC22">
        <f t="shared" si="2"/>
        <v>12.383422911827694</v>
      </c>
      <c r="AE22">
        <f t="shared" si="3"/>
        <v>211.20600761404469</v>
      </c>
      <c r="AF22">
        <f t="shared" si="4"/>
        <v>-10.560300380702236</v>
      </c>
      <c r="AG22">
        <f t="shared" si="4"/>
        <v>-39.733338566629918</v>
      </c>
      <c r="AH22">
        <f t="shared" si="5"/>
        <v>-201.35741652304063</v>
      </c>
      <c r="AI22">
        <f t="shared" si="6"/>
        <v>-40.445047856328102</v>
      </c>
      <c r="AJ22">
        <f t="shared" si="7"/>
        <v>13.113880483741113</v>
      </c>
      <c r="AK22">
        <f t="shared" si="24"/>
        <v>4.7490032232071373</v>
      </c>
      <c r="AL22">
        <f t="shared" si="8"/>
        <v>-22.582164149379853</v>
      </c>
      <c r="AN22">
        <f t="shared" si="9"/>
        <v>63.881539409764962</v>
      </c>
      <c r="AO22">
        <f t="shared" si="9"/>
        <v>-3.1940769704882483</v>
      </c>
      <c r="AP22">
        <f t="shared" si="9"/>
        <v>-12.017777629526657</v>
      </c>
      <c r="AQ22">
        <f t="shared" si="9"/>
        <v>-60.902726605063286</v>
      </c>
      <c r="AR22">
        <f t="shared" si="9"/>
        <v>-12.233041795313232</v>
      </c>
      <c r="AS22">
        <f t="shared" si="9"/>
        <v>3.9664348680266808</v>
      </c>
      <c r="AT22">
        <f t="shared" si="9"/>
        <v>1.4363873451686511</v>
      </c>
      <c r="AU22">
        <f t="shared" si="9"/>
        <v>-6.830219582117901</v>
      </c>
      <c r="AW22">
        <v>19</v>
      </c>
      <c r="AX22">
        <f>(R22*SUMPRODUCT(K23:$K$23, X23:$X$23)-$AZ$3*SUMPRODUCT(K22:$K$22, W23:$W$23))/Z22</f>
        <v>15.583164363424427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2.5943469999999999E-3</v>
      </c>
      <c r="O23">
        <f t="shared" si="21"/>
        <v>265.77933699161423</v>
      </c>
      <c r="P23">
        <f t="shared" si="22"/>
        <v>13.288966849580712</v>
      </c>
      <c r="Q23" s="4">
        <f t="shared" si="23"/>
        <v>50</v>
      </c>
      <c r="R23">
        <f t="shared" si="0"/>
        <v>100000</v>
      </c>
      <c r="S23">
        <f t="shared" si="1"/>
        <v>15.781927433855218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12.383422911827694</v>
      </c>
      <c r="AC23">
        <f t="shared" si="2"/>
        <v>12.383422911827694</v>
      </c>
      <c r="AE23">
        <f t="shared" si="3"/>
        <v>208.54600586566877</v>
      </c>
      <c r="AF23">
        <f t="shared" si="4"/>
        <v>-10.427300293283439</v>
      </c>
      <c r="AG23">
        <f t="shared" si="4"/>
        <v>-39.2329231132533</v>
      </c>
      <c r="AH23">
        <f t="shared" si="5"/>
        <v>-206.16413542064123</v>
      </c>
      <c r="AI23">
        <f t="shared" si="6"/>
        <v>-47.278352961509199</v>
      </c>
      <c r="AJ23">
        <f t="shared" si="7"/>
        <v>0</v>
      </c>
      <c r="AK23">
        <f t="shared" si="24"/>
        <v>14.735148993894912</v>
      </c>
      <c r="AL23">
        <f t="shared" si="8"/>
        <v>-32.543203967614289</v>
      </c>
      <c r="AN23">
        <f t="shared" si="9"/>
        <v>57.140133287022564</v>
      </c>
      <c r="AO23">
        <f t="shared" si="9"/>
        <v>-2.8570066643511285</v>
      </c>
      <c r="AP23">
        <f t="shared" si="9"/>
        <v>-10.749543951346645</v>
      </c>
      <c r="AQ23">
        <f t="shared" si="9"/>
        <v>-56.487517600923255</v>
      </c>
      <c r="AR23">
        <f t="shared" si="9"/>
        <v>-12.953934929598468</v>
      </c>
      <c r="AS23">
        <f t="shared" si="9"/>
        <v>0</v>
      </c>
      <c r="AT23">
        <f t="shared" si="9"/>
        <v>4.0373267952090668</v>
      </c>
      <c r="AU23">
        <f t="shared" si="9"/>
        <v>-8.916608134389401</v>
      </c>
      <c r="AW23">
        <v>20</v>
      </c>
      <c r="AX23">
        <f>(R23*SUMPRODUCT(K$23:$K24, X$23:$X24)-$AZ$3*SUMPRODUCT(K$22:$K23, W$23:$W24))/Z23</f>
        <v>15.781927433855218</v>
      </c>
    </row>
    <row r="25" spans="5:50" x14ac:dyDescent="0.25">
      <c r="AN25" s="8">
        <f t="shared" ref="AN25:AU25" si="25">SUM(AN3:AN23)</f>
        <v>2557.2813757070339</v>
      </c>
      <c r="AO25" s="8">
        <f t="shared" si="25"/>
        <v>-327.19857152906241</v>
      </c>
      <c r="AP25" s="8">
        <f t="shared" si="25"/>
        <v>-2950.9992859202862</v>
      </c>
      <c r="AQ25" s="8">
        <f t="shared" si="25"/>
        <v>-1896.2302074313359</v>
      </c>
      <c r="AR25" s="8">
        <f t="shared" si="25"/>
        <v>-2617.1466891736491</v>
      </c>
      <c r="AS25" s="8">
        <f t="shared" si="25"/>
        <v>-39.95823278430295</v>
      </c>
      <c r="AT25" s="8">
        <f t="shared" si="25"/>
        <v>53.09229346490627</v>
      </c>
      <c r="AU25" s="9">
        <f t="shared" si="25"/>
        <v>-2604.0126284930466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55232-EA17-4C64-BF41-E2144F54A857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505.28553349643164</v>
      </c>
      <c r="K3">
        <v>1</v>
      </c>
      <c r="L3" s="2">
        <v>0</v>
      </c>
      <c r="O3">
        <f>$C$3</f>
        <v>505.28553349643164</v>
      </c>
      <c r="P3">
        <f>O3*B5</f>
        <v>404.22842679714535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505.28553349643164</v>
      </c>
      <c r="AF3">
        <f t="shared" ref="AF3:AG23" si="4">-$Z3*P3</f>
        <v>-404.22842679714535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-2418.8510973007137</v>
      </c>
      <c r="AJ3">
        <f t="shared" ref="AJ3:AJ23" si="7">AB3-AC3</f>
        <v>0</v>
      </c>
      <c r="AL3">
        <f t="shared" ref="AL3:AL23" si="8">SUM(AI3:AK3)</f>
        <v>-2418.8510973007137</v>
      </c>
      <c r="AN3">
        <f t="shared" ref="AN3:AU23" si="9">AE3*$K3</f>
        <v>505.28553349643164</v>
      </c>
      <c r="AO3">
        <f t="shared" si="9"/>
        <v>-404.22842679714535</v>
      </c>
      <c r="AP3">
        <f t="shared" si="9"/>
        <v>-2519.9082039999998</v>
      </c>
      <c r="AQ3">
        <f t="shared" si="9"/>
        <v>0</v>
      </c>
      <c r="AR3">
        <f t="shared" si="9"/>
        <v>-2418.8510973007137</v>
      </c>
      <c r="AS3">
        <f t="shared" si="9"/>
        <v>0</v>
      </c>
      <c r="AT3">
        <f t="shared" si="9"/>
        <v>0</v>
      </c>
      <c r="AU3">
        <f t="shared" si="9"/>
        <v>-2418.8510973007137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272.93643648351008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1.947287E-3</v>
      </c>
      <c r="R4">
        <f t="shared" si="0"/>
        <v>100000</v>
      </c>
      <c r="S4">
        <f t="shared" si="1"/>
        <v>91.338216062409089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90.246972181043475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-194.7287</v>
      </c>
      <c r="AI4">
        <f t="shared" si="6"/>
        <v>-194.7287</v>
      </c>
      <c r="AJ4">
        <f t="shared" si="7"/>
        <v>-90.246972181043475</v>
      </c>
      <c r="AK4">
        <f>G4*MAX(0, SUM(AB4, AE4:AF4))</f>
        <v>0</v>
      </c>
      <c r="AL4">
        <f t="shared" si="8"/>
        <v>-284.97567218104348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-182.68946430246737</v>
      </c>
      <c r="AR4">
        <f t="shared" si="9"/>
        <v>-182.68946430246737</v>
      </c>
      <c r="AS4">
        <f t="shared" si="9"/>
        <v>-84.667391107086473</v>
      </c>
      <c r="AT4">
        <f t="shared" si="9"/>
        <v>0</v>
      </c>
      <c r="AU4">
        <f t="shared" si="9"/>
        <v>-267.35685540955387</v>
      </c>
      <c r="AW4">
        <v>1</v>
      </c>
      <c r="AX4">
        <f>(R4*SUMPRODUCT(K5:$K$23, X5:$X$23)-$AZ$3*SUMPRODUCT(K4:$K$22, W5:$W$23))/Z4</f>
        <v>91.338216062409089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1.9819680000000002E-3</v>
      </c>
      <c r="O5">
        <f t="shared" ref="O5:O23" si="21">$C$3</f>
        <v>505.28553349643164</v>
      </c>
      <c r="P5">
        <f t="shared" ref="P5:P23" si="22">O5*$C$5</f>
        <v>25.264276674821584</v>
      </c>
      <c r="Q5" s="4">
        <f t="shared" ref="Q5:Q23" si="23">$C$8</f>
        <v>50</v>
      </c>
      <c r="R5">
        <f t="shared" si="0"/>
        <v>100000</v>
      </c>
      <c r="S5">
        <f t="shared" si="1"/>
        <v>178.38221333403544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90.246972181043475</v>
      </c>
      <c r="AC5">
        <f t="shared" si="2"/>
        <v>174.13919563618083</v>
      </c>
      <c r="AE5">
        <f t="shared" si="3"/>
        <v>493.26675975759161</v>
      </c>
      <c r="AF5">
        <f t="shared" si="4"/>
        <v>-24.663337987879583</v>
      </c>
      <c r="AG5">
        <f t="shared" si="4"/>
        <v>-48.810694850526041</v>
      </c>
      <c r="AH5">
        <f t="shared" si="5"/>
        <v>-195.82888594791842</v>
      </c>
      <c r="AI5">
        <f t="shared" si="6"/>
        <v>223.96384097126759</v>
      </c>
      <c r="AJ5">
        <f t="shared" si="7"/>
        <v>-83.892223455137355</v>
      </c>
      <c r="AK5">
        <f>G5*SUM(AB5, AE5:AF5)</f>
        <v>22.912866151980978</v>
      </c>
      <c r="AL5">
        <f t="shared" si="8"/>
        <v>162.98448366811121</v>
      </c>
      <c r="AN5">
        <f t="shared" si="9"/>
        <v>425.96668202909103</v>
      </c>
      <c r="AO5">
        <f t="shared" si="9"/>
        <v>-21.298334101454554</v>
      </c>
      <c r="AP5">
        <f t="shared" si="9"/>
        <v>-42.151086246376693</v>
      </c>
      <c r="AQ5">
        <f t="shared" si="9"/>
        <v>-169.11048462637518</v>
      </c>
      <c r="AR5">
        <f t="shared" si="9"/>
        <v>193.4067770548846</v>
      </c>
      <c r="AS5">
        <f t="shared" si="9"/>
        <v>-72.446179204918465</v>
      </c>
      <c r="AT5">
        <f t="shared" si="9"/>
        <v>19.786692246062685</v>
      </c>
      <c r="AU5">
        <f t="shared" si="9"/>
        <v>140.74729009602882</v>
      </c>
      <c r="AW5">
        <v>2</v>
      </c>
      <c r="AX5">
        <f>(R5*SUMPRODUCT(K6:$K$23, X6:$X$23)-$AZ$3*SUMPRODUCT(K5:$K$22, W6:$W$23))/Z5</f>
        <v>178.38221333403544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2.0299509999999999E-3</v>
      </c>
      <c r="O6">
        <f t="shared" si="21"/>
        <v>505.28553349643164</v>
      </c>
      <c r="P6">
        <f t="shared" si="22"/>
        <v>25.264276674821584</v>
      </c>
      <c r="Q6" s="4">
        <f t="shared" si="23"/>
        <v>50</v>
      </c>
      <c r="R6">
        <f t="shared" si="0"/>
        <v>100000</v>
      </c>
      <c r="S6">
        <f t="shared" si="1"/>
        <v>259.09892916465282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174.13919563618083</v>
      </c>
      <c r="AC6">
        <f t="shared" si="2"/>
        <v>249.89316796146795</v>
      </c>
      <c r="AE6">
        <f t="shared" si="3"/>
        <v>487.33278480777898</v>
      </c>
      <c r="AF6">
        <f t="shared" si="4"/>
        <v>-24.366639240388952</v>
      </c>
      <c r="AG6">
        <f t="shared" si="4"/>
        <v>-48.223504583198263</v>
      </c>
      <c r="AH6">
        <f t="shared" si="5"/>
        <v>-198.1666376450404</v>
      </c>
      <c r="AI6">
        <f t="shared" si="6"/>
        <v>216.57600333915138</v>
      </c>
      <c r="AJ6">
        <f t="shared" si="7"/>
        <v>-75.753972325287123</v>
      </c>
      <c r="AK6">
        <f>G6*SUM(AB6, AE6:AF6)</f>
        <v>37.2706624604089</v>
      </c>
      <c r="AL6">
        <f t="shared" si="8"/>
        <v>178.09269347427318</v>
      </c>
      <c r="AN6">
        <f t="shared" si="9"/>
        <v>379.54755024950259</v>
      </c>
      <c r="AO6">
        <f t="shared" si="9"/>
        <v>-18.97737751247513</v>
      </c>
      <c r="AP6">
        <f t="shared" si="9"/>
        <v>-37.557729747687603</v>
      </c>
      <c r="AQ6">
        <f t="shared" si="9"/>
        <v>-154.33737315461514</v>
      </c>
      <c r="AR6">
        <f t="shared" si="9"/>
        <v>168.67506983472472</v>
      </c>
      <c r="AS6">
        <f t="shared" si="9"/>
        <v>-58.999179850114587</v>
      </c>
      <c r="AT6">
        <f t="shared" si="9"/>
        <v>29.027369128477506</v>
      </c>
      <c r="AU6">
        <f t="shared" si="9"/>
        <v>138.70325911308765</v>
      </c>
      <c r="AW6">
        <v>3</v>
      </c>
      <c r="AX6">
        <f>(R6*SUMPRODUCT(K7:$K$23, X7:$X$23)-$AZ$3*SUMPRODUCT(K6:$K$22, W7:$W$23))/Z6</f>
        <v>259.09892916465282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2.0855349999999999E-3</v>
      </c>
      <c r="O7">
        <f t="shared" si="21"/>
        <v>505.28553349643164</v>
      </c>
      <c r="P7">
        <f t="shared" si="22"/>
        <v>25.264276674821584</v>
      </c>
      <c r="Q7" s="4">
        <f t="shared" si="23"/>
        <v>50</v>
      </c>
      <c r="R7">
        <f t="shared" si="0"/>
        <v>100000</v>
      </c>
      <c r="S7">
        <f t="shared" si="1"/>
        <v>328.60776397446608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249.89316796146795</v>
      </c>
      <c r="AC7">
        <f t="shared" si="2"/>
        <v>313.10206310960734</v>
      </c>
      <c r="AE7">
        <f t="shared" si="3"/>
        <v>481.44310738033715</v>
      </c>
      <c r="AF7">
        <f t="shared" si="4"/>
        <v>-24.072155369016858</v>
      </c>
      <c r="AG7">
        <f t="shared" si="4"/>
        <v>-47.640697730735361</v>
      </c>
      <c r="AH7">
        <f t="shared" si="5"/>
        <v>-201.14361326184078</v>
      </c>
      <c r="AI7">
        <f t="shared" si="6"/>
        <v>208.58664101874413</v>
      </c>
      <c r="AJ7">
        <f t="shared" si="7"/>
        <v>-63.208895148139391</v>
      </c>
      <c r="AK7">
        <f>G7*SUM(AB7, AE7:AF7)</f>
        <v>34.726668290663902</v>
      </c>
      <c r="AL7">
        <f t="shared" si="8"/>
        <v>180.10441416126864</v>
      </c>
      <c r="AN7">
        <f t="shared" si="9"/>
        <v>339.42293387055128</v>
      </c>
      <c r="AO7">
        <f t="shared" si="9"/>
        <v>-16.971146693527565</v>
      </c>
      <c r="AP7">
        <f t="shared" si="9"/>
        <v>-33.587240418485905</v>
      </c>
      <c r="AQ7">
        <f t="shared" si="9"/>
        <v>-141.80856324675236</v>
      </c>
      <c r="AR7">
        <f t="shared" si="9"/>
        <v>147.05598351178543</v>
      </c>
      <c r="AS7">
        <f t="shared" si="9"/>
        <v>-44.562998844531307</v>
      </c>
      <c r="AT7">
        <f t="shared" si="9"/>
        <v>24.482700975620993</v>
      </c>
      <c r="AU7">
        <f t="shared" si="9"/>
        <v>126.97568564287512</v>
      </c>
      <c r="AW7">
        <v>4</v>
      </c>
      <c r="AX7">
        <f>(R7*SUMPRODUCT(K8:$K$23, X8:$X$23)-$AZ$3*SUMPRODUCT(K7:$K$22, W8:$W$23))/Z7</f>
        <v>328.60776397446608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2.1420699999999998E-3</v>
      </c>
      <c r="O8">
        <f t="shared" si="21"/>
        <v>505.28553349643164</v>
      </c>
      <c r="P8">
        <f t="shared" si="22"/>
        <v>25.264276674821584</v>
      </c>
      <c r="Q8" s="4">
        <f t="shared" si="23"/>
        <v>50</v>
      </c>
      <c r="R8">
        <f t="shared" si="0"/>
        <v>100000</v>
      </c>
      <c r="S8">
        <f t="shared" si="1"/>
        <v>384.89481580007703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313.10206310960734</v>
      </c>
      <c r="AC8">
        <f t="shared" si="2"/>
        <v>362.28025195569148</v>
      </c>
      <c r="AE8">
        <f t="shared" si="3"/>
        <v>475.59739146950756</v>
      </c>
      <c r="AF8">
        <f t="shared" si="4"/>
        <v>-23.779869573475381</v>
      </c>
      <c r="AG8">
        <f t="shared" si="4"/>
        <v>-47.062241044039929</v>
      </c>
      <c r="AH8">
        <f t="shared" si="5"/>
        <v>-204.09941877615256</v>
      </c>
      <c r="AI8">
        <f t="shared" si="6"/>
        <v>200.65586207583971</v>
      </c>
      <c r="AJ8">
        <f t="shared" si="7"/>
        <v>-49.17818884608414</v>
      </c>
      <c r="AK8">
        <f t="shared" ref="AK8:AK23" si="24">G8*SUM(AB8:AB8, AE8:AF8)</f>
        <v>16.292787160620122</v>
      </c>
      <c r="AL8">
        <f t="shared" si="8"/>
        <v>167.77046039037569</v>
      </c>
      <c r="AN8">
        <f t="shared" si="9"/>
        <v>312.6355588325311</v>
      </c>
      <c r="AO8">
        <f t="shared" si="9"/>
        <v>-15.631777941626558</v>
      </c>
      <c r="AP8">
        <f t="shared" si="9"/>
        <v>-30.93652381745251</v>
      </c>
      <c r="AQ8">
        <f t="shared" si="9"/>
        <v>-134.16544537664538</v>
      </c>
      <c r="AR8">
        <f t="shared" si="9"/>
        <v>131.90181169680667</v>
      </c>
      <c r="AS8">
        <f t="shared" si="9"/>
        <v>-32.327449283861363</v>
      </c>
      <c r="AT8">
        <f t="shared" si="9"/>
        <v>10.710118916256793</v>
      </c>
      <c r="AU8">
        <f t="shared" si="9"/>
        <v>110.28448132920209</v>
      </c>
      <c r="AW8">
        <v>5</v>
      </c>
      <c r="AX8">
        <f>(R8*SUMPRODUCT(K9:$K$23, X9:$X$23)-$AZ$3*SUMPRODUCT(K8:$K$22, W9:$W$23))/Z8</f>
        <v>384.89481580007703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2.2014550000000002E-3</v>
      </c>
      <c r="O9">
        <f t="shared" si="21"/>
        <v>505.28553349643164</v>
      </c>
      <c r="P9">
        <f t="shared" si="22"/>
        <v>25.264276674821584</v>
      </c>
      <c r="Q9" s="4">
        <f t="shared" si="23"/>
        <v>50</v>
      </c>
      <c r="R9">
        <f t="shared" si="0"/>
        <v>100000</v>
      </c>
      <c r="S9">
        <f t="shared" si="1"/>
        <v>432.04801195604034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362.28025195569148</v>
      </c>
      <c r="AC9">
        <f t="shared" si="2"/>
        <v>401.70107389664008</v>
      </c>
      <c r="AE9">
        <f t="shared" si="3"/>
        <v>469.79441129937499</v>
      </c>
      <c r="AF9">
        <f t="shared" si="4"/>
        <v>-23.489720564968753</v>
      </c>
      <c r="AG9">
        <f t="shared" si="4"/>
        <v>-46.488013227741924</v>
      </c>
      <c r="AH9">
        <f t="shared" si="5"/>
        <v>-207.21081171521388</v>
      </c>
      <c r="AI9">
        <f t="shared" si="6"/>
        <v>192.60586579145041</v>
      </c>
      <c r="AJ9">
        <f t="shared" si="7"/>
        <v>-39.420821940948599</v>
      </c>
      <c r="AK9">
        <f t="shared" si="24"/>
        <v>4.7706511618715775</v>
      </c>
      <c r="AL9">
        <f t="shared" si="8"/>
        <v>157.95569501237338</v>
      </c>
      <c r="AN9">
        <f t="shared" si="9"/>
        <v>293.50023772099996</v>
      </c>
      <c r="AO9">
        <f t="shared" si="9"/>
        <v>-14.675011886050001</v>
      </c>
      <c r="AP9">
        <f t="shared" si="9"/>
        <v>-29.043008186882187</v>
      </c>
      <c r="AQ9">
        <f t="shared" si="9"/>
        <v>-129.45326941750605</v>
      </c>
      <c r="AR9">
        <f t="shared" si="9"/>
        <v>120.32894823056172</v>
      </c>
      <c r="AS9">
        <f t="shared" si="9"/>
        <v>-24.627837906425555</v>
      </c>
      <c r="AT9">
        <f t="shared" si="9"/>
        <v>2.9804255146854182</v>
      </c>
      <c r="AU9">
        <f t="shared" si="9"/>
        <v>98.681535838821574</v>
      </c>
      <c r="AW9">
        <v>6</v>
      </c>
      <c r="AX9">
        <f>(R9*SUMPRODUCT(K10:$K$23, X10:$X$23)-$AZ$3*SUMPRODUCT(K9:$K$22, W10:$W$23))/Z9</f>
        <v>432.04801195604034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2.2708170000000001E-3</v>
      </c>
      <c r="O10">
        <f t="shared" si="21"/>
        <v>505.28553349643164</v>
      </c>
      <c r="P10">
        <f t="shared" si="22"/>
        <v>25.264276674821584</v>
      </c>
      <c r="Q10" s="4">
        <f t="shared" si="23"/>
        <v>50</v>
      </c>
      <c r="R10">
        <f t="shared" si="0"/>
        <v>100000</v>
      </c>
      <c r="S10">
        <f t="shared" si="1"/>
        <v>473.58316135266068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401.70107389664008</v>
      </c>
      <c r="AC10">
        <f t="shared" si="2"/>
        <v>434.91573390539224</v>
      </c>
      <c r="AE10">
        <f t="shared" si="3"/>
        <v>464.02965005069768</v>
      </c>
      <c r="AF10">
        <f t="shared" si="4"/>
        <v>-23.201482502534887</v>
      </c>
      <c r="AG10">
        <f t="shared" si="4"/>
        <v>-45.917567324730726</v>
      </c>
      <c r="AH10">
        <f t="shared" si="5"/>
        <v>-211.1315414675625</v>
      </c>
      <c r="AI10">
        <f t="shared" si="6"/>
        <v>183.77905875586958</v>
      </c>
      <c r="AJ10">
        <f t="shared" si="7"/>
        <v>-33.214660008752162</v>
      </c>
      <c r="AK10">
        <f t="shared" si="24"/>
        <v>3.4543698899236923</v>
      </c>
      <c r="AL10">
        <f t="shared" si="8"/>
        <v>154.01876863704112</v>
      </c>
      <c r="AN10">
        <f t="shared" si="9"/>
        <v>275.43824229403242</v>
      </c>
      <c r="AO10">
        <f t="shared" si="9"/>
        <v>-13.771912114701623</v>
      </c>
      <c r="AP10">
        <f t="shared" si="9"/>
        <v>-27.255702373673593</v>
      </c>
      <c r="AQ10">
        <f t="shared" si="9"/>
        <v>-125.32324317702852</v>
      </c>
      <c r="AR10">
        <f t="shared" si="9"/>
        <v>109.08738462862868</v>
      </c>
      <c r="AS10">
        <f t="shared" si="9"/>
        <v>-19.715523717514721</v>
      </c>
      <c r="AT10">
        <f t="shared" si="9"/>
        <v>2.0504413254843938</v>
      </c>
      <c r="AU10">
        <f t="shared" si="9"/>
        <v>91.422302236598355</v>
      </c>
      <c r="AW10">
        <v>7</v>
      </c>
      <c r="AX10">
        <f>(R10*SUMPRODUCT(K11:$K$23, X11:$X$23)-$AZ$3*SUMPRODUCT(K10:$K$22, W11:$W$23))/Z10</f>
        <v>473.58316135266068</v>
      </c>
    </row>
    <row r="11" spans="1:52" x14ac:dyDescent="0.25">
      <c r="A11" t="s">
        <v>33</v>
      </c>
      <c r="C11" s="7">
        <f>AU25</f>
        <v>-1663.9194225174519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2.3392280000000001E-3</v>
      </c>
      <c r="O11">
        <f t="shared" si="21"/>
        <v>505.28553349643164</v>
      </c>
      <c r="P11">
        <f t="shared" si="22"/>
        <v>25.264276674821584</v>
      </c>
      <c r="Q11" s="4">
        <f t="shared" si="23"/>
        <v>50</v>
      </c>
      <c r="R11">
        <f t="shared" si="0"/>
        <v>100000</v>
      </c>
      <c r="S11">
        <f t="shared" si="1"/>
        <v>509.83240170095718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434.91573390539224</v>
      </c>
      <c r="AC11">
        <f t="shared" si="2"/>
        <v>462.42798097938362</v>
      </c>
      <c r="AE11">
        <f t="shared" si="3"/>
        <v>458.30388239996188</v>
      </c>
      <c r="AF11">
        <f t="shared" si="4"/>
        <v>-22.915194119998095</v>
      </c>
      <c r="AG11">
        <f t="shared" si="4"/>
        <v>-45.350979992305525</v>
      </c>
      <c r="AH11">
        <f t="shared" si="5"/>
        <v>-214.82331835579043</v>
      </c>
      <c r="AI11">
        <f t="shared" si="6"/>
        <v>175.2143899318678</v>
      </c>
      <c r="AJ11">
        <f t="shared" si="7"/>
        <v>-27.512247073991375</v>
      </c>
      <c r="AK11">
        <f t="shared" si="24"/>
        <v>2.088730613244854</v>
      </c>
      <c r="AL11">
        <f t="shared" si="8"/>
        <v>149.79087347112127</v>
      </c>
      <c r="AN11">
        <f t="shared" si="9"/>
        <v>258.71568903703951</v>
      </c>
      <c r="AO11">
        <f t="shared" si="9"/>
        <v>-12.935784451851976</v>
      </c>
      <c r="AP11">
        <f t="shared" si="9"/>
        <v>-25.600939655525146</v>
      </c>
      <c r="AQ11">
        <f t="shared" si="9"/>
        <v>-121.26923852052064</v>
      </c>
      <c r="AR11">
        <f t="shared" si="9"/>
        <v>98.90972640914174</v>
      </c>
      <c r="AS11">
        <f t="shared" si="9"/>
        <v>-15.530852414846454</v>
      </c>
      <c r="AT11">
        <f t="shared" si="9"/>
        <v>1.1791027756269461</v>
      </c>
      <c r="AU11">
        <f t="shared" si="9"/>
        <v>84.55797676992222</v>
      </c>
      <c r="AW11">
        <v>8</v>
      </c>
      <c r="AX11">
        <f>(R11*SUMPRODUCT(K12:$K$23, X12:$X$23)-$AZ$3*SUMPRODUCT(K11:$K$22, W12:$W$23))/Z11</f>
        <v>509.83240170095718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2.4176169999999999E-3</v>
      </c>
      <c r="O12">
        <f t="shared" si="21"/>
        <v>505.28553349643164</v>
      </c>
      <c r="P12">
        <f t="shared" si="22"/>
        <v>25.264276674821584</v>
      </c>
      <c r="Q12" s="4">
        <f t="shared" si="23"/>
        <v>50</v>
      </c>
      <c r="R12">
        <f t="shared" si="0"/>
        <v>100000</v>
      </c>
      <c r="S12">
        <f t="shared" si="1"/>
        <v>540.88084163148301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462.42798097938362</v>
      </c>
      <c r="AC12">
        <f t="shared" si="2"/>
        <v>484.49757172105274</v>
      </c>
      <c r="AE12">
        <f t="shared" si="3"/>
        <v>452.61284031870611</v>
      </c>
      <c r="AF12">
        <f t="shared" si="4"/>
        <v>-22.630642015935308</v>
      </c>
      <c r="AG12">
        <f t="shared" si="4"/>
        <v>-44.787828892186411</v>
      </c>
      <c r="AH12">
        <f t="shared" si="5"/>
        <v>-219.2826003921154</v>
      </c>
      <c r="AI12">
        <f t="shared" si="6"/>
        <v>165.91176901846899</v>
      </c>
      <c r="AJ12">
        <f t="shared" si="7"/>
        <v>-22.069590741669117</v>
      </c>
      <c r="AK12">
        <f t="shared" si="24"/>
        <v>2.052543412348955</v>
      </c>
      <c r="AL12">
        <f t="shared" si="8"/>
        <v>145.89472168914884</v>
      </c>
      <c r="AN12">
        <f t="shared" si="9"/>
        <v>242.89671708212421</v>
      </c>
      <c r="AO12">
        <f t="shared" si="9"/>
        <v>-12.144835854106212</v>
      </c>
      <c r="AP12">
        <f t="shared" si="9"/>
        <v>-24.035589877405382</v>
      </c>
      <c r="AQ12">
        <f t="shared" si="9"/>
        <v>-117.67899406249973</v>
      </c>
      <c r="AR12">
        <f t="shared" si="9"/>
        <v>89.037297288112896</v>
      </c>
      <c r="AS12">
        <f t="shared" si="9"/>
        <v>-11.843745163576884</v>
      </c>
      <c r="AT12">
        <f t="shared" si="9"/>
        <v>1.1015066567202225</v>
      </c>
      <c r="AU12">
        <f t="shared" si="9"/>
        <v>78.29505878125623</v>
      </c>
      <c r="AW12">
        <v>9</v>
      </c>
      <c r="AX12">
        <f>(R12*SUMPRODUCT(K13:$K$23, X13:$X$23)-$AZ$3*SUMPRODUCT(K12:$K$22, W13:$W$23))/Z12</f>
        <v>540.88084163148301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2.502181E-3</v>
      </c>
      <c r="O13">
        <f t="shared" si="21"/>
        <v>505.28553349643164</v>
      </c>
      <c r="P13">
        <f t="shared" si="22"/>
        <v>25.264276674821584</v>
      </c>
      <c r="Q13" s="4">
        <f t="shared" si="23"/>
        <v>50</v>
      </c>
      <c r="R13">
        <f t="shared" si="0"/>
        <v>100000</v>
      </c>
      <c r="S13">
        <f t="shared" si="1"/>
        <v>566.75950602487876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484.49757172105274</v>
      </c>
      <c r="AC13">
        <f t="shared" si="2"/>
        <v>501.33146638560191</v>
      </c>
      <c r="AE13">
        <f t="shared" si="3"/>
        <v>446.95419266611748</v>
      </c>
      <c r="AF13">
        <f t="shared" si="4"/>
        <v>-22.347709633305875</v>
      </c>
      <c r="AG13">
        <f t="shared" si="4"/>
        <v>-44.227883348779265</v>
      </c>
      <c r="AH13">
        <f t="shared" si="5"/>
        <v>-224.13450897055975</v>
      </c>
      <c r="AI13">
        <f t="shared" si="6"/>
        <v>156.24409071347259</v>
      </c>
      <c r="AJ13">
        <f t="shared" si="7"/>
        <v>-16.833894664549177</v>
      </c>
      <c r="AK13">
        <f t="shared" si="24"/>
        <v>1.8182081095077287</v>
      </c>
      <c r="AL13">
        <f t="shared" si="8"/>
        <v>141.22840415843115</v>
      </c>
      <c r="AN13">
        <f t="shared" si="9"/>
        <v>228.06882034882346</v>
      </c>
      <c r="AO13">
        <f t="shared" si="9"/>
        <v>-11.403441017441175</v>
      </c>
      <c r="AP13">
        <f t="shared" si="9"/>
        <v>-22.568310908354366</v>
      </c>
      <c r="AQ13">
        <f t="shared" si="9"/>
        <v>-114.36987033381395</v>
      </c>
      <c r="AR13">
        <f t="shared" si="9"/>
        <v>79.727198089213971</v>
      </c>
      <c r="AS13">
        <f t="shared" si="9"/>
        <v>-8.5898880937181357</v>
      </c>
      <c r="AT13">
        <f t="shared" si="9"/>
        <v>0.9277831721647205</v>
      </c>
      <c r="AU13">
        <f t="shared" si="9"/>
        <v>72.065093167660564</v>
      </c>
      <c r="AW13">
        <v>10</v>
      </c>
      <c r="AX13">
        <f>(R13*SUMPRODUCT(K14:$K$23, X14:$X$23)-$AZ$3*SUMPRODUCT(K13:$K$22, W14:$W$23))/Z13</f>
        <v>566.75950602487876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2.5943469999999999E-3</v>
      </c>
      <c r="O14">
        <f t="shared" si="21"/>
        <v>505.28553349643164</v>
      </c>
      <c r="P14">
        <f t="shared" si="22"/>
        <v>25.264276674821584</v>
      </c>
      <c r="Q14" s="4">
        <f t="shared" si="23"/>
        <v>50</v>
      </c>
      <c r="R14">
        <f t="shared" si="0"/>
        <v>100000</v>
      </c>
      <c r="S14">
        <f t="shared" si="1"/>
        <v>587.52033273018799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501.33146638560191</v>
      </c>
      <c r="AC14">
        <f t="shared" si="2"/>
        <v>513.15038791310656</v>
      </c>
      <c r="AE14">
        <f t="shared" si="3"/>
        <v>441.3250964705756</v>
      </c>
      <c r="AF14">
        <f t="shared" si="4"/>
        <v>-22.06625482352878</v>
      </c>
      <c r="AG14">
        <f t="shared" si="4"/>
        <v>-43.670862038809219</v>
      </c>
      <c r="AH14">
        <f t="shared" si="5"/>
        <v>-229.48495296451085</v>
      </c>
      <c r="AI14">
        <f t="shared" si="6"/>
        <v>146.10302664372676</v>
      </c>
      <c r="AJ14">
        <f t="shared" si="7"/>
        <v>-11.818921527504642</v>
      </c>
      <c r="AK14">
        <f t="shared" si="24"/>
        <v>1.6570625544587676</v>
      </c>
      <c r="AL14">
        <f t="shared" si="8"/>
        <v>135.9411676706809</v>
      </c>
      <c r="AN14">
        <f t="shared" si="9"/>
        <v>214.18721940790346</v>
      </c>
      <c r="AO14">
        <f t="shared" si="9"/>
        <v>-10.709360970395174</v>
      </c>
      <c r="AP14">
        <f t="shared" si="9"/>
        <v>-21.194671646919026</v>
      </c>
      <c r="AQ14">
        <f t="shared" si="9"/>
        <v>-111.3753656080586</v>
      </c>
      <c r="AR14">
        <f t="shared" si="9"/>
        <v>70.907821182530668</v>
      </c>
      <c r="AS14">
        <f t="shared" si="9"/>
        <v>-5.7360480032098291</v>
      </c>
      <c r="AT14">
        <f t="shared" si="9"/>
        <v>0.80421807815351531</v>
      </c>
      <c r="AU14">
        <f t="shared" si="9"/>
        <v>65.975991257474362</v>
      </c>
      <c r="AW14">
        <v>11</v>
      </c>
      <c r="AX14">
        <f>(R14*SUMPRODUCT(K15:$K$23, X15:$X$23)-$AZ$3*SUMPRODUCT(K14:$K$22, W15:$W$23))/Z14</f>
        <v>587.52033273018799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2.6922130000000002E-3</v>
      </c>
      <c r="O15">
        <f t="shared" si="21"/>
        <v>505.28553349643164</v>
      </c>
      <c r="P15">
        <f t="shared" si="22"/>
        <v>25.264276674821584</v>
      </c>
      <c r="Q15" s="4">
        <f t="shared" si="23"/>
        <v>50</v>
      </c>
      <c r="R15">
        <f t="shared" si="0"/>
        <v>100000</v>
      </c>
      <c r="S15">
        <f t="shared" si="1"/>
        <v>603.42893617594609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513.15038791310656</v>
      </c>
      <c r="AC15">
        <f t="shared" si="2"/>
        <v>520.35586603778006</v>
      </c>
      <c r="AE15">
        <f t="shared" si="3"/>
        <v>435.72370434392548</v>
      </c>
      <c r="AF15">
        <f t="shared" si="4"/>
        <v>-21.786185217196277</v>
      </c>
      <c r="AG15">
        <f t="shared" si="4"/>
        <v>-43.116582155919033</v>
      </c>
      <c r="AH15">
        <f t="shared" si="5"/>
        <v>-235.14252500417737</v>
      </c>
      <c r="AI15">
        <f t="shared" si="6"/>
        <v>135.67841196663275</v>
      </c>
      <c r="AJ15">
        <f t="shared" si="7"/>
        <v>-7.2054781246735047</v>
      </c>
      <c r="AK15">
        <f t="shared" si="24"/>
        <v>3.8010604188633272</v>
      </c>
      <c r="AL15">
        <f t="shared" si="8"/>
        <v>132.27399426082258</v>
      </c>
      <c r="AN15">
        <f t="shared" si="9"/>
        <v>201.0349934378749</v>
      </c>
      <c r="AO15">
        <f t="shared" si="9"/>
        <v>-10.051749671893747</v>
      </c>
      <c r="AP15">
        <f t="shared" si="9"/>
        <v>-19.893206920725607</v>
      </c>
      <c r="AQ15">
        <f t="shared" si="9"/>
        <v>-108.4904849102896</v>
      </c>
      <c r="AR15">
        <f t="shared" si="9"/>
        <v>62.59955193496593</v>
      </c>
      <c r="AS15">
        <f t="shared" si="9"/>
        <v>-3.3244765732715726</v>
      </c>
      <c r="AT15">
        <f t="shared" si="9"/>
        <v>1.7537401540128261</v>
      </c>
      <c r="AU15">
        <f t="shared" si="9"/>
        <v>61.02881551570718</v>
      </c>
      <c r="AW15">
        <v>12</v>
      </c>
      <c r="AX15">
        <f>(R15*SUMPRODUCT(K16:$K$23, X16:$X$23)-$AZ$3*SUMPRODUCT(K15:$K$22, W16:$W$23))/Z15</f>
        <v>603.42893617594609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2.807183E-3</v>
      </c>
      <c r="O16">
        <f t="shared" si="21"/>
        <v>505.28553349643164</v>
      </c>
      <c r="P16">
        <f t="shared" si="22"/>
        <v>25.264276674821584</v>
      </c>
      <c r="Q16" s="4">
        <f t="shared" si="23"/>
        <v>50</v>
      </c>
      <c r="R16">
        <f t="shared" si="0"/>
        <v>100000</v>
      </c>
      <c r="S16">
        <f t="shared" si="1"/>
        <v>614.42479676962239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520.35586603778006</v>
      </c>
      <c r="AC16">
        <f t="shared" si="2"/>
        <v>523.05221305456064</v>
      </c>
      <c r="AE16">
        <f t="shared" si="3"/>
        <v>430.14331112495489</v>
      </c>
      <c r="AF16">
        <f t="shared" si="4"/>
        <v>-21.507165556247749</v>
      </c>
      <c r="AG16">
        <f t="shared" si="4"/>
        <v>-42.564380197913643</v>
      </c>
      <c r="AH16">
        <f t="shared" si="5"/>
        <v>-242.07227289239856</v>
      </c>
      <c r="AI16">
        <f t="shared" si="6"/>
        <v>123.99949247839496</v>
      </c>
      <c r="AJ16">
        <f t="shared" si="7"/>
        <v>-2.6963470167805781</v>
      </c>
      <c r="AK16">
        <f t="shared" si="24"/>
        <v>6.5958432824060589</v>
      </c>
      <c r="AL16">
        <f t="shared" si="8"/>
        <v>127.89898874402044</v>
      </c>
      <c r="AN16">
        <f t="shared" si="9"/>
        <v>188.16753720253365</v>
      </c>
      <c r="AO16">
        <f t="shared" si="9"/>
        <v>-9.4083768601266833</v>
      </c>
      <c r="AP16">
        <f t="shared" si="9"/>
        <v>-18.619921284948337</v>
      </c>
      <c r="AQ16">
        <f t="shared" si="9"/>
        <v>-105.89527312665837</v>
      </c>
      <c r="AR16">
        <f t="shared" si="9"/>
        <v>54.243965930800272</v>
      </c>
      <c r="AS16">
        <f t="shared" si="9"/>
        <v>-1.1795254383105183</v>
      </c>
      <c r="AT16">
        <f t="shared" si="9"/>
        <v>2.8853722797137307</v>
      </c>
      <c r="AU16">
        <f t="shared" si="9"/>
        <v>55.949812772203487</v>
      </c>
      <c r="AW16">
        <v>13</v>
      </c>
      <c r="AX16">
        <f>(R16*SUMPRODUCT(K17:$K$23, X17:$X$23)-$AZ$3*SUMPRODUCT(K16:$K$22, W17:$W$23))/Z16</f>
        <v>614.42479676962239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2.939255E-3</v>
      </c>
      <c r="O17">
        <f t="shared" si="21"/>
        <v>505.28553349643164</v>
      </c>
      <c r="P17">
        <f t="shared" si="22"/>
        <v>25.264276674821584</v>
      </c>
      <c r="Q17" s="4">
        <f t="shared" si="23"/>
        <v>50</v>
      </c>
      <c r="R17">
        <f t="shared" si="0"/>
        <v>100000</v>
      </c>
      <c r="S17">
        <f t="shared" si="1"/>
        <v>620.74733616799563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523.05221305456064</v>
      </c>
      <c r="AC17">
        <f t="shared" si="2"/>
        <v>521.59696356228437</v>
      </c>
      <c r="AE17">
        <f t="shared" si="3"/>
        <v>424.57757713576478</v>
      </c>
      <c r="AF17">
        <f t="shared" si="4"/>
        <v>-21.228878856788242</v>
      </c>
      <c r="AG17">
        <f t="shared" si="4"/>
        <v>-42.013628828615893</v>
      </c>
      <c r="AH17">
        <f t="shared" si="5"/>
        <v>-250.21513463723733</v>
      </c>
      <c r="AI17">
        <f t="shared" si="6"/>
        <v>111.11993481312334</v>
      </c>
      <c r="AJ17">
        <f t="shared" si="7"/>
        <v>1.4552494922762662</v>
      </c>
      <c r="AK17">
        <f t="shared" si="24"/>
        <v>12.784332576402813</v>
      </c>
      <c r="AL17">
        <f t="shared" si="8"/>
        <v>125.35951688180242</v>
      </c>
      <c r="AN17">
        <f t="shared" si="9"/>
        <v>174.93905006682499</v>
      </c>
      <c r="AO17">
        <f t="shared" si="9"/>
        <v>-8.7469525033412499</v>
      </c>
      <c r="AP17">
        <f t="shared" si="9"/>
        <v>-17.310910215091329</v>
      </c>
      <c r="AQ17">
        <f t="shared" si="9"/>
        <v>-103.09634875462149</v>
      </c>
      <c r="AR17">
        <f t="shared" si="9"/>
        <v>45.784838593770914</v>
      </c>
      <c r="AS17">
        <f t="shared" si="9"/>
        <v>0.59960765122467541</v>
      </c>
      <c r="AT17">
        <f t="shared" si="9"/>
        <v>5.2675391190974903</v>
      </c>
      <c r="AU17">
        <f t="shared" si="9"/>
        <v>51.651985364093086</v>
      </c>
      <c r="AW17">
        <v>14</v>
      </c>
      <c r="AX17">
        <f>(R17*SUMPRODUCT(K18:$K$23, X18:$X$23)-$AZ$3*SUMPRODUCT(K17:$K$22, W18:$W$23))/Z17</f>
        <v>620.74733616799563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3.7729310000000002E-3</v>
      </c>
      <c r="O18">
        <f t="shared" si="21"/>
        <v>505.28553349643164</v>
      </c>
      <c r="P18">
        <f t="shared" si="22"/>
        <v>25.264276674821584</v>
      </c>
      <c r="Q18" s="4">
        <f t="shared" si="23"/>
        <v>50</v>
      </c>
      <c r="R18">
        <f t="shared" si="0"/>
        <v>100000</v>
      </c>
      <c r="S18">
        <f t="shared" si="1"/>
        <v>596.1434372243059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521.59696356228437</v>
      </c>
      <c r="AC18">
        <f t="shared" si="2"/>
        <v>494.02380433570175</v>
      </c>
      <c r="AE18">
        <f t="shared" si="3"/>
        <v>418.72989946172675</v>
      </c>
      <c r="AF18">
        <f t="shared" si="4"/>
        <v>-20.93649497308634</v>
      </c>
      <c r="AG18">
        <f t="shared" si="4"/>
        <v>-41.434978017699756</v>
      </c>
      <c r="AH18">
        <f t="shared" si="5"/>
        <v>-317.02904525995717</v>
      </c>
      <c r="AI18">
        <f t="shared" si="6"/>
        <v>39.329381210983513</v>
      </c>
      <c r="AJ18">
        <f t="shared" si="7"/>
        <v>27.573159226582618</v>
      </c>
      <c r="AK18">
        <f t="shared" si="24"/>
        <v>19.858831949899976</v>
      </c>
      <c r="AL18">
        <f t="shared" si="8"/>
        <v>86.76137238746611</v>
      </c>
      <c r="AN18">
        <f t="shared" si="9"/>
        <v>161.2275736856827</v>
      </c>
      <c r="AO18">
        <f t="shared" si="9"/>
        <v>-8.0613786842841364</v>
      </c>
      <c r="AP18">
        <f t="shared" si="9"/>
        <v>-15.954105451034184</v>
      </c>
      <c r="AQ18">
        <f t="shared" si="9"/>
        <v>-122.06872215444302</v>
      </c>
      <c r="AR18">
        <f t="shared" si="9"/>
        <v>15.143367395921379</v>
      </c>
      <c r="AS18">
        <f t="shared" si="9"/>
        <v>10.616756927713134</v>
      </c>
      <c r="AT18">
        <f t="shared" si="9"/>
        <v>7.6464357946016284</v>
      </c>
      <c r="AU18">
        <f t="shared" si="9"/>
        <v>33.406560118236143</v>
      </c>
      <c r="AW18">
        <v>15</v>
      </c>
      <c r="AX18">
        <f>(R18*SUMPRODUCT(K19:$K$23, X19:$X$23)-$AZ$3*SUMPRODUCT(K18:$K$22, W19:$W$23))/Z18</f>
        <v>596.1434372243059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4.6883589999999996E-3</v>
      </c>
      <c r="O19">
        <f t="shared" si="21"/>
        <v>505.28553349643164</v>
      </c>
      <c r="P19">
        <f t="shared" si="22"/>
        <v>25.264276674821584</v>
      </c>
      <c r="Q19" s="4">
        <f t="shared" si="23"/>
        <v>50</v>
      </c>
      <c r="R19">
        <f t="shared" si="0"/>
        <v>100000</v>
      </c>
      <c r="S19">
        <f t="shared" si="1"/>
        <v>541.00500625495317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494.02380433570175</v>
      </c>
      <c r="AC19">
        <f t="shared" si="2"/>
        <v>441.74536987018877</v>
      </c>
      <c r="AE19">
        <f t="shared" si="3"/>
        <v>412.57944437439903</v>
      </c>
      <c r="AF19">
        <f t="shared" si="4"/>
        <v>-20.628972218719952</v>
      </c>
      <c r="AG19">
        <f t="shared" si="4"/>
        <v>-40.826366185418671</v>
      </c>
      <c r="AH19">
        <f t="shared" si="5"/>
        <v>-388.52410420816955</v>
      </c>
      <c r="AI19">
        <f t="shared" si="6"/>
        <v>-37.399998237909131</v>
      </c>
      <c r="AJ19">
        <f t="shared" si="7"/>
        <v>52.278434465512987</v>
      </c>
      <c r="AK19">
        <f t="shared" si="24"/>
        <v>19.757226365757795</v>
      </c>
      <c r="AL19">
        <f t="shared" si="8"/>
        <v>34.635662593361651</v>
      </c>
      <c r="AN19">
        <f t="shared" si="9"/>
        <v>147.99646469413869</v>
      </c>
      <c r="AO19">
        <f t="shared" si="9"/>
        <v>-7.3998232347069344</v>
      </c>
      <c r="AP19">
        <f t="shared" si="9"/>
        <v>-14.64483493818291</v>
      </c>
      <c r="AQ19">
        <f t="shared" si="9"/>
        <v>-139.36756824726135</v>
      </c>
      <c r="AR19">
        <f t="shared" si="9"/>
        <v>-13.415761726012505</v>
      </c>
      <c r="AS19">
        <f t="shared" si="9"/>
        <v>18.752808910225546</v>
      </c>
      <c r="AT19">
        <f t="shared" si="9"/>
        <v>7.0871190849745025</v>
      </c>
      <c r="AU19">
        <f t="shared" si="9"/>
        <v>12.424166269187545</v>
      </c>
      <c r="AW19">
        <v>16</v>
      </c>
      <c r="AX19">
        <f>(R19*SUMPRODUCT(K20:$K$23, X20:$X$23)-$AZ$3*SUMPRODUCT(K19:$K$22, W20:$W$23))/Z19</f>
        <v>541.00500625495317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5.6712799999999999E-3</v>
      </c>
      <c r="O20">
        <f t="shared" si="21"/>
        <v>505.28553349643164</v>
      </c>
      <c r="P20">
        <f t="shared" si="22"/>
        <v>25.264276674821584</v>
      </c>
      <c r="Q20" s="4">
        <f t="shared" si="23"/>
        <v>50</v>
      </c>
      <c r="R20">
        <f t="shared" si="0"/>
        <v>100000</v>
      </c>
      <c r="S20">
        <f t="shared" si="1"/>
        <v>453.05297223926522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441.74536987018877</v>
      </c>
      <c r="AC20">
        <f t="shared" si="2"/>
        <v>364.13285225855708</v>
      </c>
      <c r="AE20">
        <f t="shared" si="3"/>
        <v>406.11379637936341</v>
      </c>
      <c r="AF20">
        <f t="shared" si="4"/>
        <v>-20.305689818968172</v>
      </c>
      <c r="AG20">
        <f t="shared" si="4"/>
        <v>-40.186564769544447</v>
      </c>
      <c r="AH20">
        <f t="shared" si="5"/>
        <v>-463.07550804008241</v>
      </c>
      <c r="AI20">
        <f t="shared" si="6"/>
        <v>-117.45396624923166</v>
      </c>
      <c r="AJ20">
        <f t="shared" si="7"/>
        <v>77.612517611631688</v>
      </c>
      <c r="AK20">
        <f t="shared" si="24"/>
        <v>3.5584799486515108</v>
      </c>
      <c r="AL20">
        <f t="shared" si="8"/>
        <v>-36.282968688948458</v>
      </c>
      <c r="AN20">
        <f t="shared" si="9"/>
        <v>138.17430584929025</v>
      </c>
      <c r="AO20">
        <f t="shared" si="9"/>
        <v>-6.9087152924645139</v>
      </c>
      <c r="AP20">
        <f t="shared" si="9"/>
        <v>-13.672893511631285</v>
      </c>
      <c r="AQ20">
        <f t="shared" si="9"/>
        <v>-157.55469882996866</v>
      </c>
      <c r="AR20">
        <f t="shared" si="9"/>
        <v>-39.962001784774209</v>
      </c>
      <c r="AS20">
        <f t="shared" si="9"/>
        <v>26.406529011847095</v>
      </c>
      <c r="AT20">
        <f t="shared" si="9"/>
        <v>1.2107209879770677</v>
      </c>
      <c r="AU20">
        <f t="shared" si="9"/>
        <v>-12.344751784950047</v>
      </c>
      <c r="AW20">
        <v>17</v>
      </c>
      <c r="AX20">
        <f>(R20*SUMPRODUCT(K21:$K$23, X21:$X$23)-$AZ$3*SUMPRODUCT(K20:$K$22, W21:$W$23))/Z20</f>
        <v>453.05297223926522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6.8024940000000001E-3</v>
      </c>
      <c r="O21">
        <f t="shared" si="21"/>
        <v>505.28553349643164</v>
      </c>
      <c r="P21">
        <f t="shared" si="22"/>
        <v>25.264276674821584</v>
      </c>
      <c r="Q21" s="4">
        <f t="shared" si="23"/>
        <v>50</v>
      </c>
      <c r="R21">
        <f t="shared" si="0"/>
        <v>100000</v>
      </c>
      <c r="S21">
        <f t="shared" si="1"/>
        <v>331.33162121226059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364.13285225855708</v>
      </c>
      <c r="AC21">
        <f t="shared" si="2"/>
        <v>261.82706220028928</v>
      </c>
      <c r="AE21">
        <f t="shared" si="3"/>
        <v>399.29007175238195</v>
      </c>
      <c r="AF21">
        <f t="shared" si="4"/>
        <v>-19.964503587619099</v>
      </c>
      <c r="AG21">
        <f t="shared" si="4"/>
        <v>-39.511330256123564</v>
      </c>
      <c r="AH21">
        <f t="shared" si="5"/>
        <v>-546.737731450875</v>
      </c>
      <c r="AI21">
        <f t="shared" si="6"/>
        <v>-206.92349354223575</v>
      </c>
      <c r="AJ21">
        <f t="shared" si="7"/>
        <v>102.3057900582678</v>
      </c>
      <c r="AK21">
        <f t="shared" si="24"/>
        <v>1.1895334726773119</v>
      </c>
      <c r="AL21">
        <f t="shared" si="8"/>
        <v>-103.42817001129063</v>
      </c>
      <c r="AN21">
        <f t="shared" si="9"/>
        <v>129.2234689473066</v>
      </c>
      <c r="AO21">
        <f t="shared" si="9"/>
        <v>-6.4611734473653302</v>
      </c>
      <c r="AP21">
        <f t="shared" si="9"/>
        <v>-12.787172834052567</v>
      </c>
      <c r="AQ21">
        <f t="shared" si="9"/>
        <v>-176.94240668793071</v>
      </c>
      <c r="AR21">
        <f t="shared" si="9"/>
        <v>-66.967284022042008</v>
      </c>
      <c r="AS21">
        <f t="shared" si="9"/>
        <v>33.109536199344213</v>
      </c>
      <c r="AT21">
        <f t="shared" si="9"/>
        <v>0.38497236130535323</v>
      </c>
      <c r="AU21">
        <f t="shared" si="9"/>
        <v>-33.472775461392452</v>
      </c>
      <c r="AW21">
        <v>18</v>
      </c>
      <c r="AX21">
        <f>(R21*SUMPRODUCT(K22:$K$23, X22:$X$23)-$AZ$3*SUMPRODUCT(K21:$K$22, W22:$W$23))/Z21</f>
        <v>331.33162121226059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8.090557E-3</v>
      </c>
      <c r="O22">
        <f t="shared" si="21"/>
        <v>505.28553349643164</v>
      </c>
      <c r="P22">
        <f t="shared" si="22"/>
        <v>25.264276674821584</v>
      </c>
      <c r="Q22" s="4">
        <f t="shared" si="23"/>
        <v>50</v>
      </c>
      <c r="R22">
        <f t="shared" si="0"/>
        <v>100000</v>
      </c>
      <c r="S22">
        <f t="shared" si="1"/>
        <v>178.17858647027799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261.82706220028928</v>
      </c>
      <c r="AC22">
        <f t="shared" si="2"/>
        <v>138.25428266330658</v>
      </c>
      <c r="AE22">
        <f t="shared" si="3"/>
        <v>392.06669194981146</v>
      </c>
      <c r="AF22">
        <f t="shared" si="4"/>
        <v>-19.603334597490573</v>
      </c>
      <c r="AG22">
        <f t="shared" si="4"/>
        <v>-38.796548283979341</v>
      </c>
      <c r="AH22">
        <f t="shared" si="5"/>
        <v>-639.33733916598464</v>
      </c>
      <c r="AI22">
        <f t="shared" si="6"/>
        <v>-305.67053009764311</v>
      </c>
      <c r="AJ22">
        <f t="shared" si="7"/>
        <v>123.57277953698269</v>
      </c>
      <c r="AK22">
        <f t="shared" si="24"/>
        <v>13.320098810604811</v>
      </c>
      <c r="AL22">
        <f t="shared" si="8"/>
        <v>-168.77765175005561</v>
      </c>
      <c r="AN22">
        <f t="shared" si="9"/>
        <v>118.5848078659604</v>
      </c>
      <c r="AO22">
        <f t="shared" si="9"/>
        <v>-5.92924039329802</v>
      </c>
      <c r="AP22">
        <f t="shared" si="9"/>
        <v>-11.734435285074102</v>
      </c>
      <c r="AQ22">
        <f t="shared" si="9"/>
        <v>-193.37448725748382</v>
      </c>
      <c r="AR22">
        <f t="shared" si="9"/>
        <v>-92.453355069895537</v>
      </c>
      <c r="AS22">
        <f t="shared" si="9"/>
        <v>37.375922565571116</v>
      </c>
      <c r="AT22">
        <f t="shared" si="9"/>
        <v>4.0288078294939149</v>
      </c>
      <c r="AU22">
        <f t="shared" si="9"/>
        <v>-51.048624674830521</v>
      </c>
      <c r="AW22">
        <v>19</v>
      </c>
      <c r="AX22">
        <f>(R22*SUMPRODUCT(K23:$K$23, X23:$X$23)-$AZ$3*SUMPRODUCT(K22:$K$22, W23:$W$23))/Z22</f>
        <v>178.17858647027799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9.5159809999999997E-3</v>
      </c>
      <c r="O23">
        <f t="shared" si="21"/>
        <v>505.28553349643164</v>
      </c>
      <c r="P23">
        <f t="shared" si="22"/>
        <v>25.264276674821584</v>
      </c>
      <c r="Q23" s="4">
        <f t="shared" si="23"/>
        <v>50</v>
      </c>
      <c r="R23">
        <f t="shared" si="0"/>
        <v>100000</v>
      </c>
      <c r="S23">
        <f t="shared" si="1"/>
        <v>181.72513066760959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138.25428266330658</v>
      </c>
      <c r="AC23">
        <f t="shared" si="2"/>
        <v>138.25428266330658</v>
      </c>
      <c r="AE23">
        <f t="shared" si="3"/>
        <v>384.41512583898606</v>
      </c>
      <c r="AF23">
        <f t="shared" si="4"/>
        <v>-19.220756291949304</v>
      </c>
      <c r="AG23">
        <f t="shared" si="4"/>
        <v>-38.039395584803621</v>
      </c>
      <c r="AH23">
        <f t="shared" si="5"/>
        <v>-738.37443267186006</v>
      </c>
      <c r="AI23">
        <f t="shared" si="6"/>
        <v>-411.21945870962696</v>
      </c>
      <c r="AJ23">
        <f t="shared" si="7"/>
        <v>0</v>
      </c>
      <c r="AK23">
        <f t="shared" si="24"/>
        <v>35.241405654724034</v>
      </c>
      <c r="AL23">
        <f t="shared" si="8"/>
        <v>-375.97805305490294</v>
      </c>
      <c r="AN23">
        <f t="shared" si="9"/>
        <v>105.32703053606275</v>
      </c>
      <c r="AO23">
        <f t="shared" si="9"/>
        <v>-5.2663515268031373</v>
      </c>
      <c r="AP23">
        <f t="shared" si="9"/>
        <v>-10.422525834772051</v>
      </c>
      <c r="AQ23">
        <f t="shared" si="9"/>
        <v>-202.30938168039631</v>
      </c>
      <c r="AR23">
        <f t="shared" si="9"/>
        <v>-112.67122850590877</v>
      </c>
      <c r="AS23">
        <f t="shared" si="9"/>
        <v>0</v>
      </c>
      <c r="AT23">
        <f t="shared" si="9"/>
        <v>9.6558963475428552</v>
      </c>
      <c r="AU23">
        <f t="shared" si="9"/>
        <v>-103.01533215836592</v>
      </c>
      <c r="AW23">
        <v>20</v>
      </c>
      <c r="AX23">
        <f>(R23*SUMPRODUCT(K$23:$K24, X$23:$X24)-$AZ$3*SUMPRODUCT(K$22:$K23, W$23:$W24))/Z23</f>
        <v>181.72513066760959</v>
      </c>
    </row>
    <row r="25" spans="5:50" x14ac:dyDescent="0.25">
      <c r="AN25" s="8">
        <f t="shared" ref="AN25:AU25" si="25">SUM(AN3:AN23)</f>
        <v>4840.3404166547052</v>
      </c>
      <c r="AO25" s="8">
        <f t="shared" si="25"/>
        <v>-620.98117095505927</v>
      </c>
      <c r="AP25" s="8">
        <f t="shared" si="25"/>
        <v>-2948.8790131542746</v>
      </c>
      <c r="AQ25" s="8">
        <f t="shared" si="25"/>
        <v>-2810.6806834753361</v>
      </c>
      <c r="AR25" s="8">
        <f t="shared" si="25"/>
        <v>-1540.2004509299647</v>
      </c>
      <c r="AS25" s="8">
        <f t="shared" si="25"/>
        <v>-256.68993433545995</v>
      </c>
      <c r="AT25" s="8">
        <f t="shared" si="25"/>
        <v>132.97096274797258</v>
      </c>
      <c r="AU25" s="9">
        <f t="shared" si="25"/>
        <v>-1663.9194225174519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9B7F8-BCBA-414D-8B8E-B4028415AA31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1769.1854349138218</v>
      </c>
      <c r="K3">
        <v>1</v>
      </c>
      <c r="L3" s="2">
        <v>0</v>
      </c>
      <c r="O3">
        <f>$C$3</f>
        <v>1769.1854349138218</v>
      </c>
      <c r="P3">
        <f>O3*B5</f>
        <v>1415.3483479310576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1769.1854349138218</v>
      </c>
      <c r="AF3">
        <f t="shared" ref="AF3:AG23" si="4">-$Z3*P3</f>
        <v>-1415.3483479310576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-2166.0711170172353</v>
      </c>
      <c r="AJ3">
        <f t="shared" ref="AJ3:AJ23" si="7">AB3-AC3</f>
        <v>0</v>
      </c>
      <c r="AL3">
        <f t="shared" ref="AL3:AL23" si="8">SUM(AI3:AK3)</f>
        <v>-2166.0711170172353</v>
      </c>
      <c r="AN3">
        <f t="shared" ref="AN3:AU23" si="9">AE3*$K3</f>
        <v>1769.1854349138218</v>
      </c>
      <c r="AO3">
        <f t="shared" si="9"/>
        <v>-1415.3483479310576</v>
      </c>
      <c r="AP3">
        <f t="shared" si="9"/>
        <v>-2519.9082039999998</v>
      </c>
      <c r="AQ3">
        <f t="shared" si="9"/>
        <v>0</v>
      </c>
      <c r="AR3">
        <f t="shared" si="9"/>
        <v>-2166.0711170172353</v>
      </c>
      <c r="AS3">
        <f t="shared" si="9"/>
        <v>0</v>
      </c>
      <c r="AT3">
        <f t="shared" si="9"/>
        <v>0</v>
      </c>
      <c r="AU3">
        <f t="shared" si="9"/>
        <v>-2166.0711170172353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859.40911881889122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2.5943469999999999E-3</v>
      </c>
      <c r="R4">
        <f t="shared" si="0"/>
        <v>100000</v>
      </c>
      <c r="S4">
        <f t="shared" si="1"/>
        <v>623.87140033237131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616.01414743320947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-259.43469999999996</v>
      </c>
      <c r="AI4">
        <f t="shared" si="6"/>
        <v>-259.43469999999996</v>
      </c>
      <c r="AJ4">
        <f t="shared" si="7"/>
        <v>-616.01414743320947</v>
      </c>
      <c r="AK4">
        <f>H4*SUM(AB4, AE4:AF4)</f>
        <v>0</v>
      </c>
      <c r="AL4">
        <f t="shared" si="8"/>
        <v>-875.44884743320949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-243.39497138568339</v>
      </c>
      <c r="AR4">
        <f t="shared" si="9"/>
        <v>-243.39497138568339</v>
      </c>
      <c r="AS4">
        <f t="shared" si="9"/>
        <v>-577.92864943541554</v>
      </c>
      <c r="AT4">
        <f t="shared" si="9"/>
        <v>0</v>
      </c>
      <c r="AU4">
        <f t="shared" si="9"/>
        <v>-821.32362082109898</v>
      </c>
      <c r="AW4">
        <v>1</v>
      </c>
      <c r="AX4">
        <f>(R4*SUMPRODUCT(K5:$K$23, X5:$X$23)-$AZ$3*SUMPRODUCT(K4:$K$22, W5:$W$23))/Z4</f>
        <v>623.87140033237131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2.6922130000000002E-3</v>
      </c>
      <c r="O5">
        <f t="shared" ref="O5:O23" si="21">$C$3</f>
        <v>1769.1854349138218</v>
      </c>
      <c r="P5">
        <f t="shared" ref="P5:P23" si="22">O5*$C$5</f>
        <v>88.459271745691098</v>
      </c>
      <c r="Q5" s="4">
        <f t="shared" ref="Q5:Q23" si="23">$C$8</f>
        <v>50</v>
      </c>
      <c r="R5">
        <f t="shared" si="0"/>
        <v>100000</v>
      </c>
      <c r="S5">
        <f t="shared" si="1"/>
        <v>1213.0538759068413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616.01414743320947</v>
      </c>
      <c r="AC5">
        <f t="shared" si="2"/>
        <v>1182.5738231159767</v>
      </c>
      <c r="AE5">
        <f t="shared" si="3"/>
        <v>1724.7316257928628</v>
      </c>
      <c r="AF5">
        <f t="shared" si="4"/>
        <v>-86.236581289643155</v>
      </c>
      <c r="AG5">
        <f t="shared" si="4"/>
        <v>-48.743664506735996</v>
      </c>
      <c r="AH5">
        <f t="shared" si="5"/>
        <v>-265.83063352800889</v>
      </c>
      <c r="AI5">
        <f t="shared" si="6"/>
        <v>1323.9207464684746</v>
      </c>
      <c r="AJ5">
        <f t="shared" si="7"/>
        <v>-566.55967568276719</v>
      </c>
      <c r="AK5">
        <f>H5*SUM(AB5, AE5:AF5)</f>
        <v>194.78959418330749</v>
      </c>
      <c r="AL5">
        <f t="shared" si="8"/>
        <v>952.15066496901488</v>
      </c>
      <c r="AN5">
        <f t="shared" si="9"/>
        <v>1489.4135748994559</v>
      </c>
      <c r="AO5">
        <f t="shared" si="9"/>
        <v>-74.470678744972815</v>
      </c>
      <c r="AP5">
        <f t="shared" si="9"/>
        <v>-42.093201354328535</v>
      </c>
      <c r="AQ5">
        <f t="shared" si="9"/>
        <v>-229.56136959495262</v>
      </c>
      <c r="AR5">
        <f t="shared" si="9"/>
        <v>1143.2883252052018</v>
      </c>
      <c r="AS5">
        <f t="shared" si="9"/>
        <v>-489.25969660040926</v>
      </c>
      <c r="AT5">
        <f t="shared" si="9"/>
        <v>168.21299121966553</v>
      </c>
      <c r="AU5">
        <f t="shared" si="9"/>
        <v>822.2416198244581</v>
      </c>
      <c r="AW5">
        <v>2</v>
      </c>
      <c r="AX5">
        <f>(R5*SUMPRODUCT(K6:$K$23, X6:$X$23)-$AZ$3*SUMPRODUCT(K5:$K$22, W6:$W$23))/Z5</f>
        <v>1213.0538759068413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2.807183E-3</v>
      </c>
      <c r="O6">
        <f t="shared" si="21"/>
        <v>1769.1854349138218</v>
      </c>
      <c r="P6">
        <f t="shared" si="22"/>
        <v>88.459271745691098</v>
      </c>
      <c r="Q6" s="4">
        <f t="shared" si="23"/>
        <v>50</v>
      </c>
      <c r="R6">
        <f t="shared" si="0"/>
        <v>100000</v>
      </c>
      <c r="S6">
        <f t="shared" si="1"/>
        <v>1759.1057907414665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1182.5738231159767</v>
      </c>
      <c r="AC6">
        <f t="shared" si="2"/>
        <v>1692.9421445518474</v>
      </c>
      <c r="AE6">
        <f t="shared" si="3"/>
        <v>1702.6426722354463</v>
      </c>
      <c r="AF6">
        <f t="shared" si="4"/>
        <v>-85.132133611772318</v>
      </c>
      <c r="AG6">
        <f t="shared" si="4"/>
        <v>-48.119395475307627</v>
      </c>
      <c r="AH6">
        <f t="shared" si="5"/>
        <v>-273.6647727220253</v>
      </c>
      <c r="AI6">
        <f t="shared" si="6"/>
        <v>1295.726370426341</v>
      </c>
      <c r="AJ6">
        <f t="shared" si="7"/>
        <v>-510.36832143587071</v>
      </c>
      <c r="AK6">
        <f>H6*SUM(AB6, AE6:AF6)</f>
        <v>304.64917855727401</v>
      </c>
      <c r="AL6">
        <f t="shared" si="8"/>
        <v>1090.0072275477442</v>
      </c>
      <c r="AN6">
        <f t="shared" si="9"/>
        <v>1326.0627549450166</v>
      </c>
      <c r="AO6">
        <f t="shared" si="9"/>
        <v>-66.303137747250844</v>
      </c>
      <c r="AP6">
        <f t="shared" si="9"/>
        <v>-37.47664684481223</v>
      </c>
      <c r="AQ6">
        <f t="shared" si="9"/>
        <v>-213.1373002479221</v>
      </c>
      <c r="AR6">
        <f t="shared" si="9"/>
        <v>1009.1456701050315</v>
      </c>
      <c r="AS6">
        <f t="shared" si="9"/>
        <v>-397.48823014716936</v>
      </c>
      <c r="AT6">
        <f t="shared" si="9"/>
        <v>237.26876789655077</v>
      </c>
      <c r="AU6">
        <f t="shared" si="9"/>
        <v>848.92620785441284</v>
      </c>
      <c r="AW6">
        <v>3</v>
      </c>
      <c r="AX6">
        <f>(R6*SUMPRODUCT(K7:$K$23, X7:$X$23)-$AZ$3*SUMPRODUCT(K6:$K$22, W7:$W$23))/Z6</f>
        <v>1759.1057907414665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2.939255E-3</v>
      </c>
      <c r="O7">
        <f t="shared" si="21"/>
        <v>1769.1854349138218</v>
      </c>
      <c r="P7">
        <f t="shared" si="22"/>
        <v>88.459271745691098</v>
      </c>
      <c r="Q7" s="4">
        <f t="shared" si="23"/>
        <v>50</v>
      </c>
      <c r="R7">
        <f t="shared" si="0"/>
        <v>100000</v>
      </c>
      <c r="S7">
        <f t="shared" si="1"/>
        <v>2250.3329152056822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1692.9421445518474</v>
      </c>
      <c r="AC7">
        <f t="shared" si="2"/>
        <v>2137.6707335210567</v>
      </c>
      <c r="AE7">
        <f t="shared" si="3"/>
        <v>1680.6117445255104</v>
      </c>
      <c r="AF7">
        <f t="shared" si="4"/>
        <v>-84.030587226275529</v>
      </c>
      <c r="AG7">
        <f t="shared" si="4"/>
        <v>-47.496766346806773</v>
      </c>
      <c r="AH7">
        <f t="shared" si="5"/>
        <v>-282.87034749555062</v>
      </c>
      <c r="AI7">
        <f t="shared" si="6"/>
        <v>1266.2140434568778</v>
      </c>
      <c r="AJ7">
        <f t="shared" si="7"/>
        <v>-444.72858896920934</v>
      </c>
      <c r="AK7">
        <f>H7*SUM(AB7, AE7:AF7)</f>
        <v>344.41308970380828</v>
      </c>
      <c r="AL7">
        <f t="shared" si="8"/>
        <v>1165.8985441914767</v>
      </c>
      <c r="AN7">
        <f t="shared" si="9"/>
        <v>1184.8506298658283</v>
      </c>
      <c r="AO7">
        <f t="shared" si="9"/>
        <v>-59.242531493291423</v>
      </c>
      <c r="AP7">
        <f t="shared" si="9"/>
        <v>-33.485767135640678</v>
      </c>
      <c r="AQ7">
        <f t="shared" si="9"/>
        <v>-199.42685185452805</v>
      </c>
      <c r="AR7">
        <f t="shared" si="9"/>
        <v>892.69547938236849</v>
      </c>
      <c r="AS7">
        <f t="shared" si="9"/>
        <v>-313.53877567259275</v>
      </c>
      <c r="AT7">
        <f t="shared" si="9"/>
        <v>242.81519369294102</v>
      </c>
      <c r="AU7">
        <f t="shared" si="9"/>
        <v>821.97189740271665</v>
      </c>
      <c r="AW7">
        <v>4</v>
      </c>
      <c r="AX7">
        <f>(R7*SUMPRODUCT(K8:$K$23, X8:$X$23)-$AZ$3*SUMPRODUCT(K7:$K$22, W8:$W$23))/Z7</f>
        <v>2250.3329152056822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3.7729310000000002E-3</v>
      </c>
      <c r="O8">
        <f t="shared" si="21"/>
        <v>1769.1854349138218</v>
      </c>
      <c r="P8">
        <f t="shared" si="22"/>
        <v>88.459271745691098</v>
      </c>
      <c r="Q8" s="4">
        <f t="shared" si="23"/>
        <v>50</v>
      </c>
      <c r="R8">
        <f t="shared" si="0"/>
        <v>100000</v>
      </c>
      <c r="S8">
        <f t="shared" si="1"/>
        <v>2644.6357249486323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2137.6707335210567</v>
      </c>
      <c r="AC8">
        <f t="shared" si="2"/>
        <v>2477.6320915908036</v>
      </c>
      <c r="AE8">
        <f t="shared" si="3"/>
        <v>1657.464794930371</v>
      </c>
      <c r="AF8">
        <f t="shared" si="4"/>
        <v>-82.87323974651855</v>
      </c>
      <c r="AG8">
        <f t="shared" si="4"/>
        <v>-46.842596661189084</v>
      </c>
      <c r="AH8">
        <f t="shared" si="5"/>
        <v>-358.40404429924803</v>
      </c>
      <c r="AI8">
        <f t="shared" si="6"/>
        <v>1169.3449142234153</v>
      </c>
      <c r="AJ8">
        <f t="shared" si="7"/>
        <v>-339.96135806974689</v>
      </c>
      <c r="AK8">
        <f t="shared" ref="AK8:AK23" si="24">H8*SUM(AB8:AB8, AE8:AF8)</f>
        <v>269.13901593110592</v>
      </c>
      <c r="AL8">
        <f t="shared" si="8"/>
        <v>1098.5225720847743</v>
      </c>
      <c r="AN8">
        <f t="shared" si="9"/>
        <v>1089.5401061961581</v>
      </c>
      <c r="AO8">
        <f t="shared" si="9"/>
        <v>-54.477005309807915</v>
      </c>
      <c r="AP8">
        <f t="shared" si="9"/>
        <v>-30.792139837202267</v>
      </c>
      <c r="AQ8">
        <f t="shared" si="9"/>
        <v>-235.59811447056393</v>
      </c>
      <c r="AR8">
        <f t="shared" si="9"/>
        <v>768.6728465785842</v>
      </c>
      <c r="AS8">
        <f t="shared" si="9"/>
        <v>-223.47475210745731</v>
      </c>
      <c r="AT8">
        <f t="shared" si="9"/>
        <v>176.91944522503442</v>
      </c>
      <c r="AU8">
        <f t="shared" si="9"/>
        <v>722.1175396961612</v>
      </c>
      <c r="AW8">
        <v>5</v>
      </c>
      <c r="AX8">
        <f>(R8*SUMPRODUCT(K9:$K$23, X9:$X$23)-$AZ$3*SUMPRODUCT(K8:$K$22, W9:$W$23))/Z8</f>
        <v>2644.6357249486323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4.6883589999999996E-3</v>
      </c>
      <c r="O9">
        <f t="shared" si="21"/>
        <v>1769.1854349138218</v>
      </c>
      <c r="P9">
        <f t="shared" si="22"/>
        <v>88.459271745691098</v>
      </c>
      <c r="Q9" s="4">
        <f t="shared" si="23"/>
        <v>50</v>
      </c>
      <c r="R9">
        <f t="shared" si="0"/>
        <v>100000</v>
      </c>
      <c r="S9">
        <f t="shared" si="1"/>
        <v>2960.149548586126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2477.6320915908036</v>
      </c>
      <c r="AC9">
        <f t="shared" si="2"/>
        <v>2732.4877494395087</v>
      </c>
      <c r="AE9">
        <f t="shared" si="3"/>
        <v>1633.1193569925724</v>
      </c>
      <c r="AF9">
        <f t="shared" si="4"/>
        <v>-81.655967849628624</v>
      </c>
      <c r="AG9">
        <f t="shared" si="4"/>
        <v>-46.154555784937337</v>
      </c>
      <c r="AH9">
        <f t="shared" si="5"/>
        <v>-439.22981927971153</v>
      </c>
      <c r="AI9">
        <f t="shared" si="6"/>
        <v>1066.0790140782947</v>
      </c>
      <c r="AJ9">
        <f t="shared" si="7"/>
        <v>-254.85565784870505</v>
      </c>
      <c r="AK9">
        <f t="shared" si="24"/>
        <v>210.31878409430163</v>
      </c>
      <c r="AL9">
        <f t="shared" si="8"/>
        <v>1021.5421403238913</v>
      </c>
      <c r="AN9">
        <f t="shared" si="9"/>
        <v>1020.2780364678304</v>
      </c>
      <c r="AO9">
        <f t="shared" si="9"/>
        <v>-51.013901823391521</v>
      </c>
      <c r="AP9">
        <f t="shared" si="9"/>
        <v>-28.834683361428663</v>
      </c>
      <c r="AQ9">
        <f t="shared" si="9"/>
        <v>-274.40525743205814</v>
      </c>
      <c r="AR9">
        <f t="shared" si="9"/>
        <v>666.02419385095186</v>
      </c>
      <c r="AS9">
        <f t="shared" si="9"/>
        <v>-159.21899955397848</v>
      </c>
      <c r="AT9">
        <f t="shared" si="9"/>
        <v>131.39494988486109</v>
      </c>
      <c r="AU9">
        <f t="shared" si="9"/>
        <v>638.20014418183462</v>
      </c>
      <c r="AW9">
        <v>6</v>
      </c>
      <c r="AX9">
        <f>(R9*SUMPRODUCT(K10:$K$23, X10:$X$23)-$AZ$3*SUMPRODUCT(K9:$K$22, W10:$W$23))/Z9</f>
        <v>2960.149548586126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5.6712799999999999E-3</v>
      </c>
      <c r="O10">
        <f t="shared" si="21"/>
        <v>1769.1854349138218</v>
      </c>
      <c r="P10">
        <f t="shared" si="22"/>
        <v>88.459271745691098</v>
      </c>
      <c r="Q10" s="4">
        <f t="shared" si="23"/>
        <v>50</v>
      </c>
      <c r="R10">
        <f t="shared" si="0"/>
        <v>100000</v>
      </c>
      <c r="S10">
        <f t="shared" si="1"/>
        <v>3210.7395498776646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2732.4877494395087</v>
      </c>
      <c r="AC10">
        <f t="shared" si="2"/>
        <v>2917.3585328916283</v>
      </c>
      <c r="AE10">
        <f t="shared" si="3"/>
        <v>1607.5262862757218</v>
      </c>
      <c r="AF10">
        <f t="shared" si="4"/>
        <v>-80.376314313786096</v>
      </c>
      <c r="AG10">
        <f t="shared" si="4"/>
        <v>-45.431254817955967</v>
      </c>
      <c r="AH10">
        <f t="shared" si="5"/>
        <v>-523.51081826399889</v>
      </c>
      <c r="AI10">
        <f t="shared" si="6"/>
        <v>958.20789887998092</v>
      </c>
      <c r="AJ10">
        <f t="shared" si="7"/>
        <v>-184.87078345211967</v>
      </c>
      <c r="AK10">
        <f t="shared" si="24"/>
        <v>223.63098037357585</v>
      </c>
      <c r="AL10">
        <f t="shared" si="8"/>
        <v>996.96809580143713</v>
      </c>
      <c r="AN10">
        <f t="shared" si="9"/>
        <v>954.19379922137068</v>
      </c>
      <c r="AO10">
        <f t="shared" si="9"/>
        <v>-47.709689961068541</v>
      </c>
      <c r="AP10">
        <f t="shared" si="9"/>
        <v>-26.967037496209382</v>
      </c>
      <c r="AQ10">
        <f t="shared" si="9"/>
        <v>-310.74501292922218</v>
      </c>
      <c r="AR10">
        <f t="shared" si="9"/>
        <v>568.77205883487068</v>
      </c>
      <c r="AS10">
        <f t="shared" si="9"/>
        <v>-109.73540945068748</v>
      </c>
      <c r="AT10">
        <f t="shared" si="9"/>
        <v>132.74264726372388</v>
      </c>
      <c r="AU10">
        <f t="shared" si="9"/>
        <v>591.77929664790713</v>
      </c>
      <c r="AW10">
        <v>7</v>
      </c>
      <c r="AX10">
        <f>(R10*SUMPRODUCT(K11:$K$23, X11:$X$23)-$AZ$3*SUMPRODUCT(K10:$K$22, W11:$W$23))/Z10</f>
        <v>3210.7395498776646</v>
      </c>
    </row>
    <row r="11" spans="1:52" x14ac:dyDescent="0.25">
      <c r="A11" t="s">
        <v>33</v>
      </c>
      <c r="C11" s="7">
        <f>AU25</f>
        <v>3538.2613475194212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6.8024940000000001E-3</v>
      </c>
      <c r="O11">
        <f t="shared" si="21"/>
        <v>1769.1854349138218</v>
      </c>
      <c r="P11">
        <f t="shared" si="22"/>
        <v>88.459271745691098</v>
      </c>
      <c r="Q11" s="4">
        <f t="shared" si="23"/>
        <v>50</v>
      </c>
      <c r="R11">
        <f t="shared" si="0"/>
        <v>100000</v>
      </c>
      <c r="S11">
        <f t="shared" si="1"/>
        <v>3393.887039154914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2917.3585328916283</v>
      </c>
      <c r="AC11">
        <f t="shared" si="2"/>
        <v>3031.9558953012479</v>
      </c>
      <c r="AE11">
        <f t="shared" si="3"/>
        <v>1580.5158354957318</v>
      </c>
      <c r="AF11">
        <f t="shared" si="4"/>
        <v>-79.025791774786597</v>
      </c>
      <c r="AG11">
        <f t="shared" si="4"/>
        <v>-44.66789643146479</v>
      </c>
      <c r="AH11">
        <f t="shared" si="5"/>
        <v>-618.09167662323318</v>
      </c>
      <c r="AI11">
        <f t="shared" si="6"/>
        <v>838.73047066624724</v>
      </c>
      <c r="AJ11">
        <f t="shared" si="7"/>
        <v>-114.59736240961956</v>
      </c>
      <c r="AK11">
        <f t="shared" si="24"/>
        <v>227.57070169554754</v>
      </c>
      <c r="AL11">
        <f t="shared" si="8"/>
        <v>951.70380995217522</v>
      </c>
      <c r="AN11">
        <f t="shared" si="9"/>
        <v>892.21204340001566</v>
      </c>
      <c r="AO11">
        <f t="shared" si="9"/>
        <v>-44.610602170000789</v>
      </c>
      <c r="AP11">
        <f t="shared" si="9"/>
        <v>-25.215334294323871</v>
      </c>
      <c r="AQ11">
        <f t="shared" si="9"/>
        <v>-348.91699622584758</v>
      </c>
      <c r="AR11">
        <f t="shared" si="9"/>
        <v>473.46911070984345</v>
      </c>
      <c r="AS11">
        <f t="shared" si="9"/>
        <v>-64.690998082704709</v>
      </c>
      <c r="AT11">
        <f t="shared" si="9"/>
        <v>128.4652239590346</v>
      </c>
      <c r="AU11">
        <f t="shared" si="9"/>
        <v>537.24333658617331</v>
      </c>
      <c r="AW11">
        <v>8</v>
      </c>
      <c r="AX11">
        <f>(R11*SUMPRODUCT(K12:$K$23, X12:$X$23)-$AZ$3*SUMPRODUCT(K11:$K$22, W12:$W$23))/Z11</f>
        <v>3393.887039154914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8.090557E-3</v>
      </c>
      <c r="O12">
        <f t="shared" si="21"/>
        <v>1769.1854349138218</v>
      </c>
      <c r="P12">
        <f t="shared" si="22"/>
        <v>88.459271745691098</v>
      </c>
      <c r="Q12" s="4">
        <f t="shared" si="23"/>
        <v>50</v>
      </c>
      <c r="R12">
        <f t="shared" si="0"/>
        <v>100000</v>
      </c>
      <c r="S12">
        <f t="shared" si="1"/>
        <v>3508.3133500084441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3031.9558953012479</v>
      </c>
      <c r="AC12">
        <f t="shared" si="2"/>
        <v>3077.4804935965517</v>
      </c>
      <c r="AE12">
        <f t="shared" si="3"/>
        <v>1551.9234236842938</v>
      </c>
      <c r="AF12">
        <f t="shared" si="4"/>
        <v>-77.596171184214697</v>
      </c>
      <c r="AG12">
        <f t="shared" si="4"/>
        <v>-43.859829305001284</v>
      </c>
      <c r="AH12">
        <f t="shared" si="5"/>
        <v>-722.77632429772507</v>
      </c>
      <c r="AI12">
        <f t="shared" si="6"/>
        <v>707.69109889735273</v>
      </c>
      <c r="AJ12">
        <f t="shared" si="7"/>
        <v>-45.524598295303804</v>
      </c>
      <c r="AK12">
        <f t="shared" si="24"/>
        <v>233.87609537088886</v>
      </c>
      <c r="AL12">
        <f t="shared" si="8"/>
        <v>896.04259597293776</v>
      </c>
      <c r="AN12">
        <f t="shared" si="9"/>
        <v>832.84668749196817</v>
      </c>
      <c r="AO12">
        <f t="shared" si="9"/>
        <v>-41.642334374598413</v>
      </c>
      <c r="AP12">
        <f t="shared" si="9"/>
        <v>-23.537574723831497</v>
      </c>
      <c r="AQ12">
        <f t="shared" si="9"/>
        <v>-387.88116623687057</v>
      </c>
      <c r="AR12">
        <f t="shared" si="9"/>
        <v>379.7856121566677</v>
      </c>
      <c r="AS12">
        <f t="shared" si="9"/>
        <v>-24.430980492346304</v>
      </c>
      <c r="AT12">
        <f t="shared" si="9"/>
        <v>125.51065879963475</v>
      </c>
      <c r="AU12">
        <f t="shared" si="9"/>
        <v>480.86529046395611</v>
      </c>
      <c r="AW12">
        <v>9</v>
      </c>
      <c r="AX12">
        <f>(R12*SUMPRODUCT(K13:$K$23, X13:$X$23)-$AZ$3*SUMPRODUCT(K12:$K$22, W13:$W$23))/Z12</f>
        <v>3508.3133500084441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9.5159809999999997E-3</v>
      </c>
      <c r="O13">
        <f t="shared" si="21"/>
        <v>1769.1854349138218</v>
      </c>
      <c r="P13">
        <f t="shared" si="22"/>
        <v>88.459271745691098</v>
      </c>
      <c r="Q13" s="4">
        <f t="shared" si="23"/>
        <v>50</v>
      </c>
      <c r="R13">
        <f t="shared" si="0"/>
        <v>100000</v>
      </c>
      <c r="S13">
        <f t="shared" si="1"/>
        <v>3553.2898925873365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3077.4804935965517</v>
      </c>
      <c r="AC13">
        <f t="shared" si="2"/>
        <v>3056.1037431004429</v>
      </c>
      <c r="AE13">
        <f t="shared" si="3"/>
        <v>1521.6361156342161</v>
      </c>
      <c r="AF13">
        <f t="shared" si="4"/>
        <v>-76.081805781710813</v>
      </c>
      <c r="AG13">
        <f t="shared" si="4"/>
        <v>-43.003861709621638</v>
      </c>
      <c r="AH13">
        <f t="shared" si="5"/>
        <v>-834.73860465927089</v>
      </c>
      <c r="AI13">
        <f t="shared" si="6"/>
        <v>567.81184348361296</v>
      </c>
      <c r="AJ13">
        <f t="shared" si="7"/>
        <v>21.376750496108798</v>
      </c>
      <c r="AK13">
        <f t="shared" si="24"/>
        <v>233.84089933831626</v>
      </c>
      <c r="AL13">
        <f t="shared" si="8"/>
        <v>823.02949331803802</v>
      </c>
      <c r="AN13">
        <f t="shared" si="9"/>
        <v>776.45038258340003</v>
      </c>
      <c r="AO13">
        <f t="shared" si="9"/>
        <v>-38.822519129170004</v>
      </c>
      <c r="AP13">
        <f t="shared" si="9"/>
        <v>-21.943725266459179</v>
      </c>
      <c r="AQ13">
        <f t="shared" si="9"/>
        <v>-425.94487754694444</v>
      </c>
      <c r="AR13">
        <f t="shared" si="9"/>
        <v>289.7392606408265</v>
      </c>
      <c r="AS13">
        <f t="shared" si="9"/>
        <v>10.907986430235026</v>
      </c>
      <c r="AT13">
        <f t="shared" si="9"/>
        <v>119.32278281868038</v>
      </c>
      <c r="AU13">
        <f t="shared" si="9"/>
        <v>419.97002988974191</v>
      </c>
      <c r="AW13">
        <v>10</v>
      </c>
      <c r="AX13">
        <f>(R13*SUMPRODUCT(K14:$K$23, X14:$X$23)-$AZ$3*SUMPRODUCT(K13:$K$22, W14:$W$23))/Z13</f>
        <v>3553.2898925873365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1.1135328E-2</v>
      </c>
      <c r="O14">
        <f t="shared" si="21"/>
        <v>1769.1854349138218</v>
      </c>
      <c r="P14">
        <f t="shared" si="22"/>
        <v>88.459271745691098</v>
      </c>
      <c r="Q14" s="4">
        <f t="shared" si="23"/>
        <v>50</v>
      </c>
      <c r="R14">
        <f t="shared" si="0"/>
        <v>100000</v>
      </c>
      <c r="S14">
        <f t="shared" si="1"/>
        <v>3525.9167592079648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3056.1037431004429</v>
      </c>
      <c r="AC14">
        <f t="shared" si="2"/>
        <v>2968.4665684539882</v>
      </c>
      <c r="AE14">
        <f t="shared" si="3"/>
        <v>1489.475837233641</v>
      </c>
      <c r="AF14">
        <f t="shared" si="4"/>
        <v>-74.473791861682059</v>
      </c>
      <c r="AG14">
        <f t="shared" si="4"/>
        <v>-42.094960987122143</v>
      </c>
      <c r="AH14">
        <f t="shared" si="5"/>
        <v>-957.72421080655545</v>
      </c>
      <c r="AI14">
        <f t="shared" si="6"/>
        <v>415.18287357828126</v>
      </c>
      <c r="AJ14">
        <f t="shared" si="7"/>
        <v>87.637174646454696</v>
      </c>
      <c r="AK14">
        <f t="shared" si="24"/>
        <v>229.81483752748147</v>
      </c>
      <c r="AL14">
        <f t="shared" si="8"/>
        <v>732.63488575221743</v>
      </c>
      <c r="AN14">
        <f t="shared" si="9"/>
        <v>722.88363046583049</v>
      </c>
      <c r="AO14">
        <f t="shared" si="9"/>
        <v>-36.144181523291529</v>
      </c>
      <c r="AP14">
        <f t="shared" si="9"/>
        <v>-20.429843480512336</v>
      </c>
      <c r="AQ14">
        <f t="shared" si="9"/>
        <v>-464.80992654348546</v>
      </c>
      <c r="AR14">
        <f t="shared" si="9"/>
        <v>201.49967891854112</v>
      </c>
      <c r="AS14">
        <f t="shared" si="9"/>
        <v>42.532733588923485</v>
      </c>
      <c r="AT14">
        <f t="shared" si="9"/>
        <v>111.53546766849736</v>
      </c>
      <c r="AU14">
        <f t="shared" si="9"/>
        <v>355.56788017596199</v>
      </c>
      <c r="AW14">
        <v>11</v>
      </c>
      <c r="AX14">
        <f>(R14*SUMPRODUCT(K15:$K$23, X15:$X$23)-$AZ$3*SUMPRODUCT(K14:$K$22, W15:$W$23))/Z14</f>
        <v>3525.9167592079648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1.2969985999999999E-2</v>
      </c>
      <c r="O15">
        <f t="shared" si="21"/>
        <v>1769.1854349138218</v>
      </c>
      <c r="P15">
        <f t="shared" si="22"/>
        <v>88.459271745691098</v>
      </c>
      <c r="Q15" s="4">
        <f t="shared" si="23"/>
        <v>50</v>
      </c>
      <c r="R15">
        <f t="shared" si="0"/>
        <v>100000</v>
      </c>
      <c r="S15">
        <f t="shared" si="1"/>
        <v>3423.2316808983237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2968.4665684539882</v>
      </c>
      <c r="AC15">
        <f t="shared" si="2"/>
        <v>2815.8162121102132</v>
      </c>
      <c r="AE15">
        <f t="shared" si="3"/>
        <v>1455.262598105046</v>
      </c>
      <c r="AF15">
        <f t="shared" si="4"/>
        <v>-72.763129905252299</v>
      </c>
      <c r="AG15">
        <f t="shared" si="4"/>
        <v>-41.128040322577398</v>
      </c>
      <c r="AH15">
        <f t="shared" si="5"/>
        <v>-1091.9421093470407</v>
      </c>
      <c r="AI15">
        <f t="shared" si="6"/>
        <v>249.42931853017558</v>
      </c>
      <c r="AJ15">
        <f t="shared" si="7"/>
        <v>152.650356343775</v>
      </c>
      <c r="AK15">
        <f t="shared" si="24"/>
        <v>225.81513730233132</v>
      </c>
      <c r="AL15">
        <f t="shared" si="8"/>
        <v>627.8948121762819</v>
      </c>
      <c r="AN15">
        <f t="shared" si="9"/>
        <v>671.43169844510044</v>
      </c>
      <c r="AO15">
        <f t="shared" si="9"/>
        <v>-33.571584922255028</v>
      </c>
      <c r="AP15">
        <f t="shared" si="9"/>
        <v>-18.975729880960905</v>
      </c>
      <c r="AQ15">
        <f t="shared" si="9"/>
        <v>-503.80223200767426</v>
      </c>
      <c r="AR15">
        <f t="shared" si="9"/>
        <v>115.08215163421032</v>
      </c>
      <c r="AS15">
        <f t="shared" si="9"/>
        <v>70.430098431453175</v>
      </c>
      <c r="AT15">
        <f t="shared" si="9"/>
        <v>104.18699784557609</v>
      </c>
      <c r="AU15">
        <f t="shared" si="9"/>
        <v>289.69924791123958</v>
      </c>
      <c r="AW15">
        <v>12</v>
      </c>
      <c r="AX15">
        <f>(R15*SUMPRODUCT(K16:$K$23, X16:$X$23)-$AZ$3*SUMPRODUCT(K15:$K$22, W16:$W$23))/Z15</f>
        <v>3423.2316808983237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1.4883069000000001E-2</v>
      </c>
      <c r="O16">
        <f t="shared" si="21"/>
        <v>1769.1854349138218</v>
      </c>
      <c r="P16">
        <f t="shared" si="22"/>
        <v>88.459271745691098</v>
      </c>
      <c r="Q16" s="4">
        <f t="shared" si="23"/>
        <v>50</v>
      </c>
      <c r="R16">
        <f t="shared" si="0"/>
        <v>100000</v>
      </c>
      <c r="S16">
        <f t="shared" si="1"/>
        <v>3249.5414747445875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2815.8162121102132</v>
      </c>
      <c r="AC16">
        <f t="shared" si="2"/>
        <v>2606.4343698471921</v>
      </c>
      <c r="AE16">
        <f t="shared" si="3"/>
        <v>1419.051198463279</v>
      </c>
      <c r="AF16">
        <f t="shared" si="4"/>
        <v>-70.952559923163946</v>
      </c>
      <c r="AG16">
        <f t="shared" si="4"/>
        <v>-40.104648457395925</v>
      </c>
      <c r="AH16">
        <f t="shared" si="5"/>
        <v>-1224.2229239114035</v>
      </c>
      <c r="AI16">
        <f t="shared" si="6"/>
        <v>83.771066171315397</v>
      </c>
      <c r="AJ16">
        <f t="shared" si="7"/>
        <v>209.3818422630211</v>
      </c>
      <c r="AK16">
        <f t="shared" si="24"/>
        <v>227.76614233057296</v>
      </c>
      <c r="AL16">
        <f t="shared" si="8"/>
        <v>520.91905076490946</v>
      </c>
      <c r="AN16">
        <f t="shared" si="9"/>
        <v>620.76838642638097</v>
      </c>
      <c r="AO16">
        <f t="shared" si="9"/>
        <v>-31.038419321319044</v>
      </c>
      <c r="AP16">
        <f t="shared" si="9"/>
        <v>-17.543903939516067</v>
      </c>
      <c r="AQ16">
        <f t="shared" si="9"/>
        <v>-535.54014818185829</v>
      </c>
      <c r="AR16">
        <f t="shared" si="9"/>
        <v>36.645914983687405</v>
      </c>
      <c r="AS16">
        <f t="shared" si="9"/>
        <v>91.594741972209448</v>
      </c>
      <c r="AT16">
        <f t="shared" si="9"/>
        <v>99.637011554076054</v>
      </c>
      <c r="AU16">
        <f t="shared" si="9"/>
        <v>227.87766850997289</v>
      </c>
      <c r="AW16">
        <v>13</v>
      </c>
      <c r="AX16">
        <f>(R16*SUMPRODUCT(K17:$K$23, X17:$X$23)-$AZ$3*SUMPRODUCT(K16:$K$22, W17:$W$23))/Z16</f>
        <v>3249.5414747445875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1.6930661E-2</v>
      </c>
      <c r="O17">
        <f t="shared" si="21"/>
        <v>1769.1854349138218</v>
      </c>
      <c r="P17">
        <f t="shared" si="22"/>
        <v>88.459271745691098</v>
      </c>
      <c r="Q17" s="4">
        <f t="shared" si="23"/>
        <v>50</v>
      </c>
      <c r="R17">
        <f t="shared" si="0"/>
        <v>100000</v>
      </c>
      <c r="S17">
        <f t="shared" si="1"/>
        <v>3008.9297242177267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2606.4343698471921</v>
      </c>
      <c r="AC17">
        <f t="shared" si="2"/>
        <v>2348.4458049025352</v>
      </c>
      <c r="AE17">
        <f t="shared" si="3"/>
        <v>1380.8352116958206</v>
      </c>
      <c r="AF17">
        <f t="shared" si="4"/>
        <v>-69.041760584791035</v>
      </c>
      <c r="AG17">
        <f t="shared" si="4"/>
        <v>-39.024603765265624</v>
      </c>
      <c r="AH17">
        <f t="shared" si="5"/>
        <v>-1357.9964151126867</v>
      </c>
      <c r="AI17">
        <f t="shared" si="6"/>
        <v>-85.227567766922903</v>
      </c>
      <c r="AJ17">
        <f t="shared" si="7"/>
        <v>257.9885649446569</v>
      </c>
      <c r="AK17">
        <f t="shared" si="24"/>
        <v>241.75465655312229</v>
      </c>
      <c r="AL17">
        <f t="shared" si="8"/>
        <v>414.51565373085629</v>
      </c>
      <c r="AN17">
        <f t="shared" si="9"/>
        <v>568.94667368561272</v>
      </c>
      <c r="AO17">
        <f t="shared" si="9"/>
        <v>-28.447333684280636</v>
      </c>
      <c r="AP17">
        <f t="shared" si="9"/>
        <v>-16.079339747484596</v>
      </c>
      <c r="AQ17">
        <f t="shared" si="9"/>
        <v>-559.53638545071306</v>
      </c>
      <c r="AR17">
        <f t="shared" si="9"/>
        <v>-35.116385196865629</v>
      </c>
      <c r="AS17">
        <f t="shared" si="9"/>
        <v>106.29924166977374</v>
      </c>
      <c r="AT17">
        <f t="shared" si="9"/>
        <v>99.61037097611765</v>
      </c>
      <c r="AU17">
        <f t="shared" si="9"/>
        <v>170.79322744902575</v>
      </c>
      <c r="AW17">
        <v>14</v>
      </c>
      <c r="AX17">
        <f>(R17*SUMPRODUCT(K18:$K$23, X18:$X$23)-$AZ$3*SUMPRODUCT(K17:$K$22, W18:$W$23))/Z17</f>
        <v>3008.9297242177267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1.9185959999999998E-2</v>
      </c>
      <c r="O18">
        <f t="shared" si="21"/>
        <v>1769.1854349138218</v>
      </c>
      <c r="P18">
        <f t="shared" si="22"/>
        <v>88.459271745691098</v>
      </c>
      <c r="Q18" s="4">
        <f t="shared" si="23"/>
        <v>50</v>
      </c>
      <c r="R18">
        <f t="shared" si="0"/>
        <v>100000</v>
      </c>
      <c r="S18">
        <f t="shared" si="1"/>
        <v>2703.1926999331231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2348.4458049025352</v>
      </c>
      <c r="AC18">
        <f t="shared" si="2"/>
        <v>2048.2433441751455</v>
      </c>
      <c r="AE18">
        <f t="shared" si="3"/>
        <v>1340.534210440675</v>
      </c>
      <c r="AF18">
        <f t="shared" si="4"/>
        <v>-67.026710522033753</v>
      </c>
      <c r="AG18">
        <f t="shared" si="4"/>
        <v>-37.885633240756732</v>
      </c>
      <c r="AH18">
        <f t="shared" si="5"/>
        <v>-1497.4489737124713</v>
      </c>
      <c r="AI18">
        <f t="shared" si="6"/>
        <v>-261.82710703458679</v>
      </c>
      <c r="AJ18">
        <f t="shared" si="7"/>
        <v>300.20246072738973</v>
      </c>
      <c r="AK18">
        <f t="shared" si="24"/>
        <v>253.89892666796445</v>
      </c>
      <c r="AL18">
        <f t="shared" si="8"/>
        <v>292.27428036076742</v>
      </c>
      <c r="AN18">
        <f t="shared" si="9"/>
        <v>516.15869435126763</v>
      </c>
      <c r="AO18">
        <f t="shared" si="9"/>
        <v>-25.807934717563381</v>
      </c>
      <c r="AP18">
        <f t="shared" si="9"/>
        <v>-14.587467321547614</v>
      </c>
      <c r="AQ18">
        <f t="shared" si="9"/>
        <v>-576.57708479889652</v>
      </c>
      <c r="AR18">
        <f t="shared" si="9"/>
        <v>-100.81379248673989</v>
      </c>
      <c r="AS18">
        <f t="shared" si="9"/>
        <v>115.58982155267013</v>
      </c>
      <c r="AT18">
        <f t="shared" si="9"/>
        <v>97.761129455281775</v>
      </c>
      <c r="AU18">
        <f t="shared" si="9"/>
        <v>112.53715852121202</v>
      </c>
      <c r="AW18">
        <v>15</v>
      </c>
      <c r="AX18">
        <f>(R18*SUMPRODUCT(K19:$K$23, X19:$X$23)-$AZ$3*SUMPRODUCT(K18:$K$22, W19:$W$23))/Z18</f>
        <v>2703.1926999331231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2.1884238E-2</v>
      </c>
      <c r="O19">
        <f t="shared" si="21"/>
        <v>1769.1854349138218</v>
      </c>
      <c r="P19">
        <f t="shared" si="22"/>
        <v>88.459271745691098</v>
      </c>
      <c r="Q19" s="4">
        <f t="shared" si="23"/>
        <v>50</v>
      </c>
      <c r="R19">
        <f t="shared" si="0"/>
        <v>100000</v>
      </c>
      <c r="S19">
        <f t="shared" si="1"/>
        <v>2323.1614457296332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2048.2433441751455</v>
      </c>
      <c r="AC19">
        <f t="shared" si="2"/>
        <v>1704.1633812025498</v>
      </c>
      <c r="AE19">
        <f t="shared" si="3"/>
        <v>1297.7922986278422</v>
      </c>
      <c r="AF19">
        <f t="shared" si="4"/>
        <v>-64.889614931392117</v>
      </c>
      <c r="AG19">
        <f t="shared" si="4"/>
        <v>-36.677678693727735</v>
      </c>
      <c r="AH19">
        <f t="shared" si="5"/>
        <v>-1658.1964292428634</v>
      </c>
      <c r="AI19">
        <f t="shared" si="6"/>
        <v>-461.971424240141</v>
      </c>
      <c r="AJ19">
        <f t="shared" si="7"/>
        <v>344.07996297259569</v>
      </c>
      <c r="AK19">
        <f t="shared" si="24"/>
        <v>240.83611844577513</v>
      </c>
      <c r="AL19">
        <f t="shared" si="8"/>
        <v>122.94465717822982</v>
      </c>
      <c r="AN19">
        <f t="shared" si="9"/>
        <v>465.53136546935201</v>
      </c>
      <c r="AO19">
        <f t="shared" si="9"/>
        <v>-23.276568273467603</v>
      </c>
      <c r="AP19">
        <f t="shared" si="9"/>
        <v>-13.156658320896373</v>
      </c>
      <c r="AQ19">
        <f t="shared" si="9"/>
        <v>-594.81201170480813</v>
      </c>
      <c r="AR19">
        <f t="shared" si="9"/>
        <v>-165.7138728298201</v>
      </c>
      <c r="AS19">
        <f t="shared" si="9"/>
        <v>123.42500041234265</v>
      </c>
      <c r="AT19">
        <f t="shared" si="9"/>
        <v>86.390377869356684</v>
      </c>
      <c r="AU19">
        <f t="shared" si="9"/>
        <v>44.101505451879255</v>
      </c>
      <c r="AW19">
        <v>16</v>
      </c>
      <c r="AX19">
        <f>(R19*SUMPRODUCT(K20:$K$23, X20:$X$23)-$AZ$3*SUMPRODUCT(K19:$K$22, W20:$W$23))/Z19</f>
        <v>2323.1614457296332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2.4761703999999999E-2</v>
      </c>
      <c r="O20">
        <f t="shared" si="21"/>
        <v>1769.1854349138218</v>
      </c>
      <c r="P20">
        <f t="shared" si="22"/>
        <v>88.459271745691098</v>
      </c>
      <c r="Q20" s="4">
        <f t="shared" si="23"/>
        <v>50</v>
      </c>
      <c r="R20">
        <f t="shared" si="0"/>
        <v>100000</v>
      </c>
      <c r="S20">
        <f t="shared" si="1"/>
        <v>1853.3862226569374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1704.1633812025498</v>
      </c>
      <c r="AC20">
        <f t="shared" si="2"/>
        <v>1312.2975315948574</v>
      </c>
      <c r="AE20">
        <f t="shared" si="3"/>
        <v>1252.6788268894616</v>
      </c>
      <c r="AF20">
        <f t="shared" si="4"/>
        <v>-62.633941344473087</v>
      </c>
      <c r="AG20">
        <f t="shared" si="4"/>
        <v>-35.402700083569258</v>
      </c>
      <c r="AH20">
        <f t="shared" si="5"/>
        <v>-1816.4036464423855</v>
      </c>
      <c r="AI20">
        <f t="shared" si="6"/>
        <v>-661.76146098096615</v>
      </c>
      <c r="AJ20">
        <f t="shared" si="7"/>
        <v>391.86584960769233</v>
      </c>
      <c r="AK20">
        <f t="shared" si="24"/>
        <v>157.15550888439134</v>
      </c>
      <c r="AL20">
        <f t="shared" si="8"/>
        <v>-112.74010248888248</v>
      </c>
      <c r="AN20">
        <f t="shared" si="9"/>
        <v>426.20573075992655</v>
      </c>
      <c r="AO20">
        <f t="shared" si="9"/>
        <v>-21.31028653799633</v>
      </c>
      <c r="AP20">
        <f t="shared" si="9"/>
        <v>-12.045253209443453</v>
      </c>
      <c r="AQ20">
        <f t="shared" si="9"/>
        <v>-618.00489229094751</v>
      </c>
      <c r="AR20">
        <f t="shared" si="9"/>
        <v>-225.15470127846069</v>
      </c>
      <c r="AS20">
        <f t="shared" si="9"/>
        <v>133.32664942268056</v>
      </c>
      <c r="AT20">
        <f t="shared" si="9"/>
        <v>53.469873577523643</v>
      </c>
      <c r="AU20">
        <f t="shared" si="9"/>
        <v>-38.358178278256496</v>
      </c>
      <c r="AW20">
        <v>17</v>
      </c>
      <c r="AX20">
        <f>(R20*SUMPRODUCT(K21:$K$23, X21:$X$23)-$AZ$3*SUMPRODUCT(K20:$K$22, W21:$W$23))/Z20</f>
        <v>1853.3862226569374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2.7627288E-2</v>
      </c>
      <c r="O21">
        <f t="shared" si="21"/>
        <v>1769.1854349138218</v>
      </c>
      <c r="P21">
        <f t="shared" si="22"/>
        <v>88.459271745691098</v>
      </c>
      <c r="Q21" s="4">
        <f t="shared" si="23"/>
        <v>50</v>
      </c>
      <c r="R21">
        <f t="shared" si="0"/>
        <v>100000</v>
      </c>
      <c r="S21">
        <f t="shared" si="1"/>
        <v>1300.615927903787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1312.2975315948574</v>
      </c>
      <c r="AC21">
        <f t="shared" si="2"/>
        <v>886.25510535250851</v>
      </c>
      <c r="AE21">
        <f t="shared" si="3"/>
        <v>1205.5439198985896</v>
      </c>
      <c r="AF21">
        <f t="shared" si="4"/>
        <v>-60.277195994929485</v>
      </c>
      <c r="AG21">
        <f t="shared" si="4"/>
        <v>-34.070592491547174</v>
      </c>
      <c r="AH21">
        <f t="shared" si="5"/>
        <v>-1956.161182372784</v>
      </c>
      <c r="AI21">
        <f t="shared" si="6"/>
        <v>-844.96505096067108</v>
      </c>
      <c r="AJ21">
        <f t="shared" si="7"/>
        <v>426.04242624234894</v>
      </c>
      <c r="AK21">
        <f t="shared" si="24"/>
        <v>126.07304630707397</v>
      </c>
      <c r="AL21">
        <f t="shared" si="8"/>
        <v>-292.84957841124816</v>
      </c>
      <c r="AN21">
        <f t="shared" si="9"/>
        <v>390.15387137959897</v>
      </c>
      <c r="AO21">
        <f t="shared" si="9"/>
        <v>-19.507693568979949</v>
      </c>
      <c r="AP21">
        <f t="shared" si="9"/>
        <v>-11.026370206314851</v>
      </c>
      <c r="AQ21">
        <f t="shared" si="9"/>
        <v>-633.078435175913</v>
      </c>
      <c r="AR21">
        <f t="shared" si="9"/>
        <v>-273.45862757160893</v>
      </c>
      <c r="AS21">
        <f t="shared" si="9"/>
        <v>137.88141537339618</v>
      </c>
      <c r="AT21">
        <f t="shared" si="9"/>
        <v>40.801406138286566</v>
      </c>
      <c r="AU21">
        <f t="shared" si="9"/>
        <v>-94.775806059926168</v>
      </c>
      <c r="AW21">
        <v>18</v>
      </c>
      <c r="AX21">
        <f>(R21*SUMPRODUCT(K22:$K$23, X22:$X$23)-$AZ$3*SUMPRODUCT(K21:$K$22, W22:$W$23))/Z21</f>
        <v>1300.615927903787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3.0780427999999999E-2</v>
      </c>
      <c r="O22">
        <f t="shared" si="21"/>
        <v>1769.1854349138218</v>
      </c>
      <c r="P22">
        <f t="shared" si="22"/>
        <v>88.459271745691098</v>
      </c>
      <c r="Q22" s="4">
        <f t="shared" si="23"/>
        <v>50</v>
      </c>
      <c r="R22">
        <f t="shared" si="0"/>
        <v>100000</v>
      </c>
      <c r="S22">
        <f t="shared" si="1"/>
        <v>675.30088463969457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886.25510535250851</v>
      </c>
      <c r="AC22">
        <f t="shared" si="2"/>
        <v>441.39258378788395</v>
      </c>
      <c r="AE22">
        <f t="shared" si="3"/>
        <v>1156.3813228723275</v>
      </c>
      <c r="AF22">
        <f t="shared" si="4"/>
        <v>-57.819066143616375</v>
      </c>
      <c r="AG22">
        <f t="shared" si="4"/>
        <v>-32.681179147528297</v>
      </c>
      <c r="AH22">
        <f t="shared" si="5"/>
        <v>-2097.4148382068165</v>
      </c>
      <c r="AI22">
        <f t="shared" si="6"/>
        <v>-1031.5337606256337</v>
      </c>
      <c r="AJ22">
        <f t="shared" si="7"/>
        <v>444.86252156462456</v>
      </c>
      <c r="AK22">
        <f t="shared" si="24"/>
        <v>138.93721534568539</v>
      </c>
      <c r="AL22">
        <f t="shared" si="8"/>
        <v>-447.73402371532376</v>
      </c>
      <c r="AN22">
        <f t="shared" si="9"/>
        <v>349.76002758774018</v>
      </c>
      <c r="AO22">
        <f t="shared" si="9"/>
        <v>-17.488001379387008</v>
      </c>
      <c r="AP22">
        <f t="shared" si="9"/>
        <v>-9.8847758037522286</v>
      </c>
      <c r="AQ22">
        <f t="shared" si="9"/>
        <v>-634.38578362022315</v>
      </c>
      <c r="AR22">
        <f t="shared" si="9"/>
        <v>-311.99853321562222</v>
      </c>
      <c r="AS22">
        <f t="shared" si="9"/>
        <v>134.55347707338709</v>
      </c>
      <c r="AT22">
        <f t="shared" si="9"/>
        <v>42.023062212356322</v>
      </c>
      <c r="AU22">
        <f t="shared" si="9"/>
        <v>-135.42199392987879</v>
      </c>
      <c r="AW22">
        <v>19</v>
      </c>
      <c r="AX22">
        <f>(R22*SUMPRODUCT(K23:$K$23, X23:$X$23)-$AZ$3*SUMPRODUCT(K22:$K$22, W23:$W$23))/Z22</f>
        <v>675.30088463969457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3.4133669999999998E-2</v>
      </c>
      <c r="O23">
        <f t="shared" si="21"/>
        <v>1769.1854349138218</v>
      </c>
      <c r="P23">
        <f t="shared" si="22"/>
        <v>88.459271745691098</v>
      </c>
      <c r="Q23" s="4">
        <f t="shared" si="23"/>
        <v>50</v>
      </c>
      <c r="R23">
        <f t="shared" si="0"/>
        <v>100000</v>
      </c>
      <c r="S23">
        <f t="shared" si="1"/>
        <v>706.48046012845191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441.39258378788395</v>
      </c>
      <c r="AC23">
        <f t="shared" si="2"/>
        <v>441.39258378788395</v>
      </c>
      <c r="AE23">
        <f t="shared" si="3"/>
        <v>1105.3459711745165</v>
      </c>
      <c r="AF23">
        <f t="shared" si="4"/>
        <v>-55.267298558725834</v>
      </c>
      <c r="AG23">
        <f t="shared" si="4"/>
        <v>-31.238838771820397</v>
      </c>
      <c r="AH23">
        <f t="shared" si="5"/>
        <v>-2231.0571684652241</v>
      </c>
      <c r="AI23">
        <f t="shared" si="6"/>
        <v>-1212.2173346212537</v>
      </c>
      <c r="AJ23">
        <f t="shared" si="7"/>
        <v>0</v>
      </c>
      <c r="AK23">
        <f t="shared" si="24"/>
        <v>154.9638635403418</v>
      </c>
      <c r="AL23">
        <f t="shared" si="8"/>
        <v>-1057.2534710809118</v>
      </c>
      <c r="AN23">
        <f t="shared" si="9"/>
        <v>302.85699243680756</v>
      </c>
      <c r="AO23">
        <f t="shared" si="9"/>
        <v>-15.14284962184038</v>
      </c>
      <c r="AP23">
        <f t="shared" si="9"/>
        <v>-8.5592212794686482</v>
      </c>
      <c r="AQ23">
        <f t="shared" si="9"/>
        <v>-611.29391305238391</v>
      </c>
      <c r="AR23">
        <f t="shared" si="9"/>
        <v>-332.13899151688531</v>
      </c>
      <c r="AS23">
        <f t="shared" si="9"/>
        <v>0</v>
      </c>
      <c r="AT23">
        <f t="shared" si="9"/>
        <v>42.459004576048692</v>
      </c>
      <c r="AU23">
        <f t="shared" si="9"/>
        <v>-289.67998694083656</v>
      </c>
      <c r="AW23">
        <v>20</v>
      </c>
      <c r="AX23">
        <f>(R23*SUMPRODUCT(K$23:$K24, X$23:$X24)-$AZ$3*SUMPRODUCT(K$22:$K23, W$23:$W24))/Z23</f>
        <v>706.48046012845191</v>
      </c>
    </row>
    <row r="25" spans="5:50" x14ac:dyDescent="0.25">
      <c r="AN25" s="8">
        <f t="shared" ref="AN25:AU25" si="25">SUM(AN3:AN23)</f>
        <v>16369.730520992485</v>
      </c>
      <c r="AO25" s="8">
        <f t="shared" si="25"/>
        <v>-2145.3756022349903</v>
      </c>
      <c r="AP25" s="8">
        <f t="shared" si="25"/>
        <v>-2932.5428775041332</v>
      </c>
      <c r="AQ25" s="8">
        <f t="shared" si="25"/>
        <v>-8600.8527307514978</v>
      </c>
      <c r="AR25" s="8">
        <f t="shared" si="25"/>
        <v>2690.9593105018648</v>
      </c>
      <c r="AS25" s="8">
        <f t="shared" si="25"/>
        <v>-1393.225325615691</v>
      </c>
      <c r="AT25" s="8">
        <f t="shared" si="25"/>
        <v>2240.5273626332473</v>
      </c>
      <c r="AU25" s="9">
        <f t="shared" si="25"/>
        <v>3538.2613475194212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CDE00-DD29-4315-95D1-AD9F7932296C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5997.6726795419354</v>
      </c>
      <c r="K3">
        <v>1</v>
      </c>
      <c r="L3" s="2">
        <v>0</v>
      </c>
      <c r="O3">
        <f>$C$3</f>
        <v>5997.6726795419354</v>
      </c>
      <c r="P3">
        <f>O3*B5</f>
        <v>4798.1381436335487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5997.6726795419354</v>
      </c>
      <c r="AF3">
        <f t="shared" ref="AF3:AG23" si="4">-$Z3*P3</f>
        <v>-4798.1381436335487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-1320.3736680916131</v>
      </c>
      <c r="AJ3">
        <f t="shared" ref="AJ3:AJ23" si="7">AB3-AC3</f>
        <v>0</v>
      </c>
      <c r="AL3">
        <f t="shared" ref="AL3:AL23" si="8">SUM(AI3:AK3)</f>
        <v>-1320.3736680916131</v>
      </c>
      <c r="AN3">
        <f t="shared" ref="AN3:AU23" si="9">AE3*$K3</f>
        <v>5997.6726795419354</v>
      </c>
      <c r="AO3">
        <f t="shared" si="9"/>
        <v>-4798.1381436335487</v>
      </c>
      <c r="AP3">
        <f t="shared" si="9"/>
        <v>-2519.9082039999998</v>
      </c>
      <c r="AQ3">
        <f t="shared" si="9"/>
        <v>0</v>
      </c>
      <c r="AR3">
        <f t="shared" si="9"/>
        <v>-1320.3736680916131</v>
      </c>
      <c r="AS3">
        <f t="shared" si="9"/>
        <v>0</v>
      </c>
      <c r="AT3">
        <f t="shared" si="9"/>
        <v>0</v>
      </c>
      <c r="AU3">
        <f t="shared" si="9"/>
        <v>-1320.3736680916131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2731.7769521829355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1.1135328E-2</v>
      </c>
      <c r="R4">
        <f t="shared" si="0"/>
        <v>100000</v>
      </c>
      <c r="S4">
        <f t="shared" si="1"/>
        <v>1723.5161621777254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1687.089082776798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-1113.5328</v>
      </c>
      <c r="AI4">
        <f t="shared" si="6"/>
        <v>-1113.5328</v>
      </c>
      <c r="AJ4">
        <f t="shared" si="7"/>
        <v>-1687.089082776798</v>
      </c>
      <c r="AK4">
        <f>H4*SUM(AB4, AE4:AF4)</f>
        <v>0</v>
      </c>
      <c r="AL4">
        <f t="shared" si="8"/>
        <v>-2800.621882776798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-1044.6878694061354</v>
      </c>
      <c r="AR4">
        <f t="shared" si="9"/>
        <v>-1044.6878694061354</v>
      </c>
      <c r="AS4">
        <f t="shared" si="9"/>
        <v>-1582.7836408451053</v>
      </c>
      <c r="AT4">
        <f t="shared" si="9"/>
        <v>0</v>
      </c>
      <c r="AU4">
        <f t="shared" si="9"/>
        <v>-2627.4715102512409</v>
      </c>
      <c r="AW4">
        <v>1</v>
      </c>
      <c r="AX4">
        <f>(R4*SUMPRODUCT(K5:$K$23, X5:$X$23)-$AZ$3*SUMPRODUCT(K4:$K$22, W5:$W$23))/Z4</f>
        <v>1723.5161621777254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1.2969985999999999E-2</v>
      </c>
      <c r="O5">
        <f t="shared" ref="O5:O23" si="21">$C$3</f>
        <v>5997.6726795419354</v>
      </c>
      <c r="P5">
        <f t="shared" ref="P5:P23" si="22">O5*$C$5</f>
        <v>299.88363397709679</v>
      </c>
      <c r="Q5" s="4">
        <f t="shared" ref="Q5:Q23" si="23">$C$8</f>
        <v>50</v>
      </c>
      <c r="R5">
        <f t="shared" si="0"/>
        <v>100000</v>
      </c>
      <c r="S5">
        <f t="shared" si="1"/>
        <v>3240.80090972675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1687.089082776798</v>
      </c>
      <c r="AC5">
        <f t="shared" si="2"/>
        <v>3099.4377061459491</v>
      </c>
      <c r="AE5">
        <f t="shared" si="3"/>
        <v>5736.0551820077899</v>
      </c>
      <c r="AF5">
        <f t="shared" si="4"/>
        <v>-286.80275910038955</v>
      </c>
      <c r="AG5">
        <f t="shared" si="4"/>
        <v>-47.819008209413269</v>
      </c>
      <c r="AH5">
        <f t="shared" si="5"/>
        <v>-1269.5861091734591</v>
      </c>
      <c r="AI5">
        <f t="shared" si="6"/>
        <v>4131.8473055245286</v>
      </c>
      <c r="AJ5">
        <f t="shared" si="7"/>
        <v>-1412.348623369151</v>
      </c>
      <c r="AK5">
        <f>H5*SUM(AB5, AE5:AF5)</f>
        <v>616.57990609111482</v>
      </c>
      <c r="AL5">
        <f t="shared" si="8"/>
        <v>3336.0785882464925</v>
      </c>
      <c r="AN5">
        <f t="shared" si="9"/>
        <v>4953.4422206280187</v>
      </c>
      <c r="AO5">
        <f t="shared" si="9"/>
        <v>-247.67211103140099</v>
      </c>
      <c r="AP5">
        <f t="shared" si="9"/>
        <v>-41.294702839688242</v>
      </c>
      <c r="AQ5">
        <f t="shared" si="9"/>
        <v>-1096.366969346587</v>
      </c>
      <c r="AR5">
        <f t="shared" si="9"/>
        <v>3568.1084374103434</v>
      </c>
      <c r="AS5">
        <f t="shared" si="9"/>
        <v>-1219.6513246920699</v>
      </c>
      <c r="AT5">
        <f t="shared" si="9"/>
        <v>532.4552924111739</v>
      </c>
      <c r="AU5">
        <f t="shared" si="9"/>
        <v>2880.9124051294475</v>
      </c>
      <c r="AW5">
        <v>2</v>
      </c>
      <c r="AX5">
        <f>(R5*SUMPRODUCT(K6:$K$23, X6:$X$23)-$AZ$3*SUMPRODUCT(K5:$K$22, W6:$W$23))/Z5</f>
        <v>3240.80090972675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1.4883069000000001E-2</v>
      </c>
      <c r="O6">
        <f t="shared" si="21"/>
        <v>5997.6726795419354</v>
      </c>
      <c r="P6">
        <f t="shared" si="22"/>
        <v>299.88363397709679</v>
      </c>
      <c r="Q6" s="4">
        <f t="shared" si="23"/>
        <v>50</v>
      </c>
      <c r="R6">
        <f t="shared" si="0"/>
        <v>100000</v>
      </c>
      <c r="S6">
        <f t="shared" si="1"/>
        <v>4554.0473138594834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3099.4377061459491</v>
      </c>
      <c r="AC6">
        <f t="shared" si="2"/>
        <v>4247.0247861442513</v>
      </c>
      <c r="AE6">
        <f t="shared" si="3"/>
        <v>5593.3245251260823</v>
      </c>
      <c r="AF6">
        <f t="shared" si="4"/>
        <v>-279.66622625630418</v>
      </c>
      <c r="AG6">
        <f t="shared" si="4"/>
        <v>-46.629124528626875</v>
      </c>
      <c r="AH6">
        <f t="shared" si="5"/>
        <v>-1423.3871973845285</v>
      </c>
      <c r="AI6">
        <f t="shared" si="6"/>
        <v>3843.6419769566232</v>
      </c>
      <c r="AJ6">
        <f t="shared" si="7"/>
        <v>-1147.5870799983022</v>
      </c>
      <c r="AK6">
        <f>H6*SUM(AB6, AE6:AF6)</f>
        <v>915.34484534571106</v>
      </c>
      <c r="AL6">
        <f t="shared" si="8"/>
        <v>3611.3997423040319</v>
      </c>
      <c r="AN6">
        <f t="shared" si="9"/>
        <v>4356.2277922660696</v>
      </c>
      <c r="AO6">
        <f t="shared" si="9"/>
        <v>-217.81138961330356</v>
      </c>
      <c r="AP6">
        <f t="shared" si="9"/>
        <v>-36.315984757930899</v>
      </c>
      <c r="AQ6">
        <f t="shared" si="9"/>
        <v>-1108.5712692957723</v>
      </c>
      <c r="AR6">
        <f t="shared" si="9"/>
        <v>2993.5291485990638</v>
      </c>
      <c r="AS6">
        <f t="shared" si="9"/>
        <v>-893.7709066364929</v>
      </c>
      <c r="AT6">
        <f t="shared" si="9"/>
        <v>712.89456509991987</v>
      </c>
      <c r="AU6">
        <f t="shared" si="9"/>
        <v>2812.6528070624904</v>
      </c>
      <c r="AW6">
        <v>3</v>
      </c>
      <c r="AX6">
        <f>(R6*SUMPRODUCT(K7:$K$23, X7:$X$23)-$AZ$3*SUMPRODUCT(K6:$K$22, W7:$W$23))/Z6</f>
        <v>4554.0473138594834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1.6930661E-2</v>
      </c>
      <c r="O7">
        <f t="shared" si="21"/>
        <v>5997.6726795419354</v>
      </c>
      <c r="P7">
        <f t="shared" si="22"/>
        <v>299.88363397709679</v>
      </c>
      <c r="Q7" s="4">
        <f t="shared" si="23"/>
        <v>50</v>
      </c>
      <c r="R7">
        <f t="shared" si="0"/>
        <v>100000</v>
      </c>
      <c r="S7">
        <f t="shared" si="1"/>
        <v>5639.881471141216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4247.0247861442513</v>
      </c>
      <c r="AC7">
        <f t="shared" si="2"/>
        <v>5118.0087309485898</v>
      </c>
      <c r="AE7">
        <f t="shared" si="3"/>
        <v>5442.6925984769259</v>
      </c>
      <c r="AF7">
        <f t="shared" si="4"/>
        <v>-272.13462992384632</v>
      </c>
      <c r="AG7">
        <f t="shared" si="4"/>
        <v>-45.373371383219634</v>
      </c>
      <c r="AH7">
        <f t="shared" si="5"/>
        <v>-1578.9238002419329</v>
      </c>
      <c r="AI7">
        <f t="shared" si="6"/>
        <v>3546.2607969279265</v>
      </c>
      <c r="AJ7">
        <f t="shared" si="7"/>
        <v>-870.98394480433853</v>
      </c>
      <c r="AK7">
        <f>H7*SUM(AB7, AE7:AF7)</f>
        <v>986.02091441681057</v>
      </c>
      <c r="AL7">
        <f t="shared" si="8"/>
        <v>3661.2977665403987</v>
      </c>
      <c r="AN7">
        <f t="shared" si="9"/>
        <v>3837.1609471836464</v>
      </c>
      <c r="AO7">
        <f t="shared" si="9"/>
        <v>-191.85804735918234</v>
      </c>
      <c r="AP7">
        <f t="shared" si="9"/>
        <v>-31.988749238285411</v>
      </c>
      <c r="AQ7">
        <f t="shared" si="9"/>
        <v>-1113.1594583465107</v>
      </c>
      <c r="AR7">
        <f t="shared" si="9"/>
        <v>2500.1546922396674</v>
      </c>
      <c r="AS7">
        <f t="shared" si="9"/>
        <v>-614.05370929131914</v>
      </c>
      <c r="AT7">
        <f t="shared" si="9"/>
        <v>695.15609736351234</v>
      </c>
      <c r="AU7">
        <f t="shared" si="9"/>
        <v>2581.257080311861</v>
      </c>
      <c r="AW7">
        <v>4</v>
      </c>
      <c r="AX7">
        <f>(R7*SUMPRODUCT(K8:$K$23, X8:$X$23)-$AZ$3*SUMPRODUCT(K7:$K$22, W8:$W$23))/Z7</f>
        <v>5639.881471141216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1.9185959999999998E-2</v>
      </c>
      <c r="O8">
        <f t="shared" si="21"/>
        <v>5997.6726795419354</v>
      </c>
      <c r="P8">
        <f t="shared" si="22"/>
        <v>299.88363397709679</v>
      </c>
      <c r="Q8" s="4">
        <f t="shared" si="23"/>
        <v>50</v>
      </c>
      <c r="R8">
        <f t="shared" si="0"/>
        <v>100000</v>
      </c>
      <c r="S8">
        <f t="shared" si="1"/>
        <v>6494.1583306421062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5118.0087309485898</v>
      </c>
      <c r="AC8">
        <f t="shared" si="2"/>
        <v>5721.2373712722674</v>
      </c>
      <c r="AE8">
        <f t="shared" si="3"/>
        <v>5283.8423900054822</v>
      </c>
      <c r="AF8">
        <f t="shared" si="4"/>
        <v>-264.19211950027415</v>
      </c>
      <c r="AG8">
        <f t="shared" si="4"/>
        <v>-44.049105980963844</v>
      </c>
      <c r="AH8">
        <f t="shared" si="5"/>
        <v>-1741.063376847193</v>
      </c>
      <c r="AI8">
        <f t="shared" si="6"/>
        <v>3234.5377876770513</v>
      </c>
      <c r="AJ8">
        <f t="shared" si="7"/>
        <v>-603.22864032367761</v>
      </c>
      <c r="AK8">
        <f t="shared" ref="AK8:AK23" si="24">H8*SUM(AB8:AB8, AE8:AF8)</f>
        <v>734.98027760540049</v>
      </c>
      <c r="AL8">
        <f t="shared" si="8"/>
        <v>3366.2894249587744</v>
      </c>
      <c r="AN8">
        <f t="shared" si="9"/>
        <v>3473.35172145975</v>
      </c>
      <c r="AO8">
        <f t="shared" si="9"/>
        <v>-173.66758607298752</v>
      </c>
      <c r="AP8">
        <f t="shared" si="9"/>
        <v>-28.955829261134529</v>
      </c>
      <c r="AQ8">
        <f t="shared" si="9"/>
        <v>-1144.4939176424696</v>
      </c>
      <c r="AR8">
        <f t="shared" si="9"/>
        <v>2126.2343884831585</v>
      </c>
      <c r="AS8">
        <f t="shared" si="9"/>
        <v>-396.53439327888356</v>
      </c>
      <c r="AT8">
        <f t="shared" si="9"/>
        <v>483.14177903724982</v>
      </c>
      <c r="AU8">
        <f t="shared" si="9"/>
        <v>2212.8417742415249</v>
      </c>
      <c r="AW8">
        <v>5</v>
      </c>
      <c r="AX8">
        <f>(R8*SUMPRODUCT(K9:$K$23, X9:$X$23)-$AZ$3*SUMPRODUCT(K8:$K$22, W9:$W$23))/Z8</f>
        <v>6494.1583306421062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2.1884238E-2</v>
      </c>
      <c r="O9">
        <f t="shared" si="21"/>
        <v>5997.6726795419354</v>
      </c>
      <c r="P9">
        <f t="shared" si="22"/>
        <v>299.88363397709679</v>
      </c>
      <c r="Q9" s="4">
        <f t="shared" si="23"/>
        <v>50</v>
      </c>
      <c r="R9">
        <f t="shared" si="0"/>
        <v>100000</v>
      </c>
      <c r="S9">
        <f t="shared" si="1"/>
        <v>7150.6956904011031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5721.2373712722674</v>
      </c>
      <c r="AC9">
        <f t="shared" si="2"/>
        <v>6098.7759829595725</v>
      </c>
      <c r="AE9">
        <f t="shared" si="3"/>
        <v>5115.3711016880579</v>
      </c>
      <c r="AF9">
        <f t="shared" si="4"/>
        <v>-255.76855508440292</v>
      </c>
      <c r="AG9">
        <f t="shared" si="4"/>
        <v>-42.644633802179563</v>
      </c>
      <c r="AH9">
        <f t="shared" si="5"/>
        <v>-1927.9622379492725</v>
      </c>
      <c r="AI9">
        <f t="shared" si="6"/>
        <v>2888.9956748522031</v>
      </c>
      <c r="AJ9">
        <f t="shared" si="7"/>
        <v>-377.53861168730509</v>
      </c>
      <c r="AK9">
        <f t="shared" si="24"/>
        <v>552.31984371312308</v>
      </c>
      <c r="AL9">
        <f t="shared" si="8"/>
        <v>3063.7769068780212</v>
      </c>
      <c r="AN9">
        <f t="shared" si="9"/>
        <v>3195.7864935516227</v>
      </c>
      <c r="AO9">
        <f t="shared" si="9"/>
        <v>-159.78932467758116</v>
      </c>
      <c r="AP9">
        <f t="shared" si="9"/>
        <v>-26.641888148151633</v>
      </c>
      <c r="AQ9">
        <f t="shared" si="9"/>
        <v>-1204.4787284509262</v>
      </c>
      <c r="AR9">
        <f t="shared" si="9"/>
        <v>1804.8765522749641</v>
      </c>
      <c r="AS9">
        <f t="shared" si="9"/>
        <v>-235.86417721020632</v>
      </c>
      <c r="AT9">
        <f t="shared" si="9"/>
        <v>345.05733045965428</v>
      </c>
      <c r="AU9">
        <f t="shared" si="9"/>
        <v>1914.069705524412</v>
      </c>
      <c r="AW9">
        <v>6</v>
      </c>
      <c r="AX9">
        <f>(R9*SUMPRODUCT(K10:$K$23, X10:$X$23)-$AZ$3*SUMPRODUCT(K9:$K$22, W10:$W$23))/Z9</f>
        <v>7150.6956904011031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2.4761703999999999E-2</v>
      </c>
      <c r="O10">
        <f t="shared" si="21"/>
        <v>5997.6726795419354</v>
      </c>
      <c r="P10">
        <f t="shared" si="22"/>
        <v>299.88363397709679</v>
      </c>
      <c r="Q10" s="4">
        <f t="shared" si="23"/>
        <v>50</v>
      </c>
      <c r="R10">
        <f t="shared" si="0"/>
        <v>100000</v>
      </c>
      <c r="S10">
        <f t="shared" si="1"/>
        <v>7653.6006458971606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6098.7759829595725</v>
      </c>
      <c r="AC10">
        <f t="shared" si="2"/>
        <v>6300.78596326351</v>
      </c>
      <c r="AE10">
        <f t="shared" si="3"/>
        <v>4937.5520856010244</v>
      </c>
      <c r="AF10">
        <f t="shared" si="4"/>
        <v>-246.87760428005123</v>
      </c>
      <c r="AG10">
        <f t="shared" si="4"/>
        <v>-41.162233664759803</v>
      </c>
      <c r="AH10">
        <f t="shared" si="5"/>
        <v>-2111.90759879593</v>
      </c>
      <c r="AI10">
        <f t="shared" si="6"/>
        <v>2537.6046488602838</v>
      </c>
      <c r="AJ10">
        <f t="shared" si="7"/>
        <v>-202.00998030393748</v>
      </c>
      <c r="AK10">
        <f t="shared" si="24"/>
        <v>566.44614937472875</v>
      </c>
      <c r="AL10">
        <f t="shared" si="8"/>
        <v>2902.0408179310753</v>
      </c>
      <c r="AN10">
        <f t="shared" si="9"/>
        <v>2930.827087330721</v>
      </c>
      <c r="AO10">
        <f t="shared" si="9"/>
        <v>-146.54135436653604</v>
      </c>
      <c r="AP10">
        <f t="shared" si="9"/>
        <v>-24.433036311966251</v>
      </c>
      <c r="AQ10">
        <f t="shared" si="9"/>
        <v>-1253.5839398111905</v>
      </c>
      <c r="AR10">
        <f t="shared" si="9"/>
        <v>1506.2687568410283</v>
      </c>
      <c r="AS10">
        <f t="shared" si="9"/>
        <v>-119.90887628557689</v>
      </c>
      <c r="AT10">
        <f t="shared" si="9"/>
        <v>336.23052259904534</v>
      </c>
      <c r="AU10">
        <f t="shared" si="9"/>
        <v>1722.5904031544969</v>
      </c>
      <c r="AW10">
        <v>7</v>
      </c>
      <c r="AX10">
        <f>(R10*SUMPRODUCT(K11:$K$23, X11:$X$23)-$AZ$3*SUMPRODUCT(K10:$K$22, W11:$W$23))/Z10</f>
        <v>7653.6006458971606</v>
      </c>
    </row>
    <row r="11" spans="1:52" x14ac:dyDescent="0.25">
      <c r="A11" t="s">
        <v>33</v>
      </c>
      <c r="C11" s="7">
        <f>AU25</f>
        <v>16911.995796336683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2.7627288E-2</v>
      </c>
      <c r="O11">
        <f t="shared" si="21"/>
        <v>5997.6726795419354</v>
      </c>
      <c r="P11">
        <f t="shared" si="22"/>
        <v>299.88363397709679</v>
      </c>
      <c r="Q11" s="4">
        <f t="shared" si="23"/>
        <v>50</v>
      </c>
      <c r="R11">
        <f t="shared" si="0"/>
        <v>100000</v>
      </c>
      <c r="S11">
        <f t="shared" si="1"/>
        <v>8017.2125849114282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6300.78596326351</v>
      </c>
      <c r="AC11">
        <f t="shared" si="2"/>
        <v>6351.7826548471639</v>
      </c>
      <c r="AE11">
        <f t="shared" si="3"/>
        <v>4751.765391261114</v>
      </c>
      <c r="AF11">
        <f t="shared" si="4"/>
        <v>-237.58826956305572</v>
      </c>
      <c r="AG11">
        <f t="shared" si="4"/>
        <v>-39.613410443932594</v>
      </c>
      <c r="AH11">
        <f t="shared" si="5"/>
        <v>-2274.4017683592292</v>
      </c>
      <c r="AI11">
        <f t="shared" si="6"/>
        <v>2200.161942894897</v>
      </c>
      <c r="AJ11">
        <f t="shared" si="7"/>
        <v>-50.996691583653956</v>
      </c>
      <c r="AK11">
        <f t="shared" si="24"/>
        <v>556.97059887552086</v>
      </c>
      <c r="AL11">
        <f t="shared" si="8"/>
        <v>2706.1358501867639</v>
      </c>
      <c r="AN11">
        <f t="shared" si="9"/>
        <v>2682.4041963267014</v>
      </c>
      <c r="AO11">
        <f t="shared" si="9"/>
        <v>-134.12020981633509</v>
      </c>
      <c r="AP11">
        <f t="shared" si="9"/>
        <v>-22.362042242455004</v>
      </c>
      <c r="AQ11">
        <f t="shared" si="9"/>
        <v>-1283.9154177939124</v>
      </c>
      <c r="AR11">
        <f t="shared" si="9"/>
        <v>1242.0065264739992</v>
      </c>
      <c r="AS11">
        <f t="shared" si="9"/>
        <v>-28.787982621016358</v>
      </c>
      <c r="AT11">
        <f t="shared" si="9"/>
        <v>314.41372808554877</v>
      </c>
      <c r="AU11">
        <f t="shared" si="9"/>
        <v>1527.6322719385316</v>
      </c>
      <c r="AW11">
        <v>8</v>
      </c>
      <c r="AX11">
        <f>(R11*SUMPRODUCT(K12:$K$23, X12:$X$23)-$AZ$3*SUMPRODUCT(K11:$K$22, W12:$W$23))/Z11</f>
        <v>8017.2125849114282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3.0780427999999999E-2</v>
      </c>
      <c r="O12">
        <f t="shared" si="21"/>
        <v>5997.6726795419354</v>
      </c>
      <c r="P12">
        <f t="shared" si="22"/>
        <v>299.88363397709679</v>
      </c>
      <c r="Q12" s="4">
        <f t="shared" si="23"/>
        <v>50</v>
      </c>
      <c r="R12">
        <f t="shared" si="0"/>
        <v>100000</v>
      </c>
      <c r="S12">
        <f t="shared" si="1"/>
        <v>8243.6536419506738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6351.7826548471639</v>
      </c>
      <c r="AC12">
        <f t="shared" si="2"/>
        <v>6264.8401978859029</v>
      </c>
      <c r="AE12">
        <f t="shared" si="3"/>
        <v>4557.9863648498977</v>
      </c>
      <c r="AF12">
        <f t="shared" si="4"/>
        <v>-227.89931824249493</v>
      </c>
      <c r="AG12">
        <f t="shared" si="4"/>
        <v>-37.997958611489352</v>
      </c>
      <c r="AH12">
        <f t="shared" si="5"/>
        <v>-2438.6354560078307</v>
      </c>
      <c r="AI12">
        <f t="shared" si="6"/>
        <v>1853.4536319880826</v>
      </c>
      <c r="AJ12">
        <f t="shared" si="7"/>
        <v>86.942456961261087</v>
      </c>
      <c r="AK12">
        <f t="shared" si="24"/>
        <v>554.38903750549207</v>
      </c>
      <c r="AL12">
        <f t="shared" si="8"/>
        <v>2494.7851264548358</v>
      </c>
      <c r="AN12">
        <f t="shared" si="9"/>
        <v>2446.0638892779752</v>
      </c>
      <c r="AO12">
        <f t="shared" si="9"/>
        <v>-122.30319446389878</v>
      </c>
      <c r="AP12">
        <f t="shared" si="9"/>
        <v>-20.391775443344052</v>
      </c>
      <c r="AQ12">
        <f t="shared" si="9"/>
        <v>-1308.7046889948567</v>
      </c>
      <c r="AR12">
        <f t="shared" si="9"/>
        <v>994.6642303758756</v>
      </c>
      <c r="AS12">
        <f t="shared" si="9"/>
        <v>46.658060686201445</v>
      </c>
      <c r="AT12">
        <f t="shared" si="9"/>
        <v>297.51537119800378</v>
      </c>
      <c r="AU12">
        <f t="shared" si="9"/>
        <v>1338.8376622600808</v>
      </c>
      <c r="AW12">
        <v>9</v>
      </c>
      <c r="AX12">
        <f>(R12*SUMPRODUCT(K13:$K$23, X13:$X$23)-$AZ$3*SUMPRODUCT(K12:$K$22, W13:$W$23))/Z12</f>
        <v>8243.6536419506738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3.4133669999999998E-2</v>
      </c>
      <c r="O13">
        <f t="shared" si="21"/>
        <v>5997.6726795419354</v>
      </c>
      <c r="P13">
        <f t="shared" si="22"/>
        <v>299.88363397709679</v>
      </c>
      <c r="Q13" s="4">
        <f t="shared" si="23"/>
        <v>50</v>
      </c>
      <c r="R13">
        <f t="shared" si="0"/>
        <v>100000</v>
      </c>
      <c r="S13">
        <f t="shared" si="1"/>
        <v>8335.8138215520867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6264.8401978859029</v>
      </c>
      <c r="AC13">
        <f t="shared" si="2"/>
        <v>6055.2967489688453</v>
      </c>
      <c r="AE13">
        <f t="shared" si="3"/>
        <v>4356.825698759113</v>
      </c>
      <c r="AF13">
        <f t="shared" si="4"/>
        <v>-217.84128493795569</v>
      </c>
      <c r="AG13">
        <f t="shared" si="4"/>
        <v>-36.320969245456226</v>
      </c>
      <c r="AH13">
        <f t="shared" si="5"/>
        <v>-2594.0195598364717</v>
      </c>
      <c r="AI13">
        <f t="shared" si="6"/>
        <v>1508.6438847392292</v>
      </c>
      <c r="AJ13">
        <f t="shared" si="7"/>
        <v>209.5434489170575</v>
      </c>
      <c r="AK13">
        <f t="shared" si="24"/>
        <v>537.87773242525498</v>
      </c>
      <c r="AL13">
        <f t="shared" si="8"/>
        <v>2256.0650660815418</v>
      </c>
      <c r="AN13">
        <f t="shared" si="9"/>
        <v>2223.1721144714884</v>
      </c>
      <c r="AO13">
        <f t="shared" si="9"/>
        <v>-111.15860572357444</v>
      </c>
      <c r="AP13">
        <f t="shared" si="9"/>
        <v>-18.533623234014836</v>
      </c>
      <c r="AQ13">
        <f t="shared" si="9"/>
        <v>-1323.6590923214026</v>
      </c>
      <c r="AR13">
        <f t="shared" si="9"/>
        <v>769.82079319249635</v>
      </c>
      <c r="AS13">
        <f t="shared" si="9"/>
        <v>106.92444100650255</v>
      </c>
      <c r="AT13">
        <f t="shared" si="9"/>
        <v>274.46468103223941</v>
      </c>
      <c r="AU13">
        <f t="shared" si="9"/>
        <v>1151.2099152312383</v>
      </c>
      <c r="AW13">
        <v>10</v>
      </c>
      <c r="AX13">
        <f>(R13*SUMPRODUCT(K14:$K$23, X14:$X$23)-$AZ$3*SUMPRODUCT(K13:$K$22, W14:$W$23))/Z13</f>
        <v>8335.8138215520867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3.7867151000000002E-2</v>
      </c>
      <c r="O14">
        <f t="shared" si="21"/>
        <v>5997.6726795419354</v>
      </c>
      <c r="P14">
        <f t="shared" si="22"/>
        <v>299.88363397709679</v>
      </c>
      <c r="Q14" s="4">
        <f t="shared" si="23"/>
        <v>50</v>
      </c>
      <c r="R14">
        <f t="shared" si="0"/>
        <v>100000</v>
      </c>
      <c r="S14">
        <f t="shared" si="1"/>
        <v>8288.7275243442637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6055.2967489688453</v>
      </c>
      <c r="AC14">
        <f t="shared" si="2"/>
        <v>5732.879813215236</v>
      </c>
      <c r="AE14">
        <f t="shared" si="3"/>
        <v>4148.27686515593</v>
      </c>
      <c r="AF14">
        <f t="shared" si="4"/>
        <v>-207.41384325779651</v>
      </c>
      <c r="AG14">
        <f t="shared" si="4"/>
        <v>-34.582387926117612</v>
      </c>
      <c r="AH14">
        <f t="shared" si="5"/>
        <v>-2750.7432537680938</v>
      </c>
      <c r="AI14">
        <f t="shared" si="6"/>
        <v>1155.5373802039221</v>
      </c>
      <c r="AJ14">
        <f t="shared" si="7"/>
        <v>322.41693575360932</v>
      </c>
      <c r="AK14">
        <f t="shared" si="24"/>
        <v>513.80261222256274</v>
      </c>
      <c r="AL14">
        <f t="shared" si="8"/>
        <v>1991.7569281800943</v>
      </c>
      <c r="AN14">
        <f t="shared" si="9"/>
        <v>2013.2729685838804</v>
      </c>
      <c r="AO14">
        <f t="shared" si="9"/>
        <v>-100.66364842919403</v>
      </c>
      <c r="AP14">
        <f t="shared" si="9"/>
        <v>-16.783784945877052</v>
      </c>
      <c r="AQ14">
        <f t="shared" si="9"/>
        <v>-1335.0114315760852</v>
      </c>
      <c r="AR14">
        <f t="shared" si="9"/>
        <v>560.81410363272425</v>
      </c>
      <c r="AS14">
        <f t="shared" si="9"/>
        <v>156.47781535960419</v>
      </c>
      <c r="AT14">
        <f t="shared" si="9"/>
        <v>249.36255317582044</v>
      </c>
      <c r="AU14">
        <f t="shared" si="9"/>
        <v>966.65447216814903</v>
      </c>
      <c r="AW14">
        <v>11</v>
      </c>
      <c r="AX14">
        <f>(R14*SUMPRODUCT(K15:$K$23, X15:$X$23)-$AZ$3*SUMPRODUCT(K14:$K$22, W15:$W$23))/Z14</f>
        <v>8288.7275243442637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4.2172894000000002E-2</v>
      </c>
      <c r="O15">
        <f t="shared" si="21"/>
        <v>5997.6726795419354</v>
      </c>
      <c r="P15">
        <f t="shared" si="22"/>
        <v>299.88363397709679</v>
      </c>
      <c r="Q15" s="4">
        <f t="shared" si="23"/>
        <v>50</v>
      </c>
      <c r="R15">
        <f t="shared" si="0"/>
        <v>100000</v>
      </c>
      <c r="S15">
        <f t="shared" si="1"/>
        <v>8090.8779695964477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5732.879813215236</v>
      </c>
      <c r="AC15">
        <f t="shared" si="2"/>
        <v>5304.076134990587</v>
      </c>
      <c r="AE15">
        <f t="shared" si="3"/>
        <v>3931.8492559874971</v>
      </c>
      <c r="AF15">
        <f t="shared" si="4"/>
        <v>-196.59246279937489</v>
      </c>
      <c r="AG15">
        <f t="shared" si="4"/>
        <v>-32.778124666581398</v>
      </c>
      <c r="AH15">
        <f t="shared" si="5"/>
        <v>-2916.8787605500761</v>
      </c>
      <c r="AI15">
        <f t="shared" si="6"/>
        <v>785.59990797146475</v>
      </c>
      <c r="AJ15">
        <f t="shared" si="7"/>
        <v>428.80367822464905</v>
      </c>
      <c r="AK15">
        <f t="shared" si="24"/>
        <v>491.39628987233425</v>
      </c>
      <c r="AL15">
        <f t="shared" si="8"/>
        <v>1705.7998760684482</v>
      </c>
      <c r="AN15">
        <f t="shared" si="9"/>
        <v>1814.0837450336421</v>
      </c>
      <c r="AO15">
        <f t="shared" si="9"/>
        <v>-90.704187251682114</v>
      </c>
      <c r="AP15">
        <f t="shared" si="9"/>
        <v>-15.123230642624787</v>
      </c>
      <c r="AQ15">
        <f t="shared" si="9"/>
        <v>-1345.7948159354858</v>
      </c>
      <c r="AR15">
        <f t="shared" si="9"/>
        <v>362.46151120384945</v>
      </c>
      <c r="AS15">
        <f t="shared" si="9"/>
        <v>197.84221922887619</v>
      </c>
      <c r="AT15">
        <f t="shared" si="9"/>
        <v>226.72131198055166</v>
      </c>
      <c r="AU15">
        <f t="shared" si="9"/>
        <v>787.02504241327745</v>
      </c>
      <c r="AW15">
        <v>12</v>
      </c>
      <c r="AX15">
        <f>(R15*SUMPRODUCT(K16:$K$23, X16:$X$23)-$AZ$3*SUMPRODUCT(K15:$K$22, W16:$W$23))/Z15</f>
        <v>8090.8779695964477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4.6777600000000003E-2</v>
      </c>
      <c r="O16">
        <f t="shared" si="21"/>
        <v>5997.6726795419354</v>
      </c>
      <c r="P16">
        <f t="shared" si="22"/>
        <v>299.88363397709679</v>
      </c>
      <c r="Q16" s="4">
        <f t="shared" si="23"/>
        <v>50</v>
      </c>
      <c r="R16">
        <f t="shared" si="0"/>
        <v>100000</v>
      </c>
      <c r="S16">
        <f t="shared" si="1"/>
        <v>7744.6946026571241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5304.076134990587</v>
      </c>
      <c r="AC16">
        <f t="shared" si="2"/>
        <v>4788.8639734947083</v>
      </c>
      <c r="AE16">
        <f t="shared" si="3"/>
        <v>3708.6082916707414</v>
      </c>
      <c r="AF16">
        <f t="shared" si="4"/>
        <v>-185.43041458353707</v>
      </c>
      <c r="AG16">
        <f t="shared" si="4"/>
        <v>-30.917061415512105</v>
      </c>
      <c r="AH16">
        <f t="shared" si="5"/>
        <v>-3066.5640088069563</v>
      </c>
      <c r="AI16">
        <f t="shared" si="6"/>
        <v>425.69680686473566</v>
      </c>
      <c r="AJ16">
        <f t="shared" si="7"/>
        <v>515.21216149587872</v>
      </c>
      <c r="AK16">
        <f t="shared" si="24"/>
        <v>482.85079446065515</v>
      </c>
      <c r="AL16">
        <f t="shared" si="8"/>
        <v>1423.7597628212695</v>
      </c>
      <c r="AN16">
        <f t="shared" si="9"/>
        <v>1622.3422999825734</v>
      </c>
      <c r="AO16">
        <f t="shared" si="9"/>
        <v>-81.117114999128674</v>
      </c>
      <c r="AP16">
        <f t="shared" si="9"/>
        <v>-13.524765243661793</v>
      </c>
      <c r="AQ16">
        <f t="shared" si="9"/>
        <v>-1341.4780197372625</v>
      </c>
      <c r="AR16">
        <f t="shared" si="9"/>
        <v>186.22240000252037</v>
      </c>
      <c r="AS16">
        <f t="shared" si="9"/>
        <v>225.38117194460116</v>
      </c>
      <c r="AT16">
        <f t="shared" si="9"/>
        <v>211.22459068892672</v>
      </c>
      <c r="AU16">
        <f t="shared" si="9"/>
        <v>622.82816263604821</v>
      </c>
      <c r="AW16">
        <v>13</v>
      </c>
      <c r="AX16">
        <f>(R16*SUMPRODUCT(K17:$K$23, X17:$X$23)-$AZ$3*SUMPRODUCT(K16:$K$22, W17:$W$23))/Z16</f>
        <v>7744.6946026571241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5.1668436999999998E-2</v>
      </c>
      <c r="O17">
        <f t="shared" si="21"/>
        <v>5997.6726795419354</v>
      </c>
      <c r="P17">
        <f t="shared" si="22"/>
        <v>299.88363397709679</v>
      </c>
      <c r="Q17" s="4">
        <f t="shared" si="23"/>
        <v>50</v>
      </c>
      <c r="R17">
        <f t="shared" si="0"/>
        <v>100000</v>
      </c>
      <c r="S17">
        <f t="shared" si="1"/>
        <v>7258.4365324032351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4788.8639734947083</v>
      </c>
      <c r="AC17">
        <f t="shared" si="2"/>
        <v>4211.4108641995417</v>
      </c>
      <c r="AE17">
        <f t="shared" si="3"/>
        <v>3479.9042148781668</v>
      </c>
      <c r="AF17">
        <f t="shared" si="4"/>
        <v>-173.99521074390836</v>
      </c>
      <c r="AG17">
        <f t="shared" si="4"/>
        <v>-29.010454561384471</v>
      </c>
      <c r="AH17">
        <f t="shared" si="5"/>
        <v>-3194.8724799450356</v>
      </c>
      <c r="AI17">
        <f t="shared" si="6"/>
        <v>82.026069627838297</v>
      </c>
      <c r="AJ17">
        <f t="shared" si="7"/>
        <v>577.45310929516654</v>
      </c>
      <c r="AK17">
        <f t="shared" si="24"/>
        <v>499.44749271970727</v>
      </c>
      <c r="AL17">
        <f t="shared" si="8"/>
        <v>1158.9266716427121</v>
      </c>
      <c r="AN17">
        <f t="shared" si="9"/>
        <v>1433.8278101758153</v>
      </c>
      <c r="AO17">
        <f t="shared" si="9"/>
        <v>-71.691390508790775</v>
      </c>
      <c r="AP17">
        <f t="shared" si="9"/>
        <v>-11.95320157322525</v>
      </c>
      <c r="AQ17">
        <f t="shared" si="9"/>
        <v>-1316.3859488215671</v>
      </c>
      <c r="AR17">
        <f t="shared" si="9"/>
        <v>33.797269272231951</v>
      </c>
      <c r="AS17">
        <f t="shared" si="9"/>
        <v>237.92848195072861</v>
      </c>
      <c r="AT17">
        <f t="shared" si="9"/>
        <v>205.7877632730104</v>
      </c>
      <c r="AU17">
        <f t="shared" si="9"/>
        <v>477.51351449597098</v>
      </c>
      <c r="AW17">
        <v>14</v>
      </c>
      <c r="AX17">
        <f>(R17*SUMPRODUCT(K18:$K$23, X18:$X$23)-$AZ$3*SUMPRODUCT(K17:$K$22, W18:$W$23))/Z17</f>
        <v>7258.4365324032351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5.7177164000000003E-2</v>
      </c>
      <c r="O18">
        <f t="shared" si="21"/>
        <v>5997.6726795419354</v>
      </c>
      <c r="P18">
        <f t="shared" si="22"/>
        <v>299.88363397709679</v>
      </c>
      <c r="Q18" s="4">
        <f t="shared" si="23"/>
        <v>50</v>
      </c>
      <c r="R18">
        <f t="shared" si="0"/>
        <v>100000</v>
      </c>
      <c r="S18">
        <f t="shared" si="1"/>
        <v>6627.6956755847568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4211.4108641995417</v>
      </c>
      <c r="AC18">
        <f t="shared" si="2"/>
        <v>3587.1229076016784</v>
      </c>
      <c r="AE18">
        <f t="shared" si="3"/>
        <v>3246.1341187310049</v>
      </c>
      <c r="AF18">
        <f t="shared" si="4"/>
        <v>-162.30670593655026</v>
      </c>
      <c r="AG18">
        <f t="shared" si="4"/>
        <v>-27.061614497599795</v>
      </c>
      <c r="AH18">
        <f t="shared" si="5"/>
        <v>-3317.4710363416557</v>
      </c>
      <c r="AI18">
        <f t="shared" si="6"/>
        <v>-260.70523804480081</v>
      </c>
      <c r="AJ18">
        <f t="shared" si="7"/>
        <v>624.28795659786329</v>
      </c>
      <c r="AK18">
        <f t="shared" si="24"/>
        <v>511.39620321727915</v>
      </c>
      <c r="AL18">
        <f t="shared" si="8"/>
        <v>874.97892177034169</v>
      </c>
      <c r="AN18">
        <f t="shared" si="9"/>
        <v>1249.8900329164319</v>
      </c>
      <c r="AO18">
        <f t="shared" si="9"/>
        <v>-62.494501645821593</v>
      </c>
      <c r="AP18">
        <f t="shared" si="9"/>
        <v>-10.419791973475039</v>
      </c>
      <c r="AQ18">
        <f t="shared" si="9"/>
        <v>-1277.357567848534</v>
      </c>
      <c r="AR18">
        <f t="shared" si="9"/>
        <v>-100.38182855139895</v>
      </c>
      <c r="AS18">
        <f t="shared" si="9"/>
        <v>240.3755563021748</v>
      </c>
      <c r="AT18">
        <f t="shared" si="9"/>
        <v>196.907765943589</v>
      </c>
      <c r="AU18">
        <f t="shared" si="9"/>
        <v>336.90149369436489</v>
      </c>
      <c r="AW18">
        <v>15</v>
      </c>
      <c r="AX18">
        <f>(R18*SUMPRODUCT(K19:$K$23, X19:$X$23)-$AZ$3*SUMPRODUCT(K18:$K$22, W19:$W$23))/Z18</f>
        <v>6627.6956755847568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6.3388860000000005E-2</v>
      </c>
      <c r="O19">
        <f t="shared" si="21"/>
        <v>5997.6726795419354</v>
      </c>
      <c r="P19">
        <f t="shared" si="22"/>
        <v>299.88363397709679</v>
      </c>
      <c r="Q19" s="4">
        <f t="shared" si="23"/>
        <v>50</v>
      </c>
      <c r="R19">
        <f t="shared" si="0"/>
        <v>100000</v>
      </c>
      <c r="S19">
        <f t="shared" si="1"/>
        <v>5833.8545777611644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3587.1229076016784</v>
      </c>
      <c r="AC19">
        <f t="shared" si="2"/>
        <v>2925.7473139178155</v>
      </c>
      <c r="AE19">
        <f t="shared" si="3"/>
        <v>3007.9040363502318</v>
      </c>
      <c r="AF19">
        <f t="shared" si="4"/>
        <v>-150.39520181751161</v>
      </c>
      <c r="AG19">
        <f t="shared" si="4"/>
        <v>-25.075593459861473</v>
      </c>
      <c r="AH19">
        <f t="shared" si="5"/>
        <v>-3430.8097855246479</v>
      </c>
      <c r="AI19">
        <f t="shared" si="6"/>
        <v>-598.37654445178896</v>
      </c>
      <c r="AJ19">
        <f t="shared" si="7"/>
        <v>661.37559368386292</v>
      </c>
      <c r="AK19">
        <f t="shared" si="24"/>
        <v>473.03596987266496</v>
      </c>
      <c r="AL19">
        <f t="shared" si="8"/>
        <v>536.03501910473892</v>
      </c>
      <c r="AN19">
        <f t="shared" si="9"/>
        <v>1078.9659290808015</v>
      </c>
      <c r="AO19">
        <f t="shared" si="9"/>
        <v>-53.948296454040083</v>
      </c>
      <c r="AP19">
        <f t="shared" si="9"/>
        <v>-8.9948717338406521</v>
      </c>
      <c r="AQ19">
        <f t="shared" si="9"/>
        <v>-1230.6665448774604</v>
      </c>
      <c r="AR19">
        <f t="shared" si="9"/>
        <v>-214.64378398453962</v>
      </c>
      <c r="AS19">
        <f t="shared" si="9"/>
        <v>237.24218701350421</v>
      </c>
      <c r="AT19">
        <f t="shared" si="9"/>
        <v>169.68283846634981</v>
      </c>
      <c r="AU19">
        <f t="shared" si="9"/>
        <v>192.28124149531439</v>
      </c>
      <c r="AW19">
        <v>16</v>
      </c>
      <c r="AX19">
        <f>(R19*SUMPRODUCT(K20:$K$23, X20:$X$23)-$AZ$3*SUMPRODUCT(K19:$K$22, W20:$W$23))/Z19</f>
        <v>5833.8545777611644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7.0498397000000004E-2</v>
      </c>
      <c r="O20">
        <f t="shared" si="21"/>
        <v>5997.6726795419354</v>
      </c>
      <c r="P20">
        <f t="shared" si="22"/>
        <v>299.88363397709679</v>
      </c>
      <c r="Q20" s="4">
        <f t="shared" si="23"/>
        <v>50</v>
      </c>
      <c r="R20">
        <f t="shared" si="0"/>
        <v>100000</v>
      </c>
      <c r="S20">
        <f t="shared" si="1"/>
        <v>4801.6942854876743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2925.7473139178155</v>
      </c>
      <c r="AC20">
        <f t="shared" si="2"/>
        <v>2214.2579491710803</v>
      </c>
      <c r="AE20">
        <f t="shared" si="3"/>
        <v>2765.7725830942086</v>
      </c>
      <c r="AF20">
        <f t="shared" si="4"/>
        <v>-138.28862915471043</v>
      </c>
      <c r="AG20">
        <f t="shared" si="4"/>
        <v>-23.057048382518943</v>
      </c>
      <c r="AH20">
        <f t="shared" si="5"/>
        <v>-3535.5782854878357</v>
      </c>
      <c r="AI20">
        <f t="shared" si="6"/>
        <v>-931.15137993085682</v>
      </c>
      <c r="AJ20">
        <f t="shared" si="7"/>
        <v>711.48936474673519</v>
      </c>
      <c r="AK20">
        <f t="shared" si="24"/>
        <v>301.54045784465211</v>
      </c>
      <c r="AL20">
        <f t="shared" si="8"/>
        <v>81.878442660530482</v>
      </c>
      <c r="AN20">
        <f t="shared" si="9"/>
        <v>941.01384935234876</v>
      </c>
      <c r="AO20">
        <f t="shared" si="9"/>
        <v>-47.050692467617438</v>
      </c>
      <c r="AP20">
        <f t="shared" si="9"/>
        <v>-7.8448249815478226</v>
      </c>
      <c r="AQ20">
        <f t="shared" si="9"/>
        <v>-1202.9290305536881</v>
      </c>
      <c r="AR20">
        <f t="shared" si="9"/>
        <v>-316.81069865050461</v>
      </c>
      <c r="AS20">
        <f t="shared" si="9"/>
        <v>242.07389645339367</v>
      </c>
      <c r="AT20">
        <f t="shared" si="9"/>
        <v>102.59475009128053</v>
      </c>
      <c r="AU20">
        <f t="shared" si="9"/>
        <v>27.857947894169612</v>
      </c>
      <c r="AW20">
        <v>17</v>
      </c>
      <c r="AX20">
        <f>(R20*SUMPRODUCT(K21:$K$23, X21:$X$23)-$AZ$3*SUMPRODUCT(K20:$K$22, W21:$W$23))/Z20</f>
        <v>4801.6942854876743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7.8701599999999997E-2</v>
      </c>
      <c r="O21">
        <f t="shared" si="21"/>
        <v>5997.6726795419354</v>
      </c>
      <c r="P21">
        <f t="shared" si="22"/>
        <v>299.88363397709679</v>
      </c>
      <c r="Q21" s="4">
        <f t="shared" si="23"/>
        <v>50</v>
      </c>
      <c r="R21">
        <f t="shared" si="0"/>
        <v>100000</v>
      </c>
      <c r="S21">
        <f t="shared" si="1"/>
        <v>3494.0230656791791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2214.2579491710803</v>
      </c>
      <c r="AC21">
        <f t="shared" si="2"/>
        <v>1468.3178618763022</v>
      </c>
      <c r="AE21">
        <f t="shared" si="3"/>
        <v>2520.4441297376193</v>
      </c>
      <c r="AF21">
        <f t="shared" si="4"/>
        <v>-126.02220648688096</v>
      </c>
      <c r="AG21">
        <f t="shared" si="4"/>
        <v>-21.011851299712099</v>
      </c>
      <c r="AH21">
        <f t="shared" si="5"/>
        <v>-3629.253197963305</v>
      </c>
      <c r="AI21">
        <f t="shared" si="6"/>
        <v>-1255.8431260122784</v>
      </c>
      <c r="AJ21">
        <f t="shared" si="7"/>
        <v>745.9400872947781</v>
      </c>
      <c r="AK21">
        <f t="shared" si="24"/>
        <v>236.42527745523932</v>
      </c>
      <c r="AL21">
        <f t="shared" si="8"/>
        <v>-273.47776126226097</v>
      </c>
      <c r="AN21">
        <f t="shared" si="9"/>
        <v>815.69905383110108</v>
      </c>
      <c r="AO21">
        <f t="shared" si="9"/>
        <v>-40.784952691555056</v>
      </c>
      <c r="AP21">
        <f t="shared" si="9"/>
        <v>-6.8001297954575861</v>
      </c>
      <c r="AQ21">
        <f t="shared" si="9"/>
        <v>-1174.5463288648036</v>
      </c>
      <c r="AR21">
        <f t="shared" si="9"/>
        <v>-406.43235752071513</v>
      </c>
      <c r="AS21">
        <f t="shared" si="9"/>
        <v>241.41087526680508</v>
      </c>
      <c r="AT21">
        <f t="shared" si="9"/>
        <v>76.515036713815334</v>
      </c>
      <c r="AU21">
        <f t="shared" si="9"/>
        <v>-88.506445540094717</v>
      </c>
      <c r="AW21">
        <v>18</v>
      </c>
      <c r="AX21">
        <f>(R21*SUMPRODUCT(K22:$K$23, X22:$X$23)-$AZ$3*SUMPRODUCT(K21:$K$22, W22:$W$23))/Z21</f>
        <v>3494.0230656791791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8.8159118999999994E-2</v>
      </c>
      <c r="O22">
        <f t="shared" si="21"/>
        <v>5997.6726795419354</v>
      </c>
      <c r="P22">
        <f t="shared" si="22"/>
        <v>299.88363397709679</v>
      </c>
      <c r="Q22" s="4">
        <f t="shared" si="23"/>
        <v>50</v>
      </c>
      <c r="R22">
        <f t="shared" si="0"/>
        <v>100000</v>
      </c>
      <c r="S22">
        <f t="shared" si="1"/>
        <v>1897.9496500126513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1468.3178618763022</v>
      </c>
      <c r="AC22">
        <f t="shared" si="2"/>
        <v>719.29811068116624</v>
      </c>
      <c r="AE22">
        <f t="shared" si="3"/>
        <v>2273.0395544738526</v>
      </c>
      <c r="AF22">
        <f t="shared" si="4"/>
        <v>-113.65197772369265</v>
      </c>
      <c r="AG22">
        <f t="shared" si="4"/>
        <v>-18.949346487573354</v>
      </c>
      <c r="AH22">
        <f t="shared" si="5"/>
        <v>-3704.7725982832467</v>
      </c>
      <c r="AI22">
        <f t="shared" si="6"/>
        <v>-1564.3343680206599</v>
      </c>
      <c r="AJ22">
        <f t="shared" si="7"/>
        <v>749.019751195136</v>
      </c>
      <c r="AK22">
        <f t="shared" si="24"/>
        <v>253.93938070385238</v>
      </c>
      <c r="AL22">
        <f t="shared" si="8"/>
        <v>-561.37523612167149</v>
      </c>
      <c r="AN22">
        <f t="shared" si="9"/>
        <v>687.50537695131459</v>
      </c>
      <c r="AO22">
        <f t="shared" si="9"/>
        <v>-34.375268847565735</v>
      </c>
      <c r="AP22">
        <f t="shared" si="9"/>
        <v>-5.7314346221026353</v>
      </c>
      <c r="AQ22">
        <f t="shared" si="9"/>
        <v>-1120.5485081368056</v>
      </c>
      <c r="AR22">
        <f t="shared" si="9"/>
        <v>-473.14983465515922</v>
      </c>
      <c r="AS22">
        <f t="shared" si="9"/>
        <v>226.5491180634514</v>
      </c>
      <c r="AT22">
        <f t="shared" si="9"/>
        <v>76.806709900830143</v>
      </c>
      <c r="AU22">
        <f t="shared" si="9"/>
        <v>-169.79400669087769</v>
      </c>
      <c r="AW22">
        <v>19</v>
      </c>
      <c r="AX22">
        <f>(R22*SUMPRODUCT(K23:$K$23, X23:$X$23)-$AZ$3*SUMPRODUCT(K22:$K$22, W23:$W$23))/Z22</f>
        <v>1897.9496500126513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9.9426106E-2</v>
      </c>
      <c r="O23">
        <f t="shared" si="21"/>
        <v>5997.6726795419354</v>
      </c>
      <c r="P23">
        <f t="shared" si="22"/>
        <v>299.88363397709679</v>
      </c>
      <c r="Q23" s="4">
        <f t="shared" si="23"/>
        <v>50</v>
      </c>
      <c r="R23">
        <f t="shared" si="0"/>
        <v>100000</v>
      </c>
      <c r="S23">
        <f t="shared" si="1"/>
        <v>2131.1534762017754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719.29811068116624</v>
      </c>
      <c r="AC23">
        <f t="shared" si="2"/>
        <v>719.29811068116635</v>
      </c>
      <c r="AE23">
        <f t="shared" si="3"/>
        <v>2024.3096872438043</v>
      </c>
      <c r="AF23">
        <f t="shared" si="4"/>
        <v>-101.21548436219022</v>
      </c>
      <c r="AG23">
        <f t="shared" si="4"/>
        <v>-16.875793290193425</v>
      </c>
      <c r="AH23">
        <f t="shared" si="5"/>
        <v>-3768.1194650083917</v>
      </c>
      <c r="AI23">
        <f t="shared" si="6"/>
        <v>-1861.9010554169708</v>
      </c>
      <c r="AJ23">
        <f t="shared" si="7"/>
        <v>0</v>
      </c>
      <c r="AK23">
        <f t="shared" si="24"/>
        <v>274.54456137917288</v>
      </c>
      <c r="AL23">
        <f t="shared" si="8"/>
        <v>-1587.356494037798</v>
      </c>
      <c r="AN23">
        <f t="shared" si="9"/>
        <v>554.64656282042768</v>
      </c>
      <c r="AO23">
        <f t="shared" si="9"/>
        <v>-27.732328141021387</v>
      </c>
      <c r="AP23">
        <f t="shared" si="9"/>
        <v>-4.6238482195963062</v>
      </c>
      <c r="AQ23">
        <f t="shared" si="9"/>
        <v>-1032.4381307532321</v>
      </c>
      <c r="AR23">
        <f t="shared" si="9"/>
        <v>-510.14774429342214</v>
      </c>
      <c r="AS23">
        <f t="shared" si="9"/>
        <v>0</v>
      </c>
      <c r="AT23">
        <f t="shared" si="9"/>
        <v>75.223271552550955</v>
      </c>
      <c r="AU23">
        <f t="shared" si="9"/>
        <v>-434.92447274087118</v>
      </c>
      <c r="AW23">
        <v>20</v>
      </c>
      <c r="AX23">
        <f>(R23*SUMPRODUCT(K$23:$K24, X$23:$X24)-$AZ$3*SUMPRODUCT(K$22:$K23, W$23:$W24))/Z23</f>
        <v>2131.1534762017754</v>
      </c>
    </row>
    <row r="25" spans="5:50" x14ac:dyDescent="0.25">
      <c r="AN25" s="8">
        <f t="shared" ref="AN25:AU25" si="25">SUM(AN3:AN23)</f>
        <v>48307.356770766266</v>
      </c>
      <c r="AO25" s="8">
        <f t="shared" si="25"/>
        <v>-6913.6223481947654</v>
      </c>
      <c r="AP25" s="8">
        <f t="shared" si="25"/>
        <v>-2872.6257192083804</v>
      </c>
      <c r="AQ25" s="8">
        <f t="shared" si="25"/>
        <v>-24258.777678514689</v>
      </c>
      <c r="AR25" s="8">
        <f t="shared" si="25"/>
        <v>14262.331024848432</v>
      </c>
      <c r="AS25" s="8">
        <f t="shared" si="25"/>
        <v>-2932.4911875848261</v>
      </c>
      <c r="AT25" s="8">
        <f t="shared" si="25"/>
        <v>5582.1559590730722</v>
      </c>
      <c r="AU25" s="9">
        <f t="shared" si="25"/>
        <v>16911.995796336683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F4CCA-3F58-4243-9BD7-82178D613D4B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B1" t="s">
        <v>45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519.15537425492789</v>
      </c>
      <c r="K3">
        <v>1</v>
      </c>
      <c r="L3" s="2">
        <v>0</v>
      </c>
      <c r="O3">
        <f>$C$3</f>
        <v>519.15537425492789</v>
      </c>
      <c r="P3">
        <f>O3*B5</f>
        <v>415.32429940394235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519.15537425492789</v>
      </c>
      <c r="AF3">
        <f t="shared" ref="AF3:AG23" si="4">-$Z3*P3</f>
        <v>-415.32429940394235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-2416.0771291490141</v>
      </c>
      <c r="AJ3">
        <f t="shared" ref="AJ3:AJ23" si="7">AB3-AC3</f>
        <v>0</v>
      </c>
      <c r="AL3">
        <f t="shared" ref="AL3:AL23" si="8">SUM(AI3:AK3)</f>
        <v>-2416.0771291490141</v>
      </c>
      <c r="AN3">
        <f t="shared" ref="AN3:AU23" si="9">AE3*$K3</f>
        <v>519.15537425492789</v>
      </c>
      <c r="AO3">
        <f t="shared" si="9"/>
        <v>-415.32429940394235</v>
      </c>
      <c r="AP3">
        <f t="shared" si="9"/>
        <v>-2519.9082039999998</v>
      </c>
      <c r="AQ3">
        <f t="shared" si="9"/>
        <v>0</v>
      </c>
      <c r="AR3">
        <f t="shared" si="9"/>
        <v>-2416.0771291490141</v>
      </c>
      <c r="AS3">
        <f t="shared" si="9"/>
        <v>0</v>
      </c>
      <c r="AT3">
        <f t="shared" si="9"/>
        <v>0</v>
      </c>
      <c r="AU3">
        <f t="shared" si="9"/>
        <v>-2416.0771291490141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458.73804675765882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1.784809E-3</v>
      </c>
      <c r="R4">
        <f t="shared" si="0"/>
        <v>250000</v>
      </c>
      <c r="S4">
        <f t="shared" si="1"/>
        <v>40.60103291789715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40.122557499757022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-446.20224999999999</v>
      </c>
      <c r="AI4">
        <f t="shared" si="6"/>
        <v>-446.20224999999999</v>
      </c>
      <c r="AJ4">
        <f t="shared" si="7"/>
        <v>-40.122557499757022</v>
      </c>
      <c r="AK4">
        <f>G4*MAX(0, SUM(AB4, AE4:AF4))</f>
        <v>0</v>
      </c>
      <c r="AL4">
        <f t="shared" si="8"/>
        <v>-486.32480749975701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-418.61548925790407</v>
      </c>
      <c r="AR4">
        <f t="shared" si="9"/>
        <v>-418.61548925790407</v>
      </c>
      <c r="AS4">
        <f t="shared" si="9"/>
        <v>-37.641952809604106</v>
      </c>
      <c r="AT4">
        <f t="shared" si="9"/>
        <v>0</v>
      </c>
      <c r="AU4">
        <f t="shared" si="9"/>
        <v>-456.25744206750818</v>
      </c>
      <c r="AW4">
        <v>1</v>
      </c>
      <c r="AX4">
        <f>(R4*SUMPRODUCT(K5:$K$23, X5:$X$23)-$AZ$3*SUMPRODUCT(K4:$K$22, W5:$W$23))/Z4</f>
        <v>40.60103291789715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1.7924099999999999E-3</v>
      </c>
      <c r="O5">
        <f t="shared" ref="O5:O23" si="21">$C$3</f>
        <v>519.15537425492789</v>
      </c>
      <c r="P5">
        <f t="shared" ref="P5:P23" si="22">O5*$C$5</f>
        <v>25.957768712746397</v>
      </c>
      <c r="Q5" s="4">
        <f t="shared" ref="Q5:Q23" si="23">$C$8</f>
        <v>50</v>
      </c>
      <c r="R5">
        <f t="shared" si="0"/>
        <v>250000</v>
      </c>
      <c r="S5">
        <f t="shared" si="1"/>
        <v>85.015299521816729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40.122557499757022</v>
      </c>
      <c r="AC5">
        <f t="shared" si="2"/>
        <v>83.022689873292165</v>
      </c>
      <c r="AE5">
        <f t="shared" si="3"/>
        <v>506.98728199809494</v>
      </c>
      <c r="AF5">
        <f t="shared" si="4"/>
        <v>-25.349364099904751</v>
      </c>
      <c r="AG5">
        <f t="shared" si="4"/>
        <v>-48.828087614974983</v>
      </c>
      <c r="AH5">
        <f t="shared" si="5"/>
        <v>-442.82169762507749</v>
      </c>
      <c r="AI5">
        <f t="shared" si="6"/>
        <v>-10.011867341862285</v>
      </c>
      <c r="AJ5">
        <f t="shared" si="7"/>
        <v>-42.900132373535143</v>
      </c>
      <c r="AK5">
        <f>G5*SUM(AB5, AE5:AF5)</f>
        <v>21.392179491315837</v>
      </c>
      <c r="AL5">
        <f t="shared" si="8"/>
        <v>-31.519820224081592</v>
      </c>
      <c r="AN5">
        <f t="shared" si="9"/>
        <v>437.81521067790112</v>
      </c>
      <c r="AO5">
        <f t="shared" si="9"/>
        <v>-21.890760533895058</v>
      </c>
      <c r="AP5">
        <f t="shared" si="9"/>
        <v>-42.166105985730852</v>
      </c>
      <c r="AQ5">
        <f t="shared" si="9"/>
        <v>-382.40421746752543</v>
      </c>
      <c r="AR5">
        <f t="shared" si="9"/>
        <v>-8.6458733092502005</v>
      </c>
      <c r="AS5">
        <f t="shared" si="9"/>
        <v>-37.046946067770811</v>
      </c>
      <c r="AT5">
        <f t="shared" si="9"/>
        <v>18.473484253763019</v>
      </c>
      <c r="AU5">
        <f t="shared" si="9"/>
        <v>-27.219335123257995</v>
      </c>
      <c r="AW5">
        <v>2</v>
      </c>
      <c r="AX5">
        <f>(R5*SUMPRODUCT(K6:$K$23, X6:$X$23)-$AZ$3*SUMPRODUCT(K5:$K$22, W6:$W$23))/Z5</f>
        <v>85.015299521816729</v>
      </c>
    </row>
    <row r="6" spans="1:52" x14ac:dyDescent="0.25">
      <c r="A6" t="s">
        <v>16</v>
      </c>
      <c r="C6" s="2">
        <v>250000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1.8014369999999999E-3</v>
      </c>
      <c r="O6">
        <f t="shared" si="21"/>
        <v>519.15537425492789</v>
      </c>
      <c r="P6">
        <f t="shared" si="22"/>
        <v>25.957768712746397</v>
      </c>
      <c r="Q6" s="4">
        <f t="shared" si="23"/>
        <v>50</v>
      </c>
      <c r="R6">
        <f t="shared" si="0"/>
        <v>250000</v>
      </c>
      <c r="S6">
        <f t="shared" si="1"/>
        <v>131.97012460861612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83.022689873292165</v>
      </c>
      <c r="AC6">
        <f t="shared" si="2"/>
        <v>127.35604262431889</v>
      </c>
      <c r="AE6">
        <f t="shared" si="3"/>
        <v>501.00410352979321</v>
      </c>
      <c r="AF6">
        <f t="shared" si="4"/>
        <v>-25.050205176489662</v>
      </c>
      <c r="AG6">
        <f t="shared" si="4"/>
        <v>-48.251846015156381</v>
      </c>
      <c r="AH6">
        <f t="shared" si="5"/>
        <v>-439.80361834428845</v>
      </c>
      <c r="AI6">
        <f t="shared" si="6"/>
        <v>-12.101566006141297</v>
      </c>
      <c r="AJ6">
        <f t="shared" si="7"/>
        <v>-44.333352751026723</v>
      </c>
      <c r="AK6">
        <f>G6*SUM(AB6, AE6:AF6)</f>
        <v>32.700130411255849</v>
      </c>
      <c r="AL6">
        <f t="shared" si="8"/>
        <v>-23.734788345912172</v>
      </c>
      <c r="AN6">
        <f t="shared" si="9"/>
        <v>390.19513172027791</v>
      </c>
      <c r="AO6">
        <f t="shared" si="9"/>
        <v>-19.509756586013896</v>
      </c>
      <c r="AP6">
        <f t="shared" si="9"/>
        <v>-37.579802797984243</v>
      </c>
      <c r="AQ6">
        <f t="shared" si="9"/>
        <v>-342.53058923438414</v>
      </c>
      <c r="AR6">
        <f t="shared" si="9"/>
        <v>-9.4250168981043885</v>
      </c>
      <c r="AS6">
        <f t="shared" si="9"/>
        <v>-34.52797750439926</v>
      </c>
      <c r="AT6">
        <f t="shared" si="9"/>
        <v>25.467718933227214</v>
      </c>
      <c r="AU6">
        <f t="shared" si="9"/>
        <v>-18.485275469276434</v>
      </c>
      <c r="AW6">
        <v>3</v>
      </c>
      <c r="AX6">
        <f>(R6*SUMPRODUCT(K7:$K$23, X7:$X$23)-$AZ$3*SUMPRODUCT(K6:$K$22, W7:$W$23))/Z6</f>
        <v>131.97012460861612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1.8114139999999999E-3</v>
      </c>
      <c r="O7">
        <f t="shared" si="21"/>
        <v>519.15537425492789</v>
      </c>
      <c r="P7">
        <f t="shared" si="22"/>
        <v>25.957768712746397</v>
      </c>
      <c r="Q7" s="4">
        <f t="shared" si="23"/>
        <v>50</v>
      </c>
      <c r="R7">
        <f t="shared" si="0"/>
        <v>250000</v>
      </c>
      <c r="S7">
        <f t="shared" si="1"/>
        <v>172.01211797732191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127.35604262431889</v>
      </c>
      <c r="AC7">
        <f t="shared" si="2"/>
        <v>164.03737295983774</v>
      </c>
      <c r="AE7">
        <f t="shared" si="3"/>
        <v>495.08653664730394</v>
      </c>
      <c r="AF7">
        <f t="shared" si="4"/>
        <v>-24.754326832365198</v>
      </c>
      <c r="AG7">
        <f t="shared" si="4"/>
        <v>-47.681923485607115</v>
      </c>
      <c r="AH7">
        <f t="shared" si="5"/>
        <v>-437.02034698849241</v>
      </c>
      <c r="AI7">
        <f t="shared" si="6"/>
        <v>-14.370060659160799</v>
      </c>
      <c r="AJ7">
        <f t="shared" si="7"/>
        <v>-36.681330335518851</v>
      </c>
      <c r="AK7">
        <f>G7*SUM(AB7, AE7:AF7)</f>
        <v>29.34649319476755</v>
      </c>
      <c r="AL7">
        <f t="shared" si="8"/>
        <v>-21.7048977999121</v>
      </c>
      <c r="AN7">
        <f t="shared" si="9"/>
        <v>349.04170858943166</v>
      </c>
      <c r="AO7">
        <f t="shared" si="9"/>
        <v>-17.452085429471584</v>
      </c>
      <c r="AP7">
        <f t="shared" si="9"/>
        <v>-33.616305050329402</v>
      </c>
      <c r="AQ7">
        <f t="shared" si="9"/>
        <v>-308.10437632618738</v>
      </c>
      <c r="AR7">
        <f t="shared" si="9"/>
        <v>-10.131058216556683</v>
      </c>
      <c r="AS7">
        <f t="shared" si="9"/>
        <v>-25.860760222538307</v>
      </c>
      <c r="AT7">
        <f t="shared" si="9"/>
        <v>20.689615587561292</v>
      </c>
      <c r="AU7">
        <f t="shared" si="9"/>
        <v>-15.302202851533696</v>
      </c>
      <c r="AW7">
        <v>4</v>
      </c>
      <c r="AX7">
        <f>(R7*SUMPRODUCT(K8:$K$23, X8:$X$23)-$AZ$3*SUMPRODUCT(K7:$K$22, W8:$W$23))/Z7</f>
        <v>172.01211797732191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1.8237660000000001E-3</v>
      </c>
      <c r="O8">
        <f t="shared" si="21"/>
        <v>519.15537425492789</v>
      </c>
      <c r="P8">
        <f t="shared" si="22"/>
        <v>25.957768712746397</v>
      </c>
      <c r="Q8" s="4">
        <f t="shared" si="23"/>
        <v>50</v>
      </c>
      <c r="R8">
        <f t="shared" si="0"/>
        <v>250000</v>
      </c>
      <c r="S8">
        <f t="shared" si="1"/>
        <v>198.05478422574208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164.03737295983774</v>
      </c>
      <c r="AC8">
        <f t="shared" si="2"/>
        <v>186.63947519662679</v>
      </c>
      <c r="AE8">
        <f t="shared" si="3"/>
        <v>489.23274928823582</v>
      </c>
      <c r="AF8">
        <f t="shared" si="4"/>
        <v>-24.461637464411794</v>
      </c>
      <c r="AG8">
        <f t="shared" si="4"/>
        <v>-47.118143579883395</v>
      </c>
      <c r="AH8">
        <f t="shared" si="5"/>
        <v>-434.80335433825877</v>
      </c>
      <c r="AI8">
        <f t="shared" si="6"/>
        <v>-17.150386094318151</v>
      </c>
      <c r="AJ8">
        <f t="shared" si="7"/>
        <v>-22.602102236789051</v>
      </c>
      <c r="AK8">
        <f t="shared" ref="AK8:AK23" si="24">G8*SUM(AB8:AB8, AE8:AF8)</f>
        <v>13.393620725891996</v>
      </c>
      <c r="AL8">
        <f t="shared" si="8"/>
        <v>-26.358867605215206</v>
      </c>
      <c r="AN8">
        <f t="shared" si="9"/>
        <v>321.5988075550863</v>
      </c>
      <c r="AO8">
        <f t="shared" si="9"/>
        <v>-16.079940377754316</v>
      </c>
      <c r="AP8">
        <f t="shared" si="9"/>
        <v>-30.97327153904866</v>
      </c>
      <c r="AQ8">
        <f t="shared" si="9"/>
        <v>-285.81946012316575</v>
      </c>
      <c r="AR8">
        <f t="shared" si="9"/>
        <v>-11.273864484882468</v>
      </c>
      <c r="AS8">
        <f t="shared" si="9"/>
        <v>-14.857568587067387</v>
      </c>
      <c r="AT8">
        <f t="shared" si="9"/>
        <v>8.8043420244424979</v>
      </c>
      <c r="AU8">
        <f t="shared" si="9"/>
        <v>-17.327091047507359</v>
      </c>
      <c r="AW8">
        <v>5</v>
      </c>
      <c r="AX8">
        <f>(R8*SUMPRODUCT(K9:$K$23, X9:$X$23)-$AZ$3*SUMPRODUCT(K8:$K$22, W9:$W$23))/Z8</f>
        <v>198.05478422574208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1.843244E-3</v>
      </c>
      <c r="O9">
        <f t="shared" si="21"/>
        <v>519.15537425492789</v>
      </c>
      <c r="P9">
        <f t="shared" si="22"/>
        <v>25.957768712746397</v>
      </c>
      <c r="Q9" s="4">
        <f t="shared" si="23"/>
        <v>50</v>
      </c>
      <c r="R9">
        <f t="shared" si="0"/>
        <v>250000</v>
      </c>
      <c r="S9">
        <f t="shared" si="1"/>
        <v>214.25737339357275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186.63947519662679</v>
      </c>
      <c r="AC9">
        <f t="shared" si="2"/>
        <v>199.51694564911941</v>
      </c>
      <c r="AE9">
        <f t="shared" si="3"/>
        <v>483.4386464656244</v>
      </c>
      <c r="AF9">
        <f t="shared" si="4"/>
        <v>-24.171932323281222</v>
      </c>
      <c r="AG9">
        <f t="shared" si="4"/>
        <v>-46.560111908639797</v>
      </c>
      <c r="AH9">
        <f t="shared" si="5"/>
        <v>-434.25117722379292</v>
      </c>
      <c r="AI9">
        <f t="shared" si="6"/>
        <v>-21.544574990089529</v>
      </c>
      <c r="AJ9">
        <f t="shared" si="7"/>
        <v>-12.877470452492616</v>
      </c>
      <c r="AK9">
        <f t="shared" si="24"/>
        <v>3.8108465170999226</v>
      </c>
      <c r="AL9">
        <f t="shared" si="8"/>
        <v>-30.611198925482224</v>
      </c>
      <c r="AN9">
        <f t="shared" si="9"/>
        <v>302.02436267544419</v>
      </c>
      <c r="AO9">
        <f t="shared" si="9"/>
        <v>-15.10121813377221</v>
      </c>
      <c r="AP9">
        <f t="shared" si="9"/>
        <v>-29.088051251409858</v>
      </c>
      <c r="AQ9">
        <f t="shared" si="9"/>
        <v>-271.29489129786265</v>
      </c>
      <c r="AR9">
        <f t="shared" si="9"/>
        <v>-13.459798007600522</v>
      </c>
      <c r="AS9">
        <f t="shared" si="9"/>
        <v>-8.0450949354594083</v>
      </c>
      <c r="AT9">
        <f t="shared" si="9"/>
        <v>2.380795368751889</v>
      </c>
      <c r="AU9">
        <f t="shared" si="9"/>
        <v>-19.124097574308042</v>
      </c>
      <c r="AW9">
        <v>6</v>
      </c>
      <c r="AX9">
        <f>(R9*SUMPRODUCT(K10:$K$23, X10:$X$23)-$AZ$3*SUMPRODUCT(K9:$K$22, W10:$W$23))/Z9</f>
        <v>214.25737339357275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1.8660479999999999E-3</v>
      </c>
      <c r="O10">
        <f t="shared" si="21"/>
        <v>519.15537425492789</v>
      </c>
      <c r="P10">
        <f t="shared" si="22"/>
        <v>25.957768712746397</v>
      </c>
      <c r="Q10" s="4">
        <f t="shared" si="23"/>
        <v>50</v>
      </c>
      <c r="R10">
        <f t="shared" si="0"/>
        <v>250000</v>
      </c>
      <c r="S10">
        <f t="shared" si="1"/>
        <v>226.62769942252467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199.51694564911941</v>
      </c>
      <c r="AC10">
        <f t="shared" si="2"/>
        <v>208.53205500686272</v>
      </c>
      <c r="AE10">
        <f t="shared" si="3"/>
        <v>477.70214028160825</v>
      </c>
      <c r="AF10">
        <f t="shared" si="4"/>
        <v>-23.885107014080415</v>
      </c>
      <c r="AG10">
        <f t="shared" si="4"/>
        <v>-46.007627385846504</v>
      </c>
      <c r="AH10">
        <f t="shared" si="5"/>
        <v>-434.41701853446739</v>
      </c>
      <c r="AI10">
        <f t="shared" si="6"/>
        <v>-26.607612652786031</v>
      </c>
      <c r="AJ10">
        <f t="shared" si="7"/>
        <v>-9.015109357743313</v>
      </c>
      <c r="AK10">
        <f t="shared" si="24"/>
        <v>2.6786693135582542</v>
      </c>
      <c r="AL10">
        <f t="shared" si="8"/>
        <v>-32.944052696971092</v>
      </c>
      <c r="AN10">
        <f t="shared" si="9"/>
        <v>283.55394497935197</v>
      </c>
      <c r="AO10">
        <f t="shared" si="9"/>
        <v>-14.177697248967599</v>
      </c>
      <c r="AP10">
        <f t="shared" si="9"/>
        <v>-27.30916013209897</v>
      </c>
      <c r="AQ10">
        <f t="shared" si="9"/>
        <v>-257.86080694342451</v>
      </c>
      <c r="AR10">
        <f t="shared" si="9"/>
        <v>-15.793719345139122</v>
      </c>
      <c r="AS10">
        <f t="shared" si="9"/>
        <v>-5.3511793380315442</v>
      </c>
      <c r="AT10">
        <f t="shared" si="9"/>
        <v>1.5900017753883582</v>
      </c>
      <c r="AU10">
        <f t="shared" si="9"/>
        <v>-19.554896907782311</v>
      </c>
      <c r="AW10">
        <v>7</v>
      </c>
      <c r="AX10">
        <f>(R10*SUMPRODUCT(K11:$K$23, X11:$X$23)-$AZ$3*SUMPRODUCT(K10:$K$22, W11:$W$23))/Z10</f>
        <v>226.62769942252467</v>
      </c>
    </row>
    <row r="11" spans="1:52" x14ac:dyDescent="0.25">
      <c r="A11" t="s">
        <v>33</v>
      </c>
      <c r="C11" s="7">
        <f>AU25</f>
        <v>-3327.3252467420793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1.8888519999999999E-3</v>
      </c>
      <c r="O11">
        <f t="shared" si="21"/>
        <v>519.15537425492789</v>
      </c>
      <c r="P11">
        <f t="shared" si="22"/>
        <v>25.957768712746397</v>
      </c>
      <c r="Q11" s="4">
        <f t="shared" si="23"/>
        <v>50</v>
      </c>
      <c r="R11">
        <f t="shared" si="0"/>
        <v>250000</v>
      </c>
      <c r="S11">
        <f t="shared" si="1"/>
        <v>235.15317715453213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208.53205500686272</v>
      </c>
      <c r="AC11">
        <f t="shared" si="2"/>
        <v>213.80432336974127</v>
      </c>
      <c r="AE11">
        <f t="shared" si="3"/>
        <v>472.02281023571697</v>
      </c>
      <c r="AF11">
        <f t="shared" si="4"/>
        <v>-23.60114051178585</v>
      </c>
      <c r="AG11">
        <f t="shared" si="4"/>
        <v>-45.460649512985029</v>
      </c>
      <c r="AH11">
        <f t="shared" si="5"/>
        <v>-434.50799501505469</v>
      </c>
      <c r="AI11">
        <f t="shared" si="6"/>
        <v>-31.546974804108572</v>
      </c>
      <c r="AJ11">
        <f t="shared" si="7"/>
        <v>-5.2722683628785489</v>
      </c>
      <c r="AK11">
        <f t="shared" si="24"/>
        <v>1.5766889393539052</v>
      </c>
      <c r="AL11">
        <f t="shared" si="8"/>
        <v>-35.242554227633214</v>
      </c>
      <c r="AN11">
        <f t="shared" si="9"/>
        <v>266.46011801566931</v>
      </c>
      <c r="AO11">
        <f t="shared" si="9"/>
        <v>-13.323005900783466</v>
      </c>
      <c r="AP11">
        <f t="shared" si="9"/>
        <v>-25.662848853109029</v>
      </c>
      <c r="AQ11">
        <f t="shared" si="9"/>
        <v>-245.28274718894627</v>
      </c>
      <c r="AR11">
        <f t="shared" si="9"/>
        <v>-17.808483927169441</v>
      </c>
      <c r="AS11">
        <f t="shared" si="9"/>
        <v>-2.9762316983820112</v>
      </c>
      <c r="AT11">
        <f t="shared" si="9"/>
        <v>0.89005173424657535</v>
      </c>
      <c r="AU11">
        <f t="shared" si="9"/>
        <v>-19.894663891304873</v>
      </c>
      <c r="AW11">
        <v>8</v>
      </c>
      <c r="AX11">
        <f>(R11*SUMPRODUCT(K12:$K$23, X12:$X$23)-$AZ$3*SUMPRODUCT(K11:$K$22, W12:$W$23))/Z11</f>
        <v>235.15317715453213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1.917357E-3</v>
      </c>
      <c r="O12">
        <f t="shared" si="21"/>
        <v>519.15537425492789</v>
      </c>
      <c r="P12">
        <f t="shared" si="22"/>
        <v>25.957768712746397</v>
      </c>
      <c r="Q12" s="4">
        <f t="shared" si="23"/>
        <v>50</v>
      </c>
      <c r="R12">
        <f t="shared" si="0"/>
        <v>250000</v>
      </c>
      <c r="S12">
        <f t="shared" si="1"/>
        <v>239.73135400198558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213.80432336974127</v>
      </c>
      <c r="AC12">
        <f t="shared" si="2"/>
        <v>215.36927233169104</v>
      </c>
      <c r="AE12">
        <f t="shared" si="3"/>
        <v>466.39754589399467</v>
      </c>
      <c r="AF12">
        <f t="shared" si="4"/>
        <v>-23.319877294699733</v>
      </c>
      <c r="AG12">
        <f t="shared" si="4"/>
        <v>-44.918878723286909</v>
      </c>
      <c r="AH12">
        <f t="shared" si="5"/>
        <v>-435.8214728413422</v>
      </c>
      <c r="AI12">
        <f t="shared" si="6"/>
        <v>-37.66268296533417</v>
      </c>
      <c r="AJ12">
        <f t="shared" si="7"/>
        <v>-1.5649489619497672</v>
      </c>
      <c r="AK12">
        <f t="shared" si="24"/>
        <v>1.5108285815287832</v>
      </c>
      <c r="AL12">
        <f t="shared" si="8"/>
        <v>-37.716803345755153</v>
      </c>
      <c r="AN12">
        <f t="shared" si="9"/>
        <v>250.29434134709996</v>
      </c>
      <c r="AO12">
        <f t="shared" si="9"/>
        <v>-12.514717067354997</v>
      </c>
      <c r="AP12">
        <f t="shared" si="9"/>
        <v>-24.105918358864425</v>
      </c>
      <c r="AQ12">
        <f t="shared" si="9"/>
        <v>-233.88555418029551</v>
      </c>
      <c r="AR12">
        <f t="shared" si="9"/>
        <v>-20.211848259414985</v>
      </c>
      <c r="AS12">
        <f t="shared" si="9"/>
        <v>-0.83983690120460441</v>
      </c>
      <c r="AT12">
        <f t="shared" si="9"/>
        <v>0.81079295556170972</v>
      </c>
      <c r="AU12">
        <f t="shared" si="9"/>
        <v>-20.240892205057879</v>
      </c>
      <c r="AW12">
        <v>9</v>
      </c>
      <c r="AX12">
        <f>(R12*SUMPRODUCT(K13:$K$23, X13:$X$23)-$AZ$3*SUMPRODUCT(K12:$K$22, W13:$W$23))/Z12</f>
        <v>239.73135400198558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1.947287E-3</v>
      </c>
      <c r="O13">
        <f t="shared" si="21"/>
        <v>519.15537425492789</v>
      </c>
      <c r="P13">
        <f t="shared" si="22"/>
        <v>25.957768712746397</v>
      </c>
      <c r="Q13" s="4">
        <f t="shared" si="23"/>
        <v>50</v>
      </c>
      <c r="R13">
        <f t="shared" si="0"/>
        <v>250000</v>
      </c>
      <c r="S13">
        <f t="shared" si="1"/>
        <v>240.37484491228588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215.36927233169104</v>
      </c>
      <c r="AC13">
        <f t="shared" si="2"/>
        <v>213.36738492698078</v>
      </c>
      <c r="AE13">
        <f t="shared" si="3"/>
        <v>460.82536055710347</v>
      </c>
      <c r="AF13">
        <f t="shared" si="4"/>
        <v>-23.041268027855175</v>
      </c>
      <c r="AG13">
        <f t="shared" si="4"/>
        <v>-44.38221998746161</v>
      </c>
      <c r="AH13">
        <f t="shared" si="5"/>
        <v>-437.34974296216598</v>
      </c>
      <c r="AI13">
        <f t="shared" si="6"/>
        <v>-43.947870420379274</v>
      </c>
      <c r="AJ13">
        <f t="shared" si="7"/>
        <v>2.0018874047102599</v>
      </c>
      <c r="AK13">
        <f t="shared" si="24"/>
        <v>1.3063067297218789</v>
      </c>
      <c r="AL13">
        <f t="shared" si="8"/>
        <v>-40.639676285947132</v>
      </c>
      <c r="AN13">
        <f t="shared" si="9"/>
        <v>235.14690787919574</v>
      </c>
      <c r="AO13">
        <f t="shared" si="9"/>
        <v>-11.757345393959787</v>
      </c>
      <c r="AP13">
        <f t="shared" si="9"/>
        <v>-22.647064784475134</v>
      </c>
      <c r="AQ13">
        <f t="shared" si="9"/>
        <v>-223.16792546961119</v>
      </c>
      <c r="AR13">
        <f t="shared" si="9"/>
        <v>-22.42542776885038</v>
      </c>
      <c r="AS13">
        <f t="shared" si="9"/>
        <v>1.0215098243960339</v>
      </c>
      <c r="AT13">
        <f t="shared" si="9"/>
        <v>0.66657353203073211</v>
      </c>
      <c r="AU13">
        <f t="shared" si="9"/>
        <v>-20.73734441242361</v>
      </c>
      <c r="AW13">
        <v>10</v>
      </c>
      <c r="AX13">
        <f>(R13*SUMPRODUCT(K14:$K$23, X14:$X$23)-$AZ$3*SUMPRODUCT(K13:$K$22, W14:$W$23))/Z13</f>
        <v>240.37484491228588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1.9819680000000002E-3</v>
      </c>
      <c r="O14">
        <f t="shared" si="21"/>
        <v>519.15537425492789</v>
      </c>
      <c r="P14">
        <f t="shared" si="22"/>
        <v>25.957768712746397</v>
      </c>
      <c r="Q14" s="4">
        <f t="shared" si="23"/>
        <v>50</v>
      </c>
      <c r="R14">
        <f t="shared" si="0"/>
        <v>250000</v>
      </c>
      <c r="S14">
        <f t="shared" si="1"/>
        <v>236.81829239841903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213.36738492698078</v>
      </c>
      <c r="AC14">
        <f t="shared" si="2"/>
        <v>207.69169634805712</v>
      </c>
      <c r="AE14">
        <f t="shared" si="3"/>
        <v>455.3037658333198</v>
      </c>
      <c r="AF14">
        <f t="shared" si="4"/>
        <v>-22.765188291665989</v>
      </c>
      <c r="AG14">
        <f t="shared" si="4"/>
        <v>-43.85043364780288</v>
      </c>
      <c r="AH14">
        <f t="shared" si="5"/>
        <v>-439.82069892054659</v>
      </c>
      <c r="AI14">
        <f t="shared" si="6"/>
        <v>-51.132555026695684</v>
      </c>
      <c r="AJ14">
        <f t="shared" si="7"/>
        <v>5.6756885789236549</v>
      </c>
      <c r="AK14">
        <f t="shared" si="24"/>
        <v>1.1626307324435423</v>
      </c>
      <c r="AL14">
        <f t="shared" si="8"/>
        <v>-44.294235715328483</v>
      </c>
      <c r="AN14">
        <f t="shared" si="9"/>
        <v>220.97145249542345</v>
      </c>
      <c r="AO14">
        <f t="shared" si="9"/>
        <v>-11.048572624771172</v>
      </c>
      <c r="AP14">
        <f t="shared" si="9"/>
        <v>-21.281822692537208</v>
      </c>
      <c r="AQ14">
        <f t="shared" si="9"/>
        <v>-213.45709385940941</v>
      </c>
      <c r="AR14">
        <f t="shared" si="9"/>
        <v>-24.816036681294335</v>
      </c>
      <c r="AS14">
        <f t="shared" si="9"/>
        <v>2.7545679243416972</v>
      </c>
      <c r="AT14">
        <f t="shared" si="9"/>
        <v>0.56425670276120232</v>
      </c>
      <c r="AU14">
        <f t="shared" si="9"/>
        <v>-21.497212054191436</v>
      </c>
      <c r="AW14">
        <v>11</v>
      </c>
      <c r="AX14">
        <f>(R14*SUMPRODUCT(K15:$K$23, X15:$X$23)-$AZ$3*SUMPRODUCT(K14:$K$22, W15:$W$23))/Z14</f>
        <v>236.81829239841903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2.0299509999999999E-3</v>
      </c>
      <c r="O15">
        <f t="shared" si="21"/>
        <v>519.15537425492789</v>
      </c>
      <c r="P15">
        <f t="shared" si="22"/>
        <v>25.957768712746397</v>
      </c>
      <c r="Q15" s="4">
        <f t="shared" si="23"/>
        <v>50</v>
      </c>
      <c r="R15">
        <f t="shared" si="0"/>
        <v>250000</v>
      </c>
      <c r="S15">
        <f t="shared" si="1"/>
        <v>228.05435969164122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207.69169634805712</v>
      </c>
      <c r="AC15">
        <f t="shared" si="2"/>
        <v>197.59959316948584</v>
      </c>
      <c r="AE15">
        <f t="shared" si="3"/>
        <v>449.82648384022946</v>
      </c>
      <c r="AF15">
        <f t="shared" si="4"/>
        <v>-22.491324192011472</v>
      </c>
      <c r="AG15">
        <f t="shared" si="4"/>
        <v>-43.322915079691057</v>
      </c>
      <c r="AH15">
        <f t="shared" si="5"/>
        <v>-445.07115816895555</v>
      </c>
      <c r="AI15">
        <f t="shared" si="6"/>
        <v>-61.058913600428582</v>
      </c>
      <c r="AJ15">
        <f t="shared" si="7"/>
        <v>10.092103178571278</v>
      </c>
      <c r="AK15">
        <f t="shared" si="24"/>
        <v>2.6036101095847282</v>
      </c>
      <c r="AL15">
        <f t="shared" si="8"/>
        <v>-48.363200312272575</v>
      </c>
      <c r="AN15">
        <f t="shared" si="9"/>
        <v>207.54175943483665</v>
      </c>
      <c r="AO15">
        <f t="shared" si="9"/>
        <v>-10.377087971741831</v>
      </c>
      <c r="AP15">
        <f t="shared" si="9"/>
        <v>-19.98840517953731</v>
      </c>
      <c r="AQ15">
        <f t="shared" si="9"/>
        <v>-205.34773864691795</v>
      </c>
      <c r="AR15">
        <f t="shared" si="9"/>
        <v>-28.171472363360436</v>
      </c>
      <c r="AS15">
        <f t="shared" si="9"/>
        <v>4.6563128791290378</v>
      </c>
      <c r="AT15">
        <f t="shared" si="9"/>
        <v>1.201258357250188</v>
      </c>
      <c r="AU15">
        <f t="shared" si="9"/>
        <v>-22.313901126981211</v>
      </c>
      <c r="AW15">
        <v>12</v>
      </c>
      <c r="AX15">
        <f>(R15*SUMPRODUCT(K16:$K$23, X16:$X$23)-$AZ$3*SUMPRODUCT(K15:$K$22, W16:$W$23))/Z15</f>
        <v>228.05435969164122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2.0855349999999999E-3</v>
      </c>
      <c r="O16">
        <f t="shared" si="21"/>
        <v>519.15537425492789</v>
      </c>
      <c r="P16">
        <f t="shared" si="22"/>
        <v>25.957768712746397</v>
      </c>
      <c r="Q16" s="4">
        <f t="shared" si="23"/>
        <v>50</v>
      </c>
      <c r="R16">
        <f t="shared" si="0"/>
        <v>250000</v>
      </c>
      <c r="S16">
        <f t="shared" si="1"/>
        <v>214.21571102647522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197.59959316948584</v>
      </c>
      <c r="AC16">
        <f t="shared" si="2"/>
        <v>183.36579731270126</v>
      </c>
      <c r="AE16">
        <f t="shared" si="3"/>
        <v>444.39009012585143</v>
      </c>
      <c r="AF16">
        <f t="shared" si="4"/>
        <v>-22.219504506292573</v>
      </c>
      <c r="AG16">
        <f t="shared" si="4"/>
        <v>-42.799334473193426</v>
      </c>
      <c r="AH16">
        <f t="shared" si="5"/>
        <v>-451.7572785036175</v>
      </c>
      <c r="AI16">
        <f t="shared" si="6"/>
        <v>-72.38602735725209</v>
      </c>
      <c r="AJ16">
        <f t="shared" si="7"/>
        <v>14.233795856784582</v>
      </c>
      <c r="AK16">
        <f t="shared" si="24"/>
        <v>4.4003682694022181</v>
      </c>
      <c r="AL16">
        <f t="shared" si="8"/>
        <v>-53.751863231065286</v>
      </c>
      <c r="AN16">
        <f t="shared" si="9"/>
        <v>194.39983524909962</v>
      </c>
      <c r="AO16">
        <f t="shared" si="9"/>
        <v>-9.7199917624549812</v>
      </c>
      <c r="AP16">
        <f t="shared" si="9"/>
        <v>-18.722702767749912</v>
      </c>
      <c r="AQ16">
        <f t="shared" si="9"/>
        <v>-197.62263485401701</v>
      </c>
      <c r="AR16">
        <f t="shared" si="9"/>
        <v>-31.665494135122312</v>
      </c>
      <c r="AS16">
        <f t="shared" si="9"/>
        <v>6.2266185295549921</v>
      </c>
      <c r="AT16">
        <f t="shared" si="9"/>
        <v>1.9249548664888059</v>
      </c>
      <c r="AU16">
        <f t="shared" si="9"/>
        <v>-23.513920739078511</v>
      </c>
      <c r="AW16">
        <v>13</v>
      </c>
      <c r="AX16">
        <f>(R16*SUMPRODUCT(K17:$K$23, X17:$X$23)-$AZ$3*SUMPRODUCT(K16:$K$22, W17:$W$23))/Z16</f>
        <v>214.21571102647522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2.1420699999999998E-3</v>
      </c>
      <c r="O17">
        <f t="shared" si="21"/>
        <v>519.15537425492789</v>
      </c>
      <c r="P17">
        <f t="shared" si="22"/>
        <v>25.957768712746397</v>
      </c>
      <c r="Q17" s="4">
        <f t="shared" si="23"/>
        <v>50</v>
      </c>
      <c r="R17">
        <f t="shared" si="0"/>
        <v>250000</v>
      </c>
      <c r="S17">
        <f t="shared" si="1"/>
        <v>196.62988037645465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183.36579731270126</v>
      </c>
      <c r="AC17">
        <f t="shared" si="2"/>
        <v>166.26889746343113</v>
      </c>
      <c r="AE17">
        <f t="shared" si="3"/>
        <v>438.99427454423704</v>
      </c>
      <c r="AF17">
        <f t="shared" si="4"/>
        <v>-21.949713727211854</v>
      </c>
      <c r="AG17">
        <f t="shared" si="4"/>
        <v>-42.279661958066498</v>
      </c>
      <c r="AH17">
        <f t="shared" si="5"/>
        <v>-458.39585197496717</v>
      </c>
      <c r="AI17">
        <f t="shared" si="6"/>
        <v>-83.630953116008527</v>
      </c>
      <c r="AJ17">
        <f t="shared" si="7"/>
        <v>17.09689984927013</v>
      </c>
      <c r="AK17">
        <f t="shared" si="24"/>
        <v>8.2856629421902248</v>
      </c>
      <c r="AL17">
        <f t="shared" si="8"/>
        <v>-58.248390324548168</v>
      </c>
      <c r="AN17">
        <f t="shared" si="9"/>
        <v>180.87917381700723</v>
      </c>
      <c r="AO17">
        <f t="shared" si="9"/>
        <v>-9.0439586908503617</v>
      </c>
      <c r="AP17">
        <f t="shared" si="9"/>
        <v>-17.420524065324194</v>
      </c>
      <c r="AQ17">
        <f t="shared" si="9"/>
        <v>-188.87322180330625</v>
      </c>
      <c r="AR17">
        <f t="shared" si="9"/>
        <v>-34.458530742473606</v>
      </c>
      <c r="AS17">
        <f t="shared" si="9"/>
        <v>7.0444497773432149</v>
      </c>
      <c r="AT17">
        <f t="shared" si="9"/>
        <v>3.4139485510728185</v>
      </c>
      <c r="AU17">
        <f t="shared" si="9"/>
        <v>-24.000132414057568</v>
      </c>
      <c r="AW17">
        <v>14</v>
      </c>
      <c r="AX17">
        <f>(R17*SUMPRODUCT(K18:$K$23, X18:$X$23)-$AZ$3*SUMPRODUCT(K17:$K$22, W18:$W$23))/Z17</f>
        <v>196.62988037645465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2.2014550000000002E-3</v>
      </c>
      <c r="O18">
        <f t="shared" si="21"/>
        <v>519.15537425492789</v>
      </c>
      <c r="P18">
        <f t="shared" si="22"/>
        <v>25.957768712746397</v>
      </c>
      <c r="Q18" s="4">
        <f t="shared" si="23"/>
        <v>50</v>
      </c>
      <c r="R18">
        <f t="shared" si="0"/>
        <v>250000</v>
      </c>
      <c r="S18">
        <f t="shared" si="1"/>
        <v>175.87825481790051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166.26889746343113</v>
      </c>
      <c r="AC18">
        <f t="shared" si="2"/>
        <v>146.90684494886932</v>
      </c>
      <c r="AE18">
        <f t="shared" si="3"/>
        <v>433.63790565812786</v>
      </c>
      <c r="AF18">
        <f t="shared" si="4"/>
        <v>-21.681895282906396</v>
      </c>
      <c r="AG18">
        <f t="shared" si="4"/>
        <v>-41.763788565269941</v>
      </c>
      <c r="AH18">
        <f t="shared" si="5"/>
        <v>-465.38386607947643</v>
      </c>
      <c r="AI18">
        <f t="shared" si="6"/>
        <v>-95.191644269524886</v>
      </c>
      <c r="AJ18">
        <f t="shared" si="7"/>
        <v>19.36205251456181</v>
      </c>
      <c r="AK18">
        <f t="shared" si="24"/>
        <v>12.489658009314896</v>
      </c>
      <c r="AL18">
        <f t="shared" si="8"/>
        <v>-63.339933745648182</v>
      </c>
      <c r="AN18">
        <f t="shared" si="9"/>
        <v>166.96774574081098</v>
      </c>
      <c r="AO18">
        <f t="shared" si="9"/>
        <v>-8.3483872870405502</v>
      </c>
      <c r="AP18">
        <f t="shared" si="9"/>
        <v>-16.080710517582215</v>
      </c>
      <c r="AQ18">
        <f t="shared" si="9"/>
        <v>-179.19119617899392</v>
      </c>
      <c r="AR18">
        <f t="shared" si="9"/>
        <v>-36.6525482428057</v>
      </c>
      <c r="AS18">
        <f t="shared" si="9"/>
        <v>7.4551560624414055</v>
      </c>
      <c r="AT18">
        <f t="shared" si="9"/>
        <v>4.809012348041918</v>
      </c>
      <c r="AU18">
        <f t="shared" si="9"/>
        <v>-24.388379832322379</v>
      </c>
      <c r="AW18">
        <v>15</v>
      </c>
      <c r="AX18">
        <f>(R18*SUMPRODUCT(K19:$K$23, X19:$X$23)-$AZ$3*SUMPRODUCT(K18:$K$22, W19:$W$23))/Z18</f>
        <v>175.87825481790051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2.2708170000000001E-3</v>
      </c>
      <c r="O19">
        <f t="shared" si="21"/>
        <v>519.15537425492789</v>
      </c>
      <c r="P19">
        <f t="shared" si="22"/>
        <v>25.957768712746397</v>
      </c>
      <c r="Q19" s="4">
        <f t="shared" si="23"/>
        <v>50</v>
      </c>
      <c r="R19">
        <f t="shared" si="0"/>
        <v>250000</v>
      </c>
      <c r="S19">
        <f t="shared" si="1"/>
        <v>150.71867052742576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146.90684494886932</v>
      </c>
      <c r="AC19">
        <f t="shared" si="2"/>
        <v>124.34686032962041</v>
      </c>
      <c r="AE19">
        <f t="shared" si="3"/>
        <v>428.31681427353368</v>
      </c>
      <c r="AF19">
        <f t="shared" si="4"/>
        <v>-21.415840713676687</v>
      </c>
      <c r="AG19">
        <f t="shared" si="4"/>
        <v>-41.251312758558818</v>
      </c>
      <c r="AH19">
        <f t="shared" si="5"/>
        <v>-474.1896052921029</v>
      </c>
      <c r="AI19">
        <f t="shared" si="6"/>
        <v>-108.53994449080471</v>
      </c>
      <c r="AJ19">
        <f t="shared" si="7"/>
        <v>22.559984619248908</v>
      </c>
      <c r="AK19">
        <f t="shared" si="24"/>
        <v>12.349914352744596</v>
      </c>
      <c r="AL19">
        <f t="shared" si="8"/>
        <v>-73.630045518811215</v>
      </c>
      <c r="AN19">
        <f t="shared" si="9"/>
        <v>153.64162016761966</v>
      </c>
      <c r="AO19">
        <f t="shared" si="9"/>
        <v>-7.682081008380985</v>
      </c>
      <c r="AP19">
        <f t="shared" si="9"/>
        <v>-14.797267618400397</v>
      </c>
      <c r="AQ19">
        <f t="shared" si="9"/>
        <v>-170.096659285469</v>
      </c>
      <c r="AR19">
        <f t="shared" si="9"/>
        <v>-38.934387744630719</v>
      </c>
      <c r="AS19">
        <f t="shared" si="9"/>
        <v>8.092497124440257</v>
      </c>
      <c r="AT19">
        <f t="shared" si="9"/>
        <v>4.4300405374122311</v>
      </c>
      <c r="AU19">
        <f t="shared" si="9"/>
        <v>-26.411850082778233</v>
      </c>
      <c r="AW19">
        <v>16</v>
      </c>
      <c r="AX19">
        <f>(R19*SUMPRODUCT(K20:$K$23, X20:$X$23)-$AZ$3*SUMPRODUCT(K19:$K$22, W20:$W$23))/Z19</f>
        <v>150.71867052742576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2.3392280000000001E-3</v>
      </c>
      <c r="O20">
        <f t="shared" si="21"/>
        <v>519.15537425492789</v>
      </c>
      <c r="P20">
        <f t="shared" si="22"/>
        <v>25.957768712746397</v>
      </c>
      <c r="Q20" s="4">
        <f t="shared" si="23"/>
        <v>50</v>
      </c>
      <c r="R20">
        <f t="shared" si="0"/>
        <v>250000</v>
      </c>
      <c r="S20">
        <f t="shared" si="1"/>
        <v>117.75362011096666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124.34686032962041</v>
      </c>
      <c r="AC20">
        <f t="shared" si="2"/>
        <v>95.951074352272315</v>
      </c>
      <c r="AE20">
        <f t="shared" si="3"/>
        <v>423.03171544597888</v>
      </c>
      <c r="AF20">
        <f t="shared" si="4"/>
        <v>-21.151585772298944</v>
      </c>
      <c r="AG20">
        <f t="shared" si="4"/>
        <v>-40.742303405131644</v>
      </c>
      <c r="AH20">
        <f t="shared" si="5"/>
        <v>-482.48112920789015</v>
      </c>
      <c r="AI20">
        <f t="shared" si="6"/>
        <v>-121.34330293934187</v>
      </c>
      <c r="AJ20">
        <f t="shared" si="7"/>
        <v>28.395785977348098</v>
      </c>
      <c r="AK20">
        <f t="shared" si="24"/>
        <v>2.2627760570141913</v>
      </c>
      <c r="AL20">
        <f t="shared" si="8"/>
        <v>-90.684740904979577</v>
      </c>
      <c r="AN20">
        <f t="shared" si="9"/>
        <v>143.93038147214455</v>
      </c>
      <c r="AO20">
        <f t="shared" si="9"/>
        <v>-7.1965190736072273</v>
      </c>
      <c r="AP20">
        <f t="shared" si="9"/>
        <v>-13.861975490353727</v>
      </c>
      <c r="AQ20">
        <f t="shared" si="9"/>
        <v>-164.15717886965533</v>
      </c>
      <c r="AR20">
        <f t="shared" si="9"/>
        <v>-41.285291961471742</v>
      </c>
      <c r="AS20">
        <f t="shared" si="9"/>
        <v>9.6612527115428453</v>
      </c>
      <c r="AT20">
        <f t="shared" si="9"/>
        <v>0.76987660541890801</v>
      </c>
      <c r="AU20">
        <f t="shared" si="9"/>
        <v>-30.854162644509991</v>
      </c>
      <c r="AW20">
        <v>17</v>
      </c>
      <c r="AX20">
        <f>(R20*SUMPRODUCT(K21:$K$23, X21:$X$23)-$AZ$3*SUMPRODUCT(K20:$K$22, W21:$W$23))/Z20</f>
        <v>117.75362011096666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2.4176169999999999E-3</v>
      </c>
      <c r="O21">
        <f t="shared" si="21"/>
        <v>519.15537425492789</v>
      </c>
      <c r="P21">
        <f t="shared" si="22"/>
        <v>25.957768712746397</v>
      </c>
      <c r="Q21" s="4">
        <f t="shared" si="23"/>
        <v>50</v>
      </c>
      <c r="R21">
        <f t="shared" si="0"/>
        <v>250000</v>
      </c>
      <c r="S21">
        <f t="shared" si="1"/>
        <v>79.210973711921142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95.951074352272315</v>
      </c>
      <c r="AC21">
        <f t="shared" si="2"/>
        <v>63.743258488921981</v>
      </c>
      <c r="AE21">
        <f t="shared" si="3"/>
        <v>417.77866962471768</v>
      </c>
      <c r="AF21">
        <f t="shared" si="4"/>
        <v>-20.888933481235885</v>
      </c>
      <c r="AG21">
        <f t="shared" si="4"/>
        <v>-40.236381085748924</v>
      </c>
      <c r="AH21">
        <f t="shared" si="5"/>
        <v>-492.49642665702072</v>
      </c>
      <c r="AI21">
        <f t="shared" si="6"/>
        <v>-135.84307159928784</v>
      </c>
      <c r="AJ21">
        <f t="shared" si="7"/>
        <v>32.207815863350334</v>
      </c>
      <c r="AK21">
        <f t="shared" si="24"/>
        <v>0.78854529679320662</v>
      </c>
      <c r="AL21">
        <f t="shared" si="8"/>
        <v>-102.8467104391443</v>
      </c>
      <c r="AN21">
        <f t="shared" si="9"/>
        <v>135.20699050733336</v>
      </c>
      <c r="AO21">
        <f t="shared" si="9"/>
        <v>-6.760349525366669</v>
      </c>
      <c r="AP21">
        <f t="shared" si="9"/>
        <v>-13.021823254875992</v>
      </c>
      <c r="AQ21">
        <f t="shared" si="9"/>
        <v>-159.38812707629845</v>
      </c>
      <c r="AR21">
        <f t="shared" si="9"/>
        <v>-43.963309349207726</v>
      </c>
      <c r="AS21">
        <f t="shared" si="9"/>
        <v>10.423514100443926</v>
      </c>
      <c r="AT21">
        <f t="shared" si="9"/>
        <v>0.25519932971660153</v>
      </c>
      <c r="AU21">
        <f t="shared" si="9"/>
        <v>-33.284595919047199</v>
      </c>
      <c r="AW21">
        <v>18</v>
      </c>
      <c r="AX21">
        <f>(R21*SUMPRODUCT(K22:$K$23, X22:$X$23)-$AZ$3*SUMPRODUCT(K21:$K$22, W22:$W$23))/Z21</f>
        <v>79.210973711921142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2.502181E-3</v>
      </c>
      <c r="O22">
        <f t="shared" si="21"/>
        <v>519.15537425492789</v>
      </c>
      <c r="P22">
        <f t="shared" si="22"/>
        <v>25.957768712746397</v>
      </c>
      <c r="Q22" s="4">
        <f t="shared" si="23"/>
        <v>50</v>
      </c>
      <c r="R22">
        <f t="shared" si="0"/>
        <v>250000</v>
      </c>
      <c r="S22">
        <f t="shared" si="1"/>
        <v>38.957910908561068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63.743258488921981</v>
      </c>
      <c r="AC22">
        <f t="shared" si="2"/>
        <v>30.958557279569238</v>
      </c>
      <c r="AE22">
        <f t="shared" si="3"/>
        <v>412.55552507913029</v>
      </c>
      <c r="AF22">
        <f t="shared" si="4"/>
        <v>-20.627776253956515</v>
      </c>
      <c r="AG22">
        <f t="shared" si="4"/>
        <v>-39.733338566629918</v>
      </c>
      <c r="AH22">
        <f t="shared" si="5"/>
        <v>-503.39354130760159</v>
      </c>
      <c r="AI22">
        <f t="shared" si="6"/>
        <v>-151.19913104905777</v>
      </c>
      <c r="AJ22">
        <f t="shared" si="7"/>
        <v>32.784701209352747</v>
      </c>
      <c r="AK22">
        <f t="shared" si="24"/>
        <v>9.5690911535960108</v>
      </c>
      <c r="AL22">
        <f t="shared" si="8"/>
        <v>-108.84533868610902</v>
      </c>
      <c r="AN22">
        <f t="shared" si="9"/>
        <v>124.78187685938823</v>
      </c>
      <c r="AO22">
        <f t="shared" si="9"/>
        <v>-6.2390938429694121</v>
      </c>
      <c r="AP22">
        <f t="shared" si="9"/>
        <v>-12.017777629526657</v>
      </c>
      <c r="AQ22">
        <f t="shared" si="9"/>
        <v>-152.25681651265822</v>
      </c>
      <c r="AR22">
        <f t="shared" si="9"/>
        <v>-45.731811125766065</v>
      </c>
      <c r="AS22">
        <f t="shared" si="9"/>
        <v>9.9160871700666924</v>
      </c>
      <c r="AT22">
        <f t="shared" si="9"/>
        <v>2.8942750282043948</v>
      </c>
      <c r="AU22">
        <f t="shared" si="9"/>
        <v>-32.921448927494978</v>
      </c>
      <c r="AW22">
        <v>19</v>
      </c>
      <c r="AX22">
        <f>(R22*SUMPRODUCT(K23:$K$23, X23:$X$23)-$AZ$3*SUMPRODUCT(K22:$K$22, W23:$W$23))/Z22</f>
        <v>38.957910908561068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2.5943469999999999E-3</v>
      </c>
      <c r="O23">
        <f t="shared" si="21"/>
        <v>519.15537425492789</v>
      </c>
      <c r="P23">
        <f t="shared" si="22"/>
        <v>25.957768712746397</v>
      </c>
      <c r="Q23" s="4">
        <f t="shared" si="23"/>
        <v>50</v>
      </c>
      <c r="R23">
        <f t="shared" si="0"/>
        <v>250000</v>
      </c>
      <c r="S23">
        <f t="shared" si="1"/>
        <v>39.454818584638048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30.958557279569238</v>
      </c>
      <c r="AC23">
        <f t="shared" si="2"/>
        <v>30.958557279569238</v>
      </c>
      <c r="AE23">
        <f t="shared" si="3"/>
        <v>407.35965763951651</v>
      </c>
      <c r="AF23">
        <f t="shared" si="4"/>
        <v>-20.367982881975827</v>
      </c>
      <c r="AG23">
        <f t="shared" si="4"/>
        <v>-39.2329231132533</v>
      </c>
      <c r="AH23">
        <f t="shared" si="5"/>
        <v>-515.4103385516031</v>
      </c>
      <c r="AI23">
        <f t="shared" si="6"/>
        <v>-167.65158690731573</v>
      </c>
      <c r="AJ23">
        <f t="shared" si="7"/>
        <v>0</v>
      </c>
      <c r="AK23">
        <f t="shared" si="24"/>
        <v>29.256516242597698</v>
      </c>
      <c r="AL23">
        <f t="shared" si="8"/>
        <v>-138.39507066471805</v>
      </c>
      <c r="AN23">
        <f t="shared" si="9"/>
        <v>111.61367026262327</v>
      </c>
      <c r="AO23">
        <f t="shared" si="9"/>
        <v>-5.5806835131311638</v>
      </c>
      <c r="AP23">
        <f t="shared" si="9"/>
        <v>-10.749543951346645</v>
      </c>
      <c r="AQ23">
        <f t="shared" si="9"/>
        <v>-141.21879400230816</v>
      </c>
      <c r="AR23">
        <f t="shared" si="9"/>
        <v>-45.935351204162693</v>
      </c>
      <c r="AS23">
        <f t="shared" si="9"/>
        <v>0</v>
      </c>
      <c r="AT23">
        <f t="shared" si="9"/>
        <v>8.016078901519613</v>
      </c>
      <c r="AU23">
        <f t="shared" si="9"/>
        <v>-37.91927230264308</v>
      </c>
      <c r="AW23">
        <v>20</v>
      </c>
      <c r="AX23">
        <f>(R23*SUMPRODUCT(K$23:$K24, X$23:$X24)-$AZ$3*SUMPRODUCT(K$22:$K23, W$23:$W24))/Z23</f>
        <v>39.454818584638048</v>
      </c>
    </row>
    <row r="25" spans="5:50" x14ac:dyDescent="0.25">
      <c r="AN25" s="8">
        <f t="shared" ref="AN25:AU25" si="25">SUM(AN3:AN23)</f>
        <v>4995.220413700672</v>
      </c>
      <c r="AO25" s="8">
        <f t="shared" si="25"/>
        <v>-639.12755137622958</v>
      </c>
      <c r="AP25" s="8">
        <f t="shared" si="25"/>
        <v>-2950.9992859202862</v>
      </c>
      <c r="AQ25" s="8">
        <f t="shared" si="25"/>
        <v>-4740.575518578341</v>
      </c>
      <c r="AR25" s="8">
        <f t="shared" si="25"/>
        <v>-3335.4819421741809</v>
      </c>
      <c r="AS25" s="8">
        <f t="shared" si="25"/>
        <v>-99.895581960757369</v>
      </c>
      <c r="AT25" s="8">
        <f t="shared" si="25"/>
        <v>108.05227739285996</v>
      </c>
      <c r="AU25" s="9">
        <f t="shared" si="25"/>
        <v>-3327.3252467420793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92D37-C5CC-4DE8-A1F4-AE2303BA60A0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B1" t="s">
        <v>45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1117.3513252266664</v>
      </c>
      <c r="K3">
        <v>1</v>
      </c>
      <c r="L3" s="2">
        <v>0</v>
      </c>
      <c r="O3">
        <f>$C$3</f>
        <v>1117.3513252266664</v>
      </c>
      <c r="P3">
        <f>O3*B5</f>
        <v>893.88106018133317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1117.3513252266664</v>
      </c>
      <c r="AF3">
        <f t="shared" ref="AF3:AG23" si="4">-$Z3*P3</f>
        <v>-893.88106018133317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-2296.4379389546666</v>
      </c>
      <c r="AJ3">
        <f t="shared" ref="AJ3:AJ23" si="7">AB3-AC3</f>
        <v>0</v>
      </c>
      <c r="AL3">
        <f t="shared" ref="AL3:AL23" si="8">SUM(AI3:AK3)</f>
        <v>-2296.4379389546666</v>
      </c>
      <c r="AN3">
        <f t="shared" ref="AN3:AU23" si="9">AE3*$K3</f>
        <v>1117.3513252266664</v>
      </c>
      <c r="AO3">
        <f t="shared" si="9"/>
        <v>-893.88106018133317</v>
      </c>
      <c r="AP3">
        <f t="shared" si="9"/>
        <v>-2519.9082039999998</v>
      </c>
      <c r="AQ3">
        <f t="shared" si="9"/>
        <v>0</v>
      </c>
      <c r="AR3">
        <f t="shared" si="9"/>
        <v>-2296.4379389546666</v>
      </c>
      <c r="AS3">
        <f t="shared" si="9"/>
        <v>0</v>
      </c>
      <c r="AT3">
        <f t="shared" si="9"/>
        <v>0</v>
      </c>
      <c r="AU3">
        <f t="shared" si="9"/>
        <v>-2296.4379389546666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682.3410912087752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1.947287E-3</v>
      </c>
      <c r="R4">
        <f t="shared" si="0"/>
        <v>250000</v>
      </c>
      <c r="S4">
        <f t="shared" si="1"/>
        <v>228.34554015602248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225.61743045260846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-486.82175000000001</v>
      </c>
      <c r="AI4">
        <f t="shared" si="6"/>
        <v>-486.82175000000001</v>
      </c>
      <c r="AJ4">
        <f t="shared" si="7"/>
        <v>-225.61743045260846</v>
      </c>
      <c r="AK4">
        <f>G4*MAX(0, SUM(AB4, AE4:AF4))</f>
        <v>0</v>
      </c>
      <c r="AL4">
        <f t="shared" si="8"/>
        <v>-712.43918045260853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-456.72366075616844</v>
      </c>
      <c r="AR4">
        <f t="shared" si="9"/>
        <v>-456.72366075616844</v>
      </c>
      <c r="AS4">
        <f t="shared" si="9"/>
        <v>-211.66847776771596</v>
      </c>
      <c r="AT4">
        <f t="shared" si="9"/>
        <v>0</v>
      </c>
      <c r="AU4">
        <f t="shared" si="9"/>
        <v>-668.39213852388446</v>
      </c>
      <c r="AW4">
        <v>1</v>
      </c>
      <c r="AX4">
        <f>(R4*SUMPRODUCT(K5:$K$23, X5:$X$23)-$AZ$3*SUMPRODUCT(K4:$K$22, W5:$W$23))/Z4</f>
        <v>228.34554015602248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1.9819680000000002E-3</v>
      </c>
      <c r="O5">
        <f t="shared" ref="O5:O23" si="21">$C$3</f>
        <v>1117.3513252266664</v>
      </c>
      <c r="P5">
        <f t="shared" ref="P5:P23" si="22">O5*$C$5</f>
        <v>55.867566261333323</v>
      </c>
      <c r="Q5" s="4">
        <f t="shared" ref="Q5:Q23" si="23">$C$8</f>
        <v>50</v>
      </c>
      <c r="R5">
        <f t="shared" si="0"/>
        <v>250000</v>
      </c>
      <c r="S5">
        <f t="shared" si="1"/>
        <v>445.95553333508741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225.61743045260846</v>
      </c>
      <c r="AC5">
        <f t="shared" si="2"/>
        <v>435.34798909045094</v>
      </c>
      <c r="AE5">
        <f t="shared" si="3"/>
        <v>1090.7738915293939</v>
      </c>
      <c r="AF5">
        <f t="shared" si="4"/>
        <v>-54.538694576469702</v>
      </c>
      <c r="AG5">
        <f t="shared" si="4"/>
        <v>-48.810694850526041</v>
      </c>
      <c r="AH5">
        <f t="shared" si="5"/>
        <v>-489.57221486979608</v>
      </c>
      <c r="AI5">
        <f t="shared" si="6"/>
        <v>497.85228723260218</v>
      </c>
      <c r="AJ5">
        <f t="shared" si="7"/>
        <v>-209.73055863784248</v>
      </c>
      <c r="AK5">
        <f>G5*SUM(AB5, AE5:AF5)</f>
        <v>51.735957723626846</v>
      </c>
      <c r="AL5">
        <f t="shared" si="8"/>
        <v>339.85768631838653</v>
      </c>
      <c r="AN5">
        <f t="shared" si="9"/>
        <v>941.95144154265029</v>
      </c>
      <c r="AO5">
        <f t="shared" si="9"/>
        <v>-47.097572077132519</v>
      </c>
      <c r="AP5">
        <f t="shared" si="9"/>
        <v>-42.151086246376693</v>
      </c>
      <c r="AQ5">
        <f t="shared" si="9"/>
        <v>-422.77621156593801</v>
      </c>
      <c r="AR5">
        <f t="shared" si="9"/>
        <v>429.92657165320315</v>
      </c>
      <c r="AS5">
        <f t="shared" si="9"/>
        <v>-181.11544801229539</v>
      </c>
      <c r="AT5">
        <f t="shared" si="9"/>
        <v>44.677233600660195</v>
      </c>
      <c r="AU5">
        <f t="shared" si="9"/>
        <v>293.48835724156794</v>
      </c>
      <c r="AW5">
        <v>2</v>
      </c>
      <c r="AX5">
        <f>(R5*SUMPRODUCT(K6:$K$23, X6:$X$23)-$AZ$3*SUMPRODUCT(K5:$K$22, W6:$W$23))/Z5</f>
        <v>445.95553333508741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2.0299509999999999E-3</v>
      </c>
      <c r="O6">
        <f t="shared" si="21"/>
        <v>1117.3513252266664</v>
      </c>
      <c r="P6">
        <f t="shared" si="22"/>
        <v>55.867566261333323</v>
      </c>
      <c r="Q6" s="4">
        <f t="shared" si="23"/>
        <v>50</v>
      </c>
      <c r="R6">
        <f t="shared" si="0"/>
        <v>250000</v>
      </c>
      <c r="S6">
        <f t="shared" si="1"/>
        <v>647.74732291163161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435.34798909045094</v>
      </c>
      <c r="AC6">
        <f t="shared" si="2"/>
        <v>624.73291990366943</v>
      </c>
      <c r="AE6">
        <f t="shared" si="3"/>
        <v>1077.6519350622159</v>
      </c>
      <c r="AF6">
        <f t="shared" si="4"/>
        <v>-53.882596753110803</v>
      </c>
      <c r="AG6">
        <f t="shared" si="4"/>
        <v>-48.223504583198263</v>
      </c>
      <c r="AH6">
        <f t="shared" si="5"/>
        <v>-495.41659411260093</v>
      </c>
      <c r="AI6">
        <f t="shared" si="6"/>
        <v>480.12923961330591</v>
      </c>
      <c r="AJ6">
        <f t="shared" si="7"/>
        <v>-189.38493081321849</v>
      </c>
      <c r="AK6">
        <f>G6*SUM(AB6, AE6:AF6)</f>
        <v>85.358363652874033</v>
      </c>
      <c r="AL6">
        <f t="shared" si="8"/>
        <v>376.10267245296143</v>
      </c>
      <c r="AN6">
        <f t="shared" si="9"/>
        <v>839.30358212167448</v>
      </c>
      <c r="AO6">
        <f t="shared" si="9"/>
        <v>-41.965179106083731</v>
      </c>
      <c r="AP6">
        <f t="shared" si="9"/>
        <v>-37.557729747687603</v>
      </c>
      <c r="AQ6">
        <f t="shared" si="9"/>
        <v>-385.84343288653776</v>
      </c>
      <c r="AR6">
        <f t="shared" si="9"/>
        <v>373.93724038136543</v>
      </c>
      <c r="AS6">
        <f t="shared" si="9"/>
        <v>-147.49794962528699</v>
      </c>
      <c r="AT6">
        <f t="shared" si="9"/>
        <v>66.479331634815509</v>
      </c>
      <c r="AU6">
        <f t="shared" si="9"/>
        <v>292.91862239089392</v>
      </c>
      <c r="AW6">
        <v>3</v>
      </c>
      <c r="AX6">
        <f>(R6*SUMPRODUCT(K7:$K$23, X7:$X$23)-$AZ$3*SUMPRODUCT(K6:$K$22, W7:$W$23))/Z6</f>
        <v>647.74732291163161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2.0855349999999999E-3</v>
      </c>
      <c r="O7">
        <f t="shared" si="21"/>
        <v>1117.3513252266664</v>
      </c>
      <c r="P7">
        <f t="shared" si="22"/>
        <v>55.867566261333323</v>
      </c>
      <c r="Q7" s="4">
        <f t="shared" si="23"/>
        <v>50</v>
      </c>
      <c r="R7">
        <f t="shared" si="0"/>
        <v>250000</v>
      </c>
      <c r="S7">
        <f t="shared" si="1"/>
        <v>821.51940993616461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624.73291990366943</v>
      </c>
      <c r="AC7">
        <f t="shared" si="2"/>
        <v>782.75515777401779</v>
      </c>
      <c r="AE7">
        <f t="shared" si="3"/>
        <v>1064.6279348832038</v>
      </c>
      <c r="AF7">
        <f t="shared" si="4"/>
        <v>-53.231396744160193</v>
      </c>
      <c r="AG7">
        <f t="shared" si="4"/>
        <v>-47.640697730735361</v>
      </c>
      <c r="AH7">
        <f t="shared" si="5"/>
        <v>-502.85903315460195</v>
      </c>
      <c r="AI7">
        <f t="shared" si="6"/>
        <v>460.8968072537063</v>
      </c>
      <c r="AJ7">
        <f t="shared" si="7"/>
        <v>-158.02223787034836</v>
      </c>
      <c r="AK7">
        <f>G7*SUM(AB7, AE7:AF7)</f>
        <v>80.333956389897196</v>
      </c>
      <c r="AL7">
        <f t="shared" si="8"/>
        <v>383.20852577325513</v>
      </c>
      <c r="AN7">
        <f t="shared" si="9"/>
        <v>750.57495184603761</v>
      </c>
      <c r="AO7">
        <f t="shared" si="9"/>
        <v>-37.528747592301883</v>
      </c>
      <c r="AP7">
        <f t="shared" si="9"/>
        <v>-33.587240418485905</v>
      </c>
      <c r="AQ7">
        <f t="shared" si="9"/>
        <v>-354.52140811688088</v>
      </c>
      <c r="AR7">
        <f t="shared" si="9"/>
        <v>324.93755571836891</v>
      </c>
      <c r="AS7">
        <f t="shared" si="9"/>
        <v>-111.40749711132818</v>
      </c>
      <c r="AT7">
        <f t="shared" si="9"/>
        <v>56.636364191931222</v>
      </c>
      <c r="AU7">
        <f t="shared" si="9"/>
        <v>270.16642279897195</v>
      </c>
      <c r="AW7">
        <v>4</v>
      </c>
      <c r="AX7">
        <f>(R7*SUMPRODUCT(K8:$K$23, X8:$X$23)-$AZ$3*SUMPRODUCT(K7:$K$22, W8:$W$23))/Z7</f>
        <v>821.51940993616461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2.1420699999999998E-3</v>
      </c>
      <c r="O8">
        <f t="shared" si="21"/>
        <v>1117.3513252266664</v>
      </c>
      <c r="P8">
        <f t="shared" si="22"/>
        <v>55.867566261333323</v>
      </c>
      <c r="Q8" s="4">
        <f t="shared" si="23"/>
        <v>50</v>
      </c>
      <c r="R8">
        <f t="shared" si="0"/>
        <v>250000</v>
      </c>
      <c r="S8">
        <f t="shared" si="1"/>
        <v>962.23703950019217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782.75515777401779</v>
      </c>
      <c r="AC8">
        <f t="shared" si="2"/>
        <v>905.70062988922837</v>
      </c>
      <c r="AE8">
        <f t="shared" si="3"/>
        <v>1051.7011479738967</v>
      </c>
      <c r="AF8">
        <f t="shared" si="4"/>
        <v>-52.585057398694836</v>
      </c>
      <c r="AG8">
        <f t="shared" si="4"/>
        <v>-47.062241044039929</v>
      </c>
      <c r="AH8">
        <f t="shared" si="5"/>
        <v>-510.24854694038135</v>
      </c>
      <c r="AI8">
        <f t="shared" si="6"/>
        <v>441.80530259078051</v>
      </c>
      <c r="AJ8">
        <f t="shared" si="7"/>
        <v>-122.94547211521058</v>
      </c>
      <c r="AK8">
        <f t="shared" ref="AK8:AK23" si="24">G8*SUM(AB8:AB8, AE8:AF8)</f>
        <v>37.953857589838378</v>
      </c>
      <c r="AL8">
        <f t="shared" si="8"/>
        <v>356.81368806540831</v>
      </c>
      <c r="AN8">
        <f t="shared" si="9"/>
        <v>691.33931770673792</v>
      </c>
      <c r="AO8">
        <f t="shared" si="9"/>
        <v>-34.566965885336899</v>
      </c>
      <c r="AP8">
        <f t="shared" si="9"/>
        <v>-30.93652381745251</v>
      </c>
      <c r="AQ8">
        <f t="shared" si="9"/>
        <v>-335.41361344161345</v>
      </c>
      <c r="AR8">
        <f t="shared" si="9"/>
        <v>290.422214562335</v>
      </c>
      <c r="AS8">
        <f t="shared" si="9"/>
        <v>-80.818623209653552</v>
      </c>
      <c r="AT8">
        <f t="shared" si="9"/>
        <v>24.949097051997146</v>
      </c>
      <c r="AU8">
        <f t="shared" si="9"/>
        <v>234.55268840467863</v>
      </c>
      <c r="AW8">
        <v>5</v>
      </c>
      <c r="AX8">
        <f>(R8*SUMPRODUCT(K9:$K$23, X9:$X$23)-$AZ$3*SUMPRODUCT(K8:$K$22, W9:$W$23))/Z8</f>
        <v>962.23703950019217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2.2014550000000002E-3</v>
      </c>
      <c r="O9">
        <f t="shared" si="21"/>
        <v>1117.3513252266664</v>
      </c>
      <c r="P9">
        <f t="shared" si="22"/>
        <v>55.867566261333323</v>
      </c>
      <c r="Q9" s="4">
        <f t="shared" si="23"/>
        <v>50</v>
      </c>
      <c r="R9">
        <f t="shared" si="0"/>
        <v>250000</v>
      </c>
      <c r="S9">
        <f t="shared" si="1"/>
        <v>1080.1200298901008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905.70062988922837</v>
      </c>
      <c r="AC9">
        <f t="shared" si="2"/>
        <v>1004.2526847416002</v>
      </c>
      <c r="AE9">
        <f t="shared" si="3"/>
        <v>1038.8688637434448</v>
      </c>
      <c r="AF9">
        <f t="shared" si="4"/>
        <v>-51.943443187172242</v>
      </c>
      <c r="AG9">
        <f t="shared" si="4"/>
        <v>-46.488013227741924</v>
      </c>
      <c r="AH9">
        <f t="shared" si="5"/>
        <v>-518.02702928803467</v>
      </c>
      <c r="AI9">
        <f t="shared" si="6"/>
        <v>422.41037804049597</v>
      </c>
      <c r="AJ9">
        <f t="shared" si="7"/>
        <v>-98.552054852371839</v>
      </c>
      <c r="AK9">
        <f t="shared" si="24"/>
        <v>11.166493697628455</v>
      </c>
      <c r="AL9">
        <f t="shared" si="8"/>
        <v>335.02481688575261</v>
      </c>
      <c r="AN9">
        <f t="shared" si="9"/>
        <v>649.02487372363476</v>
      </c>
      <c r="AO9">
        <f t="shared" si="9"/>
        <v>-32.451243686181741</v>
      </c>
      <c r="AP9">
        <f t="shared" si="9"/>
        <v>-29.043008186882187</v>
      </c>
      <c r="AQ9">
        <f t="shared" si="9"/>
        <v>-323.63317354376511</v>
      </c>
      <c r="AR9">
        <f t="shared" si="9"/>
        <v>263.8974483068057</v>
      </c>
      <c r="AS9">
        <f t="shared" si="9"/>
        <v>-61.5695947660641</v>
      </c>
      <c r="AT9">
        <f t="shared" si="9"/>
        <v>6.9761761228690036</v>
      </c>
      <c r="AU9">
        <f t="shared" si="9"/>
        <v>209.30402966361063</v>
      </c>
      <c r="AW9">
        <v>6</v>
      </c>
      <c r="AX9">
        <f>(R9*SUMPRODUCT(K10:$K$23, X10:$X$23)-$AZ$3*SUMPRODUCT(K9:$K$22, W10:$W$23))/Z9</f>
        <v>1080.1200298901008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2.2708170000000001E-3</v>
      </c>
      <c r="O10">
        <f t="shared" si="21"/>
        <v>1117.3513252266664</v>
      </c>
      <c r="P10">
        <f t="shared" si="22"/>
        <v>55.867566261333323</v>
      </c>
      <c r="Q10" s="4">
        <f t="shared" si="23"/>
        <v>50</v>
      </c>
      <c r="R10">
        <f t="shared" si="0"/>
        <v>250000</v>
      </c>
      <c r="S10">
        <f t="shared" si="1"/>
        <v>1183.9579033816515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1004.2526847416002</v>
      </c>
      <c r="AC10">
        <f t="shared" si="2"/>
        <v>1087.2893347634804</v>
      </c>
      <c r="AE10">
        <f t="shared" si="3"/>
        <v>1026.1210940294511</v>
      </c>
      <c r="AF10">
        <f t="shared" si="4"/>
        <v>-51.306054701472561</v>
      </c>
      <c r="AG10">
        <f t="shared" si="4"/>
        <v>-45.917567324730726</v>
      </c>
      <c r="AH10">
        <f t="shared" si="5"/>
        <v>-527.82885366890628</v>
      </c>
      <c r="AI10">
        <f t="shared" si="6"/>
        <v>401.06861833434152</v>
      </c>
      <c r="AJ10">
        <f t="shared" si="7"/>
        <v>-83.036650021880178</v>
      </c>
      <c r="AK10">
        <f t="shared" si="24"/>
        <v>8.114177668685274</v>
      </c>
      <c r="AL10">
        <f t="shared" si="8"/>
        <v>326.14614598114662</v>
      </c>
      <c r="AN10">
        <f t="shared" si="9"/>
        <v>609.08390334415571</v>
      </c>
      <c r="AO10">
        <f t="shared" si="9"/>
        <v>-30.454195167207789</v>
      </c>
      <c r="AP10">
        <f t="shared" si="9"/>
        <v>-27.255702373673593</v>
      </c>
      <c r="AQ10">
        <f t="shared" si="9"/>
        <v>-313.30810794257133</v>
      </c>
      <c r="AR10">
        <f t="shared" si="9"/>
        <v>238.06589786070305</v>
      </c>
      <c r="AS10">
        <f t="shared" si="9"/>
        <v>-49.28880929378667</v>
      </c>
      <c r="AT10">
        <f t="shared" si="9"/>
        <v>4.8164052328983304</v>
      </c>
      <c r="AU10">
        <f t="shared" si="9"/>
        <v>193.59349379981469</v>
      </c>
      <c r="AW10">
        <v>7</v>
      </c>
      <c r="AX10">
        <f>(R10*SUMPRODUCT(K11:$K$23, X11:$X$23)-$AZ$3*SUMPRODUCT(K10:$K$22, W11:$W$23))/Z10</f>
        <v>1183.9579033816515</v>
      </c>
    </row>
    <row r="11" spans="1:52" x14ac:dyDescent="0.25">
      <c r="A11" t="s">
        <v>33</v>
      </c>
      <c r="C11" s="7">
        <f>AU25</f>
        <v>-979.15013528588179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2.3392280000000001E-3</v>
      </c>
      <c r="O11">
        <f t="shared" si="21"/>
        <v>1117.3513252266664</v>
      </c>
      <c r="P11">
        <f t="shared" si="22"/>
        <v>55.867566261333323</v>
      </c>
      <c r="Q11" s="4">
        <f t="shared" si="23"/>
        <v>50</v>
      </c>
      <c r="R11">
        <f t="shared" si="0"/>
        <v>250000</v>
      </c>
      <c r="S11">
        <f t="shared" si="1"/>
        <v>1274.5810042523933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1087.2893347634804</v>
      </c>
      <c r="AC11">
        <f t="shared" si="2"/>
        <v>1156.0699524484594</v>
      </c>
      <c r="AE11">
        <f t="shared" si="3"/>
        <v>1013.4595518946122</v>
      </c>
      <c r="AF11">
        <f t="shared" si="4"/>
        <v>-50.672977594730611</v>
      </c>
      <c r="AG11">
        <f t="shared" si="4"/>
        <v>-45.350979992305525</v>
      </c>
      <c r="AH11">
        <f t="shared" si="5"/>
        <v>-537.05829588947608</v>
      </c>
      <c r="AI11">
        <f t="shared" si="6"/>
        <v>380.37729841810005</v>
      </c>
      <c r="AJ11">
        <f t="shared" si="7"/>
        <v>-68.780617684979006</v>
      </c>
      <c r="AK11">
        <f t="shared" si="24"/>
        <v>4.9201821817520681</v>
      </c>
      <c r="AL11">
        <f t="shared" si="8"/>
        <v>316.51686291487312</v>
      </c>
      <c r="AN11">
        <f t="shared" si="9"/>
        <v>572.10487702297883</v>
      </c>
      <c r="AO11">
        <f t="shared" si="9"/>
        <v>-28.605243851148938</v>
      </c>
      <c r="AP11">
        <f t="shared" si="9"/>
        <v>-25.600939655525146</v>
      </c>
      <c r="AQ11">
        <f t="shared" si="9"/>
        <v>-303.1730963013016</v>
      </c>
      <c r="AR11">
        <f t="shared" si="9"/>
        <v>214.72559721500309</v>
      </c>
      <c r="AS11">
        <f t="shared" si="9"/>
        <v>-38.827131037116459</v>
      </c>
      <c r="AT11">
        <f t="shared" si="9"/>
        <v>2.7774766311686312</v>
      </c>
      <c r="AU11">
        <f t="shared" si="9"/>
        <v>178.67594280905527</v>
      </c>
      <c r="AW11">
        <v>8</v>
      </c>
      <c r="AX11">
        <f>(R11*SUMPRODUCT(K12:$K$23, X12:$X$23)-$AZ$3*SUMPRODUCT(K11:$K$22, W12:$W$23))/Z11</f>
        <v>1274.5810042523933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2.4176169999999999E-3</v>
      </c>
      <c r="O12">
        <f t="shared" si="21"/>
        <v>1117.3513252266664</v>
      </c>
      <c r="P12">
        <f t="shared" si="22"/>
        <v>55.867566261333323</v>
      </c>
      <c r="Q12" s="4">
        <f t="shared" si="23"/>
        <v>50</v>
      </c>
      <c r="R12">
        <f t="shared" si="0"/>
        <v>250000</v>
      </c>
      <c r="S12">
        <f t="shared" si="1"/>
        <v>1352.202104078707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1156.0699524484594</v>
      </c>
      <c r="AC12">
        <f t="shared" si="2"/>
        <v>1211.2439293026314</v>
      </c>
      <c r="AE12">
        <f t="shared" si="3"/>
        <v>1000.8747993341933</v>
      </c>
      <c r="AF12">
        <f t="shared" si="4"/>
        <v>-50.043739966709666</v>
      </c>
      <c r="AG12">
        <f t="shared" si="4"/>
        <v>-44.787828892186411</v>
      </c>
      <c r="AH12">
        <f t="shared" si="5"/>
        <v>-548.20650098028852</v>
      </c>
      <c r="AI12">
        <f t="shared" si="6"/>
        <v>357.83672949500874</v>
      </c>
      <c r="AJ12">
        <f t="shared" si="7"/>
        <v>-55.173976854171997</v>
      </c>
      <c r="AK12">
        <f t="shared" si="24"/>
        <v>4.8458723271766688</v>
      </c>
      <c r="AL12">
        <f t="shared" si="8"/>
        <v>307.50862496801341</v>
      </c>
      <c r="AN12">
        <f t="shared" si="9"/>
        <v>537.12396404247102</v>
      </c>
      <c r="AO12">
        <f t="shared" si="9"/>
        <v>-26.856198202123554</v>
      </c>
      <c r="AP12">
        <f t="shared" si="9"/>
        <v>-24.035589877405382</v>
      </c>
      <c r="AQ12">
        <f t="shared" si="9"/>
        <v>-294.19748515624934</v>
      </c>
      <c r="AR12">
        <f t="shared" si="9"/>
        <v>192.03469080669282</v>
      </c>
      <c r="AS12">
        <f t="shared" si="9"/>
        <v>-29.60936290894178</v>
      </c>
      <c r="AT12">
        <f t="shared" si="9"/>
        <v>2.6005591861722528</v>
      </c>
      <c r="AU12">
        <f t="shared" si="9"/>
        <v>165.02588708392327</v>
      </c>
      <c r="AW12">
        <v>9</v>
      </c>
      <c r="AX12">
        <f>(R12*SUMPRODUCT(K13:$K$23, X13:$X$23)-$AZ$3*SUMPRODUCT(K12:$K$22, W13:$W$23))/Z12</f>
        <v>1352.202104078707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2.502181E-3</v>
      </c>
      <c r="O13">
        <f t="shared" si="21"/>
        <v>1117.3513252266664</v>
      </c>
      <c r="P13">
        <f t="shared" si="22"/>
        <v>55.867566261333323</v>
      </c>
      <c r="Q13" s="4">
        <f t="shared" si="23"/>
        <v>50</v>
      </c>
      <c r="R13">
        <f t="shared" si="0"/>
        <v>250000</v>
      </c>
      <c r="S13">
        <f t="shared" si="1"/>
        <v>1416.8987650621964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1211.2439293026314</v>
      </c>
      <c r="AC13">
        <f t="shared" si="2"/>
        <v>1253.3286659640044</v>
      </c>
      <c r="AE13">
        <f t="shared" si="3"/>
        <v>988.36168143457837</v>
      </c>
      <c r="AF13">
        <f t="shared" si="4"/>
        <v>-49.41808407172892</v>
      </c>
      <c r="AG13">
        <f t="shared" si="4"/>
        <v>-44.227883348779265</v>
      </c>
      <c r="AH13">
        <f t="shared" si="5"/>
        <v>-560.33627242639943</v>
      </c>
      <c r="AI13">
        <f t="shared" si="6"/>
        <v>334.37944158767073</v>
      </c>
      <c r="AJ13">
        <f t="shared" si="7"/>
        <v>-42.084736661372972</v>
      </c>
      <c r="AK13">
        <f t="shared" si="24"/>
        <v>4.3003750533309617</v>
      </c>
      <c r="AL13">
        <f t="shared" si="8"/>
        <v>296.59507997962874</v>
      </c>
      <c r="AN13">
        <f t="shared" si="9"/>
        <v>504.33464203154364</v>
      </c>
      <c r="AO13">
        <f t="shared" si="9"/>
        <v>-25.216732101577183</v>
      </c>
      <c r="AP13">
        <f t="shared" si="9"/>
        <v>-22.568310908354366</v>
      </c>
      <c r="AQ13">
        <f t="shared" si="9"/>
        <v>-285.92467583453487</v>
      </c>
      <c r="AR13">
        <f t="shared" si="9"/>
        <v>170.62492318707717</v>
      </c>
      <c r="AS13">
        <f t="shared" si="9"/>
        <v>-21.474720234295354</v>
      </c>
      <c r="AT13">
        <f t="shared" si="9"/>
        <v>2.194366853614822</v>
      </c>
      <c r="AU13">
        <f t="shared" si="9"/>
        <v>151.34456980639663</v>
      </c>
      <c r="AW13">
        <v>10</v>
      </c>
      <c r="AX13">
        <f>(R13*SUMPRODUCT(K14:$K$23, X14:$X$23)-$AZ$3*SUMPRODUCT(K13:$K$22, W14:$W$23))/Z13</f>
        <v>1416.8987650621964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2.5943469999999999E-3</v>
      </c>
      <c r="O14">
        <f t="shared" si="21"/>
        <v>1117.3513252266664</v>
      </c>
      <c r="P14">
        <f t="shared" si="22"/>
        <v>55.867566261333323</v>
      </c>
      <c r="Q14" s="4">
        <f t="shared" si="23"/>
        <v>50</v>
      </c>
      <c r="R14">
        <f t="shared" si="0"/>
        <v>250000</v>
      </c>
      <c r="S14">
        <f t="shared" si="1"/>
        <v>1468.8008318254697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1253.3286659640044</v>
      </c>
      <c r="AC14">
        <f t="shared" si="2"/>
        <v>1282.8759697827661</v>
      </c>
      <c r="AE14">
        <f t="shared" si="3"/>
        <v>975.91391145708792</v>
      </c>
      <c r="AF14">
        <f t="shared" si="4"/>
        <v>-48.795695572854399</v>
      </c>
      <c r="AG14">
        <f t="shared" si="4"/>
        <v>-43.670862038809219</v>
      </c>
      <c r="AH14">
        <f t="shared" si="5"/>
        <v>-573.71238241127708</v>
      </c>
      <c r="AI14">
        <f t="shared" si="6"/>
        <v>309.73497143414727</v>
      </c>
      <c r="AJ14">
        <f t="shared" si="7"/>
        <v>-29.547303818761748</v>
      </c>
      <c r="AK14">
        <f t="shared" si="24"/>
        <v>3.9248043873268279</v>
      </c>
      <c r="AL14">
        <f t="shared" si="8"/>
        <v>284.11247200271237</v>
      </c>
      <c r="AN14">
        <f t="shared" si="9"/>
        <v>473.63788904858046</v>
      </c>
      <c r="AO14">
        <f t="shared" si="9"/>
        <v>-23.681894452429027</v>
      </c>
      <c r="AP14">
        <f t="shared" si="9"/>
        <v>-21.194671646919026</v>
      </c>
      <c r="AQ14">
        <f t="shared" si="9"/>
        <v>-278.43841402014647</v>
      </c>
      <c r="AR14">
        <f t="shared" si="9"/>
        <v>150.32290892908597</v>
      </c>
      <c r="AS14">
        <f t="shared" si="9"/>
        <v>-14.340120008024641</v>
      </c>
      <c r="AT14">
        <f t="shared" si="9"/>
        <v>1.9048156226880733</v>
      </c>
      <c r="AU14">
        <f t="shared" si="9"/>
        <v>137.8876045437494</v>
      </c>
      <c r="AW14">
        <v>11</v>
      </c>
      <c r="AX14">
        <f>(R14*SUMPRODUCT(K15:$K$23, X15:$X$23)-$AZ$3*SUMPRODUCT(K14:$K$22, W15:$W$23))/Z14</f>
        <v>1468.8008318254697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2.6922130000000002E-3</v>
      </c>
      <c r="O15">
        <f t="shared" si="21"/>
        <v>1117.3513252266664</v>
      </c>
      <c r="P15">
        <f t="shared" si="22"/>
        <v>55.867566261333323</v>
      </c>
      <c r="Q15" s="4">
        <f t="shared" si="23"/>
        <v>50</v>
      </c>
      <c r="R15">
        <f t="shared" si="0"/>
        <v>250000</v>
      </c>
      <c r="S15">
        <f t="shared" si="1"/>
        <v>1508.5723404398655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1282.8759697827661</v>
      </c>
      <c r="AC15">
        <f t="shared" si="2"/>
        <v>1300.8896650944505</v>
      </c>
      <c r="AE15">
        <f t="shared" si="3"/>
        <v>963.52740422321142</v>
      </c>
      <c r="AF15">
        <f t="shared" si="4"/>
        <v>-48.176370211160574</v>
      </c>
      <c r="AG15">
        <f t="shared" si="4"/>
        <v>-43.116582155919033</v>
      </c>
      <c r="AH15">
        <f t="shared" si="5"/>
        <v>-587.85631251044344</v>
      </c>
      <c r="AI15">
        <f t="shared" si="6"/>
        <v>284.3781393456884</v>
      </c>
      <c r="AJ15">
        <f t="shared" si="7"/>
        <v>-18.013695311684387</v>
      </c>
      <c r="AK15">
        <f t="shared" si="24"/>
        <v>9.0127307155587495</v>
      </c>
      <c r="AL15">
        <f t="shared" si="8"/>
        <v>275.37717474956276</v>
      </c>
      <c r="AN15">
        <f t="shared" si="9"/>
        <v>444.55402231762099</v>
      </c>
      <c r="AO15">
        <f t="shared" si="9"/>
        <v>-22.22770111588105</v>
      </c>
      <c r="AP15">
        <f t="shared" si="9"/>
        <v>-19.893206920725607</v>
      </c>
      <c r="AQ15">
        <f t="shared" si="9"/>
        <v>-271.22621227572398</v>
      </c>
      <c r="AR15">
        <f t="shared" si="9"/>
        <v>131.20690200529037</v>
      </c>
      <c r="AS15">
        <f t="shared" si="9"/>
        <v>-8.3111914331792196</v>
      </c>
      <c r="AT15">
        <f t="shared" si="9"/>
        <v>4.1583100533578907</v>
      </c>
      <c r="AU15">
        <f t="shared" si="9"/>
        <v>127.05402062546904</v>
      </c>
      <c r="AW15">
        <v>12</v>
      </c>
      <c r="AX15">
        <f>(R15*SUMPRODUCT(K16:$K$23, X16:$X$23)-$AZ$3*SUMPRODUCT(K15:$K$22, W16:$W$23))/Z15</f>
        <v>1508.5723404398655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2.807183E-3</v>
      </c>
      <c r="O16">
        <f t="shared" si="21"/>
        <v>1117.3513252266664</v>
      </c>
      <c r="P16">
        <f t="shared" si="22"/>
        <v>55.867566261333323</v>
      </c>
      <c r="Q16" s="4">
        <f t="shared" si="23"/>
        <v>50</v>
      </c>
      <c r="R16">
        <f t="shared" si="0"/>
        <v>250000</v>
      </c>
      <c r="S16">
        <f t="shared" si="1"/>
        <v>1536.061991924056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1300.8896650944505</v>
      </c>
      <c r="AC16">
        <f t="shared" si="2"/>
        <v>1307.6305326364015</v>
      </c>
      <c r="AE16">
        <f t="shared" si="3"/>
        <v>951.18733243180975</v>
      </c>
      <c r="AF16">
        <f t="shared" si="4"/>
        <v>-47.559366621590492</v>
      </c>
      <c r="AG16">
        <f t="shared" si="4"/>
        <v>-42.564380197913643</v>
      </c>
      <c r="AH16">
        <f t="shared" si="5"/>
        <v>-605.18068223099635</v>
      </c>
      <c r="AI16">
        <f t="shared" si="6"/>
        <v>255.88290338130923</v>
      </c>
      <c r="AJ16">
        <f t="shared" si="7"/>
        <v>-6.7408675419510473</v>
      </c>
      <c r="AK16">
        <f t="shared" si="24"/>
        <v>15.652075179423155</v>
      </c>
      <c r="AL16">
        <f t="shared" si="8"/>
        <v>264.79411101878134</v>
      </c>
      <c r="AN16">
        <f t="shared" si="9"/>
        <v>416.09987446706475</v>
      </c>
      <c r="AO16">
        <f t="shared" si="9"/>
        <v>-20.804993723353238</v>
      </c>
      <c r="AP16">
        <f t="shared" si="9"/>
        <v>-18.619921284948337</v>
      </c>
      <c r="AQ16">
        <f t="shared" si="9"/>
        <v>-264.73818281664586</v>
      </c>
      <c r="AR16">
        <f t="shared" si="9"/>
        <v>111.93677664211725</v>
      </c>
      <c r="AS16">
        <f t="shared" si="9"/>
        <v>-2.9488135957761217</v>
      </c>
      <c r="AT16">
        <f t="shared" si="9"/>
        <v>6.8470492564869563</v>
      </c>
      <c r="AU16">
        <f t="shared" si="9"/>
        <v>115.83501230282809</v>
      </c>
      <c r="AW16">
        <v>13</v>
      </c>
      <c r="AX16">
        <f>(R16*SUMPRODUCT(K17:$K$23, X17:$X$23)-$AZ$3*SUMPRODUCT(K16:$K$22, W17:$W$23))/Z16</f>
        <v>1536.061991924056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2.939255E-3</v>
      </c>
      <c r="O17">
        <f t="shared" si="21"/>
        <v>1117.3513252266664</v>
      </c>
      <c r="P17">
        <f t="shared" si="22"/>
        <v>55.867566261333323</v>
      </c>
      <c r="Q17" s="4">
        <f t="shared" si="23"/>
        <v>50</v>
      </c>
      <c r="R17">
        <f t="shared" si="0"/>
        <v>250000</v>
      </c>
      <c r="S17">
        <f t="shared" si="1"/>
        <v>1551.868340419989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1307.6305326364015</v>
      </c>
      <c r="AC17">
        <f t="shared" si="2"/>
        <v>1303.9924089057108</v>
      </c>
      <c r="AE17">
        <f t="shared" si="3"/>
        <v>938.87967698470482</v>
      </c>
      <c r="AF17">
        <f t="shared" si="4"/>
        <v>-46.943983849235245</v>
      </c>
      <c r="AG17">
        <f t="shared" si="4"/>
        <v>-42.013628828615893</v>
      </c>
      <c r="AH17">
        <f t="shared" si="5"/>
        <v>-625.53783659309329</v>
      </c>
      <c r="AI17">
        <f t="shared" si="6"/>
        <v>224.38422771376042</v>
      </c>
      <c r="AJ17">
        <f t="shared" si="7"/>
        <v>3.6381237306907224</v>
      </c>
      <c r="AK17">
        <f t="shared" si="24"/>
        <v>30.354013915651819</v>
      </c>
      <c r="AL17">
        <f t="shared" si="8"/>
        <v>258.37636536010297</v>
      </c>
      <c r="AN17">
        <f t="shared" si="9"/>
        <v>386.84736939424261</v>
      </c>
      <c r="AO17">
        <f t="shared" si="9"/>
        <v>-19.342368469712131</v>
      </c>
      <c r="AP17">
        <f t="shared" si="9"/>
        <v>-17.310910215091329</v>
      </c>
      <c r="AQ17">
        <f t="shared" si="9"/>
        <v>-257.74087188655369</v>
      </c>
      <c r="AR17">
        <f t="shared" si="9"/>
        <v>92.453218822885461</v>
      </c>
      <c r="AS17">
        <f t="shared" si="9"/>
        <v>1.499019128061712</v>
      </c>
      <c r="AT17">
        <f t="shared" si="9"/>
        <v>12.506789444562058</v>
      </c>
      <c r="AU17">
        <f t="shared" si="9"/>
        <v>106.45902739550922</v>
      </c>
      <c r="AW17">
        <v>14</v>
      </c>
      <c r="AX17">
        <f>(R17*SUMPRODUCT(K18:$K$23, X18:$X$23)-$AZ$3*SUMPRODUCT(K17:$K$22, W18:$W$23))/Z17</f>
        <v>1551.868340419989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3.7729310000000002E-3</v>
      </c>
      <c r="O18">
        <f t="shared" si="21"/>
        <v>1117.3513252266664</v>
      </c>
      <c r="P18">
        <f t="shared" si="22"/>
        <v>55.867566261333323</v>
      </c>
      <c r="Q18" s="4">
        <f t="shared" si="23"/>
        <v>50</v>
      </c>
      <c r="R18">
        <f t="shared" si="0"/>
        <v>250000</v>
      </c>
      <c r="S18">
        <f t="shared" si="1"/>
        <v>1490.3585930607649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1303.9924089057108</v>
      </c>
      <c r="AC18">
        <f t="shared" si="2"/>
        <v>1235.0595108392545</v>
      </c>
      <c r="AE18">
        <f t="shared" si="3"/>
        <v>925.94855197629215</v>
      </c>
      <c r="AF18">
        <f t="shared" si="4"/>
        <v>-46.297427598814615</v>
      </c>
      <c r="AG18">
        <f t="shared" si="4"/>
        <v>-41.434978017699756</v>
      </c>
      <c r="AH18">
        <f t="shared" si="5"/>
        <v>-792.57261314989296</v>
      </c>
      <c r="AI18">
        <f t="shared" si="6"/>
        <v>45.643533209884822</v>
      </c>
      <c r="AJ18">
        <f t="shared" si="7"/>
        <v>68.932898066456346</v>
      </c>
      <c r="AK18">
        <f t="shared" si="24"/>
        <v>47.166700318916874</v>
      </c>
      <c r="AL18">
        <f t="shared" si="8"/>
        <v>161.74313159525803</v>
      </c>
      <c r="AN18">
        <f t="shared" si="9"/>
        <v>356.52681737038051</v>
      </c>
      <c r="AO18">
        <f t="shared" si="9"/>
        <v>-17.826340868519029</v>
      </c>
      <c r="AP18">
        <f t="shared" si="9"/>
        <v>-15.954105451034184</v>
      </c>
      <c r="AQ18">
        <f t="shared" si="9"/>
        <v>-305.17180538610756</v>
      </c>
      <c r="AR18">
        <f t="shared" si="9"/>
        <v>17.574565664719739</v>
      </c>
      <c r="AS18">
        <f t="shared" si="9"/>
        <v>26.541892319282756</v>
      </c>
      <c r="AT18">
        <f t="shared" si="9"/>
        <v>18.161045248868756</v>
      </c>
      <c r="AU18">
        <f t="shared" si="9"/>
        <v>62.277503232871247</v>
      </c>
      <c r="AW18">
        <v>15</v>
      </c>
      <c r="AX18">
        <f>(R18*SUMPRODUCT(K19:$K$23, X19:$X$23)-$AZ$3*SUMPRODUCT(K18:$K$22, W19:$W$23))/Z18</f>
        <v>1490.3585930607649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4.6883589999999996E-3</v>
      </c>
      <c r="O19">
        <f t="shared" si="21"/>
        <v>1117.3513252266664</v>
      </c>
      <c r="P19">
        <f t="shared" si="22"/>
        <v>55.867566261333323</v>
      </c>
      <c r="Q19" s="4">
        <f t="shared" si="23"/>
        <v>50</v>
      </c>
      <c r="R19">
        <f t="shared" si="0"/>
        <v>250000</v>
      </c>
      <c r="S19">
        <f t="shared" si="1"/>
        <v>1352.5125156373829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1235.0595108392545</v>
      </c>
      <c r="AC19">
        <f t="shared" si="2"/>
        <v>1104.3634246754718</v>
      </c>
      <c r="AE19">
        <f t="shared" si="3"/>
        <v>912.34788722933433</v>
      </c>
      <c r="AF19">
        <f t="shared" si="4"/>
        <v>-45.617394361466715</v>
      </c>
      <c r="AG19">
        <f t="shared" si="4"/>
        <v>-40.826366185418671</v>
      </c>
      <c r="AH19">
        <f t="shared" si="5"/>
        <v>-971.31026052042387</v>
      </c>
      <c r="AI19">
        <f t="shared" si="6"/>
        <v>-145.40613383797495</v>
      </c>
      <c r="AJ19">
        <f t="shared" si="7"/>
        <v>130.69608616378264</v>
      </c>
      <c r="AK19">
        <f t="shared" si="24"/>
        <v>46.869917082668827</v>
      </c>
      <c r="AL19">
        <f t="shared" si="8"/>
        <v>32.159869408476517</v>
      </c>
      <c r="AN19">
        <f t="shared" si="9"/>
        <v>327.26851451808926</v>
      </c>
      <c r="AO19">
        <f t="shared" si="9"/>
        <v>-16.363425725904463</v>
      </c>
      <c r="AP19">
        <f t="shared" si="9"/>
        <v>-14.64483493818291</v>
      </c>
      <c r="AQ19">
        <f t="shared" si="9"/>
        <v>-348.41892061815338</v>
      </c>
      <c r="AR19">
        <f t="shared" si="9"/>
        <v>-52.158666764151512</v>
      </c>
      <c r="AS19">
        <f t="shared" si="9"/>
        <v>46.882022275563934</v>
      </c>
      <c r="AT19">
        <f t="shared" si="9"/>
        <v>16.812718431138656</v>
      </c>
      <c r="AU19">
        <f t="shared" si="9"/>
        <v>11.536073942551075</v>
      </c>
      <c r="AW19">
        <v>16</v>
      </c>
      <c r="AX19">
        <f>(R19*SUMPRODUCT(K20:$K$23, X20:$X$23)-$AZ$3*SUMPRODUCT(K19:$K$22, W20:$W$23))/Z19</f>
        <v>1352.5125156373829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5.6712799999999999E-3</v>
      </c>
      <c r="O20">
        <f t="shared" si="21"/>
        <v>1117.3513252266664</v>
      </c>
      <c r="P20">
        <f t="shared" si="22"/>
        <v>55.867566261333323</v>
      </c>
      <c r="Q20" s="4">
        <f t="shared" si="23"/>
        <v>50</v>
      </c>
      <c r="R20">
        <f t="shared" si="0"/>
        <v>250000</v>
      </c>
      <c r="S20">
        <f t="shared" si="1"/>
        <v>1132.632430598163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1104.3634246754718</v>
      </c>
      <c r="AC20">
        <f t="shared" si="2"/>
        <v>910.33213064639267</v>
      </c>
      <c r="AE20">
        <f t="shared" si="3"/>
        <v>898.05022803115503</v>
      </c>
      <c r="AF20">
        <f t="shared" si="4"/>
        <v>-44.902511401557753</v>
      </c>
      <c r="AG20">
        <f t="shared" si="4"/>
        <v>-40.186564769544447</v>
      </c>
      <c r="AH20">
        <f t="shared" si="5"/>
        <v>-1157.6887701002061</v>
      </c>
      <c r="AI20">
        <f t="shared" si="6"/>
        <v>-344.72761824015322</v>
      </c>
      <c r="AJ20">
        <f t="shared" si="7"/>
        <v>194.03129402907916</v>
      </c>
      <c r="AK20">
        <f t="shared" si="24"/>
        <v>8.4172979076117969</v>
      </c>
      <c r="AL20">
        <f t="shared" si="8"/>
        <v>-142.27902630346227</v>
      </c>
      <c r="AN20">
        <f t="shared" si="9"/>
        <v>305.54851369808608</v>
      </c>
      <c r="AO20">
        <f t="shared" si="9"/>
        <v>-15.277425684904307</v>
      </c>
      <c r="AP20">
        <f t="shared" si="9"/>
        <v>-13.672893511631285</v>
      </c>
      <c r="AQ20">
        <f t="shared" si="9"/>
        <v>-393.88674707492163</v>
      </c>
      <c r="AR20">
        <f t="shared" si="9"/>
        <v>-117.28855257337112</v>
      </c>
      <c r="AS20">
        <f t="shared" si="9"/>
        <v>66.01632252961771</v>
      </c>
      <c r="AT20">
        <f t="shared" si="9"/>
        <v>2.8638630499134741</v>
      </c>
      <c r="AU20">
        <f t="shared" si="9"/>
        <v>-48.408366993839941</v>
      </c>
      <c r="AW20">
        <v>17</v>
      </c>
      <c r="AX20">
        <f>(R20*SUMPRODUCT(K21:$K$23, X21:$X$23)-$AZ$3*SUMPRODUCT(K20:$K$22, W21:$W$23))/Z20</f>
        <v>1132.632430598163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6.8024940000000001E-3</v>
      </c>
      <c r="O21">
        <f t="shared" si="21"/>
        <v>1117.3513252266664</v>
      </c>
      <c r="P21">
        <f t="shared" si="22"/>
        <v>55.867566261333323</v>
      </c>
      <c r="Q21" s="4">
        <f t="shared" si="23"/>
        <v>50</v>
      </c>
      <c r="R21">
        <f t="shared" si="0"/>
        <v>250000</v>
      </c>
      <c r="S21">
        <f t="shared" si="1"/>
        <v>828.32905303065149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910.33213064639267</v>
      </c>
      <c r="AC21">
        <f t="shared" si="2"/>
        <v>654.56765550072328</v>
      </c>
      <c r="AE21">
        <f t="shared" si="3"/>
        <v>882.96074446296291</v>
      </c>
      <c r="AF21">
        <f t="shared" si="4"/>
        <v>-44.148037223148151</v>
      </c>
      <c r="AG21">
        <f t="shared" si="4"/>
        <v>-39.511330256123564</v>
      </c>
      <c r="AH21">
        <f t="shared" si="5"/>
        <v>-1366.8443286271875</v>
      </c>
      <c r="AI21">
        <f t="shared" si="6"/>
        <v>-567.54295164349628</v>
      </c>
      <c r="AJ21">
        <f t="shared" si="7"/>
        <v>255.76447514566939</v>
      </c>
      <c r="AK21">
        <f t="shared" si="24"/>
        <v>2.7986317406179317</v>
      </c>
      <c r="AL21">
        <f t="shared" si="8"/>
        <v>-308.97984475720898</v>
      </c>
      <c r="AN21">
        <f t="shared" si="9"/>
        <v>285.75529024062126</v>
      </c>
      <c r="AO21">
        <f t="shared" si="9"/>
        <v>-14.287764512031066</v>
      </c>
      <c r="AP21">
        <f t="shared" si="9"/>
        <v>-12.787172834052567</v>
      </c>
      <c r="AQ21">
        <f t="shared" si="9"/>
        <v>-442.35601671982675</v>
      </c>
      <c r="AR21">
        <f t="shared" si="9"/>
        <v>-183.67566382528909</v>
      </c>
      <c r="AS21">
        <f t="shared" si="9"/>
        <v>82.773840498360485</v>
      </c>
      <c r="AT21">
        <f t="shared" si="9"/>
        <v>0.90572976242936221</v>
      </c>
      <c r="AU21">
        <f t="shared" si="9"/>
        <v>-99.996093564499262</v>
      </c>
      <c r="AW21">
        <v>18</v>
      </c>
      <c r="AX21">
        <f>(R21*SUMPRODUCT(K22:$K$23, X22:$X$23)-$AZ$3*SUMPRODUCT(K21:$K$22, W22:$W$23))/Z21</f>
        <v>828.32905303065149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8.090557E-3</v>
      </c>
      <c r="O22">
        <f t="shared" si="21"/>
        <v>1117.3513252266664</v>
      </c>
      <c r="P22">
        <f t="shared" si="22"/>
        <v>55.867566261333323</v>
      </c>
      <c r="Q22" s="4">
        <f t="shared" si="23"/>
        <v>50</v>
      </c>
      <c r="R22">
        <f t="shared" si="0"/>
        <v>250000</v>
      </c>
      <c r="S22">
        <f t="shared" si="1"/>
        <v>445.44646617569492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654.56765550072328</v>
      </c>
      <c r="AC22">
        <f t="shared" si="2"/>
        <v>345.63570665826637</v>
      </c>
      <c r="AE22">
        <f t="shared" si="3"/>
        <v>866.98749278649336</v>
      </c>
      <c r="AF22">
        <f t="shared" si="4"/>
        <v>-43.349374639324672</v>
      </c>
      <c r="AG22">
        <f t="shared" si="4"/>
        <v>-38.796548283979341</v>
      </c>
      <c r="AH22">
        <f t="shared" si="5"/>
        <v>-1598.3433479149614</v>
      </c>
      <c r="AI22">
        <f t="shared" si="6"/>
        <v>-813.50177805177202</v>
      </c>
      <c r="AJ22">
        <f t="shared" si="7"/>
        <v>308.9319488424569</v>
      </c>
      <c r="AK22">
        <f t="shared" si="24"/>
        <v>31.042321246605731</v>
      </c>
      <c r="AL22">
        <f t="shared" si="8"/>
        <v>-473.52750796270936</v>
      </c>
      <c r="AN22">
        <f t="shared" si="9"/>
        <v>262.22973633128208</v>
      </c>
      <c r="AO22">
        <f t="shared" si="9"/>
        <v>-13.111486816564105</v>
      </c>
      <c r="AP22">
        <f t="shared" si="9"/>
        <v>-11.734435285074102</v>
      </c>
      <c r="AQ22">
        <f t="shared" si="9"/>
        <v>-483.43621814370948</v>
      </c>
      <c r="AR22">
        <f t="shared" si="9"/>
        <v>-246.05240391406562</v>
      </c>
      <c r="AS22">
        <f t="shared" si="9"/>
        <v>93.43980641392784</v>
      </c>
      <c r="AT22">
        <f t="shared" si="9"/>
        <v>9.3890855212290916</v>
      </c>
      <c r="AU22">
        <f t="shared" si="9"/>
        <v>-143.2235119789087</v>
      </c>
      <c r="AW22">
        <v>19</v>
      </c>
      <c r="AX22">
        <f>(R22*SUMPRODUCT(K23:$K$23, X23:$X$23)-$AZ$3*SUMPRODUCT(K22:$K$22, W23:$W$23))/Z22</f>
        <v>445.44646617569492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9.5159809999999997E-3</v>
      </c>
      <c r="O23">
        <f t="shared" si="21"/>
        <v>1117.3513252266664</v>
      </c>
      <c r="P23">
        <f t="shared" si="22"/>
        <v>55.867566261333323</v>
      </c>
      <c r="Q23" s="4">
        <f t="shared" si="23"/>
        <v>50</v>
      </c>
      <c r="R23">
        <f t="shared" si="0"/>
        <v>250000</v>
      </c>
      <c r="S23">
        <f t="shared" si="1"/>
        <v>454.31282666902388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345.63570665826637</v>
      </c>
      <c r="AC23">
        <f t="shared" si="2"/>
        <v>345.63570665826637</v>
      </c>
      <c r="AE23">
        <f t="shared" si="3"/>
        <v>850.06738135003457</v>
      </c>
      <c r="AF23">
        <f t="shared" si="4"/>
        <v>-42.50336906750173</v>
      </c>
      <c r="AG23">
        <f t="shared" si="4"/>
        <v>-38.039395584803621</v>
      </c>
      <c r="AH23">
        <f t="shared" si="5"/>
        <v>-1845.93608167965</v>
      </c>
      <c r="AI23">
        <f t="shared" si="6"/>
        <v>-1076.4114649819207</v>
      </c>
      <c r="AJ23">
        <f t="shared" si="7"/>
        <v>0</v>
      </c>
      <c r="AK23">
        <f t="shared" si="24"/>
        <v>80.723980325855948</v>
      </c>
      <c r="AL23">
        <f t="shared" si="8"/>
        <v>-995.68748465606484</v>
      </c>
      <c r="AN23">
        <f t="shared" si="9"/>
        <v>232.91246107383438</v>
      </c>
      <c r="AO23">
        <f t="shared" si="9"/>
        <v>-11.64562305369172</v>
      </c>
      <c r="AP23">
        <f t="shared" si="9"/>
        <v>-10.422525834772051</v>
      </c>
      <c r="AQ23">
        <f t="shared" si="9"/>
        <v>-505.77345420099073</v>
      </c>
      <c r="AR23">
        <f t="shared" si="9"/>
        <v>-294.92914201562013</v>
      </c>
      <c r="AS23">
        <f t="shared" si="9"/>
        <v>0</v>
      </c>
      <c r="AT23">
        <f t="shared" si="9"/>
        <v>22.117800703646694</v>
      </c>
      <c r="AU23">
        <f t="shared" si="9"/>
        <v>-272.81134131197342</v>
      </c>
      <c r="AW23">
        <v>20</v>
      </c>
      <c r="AX23">
        <f>(R23*SUMPRODUCT(K$23:$K24, X$23:$X24)-$AZ$3*SUMPRODUCT(K$22:$K23, W$23:$W24))/Z23</f>
        <v>454.31282666902388</v>
      </c>
    </row>
    <row r="25" spans="5:50" x14ac:dyDescent="0.25">
      <c r="AN25" s="8">
        <f t="shared" ref="AN25:AU25" si="25">SUM(AN3:AN23)</f>
        <v>10703.573367068353</v>
      </c>
      <c r="AO25" s="8">
        <f t="shared" si="25"/>
        <v>-1373.1921622734178</v>
      </c>
      <c r="AP25" s="8">
        <f t="shared" si="25"/>
        <v>-2948.8790131542746</v>
      </c>
      <c r="AQ25" s="8">
        <f t="shared" si="25"/>
        <v>-7026.7017086883407</v>
      </c>
      <c r="AR25" s="8">
        <f t="shared" si="25"/>
        <v>-645.19951704767959</v>
      </c>
      <c r="AS25" s="8">
        <f t="shared" si="25"/>
        <v>-641.72483583865005</v>
      </c>
      <c r="AT25" s="8">
        <f t="shared" si="25"/>
        <v>307.77421760044814</v>
      </c>
      <c r="AU25" s="9">
        <f t="shared" si="25"/>
        <v>-979.15013528588179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88489-DD7C-4FC0-898B-189D79C95D3F}">
  <dimension ref="A1:AZ29"/>
  <sheetViews>
    <sheetView workbookViewId="0">
      <selection activeCell="S53" sqref="S5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4278.7584296879331</v>
      </c>
      <c r="K3">
        <v>1</v>
      </c>
      <c r="L3" s="2">
        <v>0</v>
      </c>
      <c r="O3">
        <f>$C$3</f>
        <v>4278.7584296879331</v>
      </c>
      <c r="P3">
        <f>O3*B5</f>
        <v>3423.0067437503467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3.637978807091713E-12</v>
      </c>
      <c r="W3">
        <v>1</v>
      </c>
      <c r="Z3">
        <v>1</v>
      </c>
      <c r="AC3">
        <f t="shared" ref="AC3:AC23" si="2">S3*Z3</f>
        <v>3.637978807091713E-12</v>
      </c>
      <c r="AE3">
        <f t="shared" ref="AE3:AE23" si="3">$Z3*O3</f>
        <v>4278.7584296879331</v>
      </c>
      <c r="AF3">
        <f t="shared" ref="AF3:AG23" si="4">-$Z3*P3</f>
        <v>-3423.0067437503467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-1664.1565180624134</v>
      </c>
      <c r="AJ3">
        <f t="shared" ref="AJ3:AJ23" si="7">AB3-AC3</f>
        <v>-3.637978807091713E-12</v>
      </c>
      <c r="AL3">
        <f t="shared" ref="AL3:AL23" si="8">SUM(AI3:AK3)</f>
        <v>-1664.156518062417</v>
      </c>
      <c r="AN3">
        <f t="shared" ref="AN3:AU23" si="9">AE3*$K3</f>
        <v>4278.7584296879331</v>
      </c>
      <c r="AO3">
        <f t="shared" si="9"/>
        <v>-3423.0067437503467</v>
      </c>
      <c r="AP3">
        <f t="shared" si="9"/>
        <v>-2519.9082039999998</v>
      </c>
      <c r="AQ3">
        <f t="shared" si="9"/>
        <v>0</v>
      </c>
      <c r="AR3">
        <f t="shared" si="9"/>
        <v>-1664.1565180624134</v>
      </c>
      <c r="AS3">
        <f t="shared" si="9"/>
        <v>-3.637978807091713E-12</v>
      </c>
      <c r="AT3">
        <f t="shared" si="9"/>
        <v>0</v>
      </c>
      <c r="AU3">
        <f t="shared" si="9"/>
        <v>-1664.156518062417</v>
      </c>
      <c r="AW3">
        <v>0</v>
      </c>
      <c r="AX3">
        <f>(R3*SUMPRODUCT(K4:$K$23, X4:$X$23)-$AZ$3*SUMPRODUCT(K3:$K$22, W4:$W$23))/Z3</f>
        <v>3.637978807091713E-12</v>
      </c>
      <c r="AZ3">
        <f>$C$6*SUMPRODUCT(K4:$K$23, X4:$X$23)/SUMPRODUCT(K3:K22, W4:W23)</f>
        <v>2148.5227970472279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2.5943469999999999E-3</v>
      </c>
      <c r="R4">
        <f t="shared" si="0"/>
        <v>250000</v>
      </c>
      <c r="S4">
        <f t="shared" si="1"/>
        <v>1559.6785008309278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3.637978807091713E-12</v>
      </c>
      <c r="AC4">
        <f t="shared" si="2"/>
        <v>1540.0353685830232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-648.58674999999994</v>
      </c>
      <c r="AI4">
        <f t="shared" si="6"/>
        <v>-648.58674999999994</v>
      </c>
      <c r="AJ4">
        <f t="shared" si="7"/>
        <v>-1540.0353685830196</v>
      </c>
      <c r="AK4">
        <f>H4*SUM(AB4, AE4:AF4)</f>
        <v>2.3974280338734388E-13</v>
      </c>
      <c r="AL4">
        <f t="shared" si="8"/>
        <v>-2188.6221185830191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-608.48742846420851</v>
      </c>
      <c r="AR4">
        <f t="shared" si="9"/>
        <v>-608.48742846420851</v>
      </c>
      <c r="AS4">
        <f t="shared" si="9"/>
        <v>-1444.821623588535</v>
      </c>
      <c r="AT4">
        <f t="shared" si="9"/>
        <v>2.2492053981362591E-13</v>
      </c>
      <c r="AU4">
        <f t="shared" si="9"/>
        <v>-2053.309052052743</v>
      </c>
      <c r="AW4">
        <v>1</v>
      </c>
      <c r="AX4">
        <f>(R4*SUMPRODUCT(K5:$K$23, X5:$X$23)-$AZ$3*SUMPRODUCT(K4:$K$22, W5:$W$23))/Z4</f>
        <v>1559.6785008309278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2.6922130000000002E-3</v>
      </c>
      <c r="O5">
        <f t="shared" ref="O5:O23" si="21">$C$3</f>
        <v>4278.7584296879331</v>
      </c>
      <c r="P5">
        <f t="shared" ref="P5:P23" si="22">O5*$C$5</f>
        <v>213.93792148439667</v>
      </c>
      <c r="Q5" s="4">
        <f t="shared" ref="Q5:Q23" si="23">$C$8</f>
        <v>50</v>
      </c>
      <c r="R5">
        <f t="shared" si="0"/>
        <v>250000</v>
      </c>
      <c r="S5">
        <f t="shared" si="1"/>
        <v>3032.6346897671056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1540.0353685830232</v>
      </c>
      <c r="AC5">
        <f t="shared" si="2"/>
        <v>2956.4345577899439</v>
      </c>
      <c r="AE5">
        <f t="shared" si="3"/>
        <v>4171.247308041543</v>
      </c>
      <c r="AF5">
        <f t="shared" si="4"/>
        <v>-208.56236540207715</v>
      </c>
      <c r="AG5">
        <f t="shared" si="4"/>
        <v>-48.743664506735996</v>
      </c>
      <c r="AH5">
        <f t="shared" si="5"/>
        <v>-664.57658382002217</v>
      </c>
      <c r="AI5">
        <f t="shared" si="6"/>
        <v>3249.3646943127073</v>
      </c>
      <c r="AJ5">
        <f t="shared" si="7"/>
        <v>-1416.3991892069207</v>
      </c>
      <c r="AK5">
        <f>H5*SUM(AB5, AE5:AF5)</f>
        <v>475.43503488962307</v>
      </c>
      <c r="AL5">
        <f t="shared" si="8"/>
        <v>2308.4005399954099</v>
      </c>
      <c r="AN5">
        <f t="shared" si="9"/>
        <v>3602.1328025476946</v>
      </c>
      <c r="AO5">
        <f t="shared" si="9"/>
        <v>-180.10664012738474</v>
      </c>
      <c r="AP5">
        <f t="shared" si="9"/>
        <v>-42.093201354328535</v>
      </c>
      <c r="AQ5">
        <f t="shared" si="9"/>
        <v>-573.90342398738153</v>
      </c>
      <c r="AR5">
        <f t="shared" si="9"/>
        <v>2806.0295370785993</v>
      </c>
      <c r="AS5">
        <f t="shared" si="9"/>
        <v>-1223.1492415010255</v>
      </c>
      <c r="AT5">
        <f t="shared" si="9"/>
        <v>410.56787291291016</v>
      </c>
      <c r="AU5">
        <f t="shared" si="9"/>
        <v>1993.4481684904845</v>
      </c>
      <c r="AW5">
        <v>2</v>
      </c>
      <c r="AX5">
        <f>(R5*SUMPRODUCT(K6:$K$23, X6:$X$23)-$AZ$3*SUMPRODUCT(K5:$K$22, W6:$W$23))/Z5</f>
        <v>3032.6346897671056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2.807183E-3</v>
      </c>
      <c r="O6">
        <f t="shared" si="21"/>
        <v>4278.7584296879331</v>
      </c>
      <c r="P6">
        <f t="shared" si="22"/>
        <v>213.93792148439667</v>
      </c>
      <c r="Q6" s="4">
        <f t="shared" si="23"/>
        <v>50</v>
      </c>
      <c r="R6">
        <f t="shared" si="0"/>
        <v>250000</v>
      </c>
      <c r="S6">
        <f t="shared" si="1"/>
        <v>4397.7644768536693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2956.4345577899439</v>
      </c>
      <c r="AC6">
        <f t="shared" si="2"/>
        <v>4232.3553613796212</v>
      </c>
      <c r="AE6">
        <f t="shared" si="3"/>
        <v>4117.825380429198</v>
      </c>
      <c r="AF6">
        <f t="shared" si="4"/>
        <v>-205.89126902145989</v>
      </c>
      <c r="AG6">
        <f t="shared" si="4"/>
        <v>-48.119395475307627</v>
      </c>
      <c r="AH6">
        <f t="shared" si="5"/>
        <v>-684.16193180506332</v>
      </c>
      <c r="AI6">
        <f t="shared" si="6"/>
        <v>3179.6527841273673</v>
      </c>
      <c r="AJ6">
        <f t="shared" si="7"/>
        <v>-1275.9208035896772</v>
      </c>
      <c r="AK6">
        <f>H6*SUM(AB6, AE6:AF6)</f>
        <v>747.27851120870787</v>
      </c>
      <c r="AL6">
        <f t="shared" si="8"/>
        <v>2651.0104917463977</v>
      </c>
      <c r="AN6">
        <f t="shared" si="9"/>
        <v>3207.0703720735605</v>
      </c>
      <c r="AO6">
        <f t="shared" si="9"/>
        <v>-160.353518603678</v>
      </c>
      <c r="AP6">
        <f t="shared" si="9"/>
        <v>-37.47664684481223</v>
      </c>
      <c r="AQ6">
        <f t="shared" si="9"/>
        <v>-532.8432506198053</v>
      </c>
      <c r="AR6">
        <f t="shared" si="9"/>
        <v>2476.3969560052651</v>
      </c>
      <c r="AS6">
        <f t="shared" si="9"/>
        <v>-993.72057536792374</v>
      </c>
      <c r="AT6">
        <f t="shared" si="9"/>
        <v>582.00009752110805</v>
      </c>
      <c r="AU6">
        <f t="shared" si="9"/>
        <v>2064.6764781584488</v>
      </c>
      <c r="AW6">
        <v>3</v>
      </c>
      <c r="AX6">
        <f>(R6*SUMPRODUCT(K7:$K$23, X7:$X$23)-$AZ$3*SUMPRODUCT(K6:$K$22, W7:$W$23))/Z6</f>
        <v>4397.7644768536693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2.939255E-3</v>
      </c>
      <c r="O7">
        <f t="shared" si="21"/>
        <v>4278.7584296879331</v>
      </c>
      <c r="P7">
        <f t="shared" si="22"/>
        <v>213.93792148439667</v>
      </c>
      <c r="Q7" s="4">
        <f t="shared" si="23"/>
        <v>50</v>
      </c>
      <c r="R7">
        <f t="shared" si="0"/>
        <v>250000</v>
      </c>
      <c r="S7">
        <f t="shared" si="1"/>
        <v>5625.8322880142077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4232.3553613796212</v>
      </c>
      <c r="AC7">
        <f t="shared" si="2"/>
        <v>5344.1768338026432</v>
      </c>
      <c r="AE7">
        <f t="shared" si="3"/>
        <v>4064.5437877863524</v>
      </c>
      <c r="AF7">
        <f t="shared" si="4"/>
        <v>-203.22718938931763</v>
      </c>
      <c r="AG7">
        <f t="shared" si="4"/>
        <v>-47.496766346806773</v>
      </c>
      <c r="AH7">
        <f t="shared" si="5"/>
        <v>-707.17586873887649</v>
      </c>
      <c r="AI7">
        <f t="shared" si="6"/>
        <v>3106.6439633113514</v>
      </c>
      <c r="AJ7">
        <f t="shared" si="7"/>
        <v>-1111.821472423022</v>
      </c>
      <c r="AK7">
        <f>H7*SUM(AB7, AE7:AF7)</f>
        <v>847.40745418861582</v>
      </c>
      <c r="AL7">
        <f t="shared" si="8"/>
        <v>2842.2299450769451</v>
      </c>
      <c r="AN7">
        <f t="shared" si="9"/>
        <v>2865.5501681237943</v>
      </c>
      <c r="AO7">
        <f t="shared" si="9"/>
        <v>-143.27750840618972</v>
      </c>
      <c r="AP7">
        <f t="shared" si="9"/>
        <v>-33.485767135640678</v>
      </c>
      <c r="AQ7">
        <f t="shared" si="9"/>
        <v>-498.56712963632009</v>
      </c>
      <c r="AR7">
        <f t="shared" si="9"/>
        <v>2190.2197629456437</v>
      </c>
      <c r="AS7">
        <f t="shared" si="9"/>
        <v>-783.84693918148093</v>
      </c>
      <c r="AT7">
        <f t="shared" si="9"/>
        <v>597.43201195577433</v>
      </c>
      <c r="AU7">
        <f t="shared" si="9"/>
        <v>2003.804835719937</v>
      </c>
      <c r="AW7">
        <v>4</v>
      </c>
      <c r="AX7">
        <f>(R7*SUMPRODUCT(K8:$K$23, X8:$X$23)-$AZ$3*SUMPRODUCT(K7:$K$22, W8:$W$23))/Z7</f>
        <v>5625.8322880142077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3.7729310000000002E-3</v>
      </c>
      <c r="O8">
        <f t="shared" si="21"/>
        <v>4278.7584296879331</v>
      </c>
      <c r="P8">
        <f t="shared" si="22"/>
        <v>213.93792148439667</v>
      </c>
      <c r="Q8" s="4">
        <f t="shared" si="23"/>
        <v>50</v>
      </c>
      <c r="R8">
        <f t="shared" si="0"/>
        <v>250000</v>
      </c>
      <c r="S8">
        <f t="shared" si="1"/>
        <v>6611.5893123715832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5344.1768338026432</v>
      </c>
      <c r="AC8">
        <f t="shared" si="2"/>
        <v>6194.0802289770108</v>
      </c>
      <c r="AE8">
        <f t="shared" si="3"/>
        <v>4008.5631066506926</v>
      </c>
      <c r="AF8">
        <f t="shared" si="4"/>
        <v>-200.42815533253463</v>
      </c>
      <c r="AG8">
        <f t="shared" si="4"/>
        <v>-46.842596661189084</v>
      </c>
      <c r="AH8">
        <f t="shared" si="5"/>
        <v>-896.01011074812016</v>
      </c>
      <c r="AI8">
        <f t="shared" si="6"/>
        <v>2865.2822439088491</v>
      </c>
      <c r="AJ8">
        <f t="shared" si="7"/>
        <v>-849.90339517436769</v>
      </c>
      <c r="AK8">
        <f t="shared" ref="AK8:AK23" si="24">H8*SUM(AB8:AB8, AE8:AF8)</f>
        <v>663.54260442125815</v>
      </c>
      <c r="AL8">
        <f t="shared" si="8"/>
        <v>2678.9214531557395</v>
      </c>
      <c r="AN8">
        <f t="shared" si="9"/>
        <v>2635.0425579311764</v>
      </c>
      <c r="AO8">
        <f t="shared" si="9"/>
        <v>-131.75212789655882</v>
      </c>
      <c r="AP8">
        <f t="shared" si="9"/>
        <v>-30.792139837202267</v>
      </c>
      <c r="AQ8">
        <f t="shared" si="9"/>
        <v>-588.99528617640988</v>
      </c>
      <c r="AR8">
        <f t="shared" si="9"/>
        <v>1883.5030040210058</v>
      </c>
      <c r="AS8">
        <f t="shared" si="9"/>
        <v>-558.68688026864356</v>
      </c>
      <c r="AT8">
        <f t="shared" si="9"/>
        <v>436.18198220444492</v>
      </c>
      <c r="AU8">
        <f t="shared" si="9"/>
        <v>1760.9981059568072</v>
      </c>
      <c r="AW8">
        <v>5</v>
      </c>
      <c r="AX8">
        <f>(R8*SUMPRODUCT(K9:$K$23, X9:$X$23)-$AZ$3*SUMPRODUCT(K8:$K$22, W9:$W$23))/Z8</f>
        <v>6611.5893123715832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4.6883589999999996E-3</v>
      </c>
      <c r="O9">
        <f t="shared" si="21"/>
        <v>4278.7584296879331</v>
      </c>
      <c r="P9">
        <f t="shared" si="22"/>
        <v>213.93792148439667</v>
      </c>
      <c r="Q9" s="4">
        <f t="shared" si="23"/>
        <v>50</v>
      </c>
      <c r="R9">
        <f t="shared" si="0"/>
        <v>250000</v>
      </c>
      <c r="S9">
        <f t="shared" si="1"/>
        <v>7400.3738714653164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6194.0802289770108</v>
      </c>
      <c r="AC9">
        <f t="shared" si="2"/>
        <v>6831.219373598773</v>
      </c>
      <c r="AE9">
        <f t="shared" si="3"/>
        <v>3949.6838926660521</v>
      </c>
      <c r="AF9">
        <f t="shared" si="4"/>
        <v>-197.48419463330262</v>
      </c>
      <c r="AG9">
        <f t="shared" si="4"/>
        <v>-46.154555784937337</v>
      </c>
      <c r="AH9">
        <f t="shared" si="5"/>
        <v>-1098.0745481992788</v>
      </c>
      <c r="AI9">
        <f t="shared" si="6"/>
        <v>2607.9705940485337</v>
      </c>
      <c r="AJ9">
        <f t="shared" si="7"/>
        <v>-637.13914462176217</v>
      </c>
      <c r="AK9">
        <f t="shared" si="24"/>
        <v>519.19581218990959</v>
      </c>
      <c r="AL9">
        <f t="shared" si="8"/>
        <v>2490.0272616166812</v>
      </c>
      <c r="AN9">
        <f t="shared" si="9"/>
        <v>2467.5328900019058</v>
      </c>
      <c r="AO9">
        <f t="shared" si="9"/>
        <v>-123.37664450009531</v>
      </c>
      <c r="AP9">
        <f t="shared" si="9"/>
        <v>-28.834683361428663</v>
      </c>
      <c r="AQ9">
        <f t="shared" si="9"/>
        <v>-686.01314358014531</v>
      </c>
      <c r="AR9">
        <f t="shared" si="9"/>
        <v>1629.308418560237</v>
      </c>
      <c r="AS9">
        <f t="shared" si="9"/>
        <v>-398.04749888494587</v>
      </c>
      <c r="AT9">
        <f t="shared" si="9"/>
        <v>324.36336115624806</v>
      </c>
      <c r="AU9">
        <f t="shared" si="9"/>
        <v>1555.6242808315392</v>
      </c>
      <c r="AW9">
        <v>6</v>
      </c>
      <c r="AX9">
        <f>(R9*SUMPRODUCT(K10:$K$23, X10:$X$23)-$AZ$3*SUMPRODUCT(K9:$K$22, W10:$W$23))/Z9</f>
        <v>7400.3738714653164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5.6712799999999999E-3</v>
      </c>
      <c r="O10">
        <f t="shared" si="21"/>
        <v>4278.7584296879331</v>
      </c>
      <c r="P10">
        <f t="shared" si="22"/>
        <v>213.93792148439667</v>
      </c>
      <c r="Q10" s="4">
        <f t="shared" si="23"/>
        <v>50</v>
      </c>
      <c r="R10">
        <f t="shared" si="0"/>
        <v>250000</v>
      </c>
      <c r="S10">
        <f t="shared" si="1"/>
        <v>8026.848874694163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6831.219373598773</v>
      </c>
      <c r="AC10">
        <f t="shared" si="2"/>
        <v>7293.3963322290729</v>
      </c>
      <c r="AE10">
        <f t="shared" si="3"/>
        <v>3887.7872904725923</v>
      </c>
      <c r="AF10">
        <f t="shared" si="4"/>
        <v>-194.38936452362964</v>
      </c>
      <c r="AG10">
        <f t="shared" si="4"/>
        <v>-45.431254817955967</v>
      </c>
      <c r="AH10">
        <f t="shared" si="5"/>
        <v>-1308.7770456599972</v>
      </c>
      <c r="AI10">
        <f t="shared" si="6"/>
        <v>2339.1896254710091</v>
      </c>
      <c r="AJ10">
        <f t="shared" si="7"/>
        <v>-462.17695863029985</v>
      </c>
      <c r="AK10">
        <f t="shared" si="24"/>
        <v>552.54240822625616</v>
      </c>
      <c r="AL10">
        <f t="shared" si="8"/>
        <v>2429.5550750669654</v>
      </c>
      <c r="AN10">
        <f t="shared" si="9"/>
        <v>2307.7087802123292</v>
      </c>
      <c r="AO10">
        <f t="shared" si="9"/>
        <v>-115.38543901061648</v>
      </c>
      <c r="AP10">
        <f t="shared" si="9"/>
        <v>-26.967037496209382</v>
      </c>
      <c r="AQ10">
        <f t="shared" si="9"/>
        <v>-776.86253232305535</v>
      </c>
      <c r="AR10">
        <f t="shared" si="9"/>
        <v>1388.4937713824479</v>
      </c>
      <c r="AS10">
        <f t="shared" si="9"/>
        <v>-274.33852362671911</v>
      </c>
      <c r="AT10">
        <f t="shared" si="9"/>
        <v>327.97755423198498</v>
      </c>
      <c r="AU10">
        <f t="shared" si="9"/>
        <v>1442.1328019877137</v>
      </c>
      <c r="AW10">
        <v>7</v>
      </c>
      <c r="AX10">
        <f>(R10*SUMPRODUCT(K11:$K$23, X11:$X$23)-$AZ$3*SUMPRODUCT(K10:$K$22, W11:$W$23))/Z10</f>
        <v>8026.848874694163</v>
      </c>
    </row>
    <row r="11" spans="1:52" x14ac:dyDescent="0.25">
      <c r="A11" t="s">
        <v>33</v>
      </c>
      <c r="C11" s="7">
        <f>AU25</f>
        <v>12006.129084809823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6.8024940000000001E-3</v>
      </c>
      <c r="O11">
        <f t="shared" si="21"/>
        <v>4278.7584296879331</v>
      </c>
      <c r="P11">
        <f t="shared" si="22"/>
        <v>213.93792148439667</v>
      </c>
      <c r="Q11" s="4">
        <f t="shared" si="23"/>
        <v>50</v>
      </c>
      <c r="R11">
        <f t="shared" si="0"/>
        <v>250000</v>
      </c>
      <c r="S11">
        <f t="shared" si="1"/>
        <v>8484.7175978872856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7293.3963322290729</v>
      </c>
      <c r="AC11">
        <f t="shared" si="2"/>
        <v>7579.8897382531204</v>
      </c>
      <c r="AE11">
        <f t="shared" si="3"/>
        <v>3822.4627678511506</v>
      </c>
      <c r="AF11">
        <f t="shared" si="4"/>
        <v>-191.12313839255754</v>
      </c>
      <c r="AG11">
        <f t="shared" si="4"/>
        <v>-44.66789643146479</v>
      </c>
      <c r="AH11">
        <f t="shared" si="5"/>
        <v>-1545.2291915580829</v>
      </c>
      <c r="AI11">
        <f t="shared" si="6"/>
        <v>2041.4425414690456</v>
      </c>
      <c r="AJ11">
        <f t="shared" si="7"/>
        <v>-286.49340602404754</v>
      </c>
      <c r="AK11">
        <f t="shared" si="24"/>
        <v>562.62390202691483</v>
      </c>
      <c r="AL11">
        <f t="shared" si="8"/>
        <v>2317.5730374719128</v>
      </c>
      <c r="AN11">
        <f t="shared" si="9"/>
        <v>2157.8064833847498</v>
      </c>
      <c r="AO11">
        <f t="shared" si="9"/>
        <v>-107.8903241692375</v>
      </c>
      <c r="AP11">
        <f t="shared" si="9"/>
        <v>-25.215334294323871</v>
      </c>
      <c r="AQ11">
        <f t="shared" si="9"/>
        <v>-872.2924905646189</v>
      </c>
      <c r="AR11">
        <f t="shared" si="9"/>
        <v>1152.4083343565696</v>
      </c>
      <c r="AS11">
        <f t="shared" si="9"/>
        <v>-161.72749520676101</v>
      </c>
      <c r="AT11">
        <f t="shared" si="9"/>
        <v>317.60505653882103</v>
      </c>
      <c r="AU11">
        <f t="shared" si="9"/>
        <v>1308.2858956886298</v>
      </c>
      <c r="AW11">
        <v>8</v>
      </c>
      <c r="AX11">
        <f>(R11*SUMPRODUCT(K12:$K$23, X12:$X$23)-$AZ$3*SUMPRODUCT(K11:$K$22, W12:$W$23))/Z11</f>
        <v>8484.7175978872856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8.090557E-3</v>
      </c>
      <c r="O12">
        <f t="shared" si="21"/>
        <v>4278.7584296879331</v>
      </c>
      <c r="P12">
        <f t="shared" si="22"/>
        <v>213.93792148439667</v>
      </c>
      <c r="Q12" s="4">
        <f t="shared" si="23"/>
        <v>50</v>
      </c>
      <c r="R12">
        <f t="shared" si="0"/>
        <v>250000</v>
      </c>
      <c r="S12">
        <f t="shared" si="1"/>
        <v>8770.7833750211103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7579.8897382531204</v>
      </c>
      <c r="AC12">
        <f t="shared" si="2"/>
        <v>7693.701233991379</v>
      </c>
      <c r="AE12">
        <f t="shared" si="3"/>
        <v>3753.3122872689619</v>
      </c>
      <c r="AF12">
        <f t="shared" si="4"/>
        <v>-187.6656143634481</v>
      </c>
      <c r="AG12">
        <f t="shared" si="4"/>
        <v>-43.859829305001284</v>
      </c>
      <c r="AH12">
        <f t="shared" si="5"/>
        <v>-1806.9408107443126</v>
      </c>
      <c r="AI12">
        <f t="shared" si="6"/>
        <v>1714.8460328561998</v>
      </c>
      <c r="AJ12">
        <f t="shared" si="7"/>
        <v>-113.8114957382586</v>
      </c>
      <c r="AK12">
        <f t="shared" si="24"/>
        <v>578.45333973913307</v>
      </c>
      <c r="AL12">
        <f t="shared" si="8"/>
        <v>2179.4878768570743</v>
      </c>
      <c r="AN12">
        <f t="shared" si="9"/>
        <v>2014.2319252800728</v>
      </c>
      <c r="AO12">
        <f t="shared" si="9"/>
        <v>-100.71159626400365</v>
      </c>
      <c r="AP12">
        <f t="shared" si="9"/>
        <v>-23.537574723831497</v>
      </c>
      <c r="AQ12">
        <f t="shared" si="9"/>
        <v>-969.70291559217628</v>
      </c>
      <c r="AR12">
        <f t="shared" si="9"/>
        <v>920.2798387000613</v>
      </c>
      <c r="AS12">
        <f t="shared" si="9"/>
        <v>-61.077451230865279</v>
      </c>
      <c r="AT12">
        <f t="shared" si="9"/>
        <v>310.42958725804215</v>
      </c>
      <c r="AU12">
        <f t="shared" si="9"/>
        <v>1169.6319747272382</v>
      </c>
      <c r="AW12">
        <v>9</v>
      </c>
      <c r="AX12">
        <f>(R12*SUMPRODUCT(K13:$K$23, X13:$X$23)-$AZ$3*SUMPRODUCT(K12:$K$22, W13:$W$23))/Z12</f>
        <v>8770.7833750211103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9.5159809999999997E-3</v>
      </c>
      <c r="O13">
        <f t="shared" si="21"/>
        <v>4278.7584296879331</v>
      </c>
      <c r="P13">
        <f t="shared" si="22"/>
        <v>213.93792148439667</v>
      </c>
      <c r="Q13" s="4">
        <f t="shared" si="23"/>
        <v>50</v>
      </c>
      <c r="R13">
        <f t="shared" si="0"/>
        <v>250000</v>
      </c>
      <c r="S13">
        <f t="shared" si="1"/>
        <v>8883.2247314683427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7693.701233991379</v>
      </c>
      <c r="AC13">
        <f t="shared" si="2"/>
        <v>7640.2593577511088</v>
      </c>
      <c r="AE13">
        <f t="shared" si="3"/>
        <v>3680.0627159835544</v>
      </c>
      <c r="AF13">
        <f t="shared" si="4"/>
        <v>-184.00313579917773</v>
      </c>
      <c r="AG13">
        <f t="shared" si="4"/>
        <v>-43.003861709621638</v>
      </c>
      <c r="AH13">
        <f t="shared" si="5"/>
        <v>-2086.8465116481771</v>
      </c>
      <c r="AI13">
        <f t="shared" si="6"/>
        <v>1366.2092068265779</v>
      </c>
      <c r="AJ13">
        <f t="shared" si="7"/>
        <v>53.441876240270176</v>
      </c>
      <c r="AK13">
        <f t="shared" si="24"/>
        <v>578.51063409288656</v>
      </c>
      <c r="AL13">
        <f t="shared" si="8"/>
        <v>1998.1617171597345</v>
      </c>
      <c r="AN13">
        <f t="shared" si="9"/>
        <v>1877.837989252366</v>
      </c>
      <c r="AO13">
        <f t="shared" si="9"/>
        <v>-93.891899462618298</v>
      </c>
      <c r="AP13">
        <f t="shared" si="9"/>
        <v>-21.943725266459179</v>
      </c>
      <c r="AQ13">
        <f t="shared" si="9"/>
        <v>-1064.8621938673609</v>
      </c>
      <c r="AR13">
        <f t="shared" si="9"/>
        <v>697.14017065592736</v>
      </c>
      <c r="AS13">
        <f t="shared" si="9"/>
        <v>27.269966075586634</v>
      </c>
      <c r="AT13">
        <f t="shared" si="9"/>
        <v>295.19856853737167</v>
      </c>
      <c r="AU13">
        <f t="shared" si="9"/>
        <v>1019.6087052688856</v>
      </c>
      <c r="AW13">
        <v>10</v>
      </c>
      <c r="AX13">
        <f>(R13*SUMPRODUCT(K14:$K$23, X14:$X$23)-$AZ$3*SUMPRODUCT(K13:$K$22, W14:$W$23))/Z13</f>
        <v>8883.2247314683427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1.1135328E-2</v>
      </c>
      <c r="O14">
        <f t="shared" si="21"/>
        <v>4278.7584296879331</v>
      </c>
      <c r="P14">
        <f t="shared" si="22"/>
        <v>213.93792148439667</v>
      </c>
      <c r="Q14" s="4">
        <f t="shared" si="23"/>
        <v>50</v>
      </c>
      <c r="R14">
        <f t="shared" si="0"/>
        <v>250000</v>
      </c>
      <c r="S14">
        <f t="shared" si="1"/>
        <v>8814.791898019912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7640.2593577511088</v>
      </c>
      <c r="AC14">
        <f t="shared" si="2"/>
        <v>7421.1664211349707</v>
      </c>
      <c r="AE14">
        <f t="shared" si="3"/>
        <v>3602.2833834206708</v>
      </c>
      <c r="AF14">
        <f t="shared" si="4"/>
        <v>-180.11416917103355</v>
      </c>
      <c r="AG14">
        <f t="shared" si="4"/>
        <v>-42.094960987122143</v>
      </c>
      <c r="AH14">
        <f t="shared" si="5"/>
        <v>-2394.3105270163887</v>
      </c>
      <c r="AI14">
        <f t="shared" si="6"/>
        <v>985.76372624612623</v>
      </c>
      <c r="AJ14">
        <f t="shared" si="7"/>
        <v>219.0929366161381</v>
      </c>
      <c r="AK14">
        <f t="shared" si="24"/>
        <v>568.60882860083836</v>
      </c>
      <c r="AL14">
        <f t="shared" si="8"/>
        <v>1773.4654914631028</v>
      </c>
      <c r="AN14">
        <f t="shared" si="9"/>
        <v>1748.2873001889445</v>
      </c>
      <c r="AO14">
        <f t="shared" si="9"/>
        <v>-87.414365009447224</v>
      </c>
      <c r="AP14">
        <f t="shared" si="9"/>
        <v>-20.429843480512336</v>
      </c>
      <c r="AQ14">
        <f t="shared" si="9"/>
        <v>-1162.0248163587137</v>
      </c>
      <c r="AR14">
        <f t="shared" si="9"/>
        <v>478.41827534027107</v>
      </c>
      <c r="AS14">
        <f t="shared" si="9"/>
        <v>106.33183397230937</v>
      </c>
      <c r="AT14">
        <f t="shared" si="9"/>
        <v>275.96151885035329</v>
      </c>
      <c r="AU14">
        <f t="shared" si="9"/>
        <v>860.71162816293383</v>
      </c>
      <c r="AW14">
        <v>11</v>
      </c>
      <c r="AX14">
        <f>(R14*SUMPRODUCT(K15:$K$23, X15:$X$23)-$AZ$3*SUMPRODUCT(K14:$K$22, W15:$W$23))/Z14</f>
        <v>8814.791898019912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1.2969985999999999E-2</v>
      </c>
      <c r="O15">
        <f t="shared" si="21"/>
        <v>4278.7584296879331</v>
      </c>
      <c r="P15">
        <f t="shared" si="22"/>
        <v>213.93792148439667</v>
      </c>
      <c r="Q15" s="4">
        <f t="shared" si="23"/>
        <v>50</v>
      </c>
      <c r="R15">
        <f t="shared" si="0"/>
        <v>250000</v>
      </c>
      <c r="S15">
        <f t="shared" si="1"/>
        <v>8558.0792022458081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7421.1664211349707</v>
      </c>
      <c r="AC15">
        <f t="shared" si="2"/>
        <v>7039.5405302755316</v>
      </c>
      <c r="AE15">
        <f t="shared" si="3"/>
        <v>3519.5389845354653</v>
      </c>
      <c r="AF15">
        <f t="shared" si="4"/>
        <v>-175.97694922677326</v>
      </c>
      <c r="AG15">
        <f t="shared" si="4"/>
        <v>-41.128040322577398</v>
      </c>
      <c r="AH15">
        <f t="shared" si="5"/>
        <v>-2729.855273367602</v>
      </c>
      <c r="AI15">
        <f t="shared" si="6"/>
        <v>572.57872161851265</v>
      </c>
      <c r="AJ15">
        <f t="shared" si="7"/>
        <v>381.6258908594391</v>
      </c>
      <c r="AK15">
        <f t="shared" si="24"/>
        <v>558.6894068894261</v>
      </c>
      <c r="AL15">
        <f t="shared" si="8"/>
        <v>1512.894019367378</v>
      </c>
      <c r="AN15">
        <f t="shared" si="9"/>
        <v>1623.8512837528533</v>
      </c>
      <c r="AO15">
        <f t="shared" si="9"/>
        <v>-81.192564187642674</v>
      </c>
      <c r="AP15">
        <f t="shared" si="9"/>
        <v>-18.975729880960905</v>
      </c>
      <c r="AQ15">
        <f t="shared" si="9"/>
        <v>-1259.5055800191858</v>
      </c>
      <c r="AR15">
        <f t="shared" si="9"/>
        <v>264.17740966506415</v>
      </c>
      <c r="AS15">
        <f t="shared" si="9"/>
        <v>176.07524607863365</v>
      </c>
      <c r="AT15">
        <f t="shared" si="9"/>
        <v>257.76913242978543</v>
      </c>
      <c r="AU15">
        <f t="shared" si="9"/>
        <v>698.02178817348329</v>
      </c>
      <c r="AW15">
        <v>12</v>
      </c>
      <c r="AX15">
        <f>(R15*SUMPRODUCT(K16:$K$23, X16:$X$23)-$AZ$3*SUMPRODUCT(K15:$K$22, W16:$W$23))/Z15</f>
        <v>8558.0792022458081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1.4883069000000001E-2</v>
      </c>
      <c r="O16">
        <f t="shared" si="21"/>
        <v>4278.7584296879331</v>
      </c>
      <c r="P16">
        <f t="shared" si="22"/>
        <v>213.93792148439667</v>
      </c>
      <c r="Q16" s="4">
        <f t="shared" si="23"/>
        <v>50</v>
      </c>
      <c r="R16">
        <f t="shared" si="0"/>
        <v>250000</v>
      </c>
      <c r="S16">
        <f t="shared" si="1"/>
        <v>8123.8536868614719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7039.5405302755316</v>
      </c>
      <c r="AC16">
        <f t="shared" si="2"/>
        <v>6516.0859246179825</v>
      </c>
      <c r="AE16">
        <f t="shared" si="3"/>
        <v>3431.9620531350797</v>
      </c>
      <c r="AF16">
        <f t="shared" si="4"/>
        <v>-171.59810265675398</v>
      </c>
      <c r="AG16">
        <f t="shared" si="4"/>
        <v>-40.104648457395925</v>
      </c>
      <c r="AH16">
        <f t="shared" si="5"/>
        <v>-3060.5573097785086</v>
      </c>
      <c r="AI16">
        <f t="shared" si="6"/>
        <v>159.70199224242151</v>
      </c>
      <c r="AJ16">
        <f t="shared" si="7"/>
        <v>523.45460565754911</v>
      </c>
      <c r="AK16">
        <f t="shared" si="24"/>
        <v>563.4047750972361</v>
      </c>
      <c r="AL16">
        <f t="shared" si="8"/>
        <v>1246.5613729972067</v>
      </c>
      <c r="AN16">
        <f t="shared" si="9"/>
        <v>1501.3225374167941</v>
      </c>
      <c r="AO16">
        <f t="shared" si="9"/>
        <v>-75.06612687083971</v>
      </c>
      <c r="AP16">
        <f t="shared" si="9"/>
        <v>-17.543903939516067</v>
      </c>
      <c r="AQ16">
        <f t="shared" si="9"/>
        <v>-1338.8503704546458</v>
      </c>
      <c r="AR16">
        <f t="shared" si="9"/>
        <v>69.862136151792839</v>
      </c>
      <c r="AS16">
        <f t="shared" si="9"/>
        <v>228.98685493052204</v>
      </c>
      <c r="AT16">
        <f t="shared" si="9"/>
        <v>246.46318154043664</v>
      </c>
      <c r="AU16">
        <f t="shared" si="9"/>
        <v>545.31217262275152</v>
      </c>
      <c r="AW16">
        <v>13</v>
      </c>
      <c r="AX16">
        <f>(R16*SUMPRODUCT(K17:$K$23, X17:$X$23)-$AZ$3*SUMPRODUCT(K16:$K$22, W17:$W$23))/Z16</f>
        <v>8123.8536868614719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1.6930661E-2</v>
      </c>
      <c r="O17">
        <f t="shared" si="21"/>
        <v>4278.7584296879331</v>
      </c>
      <c r="P17">
        <f t="shared" si="22"/>
        <v>213.93792148439667</v>
      </c>
      <c r="Q17" s="4">
        <f t="shared" si="23"/>
        <v>50</v>
      </c>
      <c r="R17">
        <f t="shared" si="0"/>
        <v>250000</v>
      </c>
      <c r="S17">
        <f t="shared" si="1"/>
        <v>7522.3243105443189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6516.0859246179825</v>
      </c>
      <c r="AC17">
        <f t="shared" si="2"/>
        <v>5871.1145122563394</v>
      </c>
      <c r="AE17">
        <f t="shared" si="3"/>
        <v>3339.537046517235</v>
      </c>
      <c r="AF17">
        <f t="shared" si="4"/>
        <v>-166.97685232586176</v>
      </c>
      <c r="AG17">
        <f t="shared" si="4"/>
        <v>-39.024603765265624</v>
      </c>
      <c r="AH17">
        <f t="shared" si="5"/>
        <v>-3394.9910377817164</v>
      </c>
      <c r="AI17">
        <f t="shared" si="6"/>
        <v>-261.45544735560861</v>
      </c>
      <c r="AJ17">
        <f t="shared" si="7"/>
        <v>644.97141236164316</v>
      </c>
      <c r="AK17">
        <f t="shared" si="24"/>
        <v>597.7894655305372</v>
      </c>
      <c r="AL17">
        <f t="shared" si="8"/>
        <v>981.30543053657175</v>
      </c>
      <c r="AN17">
        <f t="shared" si="9"/>
        <v>1375.9922097673191</v>
      </c>
      <c r="AO17">
        <f t="shared" si="9"/>
        <v>-68.799610488365957</v>
      </c>
      <c r="AP17">
        <f t="shared" si="9"/>
        <v>-16.079339747484596</v>
      </c>
      <c r="AQ17">
        <f t="shared" si="9"/>
        <v>-1398.8409636267825</v>
      </c>
      <c r="AR17">
        <f t="shared" si="9"/>
        <v>-107.7277040953138</v>
      </c>
      <c r="AS17">
        <f t="shared" si="9"/>
        <v>265.74810417443473</v>
      </c>
      <c r="AT17">
        <f t="shared" si="9"/>
        <v>246.30768762060009</v>
      </c>
      <c r="AU17">
        <f t="shared" si="9"/>
        <v>404.32808769972098</v>
      </c>
      <c r="AW17">
        <v>14</v>
      </c>
      <c r="AX17">
        <f>(R17*SUMPRODUCT(K18:$K$23, X18:$X$23)-$AZ$3*SUMPRODUCT(K17:$K$22, W18:$W$23))/Z17</f>
        <v>7522.3243105443189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1.9185959999999998E-2</v>
      </c>
      <c r="O18">
        <f t="shared" si="21"/>
        <v>4278.7584296879331</v>
      </c>
      <c r="P18">
        <f t="shared" si="22"/>
        <v>213.93792148439667</v>
      </c>
      <c r="Q18" s="4">
        <f t="shared" si="23"/>
        <v>50</v>
      </c>
      <c r="R18">
        <f t="shared" si="0"/>
        <v>250000</v>
      </c>
      <c r="S18">
        <f t="shared" si="1"/>
        <v>6757.9817498328084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5871.1145122563394</v>
      </c>
      <c r="AC18">
        <f t="shared" si="2"/>
        <v>5120.6083604378637</v>
      </c>
      <c r="AE18">
        <f t="shared" si="3"/>
        <v>3242.0694518590649</v>
      </c>
      <c r="AF18">
        <f t="shared" si="4"/>
        <v>-162.10347259295324</v>
      </c>
      <c r="AG18">
        <f t="shared" si="4"/>
        <v>-37.885633240756732</v>
      </c>
      <c r="AH18">
        <f t="shared" si="5"/>
        <v>-3743.6224342811779</v>
      </c>
      <c r="AI18">
        <f t="shared" si="6"/>
        <v>-701.54208825582282</v>
      </c>
      <c r="AJ18">
        <f t="shared" si="7"/>
        <v>750.5061518184757</v>
      </c>
      <c r="AK18">
        <f t="shared" si="24"/>
        <v>627.47074245572378</v>
      </c>
      <c r="AL18">
        <f t="shared" si="8"/>
        <v>676.43480601837666</v>
      </c>
      <c r="AN18">
        <f t="shared" si="9"/>
        <v>1248.3249753973821</v>
      </c>
      <c r="AO18">
        <f t="shared" si="9"/>
        <v>-62.416248769869107</v>
      </c>
      <c r="AP18">
        <f t="shared" si="9"/>
        <v>-14.587467321547614</v>
      </c>
      <c r="AQ18">
        <f t="shared" si="9"/>
        <v>-1441.4427119972411</v>
      </c>
      <c r="AR18">
        <f t="shared" si="9"/>
        <v>-270.12145269127558</v>
      </c>
      <c r="AS18">
        <f t="shared" si="9"/>
        <v>288.97455388167583</v>
      </c>
      <c r="AT18">
        <f t="shared" si="9"/>
        <v>241.60105474898648</v>
      </c>
      <c r="AU18">
        <f t="shared" si="9"/>
        <v>260.45415593938674</v>
      </c>
      <c r="AW18">
        <v>15</v>
      </c>
      <c r="AX18">
        <f>(R18*SUMPRODUCT(K19:$K$23, X19:$X$23)-$AZ$3*SUMPRODUCT(K18:$K$22, W19:$W$23))/Z18</f>
        <v>6757.9817498328084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2.1884238E-2</v>
      </c>
      <c r="O19">
        <f t="shared" si="21"/>
        <v>4278.7584296879331</v>
      </c>
      <c r="P19">
        <f t="shared" si="22"/>
        <v>213.93792148439667</v>
      </c>
      <c r="Q19" s="4">
        <f t="shared" si="23"/>
        <v>50</v>
      </c>
      <c r="R19">
        <f t="shared" si="0"/>
        <v>250000</v>
      </c>
      <c r="S19">
        <f t="shared" si="1"/>
        <v>5807.9036143240819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5120.6083604378637</v>
      </c>
      <c r="AC19">
        <f t="shared" si="2"/>
        <v>4260.4084530063737</v>
      </c>
      <c r="AE19">
        <f t="shared" si="3"/>
        <v>3138.6985378434606</v>
      </c>
      <c r="AF19">
        <f t="shared" si="4"/>
        <v>-156.93492689217305</v>
      </c>
      <c r="AG19">
        <f t="shared" si="4"/>
        <v>-36.677678693727735</v>
      </c>
      <c r="AH19">
        <f t="shared" si="5"/>
        <v>-4145.4910731071586</v>
      </c>
      <c r="AI19">
        <f t="shared" si="6"/>
        <v>-1200.4051408495984</v>
      </c>
      <c r="AJ19">
        <f t="shared" si="7"/>
        <v>860.19990743148992</v>
      </c>
      <c r="AK19">
        <f t="shared" si="24"/>
        <v>594.71410269996375</v>
      </c>
      <c r="AL19">
        <f t="shared" si="8"/>
        <v>254.50886928185525</v>
      </c>
      <c r="AN19">
        <f t="shared" si="9"/>
        <v>1125.8832539411849</v>
      </c>
      <c r="AO19">
        <f t="shared" si="9"/>
        <v>-56.294162697059249</v>
      </c>
      <c r="AP19">
        <f t="shared" si="9"/>
        <v>-13.156658320896373</v>
      </c>
      <c r="AQ19">
        <f t="shared" si="9"/>
        <v>-1487.0300292620204</v>
      </c>
      <c r="AR19">
        <f t="shared" si="9"/>
        <v>-430.59759633879105</v>
      </c>
      <c r="AS19">
        <f t="shared" si="9"/>
        <v>308.56250103085688</v>
      </c>
      <c r="AT19">
        <f t="shared" si="9"/>
        <v>213.33002868526575</v>
      </c>
      <c r="AU19">
        <f t="shared" si="9"/>
        <v>91.294933377331603</v>
      </c>
      <c r="AW19">
        <v>16</v>
      </c>
      <c r="AX19">
        <f>(R19*SUMPRODUCT(K20:$K$23, X20:$X$23)-$AZ$3*SUMPRODUCT(K19:$K$22, W20:$W$23))/Z19</f>
        <v>5807.9036143240819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2.4761703999999999E-2</v>
      </c>
      <c r="O20">
        <f t="shared" si="21"/>
        <v>4278.7584296879331</v>
      </c>
      <c r="P20">
        <f t="shared" si="22"/>
        <v>213.93792148439667</v>
      </c>
      <c r="Q20" s="4">
        <f t="shared" si="23"/>
        <v>50</v>
      </c>
      <c r="R20">
        <f t="shared" si="0"/>
        <v>250000</v>
      </c>
      <c r="S20">
        <f t="shared" si="1"/>
        <v>4633.4655566423435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4260.4084530063737</v>
      </c>
      <c r="AC20">
        <f t="shared" si="2"/>
        <v>3280.7438289871438</v>
      </c>
      <c r="AE20">
        <f t="shared" si="3"/>
        <v>3029.5920283257133</v>
      </c>
      <c r="AF20">
        <f t="shared" si="4"/>
        <v>-151.47960141628567</v>
      </c>
      <c r="AG20">
        <f t="shared" si="4"/>
        <v>-35.402700083569258</v>
      </c>
      <c r="AH20">
        <f t="shared" si="5"/>
        <v>-4541.0091161059636</v>
      </c>
      <c r="AI20">
        <f t="shared" si="6"/>
        <v>-1698.2993892801055</v>
      </c>
      <c r="AJ20">
        <f t="shared" si="7"/>
        <v>979.6646240192299</v>
      </c>
      <c r="AK20">
        <f t="shared" si="24"/>
        <v>387.621683779428</v>
      </c>
      <c r="AL20">
        <f t="shared" si="8"/>
        <v>-331.01308148144761</v>
      </c>
      <c r="AN20">
        <f t="shared" si="9"/>
        <v>1030.7745741526362</v>
      </c>
      <c r="AO20">
        <f t="shared" si="9"/>
        <v>-51.538728707631812</v>
      </c>
      <c r="AP20">
        <f t="shared" si="9"/>
        <v>-12.045253209443453</v>
      </c>
      <c r="AQ20">
        <f t="shared" si="9"/>
        <v>-1545.0122307273687</v>
      </c>
      <c r="AR20">
        <f t="shared" si="9"/>
        <v>-577.82163849180779</v>
      </c>
      <c r="AS20">
        <f t="shared" si="9"/>
        <v>333.31662355670107</v>
      </c>
      <c r="AT20">
        <f t="shared" si="9"/>
        <v>131.88263379834581</v>
      </c>
      <c r="AU20">
        <f t="shared" si="9"/>
        <v>-112.62238113676091</v>
      </c>
      <c r="AW20">
        <v>17</v>
      </c>
      <c r="AX20">
        <f>(R20*SUMPRODUCT(K21:$K$23, X21:$X$23)-$AZ$3*SUMPRODUCT(K20:$K$22, W21:$W$23))/Z20</f>
        <v>4633.4655566423435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2.7627288E-2</v>
      </c>
      <c r="O21">
        <f t="shared" si="21"/>
        <v>4278.7584296879331</v>
      </c>
      <c r="P21">
        <f t="shared" si="22"/>
        <v>213.93792148439667</v>
      </c>
      <c r="Q21" s="4">
        <f t="shared" si="23"/>
        <v>50</v>
      </c>
      <c r="R21">
        <f t="shared" si="0"/>
        <v>250000</v>
      </c>
      <c r="S21">
        <f t="shared" si="1"/>
        <v>3251.5398197594682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3280.7438289871438</v>
      </c>
      <c r="AC21">
        <f t="shared" si="2"/>
        <v>2215.6377633812717</v>
      </c>
      <c r="AE21">
        <f t="shared" si="3"/>
        <v>2915.5966965533976</v>
      </c>
      <c r="AF21">
        <f t="shared" si="4"/>
        <v>-145.77983482766987</v>
      </c>
      <c r="AG21">
        <f t="shared" si="4"/>
        <v>-34.070592491547174</v>
      </c>
      <c r="AH21">
        <f t="shared" si="5"/>
        <v>-4890.4029559319597</v>
      </c>
      <c r="AI21">
        <f t="shared" si="6"/>
        <v>-2154.6566866977792</v>
      </c>
      <c r="AJ21">
        <f t="shared" si="7"/>
        <v>1065.1060656058721</v>
      </c>
      <c r="AK21">
        <f t="shared" si="24"/>
        <v>310.39376343357031</v>
      </c>
      <c r="AL21">
        <f t="shared" si="8"/>
        <v>-779.15685765833678</v>
      </c>
      <c r="AN21">
        <f t="shared" si="9"/>
        <v>943.58348938259087</v>
      </c>
      <c r="AO21">
        <f t="shared" si="9"/>
        <v>-47.179174469129542</v>
      </c>
      <c r="AP21">
        <f t="shared" si="9"/>
        <v>-11.026370206314851</v>
      </c>
      <c r="AQ21">
        <f t="shared" si="9"/>
        <v>-1582.6960879397825</v>
      </c>
      <c r="AR21">
        <f t="shared" si="9"/>
        <v>-697.31814323263598</v>
      </c>
      <c r="AS21">
        <f t="shared" si="9"/>
        <v>344.70353843349034</v>
      </c>
      <c r="AT21">
        <f t="shared" si="9"/>
        <v>100.45368439656508</v>
      </c>
      <c r="AU21">
        <f t="shared" si="9"/>
        <v>-252.16092040258056</v>
      </c>
      <c r="AW21">
        <v>18</v>
      </c>
      <c r="AX21">
        <f>(R21*SUMPRODUCT(K22:$K$23, X22:$X$23)-$AZ$3*SUMPRODUCT(K21:$K$22, W22:$W$23))/Z21</f>
        <v>3251.5398197594682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3.0780427999999999E-2</v>
      </c>
      <c r="O22">
        <f t="shared" si="21"/>
        <v>4278.7584296879331</v>
      </c>
      <c r="P22">
        <f t="shared" si="22"/>
        <v>213.93792148439667</v>
      </c>
      <c r="Q22" s="4">
        <f t="shared" si="23"/>
        <v>50</v>
      </c>
      <c r="R22">
        <f t="shared" si="0"/>
        <v>250000</v>
      </c>
      <c r="S22">
        <f t="shared" si="1"/>
        <v>1688.2522115992363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2215.6377633812717</v>
      </c>
      <c r="AC22">
        <f t="shared" si="2"/>
        <v>1103.4814594697098</v>
      </c>
      <c r="AE22">
        <f t="shared" si="3"/>
        <v>2796.6974153925639</v>
      </c>
      <c r="AF22">
        <f t="shared" si="4"/>
        <v>-139.8348707696282</v>
      </c>
      <c r="AG22">
        <f t="shared" si="4"/>
        <v>-32.681179147528297</v>
      </c>
      <c r="AH22">
        <f t="shared" si="5"/>
        <v>-5243.537095517042</v>
      </c>
      <c r="AI22">
        <f t="shared" si="6"/>
        <v>-2619.3557300416346</v>
      </c>
      <c r="AJ22">
        <f t="shared" si="7"/>
        <v>1112.156303911562</v>
      </c>
      <c r="AK22">
        <f t="shared" si="24"/>
        <v>341.0750215602946</v>
      </c>
      <c r="AL22">
        <f t="shared" si="8"/>
        <v>-1166.1244045697781</v>
      </c>
      <c r="AN22">
        <f t="shared" si="9"/>
        <v>845.89135591760316</v>
      </c>
      <c r="AO22">
        <f t="shared" si="9"/>
        <v>-42.294567795880162</v>
      </c>
      <c r="AP22">
        <f t="shared" si="9"/>
        <v>-9.8847758037522286</v>
      </c>
      <c r="AQ22">
        <f t="shared" si="9"/>
        <v>-1585.9644590505579</v>
      </c>
      <c r="AR22">
        <f t="shared" si="9"/>
        <v>-792.25244673258726</v>
      </c>
      <c r="AS22">
        <f t="shared" si="9"/>
        <v>336.38369268346787</v>
      </c>
      <c r="AT22">
        <f t="shared" si="9"/>
        <v>103.16182611294963</v>
      </c>
      <c r="AU22">
        <f t="shared" si="9"/>
        <v>-352.70692793616973</v>
      </c>
      <c r="AW22">
        <v>19</v>
      </c>
      <c r="AX22">
        <f>(R22*SUMPRODUCT(K23:$K$23, X23:$X$23)-$AZ$3*SUMPRODUCT(K22:$K$22, W23:$W$23))/Z22</f>
        <v>1688.2522115992363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3.4133669999999998E-2</v>
      </c>
      <c r="O23">
        <f t="shared" si="21"/>
        <v>4278.7584296879331</v>
      </c>
      <c r="P23">
        <f t="shared" si="22"/>
        <v>213.93792148439667</v>
      </c>
      <c r="Q23" s="4">
        <f t="shared" si="23"/>
        <v>50</v>
      </c>
      <c r="R23">
        <f t="shared" si="0"/>
        <v>250000</v>
      </c>
      <c r="S23">
        <f t="shared" si="1"/>
        <v>1766.2011503211295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1103.4814594697098</v>
      </c>
      <c r="AC23">
        <f t="shared" si="2"/>
        <v>1103.4814594697098</v>
      </c>
      <c r="AE23">
        <f t="shared" si="3"/>
        <v>2673.2688945717755</v>
      </c>
      <c r="AF23">
        <f t="shared" si="4"/>
        <v>-133.66344472858879</v>
      </c>
      <c r="AG23">
        <f t="shared" si="4"/>
        <v>-31.238838771820397</v>
      </c>
      <c r="AH23">
        <f t="shared" si="5"/>
        <v>-5577.6429211630602</v>
      </c>
      <c r="AI23">
        <f t="shared" si="6"/>
        <v>-3069.2763100916941</v>
      </c>
      <c r="AJ23">
        <f t="shared" si="7"/>
        <v>0</v>
      </c>
      <c r="AK23">
        <f t="shared" si="24"/>
        <v>378.51672987760998</v>
      </c>
      <c r="AL23">
        <f t="shared" si="8"/>
        <v>-2690.7595802140841</v>
      </c>
      <c r="AN23">
        <f t="shared" si="9"/>
        <v>732.45680402181642</v>
      </c>
      <c r="AO23">
        <f t="shared" si="9"/>
        <v>-36.622840201090824</v>
      </c>
      <c r="AP23">
        <f t="shared" si="9"/>
        <v>-8.5592212794686482</v>
      </c>
      <c r="AQ23">
        <f t="shared" si="9"/>
        <v>-1528.2347826309597</v>
      </c>
      <c r="AR23">
        <f t="shared" si="9"/>
        <v>-840.96004008970272</v>
      </c>
      <c r="AS23">
        <f t="shared" si="9"/>
        <v>0</v>
      </c>
      <c r="AT23">
        <f t="shared" si="9"/>
        <v>103.71091168490737</v>
      </c>
      <c r="AU23">
        <f t="shared" si="9"/>
        <v>-737.24912840479533</v>
      </c>
      <c r="AW23">
        <v>20</v>
      </c>
      <c r="AX23">
        <f>(R23*SUMPRODUCT(K$23:$K24, X$23:$X24)-$AZ$3*SUMPRODUCT(K$22:$K23, W$23:$W24))/Z23</f>
        <v>1766.2011503211295</v>
      </c>
    </row>
    <row r="25" spans="5:50" x14ac:dyDescent="0.25">
      <c r="AN25" s="8">
        <f t="shared" ref="AN25:AU25" si="25">SUM(AN3:AN23)</f>
        <v>39590.040182434699</v>
      </c>
      <c r="AO25" s="8">
        <f t="shared" si="25"/>
        <v>-5188.5708313876876</v>
      </c>
      <c r="AP25" s="8">
        <f t="shared" si="25"/>
        <v>-2932.5428775041332</v>
      </c>
      <c r="AQ25" s="8">
        <f t="shared" si="25"/>
        <v>-21502.131826878736</v>
      </c>
      <c r="AR25" s="8">
        <f t="shared" si="25"/>
        <v>9966.7946466641479</v>
      </c>
      <c r="AS25" s="8">
        <f t="shared" si="25"/>
        <v>-3483.0633140392251</v>
      </c>
      <c r="AT25" s="8">
        <f t="shared" si="25"/>
        <v>5522.397752184901</v>
      </c>
      <c r="AU25" s="9">
        <f t="shared" si="25"/>
        <v>12006.129084809823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3FCA0-CC96-48D8-86E8-767CEF8CA26B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14827.446431384013</v>
      </c>
      <c r="K3">
        <v>1</v>
      </c>
      <c r="L3" s="2">
        <v>0</v>
      </c>
      <c r="O3">
        <f>$C$3</f>
        <v>14827.446431384013</v>
      </c>
      <c r="P3">
        <f>O3*B5</f>
        <v>11861.957145107212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14827.446431384013</v>
      </c>
      <c r="AF3">
        <f t="shared" ref="AF3:AG23" si="4">-$Z3*P3</f>
        <v>-11861.957145107212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445.58108227680123</v>
      </c>
      <c r="AJ3">
        <f t="shared" ref="AJ3:AJ23" si="7">AB3-AC3</f>
        <v>0</v>
      </c>
      <c r="AL3">
        <f t="shared" ref="AL3:AL23" si="8">SUM(AI3:AK3)</f>
        <v>445.58108227680123</v>
      </c>
      <c r="AN3">
        <f t="shared" ref="AN3:AU23" si="9">AE3*$K3</f>
        <v>14827.446431384013</v>
      </c>
      <c r="AO3">
        <f t="shared" si="9"/>
        <v>-11861.957145107212</v>
      </c>
      <c r="AP3">
        <f t="shared" si="9"/>
        <v>-2519.9082039999998</v>
      </c>
      <c r="AQ3">
        <f t="shared" si="9"/>
        <v>0</v>
      </c>
      <c r="AR3">
        <f t="shared" si="9"/>
        <v>445.58108227680123</v>
      </c>
      <c r="AS3">
        <f t="shared" si="9"/>
        <v>0</v>
      </c>
      <c r="AT3">
        <f t="shared" si="9"/>
        <v>0</v>
      </c>
      <c r="AU3">
        <f t="shared" si="9"/>
        <v>445.58108227680123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6829.4423804573398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1.1135328E-2</v>
      </c>
      <c r="R4">
        <f t="shared" si="0"/>
        <v>250000</v>
      </c>
      <c r="S4">
        <f t="shared" si="1"/>
        <v>4308.7904054443079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4217.7227069419896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-2783.8319999999999</v>
      </c>
      <c r="AI4">
        <f t="shared" si="6"/>
        <v>-2783.8319999999999</v>
      </c>
      <c r="AJ4">
        <f t="shared" si="7"/>
        <v>-4217.7227069419896</v>
      </c>
      <c r="AK4">
        <f>H4*SUM(AB4, AE4:AF4)</f>
        <v>0</v>
      </c>
      <c r="AL4">
        <f t="shared" si="8"/>
        <v>-7001.5547069419899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-2611.7196735153389</v>
      </c>
      <c r="AR4">
        <f t="shared" si="9"/>
        <v>-2611.7196735153389</v>
      </c>
      <c r="AS4">
        <f t="shared" si="9"/>
        <v>-3956.9591021127585</v>
      </c>
      <c r="AT4">
        <f t="shared" si="9"/>
        <v>0</v>
      </c>
      <c r="AU4">
        <f t="shared" si="9"/>
        <v>-6568.6787756280974</v>
      </c>
      <c r="AW4">
        <v>1</v>
      </c>
      <c r="AX4">
        <f>(R4*SUMPRODUCT(K5:$K$23, X5:$X$23)-$AZ$3*SUMPRODUCT(K4:$K$22, W5:$W$23))/Z4</f>
        <v>4308.7904054443079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1.2969985999999999E-2</v>
      </c>
      <c r="O5">
        <f t="shared" ref="O5:O23" si="21">$C$3</f>
        <v>14827.446431384013</v>
      </c>
      <c r="P5">
        <f t="shared" ref="P5:P23" si="22">O5*$C$5</f>
        <v>741.37232156920072</v>
      </c>
      <c r="Q5" s="4">
        <f t="shared" ref="Q5:Q23" si="23">$C$8</f>
        <v>50</v>
      </c>
      <c r="R5">
        <f t="shared" si="0"/>
        <v>250000</v>
      </c>
      <c r="S5">
        <f t="shared" si="1"/>
        <v>8102.0022743168765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4217.7227069419896</v>
      </c>
      <c r="AC5">
        <f t="shared" si="2"/>
        <v>7748.5942653648744</v>
      </c>
      <c r="AE5">
        <f t="shared" si="3"/>
        <v>14180.675652539752</v>
      </c>
      <c r="AF5">
        <f t="shared" si="4"/>
        <v>-709.03378262698766</v>
      </c>
      <c r="AG5">
        <f t="shared" si="4"/>
        <v>-47.819008209413269</v>
      </c>
      <c r="AH5">
        <f t="shared" si="5"/>
        <v>-3173.9652729336481</v>
      </c>
      <c r="AI5">
        <f t="shared" si="6"/>
        <v>10249.857588769702</v>
      </c>
      <c r="AJ5">
        <f t="shared" si="7"/>
        <v>-3530.8715584228848</v>
      </c>
      <c r="AK5">
        <f>H5*SUM(AB5, AE5:AF5)</f>
        <v>1528.3610994402509</v>
      </c>
      <c r="AL5">
        <f t="shared" si="8"/>
        <v>8247.3471297870692</v>
      </c>
      <c r="AN5">
        <f t="shared" si="9"/>
        <v>12245.899885107974</v>
      </c>
      <c r="AO5">
        <f t="shared" si="9"/>
        <v>-612.29499425539871</v>
      </c>
      <c r="AP5">
        <f t="shared" si="9"/>
        <v>-41.294702839688242</v>
      </c>
      <c r="AQ5">
        <f t="shared" si="9"/>
        <v>-2740.9174233664676</v>
      </c>
      <c r="AR5">
        <f t="shared" si="9"/>
        <v>8851.3927646464181</v>
      </c>
      <c r="AS5">
        <f t="shared" si="9"/>
        <v>-3049.1283117301809</v>
      </c>
      <c r="AT5">
        <f t="shared" si="9"/>
        <v>1319.8353499247273</v>
      </c>
      <c r="AU5">
        <f t="shared" si="9"/>
        <v>7122.0998028409649</v>
      </c>
      <c r="AW5">
        <v>2</v>
      </c>
      <c r="AX5">
        <f>(R5*SUMPRODUCT(K6:$K$23, X6:$X$23)-$AZ$3*SUMPRODUCT(K5:$K$22, W6:$W$23))/Z5</f>
        <v>8102.0022743168765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1.4883069000000001E-2</v>
      </c>
      <c r="O6">
        <f t="shared" si="21"/>
        <v>14827.446431384013</v>
      </c>
      <c r="P6">
        <f t="shared" si="22"/>
        <v>741.37232156920072</v>
      </c>
      <c r="Q6" s="4">
        <f t="shared" si="23"/>
        <v>50</v>
      </c>
      <c r="R6">
        <f t="shared" si="0"/>
        <v>250000</v>
      </c>
      <c r="S6">
        <f t="shared" si="1"/>
        <v>11385.118284648706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7748.5942653648744</v>
      </c>
      <c r="AC6">
        <f t="shared" si="2"/>
        <v>10617.561965360626</v>
      </c>
      <c r="AE6">
        <f t="shared" si="3"/>
        <v>13827.816921810985</v>
      </c>
      <c r="AF6">
        <f t="shared" si="4"/>
        <v>-691.39084609054942</v>
      </c>
      <c r="AG6">
        <f t="shared" si="4"/>
        <v>-46.629124528626875</v>
      </c>
      <c r="AH6">
        <f t="shared" si="5"/>
        <v>-3558.4679934613209</v>
      </c>
      <c r="AI6">
        <f t="shared" si="6"/>
        <v>9531.3289577304877</v>
      </c>
      <c r="AJ6">
        <f t="shared" si="7"/>
        <v>-2868.9676999957519</v>
      </c>
      <c r="AK6">
        <f>H6*SUM(AB6, AE6:AF6)</f>
        <v>2272.2902131100818</v>
      </c>
      <c r="AL6">
        <f t="shared" si="8"/>
        <v>8934.6514708448176</v>
      </c>
      <c r="AN6">
        <f t="shared" si="9"/>
        <v>10769.466372023575</v>
      </c>
      <c r="AO6">
        <f t="shared" si="9"/>
        <v>-538.47331860117879</v>
      </c>
      <c r="AP6">
        <f t="shared" si="9"/>
        <v>-36.315984757930899</v>
      </c>
      <c r="AQ6">
        <f t="shared" si="9"/>
        <v>-2771.4281732394302</v>
      </c>
      <c r="AR6">
        <f t="shared" si="9"/>
        <v>7423.2488954250339</v>
      </c>
      <c r="AS6">
        <f t="shared" si="9"/>
        <v>-2234.4272665912295</v>
      </c>
      <c r="AT6">
        <f t="shared" si="9"/>
        <v>1769.7191954406042</v>
      </c>
      <c r="AU6">
        <f t="shared" si="9"/>
        <v>6958.5408242744088</v>
      </c>
      <c r="AW6">
        <v>3</v>
      </c>
      <c r="AX6">
        <f>(R6*SUMPRODUCT(K7:$K$23, X7:$X$23)-$AZ$3*SUMPRODUCT(K6:$K$22, W7:$W$23))/Z6</f>
        <v>11385.118284648706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1.6930661E-2</v>
      </c>
      <c r="O7">
        <f t="shared" si="21"/>
        <v>14827.446431384013</v>
      </c>
      <c r="P7">
        <f t="shared" si="22"/>
        <v>741.37232156920072</v>
      </c>
      <c r="Q7" s="4">
        <f t="shared" si="23"/>
        <v>50</v>
      </c>
      <c r="R7">
        <f t="shared" si="0"/>
        <v>250000</v>
      </c>
      <c r="S7">
        <f t="shared" si="1"/>
        <v>14099.703677853035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10617.561965360626</v>
      </c>
      <c r="AC7">
        <f t="shared" si="2"/>
        <v>12795.021827371471</v>
      </c>
      <c r="AE7">
        <f t="shared" si="3"/>
        <v>13455.424671919629</v>
      </c>
      <c r="AF7">
        <f t="shared" si="4"/>
        <v>-672.77123359598158</v>
      </c>
      <c r="AG7">
        <f t="shared" si="4"/>
        <v>-45.373371383219634</v>
      </c>
      <c r="AH7">
        <f t="shared" si="5"/>
        <v>-3947.3095006048325</v>
      </c>
      <c r="AI7">
        <f t="shared" si="6"/>
        <v>8789.9705663355962</v>
      </c>
      <c r="AJ7">
        <f t="shared" si="7"/>
        <v>-2177.4598620108445</v>
      </c>
      <c r="AK7">
        <f>H7*SUM(AB7, AE7:AF7)</f>
        <v>2450.002552765744</v>
      </c>
      <c r="AL7">
        <f t="shared" si="8"/>
        <v>9062.5132570904952</v>
      </c>
      <c r="AN7">
        <f t="shared" si="9"/>
        <v>9486.2293147530618</v>
      </c>
      <c r="AO7">
        <f t="shared" si="9"/>
        <v>-474.31146573765318</v>
      </c>
      <c r="AP7">
        <f t="shared" si="9"/>
        <v>-31.988749238285411</v>
      </c>
      <c r="AQ7">
        <f t="shared" si="9"/>
        <v>-2782.8986458662771</v>
      </c>
      <c r="AR7">
        <f t="shared" si="9"/>
        <v>6197.0304539108465</v>
      </c>
      <c r="AS7">
        <f t="shared" si="9"/>
        <v>-1535.1342732282965</v>
      </c>
      <c r="AT7">
        <f t="shared" si="9"/>
        <v>1727.2800081716409</v>
      </c>
      <c r="AU7">
        <f t="shared" si="9"/>
        <v>6389.1761888541905</v>
      </c>
      <c r="AW7">
        <v>4</v>
      </c>
      <c r="AX7">
        <f>(R7*SUMPRODUCT(K8:$K$23, X8:$X$23)-$AZ$3*SUMPRODUCT(K7:$K$22, W8:$W$23))/Z7</f>
        <v>14099.703677853035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1.9185959999999998E-2</v>
      </c>
      <c r="O8">
        <f t="shared" si="21"/>
        <v>14827.446431384013</v>
      </c>
      <c r="P8">
        <f t="shared" si="22"/>
        <v>741.37232156920072</v>
      </c>
      <c r="Q8" s="4">
        <f t="shared" si="23"/>
        <v>50</v>
      </c>
      <c r="R8">
        <f t="shared" si="0"/>
        <v>250000</v>
      </c>
      <c r="S8">
        <f t="shared" si="1"/>
        <v>16235.395826605258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12795.021827371471</v>
      </c>
      <c r="AC8">
        <f t="shared" si="2"/>
        <v>14303.093428180662</v>
      </c>
      <c r="AE8">
        <f t="shared" si="3"/>
        <v>13062.715185661969</v>
      </c>
      <c r="AF8">
        <f t="shared" si="4"/>
        <v>-653.13575928309854</v>
      </c>
      <c r="AG8">
        <f t="shared" si="4"/>
        <v>-44.049105980963844</v>
      </c>
      <c r="AH8">
        <f t="shared" si="5"/>
        <v>-4352.6584421179823</v>
      </c>
      <c r="AI8">
        <f t="shared" si="6"/>
        <v>8012.8718782799233</v>
      </c>
      <c r="AJ8">
        <f t="shared" si="7"/>
        <v>-1508.0716008091913</v>
      </c>
      <c r="AK8">
        <f t="shared" ref="AK8:AK23" si="24">H8*SUM(AB8:AB8, AE8:AF8)</f>
        <v>1827.3335908969</v>
      </c>
      <c r="AL8">
        <f t="shared" si="8"/>
        <v>8332.1338683676313</v>
      </c>
      <c r="AN8">
        <f t="shared" si="9"/>
        <v>8586.8201449154785</v>
      </c>
      <c r="AO8">
        <f t="shared" si="9"/>
        <v>-429.34100724577394</v>
      </c>
      <c r="AP8">
        <f t="shared" si="9"/>
        <v>-28.955829261134529</v>
      </c>
      <c r="AQ8">
        <f t="shared" si="9"/>
        <v>-2861.2347941061735</v>
      </c>
      <c r="AR8">
        <f t="shared" si="9"/>
        <v>5267.288514302395</v>
      </c>
      <c r="AS8">
        <f t="shared" si="9"/>
        <v>-991.33598319720716</v>
      </c>
      <c r="AT8">
        <f t="shared" si="9"/>
        <v>1201.2039355353272</v>
      </c>
      <c r="AU8">
        <f t="shared" si="9"/>
        <v>5477.1564666405147</v>
      </c>
      <c r="AW8">
        <v>5</v>
      </c>
      <c r="AX8">
        <f>(R8*SUMPRODUCT(K9:$K$23, X9:$X$23)-$AZ$3*SUMPRODUCT(K8:$K$22, W9:$W$23))/Z8</f>
        <v>16235.395826605258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2.1884238E-2</v>
      </c>
      <c r="O9">
        <f t="shared" si="21"/>
        <v>14827.446431384013</v>
      </c>
      <c r="P9">
        <f t="shared" si="22"/>
        <v>741.37232156920072</v>
      </c>
      <c r="Q9" s="4">
        <f t="shared" si="23"/>
        <v>50</v>
      </c>
      <c r="R9">
        <f t="shared" si="0"/>
        <v>250000</v>
      </c>
      <c r="S9">
        <f t="shared" si="1"/>
        <v>17876.739226002755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14303.093428180662</v>
      </c>
      <c r="AC9">
        <f t="shared" si="2"/>
        <v>15246.939957398929</v>
      </c>
      <c r="AE9">
        <f t="shared" si="3"/>
        <v>12646.220465756109</v>
      </c>
      <c r="AF9">
        <f t="shared" si="4"/>
        <v>-632.31102328780548</v>
      </c>
      <c r="AG9">
        <f t="shared" si="4"/>
        <v>-42.644633802179563</v>
      </c>
      <c r="AH9">
        <f t="shared" si="5"/>
        <v>-4819.9055948731811</v>
      </c>
      <c r="AI9">
        <f t="shared" si="6"/>
        <v>7151.3592137929418</v>
      </c>
      <c r="AJ9">
        <f t="shared" si="7"/>
        <v>-943.84652921826637</v>
      </c>
      <c r="AK9">
        <f t="shared" si="24"/>
        <v>1373.7475498478761</v>
      </c>
      <c r="AL9">
        <f t="shared" si="8"/>
        <v>7581.2602344225515</v>
      </c>
      <c r="AN9">
        <f t="shared" si="9"/>
        <v>7900.6233869528596</v>
      </c>
      <c r="AO9">
        <f t="shared" si="9"/>
        <v>-395.03116934764302</v>
      </c>
      <c r="AP9">
        <f t="shared" si="9"/>
        <v>-26.641888148151633</v>
      </c>
      <c r="AQ9">
        <f t="shared" si="9"/>
        <v>-3011.1968211273152</v>
      </c>
      <c r="AR9">
        <f t="shared" si="9"/>
        <v>4467.7535083297489</v>
      </c>
      <c r="AS9">
        <f t="shared" si="9"/>
        <v>-589.66044302551813</v>
      </c>
      <c r="AT9">
        <f t="shared" si="9"/>
        <v>858.23760937006557</v>
      </c>
      <c r="AU9">
        <f t="shared" si="9"/>
        <v>4736.3306746742965</v>
      </c>
      <c r="AW9">
        <v>6</v>
      </c>
      <c r="AX9">
        <f>(R9*SUMPRODUCT(K10:$K$23, X10:$X$23)-$AZ$3*SUMPRODUCT(K9:$K$22, W10:$W$23))/Z9</f>
        <v>17876.739226002755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2.4761703999999999E-2</v>
      </c>
      <c r="O10">
        <f t="shared" si="21"/>
        <v>14827.446431384013</v>
      </c>
      <c r="P10">
        <f t="shared" si="22"/>
        <v>741.37232156920072</v>
      </c>
      <c r="Q10" s="4">
        <f t="shared" si="23"/>
        <v>50</v>
      </c>
      <c r="R10">
        <f t="shared" si="0"/>
        <v>250000</v>
      </c>
      <c r="S10">
        <f t="shared" si="1"/>
        <v>19134.001614742891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15246.939957398929</v>
      </c>
      <c r="AC10">
        <f t="shared" si="2"/>
        <v>15751.964908158767</v>
      </c>
      <c r="AE10">
        <f t="shared" si="3"/>
        <v>12206.616293206753</v>
      </c>
      <c r="AF10">
        <f t="shared" si="4"/>
        <v>-610.33081466033775</v>
      </c>
      <c r="AG10">
        <f t="shared" si="4"/>
        <v>-41.162233664759803</v>
      </c>
      <c r="AH10">
        <f t="shared" si="5"/>
        <v>-5279.7689969898247</v>
      </c>
      <c r="AI10">
        <f t="shared" si="6"/>
        <v>6275.3542478918307</v>
      </c>
      <c r="AJ10">
        <f t="shared" si="7"/>
        <v>-505.02495075983825</v>
      </c>
      <c r="AK10">
        <f t="shared" si="24"/>
        <v>1409.2693353871307</v>
      </c>
      <c r="AL10">
        <f t="shared" si="8"/>
        <v>7179.5986325191234</v>
      </c>
      <c r="AN10">
        <f t="shared" si="9"/>
        <v>7245.5907414347994</v>
      </c>
      <c r="AO10">
        <f t="shared" si="9"/>
        <v>-362.27953707174004</v>
      </c>
      <c r="AP10">
        <f t="shared" si="9"/>
        <v>-24.433036311966251</v>
      </c>
      <c r="AQ10">
        <f t="shared" si="9"/>
        <v>-3133.9598495279756</v>
      </c>
      <c r="AR10">
        <f t="shared" si="9"/>
        <v>3724.9183185231177</v>
      </c>
      <c r="AS10">
        <f t="shared" si="9"/>
        <v>-299.77219071393898</v>
      </c>
      <c r="AT10">
        <f t="shared" si="9"/>
        <v>836.51264227512456</v>
      </c>
      <c r="AU10">
        <f t="shared" si="9"/>
        <v>4261.6587700843038</v>
      </c>
      <c r="AW10">
        <v>7</v>
      </c>
      <c r="AX10">
        <f>(R10*SUMPRODUCT(K11:$K$23, X11:$X$23)-$AZ$3*SUMPRODUCT(K10:$K$22, W11:$W$23))/Z10</f>
        <v>19134.001614742891</v>
      </c>
    </row>
    <row r="11" spans="1:52" x14ac:dyDescent="0.25">
      <c r="A11" t="s">
        <v>33</v>
      </c>
      <c r="C11" s="7">
        <f>AU25</f>
        <v>45359.042919232357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2.7627288E-2</v>
      </c>
      <c r="O11">
        <f t="shared" si="21"/>
        <v>14827.446431384013</v>
      </c>
      <c r="P11">
        <f t="shared" si="22"/>
        <v>741.37232156920072</v>
      </c>
      <c r="Q11" s="4">
        <f t="shared" si="23"/>
        <v>50</v>
      </c>
      <c r="R11">
        <f t="shared" si="0"/>
        <v>250000</v>
      </c>
      <c r="S11">
        <f t="shared" si="1"/>
        <v>20043.03146227857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15751.964908158767</v>
      </c>
      <c r="AC11">
        <f t="shared" si="2"/>
        <v>15879.45663711791</v>
      </c>
      <c r="AE11">
        <f t="shared" si="3"/>
        <v>11747.314426436771</v>
      </c>
      <c r="AF11">
        <f t="shared" si="4"/>
        <v>-587.36572132183858</v>
      </c>
      <c r="AG11">
        <f t="shared" si="4"/>
        <v>-39.613410443932594</v>
      </c>
      <c r="AH11">
        <f t="shared" si="5"/>
        <v>-5686.0044208980735</v>
      </c>
      <c r="AI11">
        <f t="shared" si="6"/>
        <v>5434.3308737729249</v>
      </c>
      <c r="AJ11">
        <f t="shared" si="7"/>
        <v>-127.49172895914307</v>
      </c>
      <c r="AK11">
        <f t="shared" si="24"/>
        <v>1385.9635510835956</v>
      </c>
      <c r="AL11">
        <f t="shared" si="8"/>
        <v>6692.8026958973769</v>
      </c>
      <c r="AN11">
        <f t="shared" si="9"/>
        <v>6631.4396689269606</v>
      </c>
      <c r="AO11">
        <f t="shared" si="9"/>
        <v>-331.57198344634804</v>
      </c>
      <c r="AP11">
        <f t="shared" si="9"/>
        <v>-22.362042242455004</v>
      </c>
      <c r="AQ11">
        <f t="shared" si="9"/>
        <v>-3209.7885444847811</v>
      </c>
      <c r="AR11">
        <f t="shared" si="9"/>
        <v>3067.7170987533755</v>
      </c>
      <c r="AS11">
        <f t="shared" si="9"/>
        <v>-71.969956552545511</v>
      </c>
      <c r="AT11">
        <f t="shared" si="9"/>
        <v>782.38594275291348</v>
      </c>
      <c r="AU11">
        <f t="shared" si="9"/>
        <v>3778.1330849537435</v>
      </c>
      <c r="AW11">
        <v>8</v>
      </c>
      <c r="AX11">
        <f>(R11*SUMPRODUCT(K12:$K$23, X12:$X$23)-$AZ$3*SUMPRODUCT(K11:$K$22, W12:$W$23))/Z11</f>
        <v>20043.03146227857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3.0780427999999999E-2</v>
      </c>
      <c r="O12">
        <f t="shared" si="21"/>
        <v>14827.446431384013</v>
      </c>
      <c r="P12">
        <f t="shared" si="22"/>
        <v>741.37232156920072</v>
      </c>
      <c r="Q12" s="4">
        <f t="shared" si="23"/>
        <v>50</v>
      </c>
      <c r="R12">
        <f t="shared" si="0"/>
        <v>250000</v>
      </c>
      <c r="S12">
        <f t="shared" si="1"/>
        <v>20609.134104876681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15879.45663711791</v>
      </c>
      <c r="AC12">
        <f t="shared" si="2"/>
        <v>15662.100494714756</v>
      </c>
      <c r="AE12">
        <f t="shared" si="3"/>
        <v>11268.253916276104</v>
      </c>
      <c r="AF12">
        <f t="shared" si="4"/>
        <v>-563.41269581380527</v>
      </c>
      <c r="AG12">
        <f t="shared" si="4"/>
        <v>-37.997958611489352</v>
      </c>
      <c r="AH12">
        <f t="shared" si="5"/>
        <v>-6096.5886400195768</v>
      </c>
      <c r="AI12">
        <f t="shared" si="6"/>
        <v>4570.2546218312318</v>
      </c>
      <c r="AJ12">
        <f t="shared" si="7"/>
        <v>217.35614240315408</v>
      </c>
      <c r="AK12">
        <f t="shared" si="24"/>
        <v>1379.7250588084128</v>
      </c>
      <c r="AL12">
        <f t="shared" si="8"/>
        <v>6167.3358230427984</v>
      </c>
      <c r="AN12">
        <f t="shared" si="9"/>
        <v>6047.159160539919</v>
      </c>
      <c r="AO12">
        <f t="shared" si="9"/>
        <v>-302.35795802699596</v>
      </c>
      <c r="AP12">
        <f t="shared" si="9"/>
        <v>-20.391775443344052</v>
      </c>
      <c r="AQ12">
        <f t="shared" si="9"/>
        <v>-3271.7617224871419</v>
      </c>
      <c r="AR12">
        <f t="shared" si="9"/>
        <v>2452.6477045824363</v>
      </c>
      <c r="AS12">
        <f t="shared" si="9"/>
        <v>116.64515171550435</v>
      </c>
      <c r="AT12">
        <f t="shared" si="9"/>
        <v>740.43566025330358</v>
      </c>
      <c r="AU12">
        <f t="shared" si="9"/>
        <v>3309.728516551244</v>
      </c>
      <c r="AW12">
        <v>9</v>
      </c>
      <c r="AX12">
        <f>(R12*SUMPRODUCT(K13:$K$23, X13:$X$23)-$AZ$3*SUMPRODUCT(K12:$K$22, W13:$W$23))/Z12</f>
        <v>20609.134104876681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3.4133669999999998E-2</v>
      </c>
      <c r="O13">
        <f t="shared" si="21"/>
        <v>14827.446431384013</v>
      </c>
      <c r="P13">
        <f t="shared" si="22"/>
        <v>741.37232156920072</v>
      </c>
      <c r="Q13" s="4">
        <f t="shared" si="23"/>
        <v>50</v>
      </c>
      <c r="R13">
        <f t="shared" si="0"/>
        <v>250000</v>
      </c>
      <c r="S13">
        <f t="shared" si="1"/>
        <v>20839.53455388021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15662.100494714756</v>
      </c>
      <c r="AC13">
        <f t="shared" si="2"/>
        <v>15138.241872422108</v>
      </c>
      <c r="AE13">
        <f t="shared" si="3"/>
        <v>10770.944516458967</v>
      </c>
      <c r="AF13">
        <f t="shared" si="4"/>
        <v>-538.54722582294846</v>
      </c>
      <c r="AG13">
        <f t="shared" si="4"/>
        <v>-36.320969245456226</v>
      </c>
      <c r="AH13">
        <f t="shared" si="5"/>
        <v>-6485.0488995911783</v>
      </c>
      <c r="AI13">
        <f t="shared" si="6"/>
        <v>3711.0274217993829</v>
      </c>
      <c r="AJ13">
        <f t="shared" si="7"/>
        <v>523.85862229264785</v>
      </c>
      <c r="AK13">
        <f t="shared" si="24"/>
        <v>1338.745535502635</v>
      </c>
      <c r="AL13">
        <f t="shared" si="8"/>
        <v>5573.6315795946657</v>
      </c>
      <c r="AN13">
        <f t="shared" si="9"/>
        <v>5496.1261136361818</v>
      </c>
      <c r="AO13">
        <f t="shared" si="9"/>
        <v>-274.80630568180914</v>
      </c>
      <c r="AP13">
        <f t="shared" si="9"/>
        <v>-18.533623234014836</v>
      </c>
      <c r="AQ13">
        <f t="shared" si="9"/>
        <v>-3309.147730803506</v>
      </c>
      <c r="AR13">
        <f t="shared" si="9"/>
        <v>1893.6384539168507</v>
      </c>
      <c r="AS13">
        <f t="shared" si="9"/>
        <v>267.31110251625847</v>
      </c>
      <c r="AT13">
        <f t="shared" si="9"/>
        <v>683.12619064617172</v>
      </c>
      <c r="AU13">
        <f t="shared" si="9"/>
        <v>2844.075747079281</v>
      </c>
      <c r="AW13">
        <v>10</v>
      </c>
      <c r="AX13">
        <f>(R13*SUMPRODUCT(K14:$K$23, X14:$X$23)-$AZ$3*SUMPRODUCT(K13:$K$22, W14:$W$23))/Z13</f>
        <v>20839.53455388021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3.7867151000000002E-2</v>
      </c>
      <c r="O14">
        <f t="shared" si="21"/>
        <v>14827.446431384013</v>
      </c>
      <c r="P14">
        <f t="shared" si="22"/>
        <v>741.37232156920072</v>
      </c>
      <c r="Q14" s="4">
        <f t="shared" si="23"/>
        <v>50</v>
      </c>
      <c r="R14">
        <f t="shared" si="0"/>
        <v>250000</v>
      </c>
      <c r="S14">
        <f t="shared" si="1"/>
        <v>20721.818810860656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15138.241872422108</v>
      </c>
      <c r="AC14">
        <f t="shared" si="2"/>
        <v>14332.199533038087</v>
      </c>
      <c r="AE14">
        <f t="shared" si="3"/>
        <v>10255.370088877004</v>
      </c>
      <c r="AF14">
        <f t="shared" si="4"/>
        <v>-512.76850444385025</v>
      </c>
      <c r="AG14">
        <f t="shared" si="4"/>
        <v>-34.582387926117612</v>
      </c>
      <c r="AH14">
        <f t="shared" si="5"/>
        <v>-6876.8581344202348</v>
      </c>
      <c r="AI14">
        <f t="shared" si="6"/>
        <v>2831.1610620868023</v>
      </c>
      <c r="AJ14">
        <f t="shared" si="7"/>
        <v>806.04233938402103</v>
      </c>
      <c r="AK14">
        <f t="shared" si="24"/>
        <v>1278.8753536823604</v>
      </c>
      <c r="AL14">
        <f t="shared" si="8"/>
        <v>4916.0787551531839</v>
      </c>
      <c r="AN14">
        <f t="shared" si="9"/>
        <v>4977.2134440172285</v>
      </c>
      <c r="AO14">
        <f t="shared" si="9"/>
        <v>-248.86067220086147</v>
      </c>
      <c r="AP14">
        <f t="shared" si="9"/>
        <v>-16.783784945877052</v>
      </c>
      <c r="AQ14">
        <f t="shared" si="9"/>
        <v>-3337.5285789402128</v>
      </c>
      <c r="AR14">
        <f t="shared" si="9"/>
        <v>1374.040407930278</v>
      </c>
      <c r="AS14">
        <f t="shared" si="9"/>
        <v>391.19453839900939</v>
      </c>
      <c r="AT14">
        <f t="shared" si="9"/>
        <v>620.67341777103491</v>
      </c>
      <c r="AU14">
        <f t="shared" si="9"/>
        <v>2385.9083641003222</v>
      </c>
      <c r="AW14">
        <v>11</v>
      </c>
      <c r="AX14">
        <f>(R14*SUMPRODUCT(K15:$K$23, X15:$X$23)-$AZ$3*SUMPRODUCT(K14:$K$22, W15:$W$23))/Z14</f>
        <v>20721.818810860656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4.2172894000000002E-2</v>
      </c>
      <c r="O15">
        <f t="shared" si="21"/>
        <v>14827.446431384013</v>
      </c>
      <c r="P15">
        <f t="shared" si="22"/>
        <v>741.37232156920072</v>
      </c>
      <c r="Q15" s="4">
        <f t="shared" si="23"/>
        <v>50</v>
      </c>
      <c r="R15">
        <f t="shared" si="0"/>
        <v>250000</v>
      </c>
      <c r="S15">
        <f t="shared" si="1"/>
        <v>20227.194923991116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14332.199533038087</v>
      </c>
      <c r="AC15">
        <f t="shared" si="2"/>
        <v>13260.190337476464</v>
      </c>
      <c r="AE15">
        <f t="shared" si="3"/>
        <v>9720.3177522992519</v>
      </c>
      <c r="AF15">
        <f t="shared" si="4"/>
        <v>-486.01588761496271</v>
      </c>
      <c r="AG15">
        <f t="shared" si="4"/>
        <v>-32.778124666581398</v>
      </c>
      <c r="AH15">
        <f t="shared" si="5"/>
        <v>-7292.1969013751905</v>
      </c>
      <c r="AI15">
        <f t="shared" si="6"/>
        <v>1909.3268386425161</v>
      </c>
      <c r="AJ15">
        <f t="shared" si="7"/>
        <v>1072.0091955616226</v>
      </c>
      <c r="AK15">
        <f t="shared" si="24"/>
        <v>1223.1014225417914</v>
      </c>
      <c r="AL15">
        <f t="shared" si="8"/>
        <v>4204.4374567459299</v>
      </c>
      <c r="AN15">
        <f t="shared" si="9"/>
        <v>4484.7778444596843</v>
      </c>
      <c r="AO15">
        <f t="shared" si="9"/>
        <v>-224.23889222298428</v>
      </c>
      <c r="AP15">
        <f t="shared" si="9"/>
        <v>-15.123230642624787</v>
      </c>
      <c r="AQ15">
        <f t="shared" si="9"/>
        <v>-3364.4870398387147</v>
      </c>
      <c r="AR15">
        <f t="shared" si="9"/>
        <v>880.92868175536034</v>
      </c>
      <c r="AS15">
        <f t="shared" si="9"/>
        <v>494.60554807219052</v>
      </c>
      <c r="AT15">
        <f t="shared" si="9"/>
        <v>564.31675395025468</v>
      </c>
      <c r="AU15">
        <f t="shared" si="9"/>
        <v>1939.8509837778054</v>
      </c>
      <c r="AW15">
        <v>12</v>
      </c>
      <c r="AX15">
        <f>(R15*SUMPRODUCT(K16:$K$23, X16:$X$23)-$AZ$3*SUMPRODUCT(K15:$K$22, W16:$W$23))/Z15</f>
        <v>20227.194923991116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4.6777600000000003E-2</v>
      </c>
      <c r="O16">
        <f t="shared" si="21"/>
        <v>14827.446431384013</v>
      </c>
      <c r="P16">
        <f t="shared" si="22"/>
        <v>741.37232156920072</v>
      </c>
      <c r="Q16" s="4">
        <f t="shared" si="23"/>
        <v>50</v>
      </c>
      <c r="R16">
        <f t="shared" si="0"/>
        <v>250000</v>
      </c>
      <c r="S16">
        <f t="shared" si="1"/>
        <v>19361.736506642806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13260.190337476464</v>
      </c>
      <c r="AC16">
        <f t="shared" si="2"/>
        <v>11972.159933736768</v>
      </c>
      <c r="AE16">
        <f t="shared" si="3"/>
        <v>9168.4214390863053</v>
      </c>
      <c r="AF16">
        <f t="shared" si="4"/>
        <v>-458.42107195431532</v>
      </c>
      <c r="AG16">
        <f t="shared" si="4"/>
        <v>-30.917061415512105</v>
      </c>
      <c r="AH16">
        <f t="shared" si="5"/>
        <v>-7666.4100220173905</v>
      </c>
      <c r="AI16">
        <f t="shared" si="6"/>
        <v>1012.6732836990877</v>
      </c>
      <c r="AJ16">
        <f t="shared" si="7"/>
        <v>1288.0304037396963</v>
      </c>
      <c r="AK16">
        <f t="shared" si="24"/>
        <v>1201.7694315420827</v>
      </c>
      <c r="AL16">
        <f t="shared" si="8"/>
        <v>3502.4731189808667</v>
      </c>
      <c r="AN16">
        <f t="shared" si="9"/>
        <v>4010.7546429487916</v>
      </c>
      <c r="AO16">
        <f t="shared" si="9"/>
        <v>-200.53773214743961</v>
      </c>
      <c r="AP16">
        <f t="shared" si="9"/>
        <v>-13.524765243661793</v>
      </c>
      <c r="AQ16">
        <f t="shared" si="9"/>
        <v>-3353.6950493431559</v>
      </c>
      <c r="AR16">
        <f t="shared" si="9"/>
        <v>442.99709621453428</v>
      </c>
      <c r="AS16">
        <f t="shared" si="9"/>
        <v>563.45292986150264</v>
      </c>
      <c r="AT16">
        <f t="shared" si="9"/>
        <v>525.71779769666466</v>
      </c>
      <c r="AU16">
        <f t="shared" si="9"/>
        <v>1532.1678237727017</v>
      </c>
      <c r="AW16">
        <v>13</v>
      </c>
      <c r="AX16">
        <f>(R16*SUMPRODUCT(K17:$K$23, X17:$X$23)-$AZ$3*SUMPRODUCT(K16:$K$22, W17:$W$23))/Z16</f>
        <v>19361.736506642806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5.1668436999999998E-2</v>
      </c>
      <c r="O17">
        <f t="shared" si="21"/>
        <v>14827.446431384013</v>
      </c>
      <c r="P17">
        <f t="shared" si="22"/>
        <v>741.37232156920072</v>
      </c>
      <c r="Q17" s="4">
        <f t="shared" si="23"/>
        <v>50</v>
      </c>
      <c r="R17">
        <f t="shared" si="0"/>
        <v>250000</v>
      </c>
      <c r="S17">
        <f t="shared" si="1"/>
        <v>18146.09133100809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11972.159933736768</v>
      </c>
      <c r="AC17">
        <f t="shared" si="2"/>
        <v>10528.527160498856</v>
      </c>
      <c r="AE17">
        <f t="shared" si="3"/>
        <v>8603.0192191805636</v>
      </c>
      <c r="AF17">
        <f t="shared" si="4"/>
        <v>-430.15096095902823</v>
      </c>
      <c r="AG17">
        <f t="shared" si="4"/>
        <v>-29.010454561384471</v>
      </c>
      <c r="AH17">
        <f t="shared" si="5"/>
        <v>-7987.1811998625899</v>
      </c>
      <c r="AI17">
        <f t="shared" si="6"/>
        <v>156.67660379756035</v>
      </c>
      <c r="AJ17">
        <f t="shared" si="7"/>
        <v>1443.6327732379123</v>
      </c>
      <c r="AK17">
        <f t="shared" si="24"/>
        <v>1242.9482394438273</v>
      </c>
      <c r="AL17">
        <f t="shared" si="8"/>
        <v>2843.2576164792999</v>
      </c>
      <c r="AN17">
        <f t="shared" si="9"/>
        <v>3544.7091202106499</v>
      </c>
      <c r="AO17">
        <f t="shared" si="9"/>
        <v>-177.23545601053252</v>
      </c>
      <c r="AP17">
        <f t="shared" si="9"/>
        <v>-11.95320157322525</v>
      </c>
      <c r="AQ17">
        <f t="shared" si="9"/>
        <v>-3290.9648720539185</v>
      </c>
      <c r="AR17">
        <f t="shared" si="9"/>
        <v>64.555590572973514</v>
      </c>
      <c r="AS17">
        <f t="shared" si="9"/>
        <v>594.82120487681982</v>
      </c>
      <c r="AT17">
        <f t="shared" si="9"/>
        <v>512.13299053003459</v>
      </c>
      <c r="AU17">
        <f t="shared" si="9"/>
        <v>1171.5097859798279</v>
      </c>
      <c r="AW17">
        <v>14</v>
      </c>
      <c r="AX17">
        <f>(R17*SUMPRODUCT(K18:$K$23, X18:$X$23)-$AZ$3*SUMPRODUCT(K17:$K$22, W18:$W$23))/Z17</f>
        <v>18146.09133100809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5.7177164000000003E-2</v>
      </c>
      <c r="O18">
        <f t="shared" si="21"/>
        <v>14827.446431384013</v>
      </c>
      <c r="P18">
        <f t="shared" si="22"/>
        <v>741.37232156920072</v>
      </c>
      <c r="Q18" s="4">
        <f t="shared" si="23"/>
        <v>50</v>
      </c>
      <c r="R18">
        <f t="shared" si="0"/>
        <v>250000</v>
      </c>
      <c r="S18">
        <f t="shared" si="1"/>
        <v>16569.239188961892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10528.527160498856</v>
      </c>
      <c r="AC18">
        <f t="shared" si="2"/>
        <v>8967.8072690041954</v>
      </c>
      <c r="AE18">
        <f t="shared" si="3"/>
        <v>8025.0927861985192</v>
      </c>
      <c r="AF18">
        <f t="shared" si="4"/>
        <v>-401.25463930992601</v>
      </c>
      <c r="AG18">
        <f t="shared" si="4"/>
        <v>-27.061614497599795</v>
      </c>
      <c r="AH18">
        <f t="shared" si="5"/>
        <v>-8293.6775908541385</v>
      </c>
      <c r="AI18">
        <f t="shared" si="6"/>
        <v>-696.901058463146</v>
      </c>
      <c r="AJ18">
        <f t="shared" si="7"/>
        <v>1560.7198914946603</v>
      </c>
      <c r="AK18">
        <f t="shared" si="24"/>
        <v>1272.4808080478601</v>
      </c>
      <c r="AL18">
        <f t="shared" si="8"/>
        <v>2136.2996410793744</v>
      </c>
      <c r="AN18">
        <f t="shared" si="9"/>
        <v>3089.9781462573251</v>
      </c>
      <c r="AO18">
        <f t="shared" si="9"/>
        <v>-154.49890731286627</v>
      </c>
      <c r="AP18">
        <f t="shared" si="9"/>
        <v>-10.419791973475039</v>
      </c>
      <c r="AQ18">
        <f t="shared" si="9"/>
        <v>-3193.393919621335</v>
      </c>
      <c r="AR18">
        <f t="shared" si="9"/>
        <v>-268.33447265035147</v>
      </c>
      <c r="AS18">
        <f t="shared" si="9"/>
        <v>600.9388907554378</v>
      </c>
      <c r="AT18">
        <f t="shared" si="9"/>
        <v>489.95544265380465</v>
      </c>
      <c r="AU18">
        <f t="shared" si="9"/>
        <v>822.55986075889098</v>
      </c>
      <c r="AW18">
        <v>15</v>
      </c>
      <c r="AX18">
        <f>(R18*SUMPRODUCT(K19:$K$23, X19:$X$23)-$AZ$3*SUMPRODUCT(K18:$K$22, W19:$W$23))/Z18</f>
        <v>16569.239188961892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6.3388860000000005E-2</v>
      </c>
      <c r="O19">
        <f t="shared" si="21"/>
        <v>14827.446431384013</v>
      </c>
      <c r="P19">
        <f t="shared" si="22"/>
        <v>741.37232156920072</v>
      </c>
      <c r="Q19" s="4">
        <f t="shared" si="23"/>
        <v>50</v>
      </c>
      <c r="R19">
        <f t="shared" si="0"/>
        <v>250000</v>
      </c>
      <c r="S19">
        <f t="shared" si="1"/>
        <v>14584.636444402908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8967.8072690041954</v>
      </c>
      <c r="AC19">
        <f t="shared" si="2"/>
        <v>7314.3682847945365</v>
      </c>
      <c r="AE19">
        <f t="shared" si="3"/>
        <v>7436.1403752251854</v>
      </c>
      <c r="AF19">
        <f t="shared" si="4"/>
        <v>-371.80701876125931</v>
      </c>
      <c r="AG19">
        <f t="shared" si="4"/>
        <v>-25.075593459861473</v>
      </c>
      <c r="AH19">
        <f t="shared" si="5"/>
        <v>-8577.0244638116201</v>
      </c>
      <c r="AI19">
        <f t="shared" si="6"/>
        <v>-1537.7667008075559</v>
      </c>
      <c r="AJ19">
        <f t="shared" si="7"/>
        <v>1653.4389842096589</v>
      </c>
      <c r="AK19">
        <f t="shared" si="24"/>
        <v>1176.7591219093604</v>
      </c>
      <c r="AL19">
        <f t="shared" si="8"/>
        <v>1292.4314053114633</v>
      </c>
      <c r="AN19">
        <f t="shared" si="9"/>
        <v>2667.4195758138499</v>
      </c>
      <c r="AO19">
        <f t="shared" si="9"/>
        <v>-133.3709787906925</v>
      </c>
      <c r="AP19">
        <f t="shared" si="9"/>
        <v>-8.9948717338406521</v>
      </c>
      <c r="AQ19">
        <f t="shared" si="9"/>
        <v>-3076.6663621936514</v>
      </c>
      <c r="AR19">
        <f t="shared" si="9"/>
        <v>-551.61263690433486</v>
      </c>
      <c r="AS19">
        <f t="shared" si="9"/>
        <v>593.10546753376104</v>
      </c>
      <c r="AT19">
        <f t="shared" si="9"/>
        <v>422.11552760036358</v>
      </c>
      <c r="AU19">
        <f t="shared" si="9"/>
        <v>463.60835822978981</v>
      </c>
      <c r="AW19">
        <v>16</v>
      </c>
      <c r="AX19">
        <f>(R19*SUMPRODUCT(K20:$K$23, X20:$X$23)-$AZ$3*SUMPRODUCT(K19:$K$22, W20:$W$23))/Z19</f>
        <v>14584.636444402908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7.0498397000000004E-2</v>
      </c>
      <c r="O20">
        <f t="shared" si="21"/>
        <v>14827.446431384013</v>
      </c>
      <c r="P20">
        <f t="shared" si="22"/>
        <v>741.37232156920072</v>
      </c>
      <c r="Q20" s="4">
        <f t="shared" si="23"/>
        <v>50</v>
      </c>
      <c r="R20">
        <f t="shared" si="0"/>
        <v>250000</v>
      </c>
      <c r="S20">
        <f t="shared" si="1"/>
        <v>12004.235713719183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7314.3682847945365</v>
      </c>
      <c r="AC20">
        <f t="shared" si="2"/>
        <v>5535.6448729276999</v>
      </c>
      <c r="AE20">
        <f t="shared" si="3"/>
        <v>6837.5429951525803</v>
      </c>
      <c r="AF20">
        <f t="shared" si="4"/>
        <v>-341.87714975762901</v>
      </c>
      <c r="AG20">
        <f t="shared" si="4"/>
        <v>-23.057048382518943</v>
      </c>
      <c r="AH20">
        <f t="shared" si="5"/>
        <v>-8838.9457137195895</v>
      </c>
      <c r="AI20">
        <f t="shared" si="6"/>
        <v>-2366.3369167071569</v>
      </c>
      <c r="AJ20">
        <f t="shared" si="7"/>
        <v>1778.7234118668366</v>
      </c>
      <c r="AK20">
        <f t="shared" si="24"/>
        <v>749.88485326928924</v>
      </c>
      <c r="AL20">
        <f t="shared" si="8"/>
        <v>162.27134842896896</v>
      </c>
      <c r="AN20">
        <f t="shared" si="9"/>
        <v>2326.3744435496683</v>
      </c>
      <c r="AO20">
        <f t="shared" si="9"/>
        <v>-116.31872217748341</v>
      </c>
      <c r="AP20">
        <f t="shared" si="9"/>
        <v>-7.8448249815478226</v>
      </c>
      <c r="AQ20">
        <f t="shared" si="9"/>
        <v>-3007.3225763842202</v>
      </c>
      <c r="AR20">
        <f t="shared" si="9"/>
        <v>-805.11167999358304</v>
      </c>
      <c r="AS20">
        <f t="shared" si="9"/>
        <v>605.18474113348373</v>
      </c>
      <c r="AT20">
        <f t="shared" si="9"/>
        <v>255.13740235160867</v>
      </c>
      <c r="AU20">
        <f t="shared" si="9"/>
        <v>55.210463491509344</v>
      </c>
      <c r="AW20">
        <v>17</v>
      </c>
      <c r="AX20">
        <f>(R20*SUMPRODUCT(K21:$K$23, X21:$X$23)-$AZ$3*SUMPRODUCT(K20:$K$22, W21:$W$23))/Z20</f>
        <v>12004.235713719183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7.8701599999999997E-2</v>
      </c>
      <c r="O21">
        <f t="shared" si="21"/>
        <v>14827.446431384013</v>
      </c>
      <c r="P21">
        <f t="shared" si="22"/>
        <v>741.37232156920072</v>
      </c>
      <c r="Q21" s="4">
        <f t="shared" si="23"/>
        <v>50</v>
      </c>
      <c r="R21">
        <f t="shared" si="0"/>
        <v>250000</v>
      </c>
      <c r="S21">
        <f t="shared" si="1"/>
        <v>8735.057664197946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5535.6448729276999</v>
      </c>
      <c r="AC21">
        <f t="shared" si="2"/>
        <v>3670.7946546907547</v>
      </c>
      <c r="AE21">
        <f t="shared" si="3"/>
        <v>6231.0419914137537</v>
      </c>
      <c r="AF21">
        <f t="shared" si="4"/>
        <v>-311.55209957068769</v>
      </c>
      <c r="AG21">
        <f t="shared" si="4"/>
        <v>-21.011851299712099</v>
      </c>
      <c r="AH21">
        <f t="shared" si="5"/>
        <v>-9073.1329949082628</v>
      </c>
      <c r="AI21">
        <f t="shared" si="6"/>
        <v>-3174.6549543649089</v>
      </c>
      <c r="AJ21">
        <f t="shared" si="7"/>
        <v>1864.8502182369452</v>
      </c>
      <c r="AK21">
        <f t="shared" si="24"/>
        <v>587.64841343274031</v>
      </c>
      <c r="AL21">
        <f t="shared" si="8"/>
        <v>-722.15632269522337</v>
      </c>
      <c r="AN21">
        <f t="shared" si="9"/>
        <v>2016.5712053721138</v>
      </c>
      <c r="AO21">
        <f t="shared" si="9"/>
        <v>-100.82856026860568</v>
      </c>
      <c r="AP21">
        <f t="shared" si="9"/>
        <v>-6.8001297954575861</v>
      </c>
      <c r="AQ21">
        <f t="shared" si="9"/>
        <v>-2936.3658221620094</v>
      </c>
      <c r="AR21">
        <f t="shared" si="9"/>
        <v>-1027.423306853959</v>
      </c>
      <c r="AS21">
        <f t="shared" si="9"/>
        <v>603.5271881670127</v>
      </c>
      <c r="AT21">
        <f t="shared" si="9"/>
        <v>190.18245600720149</v>
      </c>
      <c r="AU21">
        <f t="shared" si="9"/>
        <v>-233.71366267974486</v>
      </c>
      <c r="AW21">
        <v>18</v>
      </c>
      <c r="AX21">
        <f>(R21*SUMPRODUCT(K22:$K$23, X22:$X$23)-$AZ$3*SUMPRODUCT(K21:$K$22, W22:$W$23))/Z21</f>
        <v>8735.057664197946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8.8159118999999994E-2</v>
      </c>
      <c r="O22">
        <f t="shared" si="21"/>
        <v>14827.446431384013</v>
      </c>
      <c r="P22">
        <f t="shared" si="22"/>
        <v>741.37232156920072</v>
      </c>
      <c r="Q22" s="4">
        <f t="shared" si="23"/>
        <v>50</v>
      </c>
      <c r="R22">
        <f t="shared" si="0"/>
        <v>250000</v>
      </c>
      <c r="S22">
        <f t="shared" si="1"/>
        <v>4744.8741250316289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3670.7946546907547</v>
      </c>
      <c r="AC22">
        <f t="shared" si="2"/>
        <v>1798.2452767029158</v>
      </c>
      <c r="AE22">
        <f t="shared" si="3"/>
        <v>5619.4083990845738</v>
      </c>
      <c r="AF22">
        <f t="shared" si="4"/>
        <v>-280.97041995422876</v>
      </c>
      <c r="AG22">
        <f t="shared" si="4"/>
        <v>-18.949346487573354</v>
      </c>
      <c r="AH22">
        <f t="shared" si="5"/>
        <v>-9261.9314957081169</v>
      </c>
      <c r="AI22">
        <f t="shared" si="6"/>
        <v>-3942.4428630653447</v>
      </c>
      <c r="AJ22">
        <f t="shared" si="7"/>
        <v>1872.5493779878389</v>
      </c>
      <c r="AK22">
        <f t="shared" si="24"/>
        <v>630.64628436747705</v>
      </c>
      <c r="AL22">
        <f t="shared" si="8"/>
        <v>-1439.2472007100287</v>
      </c>
      <c r="AN22">
        <f t="shared" si="9"/>
        <v>1699.6507966841298</v>
      </c>
      <c r="AO22">
        <f t="shared" si="9"/>
        <v>-84.982539834206506</v>
      </c>
      <c r="AP22">
        <f t="shared" si="9"/>
        <v>-5.7314346221026353</v>
      </c>
      <c r="AQ22">
        <f t="shared" si="9"/>
        <v>-2801.3712703420138</v>
      </c>
      <c r="AR22">
        <f t="shared" si="9"/>
        <v>-1192.4344481141929</v>
      </c>
      <c r="AS22">
        <f t="shared" si="9"/>
        <v>566.37279515862815</v>
      </c>
      <c r="AT22">
        <f t="shared" si="9"/>
        <v>190.74578381341394</v>
      </c>
      <c r="AU22">
        <f t="shared" si="9"/>
        <v>-435.31586914215086</v>
      </c>
      <c r="AW22">
        <v>19</v>
      </c>
      <c r="AX22">
        <f>(R22*SUMPRODUCT(K23:$K$23, X23:$X$23)-$AZ$3*SUMPRODUCT(K22:$K$22, W23:$W$23))/Z22</f>
        <v>4744.8741250316289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9.9426106E-2</v>
      </c>
      <c r="O23">
        <f t="shared" si="21"/>
        <v>14827.446431384013</v>
      </c>
      <c r="P23">
        <f t="shared" si="22"/>
        <v>741.37232156920072</v>
      </c>
      <c r="Q23" s="4">
        <f t="shared" si="23"/>
        <v>50</v>
      </c>
      <c r="R23">
        <f t="shared" si="0"/>
        <v>250000</v>
      </c>
      <c r="S23">
        <f t="shared" si="1"/>
        <v>5327.8836905044391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1798.2452767029158</v>
      </c>
      <c r="AC23">
        <f t="shared" si="2"/>
        <v>1798.2452767029158</v>
      </c>
      <c r="AE23">
        <f t="shared" si="3"/>
        <v>5004.4984199490555</v>
      </c>
      <c r="AF23">
        <f t="shared" si="4"/>
        <v>-250.22492099745278</v>
      </c>
      <c r="AG23">
        <f t="shared" si="4"/>
        <v>-16.875793290193425</v>
      </c>
      <c r="AH23">
        <f t="shared" si="5"/>
        <v>-9420.2986625209796</v>
      </c>
      <c r="AI23">
        <f t="shared" si="6"/>
        <v>-4682.9009568595702</v>
      </c>
      <c r="AJ23">
        <f t="shared" si="7"/>
        <v>0</v>
      </c>
      <c r="AK23">
        <f t="shared" si="24"/>
        <v>680.80670079050446</v>
      </c>
      <c r="AL23">
        <f t="shared" si="8"/>
        <v>-4002.0942560690655</v>
      </c>
      <c r="AN23">
        <f t="shared" si="9"/>
        <v>1371.1972356582914</v>
      </c>
      <c r="AO23">
        <f t="shared" si="9"/>
        <v>-68.559861782914581</v>
      </c>
      <c r="AP23">
        <f t="shared" si="9"/>
        <v>-4.6238482195963062</v>
      </c>
      <c r="AQ23">
        <f t="shared" si="9"/>
        <v>-2581.0953268830804</v>
      </c>
      <c r="AR23">
        <f t="shared" si="9"/>
        <v>-1283.0818012273</v>
      </c>
      <c r="AS23">
        <f t="shared" si="9"/>
        <v>0</v>
      </c>
      <c r="AT23">
        <f t="shared" si="9"/>
        <v>186.53622956905326</v>
      </c>
      <c r="AU23">
        <f t="shared" si="9"/>
        <v>-1096.5455716582467</v>
      </c>
      <c r="AW23">
        <v>20</v>
      </c>
      <c r="AX23">
        <f>(R23*SUMPRODUCT(K$23:$K24, X$23:$X24)-$AZ$3*SUMPRODUCT(K$22:$K23, W$23:$W24))/Z23</f>
        <v>5327.8836905044391</v>
      </c>
    </row>
    <row r="25" spans="5:50" x14ac:dyDescent="0.25">
      <c r="AN25" s="8">
        <f t="shared" ref="AN25:AU25" si="25">SUM(AN3:AN23)</f>
        <v>119425.44767464654</v>
      </c>
      <c r="AO25" s="8">
        <f t="shared" si="25"/>
        <v>-17091.857207270335</v>
      </c>
      <c r="AP25" s="8">
        <f t="shared" si="25"/>
        <v>-2872.6257192083804</v>
      </c>
      <c r="AQ25" s="8">
        <f t="shared" si="25"/>
        <v>-60646.94419628672</v>
      </c>
      <c r="AR25" s="8">
        <f t="shared" si="25"/>
        <v>38814.020551881091</v>
      </c>
      <c r="AS25" s="8">
        <f t="shared" si="25"/>
        <v>-7331.2279689620646</v>
      </c>
      <c r="AT25" s="8">
        <f t="shared" si="25"/>
        <v>13876.250336313316</v>
      </c>
      <c r="AU25" s="9">
        <f t="shared" si="25"/>
        <v>45359.042919232357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21E19-E535-486D-AFB3-2638A6AB89FE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941.44876969378379</v>
      </c>
      <c r="K3">
        <v>1</v>
      </c>
      <c r="L3" s="2">
        <v>0</v>
      </c>
      <c r="O3">
        <f>$C$3</f>
        <v>941.44876969378379</v>
      </c>
      <c r="P3">
        <f>O3*B5</f>
        <v>753.1590157550271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941.44876969378379</v>
      </c>
      <c r="AF3">
        <f t="shared" ref="AF3:AG23" si="4">-$Z3*P3</f>
        <v>-753.1590157550271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-2331.618450061243</v>
      </c>
      <c r="AJ3">
        <f t="shared" ref="AJ3:AJ23" si="7">AB3-AC3</f>
        <v>0</v>
      </c>
      <c r="AL3">
        <f t="shared" ref="AL3:AL23" si="8">SUM(AI3:AK3)</f>
        <v>-2331.618450061243</v>
      </c>
      <c r="AN3">
        <f t="shared" ref="AN3:AU23" si="9">AE3*$K3</f>
        <v>941.44876969378379</v>
      </c>
      <c r="AO3">
        <f t="shared" si="9"/>
        <v>-753.1590157550271</v>
      </c>
      <c r="AP3">
        <f t="shared" si="9"/>
        <v>-2519.9082039999998</v>
      </c>
      <c r="AQ3">
        <f t="shared" si="9"/>
        <v>0</v>
      </c>
      <c r="AR3">
        <f t="shared" si="9"/>
        <v>-2331.618450061243</v>
      </c>
      <c r="AS3">
        <f t="shared" si="9"/>
        <v>0</v>
      </c>
      <c r="AT3">
        <f t="shared" si="9"/>
        <v>0</v>
      </c>
      <c r="AU3">
        <f t="shared" si="9"/>
        <v>-2331.618450061243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917.47609351531764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1.784809E-3</v>
      </c>
      <c r="R4">
        <f t="shared" si="0"/>
        <v>500000</v>
      </c>
      <c r="S4">
        <f t="shared" si="1"/>
        <v>81.202065835794301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80.245114999514044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-892.40449999999998</v>
      </c>
      <c r="AI4">
        <f t="shared" si="6"/>
        <v>-892.40449999999998</v>
      </c>
      <c r="AJ4">
        <f t="shared" si="7"/>
        <v>-80.245114999514044</v>
      </c>
      <c r="AK4">
        <f>G4*MAX(0, SUM(AB4, AE4:AF4))</f>
        <v>0</v>
      </c>
      <c r="AL4">
        <f t="shared" si="8"/>
        <v>-972.64961499951403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-837.23097851580815</v>
      </c>
      <c r="AR4">
        <f t="shared" si="9"/>
        <v>-837.23097851580815</v>
      </c>
      <c r="AS4">
        <f t="shared" si="9"/>
        <v>-75.283905619208213</v>
      </c>
      <c r="AT4">
        <f t="shared" si="9"/>
        <v>0</v>
      </c>
      <c r="AU4">
        <f t="shared" si="9"/>
        <v>-912.51488413501636</v>
      </c>
      <c r="AW4">
        <v>1</v>
      </c>
      <c r="AX4">
        <f>(R4*SUMPRODUCT(K5:$K$23, X5:$X$23)-$AZ$3*SUMPRODUCT(K4:$K$22, W5:$W$23))/Z4</f>
        <v>81.202065835794301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1.7924099999999999E-3</v>
      </c>
      <c r="O5">
        <f t="shared" ref="O5:O23" si="21">$C$3</f>
        <v>941.44876969378379</v>
      </c>
      <c r="P5">
        <f t="shared" ref="P5:P23" si="22">O5*$C$5</f>
        <v>47.072438484689194</v>
      </c>
      <c r="Q5" s="4">
        <f t="shared" ref="Q5:Q23" si="23">$C$8</f>
        <v>50</v>
      </c>
      <c r="R5">
        <f t="shared" si="0"/>
        <v>500000</v>
      </c>
      <c r="S5">
        <f t="shared" si="1"/>
        <v>170.03059904363346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80.245114999514044</v>
      </c>
      <c r="AC5">
        <f t="shared" si="2"/>
        <v>166.04537974658433</v>
      </c>
      <c r="AE5">
        <f t="shared" si="3"/>
        <v>919.38286023236958</v>
      </c>
      <c r="AF5">
        <f t="shared" si="4"/>
        <v>-45.969143011618485</v>
      </c>
      <c r="AG5">
        <f t="shared" si="4"/>
        <v>-48.828087614974983</v>
      </c>
      <c r="AH5">
        <f t="shared" si="5"/>
        <v>-885.64339525015498</v>
      </c>
      <c r="AI5">
        <f t="shared" si="6"/>
        <v>-61.057765644378833</v>
      </c>
      <c r="AJ5">
        <f t="shared" si="7"/>
        <v>-85.800264747070287</v>
      </c>
      <c r="AK5">
        <f>G5*SUM(AB5, AE5:AF5)</f>
        <v>39.100012121030872</v>
      </c>
      <c r="AL5">
        <f t="shared" si="8"/>
        <v>-107.75801827041825</v>
      </c>
      <c r="AN5">
        <f t="shared" si="9"/>
        <v>793.94457206088009</v>
      </c>
      <c r="AO5">
        <f t="shared" si="9"/>
        <v>-39.69722860304401</v>
      </c>
      <c r="AP5">
        <f t="shared" si="9"/>
        <v>-42.166105985730852</v>
      </c>
      <c r="AQ5">
        <f t="shared" si="9"/>
        <v>-764.80843493505085</v>
      </c>
      <c r="AR5">
        <f t="shared" si="9"/>
        <v>-52.72719746294559</v>
      </c>
      <c r="AS5">
        <f t="shared" si="9"/>
        <v>-74.093892135541623</v>
      </c>
      <c r="AT5">
        <f t="shared" si="9"/>
        <v>33.765304677488821</v>
      </c>
      <c r="AU5">
        <f t="shared" si="9"/>
        <v>-93.055784920998391</v>
      </c>
      <c r="AW5">
        <v>2</v>
      </c>
      <c r="AX5">
        <f>(R5*SUMPRODUCT(K6:$K$23, X6:$X$23)-$AZ$3*SUMPRODUCT(K5:$K$22, W6:$W$23))/Z5</f>
        <v>170.03059904363346</v>
      </c>
    </row>
    <row r="6" spans="1:52" x14ac:dyDescent="0.25">
      <c r="A6" t="s">
        <v>16</v>
      </c>
      <c r="C6" s="2">
        <v>500000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1.8014369999999999E-3</v>
      </c>
      <c r="O6">
        <f t="shared" si="21"/>
        <v>941.44876969378379</v>
      </c>
      <c r="P6">
        <f t="shared" si="22"/>
        <v>47.072438484689194</v>
      </c>
      <c r="Q6" s="4">
        <f t="shared" si="23"/>
        <v>50</v>
      </c>
      <c r="R6">
        <f t="shared" si="0"/>
        <v>500000</v>
      </c>
      <c r="S6">
        <f t="shared" si="1"/>
        <v>263.94024921723224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166.04537974658433</v>
      </c>
      <c r="AC6">
        <f t="shared" si="2"/>
        <v>254.71208524863778</v>
      </c>
      <c r="AE6">
        <f t="shared" si="3"/>
        <v>908.53282132845754</v>
      </c>
      <c r="AF6">
        <f t="shared" si="4"/>
        <v>-45.426641066422881</v>
      </c>
      <c r="AG6">
        <f t="shared" si="4"/>
        <v>-48.251846015156381</v>
      </c>
      <c r="AH6">
        <f t="shared" si="5"/>
        <v>-879.6072366885769</v>
      </c>
      <c r="AI6">
        <f t="shared" si="6"/>
        <v>-64.752902441698666</v>
      </c>
      <c r="AJ6">
        <f t="shared" si="7"/>
        <v>-88.666705502053446</v>
      </c>
      <c r="AK6">
        <f>G6*SUM(AB6, AE6:AF6)</f>
        <v>60.205366260504206</v>
      </c>
      <c r="AL6">
        <f t="shared" si="8"/>
        <v>-93.214241683247906</v>
      </c>
      <c r="AN6">
        <f t="shared" si="9"/>
        <v>707.58918218994563</v>
      </c>
      <c r="AO6">
        <f t="shared" si="9"/>
        <v>-35.379459109497283</v>
      </c>
      <c r="AP6">
        <f t="shared" si="9"/>
        <v>-37.579802797984243</v>
      </c>
      <c r="AQ6">
        <f t="shared" si="9"/>
        <v>-685.06117846876828</v>
      </c>
      <c r="AR6">
        <f t="shared" si="9"/>
        <v>-50.431258186304269</v>
      </c>
      <c r="AS6">
        <f t="shared" si="9"/>
        <v>-69.05595500879852</v>
      </c>
      <c r="AT6">
        <f t="shared" si="9"/>
        <v>46.889517775951759</v>
      </c>
      <c r="AU6">
        <f t="shared" si="9"/>
        <v>-72.597695419151037</v>
      </c>
      <c r="AW6">
        <v>3</v>
      </c>
      <c r="AX6">
        <f>(R6*SUMPRODUCT(K7:$K$23, X7:$X$23)-$AZ$3*SUMPRODUCT(K6:$K$22, W7:$W$23))/Z6</f>
        <v>263.94024921723224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1.8114139999999999E-3</v>
      </c>
      <c r="O7">
        <f t="shared" si="21"/>
        <v>941.44876969378379</v>
      </c>
      <c r="P7">
        <f t="shared" si="22"/>
        <v>47.072438484689194</v>
      </c>
      <c r="Q7" s="4">
        <f t="shared" si="23"/>
        <v>50</v>
      </c>
      <c r="R7">
        <f t="shared" si="0"/>
        <v>500000</v>
      </c>
      <c r="S7">
        <f t="shared" si="1"/>
        <v>344.02423595464381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254.71208524863778</v>
      </c>
      <c r="AC7">
        <f t="shared" si="2"/>
        <v>328.07474591967548</v>
      </c>
      <c r="AE7">
        <f t="shared" si="3"/>
        <v>897.8017640431591</v>
      </c>
      <c r="AF7">
        <f t="shared" si="4"/>
        <v>-44.890088202157955</v>
      </c>
      <c r="AG7">
        <f t="shared" si="4"/>
        <v>-47.681923485607115</v>
      </c>
      <c r="AH7">
        <f t="shared" si="5"/>
        <v>-874.04069397698481</v>
      </c>
      <c r="AI7">
        <f t="shared" si="6"/>
        <v>-68.8109416215907</v>
      </c>
      <c r="AJ7">
        <f t="shared" si="7"/>
        <v>-73.362660671037702</v>
      </c>
      <c r="AK7">
        <f>G7*SUM(AB7, AE7:AF7)</f>
        <v>54.384326669501256</v>
      </c>
      <c r="AL7">
        <f t="shared" si="8"/>
        <v>-87.789275623127139</v>
      </c>
      <c r="AN7">
        <f t="shared" si="9"/>
        <v>632.96058062567101</v>
      </c>
      <c r="AO7">
        <f t="shared" si="9"/>
        <v>-31.648029031283549</v>
      </c>
      <c r="AP7">
        <f t="shared" si="9"/>
        <v>-33.616305050329402</v>
      </c>
      <c r="AQ7">
        <f t="shared" si="9"/>
        <v>-616.20875265237476</v>
      </c>
      <c r="AR7">
        <f t="shared" si="9"/>
        <v>-48.512506108316629</v>
      </c>
      <c r="AS7">
        <f t="shared" si="9"/>
        <v>-51.721520445076614</v>
      </c>
      <c r="AT7">
        <f t="shared" si="9"/>
        <v>38.341576464098921</v>
      </c>
      <c r="AU7">
        <f t="shared" si="9"/>
        <v>-61.892450089294314</v>
      </c>
      <c r="AW7">
        <v>4</v>
      </c>
      <c r="AX7">
        <f>(R7*SUMPRODUCT(K8:$K$23, X8:$X$23)-$AZ$3*SUMPRODUCT(K7:$K$22, W8:$W$23))/Z7</f>
        <v>344.02423595464381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1.8237660000000001E-3</v>
      </c>
      <c r="O8">
        <f t="shared" si="21"/>
        <v>941.44876969378379</v>
      </c>
      <c r="P8">
        <f t="shared" si="22"/>
        <v>47.072438484689194</v>
      </c>
      <c r="Q8" s="4">
        <f t="shared" si="23"/>
        <v>50</v>
      </c>
      <c r="R8">
        <f t="shared" si="0"/>
        <v>500000</v>
      </c>
      <c r="S8">
        <f t="shared" si="1"/>
        <v>396.10956845148417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328.07474591967548</v>
      </c>
      <c r="AC8">
        <f t="shared" si="2"/>
        <v>373.27895039325358</v>
      </c>
      <c r="AE8">
        <f t="shared" si="3"/>
        <v>887.18636607072551</v>
      </c>
      <c r="AF8">
        <f t="shared" si="4"/>
        <v>-44.359318303536284</v>
      </c>
      <c r="AG8">
        <f t="shared" si="4"/>
        <v>-47.118143579883395</v>
      </c>
      <c r="AH8">
        <f t="shared" si="5"/>
        <v>-869.60670867651754</v>
      </c>
      <c r="AI8">
        <f t="shared" si="6"/>
        <v>-73.897804489211694</v>
      </c>
      <c r="AJ8">
        <f t="shared" si="7"/>
        <v>-45.204204473578102</v>
      </c>
      <c r="AK8">
        <f t="shared" ref="AK8:AK23" si="24">G8*SUM(AB8:AB8, AE8:AF8)</f>
        <v>24.940208205530212</v>
      </c>
      <c r="AL8">
        <f t="shared" si="8"/>
        <v>-94.161800757259584</v>
      </c>
      <c r="AN8">
        <f t="shared" si="9"/>
        <v>583.19496767657699</v>
      </c>
      <c r="AO8">
        <f t="shared" si="9"/>
        <v>-29.159748383828855</v>
      </c>
      <c r="AP8">
        <f t="shared" si="9"/>
        <v>-30.97327153904866</v>
      </c>
      <c r="AQ8">
        <f t="shared" si="9"/>
        <v>-571.63892024633151</v>
      </c>
      <c r="AR8">
        <f t="shared" si="9"/>
        <v>-48.576972492632045</v>
      </c>
      <c r="AS8">
        <f t="shared" si="9"/>
        <v>-29.715137174134775</v>
      </c>
      <c r="AT8">
        <f t="shared" si="9"/>
        <v>16.394530478066184</v>
      </c>
      <c r="AU8">
        <f t="shared" si="9"/>
        <v>-61.897579188700639</v>
      </c>
      <c r="AW8">
        <v>5</v>
      </c>
      <c r="AX8">
        <f>(R8*SUMPRODUCT(K9:$K$23, X9:$X$23)-$AZ$3*SUMPRODUCT(K8:$K$22, W9:$W$23))/Z8</f>
        <v>396.10956845148417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1.843244E-3</v>
      </c>
      <c r="O9">
        <f t="shared" si="21"/>
        <v>941.44876969378379</v>
      </c>
      <c r="P9">
        <f t="shared" si="22"/>
        <v>47.072438484689194</v>
      </c>
      <c r="Q9" s="4">
        <f t="shared" si="23"/>
        <v>50</v>
      </c>
      <c r="R9">
        <f t="shared" si="0"/>
        <v>500000</v>
      </c>
      <c r="S9">
        <f t="shared" si="1"/>
        <v>428.5147467871455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373.27895039325358</v>
      </c>
      <c r="AC9">
        <f t="shared" si="2"/>
        <v>399.03389129823881</v>
      </c>
      <c r="AE9">
        <f t="shared" si="3"/>
        <v>876.67920146387667</v>
      </c>
      <c r="AF9">
        <f t="shared" si="4"/>
        <v>-43.833960073193836</v>
      </c>
      <c r="AG9">
        <f t="shared" si="4"/>
        <v>-46.560111908639797</v>
      </c>
      <c r="AH9">
        <f t="shared" si="5"/>
        <v>-868.50235444758584</v>
      </c>
      <c r="AI9">
        <f t="shared" si="6"/>
        <v>-82.217224965542755</v>
      </c>
      <c r="AJ9">
        <f t="shared" si="7"/>
        <v>-25.754940904985233</v>
      </c>
      <c r="AK9">
        <f t="shared" si="24"/>
        <v>7.1161327315252256</v>
      </c>
      <c r="AL9">
        <f t="shared" si="8"/>
        <v>-100.85603313900276</v>
      </c>
      <c r="AN9">
        <f t="shared" si="9"/>
        <v>547.69820126859088</v>
      </c>
      <c r="AO9">
        <f t="shared" si="9"/>
        <v>-27.384910063429544</v>
      </c>
      <c r="AP9">
        <f t="shared" si="9"/>
        <v>-29.088051251409858</v>
      </c>
      <c r="AQ9">
        <f t="shared" si="9"/>
        <v>-542.5897825957253</v>
      </c>
      <c r="AR9">
        <f t="shared" si="9"/>
        <v>-51.364542641973813</v>
      </c>
      <c r="AS9">
        <f t="shared" si="9"/>
        <v>-16.090189870918817</v>
      </c>
      <c r="AT9">
        <f t="shared" si="9"/>
        <v>4.4457460500225006</v>
      </c>
      <c r="AU9">
        <f t="shared" si="9"/>
        <v>-63.008986462870133</v>
      </c>
      <c r="AW9">
        <v>6</v>
      </c>
      <c r="AX9">
        <f>(R9*SUMPRODUCT(K10:$K$23, X10:$X$23)-$AZ$3*SUMPRODUCT(K9:$K$22, W10:$W$23))/Z9</f>
        <v>428.5147467871455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1.8660479999999999E-3</v>
      </c>
      <c r="O10">
        <f t="shared" si="21"/>
        <v>941.44876969378379</v>
      </c>
      <c r="P10">
        <f t="shared" si="22"/>
        <v>47.072438484689194</v>
      </c>
      <c r="Q10" s="4">
        <f t="shared" si="23"/>
        <v>50</v>
      </c>
      <c r="R10">
        <f t="shared" si="0"/>
        <v>500000</v>
      </c>
      <c r="S10">
        <f t="shared" si="1"/>
        <v>453.25539884504934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399.03389129823881</v>
      </c>
      <c r="AC10">
        <f t="shared" si="2"/>
        <v>417.06411001372544</v>
      </c>
      <c r="AE10">
        <f t="shared" si="3"/>
        <v>866.2764839787045</v>
      </c>
      <c r="AF10">
        <f t="shared" si="4"/>
        <v>-43.31382419893523</v>
      </c>
      <c r="AG10">
        <f t="shared" si="4"/>
        <v>-46.007627385846504</v>
      </c>
      <c r="AH10">
        <f t="shared" si="5"/>
        <v>-868.83403706893478</v>
      </c>
      <c r="AI10">
        <f t="shared" si="6"/>
        <v>-91.87900467501197</v>
      </c>
      <c r="AJ10">
        <f t="shared" si="7"/>
        <v>-18.030218715486626</v>
      </c>
      <c r="AK10">
        <f t="shared" si="24"/>
        <v>5.0101858594198339</v>
      </c>
      <c r="AL10">
        <f t="shared" si="8"/>
        <v>-104.89903753107876</v>
      </c>
      <c r="AN10">
        <f t="shared" si="9"/>
        <v>514.20350415470216</v>
      </c>
      <c r="AO10">
        <f t="shared" si="9"/>
        <v>-25.710175207735109</v>
      </c>
      <c r="AP10">
        <f t="shared" si="9"/>
        <v>-27.30916013209897</v>
      </c>
      <c r="AQ10">
        <f t="shared" si="9"/>
        <v>-515.72161388684901</v>
      </c>
      <c r="AR10">
        <f t="shared" si="9"/>
        <v>-54.537445071980983</v>
      </c>
      <c r="AS10">
        <f t="shared" si="9"/>
        <v>-10.702358676063088</v>
      </c>
      <c r="AT10">
        <f t="shared" si="9"/>
        <v>2.9739409680701292</v>
      </c>
      <c r="AU10">
        <f t="shared" si="9"/>
        <v>-62.265862779973943</v>
      </c>
      <c r="AW10">
        <v>7</v>
      </c>
      <c r="AX10">
        <f>(R10*SUMPRODUCT(K11:$K$23, X11:$X$23)-$AZ$3*SUMPRODUCT(K10:$K$22, W11:$W$23))/Z10</f>
        <v>453.25539884504934</v>
      </c>
    </row>
    <row r="11" spans="1:52" x14ac:dyDescent="0.25">
      <c r="A11" t="s">
        <v>33</v>
      </c>
      <c r="C11" s="7">
        <f>AU25</f>
        <v>-4532.8462771571358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1.8888519999999999E-3</v>
      </c>
      <c r="O11">
        <f t="shared" si="21"/>
        <v>941.44876969378379</v>
      </c>
      <c r="P11">
        <f t="shared" si="22"/>
        <v>47.072438484689194</v>
      </c>
      <c r="Q11" s="4">
        <f t="shared" si="23"/>
        <v>50</v>
      </c>
      <c r="R11">
        <f t="shared" si="0"/>
        <v>500000</v>
      </c>
      <c r="S11">
        <f t="shared" si="1"/>
        <v>470.30635430906426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417.06411001372544</v>
      </c>
      <c r="AC11">
        <f t="shared" si="2"/>
        <v>427.60864673948254</v>
      </c>
      <c r="AE11">
        <f t="shared" si="3"/>
        <v>855.97745106960133</v>
      </c>
      <c r="AF11">
        <f t="shared" si="4"/>
        <v>-42.798872553480074</v>
      </c>
      <c r="AG11">
        <f t="shared" si="4"/>
        <v>-45.460649512985029</v>
      </c>
      <c r="AH11">
        <f t="shared" si="5"/>
        <v>-869.01599003010938</v>
      </c>
      <c r="AI11">
        <f t="shared" si="6"/>
        <v>-101.29806102697319</v>
      </c>
      <c r="AJ11">
        <f t="shared" si="7"/>
        <v>-10.544536725757098</v>
      </c>
      <c r="AK11">
        <f t="shared" si="24"/>
        <v>2.9525824524716318</v>
      </c>
      <c r="AL11">
        <f t="shared" si="8"/>
        <v>-108.89001530025865</v>
      </c>
      <c r="AN11">
        <f t="shared" si="9"/>
        <v>483.20514959194054</v>
      </c>
      <c r="AO11">
        <f t="shared" si="9"/>
        <v>-24.160257479597028</v>
      </c>
      <c r="AP11">
        <f t="shared" si="9"/>
        <v>-25.662848853109029</v>
      </c>
      <c r="AQ11">
        <f t="shared" si="9"/>
        <v>-490.56549437789255</v>
      </c>
      <c r="AR11">
        <f t="shared" si="9"/>
        <v>-57.183451118658091</v>
      </c>
      <c r="AS11">
        <f t="shared" si="9"/>
        <v>-5.9524633967640224</v>
      </c>
      <c r="AT11">
        <f t="shared" si="9"/>
        <v>1.666753071411323</v>
      </c>
      <c r="AU11">
        <f t="shared" si="9"/>
        <v>-61.469161444010794</v>
      </c>
      <c r="AW11">
        <v>8</v>
      </c>
      <c r="AX11">
        <f>(R11*SUMPRODUCT(K12:$K$23, X12:$X$23)-$AZ$3*SUMPRODUCT(K11:$K$22, W12:$W$23))/Z11</f>
        <v>470.30635430906426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1.917357E-3</v>
      </c>
      <c r="O12">
        <f t="shared" si="21"/>
        <v>941.44876969378379</v>
      </c>
      <c r="P12">
        <f t="shared" si="22"/>
        <v>47.072438484689194</v>
      </c>
      <c r="Q12" s="4">
        <f t="shared" si="23"/>
        <v>50</v>
      </c>
      <c r="R12">
        <f t="shared" si="0"/>
        <v>500000</v>
      </c>
      <c r="S12">
        <f t="shared" si="1"/>
        <v>479.46270800397116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427.60864673948254</v>
      </c>
      <c r="AC12">
        <f t="shared" si="2"/>
        <v>430.73854466338207</v>
      </c>
      <c r="AE12">
        <f t="shared" si="3"/>
        <v>845.77646220125484</v>
      </c>
      <c r="AF12">
        <f t="shared" si="4"/>
        <v>-42.288823110062744</v>
      </c>
      <c r="AG12">
        <f t="shared" si="4"/>
        <v>-44.918878723286909</v>
      </c>
      <c r="AH12">
        <f t="shared" si="5"/>
        <v>-871.6429456826844</v>
      </c>
      <c r="AI12">
        <f t="shared" si="6"/>
        <v>-113.07418531477913</v>
      </c>
      <c r="AJ12">
        <f t="shared" si="7"/>
        <v>-3.1298979238995344</v>
      </c>
      <c r="AK12">
        <f t="shared" si="24"/>
        <v>2.8315214574105516</v>
      </c>
      <c r="AL12">
        <f t="shared" si="8"/>
        <v>-113.37256178126812</v>
      </c>
      <c r="AN12">
        <f t="shared" si="9"/>
        <v>453.88974362583417</v>
      </c>
      <c r="AO12">
        <f t="shared" si="9"/>
        <v>-22.694487181291709</v>
      </c>
      <c r="AP12">
        <f t="shared" si="9"/>
        <v>-24.105918358864425</v>
      </c>
      <c r="AQ12">
        <f t="shared" si="9"/>
        <v>-467.77110836059103</v>
      </c>
      <c r="AR12">
        <f t="shared" si="9"/>
        <v>-60.681770274912971</v>
      </c>
      <c r="AS12">
        <f t="shared" si="9"/>
        <v>-1.6796738024092088</v>
      </c>
      <c r="AT12">
        <f t="shared" si="9"/>
        <v>1.5195487292590404</v>
      </c>
      <c r="AU12">
        <f t="shared" si="9"/>
        <v>-60.84189534806314</v>
      </c>
      <c r="AW12">
        <v>9</v>
      </c>
      <c r="AX12">
        <f>(R12*SUMPRODUCT(K13:$K$23, X13:$X$23)-$AZ$3*SUMPRODUCT(K12:$K$22, W13:$W$23))/Z12</f>
        <v>479.46270800397116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1.947287E-3</v>
      </c>
      <c r="O13">
        <f t="shared" si="21"/>
        <v>941.44876969378379</v>
      </c>
      <c r="P13">
        <f t="shared" si="22"/>
        <v>47.072438484689194</v>
      </c>
      <c r="Q13" s="4">
        <f t="shared" si="23"/>
        <v>50</v>
      </c>
      <c r="R13">
        <f t="shared" si="0"/>
        <v>500000</v>
      </c>
      <c r="S13">
        <f t="shared" si="1"/>
        <v>480.74968982457176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430.73854466338207</v>
      </c>
      <c r="AC13">
        <f t="shared" si="2"/>
        <v>426.73476985396155</v>
      </c>
      <c r="AE13">
        <f t="shared" si="3"/>
        <v>835.67172806949179</v>
      </c>
      <c r="AF13">
        <f t="shared" si="4"/>
        <v>-41.783586403474594</v>
      </c>
      <c r="AG13">
        <f t="shared" si="4"/>
        <v>-44.38221998746161</v>
      </c>
      <c r="AH13">
        <f t="shared" si="5"/>
        <v>-874.69948592433195</v>
      </c>
      <c r="AI13">
        <f t="shared" si="6"/>
        <v>-125.19356424577643</v>
      </c>
      <c r="AJ13">
        <f t="shared" si="7"/>
        <v>4.0037748094205199</v>
      </c>
      <c r="AK13">
        <f t="shared" si="24"/>
        <v>2.4492533726587986</v>
      </c>
      <c r="AL13">
        <f t="shared" si="8"/>
        <v>-118.74053606369711</v>
      </c>
      <c r="AN13">
        <f t="shared" si="9"/>
        <v>426.42102557039061</v>
      </c>
      <c r="AO13">
        <f t="shared" si="9"/>
        <v>-21.321051278519533</v>
      </c>
      <c r="AP13">
        <f t="shared" si="9"/>
        <v>-22.647064784475134</v>
      </c>
      <c r="AQ13">
        <f t="shared" si="9"/>
        <v>-446.33585093922238</v>
      </c>
      <c r="AR13">
        <f t="shared" si="9"/>
        <v>-63.882941431826481</v>
      </c>
      <c r="AS13">
        <f t="shared" si="9"/>
        <v>2.0430196487920678</v>
      </c>
      <c r="AT13">
        <f t="shared" si="9"/>
        <v>1.2497887627042625</v>
      </c>
      <c r="AU13">
        <f t="shared" si="9"/>
        <v>-60.59013302033015</v>
      </c>
      <c r="AW13">
        <v>10</v>
      </c>
      <c r="AX13">
        <f>(R13*SUMPRODUCT(K14:$K$23, X14:$X$23)-$AZ$3*SUMPRODUCT(K13:$K$22, W14:$W$23))/Z13</f>
        <v>480.74968982457176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1.9819680000000002E-3</v>
      </c>
      <c r="O14">
        <f t="shared" si="21"/>
        <v>941.44876969378379</v>
      </c>
      <c r="P14">
        <f t="shared" si="22"/>
        <v>47.072438484689194</v>
      </c>
      <c r="Q14" s="4">
        <f t="shared" si="23"/>
        <v>50</v>
      </c>
      <c r="R14">
        <f t="shared" si="0"/>
        <v>500000</v>
      </c>
      <c r="S14">
        <f t="shared" si="1"/>
        <v>473.63658479683806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426.73476985396155</v>
      </c>
      <c r="AC14">
        <f t="shared" si="2"/>
        <v>415.38339269611424</v>
      </c>
      <c r="AE14">
        <f t="shared" si="3"/>
        <v>825.65873616525846</v>
      </c>
      <c r="AF14">
        <f t="shared" si="4"/>
        <v>-41.282936808262924</v>
      </c>
      <c r="AG14">
        <f t="shared" si="4"/>
        <v>-43.85043364780288</v>
      </c>
      <c r="AH14">
        <f t="shared" si="5"/>
        <v>-879.64139784109318</v>
      </c>
      <c r="AI14">
        <f t="shared" si="6"/>
        <v>-139.11603213190051</v>
      </c>
      <c r="AJ14">
        <f t="shared" si="7"/>
        <v>11.35137715784731</v>
      </c>
      <c r="AK14">
        <f t="shared" si="24"/>
        <v>2.1799990245797227</v>
      </c>
      <c r="AL14">
        <f t="shared" si="8"/>
        <v>-125.58465594947347</v>
      </c>
      <c r="AN14">
        <f t="shared" si="9"/>
        <v>400.7149158146081</v>
      </c>
      <c r="AO14">
        <f t="shared" si="9"/>
        <v>-20.035745790730406</v>
      </c>
      <c r="AP14">
        <f t="shared" si="9"/>
        <v>-21.281822692537208</v>
      </c>
      <c r="AQ14">
        <f t="shared" si="9"/>
        <v>-426.91418771881882</v>
      </c>
      <c r="AR14">
        <f t="shared" si="9"/>
        <v>-67.516840387478311</v>
      </c>
      <c r="AS14">
        <f t="shared" si="9"/>
        <v>5.5091358486833943</v>
      </c>
      <c r="AT14">
        <f t="shared" si="9"/>
        <v>1.0580135440310361</v>
      </c>
      <c r="AU14">
        <f t="shared" si="9"/>
        <v>-60.949690994763884</v>
      </c>
      <c r="AW14">
        <v>11</v>
      </c>
      <c r="AX14">
        <f>(R14*SUMPRODUCT(K15:$K$23, X15:$X$23)-$AZ$3*SUMPRODUCT(K14:$K$22, W15:$W$23))/Z14</f>
        <v>473.63658479683806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2.0299509999999999E-3</v>
      </c>
      <c r="O15">
        <f t="shared" si="21"/>
        <v>941.44876969378379</v>
      </c>
      <c r="P15">
        <f t="shared" si="22"/>
        <v>47.072438484689194</v>
      </c>
      <c r="Q15" s="4">
        <f t="shared" si="23"/>
        <v>50</v>
      </c>
      <c r="R15">
        <f t="shared" si="0"/>
        <v>500000</v>
      </c>
      <c r="S15">
        <f t="shared" si="1"/>
        <v>456.10871938328245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415.38339269611424</v>
      </c>
      <c r="AC15">
        <f t="shared" si="2"/>
        <v>395.19918633897169</v>
      </c>
      <c r="AE15">
        <f t="shared" si="3"/>
        <v>815.72610202646842</v>
      </c>
      <c r="AF15">
        <f t="shared" si="4"/>
        <v>-40.786305101323428</v>
      </c>
      <c r="AG15">
        <f t="shared" si="4"/>
        <v>-43.322915079691057</v>
      </c>
      <c r="AH15">
        <f t="shared" si="5"/>
        <v>-890.1423163379111</v>
      </c>
      <c r="AI15">
        <f t="shared" si="6"/>
        <v>-158.52543449245718</v>
      </c>
      <c r="AJ15">
        <f t="shared" si="7"/>
        <v>20.184206357142557</v>
      </c>
      <c r="AK15">
        <f t="shared" si="24"/>
        <v>4.8803250774471634</v>
      </c>
      <c r="AL15">
        <f t="shared" si="8"/>
        <v>-133.46090305786745</v>
      </c>
      <c r="AN15">
        <f t="shared" si="9"/>
        <v>376.36118928832514</v>
      </c>
      <c r="AO15">
        <f t="shared" si="9"/>
        <v>-18.818059464416258</v>
      </c>
      <c r="AP15">
        <f t="shared" si="9"/>
        <v>-19.98840517953731</v>
      </c>
      <c r="AQ15">
        <f t="shared" si="9"/>
        <v>-410.69547729383589</v>
      </c>
      <c r="AR15">
        <f t="shared" si="9"/>
        <v>-73.140752649464361</v>
      </c>
      <c r="AS15">
        <f t="shared" si="9"/>
        <v>9.3126257582580756</v>
      </c>
      <c r="AT15">
        <f t="shared" si="9"/>
        <v>2.2516932407810253</v>
      </c>
      <c r="AU15">
        <f t="shared" si="9"/>
        <v>-61.576433650425265</v>
      </c>
      <c r="AW15">
        <v>12</v>
      </c>
      <c r="AX15">
        <f>(R15*SUMPRODUCT(K16:$K$23, X16:$X$23)-$AZ$3*SUMPRODUCT(K15:$K$22, W16:$W$23))/Z15</f>
        <v>456.10871938328245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2.0855349999999999E-3</v>
      </c>
      <c r="O16">
        <f t="shared" si="21"/>
        <v>941.44876969378379</v>
      </c>
      <c r="P16">
        <f t="shared" si="22"/>
        <v>47.072438484689194</v>
      </c>
      <c r="Q16" s="4">
        <f t="shared" si="23"/>
        <v>50</v>
      </c>
      <c r="R16">
        <f t="shared" si="0"/>
        <v>500000</v>
      </c>
      <c r="S16">
        <f t="shared" si="1"/>
        <v>428.43142205295044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395.19918633897169</v>
      </c>
      <c r="AC16">
        <f t="shared" si="2"/>
        <v>366.73159462540252</v>
      </c>
      <c r="AE16">
        <f t="shared" si="3"/>
        <v>805.86761567001406</v>
      </c>
      <c r="AF16">
        <f t="shared" si="4"/>
        <v>-40.293380783500702</v>
      </c>
      <c r="AG16">
        <f t="shared" si="4"/>
        <v>-42.799334473193426</v>
      </c>
      <c r="AH16">
        <f t="shared" si="5"/>
        <v>-903.514557007235</v>
      </c>
      <c r="AI16">
        <f t="shared" si="6"/>
        <v>-180.73965659391502</v>
      </c>
      <c r="AJ16">
        <f t="shared" si="7"/>
        <v>28.467591713569163</v>
      </c>
      <c r="AK16">
        <f t="shared" si="24"/>
        <v>8.2414912907009441</v>
      </c>
      <c r="AL16">
        <f t="shared" si="8"/>
        <v>-144.03057358964492</v>
      </c>
      <c r="AN16">
        <f t="shared" si="9"/>
        <v>352.52930972081117</v>
      </c>
      <c r="AO16">
        <f t="shared" si="9"/>
        <v>-17.626465486040555</v>
      </c>
      <c r="AP16">
        <f t="shared" si="9"/>
        <v>-18.722702767749912</v>
      </c>
      <c r="AQ16">
        <f t="shared" si="9"/>
        <v>-395.24526970803402</v>
      </c>
      <c r="AR16">
        <f t="shared" si="9"/>
        <v>-79.06512824101334</v>
      </c>
      <c r="AS16">
        <f t="shared" si="9"/>
        <v>12.453237059109984</v>
      </c>
      <c r="AT16">
        <f t="shared" si="9"/>
        <v>3.6052661495341289</v>
      </c>
      <c r="AU16">
        <f t="shared" si="9"/>
        <v>-63.006625032369229</v>
      </c>
      <c r="AW16">
        <v>13</v>
      </c>
      <c r="AX16">
        <f>(R16*SUMPRODUCT(K17:$K$23, X17:$X$23)-$AZ$3*SUMPRODUCT(K16:$K$22, W17:$W$23))/Z16</f>
        <v>428.43142205295044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2.1420699999999998E-3</v>
      </c>
      <c r="O17">
        <f t="shared" si="21"/>
        <v>941.44876969378379</v>
      </c>
      <c r="P17">
        <f t="shared" si="22"/>
        <v>47.072438484689194</v>
      </c>
      <c r="Q17" s="4">
        <f t="shared" si="23"/>
        <v>50</v>
      </c>
      <c r="R17">
        <f t="shared" si="0"/>
        <v>500000</v>
      </c>
      <c r="S17">
        <f t="shared" si="1"/>
        <v>393.2597607529093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366.73159462540252</v>
      </c>
      <c r="AC17">
        <f t="shared" si="2"/>
        <v>332.53779492686226</v>
      </c>
      <c r="AE17">
        <f t="shared" si="3"/>
        <v>796.08271466981557</v>
      </c>
      <c r="AF17">
        <f t="shared" si="4"/>
        <v>-39.804135733490781</v>
      </c>
      <c r="AG17">
        <f t="shared" si="4"/>
        <v>-42.279661958066498</v>
      </c>
      <c r="AH17">
        <f t="shared" si="5"/>
        <v>-916.79170394993434</v>
      </c>
      <c r="AI17">
        <f t="shared" si="6"/>
        <v>-202.79278697167604</v>
      </c>
      <c r="AJ17">
        <f t="shared" si="7"/>
        <v>34.193799698540261</v>
      </c>
      <c r="AK17">
        <f t="shared" si="24"/>
        <v>15.497540395151839</v>
      </c>
      <c r="AL17">
        <f t="shared" si="8"/>
        <v>-153.10144687798393</v>
      </c>
      <c r="AN17">
        <f t="shared" si="9"/>
        <v>328.01061897440832</v>
      </c>
      <c r="AO17">
        <f t="shared" si="9"/>
        <v>-16.400530948720419</v>
      </c>
      <c r="AP17">
        <f t="shared" si="9"/>
        <v>-17.420524065324194</v>
      </c>
      <c r="AQ17">
        <f t="shared" si="9"/>
        <v>-377.7464436066125</v>
      </c>
      <c r="AR17">
        <f t="shared" si="9"/>
        <v>-83.556879646248774</v>
      </c>
      <c r="AS17">
        <f t="shared" si="9"/>
        <v>14.08889955468643</v>
      </c>
      <c r="AT17">
        <f t="shared" si="9"/>
        <v>6.3854643794182024</v>
      </c>
      <c r="AU17">
        <f t="shared" si="9"/>
        <v>-63.082515712144151</v>
      </c>
      <c r="AW17">
        <v>14</v>
      </c>
      <c r="AX17">
        <f>(R17*SUMPRODUCT(K18:$K$23, X18:$X$23)-$AZ$3*SUMPRODUCT(K17:$K$22, W18:$W$23))/Z17</f>
        <v>393.2597607529093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2.2014550000000002E-3</v>
      </c>
      <c r="O18">
        <f t="shared" si="21"/>
        <v>941.44876969378379</v>
      </c>
      <c r="P18">
        <f t="shared" si="22"/>
        <v>47.072438484689194</v>
      </c>
      <c r="Q18" s="4">
        <f t="shared" si="23"/>
        <v>50</v>
      </c>
      <c r="R18">
        <f t="shared" si="0"/>
        <v>500000</v>
      </c>
      <c r="S18">
        <f t="shared" si="1"/>
        <v>351.75650963580102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332.53779492686226</v>
      </c>
      <c r="AC18">
        <f t="shared" si="2"/>
        <v>293.81368989773864</v>
      </c>
      <c r="AE18">
        <f t="shared" si="3"/>
        <v>786.369347250494</v>
      </c>
      <c r="AF18">
        <f t="shared" si="4"/>
        <v>-39.3184673625247</v>
      </c>
      <c r="AG18">
        <f t="shared" si="4"/>
        <v>-41.763788565269941</v>
      </c>
      <c r="AH18">
        <f t="shared" si="5"/>
        <v>-930.76773215895287</v>
      </c>
      <c r="AI18">
        <f t="shared" si="6"/>
        <v>-225.48064083625343</v>
      </c>
      <c r="AJ18">
        <f t="shared" si="7"/>
        <v>38.724105029123621</v>
      </c>
      <c r="AK18">
        <f t="shared" si="24"/>
        <v>23.319115376000365</v>
      </c>
      <c r="AL18">
        <f t="shared" si="8"/>
        <v>-163.43742043112945</v>
      </c>
      <c r="AN18">
        <f t="shared" si="9"/>
        <v>302.78330265159326</v>
      </c>
      <c r="AO18">
        <f t="shared" si="9"/>
        <v>-15.139165132579665</v>
      </c>
      <c r="AP18">
        <f t="shared" si="9"/>
        <v>-16.080710517582215</v>
      </c>
      <c r="AQ18">
        <f t="shared" si="9"/>
        <v>-358.38239235798784</v>
      </c>
      <c r="AR18">
        <f t="shared" si="9"/>
        <v>-86.818965356556419</v>
      </c>
      <c r="AS18">
        <f t="shared" si="9"/>
        <v>14.910312124882811</v>
      </c>
      <c r="AT18">
        <f t="shared" si="9"/>
        <v>8.9787817812916479</v>
      </c>
      <c r="AU18">
        <f t="shared" si="9"/>
        <v>-62.929871450381967</v>
      </c>
      <c r="AW18">
        <v>15</v>
      </c>
      <c r="AX18">
        <f>(R18*SUMPRODUCT(K19:$K$23, X19:$X$23)-$AZ$3*SUMPRODUCT(K18:$K$22, W19:$W$23))/Z18</f>
        <v>351.75650963580102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2.2708170000000001E-3</v>
      </c>
      <c r="O19">
        <f t="shared" si="21"/>
        <v>941.44876969378379</v>
      </c>
      <c r="P19">
        <f t="shared" si="22"/>
        <v>47.072438484689194</v>
      </c>
      <c r="Q19" s="4">
        <f t="shared" si="23"/>
        <v>50</v>
      </c>
      <c r="R19">
        <f t="shared" si="0"/>
        <v>500000</v>
      </c>
      <c r="S19">
        <f t="shared" si="1"/>
        <v>301.43734105485152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293.81368989773864</v>
      </c>
      <c r="AC19">
        <f t="shared" si="2"/>
        <v>248.69372065924082</v>
      </c>
      <c r="AE19">
        <f t="shared" si="3"/>
        <v>776.71995289597373</v>
      </c>
      <c r="AF19">
        <f t="shared" si="4"/>
        <v>-38.835997644798688</v>
      </c>
      <c r="AG19">
        <f t="shared" si="4"/>
        <v>-41.251312758558818</v>
      </c>
      <c r="AH19">
        <f t="shared" si="5"/>
        <v>-948.37921058420579</v>
      </c>
      <c r="AI19">
        <f t="shared" si="6"/>
        <v>-251.74656809158955</v>
      </c>
      <c r="AJ19">
        <f t="shared" si="7"/>
        <v>45.119969238497816</v>
      </c>
      <c r="AK19">
        <f t="shared" si="24"/>
        <v>23.006857486820774</v>
      </c>
      <c r="AL19">
        <f t="shared" si="8"/>
        <v>-183.61974136627097</v>
      </c>
      <c r="AN19">
        <f t="shared" si="9"/>
        <v>278.6173878834544</v>
      </c>
      <c r="AO19">
        <f t="shared" si="9"/>
        <v>-13.930869394172721</v>
      </c>
      <c r="AP19">
        <f t="shared" si="9"/>
        <v>-14.797267618400397</v>
      </c>
      <c r="AQ19">
        <f t="shared" si="9"/>
        <v>-340.193318570938</v>
      </c>
      <c r="AR19">
        <f t="shared" si="9"/>
        <v>-90.30406770005672</v>
      </c>
      <c r="AS19">
        <f t="shared" si="9"/>
        <v>16.184994248880514</v>
      </c>
      <c r="AT19">
        <f t="shared" si="9"/>
        <v>8.2527949906333973</v>
      </c>
      <c r="AU19">
        <f t="shared" si="9"/>
        <v>-65.866278460542816</v>
      </c>
      <c r="AW19">
        <v>16</v>
      </c>
      <c r="AX19">
        <f>(R19*SUMPRODUCT(K20:$K$23, X20:$X$23)-$AZ$3*SUMPRODUCT(K19:$K$22, W20:$W$23))/Z19</f>
        <v>301.43734105485152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2.3392280000000001E-3</v>
      </c>
      <c r="O20">
        <f t="shared" si="21"/>
        <v>941.44876969378379</v>
      </c>
      <c r="P20">
        <f t="shared" si="22"/>
        <v>47.072438484689194</v>
      </c>
      <c r="Q20" s="4">
        <f t="shared" si="23"/>
        <v>50</v>
      </c>
      <c r="R20">
        <f t="shared" si="0"/>
        <v>500000</v>
      </c>
      <c r="S20">
        <f t="shared" si="1"/>
        <v>235.50724022193333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248.69372065924082</v>
      </c>
      <c r="AC20">
        <f t="shared" si="2"/>
        <v>191.90214870454463</v>
      </c>
      <c r="AE20">
        <f t="shared" si="3"/>
        <v>767.13582830504095</v>
      </c>
      <c r="AF20">
        <f t="shared" si="4"/>
        <v>-38.356791415252047</v>
      </c>
      <c r="AG20">
        <f t="shared" si="4"/>
        <v>-40.742303405131644</v>
      </c>
      <c r="AH20">
        <f t="shared" si="5"/>
        <v>-964.9622584157803</v>
      </c>
      <c r="AI20">
        <f t="shared" si="6"/>
        <v>-276.92552493112305</v>
      </c>
      <c r="AJ20">
        <f t="shared" si="7"/>
        <v>56.791571954696195</v>
      </c>
      <c r="AK20">
        <f t="shared" si="24"/>
        <v>4.2031328574608278</v>
      </c>
      <c r="AL20">
        <f t="shared" si="8"/>
        <v>-215.93082011896604</v>
      </c>
      <c r="AN20">
        <f t="shared" si="9"/>
        <v>261.00679541837803</v>
      </c>
      <c r="AO20">
        <f t="shared" si="9"/>
        <v>-13.050339770918903</v>
      </c>
      <c r="AP20">
        <f t="shared" si="9"/>
        <v>-13.861975490353727</v>
      </c>
      <c r="AQ20">
        <f t="shared" si="9"/>
        <v>-328.31435773931065</v>
      </c>
      <c r="AR20">
        <f t="shared" si="9"/>
        <v>-94.219877582205257</v>
      </c>
      <c r="AS20">
        <f t="shared" si="9"/>
        <v>19.322505423085691</v>
      </c>
      <c r="AT20">
        <f t="shared" si="9"/>
        <v>1.4300547534944694</v>
      </c>
      <c r="AU20">
        <f t="shared" si="9"/>
        <v>-73.467317405625096</v>
      </c>
      <c r="AW20">
        <v>17</v>
      </c>
      <c r="AX20">
        <f>(R20*SUMPRODUCT(K21:$K$23, X21:$X$23)-$AZ$3*SUMPRODUCT(K20:$K$22, W21:$W$23))/Z20</f>
        <v>235.50724022193333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2.4176169999999999E-3</v>
      </c>
      <c r="O21">
        <f t="shared" si="21"/>
        <v>941.44876969378379</v>
      </c>
      <c r="P21">
        <f t="shared" si="22"/>
        <v>47.072438484689194</v>
      </c>
      <c r="Q21" s="4">
        <f t="shared" si="23"/>
        <v>50</v>
      </c>
      <c r="R21">
        <f t="shared" si="0"/>
        <v>500000</v>
      </c>
      <c r="S21">
        <f t="shared" si="1"/>
        <v>158.42194742384228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191.90214870454463</v>
      </c>
      <c r="AC21">
        <f t="shared" si="2"/>
        <v>127.48651697784396</v>
      </c>
      <c r="AE21">
        <f t="shared" si="3"/>
        <v>757.60982940217116</v>
      </c>
      <c r="AF21">
        <f t="shared" si="4"/>
        <v>-37.880491470108559</v>
      </c>
      <c r="AG21">
        <f t="shared" si="4"/>
        <v>-40.236381085748924</v>
      </c>
      <c r="AH21">
        <f t="shared" si="5"/>
        <v>-984.99285331404144</v>
      </c>
      <c r="AI21">
        <f t="shared" si="6"/>
        <v>-305.49989646772781</v>
      </c>
      <c r="AJ21">
        <f t="shared" si="7"/>
        <v>64.415631726700667</v>
      </c>
      <c r="AK21">
        <f t="shared" si="24"/>
        <v>1.4586103786185716</v>
      </c>
      <c r="AL21">
        <f t="shared" si="8"/>
        <v>-239.62565436240857</v>
      </c>
      <c r="AN21">
        <f t="shared" si="9"/>
        <v>245.18758964945812</v>
      </c>
      <c r="AO21">
        <f t="shared" si="9"/>
        <v>-12.259379482472905</v>
      </c>
      <c r="AP21">
        <f t="shared" si="9"/>
        <v>-13.021823254875992</v>
      </c>
      <c r="AQ21">
        <f t="shared" si="9"/>
        <v>-318.77625415259689</v>
      </c>
      <c r="AR21">
        <f t="shared" si="9"/>
        <v>-98.869867240487679</v>
      </c>
      <c r="AS21">
        <f t="shared" si="9"/>
        <v>20.847028200887852</v>
      </c>
      <c r="AT21">
        <f t="shared" si="9"/>
        <v>0.47205454455808588</v>
      </c>
      <c r="AU21">
        <f t="shared" si="9"/>
        <v>-77.550784495041739</v>
      </c>
      <c r="AW21">
        <v>18</v>
      </c>
      <c r="AX21">
        <f>(R21*SUMPRODUCT(K22:$K$23, X22:$X$23)-$AZ$3*SUMPRODUCT(K21:$K$22, W22:$W$23))/Z21</f>
        <v>158.42194742384228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2.502181E-3</v>
      </c>
      <c r="O22">
        <f t="shared" si="21"/>
        <v>941.44876969378379</v>
      </c>
      <c r="P22">
        <f t="shared" si="22"/>
        <v>47.072438484689194</v>
      </c>
      <c r="Q22" s="4">
        <f t="shared" si="23"/>
        <v>50</v>
      </c>
      <c r="R22">
        <f t="shared" si="0"/>
        <v>500000</v>
      </c>
      <c r="S22">
        <f t="shared" si="1"/>
        <v>77.915821817122136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127.48651697784396</v>
      </c>
      <c r="AC22">
        <f t="shared" si="2"/>
        <v>61.917114559138476</v>
      </c>
      <c r="AE22">
        <f t="shared" si="3"/>
        <v>748.13805418760614</v>
      </c>
      <c r="AF22">
        <f t="shared" si="4"/>
        <v>-37.406902709380311</v>
      </c>
      <c r="AG22">
        <f t="shared" si="4"/>
        <v>-39.733338566629918</v>
      </c>
      <c r="AH22">
        <f t="shared" si="5"/>
        <v>-1006.7870826152032</v>
      </c>
      <c r="AI22">
        <f t="shared" si="6"/>
        <v>-335.78926970360726</v>
      </c>
      <c r="AJ22">
        <f t="shared" si="7"/>
        <v>65.569402418705494</v>
      </c>
      <c r="AK22">
        <f t="shared" si="24"/>
        <v>17.602571037577466</v>
      </c>
      <c r="AL22">
        <f t="shared" si="8"/>
        <v>-252.61729624732428</v>
      </c>
      <c r="AN22">
        <f t="shared" si="9"/>
        <v>226.28243927542698</v>
      </c>
      <c r="AO22">
        <f t="shared" si="9"/>
        <v>-11.314121963771351</v>
      </c>
      <c r="AP22">
        <f t="shared" si="9"/>
        <v>-12.017777629526657</v>
      </c>
      <c r="AQ22">
        <f t="shared" si="9"/>
        <v>-304.51363302531644</v>
      </c>
      <c r="AR22">
        <f t="shared" si="9"/>
        <v>-101.56309334318746</v>
      </c>
      <c r="AS22">
        <f t="shared" si="9"/>
        <v>19.832174340133385</v>
      </c>
      <c r="AT22">
        <f t="shared" si="9"/>
        <v>5.3240878332639676</v>
      </c>
      <c r="AU22">
        <f t="shared" si="9"/>
        <v>-76.406831169790109</v>
      </c>
      <c r="AW22">
        <v>19</v>
      </c>
      <c r="AX22">
        <f>(R22*SUMPRODUCT(K23:$K$23, X23:$X$23)-$AZ$3*SUMPRODUCT(K22:$K$22, W23:$W$23))/Z22</f>
        <v>77.915821817122136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2.5943469999999999E-3</v>
      </c>
      <c r="O23">
        <f t="shared" si="21"/>
        <v>941.44876969378379</v>
      </c>
      <c r="P23">
        <f t="shared" si="22"/>
        <v>47.072438484689194</v>
      </c>
      <c r="Q23" s="4">
        <f t="shared" si="23"/>
        <v>50</v>
      </c>
      <c r="R23">
        <f t="shared" si="0"/>
        <v>500000</v>
      </c>
      <c r="S23">
        <f t="shared" si="1"/>
        <v>78.909637169276095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61.917114559138476</v>
      </c>
      <c r="AC23">
        <f t="shared" si="2"/>
        <v>61.917114559138476</v>
      </c>
      <c r="AE23">
        <f t="shared" si="3"/>
        <v>738.71574392926266</v>
      </c>
      <c r="AF23">
        <f t="shared" si="4"/>
        <v>-36.935787196463131</v>
      </c>
      <c r="AG23">
        <f t="shared" si="4"/>
        <v>-39.2329231132533</v>
      </c>
      <c r="AH23">
        <f t="shared" si="5"/>
        <v>-1030.8206771032062</v>
      </c>
      <c r="AI23">
        <f t="shared" si="6"/>
        <v>-368.27364348365995</v>
      </c>
      <c r="AJ23">
        <f t="shared" si="7"/>
        <v>0</v>
      </c>
      <c r="AK23">
        <f t="shared" si="24"/>
        <v>53.458794990435663</v>
      </c>
      <c r="AL23">
        <f t="shared" si="8"/>
        <v>-314.8148484932243</v>
      </c>
      <c r="AN23">
        <f t="shared" si="9"/>
        <v>202.4028985552911</v>
      </c>
      <c r="AO23">
        <f t="shared" si="9"/>
        <v>-10.120144927764555</v>
      </c>
      <c r="AP23">
        <f t="shared" si="9"/>
        <v>-10.749543951346645</v>
      </c>
      <c r="AQ23">
        <f t="shared" si="9"/>
        <v>-282.43758800461632</v>
      </c>
      <c r="AR23">
        <f t="shared" si="9"/>
        <v>-100.90437832843639</v>
      </c>
      <c r="AS23">
        <f t="shared" si="9"/>
        <v>0</v>
      </c>
      <c r="AT23">
        <f t="shared" si="9"/>
        <v>14.647332412037189</v>
      </c>
      <c r="AU23">
        <f t="shared" si="9"/>
        <v>-86.257045916399221</v>
      </c>
      <c r="AW23">
        <v>20</v>
      </c>
      <c r="AX23">
        <f>(R23*SUMPRODUCT(K$23:$K24, X$23:$X24)-$AZ$3*SUMPRODUCT(K$22:$K23, W$23:$W24))/Z23</f>
        <v>78.909637169276095</v>
      </c>
    </row>
    <row r="25" spans="5:50" x14ac:dyDescent="0.25">
      <c r="AN25" s="8">
        <f t="shared" ref="AN25:AU25" si="25">SUM(AN3:AN23)</f>
        <v>9058.4521436900704</v>
      </c>
      <c r="AO25" s="8">
        <f t="shared" si="25"/>
        <v>-1159.0091844548417</v>
      </c>
      <c r="AP25" s="8">
        <f t="shared" si="25"/>
        <v>-2950.9992859202862</v>
      </c>
      <c r="AQ25" s="8">
        <f t="shared" si="25"/>
        <v>-9481.1510371566819</v>
      </c>
      <c r="AR25" s="8">
        <f t="shared" si="25"/>
        <v>-4532.7073638417378</v>
      </c>
      <c r="AS25" s="8">
        <f t="shared" si="25"/>
        <v>-199.79116392151474</v>
      </c>
      <c r="AT25" s="8">
        <f t="shared" si="25"/>
        <v>199.65225060611613</v>
      </c>
      <c r="AU25" s="9">
        <f t="shared" si="25"/>
        <v>-4532.8462771571358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DD6AC-6657-4E74-96D8-98D5FCC51E1E}">
  <dimension ref="A1:AZ29"/>
  <sheetViews>
    <sheetView workbookViewId="0">
      <selection activeCell="S53" sqref="S53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B1" t="s">
        <v>45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2137.46097811039</v>
      </c>
      <c r="K3">
        <v>1</v>
      </c>
      <c r="L3" s="2">
        <v>0</v>
      </c>
      <c r="O3">
        <f>$C$3</f>
        <v>2137.46097811039</v>
      </c>
      <c r="P3">
        <f>O3*B5</f>
        <v>1709.9687824883122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2137.46097811039</v>
      </c>
      <c r="AF3">
        <f t="shared" ref="AF3:AG23" si="4">-$Z3*P3</f>
        <v>-1709.9687824883122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-2092.416008377922</v>
      </c>
      <c r="AJ3">
        <f t="shared" ref="AJ3:AJ23" si="7">AB3-AC3</f>
        <v>0</v>
      </c>
      <c r="AL3">
        <f t="shared" ref="AL3:AL23" si="8">SUM(AI3:AK3)</f>
        <v>-2092.416008377922</v>
      </c>
      <c r="AN3">
        <f t="shared" ref="AN3:AU23" si="9">AE3*$K3</f>
        <v>2137.46097811039</v>
      </c>
      <c r="AO3">
        <f t="shared" si="9"/>
        <v>-1709.9687824883122</v>
      </c>
      <c r="AP3">
        <f t="shared" si="9"/>
        <v>-2519.9082039999998</v>
      </c>
      <c r="AQ3">
        <f t="shared" si="9"/>
        <v>0</v>
      </c>
      <c r="AR3">
        <f t="shared" si="9"/>
        <v>-2092.416008377922</v>
      </c>
      <c r="AS3">
        <f t="shared" si="9"/>
        <v>0</v>
      </c>
      <c r="AT3">
        <f t="shared" si="9"/>
        <v>0</v>
      </c>
      <c r="AU3">
        <f t="shared" si="9"/>
        <v>-2092.416008377922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1364.6821824175504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1.947287E-3</v>
      </c>
      <c r="R4">
        <f t="shared" si="0"/>
        <v>500000</v>
      </c>
      <c r="S4">
        <f t="shared" si="1"/>
        <v>456.69108031204496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451.23486090521692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-973.64350000000002</v>
      </c>
      <c r="AI4">
        <f t="shared" si="6"/>
        <v>-973.64350000000002</v>
      </c>
      <c r="AJ4">
        <f t="shared" si="7"/>
        <v>-451.23486090521692</v>
      </c>
      <c r="AK4">
        <f>G4*MAX(0, SUM(AB4, AE4:AF4))</f>
        <v>0</v>
      </c>
      <c r="AL4">
        <f t="shared" si="8"/>
        <v>-1424.8783609052171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-913.44732151233688</v>
      </c>
      <c r="AR4">
        <f t="shared" si="9"/>
        <v>-913.44732151233688</v>
      </c>
      <c r="AS4">
        <f t="shared" si="9"/>
        <v>-423.33695553543191</v>
      </c>
      <c r="AT4">
        <f t="shared" si="9"/>
        <v>0</v>
      </c>
      <c r="AU4">
        <f t="shared" si="9"/>
        <v>-1336.7842770477689</v>
      </c>
      <c r="AW4">
        <v>1</v>
      </c>
      <c r="AX4">
        <f>(R4*SUMPRODUCT(K5:$K$23, X5:$X$23)-$AZ$3*SUMPRODUCT(K4:$K$22, W5:$W$23))/Z4</f>
        <v>456.69108031204496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1.9819680000000002E-3</v>
      </c>
      <c r="O5">
        <f t="shared" ref="O5:O23" si="21">$C$3</f>
        <v>2137.46097811039</v>
      </c>
      <c r="P5">
        <f t="shared" ref="P5:P23" si="22">O5*$C$5</f>
        <v>106.87304890551951</v>
      </c>
      <c r="Q5" s="4">
        <f t="shared" ref="Q5:Q23" si="23">$C$8</f>
        <v>50</v>
      </c>
      <c r="R5">
        <f t="shared" si="0"/>
        <v>500000</v>
      </c>
      <c r="S5">
        <f t="shared" si="1"/>
        <v>891.91106667017482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451.23486090521692</v>
      </c>
      <c r="AC5">
        <f t="shared" si="2"/>
        <v>870.69597818090188</v>
      </c>
      <c r="AE5">
        <f t="shared" si="3"/>
        <v>2086.6191111490634</v>
      </c>
      <c r="AF5">
        <f t="shared" si="4"/>
        <v>-104.33095555745318</v>
      </c>
      <c r="AG5">
        <f t="shared" si="4"/>
        <v>-48.810694850526041</v>
      </c>
      <c r="AH5">
        <f t="shared" si="5"/>
        <v>-979.14442973959217</v>
      </c>
      <c r="AI5">
        <f t="shared" si="6"/>
        <v>954.33303100149215</v>
      </c>
      <c r="AJ5">
        <f t="shared" si="7"/>
        <v>-419.46111727568496</v>
      </c>
      <c r="AK5">
        <f>G5*SUM(AB5, AE5:AF5)</f>
        <v>99.774443676369913</v>
      </c>
      <c r="AL5">
        <f t="shared" si="8"/>
        <v>634.64635740217705</v>
      </c>
      <c r="AN5">
        <f t="shared" si="9"/>
        <v>1801.9260407319148</v>
      </c>
      <c r="AO5">
        <f t="shared" si="9"/>
        <v>-90.096302036595745</v>
      </c>
      <c r="AP5">
        <f t="shared" si="9"/>
        <v>-42.151086246376693</v>
      </c>
      <c r="AQ5">
        <f t="shared" si="9"/>
        <v>-845.55242313187603</v>
      </c>
      <c r="AR5">
        <f t="shared" si="9"/>
        <v>824.12622931706642</v>
      </c>
      <c r="AS5">
        <f t="shared" si="9"/>
        <v>-362.23089602459078</v>
      </c>
      <c r="AT5">
        <f t="shared" si="9"/>
        <v>86.16146919165601</v>
      </c>
      <c r="AU5">
        <f t="shared" si="9"/>
        <v>548.05680248413171</v>
      </c>
      <c r="AW5">
        <v>2</v>
      </c>
      <c r="AX5">
        <f>(R5*SUMPRODUCT(K6:$K$23, X6:$X$23)-$AZ$3*SUMPRODUCT(K5:$K$22, W6:$W$23))/Z5</f>
        <v>891.91106667017482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2.0299509999999999E-3</v>
      </c>
      <c r="O6">
        <f t="shared" si="21"/>
        <v>2137.46097811039</v>
      </c>
      <c r="P6">
        <f t="shared" si="22"/>
        <v>106.87304890551951</v>
      </c>
      <c r="Q6" s="4">
        <f t="shared" si="23"/>
        <v>50</v>
      </c>
      <c r="R6">
        <f t="shared" si="0"/>
        <v>500000</v>
      </c>
      <c r="S6">
        <f t="shared" si="1"/>
        <v>1295.4946458232632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870.69597818090188</v>
      </c>
      <c r="AC6">
        <f t="shared" si="2"/>
        <v>1249.4658398073389</v>
      </c>
      <c r="AE6">
        <f t="shared" si="3"/>
        <v>2061.5171854862765</v>
      </c>
      <c r="AF6">
        <f t="shared" si="4"/>
        <v>-103.07585927431384</v>
      </c>
      <c r="AG6">
        <f t="shared" si="4"/>
        <v>-48.223504583198263</v>
      </c>
      <c r="AH6">
        <f t="shared" si="5"/>
        <v>-990.83318822520187</v>
      </c>
      <c r="AI6">
        <f t="shared" si="6"/>
        <v>919.38463340356247</v>
      </c>
      <c r="AJ6">
        <f t="shared" si="7"/>
        <v>-378.76986162643698</v>
      </c>
      <c r="AK6">
        <f>G6*SUM(AB6, AE6:AF6)</f>
        <v>165.50453230698258</v>
      </c>
      <c r="AL6">
        <f t="shared" si="8"/>
        <v>706.11930408410808</v>
      </c>
      <c r="AN6">
        <f t="shared" si="9"/>
        <v>1605.5636352419604</v>
      </c>
      <c r="AO6">
        <f t="shared" si="9"/>
        <v>-80.278181762098029</v>
      </c>
      <c r="AP6">
        <f t="shared" si="9"/>
        <v>-37.557729747687603</v>
      </c>
      <c r="AQ6">
        <f t="shared" si="9"/>
        <v>-771.68686577307551</v>
      </c>
      <c r="AR6">
        <f t="shared" si="9"/>
        <v>716.04085795909918</v>
      </c>
      <c r="AS6">
        <f t="shared" si="9"/>
        <v>-294.99589925057398</v>
      </c>
      <c r="AT6">
        <f t="shared" si="9"/>
        <v>128.89926914537884</v>
      </c>
      <c r="AU6">
        <f t="shared" si="9"/>
        <v>549.94422785390407</v>
      </c>
      <c r="AW6">
        <v>3</v>
      </c>
      <c r="AX6">
        <f>(R6*SUMPRODUCT(K7:$K$23, X7:$X$23)-$AZ$3*SUMPRODUCT(K6:$K$22, W7:$W$23))/Z6</f>
        <v>1295.4946458232632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2.0855349999999999E-3</v>
      </c>
      <c r="O7">
        <f t="shared" si="21"/>
        <v>2137.46097811039</v>
      </c>
      <c r="P7">
        <f t="shared" si="22"/>
        <v>106.87304890551951</v>
      </c>
      <c r="Q7" s="4">
        <f t="shared" si="23"/>
        <v>50</v>
      </c>
      <c r="R7">
        <f t="shared" si="0"/>
        <v>500000</v>
      </c>
      <c r="S7">
        <f t="shared" si="1"/>
        <v>1643.0388198723292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1249.4658398073389</v>
      </c>
      <c r="AC7">
        <f t="shared" si="2"/>
        <v>1565.5103155480356</v>
      </c>
      <c r="AE7">
        <f t="shared" si="3"/>
        <v>2036.6026473879808</v>
      </c>
      <c r="AF7">
        <f t="shared" si="4"/>
        <v>-101.83013236939905</v>
      </c>
      <c r="AG7">
        <f t="shared" si="4"/>
        <v>-47.640697730735361</v>
      </c>
      <c r="AH7">
        <f t="shared" si="5"/>
        <v>-1005.7180663092039</v>
      </c>
      <c r="AI7">
        <f t="shared" si="6"/>
        <v>881.4137509786425</v>
      </c>
      <c r="AJ7">
        <f t="shared" si="7"/>
        <v>-316.04447574069673</v>
      </c>
      <c r="AK7">
        <f>G7*SUM(AB7, AE7:AF7)</f>
        <v>156.34610322195272</v>
      </c>
      <c r="AL7">
        <f t="shared" si="8"/>
        <v>721.71537845989849</v>
      </c>
      <c r="AN7">
        <f t="shared" si="9"/>
        <v>1435.8283151385142</v>
      </c>
      <c r="AO7">
        <f t="shared" si="9"/>
        <v>-71.791415756925716</v>
      </c>
      <c r="AP7">
        <f t="shared" si="9"/>
        <v>-33.587240418485905</v>
      </c>
      <c r="AQ7">
        <f t="shared" si="9"/>
        <v>-709.04281623376176</v>
      </c>
      <c r="AR7">
        <f t="shared" si="9"/>
        <v>621.40684272934084</v>
      </c>
      <c r="AS7">
        <f t="shared" si="9"/>
        <v>-222.81499422265637</v>
      </c>
      <c r="AT7">
        <f t="shared" si="9"/>
        <v>110.22580288578163</v>
      </c>
      <c r="AU7">
        <f t="shared" si="9"/>
        <v>508.81765139246608</v>
      </c>
      <c r="AW7">
        <v>4</v>
      </c>
      <c r="AX7">
        <f>(R7*SUMPRODUCT(K8:$K$23, X8:$X$23)-$AZ$3*SUMPRODUCT(K7:$K$22, W8:$W$23))/Z7</f>
        <v>1643.0388198723292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2.1420699999999998E-3</v>
      </c>
      <c r="O8">
        <f t="shared" si="21"/>
        <v>2137.46097811039</v>
      </c>
      <c r="P8">
        <f t="shared" si="22"/>
        <v>106.87304890551951</v>
      </c>
      <c r="Q8" s="4">
        <f t="shared" si="23"/>
        <v>50</v>
      </c>
      <c r="R8">
        <f t="shared" si="0"/>
        <v>500000</v>
      </c>
      <c r="S8">
        <f t="shared" si="1"/>
        <v>1924.4740790003843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1565.5103155480356</v>
      </c>
      <c r="AC8">
        <f t="shared" si="2"/>
        <v>1811.4012597784567</v>
      </c>
      <c r="AE8">
        <f t="shared" si="3"/>
        <v>2011.8740754812106</v>
      </c>
      <c r="AF8">
        <f t="shared" si="4"/>
        <v>-100.59370377406054</v>
      </c>
      <c r="AG8">
        <f t="shared" si="4"/>
        <v>-47.062241044039929</v>
      </c>
      <c r="AH8">
        <f t="shared" si="5"/>
        <v>-1020.4970938807627</v>
      </c>
      <c r="AI8">
        <f t="shared" si="6"/>
        <v>843.7210367823476</v>
      </c>
      <c r="AJ8">
        <f t="shared" si="7"/>
        <v>-245.89094423042116</v>
      </c>
      <c r="AK8">
        <f t="shared" ref="AK8:AK23" si="24">G8*SUM(AB8:AB8, AE8:AF8)</f>
        <v>74.055641638535448</v>
      </c>
      <c r="AL8">
        <f t="shared" si="8"/>
        <v>671.8857341904619</v>
      </c>
      <c r="AN8">
        <f t="shared" si="9"/>
        <v>1322.5122491637485</v>
      </c>
      <c r="AO8">
        <f t="shared" si="9"/>
        <v>-66.125612458187433</v>
      </c>
      <c r="AP8">
        <f t="shared" si="9"/>
        <v>-30.93652381745251</v>
      </c>
      <c r="AQ8">
        <f t="shared" si="9"/>
        <v>-670.8272268832269</v>
      </c>
      <c r="AR8">
        <f t="shared" si="9"/>
        <v>554.62288600488171</v>
      </c>
      <c r="AS8">
        <f t="shared" si="9"/>
        <v>-161.6372464193071</v>
      </c>
      <c r="AT8">
        <f t="shared" si="9"/>
        <v>48.680727278231053</v>
      </c>
      <c r="AU8">
        <f t="shared" si="9"/>
        <v>441.66636686380565</v>
      </c>
      <c r="AW8">
        <v>5</v>
      </c>
      <c r="AX8">
        <f>(R8*SUMPRODUCT(K9:$K$23, X9:$X$23)-$AZ$3*SUMPRODUCT(K8:$K$22, W9:$W$23))/Z8</f>
        <v>1924.4740790003843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2.2014550000000002E-3</v>
      </c>
      <c r="O9">
        <f t="shared" si="21"/>
        <v>2137.46097811039</v>
      </c>
      <c r="P9">
        <f t="shared" si="22"/>
        <v>106.87304890551951</v>
      </c>
      <c r="Q9" s="4">
        <f t="shared" si="23"/>
        <v>50</v>
      </c>
      <c r="R9">
        <f t="shared" si="0"/>
        <v>500000</v>
      </c>
      <c r="S9">
        <f t="shared" si="1"/>
        <v>2160.2400597802016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1811.4012597784567</v>
      </c>
      <c r="AC9">
        <f t="shared" si="2"/>
        <v>2008.5053694832004</v>
      </c>
      <c r="AE9">
        <f t="shared" si="3"/>
        <v>1987.3262844835601</v>
      </c>
      <c r="AF9">
        <f t="shared" si="4"/>
        <v>-99.366314224178012</v>
      </c>
      <c r="AG9">
        <f t="shared" si="4"/>
        <v>-46.488013227741924</v>
      </c>
      <c r="AH9">
        <f t="shared" si="5"/>
        <v>-1036.0540585760693</v>
      </c>
      <c r="AI9">
        <f t="shared" si="6"/>
        <v>805.41789845557082</v>
      </c>
      <c r="AJ9">
        <f t="shared" si="7"/>
        <v>-197.10410970474368</v>
      </c>
      <c r="AK9">
        <f t="shared" si="24"/>
        <v>21.826231257223249</v>
      </c>
      <c r="AL9">
        <f t="shared" si="8"/>
        <v>630.14002000805044</v>
      </c>
      <c r="AN9">
        <f t="shared" si="9"/>
        <v>1241.5659337280254</v>
      </c>
      <c r="AO9">
        <f t="shared" si="9"/>
        <v>-62.078296686401274</v>
      </c>
      <c r="AP9">
        <f t="shared" si="9"/>
        <v>-29.043008186882187</v>
      </c>
      <c r="AQ9">
        <f t="shared" si="9"/>
        <v>-647.26634708753022</v>
      </c>
      <c r="AR9">
        <f t="shared" si="9"/>
        <v>503.17828176721167</v>
      </c>
      <c r="AS9">
        <f t="shared" si="9"/>
        <v>-123.1391895321282</v>
      </c>
      <c r="AT9">
        <f t="shared" si="9"/>
        <v>13.635760469841642</v>
      </c>
      <c r="AU9">
        <f t="shared" si="9"/>
        <v>393.67485270492517</v>
      </c>
      <c r="AW9">
        <v>6</v>
      </c>
      <c r="AX9">
        <f>(R9*SUMPRODUCT(K10:$K$23, X10:$X$23)-$AZ$3*SUMPRODUCT(K9:$K$22, W10:$W$23))/Z9</f>
        <v>2160.2400597802016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2.2708170000000001E-3</v>
      </c>
      <c r="O10">
        <f t="shared" si="21"/>
        <v>2137.46097811039</v>
      </c>
      <c r="P10">
        <f t="shared" si="22"/>
        <v>106.87304890551951</v>
      </c>
      <c r="Q10" s="4">
        <f t="shared" si="23"/>
        <v>50</v>
      </c>
      <c r="R10">
        <f t="shared" si="0"/>
        <v>500000</v>
      </c>
      <c r="S10">
        <f t="shared" si="1"/>
        <v>2367.915806763303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2008.5053694832004</v>
      </c>
      <c r="AC10">
        <f t="shared" si="2"/>
        <v>2174.5786695269608</v>
      </c>
      <c r="AE10">
        <f t="shared" si="3"/>
        <v>1962.9401673273726</v>
      </c>
      <c r="AF10">
        <f t="shared" si="4"/>
        <v>-98.147008366368638</v>
      </c>
      <c r="AG10">
        <f t="shared" si="4"/>
        <v>-45.917567324730726</v>
      </c>
      <c r="AH10">
        <f t="shared" si="5"/>
        <v>-1055.6577073378126</v>
      </c>
      <c r="AI10">
        <f t="shared" si="6"/>
        <v>763.2178842984606</v>
      </c>
      <c r="AJ10">
        <f t="shared" si="7"/>
        <v>-166.07330004376036</v>
      </c>
      <c r="AK10">
        <f t="shared" si="24"/>
        <v>15.880523966621238</v>
      </c>
      <c r="AL10">
        <f t="shared" si="8"/>
        <v>613.02510822132149</v>
      </c>
      <c r="AN10">
        <f t="shared" si="9"/>
        <v>1165.1600050943607</v>
      </c>
      <c r="AO10">
        <f t="shared" si="9"/>
        <v>-58.258000254718041</v>
      </c>
      <c r="AP10">
        <f t="shared" si="9"/>
        <v>-27.255702373673593</v>
      </c>
      <c r="AQ10">
        <f t="shared" si="9"/>
        <v>-626.61621588514265</v>
      </c>
      <c r="AR10">
        <f t="shared" si="9"/>
        <v>453.03008658082649</v>
      </c>
      <c r="AS10">
        <f t="shared" si="9"/>
        <v>-98.57761858757334</v>
      </c>
      <c r="AT10">
        <f t="shared" si="9"/>
        <v>9.4263450785882217</v>
      </c>
      <c r="AU10">
        <f t="shared" si="9"/>
        <v>363.87881307184136</v>
      </c>
      <c r="AW10">
        <v>7</v>
      </c>
      <c r="AX10">
        <f>(R10*SUMPRODUCT(K11:$K$23, X11:$X$23)-$AZ$3*SUMPRODUCT(K10:$K$22, W11:$W$23))/Z10</f>
        <v>2367.915806763303</v>
      </c>
    </row>
    <row r="11" spans="1:52" x14ac:dyDescent="0.25">
      <c r="A11" t="s">
        <v>33</v>
      </c>
      <c r="C11" s="7">
        <f>AU25</f>
        <v>162.13201010006105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2.3392280000000001E-3</v>
      </c>
      <c r="O11">
        <f t="shared" si="21"/>
        <v>2137.46097811039</v>
      </c>
      <c r="P11">
        <f t="shared" si="22"/>
        <v>106.87304890551951</v>
      </c>
      <c r="Q11" s="4">
        <f t="shared" si="23"/>
        <v>50</v>
      </c>
      <c r="R11">
        <f t="shared" si="0"/>
        <v>500000</v>
      </c>
      <c r="S11">
        <f t="shared" si="1"/>
        <v>2549.1620085047866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2174.5786695269608</v>
      </c>
      <c r="AC11">
        <f t="shared" si="2"/>
        <v>2312.1399048969188</v>
      </c>
      <c r="AE11">
        <f t="shared" si="3"/>
        <v>1938.7190010523618</v>
      </c>
      <c r="AF11">
        <f t="shared" si="4"/>
        <v>-96.935950052618097</v>
      </c>
      <c r="AG11">
        <f t="shared" si="4"/>
        <v>-45.350979992305525</v>
      </c>
      <c r="AH11">
        <f t="shared" si="5"/>
        <v>-1074.1165917789522</v>
      </c>
      <c r="AI11">
        <f t="shared" si="6"/>
        <v>722.31547922848586</v>
      </c>
      <c r="AJ11">
        <f t="shared" si="7"/>
        <v>-137.56123536995801</v>
      </c>
      <c r="AK11">
        <f t="shared" si="24"/>
        <v>9.6392681292640905</v>
      </c>
      <c r="AL11">
        <f t="shared" si="8"/>
        <v>594.39351198779195</v>
      </c>
      <c r="AN11">
        <f t="shared" si="9"/>
        <v>1094.4201903328769</v>
      </c>
      <c r="AO11">
        <f t="shared" si="9"/>
        <v>-54.721009516643853</v>
      </c>
      <c r="AP11">
        <f t="shared" si="9"/>
        <v>-25.600939655525146</v>
      </c>
      <c r="AQ11">
        <f t="shared" si="9"/>
        <v>-606.3461926026032</v>
      </c>
      <c r="AR11">
        <f t="shared" si="9"/>
        <v>407.7520485581046</v>
      </c>
      <c r="AS11">
        <f t="shared" si="9"/>
        <v>-77.654262074232918</v>
      </c>
      <c r="AT11">
        <f t="shared" si="9"/>
        <v>5.44143305707144</v>
      </c>
      <c r="AU11">
        <f t="shared" si="9"/>
        <v>335.53921954094318</v>
      </c>
      <c r="AW11">
        <v>8</v>
      </c>
      <c r="AX11">
        <f>(R11*SUMPRODUCT(K12:$K$23, X12:$X$23)-$AZ$3*SUMPRODUCT(K11:$K$22, W12:$W$23))/Z11</f>
        <v>2549.1620085047866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2.4176169999999999E-3</v>
      </c>
      <c r="O12">
        <f t="shared" si="21"/>
        <v>2137.46097811039</v>
      </c>
      <c r="P12">
        <f t="shared" si="22"/>
        <v>106.87304890551951</v>
      </c>
      <c r="Q12" s="4">
        <f t="shared" si="23"/>
        <v>50</v>
      </c>
      <c r="R12">
        <f t="shared" si="0"/>
        <v>500000</v>
      </c>
      <c r="S12">
        <f t="shared" si="1"/>
        <v>2704.4042081574139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2312.1399048969188</v>
      </c>
      <c r="AC12">
        <f t="shared" si="2"/>
        <v>2422.4878586052628</v>
      </c>
      <c r="AE12">
        <f t="shared" si="3"/>
        <v>1914.644731026671</v>
      </c>
      <c r="AF12">
        <f t="shared" si="4"/>
        <v>-95.732236551333557</v>
      </c>
      <c r="AG12">
        <f t="shared" si="4"/>
        <v>-44.787828892186411</v>
      </c>
      <c r="AH12">
        <f t="shared" si="5"/>
        <v>-1096.413001960577</v>
      </c>
      <c r="AI12">
        <f t="shared" si="6"/>
        <v>677.71166362257418</v>
      </c>
      <c r="AJ12">
        <f t="shared" si="7"/>
        <v>-110.34795370834399</v>
      </c>
      <c r="AK12">
        <f t="shared" si="24"/>
        <v>9.5014205185561895</v>
      </c>
      <c r="AL12">
        <f t="shared" si="8"/>
        <v>576.86513043278637</v>
      </c>
      <c r="AN12">
        <f t="shared" si="9"/>
        <v>1027.5027089763819</v>
      </c>
      <c r="AO12">
        <f t="shared" si="9"/>
        <v>-51.375135448819101</v>
      </c>
      <c r="AP12">
        <f t="shared" si="9"/>
        <v>-24.035589877405382</v>
      </c>
      <c r="AQ12">
        <f t="shared" si="9"/>
        <v>-588.39497031249869</v>
      </c>
      <c r="AR12">
        <f t="shared" si="9"/>
        <v>363.69701333765892</v>
      </c>
      <c r="AS12">
        <f t="shared" si="9"/>
        <v>-59.218725817883559</v>
      </c>
      <c r="AT12">
        <f t="shared" si="9"/>
        <v>5.0989800685923017</v>
      </c>
      <c r="AU12">
        <f t="shared" si="9"/>
        <v>309.57726758836765</v>
      </c>
      <c r="AW12">
        <v>9</v>
      </c>
      <c r="AX12">
        <f>(R12*SUMPRODUCT(K13:$K$23, X13:$X$23)-$AZ$3*SUMPRODUCT(K12:$K$22, W13:$W$23))/Z12</f>
        <v>2704.4042081574139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2.502181E-3</v>
      </c>
      <c r="O13">
        <f t="shared" si="21"/>
        <v>2137.46097811039</v>
      </c>
      <c r="P13">
        <f t="shared" si="22"/>
        <v>106.87304890551951</v>
      </c>
      <c r="Q13" s="4">
        <f t="shared" si="23"/>
        <v>50</v>
      </c>
      <c r="R13">
        <f t="shared" si="0"/>
        <v>500000</v>
      </c>
      <c r="S13">
        <f t="shared" si="1"/>
        <v>2833.7975301243928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2422.4878586052628</v>
      </c>
      <c r="AC13">
        <f t="shared" si="2"/>
        <v>2506.6573319280087</v>
      </c>
      <c r="AE13">
        <f t="shared" si="3"/>
        <v>1890.7074960486791</v>
      </c>
      <c r="AF13">
        <f t="shared" si="4"/>
        <v>-94.535374802433964</v>
      </c>
      <c r="AG13">
        <f t="shared" si="4"/>
        <v>-44.227883348779265</v>
      </c>
      <c r="AH13">
        <f t="shared" si="5"/>
        <v>-1120.6725448527989</v>
      </c>
      <c r="AI13">
        <f t="shared" si="6"/>
        <v>631.27169304466702</v>
      </c>
      <c r="AJ13">
        <f t="shared" si="7"/>
        <v>-84.169473322745944</v>
      </c>
      <c r="AK13">
        <f t="shared" si="24"/>
        <v>8.4373199597030162</v>
      </c>
      <c r="AL13">
        <f t="shared" si="8"/>
        <v>555.53953968162409</v>
      </c>
      <c r="AN13">
        <f t="shared" si="9"/>
        <v>964.77767816941014</v>
      </c>
      <c r="AO13">
        <f t="shared" si="9"/>
        <v>-48.238883908470513</v>
      </c>
      <c r="AP13">
        <f t="shared" si="9"/>
        <v>-22.568310908354366</v>
      </c>
      <c r="AQ13">
        <f t="shared" si="9"/>
        <v>-571.84935166906973</v>
      </c>
      <c r="AR13">
        <f t="shared" si="9"/>
        <v>322.1211316835155</v>
      </c>
      <c r="AS13">
        <f t="shared" si="9"/>
        <v>-42.949440468590709</v>
      </c>
      <c r="AT13">
        <f t="shared" si="9"/>
        <v>4.3053396560316584</v>
      </c>
      <c r="AU13">
        <f t="shared" si="9"/>
        <v>283.47703087095647</v>
      </c>
      <c r="AW13">
        <v>10</v>
      </c>
      <c r="AX13">
        <f>(R13*SUMPRODUCT(K14:$K$23, X14:$X$23)-$AZ$3*SUMPRODUCT(K13:$K$22, W14:$W$23))/Z13</f>
        <v>2833.7975301243928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2.5943469999999999E-3</v>
      </c>
      <c r="O14">
        <f t="shared" si="21"/>
        <v>2137.46097811039</v>
      </c>
      <c r="P14">
        <f t="shared" si="22"/>
        <v>106.87304890551951</v>
      </c>
      <c r="Q14" s="4">
        <f t="shared" si="23"/>
        <v>50</v>
      </c>
      <c r="R14">
        <f t="shared" si="0"/>
        <v>500000</v>
      </c>
      <c r="S14">
        <f t="shared" si="1"/>
        <v>2937.6016636509394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2506.6573319280087</v>
      </c>
      <c r="AC14">
        <f t="shared" si="2"/>
        <v>2565.7519395655322</v>
      </c>
      <c r="AE14">
        <f t="shared" si="3"/>
        <v>1866.895269767941</v>
      </c>
      <c r="AF14">
        <f t="shared" si="4"/>
        <v>-93.344763488397064</v>
      </c>
      <c r="AG14">
        <f t="shared" si="4"/>
        <v>-43.670862038809219</v>
      </c>
      <c r="AH14">
        <f t="shared" si="5"/>
        <v>-1147.4247648225542</v>
      </c>
      <c r="AI14">
        <f t="shared" si="6"/>
        <v>582.45487941818055</v>
      </c>
      <c r="AJ14">
        <f t="shared" si="7"/>
        <v>-59.094607637523495</v>
      </c>
      <c r="AK14">
        <f t="shared" si="24"/>
        <v>7.704374108773596</v>
      </c>
      <c r="AL14">
        <f t="shared" si="8"/>
        <v>531.06464588943061</v>
      </c>
      <c r="AN14">
        <f t="shared" si="9"/>
        <v>906.05567178304182</v>
      </c>
      <c r="AO14">
        <f t="shared" si="9"/>
        <v>-45.302783589152099</v>
      </c>
      <c r="AP14">
        <f t="shared" si="9"/>
        <v>-21.194671646919026</v>
      </c>
      <c r="AQ14">
        <f t="shared" si="9"/>
        <v>-556.87682804029293</v>
      </c>
      <c r="AR14">
        <f t="shared" si="9"/>
        <v>282.68138850667771</v>
      </c>
      <c r="AS14">
        <f t="shared" si="9"/>
        <v>-28.680240016049282</v>
      </c>
      <c r="AT14">
        <f t="shared" si="9"/>
        <v>3.7391448635790034</v>
      </c>
      <c r="AU14">
        <f t="shared" si="9"/>
        <v>257.74029335420738</v>
      </c>
      <c r="AW14">
        <v>11</v>
      </c>
      <c r="AX14">
        <f>(R14*SUMPRODUCT(K15:$K$23, X15:$X$23)-$AZ$3*SUMPRODUCT(K14:$K$22, W15:$W$23))/Z14</f>
        <v>2937.6016636509394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2.6922130000000002E-3</v>
      </c>
      <c r="O15">
        <f t="shared" si="21"/>
        <v>2137.46097811039</v>
      </c>
      <c r="P15">
        <f t="shared" si="22"/>
        <v>106.87304890551951</v>
      </c>
      <c r="Q15" s="4">
        <f t="shared" si="23"/>
        <v>50</v>
      </c>
      <c r="R15">
        <f t="shared" si="0"/>
        <v>500000</v>
      </c>
      <c r="S15">
        <f t="shared" si="1"/>
        <v>3017.1446808797309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2565.7519395655322</v>
      </c>
      <c r="AC15">
        <f t="shared" si="2"/>
        <v>2601.779330188901</v>
      </c>
      <c r="AE15">
        <f t="shared" si="3"/>
        <v>1843.2002373553539</v>
      </c>
      <c r="AF15">
        <f t="shared" si="4"/>
        <v>-92.160011867767707</v>
      </c>
      <c r="AG15">
        <f t="shared" si="4"/>
        <v>-43.116582155919033</v>
      </c>
      <c r="AH15">
        <f t="shared" si="5"/>
        <v>-1175.7126250208869</v>
      </c>
      <c r="AI15">
        <f t="shared" si="6"/>
        <v>532.21101831078022</v>
      </c>
      <c r="AJ15">
        <f t="shared" si="7"/>
        <v>-36.027390623368774</v>
      </c>
      <c r="AK15">
        <f t="shared" si="24"/>
        <v>17.698847876717785</v>
      </c>
      <c r="AL15">
        <f t="shared" si="8"/>
        <v>513.88247556412921</v>
      </c>
      <c r="AN15">
        <f t="shared" si="9"/>
        <v>850.41907045053085</v>
      </c>
      <c r="AO15">
        <f t="shared" si="9"/>
        <v>-42.520953522526547</v>
      </c>
      <c r="AP15">
        <f t="shared" si="9"/>
        <v>-19.893206920725607</v>
      </c>
      <c r="AQ15">
        <f t="shared" si="9"/>
        <v>-542.45242455144796</v>
      </c>
      <c r="AR15">
        <f t="shared" si="9"/>
        <v>245.55248545583066</v>
      </c>
      <c r="AS15">
        <f t="shared" si="9"/>
        <v>-16.622382866358439</v>
      </c>
      <c r="AT15">
        <f t="shared" si="9"/>
        <v>8.1659265522663329</v>
      </c>
      <c r="AU15">
        <f t="shared" si="9"/>
        <v>237.09602914173854</v>
      </c>
      <c r="AW15">
        <v>12</v>
      </c>
      <c r="AX15">
        <f>(R15*SUMPRODUCT(K16:$K$23, X16:$X$23)-$AZ$3*SUMPRODUCT(K15:$K$22, W16:$W$23))/Z15</f>
        <v>3017.1446808797309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2.807183E-3</v>
      </c>
      <c r="O16">
        <f t="shared" si="21"/>
        <v>2137.46097811039</v>
      </c>
      <c r="P16">
        <f t="shared" si="22"/>
        <v>106.87304890551951</v>
      </c>
      <c r="Q16" s="4">
        <f t="shared" si="23"/>
        <v>50</v>
      </c>
      <c r="R16">
        <f t="shared" si="0"/>
        <v>500000</v>
      </c>
      <c r="S16">
        <f t="shared" si="1"/>
        <v>3072.1239838481119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2601.779330188901</v>
      </c>
      <c r="AC16">
        <f t="shared" si="2"/>
        <v>2615.2610652728031</v>
      </c>
      <c r="AE16">
        <f t="shared" si="3"/>
        <v>1819.5940346099003</v>
      </c>
      <c r="AF16">
        <f t="shared" si="4"/>
        <v>-90.979701730495023</v>
      </c>
      <c r="AG16">
        <f t="shared" si="4"/>
        <v>-42.564380197913643</v>
      </c>
      <c r="AH16">
        <f t="shared" si="5"/>
        <v>-1210.3613644619927</v>
      </c>
      <c r="AI16">
        <f t="shared" si="6"/>
        <v>475.68858821949902</v>
      </c>
      <c r="AJ16">
        <f t="shared" si="7"/>
        <v>-13.481735083902095</v>
      </c>
      <c r="AK16">
        <f t="shared" si="24"/>
        <v>30.74579500778497</v>
      </c>
      <c r="AL16">
        <f t="shared" si="8"/>
        <v>492.95264814338191</v>
      </c>
      <c r="AN16">
        <f t="shared" si="9"/>
        <v>795.98710324128285</v>
      </c>
      <c r="AO16">
        <f t="shared" si="9"/>
        <v>-39.799355162064145</v>
      </c>
      <c r="AP16">
        <f t="shared" si="9"/>
        <v>-18.619921284948337</v>
      </c>
      <c r="AQ16">
        <f t="shared" si="9"/>
        <v>-529.47636563329172</v>
      </c>
      <c r="AR16">
        <f t="shared" si="9"/>
        <v>208.09146116097861</v>
      </c>
      <c r="AS16">
        <f t="shared" si="9"/>
        <v>-5.8976271915522434</v>
      </c>
      <c r="AT16">
        <f t="shared" si="9"/>
        <v>13.449844217775661</v>
      </c>
      <c r="AU16">
        <f t="shared" si="9"/>
        <v>215.64367818720203</v>
      </c>
      <c r="AW16">
        <v>13</v>
      </c>
      <c r="AX16">
        <f>(R16*SUMPRODUCT(K17:$K$23, X17:$X$23)-$AZ$3*SUMPRODUCT(K16:$K$22, W17:$W$23))/Z16</f>
        <v>3072.1239838481119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2.939255E-3</v>
      </c>
      <c r="O17">
        <f t="shared" si="21"/>
        <v>2137.46097811039</v>
      </c>
      <c r="P17">
        <f t="shared" si="22"/>
        <v>106.87304890551951</v>
      </c>
      <c r="Q17" s="4">
        <f t="shared" si="23"/>
        <v>50</v>
      </c>
      <c r="R17">
        <f t="shared" si="0"/>
        <v>500000</v>
      </c>
      <c r="S17">
        <f t="shared" si="1"/>
        <v>3103.7366808399779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2615.2610652728031</v>
      </c>
      <c r="AC17">
        <f t="shared" si="2"/>
        <v>2607.9848178114216</v>
      </c>
      <c r="AE17">
        <f t="shared" si="3"/>
        <v>1796.049843399604</v>
      </c>
      <c r="AF17">
        <f t="shared" si="4"/>
        <v>-89.802492169980212</v>
      </c>
      <c r="AG17">
        <f t="shared" si="4"/>
        <v>-42.013628828615893</v>
      </c>
      <c r="AH17">
        <f t="shared" si="5"/>
        <v>-1251.0756731861866</v>
      </c>
      <c r="AI17">
        <f t="shared" si="6"/>
        <v>413.15804921482118</v>
      </c>
      <c r="AJ17">
        <f t="shared" si="7"/>
        <v>7.2762474613814447</v>
      </c>
      <c r="AK17">
        <f t="shared" si="24"/>
        <v>59.636816147733498</v>
      </c>
      <c r="AL17">
        <f t="shared" si="8"/>
        <v>480.07111282393612</v>
      </c>
      <c r="AN17">
        <f t="shared" si="9"/>
        <v>740.02790160660504</v>
      </c>
      <c r="AO17">
        <f t="shared" si="9"/>
        <v>-37.001395080330255</v>
      </c>
      <c r="AP17">
        <f t="shared" si="9"/>
        <v>-17.310910215091329</v>
      </c>
      <c r="AQ17">
        <f t="shared" si="9"/>
        <v>-515.48174377310738</v>
      </c>
      <c r="AR17">
        <f t="shared" si="9"/>
        <v>170.23385253807592</v>
      </c>
      <c r="AS17">
        <f t="shared" si="9"/>
        <v>2.998038256123424</v>
      </c>
      <c r="AT17">
        <f t="shared" si="9"/>
        <v>24.572206653669671</v>
      </c>
      <c r="AU17">
        <f t="shared" si="9"/>
        <v>197.80409744786903</v>
      </c>
      <c r="AW17">
        <v>14</v>
      </c>
      <c r="AX17">
        <f>(R17*SUMPRODUCT(K18:$K$23, X18:$X$23)-$AZ$3*SUMPRODUCT(K17:$K$22, W18:$W$23))/Z17</f>
        <v>3103.7366808399779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3.7729310000000002E-3</v>
      </c>
      <c r="O18">
        <f t="shared" si="21"/>
        <v>2137.46097811039</v>
      </c>
      <c r="P18">
        <f t="shared" si="22"/>
        <v>106.87304890551951</v>
      </c>
      <c r="Q18" s="4">
        <f t="shared" si="23"/>
        <v>50</v>
      </c>
      <c r="R18">
        <f t="shared" si="0"/>
        <v>500000</v>
      </c>
      <c r="S18">
        <f t="shared" si="1"/>
        <v>2980.7171861215297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2607.9848178114216</v>
      </c>
      <c r="AC18">
        <f t="shared" si="2"/>
        <v>2470.1190216785089</v>
      </c>
      <c r="AE18">
        <f t="shared" si="3"/>
        <v>1771.3129728339004</v>
      </c>
      <c r="AF18">
        <f t="shared" si="4"/>
        <v>-88.565648641695034</v>
      </c>
      <c r="AG18">
        <f t="shared" si="4"/>
        <v>-41.434978017699756</v>
      </c>
      <c r="AH18">
        <f t="shared" si="5"/>
        <v>-1585.1452262997859</v>
      </c>
      <c r="AI18">
        <f t="shared" si="6"/>
        <v>56.167119874719674</v>
      </c>
      <c r="AJ18">
        <f t="shared" si="7"/>
        <v>137.86579613291269</v>
      </c>
      <c r="AK18">
        <f t="shared" si="24"/>
        <v>92.679814267278346</v>
      </c>
      <c r="AL18">
        <f t="shared" si="8"/>
        <v>286.71273027491071</v>
      </c>
      <c r="AN18">
        <f t="shared" si="9"/>
        <v>682.02555684487663</v>
      </c>
      <c r="AO18">
        <f t="shared" si="9"/>
        <v>-34.101277842243839</v>
      </c>
      <c r="AP18">
        <f t="shared" si="9"/>
        <v>-15.954105451034184</v>
      </c>
      <c r="AQ18">
        <f t="shared" si="9"/>
        <v>-610.34361077221513</v>
      </c>
      <c r="AR18">
        <f t="shared" si="9"/>
        <v>21.626562779383416</v>
      </c>
      <c r="AS18">
        <f t="shared" si="9"/>
        <v>53.083784638565511</v>
      </c>
      <c r="AT18">
        <f t="shared" si="9"/>
        <v>35.685394339313959</v>
      </c>
      <c r="AU18">
        <f t="shared" si="9"/>
        <v>110.3957417572629</v>
      </c>
      <c r="AW18">
        <v>15</v>
      </c>
      <c r="AX18">
        <f>(R18*SUMPRODUCT(K19:$K$23, X19:$X$23)-$AZ$3*SUMPRODUCT(K18:$K$22, W19:$W$23))/Z18</f>
        <v>2980.7171861215297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4.6883589999999996E-3</v>
      </c>
      <c r="O19">
        <f t="shared" si="21"/>
        <v>2137.46097811039</v>
      </c>
      <c r="P19">
        <f t="shared" si="22"/>
        <v>106.87304890551951</v>
      </c>
      <c r="Q19" s="4">
        <f t="shared" si="23"/>
        <v>50</v>
      </c>
      <c r="R19">
        <f t="shared" si="0"/>
        <v>500000</v>
      </c>
      <c r="S19">
        <f t="shared" si="1"/>
        <v>2705.0250312747658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2470.1190216785089</v>
      </c>
      <c r="AC19">
        <f t="shared" si="2"/>
        <v>2208.7268493509437</v>
      </c>
      <c r="AE19">
        <f t="shared" si="3"/>
        <v>1745.295291987559</v>
      </c>
      <c r="AF19">
        <f t="shared" si="4"/>
        <v>-87.264764599377955</v>
      </c>
      <c r="AG19">
        <f t="shared" si="4"/>
        <v>-40.826366185418671</v>
      </c>
      <c r="AH19">
        <f t="shared" si="5"/>
        <v>-1942.6205210408477</v>
      </c>
      <c r="AI19">
        <f t="shared" si="6"/>
        <v>-325.41635983808533</v>
      </c>
      <c r="AJ19">
        <f t="shared" si="7"/>
        <v>261.39217232756528</v>
      </c>
      <c r="AK19">
        <f t="shared" si="24"/>
        <v>92.057734944187175</v>
      </c>
      <c r="AL19">
        <f t="shared" si="8"/>
        <v>28.033547433667124</v>
      </c>
      <c r="AN19">
        <f t="shared" si="9"/>
        <v>626.05526422467324</v>
      </c>
      <c r="AO19">
        <f t="shared" si="9"/>
        <v>-31.30276321123366</v>
      </c>
      <c r="AP19">
        <f t="shared" si="9"/>
        <v>-14.64483493818291</v>
      </c>
      <c r="AQ19">
        <f t="shared" si="9"/>
        <v>-696.83784123630676</v>
      </c>
      <c r="AR19">
        <f t="shared" si="9"/>
        <v>-116.7301751610501</v>
      </c>
      <c r="AS19">
        <f t="shared" si="9"/>
        <v>93.764044551127867</v>
      </c>
      <c r="AT19">
        <f t="shared" si="9"/>
        <v>33.022050674745564</v>
      </c>
      <c r="AU19">
        <f t="shared" si="9"/>
        <v>10.055920064823326</v>
      </c>
      <c r="AW19">
        <v>16</v>
      </c>
      <c r="AX19">
        <f>(R19*SUMPRODUCT(K20:$K$23, X20:$X$23)-$AZ$3*SUMPRODUCT(K19:$K$22, W20:$W$23))/Z19</f>
        <v>2705.0250312747658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5.6712799999999999E-3</v>
      </c>
      <c r="O20">
        <f t="shared" si="21"/>
        <v>2137.46097811039</v>
      </c>
      <c r="P20">
        <f t="shared" si="22"/>
        <v>106.87304890551951</v>
      </c>
      <c r="Q20" s="4">
        <f t="shared" si="23"/>
        <v>50</v>
      </c>
      <c r="R20">
        <f t="shared" si="0"/>
        <v>500000</v>
      </c>
      <c r="S20">
        <f t="shared" si="1"/>
        <v>2265.2648611963259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2208.7268493509437</v>
      </c>
      <c r="AC20">
        <f t="shared" si="2"/>
        <v>1820.6642612927853</v>
      </c>
      <c r="AE20">
        <f t="shared" si="3"/>
        <v>1717.9442807841403</v>
      </c>
      <c r="AF20">
        <f t="shared" si="4"/>
        <v>-85.897214039207029</v>
      </c>
      <c r="AG20">
        <f t="shared" si="4"/>
        <v>-40.186564769544447</v>
      </c>
      <c r="AH20">
        <f t="shared" si="5"/>
        <v>-2315.3775402004121</v>
      </c>
      <c r="AI20">
        <f t="shared" si="6"/>
        <v>-723.51703822502327</v>
      </c>
      <c r="AJ20">
        <f t="shared" si="7"/>
        <v>388.06258805815833</v>
      </c>
      <c r="AK20">
        <f t="shared" si="24"/>
        <v>16.515327839212272</v>
      </c>
      <c r="AL20">
        <f t="shared" si="8"/>
        <v>-318.93912232765268</v>
      </c>
      <c r="AN20">
        <f t="shared" si="9"/>
        <v>584.50552677941232</v>
      </c>
      <c r="AO20">
        <f t="shared" si="9"/>
        <v>-29.22527633897062</v>
      </c>
      <c r="AP20">
        <f t="shared" si="9"/>
        <v>-13.672893511631285</v>
      </c>
      <c r="AQ20">
        <f t="shared" si="9"/>
        <v>-787.77349414984326</v>
      </c>
      <c r="AR20">
        <f t="shared" si="9"/>
        <v>-246.16613722103293</v>
      </c>
      <c r="AS20">
        <f t="shared" si="9"/>
        <v>132.03264505923542</v>
      </c>
      <c r="AT20">
        <f t="shared" si="9"/>
        <v>5.6190998198074844</v>
      </c>
      <c r="AU20">
        <f t="shared" si="9"/>
        <v>-108.51439234199</v>
      </c>
      <c r="AW20">
        <v>17</v>
      </c>
      <c r="AX20">
        <f>(R20*SUMPRODUCT(K21:$K$23, X21:$X$23)-$AZ$3*SUMPRODUCT(K20:$K$22, W21:$W$23))/Z20</f>
        <v>2265.2648611963259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6.8024940000000001E-3</v>
      </c>
      <c r="O21">
        <f t="shared" si="21"/>
        <v>2137.46097811039</v>
      </c>
      <c r="P21">
        <f t="shared" si="22"/>
        <v>106.87304890551951</v>
      </c>
      <c r="Q21" s="4">
        <f t="shared" si="23"/>
        <v>50</v>
      </c>
      <c r="R21">
        <f t="shared" si="0"/>
        <v>500000</v>
      </c>
      <c r="S21">
        <f t="shared" si="1"/>
        <v>1656.658106061303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1820.6642612927853</v>
      </c>
      <c r="AC21">
        <f t="shared" si="2"/>
        <v>1309.1353110014466</v>
      </c>
      <c r="AE21">
        <f t="shared" si="3"/>
        <v>1689.0785323139305</v>
      </c>
      <c r="AF21">
        <f t="shared" si="4"/>
        <v>-84.453926615696531</v>
      </c>
      <c r="AG21">
        <f t="shared" si="4"/>
        <v>-39.511330256123564</v>
      </c>
      <c r="AH21">
        <f t="shared" si="5"/>
        <v>-2733.6886572543749</v>
      </c>
      <c r="AI21">
        <f t="shared" si="6"/>
        <v>-1168.5753818122644</v>
      </c>
      <c r="AJ21">
        <f t="shared" si="7"/>
        <v>511.52895029133879</v>
      </c>
      <c r="AK21">
        <f t="shared" si="24"/>
        <v>5.4804621871856316</v>
      </c>
      <c r="AL21">
        <f t="shared" si="8"/>
        <v>-651.56596933373999</v>
      </c>
      <c r="AN21">
        <f t="shared" si="9"/>
        <v>546.64165906281221</v>
      </c>
      <c r="AO21">
        <f t="shared" si="9"/>
        <v>-27.332082953140613</v>
      </c>
      <c r="AP21">
        <f t="shared" si="9"/>
        <v>-12.787172834052567</v>
      </c>
      <c r="AQ21">
        <f t="shared" si="9"/>
        <v>-884.71203343965351</v>
      </c>
      <c r="AR21">
        <f t="shared" si="9"/>
        <v>-378.18963016403438</v>
      </c>
      <c r="AS21">
        <f t="shared" si="9"/>
        <v>165.54768099672097</v>
      </c>
      <c r="AT21">
        <f t="shared" si="9"/>
        <v>1.7736587643027106</v>
      </c>
      <c r="AU21">
        <f t="shared" si="9"/>
        <v>-210.86829040301075</v>
      </c>
      <c r="AW21">
        <v>18</v>
      </c>
      <c r="AX21">
        <f>(R21*SUMPRODUCT(K22:$K$23, X22:$X$23)-$AZ$3*SUMPRODUCT(K21:$K$22, W22:$W$23))/Z21</f>
        <v>1656.658106061303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8.090557E-3</v>
      </c>
      <c r="O22">
        <f t="shared" si="21"/>
        <v>2137.46097811039</v>
      </c>
      <c r="P22">
        <f t="shared" si="22"/>
        <v>106.87304890551951</v>
      </c>
      <c r="Q22" s="4">
        <f t="shared" si="23"/>
        <v>50</v>
      </c>
      <c r="R22">
        <f t="shared" si="0"/>
        <v>500000</v>
      </c>
      <c r="S22">
        <f t="shared" si="1"/>
        <v>890.89293235138985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1309.1353110014466</v>
      </c>
      <c r="AC22">
        <f t="shared" si="2"/>
        <v>691.27141331653274</v>
      </c>
      <c r="AE22">
        <f t="shared" si="3"/>
        <v>1658.5221608476293</v>
      </c>
      <c r="AF22">
        <f t="shared" si="4"/>
        <v>-82.926108042381472</v>
      </c>
      <c r="AG22">
        <f t="shared" si="4"/>
        <v>-38.796548283979341</v>
      </c>
      <c r="AH22">
        <f t="shared" si="5"/>
        <v>-3196.6866958299229</v>
      </c>
      <c r="AI22">
        <f t="shared" si="6"/>
        <v>-1659.8871913086543</v>
      </c>
      <c r="AJ22">
        <f t="shared" si="7"/>
        <v>617.86389768491381</v>
      </c>
      <c r="AK22">
        <f t="shared" si="24"/>
        <v>60.57935863994058</v>
      </c>
      <c r="AL22">
        <f t="shared" si="8"/>
        <v>-981.44393498379998</v>
      </c>
      <c r="AN22">
        <f t="shared" si="9"/>
        <v>501.63795044015131</v>
      </c>
      <c r="AO22">
        <f t="shared" si="9"/>
        <v>-25.081897522007569</v>
      </c>
      <c r="AP22">
        <f t="shared" si="9"/>
        <v>-11.734435285074102</v>
      </c>
      <c r="AQ22">
        <f t="shared" si="9"/>
        <v>-966.87243628741896</v>
      </c>
      <c r="AR22">
        <f t="shared" si="9"/>
        <v>-502.05081865434931</v>
      </c>
      <c r="AS22">
        <f t="shared" si="9"/>
        <v>186.87961282785568</v>
      </c>
      <c r="AT22">
        <f t="shared" si="9"/>
        <v>18.322881674121046</v>
      </c>
      <c r="AU22">
        <f t="shared" si="9"/>
        <v>-296.84832415237264</v>
      </c>
      <c r="AW22">
        <v>19</v>
      </c>
      <c r="AX22">
        <f>(R22*SUMPRODUCT(K23:$K$23, X23:$X$23)-$AZ$3*SUMPRODUCT(K22:$K$22, W23:$W$23))/Z22</f>
        <v>890.89293235138985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9.5159809999999997E-3</v>
      </c>
      <c r="O23">
        <f t="shared" si="21"/>
        <v>2137.46097811039</v>
      </c>
      <c r="P23">
        <f t="shared" si="22"/>
        <v>106.87304890551951</v>
      </c>
      <c r="Q23" s="4">
        <f t="shared" si="23"/>
        <v>50</v>
      </c>
      <c r="R23">
        <f t="shared" si="0"/>
        <v>500000</v>
      </c>
      <c r="S23">
        <f t="shared" si="1"/>
        <v>908.62565333804775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691.27141331653274</v>
      </c>
      <c r="AC23">
        <f t="shared" si="2"/>
        <v>691.27141331653274</v>
      </c>
      <c r="AE23">
        <f t="shared" si="3"/>
        <v>1626.1544738684479</v>
      </c>
      <c r="AF23">
        <f t="shared" si="4"/>
        <v>-81.307723693422403</v>
      </c>
      <c r="AG23">
        <f t="shared" si="4"/>
        <v>-38.039395584803621</v>
      </c>
      <c r="AH23">
        <f t="shared" si="5"/>
        <v>-3691.8721633593</v>
      </c>
      <c r="AI23">
        <f t="shared" si="6"/>
        <v>-2185.0648087690779</v>
      </c>
      <c r="AJ23">
        <f t="shared" si="7"/>
        <v>0</v>
      </c>
      <c r="AK23">
        <f t="shared" si="24"/>
        <v>156.52827144440909</v>
      </c>
      <c r="AL23">
        <f t="shared" si="8"/>
        <v>-2028.5365373246689</v>
      </c>
      <c r="AN23">
        <f t="shared" si="9"/>
        <v>445.55484530345353</v>
      </c>
      <c r="AO23">
        <f t="shared" si="9"/>
        <v>-22.27774226517268</v>
      </c>
      <c r="AP23">
        <f t="shared" si="9"/>
        <v>-10.422525834772051</v>
      </c>
      <c r="AQ23">
        <f t="shared" si="9"/>
        <v>-1011.5469084019815</v>
      </c>
      <c r="AR23">
        <f t="shared" si="9"/>
        <v>-598.69233119847263</v>
      </c>
      <c r="AS23">
        <f t="shared" si="9"/>
        <v>0</v>
      </c>
      <c r="AT23">
        <f t="shared" si="9"/>
        <v>42.887641297153074</v>
      </c>
      <c r="AU23">
        <f t="shared" si="9"/>
        <v>-555.80468990131953</v>
      </c>
      <c r="AW23">
        <v>20</v>
      </c>
      <c r="AX23">
        <f>(R23*SUMPRODUCT(K$23:$K24, X$23:$X24)-$AZ$3*SUMPRODUCT(K$22:$K23, W$23:$W24))/Z23</f>
        <v>908.62565333804775</v>
      </c>
    </row>
    <row r="25" spans="5:50" x14ac:dyDescent="0.25">
      <c r="AN25" s="8">
        <f t="shared" ref="AN25:AU25" si="25">SUM(AN3:AN23)</f>
        <v>20475.628284424423</v>
      </c>
      <c r="AO25" s="8">
        <f t="shared" si="25"/>
        <v>-2626.8771478040139</v>
      </c>
      <c r="AP25" s="8">
        <f t="shared" si="25"/>
        <v>-2948.8790131542746</v>
      </c>
      <c r="AQ25" s="8">
        <f t="shared" si="25"/>
        <v>-14053.403417376681</v>
      </c>
      <c r="AR25" s="8">
        <f t="shared" si="25"/>
        <v>846.46870608945369</v>
      </c>
      <c r="AS25" s="8">
        <f t="shared" si="25"/>
        <v>-1283.4496716773001</v>
      </c>
      <c r="AT25" s="8">
        <f t="shared" si="25"/>
        <v>599.11297568790735</v>
      </c>
      <c r="AU25" s="9">
        <f t="shared" si="25"/>
        <v>162.13201010006105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F668-1575-446E-9F43-E30F03120908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8461.3800876447858</v>
      </c>
      <c r="K3">
        <v>1</v>
      </c>
      <c r="L3" s="2">
        <v>0</v>
      </c>
      <c r="O3">
        <f>$C$3</f>
        <v>8461.3800876447858</v>
      </c>
      <c r="P3">
        <f>O3*B5</f>
        <v>6769.104070115829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7.2759576141834259E-12</v>
      </c>
      <c r="W3">
        <v>1</v>
      </c>
      <c r="Z3">
        <v>1</v>
      </c>
      <c r="AC3">
        <f t="shared" ref="AC3:AC23" si="2">S3*Z3</f>
        <v>7.2759576141834259E-12</v>
      </c>
      <c r="AE3">
        <f t="shared" ref="AE3:AE23" si="3">$Z3*O3</f>
        <v>8461.3800876447858</v>
      </c>
      <c r="AF3">
        <f t="shared" ref="AF3:AG23" si="4">-$Z3*P3</f>
        <v>-6769.104070115829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-827.63218647104304</v>
      </c>
      <c r="AJ3">
        <f t="shared" ref="AJ3:AJ23" si="7">AB3-AC3</f>
        <v>-7.2759576141834259E-12</v>
      </c>
      <c r="AL3">
        <f t="shared" ref="AL3:AL23" si="8">SUM(AI3:AK3)</f>
        <v>-827.63218647105032</v>
      </c>
      <c r="AN3">
        <f t="shared" ref="AN3:AU23" si="9">AE3*$K3</f>
        <v>8461.3800876447858</v>
      </c>
      <c r="AO3">
        <f t="shared" si="9"/>
        <v>-6769.104070115829</v>
      </c>
      <c r="AP3">
        <f t="shared" si="9"/>
        <v>-2519.9082039999998</v>
      </c>
      <c r="AQ3">
        <f t="shared" si="9"/>
        <v>0</v>
      </c>
      <c r="AR3">
        <f t="shared" si="9"/>
        <v>-827.63218647104304</v>
      </c>
      <c r="AS3">
        <f t="shared" si="9"/>
        <v>-7.2759576141834259E-12</v>
      </c>
      <c r="AT3">
        <f t="shared" si="9"/>
        <v>0</v>
      </c>
      <c r="AU3">
        <f t="shared" si="9"/>
        <v>-827.63218647105032</v>
      </c>
      <c r="AW3">
        <v>0</v>
      </c>
      <c r="AX3">
        <f>(R3*SUMPRODUCT(K4:$K$23, X4:$X$23)-$AZ$3*SUMPRODUCT(K3:$K$22, W4:$W$23))/Z3</f>
        <v>7.2759576141834259E-12</v>
      </c>
      <c r="AZ3">
        <f>$C$6*SUMPRODUCT(K4:$K$23, X4:$X$23)/SUMPRODUCT(K3:K22, W4:W23)</f>
        <v>4297.0455940944557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2.5943469999999999E-3</v>
      </c>
      <c r="R4">
        <f t="shared" si="0"/>
        <v>500000</v>
      </c>
      <c r="S4">
        <f t="shared" si="1"/>
        <v>3119.3570016618555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7.2759576141834259E-12</v>
      </c>
      <c r="AC4">
        <f t="shared" si="2"/>
        <v>3080.0707371660465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-1297.1734999999999</v>
      </c>
      <c r="AI4">
        <f t="shared" si="6"/>
        <v>-1297.1734999999999</v>
      </c>
      <c r="AJ4">
        <f t="shared" si="7"/>
        <v>-3080.0707371660392</v>
      </c>
      <c r="AK4">
        <f>H4*SUM(AB4, AE4:AF4)</f>
        <v>4.7948560677468777E-13</v>
      </c>
      <c r="AL4">
        <f t="shared" si="8"/>
        <v>-4377.2442371660381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-1216.974856928417</v>
      </c>
      <c r="AR4">
        <f t="shared" si="9"/>
        <v>-1216.974856928417</v>
      </c>
      <c r="AS4">
        <f t="shared" si="9"/>
        <v>-2889.64324717707</v>
      </c>
      <c r="AT4">
        <f t="shared" si="9"/>
        <v>4.4984107962725182E-13</v>
      </c>
      <c r="AU4">
        <f t="shared" si="9"/>
        <v>-4106.6181041054861</v>
      </c>
      <c r="AW4">
        <v>1</v>
      </c>
      <c r="AX4">
        <f>(R4*SUMPRODUCT(K5:$K$23, X5:$X$23)-$AZ$3*SUMPRODUCT(K4:$K$22, W5:$W$23))/Z4</f>
        <v>3119.3570016618555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2.6922130000000002E-3</v>
      </c>
      <c r="O5">
        <f t="shared" ref="O5:O23" si="21">$C$3</f>
        <v>8461.3800876447858</v>
      </c>
      <c r="P5">
        <f t="shared" ref="P5:P23" si="22">O5*$C$5</f>
        <v>423.06900438223931</v>
      </c>
      <c r="Q5" s="4">
        <f t="shared" ref="Q5:Q23" si="23">$C$8</f>
        <v>50</v>
      </c>
      <c r="R5">
        <f t="shared" si="0"/>
        <v>500000</v>
      </c>
      <c r="S5">
        <f t="shared" si="1"/>
        <v>6065.2693795342111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3080.0707371660465</v>
      </c>
      <c r="AC5">
        <f t="shared" si="2"/>
        <v>5912.8691155798879</v>
      </c>
      <c r="AE5">
        <f t="shared" si="3"/>
        <v>8248.773445122677</v>
      </c>
      <c r="AF5">
        <f t="shared" si="4"/>
        <v>-412.43867225613388</v>
      </c>
      <c r="AG5">
        <f t="shared" si="4"/>
        <v>-48.743664506735996</v>
      </c>
      <c r="AH5">
        <f t="shared" si="5"/>
        <v>-1329.1531676400443</v>
      </c>
      <c r="AI5">
        <f t="shared" si="6"/>
        <v>6458.4379407197621</v>
      </c>
      <c r="AJ5">
        <f t="shared" si="7"/>
        <v>-2832.7983784138414</v>
      </c>
      <c r="AK5">
        <f>H5*SUM(AB5, AE5:AF5)</f>
        <v>943.17743606681574</v>
      </c>
      <c r="AL5">
        <f t="shared" si="8"/>
        <v>4568.8169983727366</v>
      </c>
      <c r="AN5">
        <f t="shared" si="9"/>
        <v>7123.3315152947598</v>
      </c>
      <c r="AO5">
        <f t="shared" si="9"/>
        <v>-356.16657576473801</v>
      </c>
      <c r="AP5">
        <f t="shared" si="9"/>
        <v>-42.093201354328535</v>
      </c>
      <c r="AQ5">
        <f t="shared" si="9"/>
        <v>-1147.8068479747631</v>
      </c>
      <c r="AR5">
        <f t="shared" si="9"/>
        <v>5577.2648902009296</v>
      </c>
      <c r="AS5">
        <f t="shared" si="9"/>
        <v>-2446.2984830020509</v>
      </c>
      <c r="AT5">
        <f t="shared" si="9"/>
        <v>814.49267573498469</v>
      </c>
      <c r="AU5">
        <f t="shared" si="9"/>
        <v>3945.4590829338631</v>
      </c>
      <c r="AW5">
        <v>2</v>
      </c>
      <c r="AX5">
        <f>(R5*SUMPRODUCT(K6:$K$23, X6:$X$23)-$AZ$3*SUMPRODUCT(K5:$K$22, W6:$W$23))/Z5</f>
        <v>6065.2693795342111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2.807183E-3</v>
      </c>
      <c r="O6">
        <f t="shared" si="21"/>
        <v>8461.3800876447858</v>
      </c>
      <c r="P6">
        <f t="shared" si="22"/>
        <v>423.06900438223931</v>
      </c>
      <c r="Q6" s="4">
        <f t="shared" si="23"/>
        <v>50</v>
      </c>
      <c r="R6">
        <f t="shared" si="0"/>
        <v>500000</v>
      </c>
      <c r="S6">
        <f t="shared" si="1"/>
        <v>8795.5289537073386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5912.8691155798879</v>
      </c>
      <c r="AC6">
        <f t="shared" si="2"/>
        <v>8464.7107227592423</v>
      </c>
      <c r="AE6">
        <f t="shared" si="3"/>
        <v>8143.1298940854504</v>
      </c>
      <c r="AF6">
        <f t="shared" si="4"/>
        <v>-407.15649470427257</v>
      </c>
      <c r="AG6">
        <f t="shared" si="4"/>
        <v>-48.119395475307627</v>
      </c>
      <c r="AH6">
        <f t="shared" si="5"/>
        <v>-1368.3238636101266</v>
      </c>
      <c r="AI6">
        <f t="shared" si="6"/>
        <v>6319.530140295743</v>
      </c>
      <c r="AJ6">
        <f t="shared" si="7"/>
        <v>-2551.8416071793545</v>
      </c>
      <c r="AK6">
        <f>H6*SUM(AB6, AE6:AF6)</f>
        <v>1484.994065627764</v>
      </c>
      <c r="AL6">
        <f t="shared" si="8"/>
        <v>5252.6825987441525</v>
      </c>
      <c r="AN6">
        <f t="shared" si="9"/>
        <v>6342.0830672877992</v>
      </c>
      <c r="AO6">
        <f t="shared" si="9"/>
        <v>-317.10415336439002</v>
      </c>
      <c r="AP6">
        <f t="shared" si="9"/>
        <v>-37.47664684481223</v>
      </c>
      <c r="AQ6">
        <f t="shared" si="9"/>
        <v>-1065.6865012396106</v>
      </c>
      <c r="AR6">
        <f t="shared" si="9"/>
        <v>4921.8157658389864</v>
      </c>
      <c r="AS6">
        <f t="shared" si="9"/>
        <v>-1987.4411507358475</v>
      </c>
      <c r="AT6">
        <f t="shared" si="9"/>
        <v>1156.5523135620365</v>
      </c>
      <c r="AU6">
        <f t="shared" si="9"/>
        <v>4090.9269286651752</v>
      </c>
      <c r="AW6">
        <v>3</v>
      </c>
      <c r="AX6">
        <f>(R6*SUMPRODUCT(K7:$K$23, X7:$X$23)-$AZ$3*SUMPRODUCT(K6:$K$22, W7:$W$23))/Z6</f>
        <v>8795.5289537073386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2.939255E-3</v>
      </c>
      <c r="O7">
        <f t="shared" si="21"/>
        <v>8461.3800876447858</v>
      </c>
      <c r="P7">
        <f t="shared" si="22"/>
        <v>423.06900438223931</v>
      </c>
      <c r="Q7" s="4">
        <f t="shared" si="23"/>
        <v>50</v>
      </c>
      <c r="R7">
        <f t="shared" si="0"/>
        <v>500000</v>
      </c>
      <c r="S7">
        <f t="shared" si="1"/>
        <v>11251.664576028415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8464.7107227592423</v>
      </c>
      <c r="AC7">
        <f t="shared" si="2"/>
        <v>10688.353667605286</v>
      </c>
      <c r="AE7">
        <f t="shared" si="3"/>
        <v>8037.7638598877566</v>
      </c>
      <c r="AF7">
        <f t="shared" si="4"/>
        <v>-401.88819299438785</v>
      </c>
      <c r="AG7">
        <f t="shared" si="4"/>
        <v>-47.496766346806773</v>
      </c>
      <c r="AH7">
        <f t="shared" si="5"/>
        <v>-1414.351737477753</v>
      </c>
      <c r="AI7">
        <f t="shared" si="6"/>
        <v>6174.0271630688085</v>
      </c>
      <c r="AJ7">
        <f t="shared" si="7"/>
        <v>-2223.642944846044</v>
      </c>
      <c r="AK7">
        <f>H7*SUM(AB7, AE7:AF7)</f>
        <v>1685.7313949966285</v>
      </c>
      <c r="AL7">
        <f t="shared" si="8"/>
        <v>5636.1156132193928</v>
      </c>
      <c r="AN7">
        <f t="shared" si="9"/>
        <v>5666.7160652204047</v>
      </c>
      <c r="AO7">
        <f t="shared" si="9"/>
        <v>-283.33580326102026</v>
      </c>
      <c r="AP7">
        <f t="shared" si="9"/>
        <v>-33.485767135640678</v>
      </c>
      <c r="AQ7">
        <f t="shared" si="9"/>
        <v>-997.13425927264018</v>
      </c>
      <c r="AR7">
        <f t="shared" si="9"/>
        <v>4352.7602355511035</v>
      </c>
      <c r="AS7">
        <f t="shared" si="9"/>
        <v>-1567.6938783629619</v>
      </c>
      <c r="AT7">
        <f t="shared" si="9"/>
        <v>1188.46004239383</v>
      </c>
      <c r="AU7">
        <f t="shared" si="9"/>
        <v>3973.5263995819714</v>
      </c>
      <c r="AW7">
        <v>4</v>
      </c>
      <c r="AX7">
        <f>(R7*SUMPRODUCT(K8:$K$23, X8:$X$23)-$AZ$3*SUMPRODUCT(K7:$K$22, W8:$W$23))/Z7</f>
        <v>11251.664576028415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3.7729310000000002E-3</v>
      </c>
      <c r="O8">
        <f t="shared" si="21"/>
        <v>8461.3800876447858</v>
      </c>
      <c r="P8">
        <f t="shared" si="22"/>
        <v>423.06900438223931</v>
      </c>
      <c r="Q8" s="4">
        <f t="shared" si="23"/>
        <v>50</v>
      </c>
      <c r="R8">
        <f t="shared" si="0"/>
        <v>500000</v>
      </c>
      <c r="S8">
        <f t="shared" si="1"/>
        <v>13223.178624743166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10688.353667605286</v>
      </c>
      <c r="AC8">
        <f t="shared" si="2"/>
        <v>12388.160457954022</v>
      </c>
      <c r="AE8">
        <f t="shared" si="3"/>
        <v>7927.060292851229</v>
      </c>
      <c r="AF8">
        <f t="shared" si="4"/>
        <v>-396.35301464256145</v>
      </c>
      <c r="AG8">
        <f t="shared" si="4"/>
        <v>-46.842596661189084</v>
      </c>
      <c r="AH8">
        <f t="shared" si="5"/>
        <v>-1792.0202214962403</v>
      </c>
      <c r="AI8">
        <f t="shared" si="6"/>
        <v>5691.8444600512375</v>
      </c>
      <c r="AJ8">
        <f t="shared" si="7"/>
        <v>-1699.8067903487354</v>
      </c>
      <c r="AK8">
        <f t="shared" ref="AK8:AK23" si="24">H8*SUM(AB8:AB8, AE8:AF8)</f>
        <v>1320.8819185715117</v>
      </c>
      <c r="AL8">
        <f t="shared" si="8"/>
        <v>5312.9195882740141</v>
      </c>
      <c r="AN8">
        <f t="shared" si="9"/>
        <v>5210.8799774895406</v>
      </c>
      <c r="AO8">
        <f t="shared" si="9"/>
        <v>-260.54399887447704</v>
      </c>
      <c r="AP8">
        <f t="shared" si="9"/>
        <v>-30.792139837202267</v>
      </c>
      <c r="AQ8">
        <f t="shared" si="9"/>
        <v>-1177.9905723528198</v>
      </c>
      <c r="AR8">
        <f t="shared" si="9"/>
        <v>3741.5532664250409</v>
      </c>
      <c r="AS8">
        <f t="shared" si="9"/>
        <v>-1117.3737605372871</v>
      </c>
      <c r="AT8">
        <f t="shared" si="9"/>
        <v>868.28621050346237</v>
      </c>
      <c r="AU8">
        <f t="shared" si="9"/>
        <v>3492.4657163912166</v>
      </c>
      <c r="AW8">
        <v>5</v>
      </c>
      <c r="AX8">
        <f>(R8*SUMPRODUCT(K9:$K$23, X9:$X$23)-$AZ$3*SUMPRODUCT(K8:$K$22, W9:$W$23))/Z8</f>
        <v>13223.178624743166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4.6883589999999996E-3</v>
      </c>
      <c r="O9">
        <f t="shared" si="21"/>
        <v>8461.3800876447858</v>
      </c>
      <c r="P9">
        <f t="shared" si="22"/>
        <v>423.06900438223931</v>
      </c>
      <c r="Q9" s="4">
        <f t="shared" si="23"/>
        <v>50</v>
      </c>
      <c r="R9">
        <f t="shared" si="0"/>
        <v>500000</v>
      </c>
      <c r="S9">
        <f t="shared" si="1"/>
        <v>14800.747742930633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12388.160457954022</v>
      </c>
      <c r="AC9">
        <f t="shared" si="2"/>
        <v>13662.438747197546</v>
      </c>
      <c r="AE9">
        <f t="shared" si="3"/>
        <v>7810.6247854551857</v>
      </c>
      <c r="AF9">
        <f t="shared" si="4"/>
        <v>-390.53123927275931</v>
      </c>
      <c r="AG9">
        <f t="shared" si="4"/>
        <v>-46.154555784937337</v>
      </c>
      <c r="AH9">
        <f t="shared" si="5"/>
        <v>-2196.1490963985575</v>
      </c>
      <c r="AI9">
        <f t="shared" si="6"/>
        <v>5177.7898939989318</v>
      </c>
      <c r="AJ9">
        <f t="shared" si="7"/>
        <v>-1274.2782892435243</v>
      </c>
      <c r="AK9">
        <f t="shared" si="24"/>
        <v>1033.9908590159225</v>
      </c>
      <c r="AL9">
        <f t="shared" si="8"/>
        <v>4937.5024637713304</v>
      </c>
      <c r="AN9">
        <f t="shared" si="9"/>
        <v>4879.6243125586989</v>
      </c>
      <c r="AO9">
        <f t="shared" si="9"/>
        <v>-243.98121562793497</v>
      </c>
      <c r="AP9">
        <f t="shared" si="9"/>
        <v>-28.834683361428663</v>
      </c>
      <c r="AQ9">
        <f t="shared" si="9"/>
        <v>-1372.0262871602906</v>
      </c>
      <c r="AR9">
        <f t="shared" si="9"/>
        <v>3234.7821264090448</v>
      </c>
      <c r="AS9">
        <f t="shared" si="9"/>
        <v>-796.09499776989173</v>
      </c>
      <c r="AT9">
        <f t="shared" si="9"/>
        <v>645.97737994189288</v>
      </c>
      <c r="AU9">
        <f t="shared" si="9"/>
        <v>3084.6645085810464</v>
      </c>
      <c r="AW9">
        <v>6</v>
      </c>
      <c r="AX9">
        <f>(R9*SUMPRODUCT(K10:$K$23, X10:$X$23)-$AZ$3*SUMPRODUCT(K9:$K$22, W10:$W$23))/Z9</f>
        <v>14800.747742930633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5.6712799999999999E-3</v>
      </c>
      <c r="O10">
        <f t="shared" si="21"/>
        <v>8461.3800876447858</v>
      </c>
      <c r="P10">
        <f t="shared" si="22"/>
        <v>423.06900438223931</v>
      </c>
      <c r="Q10" s="4">
        <f t="shared" si="23"/>
        <v>50</v>
      </c>
      <c r="R10">
        <f t="shared" si="0"/>
        <v>500000</v>
      </c>
      <c r="S10">
        <f t="shared" si="1"/>
        <v>16053.697749388326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13662.438747197546</v>
      </c>
      <c r="AC10">
        <f t="shared" si="2"/>
        <v>14586.792664458146</v>
      </c>
      <c r="AE10">
        <f t="shared" si="3"/>
        <v>7688.2222974673778</v>
      </c>
      <c r="AF10">
        <f t="shared" si="4"/>
        <v>-384.41111487336889</v>
      </c>
      <c r="AG10">
        <f t="shared" si="4"/>
        <v>-45.431254817955967</v>
      </c>
      <c r="AH10">
        <f t="shared" si="5"/>
        <v>-2617.5540913199943</v>
      </c>
      <c r="AI10">
        <f t="shared" si="6"/>
        <v>4640.8258364560588</v>
      </c>
      <c r="AJ10">
        <f t="shared" si="7"/>
        <v>-924.3539172605997</v>
      </c>
      <c r="AK10">
        <f t="shared" si="24"/>
        <v>1100.7281213140568</v>
      </c>
      <c r="AL10">
        <f t="shared" si="8"/>
        <v>4817.2000405095159</v>
      </c>
      <c r="AN10">
        <f t="shared" si="9"/>
        <v>4563.5670818639283</v>
      </c>
      <c r="AO10">
        <f t="shared" si="9"/>
        <v>-228.17835409319639</v>
      </c>
      <c r="AP10">
        <f t="shared" si="9"/>
        <v>-26.967037496209382</v>
      </c>
      <c r="AQ10">
        <f t="shared" si="9"/>
        <v>-1553.7250646461107</v>
      </c>
      <c r="AR10">
        <f t="shared" si="9"/>
        <v>2754.6966256284113</v>
      </c>
      <c r="AS10">
        <f t="shared" si="9"/>
        <v>-548.67704725343822</v>
      </c>
      <c r="AT10">
        <f t="shared" si="9"/>
        <v>653.36906584575354</v>
      </c>
      <c r="AU10">
        <f t="shared" si="9"/>
        <v>2859.3886442207267</v>
      </c>
      <c r="AW10">
        <v>7</v>
      </c>
      <c r="AX10">
        <f>(R10*SUMPRODUCT(K11:$K$23, X11:$X$23)-$AZ$3*SUMPRODUCT(K10:$K$22, W11:$W$23))/Z10</f>
        <v>16053.697749388326</v>
      </c>
    </row>
    <row r="11" spans="1:52" x14ac:dyDescent="0.25">
      <c r="A11" t="s">
        <v>33</v>
      </c>
      <c r="C11" s="7">
        <f>AU25</f>
        <v>26119.241980293831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6.8024940000000001E-3</v>
      </c>
      <c r="O11">
        <f t="shared" si="21"/>
        <v>8461.3800876447858</v>
      </c>
      <c r="P11">
        <f t="shared" si="22"/>
        <v>423.06900438223931</v>
      </c>
      <c r="Q11" s="4">
        <f t="shared" si="23"/>
        <v>50</v>
      </c>
      <c r="R11">
        <f t="shared" si="0"/>
        <v>500000</v>
      </c>
      <c r="S11">
        <f t="shared" si="1"/>
        <v>16969.435195774571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14586.792664458146</v>
      </c>
      <c r="AC11">
        <f t="shared" si="2"/>
        <v>15159.779476506241</v>
      </c>
      <c r="AE11">
        <f t="shared" si="3"/>
        <v>7559.0409884435157</v>
      </c>
      <c r="AF11">
        <f t="shared" si="4"/>
        <v>-377.95204942217583</v>
      </c>
      <c r="AG11">
        <f t="shared" si="4"/>
        <v>-44.66789643146479</v>
      </c>
      <c r="AH11">
        <f t="shared" si="5"/>
        <v>-3090.4583831161658</v>
      </c>
      <c r="AI11">
        <f t="shared" si="6"/>
        <v>4045.9626594737088</v>
      </c>
      <c r="AJ11">
        <f t="shared" si="7"/>
        <v>-572.98681204809509</v>
      </c>
      <c r="AK11">
        <f t="shared" si="24"/>
        <v>1121.0459025791936</v>
      </c>
      <c r="AL11">
        <f t="shared" si="8"/>
        <v>4594.0217500048075</v>
      </c>
      <c r="AN11">
        <f t="shared" si="9"/>
        <v>4267.1305500259741</v>
      </c>
      <c r="AO11">
        <f t="shared" si="9"/>
        <v>-213.3565275012987</v>
      </c>
      <c r="AP11">
        <f t="shared" si="9"/>
        <v>-25.215334294323871</v>
      </c>
      <c r="AQ11">
        <f t="shared" si="9"/>
        <v>-1744.5849811292378</v>
      </c>
      <c r="AR11">
        <f t="shared" si="9"/>
        <v>2283.9737071011132</v>
      </c>
      <c r="AS11">
        <f t="shared" si="9"/>
        <v>-323.45499041352201</v>
      </c>
      <c r="AT11">
        <f t="shared" si="9"/>
        <v>632.83811083846513</v>
      </c>
      <c r="AU11">
        <f t="shared" si="9"/>
        <v>2593.3568275260563</v>
      </c>
      <c r="AW11">
        <v>8</v>
      </c>
      <c r="AX11">
        <f>(R11*SUMPRODUCT(K12:$K$23, X12:$X$23)-$AZ$3*SUMPRODUCT(K11:$K$22, W12:$W$23))/Z11</f>
        <v>16969.435195774571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8.090557E-3</v>
      </c>
      <c r="O12">
        <f t="shared" si="21"/>
        <v>8461.3800876447858</v>
      </c>
      <c r="P12">
        <f t="shared" si="22"/>
        <v>423.06900438223931</v>
      </c>
      <c r="Q12" s="4">
        <f t="shared" si="23"/>
        <v>50</v>
      </c>
      <c r="R12">
        <f t="shared" si="0"/>
        <v>500000</v>
      </c>
      <c r="S12">
        <f t="shared" si="1"/>
        <v>17541.566750042221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15159.779476506241</v>
      </c>
      <c r="AC12">
        <f t="shared" si="2"/>
        <v>15387.402467982758</v>
      </c>
      <c r="AE12">
        <f t="shared" si="3"/>
        <v>7422.2937265767423</v>
      </c>
      <c r="AF12">
        <f t="shared" si="4"/>
        <v>-371.11468632883714</v>
      </c>
      <c r="AG12">
        <f t="shared" si="4"/>
        <v>-43.859829305001284</v>
      </c>
      <c r="AH12">
        <f t="shared" si="5"/>
        <v>-3613.8816214886251</v>
      </c>
      <c r="AI12">
        <f t="shared" si="6"/>
        <v>3393.4375894542795</v>
      </c>
      <c r="AJ12">
        <f t="shared" si="7"/>
        <v>-227.6229914765172</v>
      </c>
      <c r="AK12">
        <f t="shared" si="24"/>
        <v>1152.7487470195401</v>
      </c>
      <c r="AL12">
        <f t="shared" si="8"/>
        <v>4318.5633449973029</v>
      </c>
      <c r="AN12">
        <f t="shared" si="9"/>
        <v>3983.2073215935807</v>
      </c>
      <c r="AO12">
        <f t="shared" si="9"/>
        <v>-199.16036607967905</v>
      </c>
      <c r="AP12">
        <f t="shared" si="9"/>
        <v>-23.537574723831497</v>
      </c>
      <c r="AQ12">
        <f t="shared" si="9"/>
        <v>-1939.4058311843526</v>
      </c>
      <c r="AR12">
        <f t="shared" si="9"/>
        <v>1821.1035496057179</v>
      </c>
      <c r="AS12">
        <f t="shared" si="9"/>
        <v>-122.15490246173056</v>
      </c>
      <c r="AT12">
        <f t="shared" si="9"/>
        <v>618.62780135538787</v>
      </c>
      <c r="AU12">
        <f t="shared" si="9"/>
        <v>2317.5764484993756</v>
      </c>
      <c r="AW12">
        <v>9</v>
      </c>
      <c r="AX12">
        <f>(R12*SUMPRODUCT(K13:$K$23, X13:$X$23)-$AZ$3*SUMPRODUCT(K12:$K$22, W13:$W$23))/Z12</f>
        <v>17541.566750042221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9.5159809999999997E-3</v>
      </c>
      <c r="O13">
        <f t="shared" si="21"/>
        <v>8461.3800876447858</v>
      </c>
      <c r="P13">
        <f t="shared" si="22"/>
        <v>423.06900438223931</v>
      </c>
      <c r="Q13" s="4">
        <f t="shared" si="23"/>
        <v>50</v>
      </c>
      <c r="R13">
        <f t="shared" si="0"/>
        <v>500000</v>
      </c>
      <c r="S13">
        <f t="shared" si="1"/>
        <v>17766.449462936685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15387.402467982758</v>
      </c>
      <c r="AC13">
        <f t="shared" si="2"/>
        <v>15280.518715502218</v>
      </c>
      <c r="AE13">
        <f t="shared" si="3"/>
        <v>7277.4403832324515</v>
      </c>
      <c r="AF13">
        <f t="shared" si="4"/>
        <v>-363.87201916162263</v>
      </c>
      <c r="AG13">
        <f t="shared" si="4"/>
        <v>-43.003861709621638</v>
      </c>
      <c r="AH13">
        <f t="shared" si="5"/>
        <v>-4173.6930232963541</v>
      </c>
      <c r="AI13">
        <f t="shared" si="6"/>
        <v>2696.8714790648528</v>
      </c>
      <c r="AJ13">
        <f t="shared" si="7"/>
        <v>106.88375248054035</v>
      </c>
      <c r="AK13">
        <f t="shared" si="24"/>
        <v>1152.9601920171706</v>
      </c>
      <c r="AL13">
        <f t="shared" si="8"/>
        <v>3956.715423562564</v>
      </c>
      <c r="AN13">
        <f t="shared" si="9"/>
        <v>3713.4840003673089</v>
      </c>
      <c r="AO13">
        <f t="shared" si="9"/>
        <v>-185.6742000183655</v>
      </c>
      <c r="AP13">
        <f t="shared" si="9"/>
        <v>-21.943725266459179</v>
      </c>
      <c r="AQ13">
        <f t="shared" si="9"/>
        <v>-2129.7243877347219</v>
      </c>
      <c r="AR13">
        <f t="shared" si="9"/>
        <v>1376.1416873477622</v>
      </c>
      <c r="AS13">
        <f t="shared" si="9"/>
        <v>54.539932151173268</v>
      </c>
      <c r="AT13">
        <f t="shared" si="9"/>
        <v>588.32487806852384</v>
      </c>
      <c r="AU13">
        <f t="shared" si="9"/>
        <v>2019.0064975674595</v>
      </c>
      <c r="AW13">
        <v>10</v>
      </c>
      <c r="AX13">
        <f>(R13*SUMPRODUCT(K14:$K$23, X14:$X$23)-$AZ$3*SUMPRODUCT(K13:$K$22, W14:$W$23))/Z13</f>
        <v>17766.449462936685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1.1135328E-2</v>
      </c>
      <c r="O14">
        <f t="shared" si="21"/>
        <v>8461.3800876447858</v>
      </c>
      <c r="P14">
        <f t="shared" si="22"/>
        <v>423.06900438223931</v>
      </c>
      <c r="Q14" s="4">
        <f t="shared" si="23"/>
        <v>50</v>
      </c>
      <c r="R14">
        <f t="shared" si="0"/>
        <v>500000</v>
      </c>
      <c r="S14">
        <f t="shared" si="1"/>
        <v>17629.583796039824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15280.518715502218</v>
      </c>
      <c r="AC14">
        <f t="shared" si="2"/>
        <v>14842.332842269941</v>
      </c>
      <c r="AE14">
        <f t="shared" si="3"/>
        <v>7123.6292937323879</v>
      </c>
      <c r="AF14">
        <f t="shared" si="4"/>
        <v>-356.18146468661939</v>
      </c>
      <c r="AG14">
        <f t="shared" si="4"/>
        <v>-42.094960987122143</v>
      </c>
      <c r="AH14">
        <f t="shared" si="5"/>
        <v>-4788.6210540327775</v>
      </c>
      <c r="AI14">
        <f t="shared" si="6"/>
        <v>1936.7318140258685</v>
      </c>
      <c r="AJ14">
        <f t="shared" si="7"/>
        <v>438.18587323227621</v>
      </c>
      <c r="AK14">
        <f t="shared" si="24"/>
        <v>1133.2654803897667</v>
      </c>
      <c r="AL14">
        <f t="shared" si="8"/>
        <v>3508.1831676479114</v>
      </c>
      <c r="AN14">
        <f t="shared" si="9"/>
        <v>3457.2934163941345</v>
      </c>
      <c r="AO14">
        <f t="shared" si="9"/>
        <v>-172.86467081970673</v>
      </c>
      <c r="AP14">
        <f t="shared" si="9"/>
        <v>-20.429843480512336</v>
      </c>
      <c r="AQ14">
        <f t="shared" si="9"/>
        <v>-2324.0496327174274</v>
      </c>
      <c r="AR14">
        <f t="shared" si="9"/>
        <v>939.9492693764879</v>
      </c>
      <c r="AS14">
        <f t="shared" si="9"/>
        <v>212.66366794461874</v>
      </c>
      <c r="AT14">
        <f t="shared" si="9"/>
        <v>550.00493748678002</v>
      </c>
      <c r="AU14">
        <f t="shared" si="9"/>
        <v>1702.6178748078867</v>
      </c>
      <c r="AW14">
        <v>11</v>
      </c>
      <c r="AX14">
        <f>(R14*SUMPRODUCT(K15:$K$23, X15:$X$23)-$AZ$3*SUMPRODUCT(K14:$K$22, W15:$W$23))/Z14</f>
        <v>17629.583796039824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1.2969985999999999E-2</v>
      </c>
      <c r="O15">
        <f t="shared" si="21"/>
        <v>8461.3800876447858</v>
      </c>
      <c r="P15">
        <f t="shared" si="22"/>
        <v>423.06900438223931</v>
      </c>
      <c r="Q15" s="4">
        <f t="shared" si="23"/>
        <v>50</v>
      </c>
      <c r="R15">
        <f t="shared" si="0"/>
        <v>500000</v>
      </c>
      <c r="S15">
        <f t="shared" si="1"/>
        <v>17116.158404491616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14842.332842269941</v>
      </c>
      <c r="AC15">
        <f t="shared" si="2"/>
        <v>14079.081060551063</v>
      </c>
      <c r="AE15">
        <f t="shared" si="3"/>
        <v>6959.9996285861644</v>
      </c>
      <c r="AF15">
        <f t="shared" si="4"/>
        <v>-347.99998142930826</v>
      </c>
      <c r="AG15">
        <f t="shared" si="4"/>
        <v>-41.128040322577398</v>
      </c>
      <c r="AH15">
        <f t="shared" si="5"/>
        <v>-5459.7105467352039</v>
      </c>
      <c r="AI15">
        <f t="shared" si="6"/>
        <v>1111.1610600990743</v>
      </c>
      <c r="AJ15">
        <f t="shared" si="7"/>
        <v>763.25178171887819</v>
      </c>
      <c r="AK15">
        <f t="shared" si="24"/>
        <v>1113.4798562012509</v>
      </c>
      <c r="AL15">
        <f t="shared" si="8"/>
        <v>2987.8926980192036</v>
      </c>
      <c r="AN15">
        <f t="shared" si="9"/>
        <v>3211.2172592657753</v>
      </c>
      <c r="AO15">
        <f t="shared" si="9"/>
        <v>-160.56086296328877</v>
      </c>
      <c r="AP15">
        <f t="shared" si="9"/>
        <v>-18.975729880960905</v>
      </c>
      <c r="AQ15">
        <f t="shared" si="9"/>
        <v>-2519.0111600383716</v>
      </c>
      <c r="AR15">
        <f t="shared" si="9"/>
        <v>512.66950638315382</v>
      </c>
      <c r="AS15">
        <f t="shared" si="9"/>
        <v>352.15049215726731</v>
      </c>
      <c r="AT15">
        <f t="shared" si="9"/>
        <v>513.73935673680103</v>
      </c>
      <c r="AU15">
        <f t="shared" si="9"/>
        <v>1378.5593552772223</v>
      </c>
      <c r="AW15">
        <v>12</v>
      </c>
      <c r="AX15">
        <f>(R15*SUMPRODUCT(K16:$K$23, X16:$X$23)-$AZ$3*SUMPRODUCT(K15:$K$22, W16:$W$23))/Z15</f>
        <v>17116.158404491616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1.4883069000000001E-2</v>
      </c>
      <c r="O16">
        <f t="shared" si="21"/>
        <v>8461.3800876447858</v>
      </c>
      <c r="P16">
        <f t="shared" si="22"/>
        <v>423.06900438223931</v>
      </c>
      <c r="Q16" s="4">
        <f t="shared" si="23"/>
        <v>50</v>
      </c>
      <c r="R16">
        <f t="shared" si="0"/>
        <v>500000</v>
      </c>
      <c r="S16">
        <f t="shared" si="1"/>
        <v>16247.707373722944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14079.081060551063</v>
      </c>
      <c r="AC16">
        <f t="shared" si="2"/>
        <v>13032.171849235965</v>
      </c>
      <c r="AE16">
        <f t="shared" si="3"/>
        <v>6786.8134775880808</v>
      </c>
      <c r="AF16">
        <f t="shared" si="4"/>
        <v>-339.34067387940405</v>
      </c>
      <c r="AG16">
        <f t="shared" si="4"/>
        <v>-40.104648457395925</v>
      </c>
      <c r="AH16">
        <f t="shared" si="5"/>
        <v>-6121.1146195570172</v>
      </c>
      <c r="AI16">
        <f t="shared" si="6"/>
        <v>286.25353569426352</v>
      </c>
      <c r="AJ16">
        <f t="shared" si="7"/>
        <v>1046.9092113150982</v>
      </c>
      <c r="AK16">
        <f t="shared" si="24"/>
        <v>1122.8024963750081</v>
      </c>
      <c r="AL16">
        <f t="shared" si="8"/>
        <v>2455.9652433843698</v>
      </c>
      <c r="AN16">
        <f t="shared" si="9"/>
        <v>2968.9127890674831</v>
      </c>
      <c r="AO16">
        <f t="shared" si="9"/>
        <v>-148.44563945337416</v>
      </c>
      <c r="AP16">
        <f t="shared" si="9"/>
        <v>-17.543903939516067</v>
      </c>
      <c r="AQ16">
        <f t="shared" si="9"/>
        <v>-2677.7007409092917</v>
      </c>
      <c r="AR16">
        <f t="shared" si="9"/>
        <v>125.22250476530125</v>
      </c>
      <c r="AS16">
        <f t="shared" si="9"/>
        <v>457.97370986104409</v>
      </c>
      <c r="AT16">
        <f t="shared" si="9"/>
        <v>491.17346485103764</v>
      </c>
      <c r="AU16">
        <f t="shared" si="9"/>
        <v>1074.369679477383</v>
      </c>
      <c r="AW16">
        <v>13</v>
      </c>
      <c r="AX16">
        <f>(R16*SUMPRODUCT(K17:$K$23, X17:$X$23)-$AZ$3*SUMPRODUCT(K16:$K$22, W17:$W$23))/Z16</f>
        <v>16247.707373722944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1.6930661E-2</v>
      </c>
      <c r="O17">
        <f t="shared" si="21"/>
        <v>8461.3800876447858</v>
      </c>
      <c r="P17">
        <f t="shared" si="22"/>
        <v>423.06900438223931</v>
      </c>
      <c r="Q17" s="4">
        <f t="shared" si="23"/>
        <v>50</v>
      </c>
      <c r="R17">
        <f t="shared" si="0"/>
        <v>500000</v>
      </c>
      <c r="S17">
        <f t="shared" si="1"/>
        <v>15044.648621088638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13032.171849235965</v>
      </c>
      <c r="AC17">
        <f t="shared" si="2"/>
        <v>11742.229024512679</v>
      </c>
      <c r="AE17">
        <f t="shared" si="3"/>
        <v>6604.0401045529261</v>
      </c>
      <c r="AF17">
        <f t="shared" si="4"/>
        <v>-330.20200522764634</v>
      </c>
      <c r="AG17">
        <f t="shared" si="4"/>
        <v>-39.024603765265624</v>
      </c>
      <c r="AH17">
        <f t="shared" si="5"/>
        <v>-6789.9820755634328</v>
      </c>
      <c r="AI17">
        <f t="shared" si="6"/>
        <v>-555.16858000341927</v>
      </c>
      <c r="AJ17">
        <f t="shared" si="7"/>
        <v>1289.9428247232863</v>
      </c>
      <c r="AK17">
        <f t="shared" si="24"/>
        <v>1191.1808138262288</v>
      </c>
      <c r="AL17">
        <f t="shared" si="8"/>
        <v>1925.9550585460959</v>
      </c>
      <c r="AN17">
        <f t="shared" si="9"/>
        <v>2721.0681032368302</v>
      </c>
      <c r="AO17">
        <f t="shared" si="9"/>
        <v>-136.05340516184151</v>
      </c>
      <c r="AP17">
        <f t="shared" si="9"/>
        <v>-16.079339747484596</v>
      </c>
      <c r="AQ17">
        <f t="shared" si="9"/>
        <v>-2797.6819272535649</v>
      </c>
      <c r="AR17">
        <f t="shared" si="9"/>
        <v>-228.7465689260612</v>
      </c>
      <c r="AS17">
        <f t="shared" si="9"/>
        <v>531.49620834886946</v>
      </c>
      <c r="AT17">
        <f t="shared" si="9"/>
        <v>490.80321536140417</v>
      </c>
      <c r="AU17">
        <f t="shared" si="9"/>
        <v>793.5528547842124</v>
      </c>
      <c r="AW17">
        <v>14</v>
      </c>
      <c r="AX17">
        <f>(R17*SUMPRODUCT(K18:$K$23, X18:$X$23)-$AZ$3*SUMPRODUCT(K17:$K$22, W18:$W$23))/Z17</f>
        <v>15044.648621088638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1.9185959999999998E-2</v>
      </c>
      <c r="O18">
        <f t="shared" si="21"/>
        <v>8461.3800876447858</v>
      </c>
      <c r="P18">
        <f t="shared" si="22"/>
        <v>423.06900438223931</v>
      </c>
      <c r="Q18" s="4">
        <f t="shared" si="23"/>
        <v>50</v>
      </c>
      <c r="R18">
        <f t="shared" si="0"/>
        <v>500000</v>
      </c>
      <c r="S18">
        <f t="shared" si="1"/>
        <v>13515.963499665617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11742.229024512679</v>
      </c>
      <c r="AC18">
        <f t="shared" si="2"/>
        <v>10241.216720875727</v>
      </c>
      <c r="AE18">
        <f t="shared" si="3"/>
        <v>6411.2948542230488</v>
      </c>
      <c r="AF18">
        <f t="shared" si="4"/>
        <v>-320.56474271115246</v>
      </c>
      <c r="AG18">
        <f t="shared" si="4"/>
        <v>-37.885633240756732</v>
      </c>
      <c r="AH18">
        <f t="shared" si="5"/>
        <v>-7487.2448685623558</v>
      </c>
      <c r="AI18">
        <f t="shared" si="6"/>
        <v>-1434.4003902912164</v>
      </c>
      <c r="AJ18">
        <f t="shared" si="7"/>
        <v>1501.0123036369514</v>
      </c>
      <c r="AK18">
        <f t="shared" si="24"/>
        <v>1250.0904354353227</v>
      </c>
      <c r="AL18">
        <f t="shared" si="8"/>
        <v>1316.7023487810577</v>
      </c>
      <c r="AN18">
        <f t="shared" si="9"/>
        <v>2468.6021104742399</v>
      </c>
      <c r="AO18">
        <f t="shared" si="9"/>
        <v>-123.43010552371202</v>
      </c>
      <c r="AP18">
        <f t="shared" si="9"/>
        <v>-14.587467321547614</v>
      </c>
      <c r="AQ18">
        <f t="shared" si="9"/>
        <v>-2882.8854239944822</v>
      </c>
      <c r="AR18">
        <f t="shared" si="9"/>
        <v>-552.30088636550181</v>
      </c>
      <c r="AS18">
        <f t="shared" si="9"/>
        <v>577.94910776335166</v>
      </c>
      <c r="AT18">
        <f t="shared" si="9"/>
        <v>481.33426357182765</v>
      </c>
      <c r="AU18">
        <f t="shared" si="9"/>
        <v>506.98248496967756</v>
      </c>
      <c r="AW18">
        <v>15</v>
      </c>
      <c r="AX18">
        <f>(R18*SUMPRODUCT(K19:$K$23, X19:$X$23)-$AZ$3*SUMPRODUCT(K18:$K$22, W19:$W$23))/Z18</f>
        <v>13515.963499665617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2.1884238E-2</v>
      </c>
      <c r="O19">
        <f t="shared" si="21"/>
        <v>8461.3800876447858</v>
      </c>
      <c r="P19">
        <f t="shared" si="22"/>
        <v>423.06900438223931</v>
      </c>
      <c r="Q19" s="4">
        <f t="shared" si="23"/>
        <v>50</v>
      </c>
      <c r="R19">
        <f t="shared" si="0"/>
        <v>500000</v>
      </c>
      <c r="S19">
        <f t="shared" si="1"/>
        <v>11615.807228648164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10241.216720875727</v>
      </c>
      <c r="AC19">
        <f t="shared" si="2"/>
        <v>8520.8169060127475</v>
      </c>
      <c r="AE19">
        <f t="shared" si="3"/>
        <v>6206.875603202825</v>
      </c>
      <c r="AF19">
        <f t="shared" si="4"/>
        <v>-310.34378016014125</v>
      </c>
      <c r="AG19">
        <f t="shared" si="4"/>
        <v>-36.677678693727735</v>
      </c>
      <c r="AH19">
        <f t="shared" si="5"/>
        <v>-8290.9821462143173</v>
      </c>
      <c r="AI19">
        <f t="shared" si="6"/>
        <v>-2431.1280018653615</v>
      </c>
      <c r="AJ19">
        <f t="shared" si="7"/>
        <v>1720.3998148629798</v>
      </c>
      <c r="AK19">
        <f t="shared" si="24"/>
        <v>1184.5107431236115</v>
      </c>
      <c r="AL19">
        <f t="shared" si="8"/>
        <v>473.78255612122985</v>
      </c>
      <c r="AN19">
        <f t="shared" si="9"/>
        <v>2226.4697347275728</v>
      </c>
      <c r="AO19">
        <f t="shared" si="9"/>
        <v>-111.32348673637865</v>
      </c>
      <c r="AP19">
        <f t="shared" si="9"/>
        <v>-13.156658320896373</v>
      </c>
      <c r="AQ19">
        <f t="shared" si="9"/>
        <v>-2974.0600585240409</v>
      </c>
      <c r="AR19">
        <f t="shared" si="9"/>
        <v>-872.07046885374291</v>
      </c>
      <c r="AS19">
        <f t="shared" si="9"/>
        <v>617.12500206171376</v>
      </c>
      <c r="AT19">
        <f t="shared" si="9"/>
        <v>424.89611337844758</v>
      </c>
      <c r="AU19">
        <f t="shared" si="9"/>
        <v>169.95064658641843</v>
      </c>
      <c r="AW19">
        <v>16</v>
      </c>
      <c r="AX19">
        <f>(R19*SUMPRODUCT(K20:$K$23, X20:$X$23)-$AZ$3*SUMPRODUCT(K19:$K$22, W20:$W$23))/Z19</f>
        <v>11615.807228648164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2.4761703999999999E-2</v>
      </c>
      <c r="O20">
        <f t="shared" si="21"/>
        <v>8461.3800876447858</v>
      </c>
      <c r="P20">
        <f t="shared" si="22"/>
        <v>423.06900438223931</v>
      </c>
      <c r="Q20" s="4">
        <f t="shared" si="23"/>
        <v>50</v>
      </c>
      <c r="R20">
        <f t="shared" si="0"/>
        <v>500000</v>
      </c>
      <c r="S20">
        <f t="shared" si="1"/>
        <v>9266.9311132846869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8520.8169060127475</v>
      </c>
      <c r="AC20">
        <f t="shared" si="2"/>
        <v>6561.4876579742877</v>
      </c>
      <c r="AE20">
        <f t="shared" si="3"/>
        <v>5991.1140307194664</v>
      </c>
      <c r="AF20">
        <f t="shared" si="4"/>
        <v>-299.55570153597336</v>
      </c>
      <c r="AG20">
        <f t="shared" si="4"/>
        <v>-35.402700083569258</v>
      </c>
      <c r="AH20">
        <f t="shared" si="5"/>
        <v>-9082.0182322119272</v>
      </c>
      <c r="AI20">
        <f t="shared" si="6"/>
        <v>-3425.8626031120039</v>
      </c>
      <c r="AJ20">
        <f t="shared" si="7"/>
        <v>1959.3292480384598</v>
      </c>
      <c r="AK20">
        <f t="shared" si="24"/>
        <v>771.73197527115576</v>
      </c>
      <c r="AL20">
        <f t="shared" si="8"/>
        <v>-694.80137980238828</v>
      </c>
      <c r="AN20">
        <f t="shared" si="9"/>
        <v>2038.3893131404859</v>
      </c>
      <c r="AO20">
        <f t="shared" si="9"/>
        <v>-101.9194656570243</v>
      </c>
      <c r="AP20">
        <f t="shared" si="9"/>
        <v>-12.045253209443453</v>
      </c>
      <c r="AQ20">
        <f t="shared" si="9"/>
        <v>-3090.0244614547373</v>
      </c>
      <c r="AR20">
        <f t="shared" si="9"/>
        <v>-1165.5998671807195</v>
      </c>
      <c r="AS20">
        <f t="shared" si="9"/>
        <v>666.63324711340215</v>
      </c>
      <c r="AT20">
        <f t="shared" si="9"/>
        <v>262.57056749971605</v>
      </c>
      <c r="AU20">
        <f t="shared" si="9"/>
        <v>-236.3960525676012</v>
      </c>
      <c r="AW20">
        <v>17</v>
      </c>
      <c r="AX20">
        <f>(R20*SUMPRODUCT(K21:$K$23, X21:$X$23)-$AZ$3*SUMPRODUCT(K20:$K$22, W21:$W$23))/Z20</f>
        <v>9266.9311132846869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2.7627288E-2</v>
      </c>
      <c r="O21">
        <f t="shared" si="21"/>
        <v>8461.3800876447858</v>
      </c>
      <c r="P21">
        <f t="shared" si="22"/>
        <v>423.06900438223931</v>
      </c>
      <c r="Q21" s="4">
        <f t="shared" si="23"/>
        <v>50</v>
      </c>
      <c r="R21">
        <f t="shared" si="0"/>
        <v>500000</v>
      </c>
      <c r="S21">
        <f t="shared" si="1"/>
        <v>6503.0796395189363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6561.4876579742877</v>
      </c>
      <c r="AC21">
        <f t="shared" si="2"/>
        <v>4431.2755267625434</v>
      </c>
      <c r="AE21">
        <f t="shared" si="3"/>
        <v>5765.6846576447442</v>
      </c>
      <c r="AF21">
        <f t="shared" si="4"/>
        <v>-288.28423288223723</v>
      </c>
      <c r="AG21">
        <f t="shared" si="4"/>
        <v>-34.070592491547174</v>
      </c>
      <c r="AH21">
        <f t="shared" si="5"/>
        <v>-9780.8059118639194</v>
      </c>
      <c r="AI21">
        <f t="shared" si="6"/>
        <v>-4337.4760795929596</v>
      </c>
      <c r="AJ21">
        <f t="shared" si="7"/>
        <v>2130.2121312117442</v>
      </c>
      <c r="AK21">
        <f t="shared" si="24"/>
        <v>617.59495864439759</v>
      </c>
      <c r="AL21">
        <f t="shared" si="8"/>
        <v>-1589.6689897368178</v>
      </c>
      <c r="AN21">
        <f t="shared" si="9"/>
        <v>1865.9661860542442</v>
      </c>
      <c r="AO21">
        <f t="shared" si="9"/>
        <v>-93.298309302712212</v>
      </c>
      <c r="AP21">
        <f t="shared" si="9"/>
        <v>-11.026370206314851</v>
      </c>
      <c r="AQ21">
        <f t="shared" si="9"/>
        <v>-3165.392175879565</v>
      </c>
      <c r="AR21">
        <f t="shared" si="9"/>
        <v>-1403.750669334348</v>
      </c>
      <c r="AS21">
        <f t="shared" si="9"/>
        <v>689.40707686698067</v>
      </c>
      <c r="AT21">
        <f t="shared" si="9"/>
        <v>199.87414816036264</v>
      </c>
      <c r="AU21">
        <f t="shared" si="9"/>
        <v>-514.46944430700455</v>
      </c>
      <c r="AW21">
        <v>18</v>
      </c>
      <c r="AX21">
        <f>(R21*SUMPRODUCT(K22:$K$23, X22:$X$23)-$AZ$3*SUMPRODUCT(K21:$K$22, W22:$W$23))/Z21</f>
        <v>6503.0796395189363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3.0780427999999999E-2</v>
      </c>
      <c r="O22">
        <f t="shared" si="21"/>
        <v>8461.3800876447858</v>
      </c>
      <c r="P22">
        <f t="shared" si="22"/>
        <v>423.06900438223931</v>
      </c>
      <c r="Q22" s="4">
        <f t="shared" si="23"/>
        <v>50</v>
      </c>
      <c r="R22">
        <f t="shared" si="0"/>
        <v>500000</v>
      </c>
      <c r="S22">
        <f t="shared" si="1"/>
        <v>3376.5044231984725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4431.2755267625434</v>
      </c>
      <c r="AC22">
        <f t="shared" si="2"/>
        <v>2206.9629189394195</v>
      </c>
      <c r="AE22">
        <f t="shared" si="3"/>
        <v>5530.5575695929583</v>
      </c>
      <c r="AF22">
        <f t="shared" si="4"/>
        <v>-276.52787847964794</v>
      </c>
      <c r="AG22">
        <f t="shared" si="4"/>
        <v>-32.681179147528297</v>
      </c>
      <c r="AH22">
        <f t="shared" si="5"/>
        <v>-10487.074191034084</v>
      </c>
      <c r="AI22">
        <f t="shared" si="6"/>
        <v>-5265.7256790683023</v>
      </c>
      <c r="AJ22">
        <f t="shared" si="7"/>
        <v>2224.3126078231239</v>
      </c>
      <c r="AK22">
        <f t="shared" si="24"/>
        <v>677.97136525130986</v>
      </c>
      <c r="AL22">
        <f t="shared" si="8"/>
        <v>-2363.4417059938687</v>
      </c>
      <c r="AN22">
        <f t="shared" si="9"/>
        <v>1672.7769031340417</v>
      </c>
      <c r="AO22">
        <f t="shared" si="9"/>
        <v>-83.638845156702089</v>
      </c>
      <c r="AP22">
        <f t="shared" si="9"/>
        <v>-9.8847758037522286</v>
      </c>
      <c r="AQ22">
        <f t="shared" si="9"/>
        <v>-3171.9289181011159</v>
      </c>
      <c r="AR22">
        <f t="shared" si="9"/>
        <v>-1592.6756359275289</v>
      </c>
      <c r="AS22">
        <f t="shared" si="9"/>
        <v>672.76738536693574</v>
      </c>
      <c r="AT22">
        <f t="shared" si="9"/>
        <v>205.05976594727179</v>
      </c>
      <c r="AU22">
        <f t="shared" si="9"/>
        <v>-714.84848461332138</v>
      </c>
      <c r="AW22">
        <v>19</v>
      </c>
      <c r="AX22">
        <f>(R22*SUMPRODUCT(K23:$K$23, X23:$X$23)-$AZ$3*SUMPRODUCT(K22:$K$22, W23:$W$23))/Z22</f>
        <v>3376.5044231984725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3.4133669999999998E-2</v>
      </c>
      <c r="O23">
        <f t="shared" si="21"/>
        <v>8461.3800876447858</v>
      </c>
      <c r="P23">
        <f t="shared" si="22"/>
        <v>423.06900438223931</v>
      </c>
      <c r="Q23" s="4">
        <f t="shared" si="23"/>
        <v>50</v>
      </c>
      <c r="R23">
        <f t="shared" si="0"/>
        <v>500000</v>
      </c>
      <c r="S23">
        <f t="shared" si="1"/>
        <v>3532.402300642259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2206.9629189394195</v>
      </c>
      <c r="AC23">
        <f t="shared" si="2"/>
        <v>2206.9629189394195</v>
      </c>
      <c r="AE23">
        <f t="shared" si="3"/>
        <v>5286.4737669005408</v>
      </c>
      <c r="AF23">
        <f t="shared" si="4"/>
        <v>-264.32368834502705</v>
      </c>
      <c r="AG23">
        <f t="shared" si="4"/>
        <v>-31.238838771820397</v>
      </c>
      <c r="AH23">
        <f t="shared" si="5"/>
        <v>-11155.28584232612</v>
      </c>
      <c r="AI23">
        <f t="shared" si="6"/>
        <v>-6164.3746025424271</v>
      </c>
      <c r="AJ23">
        <f t="shared" si="7"/>
        <v>0</v>
      </c>
      <c r="AK23">
        <f t="shared" si="24"/>
        <v>751.1048404397236</v>
      </c>
      <c r="AL23">
        <f t="shared" si="8"/>
        <v>-5413.2697621027037</v>
      </c>
      <c r="AN23">
        <f t="shared" si="9"/>
        <v>1448.4564899968311</v>
      </c>
      <c r="AO23">
        <f t="shared" si="9"/>
        <v>-72.422824499841568</v>
      </c>
      <c r="AP23">
        <f t="shared" si="9"/>
        <v>-8.5592212794686482</v>
      </c>
      <c r="AQ23">
        <f t="shared" si="9"/>
        <v>-3056.4695652619193</v>
      </c>
      <c r="AR23">
        <f t="shared" si="9"/>
        <v>-1688.9951210443983</v>
      </c>
      <c r="AS23">
        <f t="shared" si="9"/>
        <v>0</v>
      </c>
      <c r="AT23">
        <f t="shared" si="9"/>
        <v>205.7974235330052</v>
      </c>
      <c r="AU23">
        <f t="shared" si="9"/>
        <v>-1483.1976975113932</v>
      </c>
      <c r="AW23">
        <v>20</v>
      </c>
      <c r="AX23">
        <f>(R23*SUMPRODUCT(K$23:$K24, X$23:$X24)-$AZ$3*SUMPRODUCT(K$22:$K23, W$23:$W24))/Z23</f>
        <v>3532.402300642259</v>
      </c>
    </row>
    <row r="25" spans="5:50" x14ac:dyDescent="0.25">
      <c r="AN25" s="8">
        <f t="shared" ref="AN25:AU25" si="25">SUM(AN3:AN23)</f>
        <v>78290.556284838414</v>
      </c>
      <c r="AO25" s="8">
        <f t="shared" si="25"/>
        <v>-10260.562879975509</v>
      </c>
      <c r="AP25" s="8">
        <f t="shared" si="25"/>
        <v>-2932.5428775041332</v>
      </c>
      <c r="AQ25" s="8">
        <f t="shared" si="25"/>
        <v>-43004.263653757473</v>
      </c>
      <c r="AR25" s="8">
        <f t="shared" si="25"/>
        <v>22093.186873601291</v>
      </c>
      <c r="AS25" s="8">
        <f t="shared" si="25"/>
        <v>-6966.1266280784503</v>
      </c>
      <c r="AT25" s="8">
        <f t="shared" si="25"/>
        <v>10992.181734770989</v>
      </c>
      <c r="AU25" s="9">
        <f t="shared" si="25"/>
        <v>26119.241980293831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A005D-ACF8-4D25-9D0F-B80B62EBA35D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29543.736017787476</v>
      </c>
      <c r="K3">
        <v>1</v>
      </c>
      <c r="L3" s="2">
        <v>0</v>
      </c>
      <c r="O3">
        <f>$C$3</f>
        <v>29543.736017787476</v>
      </c>
      <c r="P3">
        <f>O3*B5</f>
        <v>23634.988814229982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29543.736017787476</v>
      </c>
      <c r="AF3">
        <f t="shared" ref="AF3:AG23" si="4">-$Z3*P3</f>
        <v>-23634.988814229982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3388.8389995574939</v>
      </c>
      <c r="AJ3">
        <f t="shared" ref="AJ3:AJ23" si="7">AB3-AC3</f>
        <v>0</v>
      </c>
      <c r="AL3">
        <f t="shared" ref="AL3:AL23" si="8">SUM(AI3:AK3)</f>
        <v>3388.8389995574939</v>
      </c>
      <c r="AN3">
        <f t="shared" ref="AN3:AU23" si="9">AE3*$K3</f>
        <v>29543.736017787476</v>
      </c>
      <c r="AO3">
        <f t="shared" si="9"/>
        <v>-23634.988814229982</v>
      </c>
      <c r="AP3">
        <f t="shared" si="9"/>
        <v>-2519.9082039999998</v>
      </c>
      <c r="AQ3">
        <f t="shared" si="9"/>
        <v>0</v>
      </c>
      <c r="AR3">
        <f t="shared" si="9"/>
        <v>3388.8389995574939</v>
      </c>
      <c r="AS3">
        <f t="shared" si="9"/>
        <v>0</v>
      </c>
      <c r="AT3">
        <f t="shared" si="9"/>
        <v>0</v>
      </c>
      <c r="AU3">
        <f t="shared" si="9"/>
        <v>3388.8389995574939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13658.88476091468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1.1135328E-2</v>
      </c>
      <c r="R4">
        <f t="shared" si="0"/>
        <v>500000</v>
      </c>
      <c r="S4">
        <f t="shared" si="1"/>
        <v>8617.5808108886158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8435.4454138839792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-5567.6639999999998</v>
      </c>
      <c r="AI4">
        <f t="shared" si="6"/>
        <v>-5567.6639999999998</v>
      </c>
      <c r="AJ4">
        <f t="shared" si="7"/>
        <v>-8435.4454138839792</v>
      </c>
      <c r="AK4">
        <f>H4*SUM(AB4, AE4:AF4)</f>
        <v>0</v>
      </c>
      <c r="AL4">
        <f t="shared" si="8"/>
        <v>-14003.10941388398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-5223.4393470306777</v>
      </c>
      <c r="AR4">
        <f t="shared" si="9"/>
        <v>-5223.4393470306777</v>
      </c>
      <c r="AS4">
        <f t="shared" si="9"/>
        <v>-7913.918204225517</v>
      </c>
      <c r="AT4">
        <f t="shared" si="9"/>
        <v>0</v>
      </c>
      <c r="AU4">
        <f t="shared" si="9"/>
        <v>-13137.357551256195</v>
      </c>
      <c r="AW4">
        <v>1</v>
      </c>
      <c r="AX4">
        <f>(R4*SUMPRODUCT(K5:$K$23, X5:$X$23)-$AZ$3*SUMPRODUCT(K4:$K$22, W5:$W$23))/Z4</f>
        <v>8617.5808108886158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1.2969985999999999E-2</v>
      </c>
      <c r="O5">
        <f t="shared" ref="O5:O23" si="21">$C$3</f>
        <v>29543.736017787476</v>
      </c>
      <c r="P5">
        <f t="shared" ref="P5:P23" si="22">O5*$C$5</f>
        <v>1477.1868008893739</v>
      </c>
      <c r="Q5" s="4">
        <f t="shared" ref="Q5:Q23" si="23">$C$8</f>
        <v>50</v>
      </c>
      <c r="R5">
        <f t="shared" si="0"/>
        <v>500000</v>
      </c>
      <c r="S5">
        <f t="shared" si="1"/>
        <v>16204.004548633753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8435.4454138839792</v>
      </c>
      <c r="AC5">
        <f t="shared" si="2"/>
        <v>15497.188530729749</v>
      </c>
      <c r="AE5">
        <f t="shared" si="3"/>
        <v>28255.043103426357</v>
      </c>
      <c r="AF5">
        <f t="shared" si="4"/>
        <v>-1412.752155171318</v>
      </c>
      <c r="AG5">
        <f t="shared" si="4"/>
        <v>-47.819008209413269</v>
      </c>
      <c r="AH5">
        <f t="shared" si="5"/>
        <v>-6347.9305458672961</v>
      </c>
      <c r="AI5">
        <f t="shared" si="6"/>
        <v>20446.54139417833</v>
      </c>
      <c r="AJ5">
        <f t="shared" si="7"/>
        <v>-7061.7431168457697</v>
      </c>
      <c r="AK5">
        <f>H5*SUM(AB5, AE5:AF5)</f>
        <v>3047.996421688812</v>
      </c>
      <c r="AL5">
        <f t="shared" si="8"/>
        <v>16432.794699021371</v>
      </c>
      <c r="AN5">
        <f t="shared" si="9"/>
        <v>24399.995992574564</v>
      </c>
      <c r="AO5">
        <f t="shared" si="9"/>
        <v>-1219.9997996287284</v>
      </c>
      <c r="AP5">
        <f t="shared" si="9"/>
        <v>-41.294702839688242</v>
      </c>
      <c r="AQ5">
        <f t="shared" si="9"/>
        <v>-5481.8348467329351</v>
      </c>
      <c r="AR5">
        <f t="shared" si="9"/>
        <v>17656.866643373214</v>
      </c>
      <c r="AS5">
        <f t="shared" si="9"/>
        <v>-6098.2566234603619</v>
      </c>
      <c r="AT5">
        <f t="shared" si="9"/>
        <v>2632.1354457806506</v>
      </c>
      <c r="AU5">
        <f t="shared" si="9"/>
        <v>14190.745465693502</v>
      </c>
      <c r="AW5">
        <v>2</v>
      </c>
      <c r="AX5">
        <f>(R5*SUMPRODUCT(K6:$K$23, X6:$X$23)-$AZ$3*SUMPRODUCT(K5:$K$22, W6:$W$23))/Z5</f>
        <v>16204.004548633753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1.4883069000000001E-2</v>
      </c>
      <c r="O6">
        <f t="shared" si="21"/>
        <v>29543.736017787476</v>
      </c>
      <c r="P6">
        <f t="shared" si="22"/>
        <v>1477.1868008893739</v>
      </c>
      <c r="Q6" s="4">
        <f t="shared" si="23"/>
        <v>50</v>
      </c>
      <c r="R6">
        <f t="shared" si="0"/>
        <v>500000</v>
      </c>
      <c r="S6">
        <f t="shared" si="1"/>
        <v>22770.236569297413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15497.188530729749</v>
      </c>
      <c r="AC6">
        <f t="shared" si="2"/>
        <v>21235.123930721253</v>
      </c>
      <c r="AE6">
        <f t="shared" si="3"/>
        <v>27551.970916285827</v>
      </c>
      <c r="AF6">
        <f t="shared" si="4"/>
        <v>-1377.5985458142914</v>
      </c>
      <c r="AG6">
        <f t="shared" si="4"/>
        <v>-46.629124528626875</v>
      </c>
      <c r="AH6">
        <f t="shared" si="5"/>
        <v>-7116.9359869226419</v>
      </c>
      <c r="AI6">
        <f t="shared" si="6"/>
        <v>19010.807259020268</v>
      </c>
      <c r="AJ6">
        <f t="shared" si="7"/>
        <v>-5737.9353999915038</v>
      </c>
      <c r="AK6">
        <f>H6*SUM(AB6, AE6:AF6)</f>
        <v>4533.8658260507</v>
      </c>
      <c r="AL6">
        <f t="shared" si="8"/>
        <v>17806.737685079464</v>
      </c>
      <c r="AN6">
        <f t="shared" si="9"/>
        <v>21458.197338286085</v>
      </c>
      <c r="AO6">
        <f t="shared" si="9"/>
        <v>-1072.9098669143043</v>
      </c>
      <c r="AP6">
        <f t="shared" si="9"/>
        <v>-36.315984757930899</v>
      </c>
      <c r="AQ6">
        <f t="shared" si="9"/>
        <v>-5542.8563464788604</v>
      </c>
      <c r="AR6">
        <f t="shared" si="9"/>
        <v>14806.115140134991</v>
      </c>
      <c r="AS6">
        <f t="shared" si="9"/>
        <v>-4468.8545331824589</v>
      </c>
      <c r="AT6">
        <f t="shared" si="9"/>
        <v>3531.0935793417448</v>
      </c>
      <c r="AU6">
        <f t="shared" si="9"/>
        <v>13868.354186294277</v>
      </c>
      <c r="AW6">
        <v>3</v>
      </c>
      <c r="AX6">
        <f>(R6*SUMPRODUCT(K7:$K$23, X7:$X$23)-$AZ$3*SUMPRODUCT(K6:$K$22, W7:$W$23))/Z6</f>
        <v>22770.236569297413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1.6930661E-2</v>
      </c>
      <c r="O7">
        <f t="shared" si="21"/>
        <v>29543.736017787476</v>
      </c>
      <c r="P7">
        <f t="shared" si="22"/>
        <v>1477.1868008893739</v>
      </c>
      <c r="Q7" s="4">
        <f t="shared" si="23"/>
        <v>50</v>
      </c>
      <c r="R7">
        <f t="shared" si="0"/>
        <v>500000</v>
      </c>
      <c r="S7">
        <f t="shared" si="1"/>
        <v>28199.407355706069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21235.123930721253</v>
      </c>
      <c r="AC7">
        <f t="shared" si="2"/>
        <v>25590.043654742942</v>
      </c>
      <c r="AE7">
        <f t="shared" si="3"/>
        <v>26809.978127657469</v>
      </c>
      <c r="AF7">
        <f t="shared" si="4"/>
        <v>-1340.4989063828737</v>
      </c>
      <c r="AG7">
        <f t="shared" si="4"/>
        <v>-45.373371383219634</v>
      </c>
      <c r="AH7">
        <f t="shared" si="5"/>
        <v>-7894.6190012096649</v>
      </c>
      <c r="AI7">
        <f t="shared" si="6"/>
        <v>17529.486848681714</v>
      </c>
      <c r="AJ7">
        <f t="shared" si="7"/>
        <v>-4354.919724021689</v>
      </c>
      <c r="AK7">
        <f>H7*SUM(AB7, AE7:AF7)</f>
        <v>4889.9719500139645</v>
      </c>
      <c r="AL7">
        <f t="shared" si="8"/>
        <v>18064.53907467399</v>
      </c>
      <c r="AN7">
        <f t="shared" si="9"/>
        <v>18901.343260702088</v>
      </c>
      <c r="AO7">
        <f t="shared" si="9"/>
        <v>-945.0671630351045</v>
      </c>
      <c r="AP7">
        <f t="shared" si="9"/>
        <v>-31.988749238285411</v>
      </c>
      <c r="AQ7">
        <f t="shared" si="9"/>
        <v>-5565.7972917325542</v>
      </c>
      <c r="AR7">
        <f t="shared" si="9"/>
        <v>12358.490056696146</v>
      </c>
      <c r="AS7">
        <f t="shared" si="9"/>
        <v>-3070.268546456593</v>
      </c>
      <c r="AT7">
        <f t="shared" si="9"/>
        <v>3447.4865261851869</v>
      </c>
      <c r="AU7">
        <f t="shared" si="9"/>
        <v>12735.708036424741</v>
      </c>
      <c r="AW7">
        <v>4</v>
      </c>
      <c r="AX7">
        <f>(R7*SUMPRODUCT(K8:$K$23, X8:$X$23)-$AZ$3*SUMPRODUCT(K7:$K$22, W8:$W$23))/Z7</f>
        <v>28199.407355706069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1.9185959999999998E-2</v>
      </c>
      <c r="O8">
        <f t="shared" si="21"/>
        <v>29543.736017787476</v>
      </c>
      <c r="P8">
        <f t="shared" si="22"/>
        <v>1477.1868008893739</v>
      </c>
      <c r="Q8" s="4">
        <f t="shared" si="23"/>
        <v>50</v>
      </c>
      <c r="R8">
        <f t="shared" si="0"/>
        <v>500000</v>
      </c>
      <c r="S8">
        <f t="shared" si="1"/>
        <v>32470.791653210516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25590.043654742942</v>
      </c>
      <c r="AC8">
        <f t="shared" si="2"/>
        <v>28606.186856361324</v>
      </c>
      <c r="AE8">
        <f t="shared" si="3"/>
        <v>26027.503178422783</v>
      </c>
      <c r="AF8">
        <f t="shared" si="4"/>
        <v>-1301.3751589211392</v>
      </c>
      <c r="AG8">
        <f t="shared" si="4"/>
        <v>-44.049105980963844</v>
      </c>
      <c r="AH8">
        <f t="shared" si="5"/>
        <v>-8705.3168842359646</v>
      </c>
      <c r="AI8">
        <f t="shared" si="6"/>
        <v>15976.762029284715</v>
      </c>
      <c r="AJ8">
        <f t="shared" si="7"/>
        <v>-3016.1432016183826</v>
      </c>
      <c r="AK8">
        <f t="shared" ref="AK8:AK23" si="24">H8*SUM(AB8:AB8, AE8:AF8)</f>
        <v>3647.9224463827331</v>
      </c>
      <c r="AL8">
        <f t="shared" si="8"/>
        <v>16608.541274049065</v>
      </c>
      <c r="AN8">
        <f t="shared" si="9"/>
        <v>17109.267517341694</v>
      </c>
      <c r="AO8">
        <f t="shared" si="9"/>
        <v>-855.46337586708466</v>
      </c>
      <c r="AP8">
        <f t="shared" si="9"/>
        <v>-28.955829261134529</v>
      </c>
      <c r="AQ8">
        <f t="shared" si="9"/>
        <v>-5722.4695882123469</v>
      </c>
      <c r="AR8">
        <f t="shared" si="9"/>
        <v>10502.378724001126</v>
      </c>
      <c r="AS8">
        <f t="shared" si="9"/>
        <v>-1982.6719663944143</v>
      </c>
      <c r="AT8">
        <f t="shared" si="9"/>
        <v>2397.9741963654565</v>
      </c>
      <c r="AU8">
        <f t="shared" si="9"/>
        <v>10917.680953972167</v>
      </c>
      <c r="AW8">
        <v>5</v>
      </c>
      <c r="AX8">
        <f>(R8*SUMPRODUCT(K9:$K$23, X9:$X$23)-$AZ$3*SUMPRODUCT(K8:$K$22, W9:$W$23))/Z8</f>
        <v>32470.791653210516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2.1884238E-2</v>
      </c>
      <c r="O9">
        <f t="shared" si="21"/>
        <v>29543.736017787476</v>
      </c>
      <c r="P9">
        <f t="shared" si="22"/>
        <v>1477.1868008893739</v>
      </c>
      <c r="Q9" s="4">
        <f t="shared" si="23"/>
        <v>50</v>
      </c>
      <c r="R9">
        <f t="shared" si="0"/>
        <v>500000</v>
      </c>
      <c r="S9">
        <f t="shared" si="1"/>
        <v>35753.478452005511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28606.186856361324</v>
      </c>
      <c r="AC9">
        <f t="shared" si="2"/>
        <v>30493.879914797857</v>
      </c>
      <c r="AE9">
        <f t="shared" si="3"/>
        <v>25197.636072536196</v>
      </c>
      <c r="AF9">
        <f t="shared" si="4"/>
        <v>-1259.8818036268099</v>
      </c>
      <c r="AG9">
        <f t="shared" si="4"/>
        <v>-42.644633802179563</v>
      </c>
      <c r="AH9">
        <f t="shared" si="5"/>
        <v>-9639.8111897463623</v>
      </c>
      <c r="AI9">
        <f t="shared" si="6"/>
        <v>14255.298445360846</v>
      </c>
      <c r="AJ9">
        <f t="shared" si="7"/>
        <v>-1887.6930584365327</v>
      </c>
      <c r="AK9">
        <f t="shared" si="24"/>
        <v>2742.7937267391312</v>
      </c>
      <c r="AL9">
        <f t="shared" si="8"/>
        <v>15110.399113663445</v>
      </c>
      <c r="AN9">
        <f t="shared" si="9"/>
        <v>15742.018209288255</v>
      </c>
      <c r="AO9">
        <f t="shared" si="9"/>
        <v>-787.10091046441289</v>
      </c>
      <c r="AP9">
        <f t="shared" si="9"/>
        <v>-26.641888148151633</v>
      </c>
      <c r="AQ9">
        <f t="shared" si="9"/>
        <v>-6022.3936422546303</v>
      </c>
      <c r="AR9">
        <f t="shared" si="9"/>
        <v>8905.8817684210626</v>
      </c>
      <c r="AS9">
        <f t="shared" si="9"/>
        <v>-1179.3208860510363</v>
      </c>
      <c r="AT9">
        <f t="shared" si="9"/>
        <v>1713.538074220751</v>
      </c>
      <c r="AU9">
        <f t="shared" si="9"/>
        <v>9440.0989565907767</v>
      </c>
      <c r="AW9">
        <v>6</v>
      </c>
      <c r="AX9">
        <f>(R9*SUMPRODUCT(K10:$K$23, X10:$X$23)-$AZ$3*SUMPRODUCT(K9:$K$22, W10:$W$23))/Z9</f>
        <v>35753.478452005511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2.4761703999999999E-2</v>
      </c>
      <c r="O10">
        <f t="shared" si="21"/>
        <v>29543.736017787476</v>
      </c>
      <c r="P10">
        <f t="shared" si="22"/>
        <v>1477.1868008893739</v>
      </c>
      <c r="Q10" s="4">
        <f t="shared" si="23"/>
        <v>50</v>
      </c>
      <c r="R10">
        <f t="shared" si="0"/>
        <v>500000</v>
      </c>
      <c r="S10">
        <f t="shared" si="1"/>
        <v>38268.003229485781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30493.879914797857</v>
      </c>
      <c r="AC10">
        <f t="shared" si="2"/>
        <v>31503.929816317534</v>
      </c>
      <c r="AE10">
        <f t="shared" si="3"/>
        <v>24321.72330588297</v>
      </c>
      <c r="AF10">
        <f t="shared" si="4"/>
        <v>-1216.0861652941485</v>
      </c>
      <c r="AG10">
        <f t="shared" si="4"/>
        <v>-41.162233664759803</v>
      </c>
      <c r="AH10">
        <f t="shared" si="5"/>
        <v>-10559.537993979649</v>
      </c>
      <c r="AI10">
        <f t="shared" si="6"/>
        <v>12504.936912944411</v>
      </c>
      <c r="AJ10">
        <f t="shared" si="7"/>
        <v>-1010.0499015196765</v>
      </c>
      <c r="AK10">
        <f t="shared" si="24"/>
        <v>2813.9746454078013</v>
      </c>
      <c r="AL10">
        <f t="shared" si="8"/>
        <v>14308.861656832536</v>
      </c>
      <c r="AN10">
        <f t="shared" si="9"/>
        <v>14436.863498274934</v>
      </c>
      <c r="AO10">
        <f t="shared" si="9"/>
        <v>-721.84317491374668</v>
      </c>
      <c r="AP10">
        <f t="shared" si="9"/>
        <v>-24.433036311966251</v>
      </c>
      <c r="AQ10">
        <f t="shared" si="9"/>
        <v>-6267.9196990559512</v>
      </c>
      <c r="AR10">
        <f t="shared" si="9"/>
        <v>7422.6675879932682</v>
      </c>
      <c r="AS10">
        <f t="shared" si="9"/>
        <v>-599.54438142787797</v>
      </c>
      <c r="AT10">
        <f t="shared" si="9"/>
        <v>1670.3161750685904</v>
      </c>
      <c r="AU10">
        <f t="shared" si="9"/>
        <v>8493.4393816339798</v>
      </c>
      <c r="AW10">
        <v>7</v>
      </c>
      <c r="AX10">
        <f>(R10*SUMPRODUCT(K11:$K$23, X11:$X$23)-$AZ$3*SUMPRODUCT(K10:$K$22, W11:$W$23))/Z10</f>
        <v>38268.003229485781</v>
      </c>
    </row>
    <row r="11" spans="1:52" x14ac:dyDescent="0.25">
      <c r="A11" t="s">
        <v>33</v>
      </c>
      <c r="C11" s="7">
        <f>AU25</f>
        <v>92770.788124058512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2.7627288E-2</v>
      </c>
      <c r="O11">
        <f t="shared" si="21"/>
        <v>29543.736017787476</v>
      </c>
      <c r="P11">
        <f t="shared" si="22"/>
        <v>1477.1868008893739</v>
      </c>
      <c r="Q11" s="4">
        <f t="shared" si="23"/>
        <v>50</v>
      </c>
      <c r="R11">
        <f t="shared" si="0"/>
        <v>500000</v>
      </c>
      <c r="S11">
        <f t="shared" si="1"/>
        <v>40086.06292455714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31503.929816317534</v>
      </c>
      <c r="AC11">
        <f t="shared" si="2"/>
        <v>31758.91327423582</v>
      </c>
      <c r="AE11">
        <f t="shared" si="3"/>
        <v>23406.5628183962</v>
      </c>
      <c r="AF11">
        <f t="shared" si="4"/>
        <v>-1170.32814091981</v>
      </c>
      <c r="AG11">
        <f t="shared" si="4"/>
        <v>-39.613410443932594</v>
      </c>
      <c r="AH11">
        <f t="shared" si="5"/>
        <v>-11372.008841796147</v>
      </c>
      <c r="AI11">
        <f t="shared" si="6"/>
        <v>10824.61242523631</v>
      </c>
      <c r="AJ11">
        <f t="shared" si="7"/>
        <v>-254.98345791828615</v>
      </c>
      <c r="AK11">
        <f t="shared" si="24"/>
        <v>2767.6184714303877</v>
      </c>
      <c r="AL11">
        <f t="shared" si="8"/>
        <v>13337.247438748411</v>
      </c>
      <c r="AN11">
        <f t="shared" si="9"/>
        <v>13213.165456594061</v>
      </c>
      <c r="AO11">
        <f t="shared" si="9"/>
        <v>-660.65827282970304</v>
      </c>
      <c r="AP11">
        <f t="shared" si="9"/>
        <v>-22.362042242455004</v>
      </c>
      <c r="AQ11">
        <f t="shared" si="9"/>
        <v>-6419.5770889695623</v>
      </c>
      <c r="AR11">
        <f t="shared" si="9"/>
        <v>6110.5680525523394</v>
      </c>
      <c r="AS11">
        <f t="shared" si="9"/>
        <v>-143.93991310509102</v>
      </c>
      <c r="AT11">
        <f t="shared" si="9"/>
        <v>1562.3396338651885</v>
      </c>
      <c r="AU11">
        <f t="shared" si="9"/>
        <v>7528.9677733124363</v>
      </c>
      <c r="AW11">
        <v>8</v>
      </c>
      <c r="AX11">
        <f>(R11*SUMPRODUCT(K12:$K$23, X12:$X$23)-$AZ$3*SUMPRODUCT(K11:$K$22, W12:$W$23))/Z11</f>
        <v>40086.06292455714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3.0780427999999999E-2</v>
      </c>
      <c r="O12">
        <f t="shared" si="21"/>
        <v>29543.736017787476</v>
      </c>
      <c r="P12">
        <f t="shared" si="22"/>
        <v>1477.1868008893739</v>
      </c>
      <c r="Q12" s="4">
        <f t="shared" si="23"/>
        <v>50</v>
      </c>
      <c r="R12">
        <f t="shared" si="0"/>
        <v>500000</v>
      </c>
      <c r="S12">
        <f t="shared" si="1"/>
        <v>41218.268209753362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31758.91327423582</v>
      </c>
      <c r="AC12">
        <f t="shared" si="2"/>
        <v>31324.200989429512</v>
      </c>
      <c r="AE12">
        <f t="shared" si="3"/>
        <v>22452.033168653114</v>
      </c>
      <c r="AF12">
        <f t="shared" si="4"/>
        <v>-1122.6016584326558</v>
      </c>
      <c r="AG12">
        <f t="shared" si="4"/>
        <v>-37.997958611489352</v>
      </c>
      <c r="AH12">
        <f t="shared" si="5"/>
        <v>-12193.177280039154</v>
      </c>
      <c r="AI12">
        <f t="shared" si="6"/>
        <v>9098.2562715698132</v>
      </c>
      <c r="AJ12">
        <f t="shared" si="7"/>
        <v>434.71228480630816</v>
      </c>
      <c r="AK12">
        <f t="shared" si="24"/>
        <v>2755.2850943132808</v>
      </c>
      <c r="AL12">
        <f t="shared" si="8"/>
        <v>12288.253650689403</v>
      </c>
      <c r="AN12">
        <f t="shared" si="9"/>
        <v>12048.984612643157</v>
      </c>
      <c r="AO12">
        <f t="shared" si="9"/>
        <v>-602.44923063215788</v>
      </c>
      <c r="AP12">
        <f t="shared" si="9"/>
        <v>-20.391775443344052</v>
      </c>
      <c r="AQ12">
        <f t="shared" si="9"/>
        <v>-6543.5234449742838</v>
      </c>
      <c r="AR12">
        <f t="shared" si="9"/>
        <v>4882.6201615933705</v>
      </c>
      <c r="AS12">
        <f t="shared" si="9"/>
        <v>233.29030343100871</v>
      </c>
      <c r="AT12">
        <f t="shared" si="9"/>
        <v>1478.6361420121368</v>
      </c>
      <c r="AU12">
        <f t="shared" si="9"/>
        <v>6594.5466070365164</v>
      </c>
      <c r="AW12">
        <v>9</v>
      </c>
      <c r="AX12">
        <f>(R12*SUMPRODUCT(K13:$K$23, X13:$X$23)-$AZ$3*SUMPRODUCT(K12:$K$22, W13:$W$23))/Z12</f>
        <v>41218.268209753362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3.4133669999999998E-2</v>
      </c>
      <c r="O13">
        <f t="shared" si="21"/>
        <v>29543.736017787476</v>
      </c>
      <c r="P13">
        <f t="shared" si="22"/>
        <v>1477.1868008893739</v>
      </c>
      <c r="Q13" s="4">
        <f t="shared" si="23"/>
        <v>50</v>
      </c>
      <c r="R13">
        <f t="shared" si="0"/>
        <v>500000</v>
      </c>
      <c r="S13">
        <f t="shared" si="1"/>
        <v>41679.069107760421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31324.200989429512</v>
      </c>
      <c r="AC13">
        <f t="shared" si="2"/>
        <v>30276.483744844216</v>
      </c>
      <c r="AE13">
        <f t="shared" si="3"/>
        <v>21461.142545958726</v>
      </c>
      <c r="AF13">
        <f t="shared" si="4"/>
        <v>-1073.0571272979364</v>
      </c>
      <c r="AG13">
        <f t="shared" si="4"/>
        <v>-36.320969245456226</v>
      </c>
      <c r="AH13">
        <f t="shared" si="5"/>
        <v>-12970.097799182357</v>
      </c>
      <c r="AI13">
        <f t="shared" si="6"/>
        <v>7381.666650232979</v>
      </c>
      <c r="AJ13">
        <f t="shared" si="7"/>
        <v>1047.7172445852957</v>
      </c>
      <c r="AK13">
        <f t="shared" si="24"/>
        <v>2673.5252072982689</v>
      </c>
      <c r="AL13">
        <f t="shared" si="8"/>
        <v>11102.909102116544</v>
      </c>
      <c r="AN13">
        <f t="shared" si="9"/>
        <v>10951.049445577339</v>
      </c>
      <c r="AO13">
        <f t="shared" si="9"/>
        <v>-547.55247227886696</v>
      </c>
      <c r="AP13">
        <f t="shared" si="9"/>
        <v>-18.533623234014836</v>
      </c>
      <c r="AQ13">
        <f t="shared" si="9"/>
        <v>-6618.2954616070119</v>
      </c>
      <c r="AR13">
        <f t="shared" si="9"/>
        <v>3766.6678884574449</v>
      </c>
      <c r="AS13">
        <f t="shared" si="9"/>
        <v>534.62220503251694</v>
      </c>
      <c r="AT13">
        <f t="shared" si="9"/>
        <v>1364.2287066693925</v>
      </c>
      <c r="AU13">
        <f t="shared" si="9"/>
        <v>5665.5188001593542</v>
      </c>
      <c r="AW13">
        <v>10</v>
      </c>
      <c r="AX13">
        <f>(R13*SUMPRODUCT(K14:$K$23, X14:$X$23)-$AZ$3*SUMPRODUCT(K13:$K$22, W14:$W$23))/Z13</f>
        <v>41679.069107760421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3.7867151000000002E-2</v>
      </c>
      <c r="O14">
        <f t="shared" si="21"/>
        <v>29543.736017787476</v>
      </c>
      <c r="P14">
        <f t="shared" si="22"/>
        <v>1477.1868008893739</v>
      </c>
      <c r="Q14" s="4">
        <f t="shared" si="23"/>
        <v>50</v>
      </c>
      <c r="R14">
        <f t="shared" si="0"/>
        <v>500000</v>
      </c>
      <c r="S14">
        <f t="shared" si="1"/>
        <v>41443.637621721311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30276.483744844216</v>
      </c>
      <c r="AC14">
        <f t="shared" si="2"/>
        <v>28664.399066076174</v>
      </c>
      <c r="AE14">
        <f t="shared" si="3"/>
        <v>20433.858795078795</v>
      </c>
      <c r="AF14">
        <f t="shared" si="4"/>
        <v>-1021.6929397539398</v>
      </c>
      <c r="AG14">
        <f t="shared" si="4"/>
        <v>-34.582387926117612</v>
      </c>
      <c r="AH14">
        <f t="shared" si="5"/>
        <v>-13753.71626884047</v>
      </c>
      <c r="AI14">
        <f t="shared" si="6"/>
        <v>5623.8671985582678</v>
      </c>
      <c r="AJ14">
        <f t="shared" si="7"/>
        <v>1612.0846787680421</v>
      </c>
      <c r="AK14">
        <f t="shared" si="24"/>
        <v>2553.99658944869</v>
      </c>
      <c r="AL14">
        <f t="shared" si="8"/>
        <v>9789.9484667750003</v>
      </c>
      <c r="AN14">
        <f t="shared" si="9"/>
        <v>9917.1142364061434</v>
      </c>
      <c r="AO14">
        <f t="shared" si="9"/>
        <v>-495.85571182030714</v>
      </c>
      <c r="AP14">
        <f t="shared" si="9"/>
        <v>-16.783784945877052</v>
      </c>
      <c r="AQ14">
        <f t="shared" si="9"/>
        <v>-6675.0571578804256</v>
      </c>
      <c r="AR14">
        <f t="shared" si="9"/>
        <v>2729.4175817595333</v>
      </c>
      <c r="AS14">
        <f t="shared" si="9"/>
        <v>782.38907679801878</v>
      </c>
      <c r="AT14">
        <f t="shared" si="9"/>
        <v>1239.5248587630592</v>
      </c>
      <c r="AU14">
        <f t="shared" si="9"/>
        <v>4751.3315173206111</v>
      </c>
      <c r="AW14">
        <v>11</v>
      </c>
      <c r="AX14">
        <f>(R14*SUMPRODUCT(K15:$K$23, X15:$X$23)-$AZ$3*SUMPRODUCT(K14:$K$22, W15:$W$23))/Z14</f>
        <v>41443.637621721311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4.2172894000000002E-2</v>
      </c>
      <c r="O15">
        <f t="shared" si="21"/>
        <v>29543.736017787476</v>
      </c>
      <c r="P15">
        <f t="shared" si="22"/>
        <v>1477.1868008893739</v>
      </c>
      <c r="Q15" s="4">
        <f t="shared" si="23"/>
        <v>50</v>
      </c>
      <c r="R15">
        <f t="shared" si="0"/>
        <v>500000</v>
      </c>
      <c r="S15">
        <f t="shared" si="1"/>
        <v>40454.389847982231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28664.399066076174</v>
      </c>
      <c r="AC15">
        <f t="shared" si="2"/>
        <v>26520.380674952929</v>
      </c>
      <c r="AE15">
        <f t="shared" si="3"/>
        <v>19367.765246152179</v>
      </c>
      <c r="AF15">
        <f t="shared" si="4"/>
        <v>-968.38826230760901</v>
      </c>
      <c r="AG15">
        <f t="shared" si="4"/>
        <v>-32.778124666581398</v>
      </c>
      <c r="AH15">
        <f t="shared" si="5"/>
        <v>-14584.393802750381</v>
      </c>
      <c r="AI15">
        <f t="shared" si="6"/>
        <v>3782.2050564276087</v>
      </c>
      <c r="AJ15">
        <f t="shared" si="7"/>
        <v>2144.0183911232452</v>
      </c>
      <c r="AK15">
        <f t="shared" si="24"/>
        <v>2442.6099769908869</v>
      </c>
      <c r="AL15">
        <f t="shared" si="8"/>
        <v>8368.8334245417409</v>
      </c>
      <c r="AN15">
        <f t="shared" si="9"/>
        <v>8935.934676836423</v>
      </c>
      <c r="AO15">
        <f t="shared" si="9"/>
        <v>-446.79673384182115</v>
      </c>
      <c r="AP15">
        <f t="shared" si="9"/>
        <v>-15.123230642624787</v>
      </c>
      <c r="AQ15">
        <f t="shared" si="9"/>
        <v>-6728.9740796774295</v>
      </c>
      <c r="AR15">
        <f t="shared" si="9"/>
        <v>1745.0406326745483</v>
      </c>
      <c r="AS15">
        <f t="shared" si="9"/>
        <v>989.21109614438103</v>
      </c>
      <c r="AT15">
        <f t="shared" si="9"/>
        <v>1126.9758238997597</v>
      </c>
      <c r="AU15">
        <f t="shared" si="9"/>
        <v>3861.2275527186889</v>
      </c>
      <c r="AW15">
        <v>12</v>
      </c>
      <c r="AX15">
        <f>(R15*SUMPRODUCT(K16:$K$23, X16:$X$23)-$AZ$3*SUMPRODUCT(K15:$K$22, W16:$W$23))/Z15</f>
        <v>40454.389847982231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4.6777600000000003E-2</v>
      </c>
      <c r="O16">
        <f t="shared" si="21"/>
        <v>29543.736017787476</v>
      </c>
      <c r="P16">
        <f t="shared" si="22"/>
        <v>1477.1868008893739</v>
      </c>
      <c r="Q16" s="4">
        <f t="shared" si="23"/>
        <v>50</v>
      </c>
      <c r="R16">
        <f t="shared" si="0"/>
        <v>500000</v>
      </c>
      <c r="S16">
        <f t="shared" si="1"/>
        <v>38723.473013285613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26520.380674952929</v>
      </c>
      <c r="AC16">
        <f t="shared" si="2"/>
        <v>23944.319867473536</v>
      </c>
      <c r="AE16">
        <f t="shared" si="3"/>
        <v>18268.110018112249</v>
      </c>
      <c r="AF16">
        <f t="shared" si="4"/>
        <v>-913.40550090561248</v>
      </c>
      <c r="AG16">
        <f t="shared" si="4"/>
        <v>-30.917061415512105</v>
      </c>
      <c r="AH16">
        <f t="shared" si="5"/>
        <v>-15332.820044034781</v>
      </c>
      <c r="AI16">
        <f t="shared" si="6"/>
        <v>1990.9674117563427</v>
      </c>
      <c r="AJ16">
        <f t="shared" si="7"/>
        <v>2576.0608074793927</v>
      </c>
      <c r="AK16">
        <f t="shared" si="24"/>
        <v>2399.9671600111287</v>
      </c>
      <c r="AL16">
        <f t="shared" si="8"/>
        <v>6966.9953792468641</v>
      </c>
      <c r="AN16">
        <f t="shared" si="9"/>
        <v>7991.4418812258236</v>
      </c>
      <c r="AO16">
        <f t="shared" si="9"/>
        <v>-399.57209406129118</v>
      </c>
      <c r="AP16">
        <f t="shared" si="9"/>
        <v>-13.524765243661793</v>
      </c>
      <c r="AQ16">
        <f t="shared" si="9"/>
        <v>-6707.3900986863118</v>
      </c>
      <c r="AR16">
        <f t="shared" si="9"/>
        <v>870.95492323455812</v>
      </c>
      <c r="AS16">
        <f t="shared" si="9"/>
        <v>1126.9058597230053</v>
      </c>
      <c r="AT16">
        <f t="shared" si="9"/>
        <v>1049.8731427095615</v>
      </c>
      <c r="AU16">
        <f t="shared" si="9"/>
        <v>3047.7339256671248</v>
      </c>
      <c r="AW16">
        <v>13</v>
      </c>
      <c r="AX16">
        <f>(R16*SUMPRODUCT(K17:$K$23, X17:$X$23)-$AZ$3*SUMPRODUCT(K16:$K$22, W17:$W$23))/Z16</f>
        <v>38723.473013285613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5.1668436999999998E-2</v>
      </c>
      <c r="O17">
        <f t="shared" si="21"/>
        <v>29543.736017787476</v>
      </c>
      <c r="P17">
        <f t="shared" si="22"/>
        <v>1477.1868008893739</v>
      </c>
      <c r="Q17" s="4">
        <f t="shared" si="23"/>
        <v>50</v>
      </c>
      <c r="R17">
        <f t="shared" si="0"/>
        <v>500000</v>
      </c>
      <c r="S17">
        <f t="shared" si="1"/>
        <v>36292.182662016181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23944.319867473536</v>
      </c>
      <c r="AC17">
        <f t="shared" si="2"/>
        <v>21057.054320997711</v>
      </c>
      <c r="AE17">
        <f t="shared" si="3"/>
        <v>17141.544226351227</v>
      </c>
      <c r="AF17">
        <f t="shared" si="4"/>
        <v>-857.07721131756136</v>
      </c>
      <c r="AG17">
        <f t="shared" si="4"/>
        <v>-29.010454561384471</v>
      </c>
      <c r="AH17">
        <f t="shared" si="5"/>
        <v>-15974.36239972518</v>
      </c>
      <c r="AI17">
        <f t="shared" si="6"/>
        <v>281.09416074710134</v>
      </c>
      <c r="AJ17">
        <f t="shared" si="7"/>
        <v>2887.2655464758245</v>
      </c>
      <c r="AK17">
        <f t="shared" si="24"/>
        <v>2482.1161506506946</v>
      </c>
      <c r="AL17">
        <f t="shared" si="8"/>
        <v>5650.47585787362</v>
      </c>
      <c r="AN17">
        <f t="shared" si="9"/>
        <v>7062.8446369353751</v>
      </c>
      <c r="AO17">
        <f t="shared" si="9"/>
        <v>-353.14223184676877</v>
      </c>
      <c r="AP17">
        <f t="shared" si="9"/>
        <v>-11.95320157322525</v>
      </c>
      <c r="AQ17">
        <f t="shared" si="9"/>
        <v>-6581.929744107837</v>
      </c>
      <c r="AR17">
        <f t="shared" si="9"/>
        <v>115.81945940754451</v>
      </c>
      <c r="AS17">
        <f t="shared" si="9"/>
        <v>1189.6424097536396</v>
      </c>
      <c r="AT17">
        <f t="shared" si="9"/>
        <v>1022.7083692917419</v>
      </c>
      <c r="AU17">
        <f t="shared" si="9"/>
        <v>2328.1702384529258</v>
      </c>
      <c r="AW17">
        <v>14</v>
      </c>
      <c r="AX17">
        <f>(R17*SUMPRODUCT(K18:$K$23, X18:$X$23)-$AZ$3*SUMPRODUCT(K17:$K$22, W18:$W$23))/Z17</f>
        <v>36292.182662016181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5.7177164000000003E-2</v>
      </c>
      <c r="O18">
        <f t="shared" si="21"/>
        <v>29543.736017787476</v>
      </c>
      <c r="P18">
        <f t="shared" si="22"/>
        <v>1477.1868008893739</v>
      </c>
      <c r="Q18" s="4">
        <f t="shared" si="23"/>
        <v>50</v>
      </c>
      <c r="R18">
        <f t="shared" si="0"/>
        <v>500000</v>
      </c>
      <c r="S18">
        <f t="shared" si="1"/>
        <v>33138.478377923784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21057.054320997711</v>
      </c>
      <c r="AC18">
        <f t="shared" si="2"/>
        <v>17935.614538008391</v>
      </c>
      <c r="AE18">
        <f t="shared" si="3"/>
        <v>15990.023898644376</v>
      </c>
      <c r="AF18">
        <f t="shared" si="4"/>
        <v>-799.50119493221882</v>
      </c>
      <c r="AG18">
        <f t="shared" si="4"/>
        <v>-27.061614497599795</v>
      </c>
      <c r="AH18">
        <f t="shared" si="5"/>
        <v>-16587.355181708277</v>
      </c>
      <c r="AI18">
        <f t="shared" si="6"/>
        <v>-1423.8940924937178</v>
      </c>
      <c r="AJ18">
        <f t="shared" si="7"/>
        <v>3121.4397829893205</v>
      </c>
      <c r="AK18">
        <f t="shared" si="24"/>
        <v>2540.9551494321618</v>
      </c>
      <c r="AL18">
        <f t="shared" si="8"/>
        <v>4238.5008399277649</v>
      </c>
      <c r="AN18">
        <f t="shared" si="9"/>
        <v>6156.7916684921474</v>
      </c>
      <c r="AO18">
        <f t="shared" si="9"/>
        <v>-307.83958342460738</v>
      </c>
      <c r="AP18">
        <f t="shared" si="9"/>
        <v>-10.419791973475039</v>
      </c>
      <c r="AQ18">
        <f t="shared" si="9"/>
        <v>-6386.7878392426701</v>
      </c>
      <c r="AR18">
        <f t="shared" si="9"/>
        <v>-548.25554614860437</v>
      </c>
      <c r="AS18">
        <f t="shared" si="9"/>
        <v>1201.8777815108756</v>
      </c>
      <c r="AT18">
        <f t="shared" si="9"/>
        <v>978.36823717083075</v>
      </c>
      <c r="AU18">
        <f t="shared" si="9"/>
        <v>1631.9904725331021</v>
      </c>
      <c r="AW18">
        <v>15</v>
      </c>
      <c r="AX18">
        <f>(R18*SUMPRODUCT(K19:$K$23, X19:$X$23)-$AZ$3*SUMPRODUCT(K18:$K$22, W19:$W$23))/Z18</f>
        <v>33138.478377923784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6.3388860000000005E-2</v>
      </c>
      <c r="O19">
        <f t="shared" si="21"/>
        <v>29543.736017787476</v>
      </c>
      <c r="P19">
        <f t="shared" si="22"/>
        <v>1477.1868008893739</v>
      </c>
      <c r="Q19" s="4">
        <f t="shared" si="23"/>
        <v>50</v>
      </c>
      <c r="R19">
        <f t="shared" si="0"/>
        <v>500000</v>
      </c>
      <c r="S19">
        <f t="shared" si="1"/>
        <v>29169.272888805815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17935.614538008391</v>
      </c>
      <c r="AC19">
        <f t="shared" si="2"/>
        <v>14628.736569589073</v>
      </c>
      <c r="AE19">
        <f t="shared" si="3"/>
        <v>14816.534273350109</v>
      </c>
      <c r="AF19">
        <f t="shared" si="4"/>
        <v>-740.82671366750549</v>
      </c>
      <c r="AG19">
        <f t="shared" si="4"/>
        <v>-25.075593459861473</v>
      </c>
      <c r="AH19">
        <f t="shared" si="5"/>
        <v>-17154.04892762324</v>
      </c>
      <c r="AI19">
        <f t="shared" si="6"/>
        <v>-3103.4169614004986</v>
      </c>
      <c r="AJ19">
        <f t="shared" si="7"/>
        <v>3306.8779684193178</v>
      </c>
      <c r="AK19">
        <f t="shared" si="24"/>
        <v>2349.6310419705192</v>
      </c>
      <c r="AL19">
        <f t="shared" si="8"/>
        <v>2553.0920489893383</v>
      </c>
      <c r="AN19">
        <f t="shared" si="9"/>
        <v>5314.8423203689308</v>
      </c>
      <c r="AO19">
        <f t="shared" si="9"/>
        <v>-265.74211601844655</v>
      </c>
      <c r="AP19">
        <f t="shared" si="9"/>
        <v>-8.9948717338406521</v>
      </c>
      <c r="AQ19">
        <f t="shared" si="9"/>
        <v>-6153.3327243873027</v>
      </c>
      <c r="AR19">
        <f t="shared" si="9"/>
        <v>-1113.2273917706593</v>
      </c>
      <c r="AS19">
        <f t="shared" si="9"/>
        <v>1186.2109350675221</v>
      </c>
      <c r="AT19">
        <f t="shared" si="9"/>
        <v>842.83667615705303</v>
      </c>
      <c r="AU19">
        <f t="shared" si="9"/>
        <v>915.82021945391591</v>
      </c>
      <c r="AW19">
        <v>16</v>
      </c>
      <c r="AX19">
        <f>(R19*SUMPRODUCT(K20:$K$23, X20:$X$23)-$AZ$3*SUMPRODUCT(K19:$K$22, W20:$W$23))/Z19</f>
        <v>29169.272888805815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7.0498397000000004E-2</v>
      </c>
      <c r="O20">
        <f t="shared" si="21"/>
        <v>29543.736017787476</v>
      </c>
      <c r="P20">
        <f t="shared" si="22"/>
        <v>1477.1868008893739</v>
      </c>
      <c r="Q20" s="4">
        <f t="shared" si="23"/>
        <v>50</v>
      </c>
      <c r="R20">
        <f t="shared" si="0"/>
        <v>500000</v>
      </c>
      <c r="S20">
        <f t="shared" si="1"/>
        <v>24008.471427438366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14628.736569589073</v>
      </c>
      <c r="AC20">
        <f t="shared" si="2"/>
        <v>11071.2897458554</v>
      </c>
      <c r="AE20">
        <f t="shared" si="3"/>
        <v>13623.827015249866</v>
      </c>
      <c r="AF20">
        <f t="shared" si="4"/>
        <v>-681.19135076249336</v>
      </c>
      <c r="AG20">
        <f t="shared" si="4"/>
        <v>-23.057048382518943</v>
      </c>
      <c r="AH20">
        <f t="shared" si="5"/>
        <v>-17677.891427439179</v>
      </c>
      <c r="AI20">
        <f t="shared" si="6"/>
        <v>-4758.3128113343264</v>
      </c>
      <c r="AJ20">
        <f t="shared" si="7"/>
        <v>3557.4468237336732</v>
      </c>
      <c r="AK20">
        <f t="shared" si="24"/>
        <v>1497.125512310351</v>
      </c>
      <c r="AL20">
        <f t="shared" si="8"/>
        <v>296.25952470969787</v>
      </c>
      <c r="AN20">
        <f t="shared" si="9"/>
        <v>4635.3087672118672</v>
      </c>
      <c r="AO20">
        <f t="shared" si="9"/>
        <v>-231.76543836059338</v>
      </c>
      <c r="AP20">
        <f t="shared" si="9"/>
        <v>-7.8448249815478226</v>
      </c>
      <c r="AQ20">
        <f t="shared" si="9"/>
        <v>-6014.6451527684403</v>
      </c>
      <c r="AR20">
        <f t="shared" si="9"/>
        <v>-1618.9466488987148</v>
      </c>
      <c r="AS20">
        <f t="shared" si="9"/>
        <v>1210.3694822669675</v>
      </c>
      <c r="AT20">
        <f t="shared" si="9"/>
        <v>509.37515611882219</v>
      </c>
      <c r="AU20">
        <f t="shared" si="9"/>
        <v>100.79798948707491</v>
      </c>
      <c r="AW20">
        <v>17</v>
      </c>
      <c r="AX20">
        <f>(R20*SUMPRODUCT(K21:$K$23, X21:$X$23)-$AZ$3*SUMPRODUCT(K20:$K$22, W21:$W$23))/Z20</f>
        <v>24008.471427438366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7.8701599999999997E-2</v>
      </c>
      <c r="O21">
        <f t="shared" si="21"/>
        <v>29543.736017787476</v>
      </c>
      <c r="P21">
        <f t="shared" si="22"/>
        <v>1477.1868008893739</v>
      </c>
      <c r="Q21" s="4">
        <f t="shared" si="23"/>
        <v>50</v>
      </c>
      <c r="R21">
        <f t="shared" si="0"/>
        <v>500000</v>
      </c>
      <c r="S21">
        <f t="shared" si="1"/>
        <v>17470.115328395892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11071.2897458554</v>
      </c>
      <c r="AC21">
        <f t="shared" si="2"/>
        <v>7341.5893093815093</v>
      </c>
      <c r="AE21">
        <f t="shared" si="3"/>
        <v>12415.371760873977</v>
      </c>
      <c r="AF21">
        <f t="shared" si="4"/>
        <v>-620.76858804369897</v>
      </c>
      <c r="AG21">
        <f t="shared" si="4"/>
        <v>-21.011851299712099</v>
      </c>
      <c r="AH21">
        <f t="shared" si="5"/>
        <v>-18146.265989816526</v>
      </c>
      <c r="AI21">
        <f t="shared" si="6"/>
        <v>-6372.6746682859593</v>
      </c>
      <c r="AJ21">
        <f t="shared" si="7"/>
        <v>3729.7004364738905</v>
      </c>
      <c r="AK21">
        <f t="shared" si="24"/>
        <v>1173.0203067285754</v>
      </c>
      <c r="AL21">
        <f t="shared" si="8"/>
        <v>-1469.9539250834935</v>
      </c>
      <c r="AN21">
        <f t="shared" si="9"/>
        <v>4018.0247912738014</v>
      </c>
      <c r="AO21">
        <f t="shared" si="9"/>
        <v>-200.9012395636901</v>
      </c>
      <c r="AP21">
        <f t="shared" si="9"/>
        <v>-6.8001297954575861</v>
      </c>
      <c r="AQ21">
        <f t="shared" si="9"/>
        <v>-5872.7316443240188</v>
      </c>
      <c r="AR21">
        <f t="shared" si="9"/>
        <v>-2062.4082224093654</v>
      </c>
      <c r="AS21">
        <f t="shared" si="9"/>
        <v>1207.0543763340254</v>
      </c>
      <c r="AT21">
        <f t="shared" si="9"/>
        <v>379.6281548295118</v>
      </c>
      <c r="AU21">
        <f t="shared" si="9"/>
        <v>-475.72569124582822</v>
      </c>
      <c r="AW21">
        <v>18</v>
      </c>
      <c r="AX21">
        <f>(R21*SUMPRODUCT(K22:$K$23, X22:$X$23)-$AZ$3*SUMPRODUCT(K21:$K$22, W22:$W$23))/Z21</f>
        <v>17470.115328395892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8.8159118999999994E-2</v>
      </c>
      <c r="O22">
        <f t="shared" si="21"/>
        <v>29543.736017787476</v>
      </c>
      <c r="P22">
        <f t="shared" si="22"/>
        <v>1477.1868008893739</v>
      </c>
      <c r="Q22" s="4">
        <f t="shared" si="23"/>
        <v>50</v>
      </c>
      <c r="R22">
        <f t="shared" si="0"/>
        <v>500000</v>
      </c>
      <c r="S22">
        <f t="shared" si="1"/>
        <v>9489.7482500632577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7341.5893093815093</v>
      </c>
      <c r="AC22">
        <f t="shared" si="2"/>
        <v>3596.4905534058316</v>
      </c>
      <c r="AE22">
        <f t="shared" si="3"/>
        <v>11196.689806769111</v>
      </c>
      <c r="AF22">
        <f t="shared" si="4"/>
        <v>-559.83449033845557</v>
      </c>
      <c r="AG22">
        <f t="shared" si="4"/>
        <v>-18.949346487573354</v>
      </c>
      <c r="AH22">
        <f t="shared" si="5"/>
        <v>-18523.862991416234</v>
      </c>
      <c r="AI22">
        <f t="shared" si="6"/>
        <v>-7905.9570214731521</v>
      </c>
      <c r="AJ22">
        <f t="shared" si="7"/>
        <v>3745.0987559756777</v>
      </c>
      <c r="AK22">
        <f t="shared" si="24"/>
        <v>1258.4911238068516</v>
      </c>
      <c r="AL22">
        <f t="shared" si="8"/>
        <v>-2902.3671416906227</v>
      </c>
      <c r="AN22">
        <f t="shared" si="9"/>
        <v>3386.5598295721556</v>
      </c>
      <c r="AO22">
        <f t="shared" si="9"/>
        <v>-169.3279914786078</v>
      </c>
      <c r="AP22">
        <f t="shared" si="9"/>
        <v>-5.7314346221026353</v>
      </c>
      <c r="AQ22">
        <f t="shared" si="9"/>
        <v>-5602.7425406840275</v>
      </c>
      <c r="AR22">
        <f t="shared" si="9"/>
        <v>-2391.2421372125823</v>
      </c>
      <c r="AS22">
        <f t="shared" si="9"/>
        <v>1132.7455903172563</v>
      </c>
      <c r="AT22">
        <f t="shared" si="9"/>
        <v>380.64424033438695</v>
      </c>
      <c r="AU22">
        <f t="shared" si="9"/>
        <v>-877.85230656093916</v>
      </c>
      <c r="AW22">
        <v>19</v>
      </c>
      <c r="AX22">
        <f>(R22*SUMPRODUCT(K23:$K$23, X23:$X$23)-$AZ$3*SUMPRODUCT(K22:$K$22, W23:$W$23))/Z22</f>
        <v>9489.7482500632577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9.9426106E-2</v>
      </c>
      <c r="O23">
        <f t="shared" si="21"/>
        <v>29543.736017787476</v>
      </c>
      <c r="P23">
        <f t="shared" si="22"/>
        <v>1477.1868008893739</v>
      </c>
      <c r="Q23" s="4">
        <f t="shared" si="23"/>
        <v>50</v>
      </c>
      <c r="R23">
        <f t="shared" si="0"/>
        <v>500000</v>
      </c>
      <c r="S23">
        <f t="shared" si="1"/>
        <v>10655.767381008878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3596.4905534058316</v>
      </c>
      <c r="AC23">
        <f t="shared" si="2"/>
        <v>3596.4905534058316</v>
      </c>
      <c r="AE23">
        <f t="shared" si="3"/>
        <v>9971.4796411244733</v>
      </c>
      <c r="AF23">
        <f t="shared" si="4"/>
        <v>-498.57398205622371</v>
      </c>
      <c r="AG23">
        <f t="shared" si="4"/>
        <v>-16.875793290193425</v>
      </c>
      <c r="AH23">
        <f t="shared" si="5"/>
        <v>-18840.597325041959</v>
      </c>
      <c r="AI23">
        <f t="shared" si="6"/>
        <v>-9384.5674592639025</v>
      </c>
      <c r="AJ23">
        <f t="shared" si="7"/>
        <v>0</v>
      </c>
      <c r="AK23">
        <f t="shared" si="24"/>
        <v>1357.9102664760574</v>
      </c>
      <c r="AL23">
        <f t="shared" si="8"/>
        <v>-8026.6571927878449</v>
      </c>
      <c r="AN23">
        <f t="shared" si="9"/>
        <v>2732.1150237213974</v>
      </c>
      <c r="AO23">
        <f t="shared" si="9"/>
        <v>-136.60575118606988</v>
      </c>
      <c r="AP23">
        <f t="shared" si="9"/>
        <v>-4.6238482195963062</v>
      </c>
      <c r="AQ23">
        <f t="shared" si="9"/>
        <v>-5162.1906537661607</v>
      </c>
      <c r="AR23">
        <f t="shared" si="9"/>
        <v>-2571.3052294504296</v>
      </c>
      <c r="AS23">
        <f t="shared" si="9"/>
        <v>0</v>
      </c>
      <c r="AT23">
        <f t="shared" si="9"/>
        <v>372.05782626322383</v>
      </c>
      <c r="AU23">
        <f t="shared" si="9"/>
        <v>-2199.2474031872057</v>
      </c>
      <c r="AW23">
        <v>20</v>
      </c>
      <c r="AX23">
        <f>(R23*SUMPRODUCT(K$23:$K24, X$23:$X24)-$AZ$3*SUMPRODUCT(K$22:$K23, W$23:$W24))/Z23</f>
        <v>10655.767381008878</v>
      </c>
    </row>
    <row r="25" spans="5:50" x14ac:dyDescent="0.25">
      <c r="AN25" s="8">
        <f t="shared" ref="AN25:AU25" si="25">SUM(AN3:AN23)</f>
        <v>237955.59918111368</v>
      </c>
      <c r="AO25" s="8">
        <f t="shared" si="25"/>
        <v>-34055.5819723963</v>
      </c>
      <c r="AP25" s="8">
        <f t="shared" si="25"/>
        <v>-2872.6257192083804</v>
      </c>
      <c r="AQ25" s="8">
        <f t="shared" si="25"/>
        <v>-121293.88839257344</v>
      </c>
      <c r="AR25" s="8">
        <f t="shared" si="25"/>
        <v>79733.503096935616</v>
      </c>
      <c r="AS25" s="8">
        <f t="shared" si="25"/>
        <v>-14662.455937924129</v>
      </c>
      <c r="AT25" s="8">
        <f t="shared" si="25"/>
        <v>27699.740965047047</v>
      </c>
      <c r="AU25" s="9">
        <f t="shared" si="25"/>
        <v>92770.788124058512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6F42B8-72C1-456E-B163-5ACA6A2C1409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1786.035560571496</v>
      </c>
      <c r="K3">
        <v>1</v>
      </c>
      <c r="L3" s="2">
        <v>0</v>
      </c>
      <c r="O3">
        <f>$C$3</f>
        <v>1786.035560571496</v>
      </c>
      <c r="P3">
        <f>O3*B5</f>
        <v>1428.8284484571968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1786.035560571496</v>
      </c>
      <c r="AF3">
        <f t="shared" ref="AF3:AG23" si="4">-$Z3*P3</f>
        <v>-1428.8284484571968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-2162.7010918857004</v>
      </c>
      <c r="AJ3">
        <f t="shared" ref="AJ3:AJ23" si="7">AB3-AC3</f>
        <v>0</v>
      </c>
      <c r="AL3">
        <f t="shared" ref="AL3:AL23" si="8">SUM(AI3:AK3)</f>
        <v>-2162.7010918857004</v>
      </c>
      <c r="AN3">
        <f t="shared" ref="AN3:AU23" si="9">AE3*$K3</f>
        <v>1786.035560571496</v>
      </c>
      <c r="AO3">
        <f t="shared" si="9"/>
        <v>-1428.8284484571968</v>
      </c>
      <c r="AP3">
        <f t="shared" si="9"/>
        <v>-2519.9082039999998</v>
      </c>
      <c r="AQ3">
        <f t="shared" si="9"/>
        <v>0</v>
      </c>
      <c r="AR3">
        <f t="shared" si="9"/>
        <v>-2162.7010918857004</v>
      </c>
      <c r="AS3">
        <f t="shared" si="9"/>
        <v>0</v>
      </c>
      <c r="AT3">
        <f t="shared" si="9"/>
        <v>0</v>
      </c>
      <c r="AU3">
        <f t="shared" si="9"/>
        <v>-2162.7010918857004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1834.9521870306353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1.784809E-3</v>
      </c>
      <c r="R4">
        <f t="shared" si="0"/>
        <v>1000000</v>
      </c>
      <c r="S4">
        <f t="shared" si="1"/>
        <v>162.4041316715886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160.49022999902809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-1784.809</v>
      </c>
      <c r="AI4">
        <f t="shared" si="6"/>
        <v>-1784.809</v>
      </c>
      <c r="AJ4">
        <f t="shared" si="7"/>
        <v>-160.49022999902809</v>
      </c>
      <c r="AK4">
        <f>G4*MAX(0, SUM(AB4, AE4:AF4))</f>
        <v>0</v>
      </c>
      <c r="AL4">
        <f t="shared" si="8"/>
        <v>-1945.2992299990281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-1674.4619570316163</v>
      </c>
      <c r="AR4">
        <f t="shared" si="9"/>
        <v>-1674.4619570316163</v>
      </c>
      <c r="AS4">
        <f t="shared" si="9"/>
        <v>-150.56781123841643</v>
      </c>
      <c r="AT4">
        <f t="shared" si="9"/>
        <v>0</v>
      </c>
      <c r="AU4">
        <f t="shared" si="9"/>
        <v>-1825.0297682700327</v>
      </c>
      <c r="AW4">
        <v>1</v>
      </c>
      <c r="AX4">
        <f>(R4*SUMPRODUCT(K5:$K$23, X5:$X$23)-$AZ$3*SUMPRODUCT(K4:$K$22, W5:$W$23))/Z4</f>
        <v>162.4041316715886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1.7924099999999999E-3</v>
      </c>
      <c r="O5">
        <f t="shared" ref="O5:O23" si="21">$C$3</f>
        <v>1786.035560571496</v>
      </c>
      <c r="P5">
        <f t="shared" ref="P5:P23" si="22">O5*$C$5</f>
        <v>89.301778028574802</v>
      </c>
      <c r="Q5" s="4">
        <f t="shared" ref="Q5:Q23" si="23">$C$8</f>
        <v>50</v>
      </c>
      <c r="R5">
        <f t="shared" si="0"/>
        <v>1000000</v>
      </c>
      <c r="S5">
        <f t="shared" si="1"/>
        <v>340.06119808726692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160.49022999902809</v>
      </c>
      <c r="AC5">
        <f t="shared" si="2"/>
        <v>332.09075949316866</v>
      </c>
      <c r="AE5">
        <f t="shared" si="3"/>
        <v>1744.1740167009193</v>
      </c>
      <c r="AF5">
        <f t="shared" si="4"/>
        <v>-87.208700835045974</v>
      </c>
      <c r="AG5">
        <f t="shared" si="4"/>
        <v>-48.828087614974983</v>
      </c>
      <c r="AH5">
        <f t="shared" si="5"/>
        <v>-1771.28679050031</v>
      </c>
      <c r="AI5">
        <f t="shared" si="6"/>
        <v>-163.14956224941147</v>
      </c>
      <c r="AJ5">
        <f t="shared" si="7"/>
        <v>-171.60052949414057</v>
      </c>
      <c r="AK5">
        <f>G5*SUM(AB5, AE5:AF5)</f>
        <v>74.515677380460971</v>
      </c>
      <c r="AL5">
        <f t="shared" si="8"/>
        <v>-260.2344143630911</v>
      </c>
      <c r="AN5">
        <f t="shared" si="9"/>
        <v>1506.2032948268384</v>
      </c>
      <c r="AO5">
        <f t="shared" si="9"/>
        <v>-75.310164741341922</v>
      </c>
      <c r="AP5">
        <f t="shared" si="9"/>
        <v>-42.166105985730852</v>
      </c>
      <c r="AQ5">
        <f t="shared" si="9"/>
        <v>-1529.6168698701017</v>
      </c>
      <c r="AR5">
        <f t="shared" si="9"/>
        <v>-140.88984577033597</v>
      </c>
      <c r="AS5">
        <f t="shared" si="9"/>
        <v>-148.18778427108325</v>
      </c>
      <c r="AT5">
        <f t="shared" si="9"/>
        <v>64.348945524940447</v>
      </c>
      <c r="AU5">
        <f t="shared" si="9"/>
        <v>-224.72868451647881</v>
      </c>
      <c r="AW5">
        <v>2</v>
      </c>
      <c r="AX5">
        <f>(R5*SUMPRODUCT(K6:$K$23, X6:$X$23)-$AZ$3*SUMPRODUCT(K5:$K$22, W6:$W$23))/Z5</f>
        <v>340.06119808726692</v>
      </c>
    </row>
    <row r="6" spans="1:52" x14ac:dyDescent="0.25">
      <c r="A6" t="s">
        <v>16</v>
      </c>
      <c r="C6" s="2">
        <v>1000000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1.8014369999999999E-3</v>
      </c>
      <c r="O6">
        <f t="shared" si="21"/>
        <v>1786.035560571496</v>
      </c>
      <c r="P6">
        <f t="shared" si="22"/>
        <v>89.301778028574802</v>
      </c>
      <c r="Q6" s="4">
        <f t="shared" si="23"/>
        <v>50</v>
      </c>
      <c r="R6">
        <f t="shared" si="0"/>
        <v>1000000</v>
      </c>
      <c r="S6">
        <f t="shared" si="1"/>
        <v>527.88049843446447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332.09075949316866</v>
      </c>
      <c r="AC6">
        <f t="shared" si="2"/>
        <v>509.42417049727555</v>
      </c>
      <c r="AE6">
        <f t="shared" si="3"/>
        <v>1723.5902569257867</v>
      </c>
      <c r="AF6">
        <f t="shared" si="4"/>
        <v>-86.179512846289327</v>
      </c>
      <c r="AG6">
        <f t="shared" si="4"/>
        <v>-48.251846015156381</v>
      </c>
      <c r="AH6">
        <f t="shared" si="5"/>
        <v>-1759.2144733771538</v>
      </c>
      <c r="AI6">
        <f t="shared" si="6"/>
        <v>-170.05557531281283</v>
      </c>
      <c r="AJ6">
        <f t="shared" si="7"/>
        <v>-177.33341100410689</v>
      </c>
      <c r="AK6">
        <f>G6*SUM(AB6, AE6:AF6)</f>
        <v>115.21583795900098</v>
      </c>
      <c r="AL6">
        <f t="shared" si="8"/>
        <v>-232.17314835791876</v>
      </c>
      <c r="AN6">
        <f t="shared" si="9"/>
        <v>1342.3772831292813</v>
      </c>
      <c r="AO6">
        <f t="shared" si="9"/>
        <v>-67.118864156464056</v>
      </c>
      <c r="AP6">
        <f t="shared" si="9"/>
        <v>-37.579802797984243</v>
      </c>
      <c r="AQ6">
        <f t="shared" si="9"/>
        <v>-1370.1223569375366</v>
      </c>
      <c r="AR6">
        <f t="shared" si="9"/>
        <v>-132.44374076270358</v>
      </c>
      <c r="AS6">
        <f t="shared" si="9"/>
        <v>-138.11191001759704</v>
      </c>
      <c r="AT6">
        <f t="shared" si="9"/>
        <v>89.733115461400899</v>
      </c>
      <c r="AU6">
        <f t="shared" si="9"/>
        <v>-180.82253531889975</v>
      </c>
      <c r="AW6">
        <v>3</v>
      </c>
      <c r="AX6">
        <f>(R6*SUMPRODUCT(K7:$K$23, X7:$X$23)-$AZ$3*SUMPRODUCT(K6:$K$22, W7:$W$23))/Z6</f>
        <v>527.88049843446447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1.8114139999999999E-3</v>
      </c>
      <c r="O7">
        <f t="shared" si="21"/>
        <v>1786.035560571496</v>
      </c>
      <c r="P7">
        <f t="shared" si="22"/>
        <v>89.301778028574802</v>
      </c>
      <c r="Q7" s="4">
        <f t="shared" si="23"/>
        <v>50</v>
      </c>
      <c r="R7">
        <f t="shared" si="0"/>
        <v>1000000</v>
      </c>
      <c r="S7">
        <f t="shared" si="1"/>
        <v>688.04847190928763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509.42417049727555</v>
      </c>
      <c r="AC7">
        <f t="shared" si="2"/>
        <v>656.14949183935096</v>
      </c>
      <c r="AE7">
        <f t="shared" si="3"/>
        <v>1703.2322188348696</v>
      </c>
      <c r="AF7">
        <f t="shared" si="4"/>
        <v>-85.16161094174349</v>
      </c>
      <c r="AG7">
        <f t="shared" si="4"/>
        <v>-47.681923485607115</v>
      </c>
      <c r="AH7">
        <f t="shared" si="5"/>
        <v>-1748.0813879539696</v>
      </c>
      <c r="AI7">
        <f t="shared" si="6"/>
        <v>-177.6927035464505</v>
      </c>
      <c r="AJ7">
        <f t="shared" si="7"/>
        <v>-146.7253213420754</v>
      </c>
      <c r="AK7">
        <f>G7*SUM(AB7, AE7:AF7)</f>
        <v>104.45999361896872</v>
      </c>
      <c r="AL7">
        <f t="shared" si="8"/>
        <v>-219.95803126955718</v>
      </c>
      <c r="AN7">
        <f t="shared" si="9"/>
        <v>1200.7983246981498</v>
      </c>
      <c r="AO7">
        <f t="shared" si="9"/>
        <v>-60.039916234907494</v>
      </c>
      <c r="AP7">
        <f t="shared" si="9"/>
        <v>-33.616305050329402</v>
      </c>
      <c r="AQ7">
        <f t="shared" si="9"/>
        <v>-1232.4175053047495</v>
      </c>
      <c r="AR7">
        <f t="shared" si="9"/>
        <v>-125.27540189183652</v>
      </c>
      <c r="AS7">
        <f t="shared" si="9"/>
        <v>-103.44304089015323</v>
      </c>
      <c r="AT7">
        <f t="shared" si="9"/>
        <v>73.645498217174207</v>
      </c>
      <c r="AU7">
        <f t="shared" si="9"/>
        <v>-155.07294456481554</v>
      </c>
      <c r="AW7">
        <v>4</v>
      </c>
      <c r="AX7">
        <f>(R7*SUMPRODUCT(K8:$K$23, X8:$X$23)-$AZ$3*SUMPRODUCT(K7:$K$22, W8:$W$23))/Z7</f>
        <v>688.04847190928763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1.8237660000000001E-3</v>
      </c>
      <c r="O8">
        <f t="shared" si="21"/>
        <v>1786.035560571496</v>
      </c>
      <c r="P8">
        <f t="shared" si="22"/>
        <v>89.301778028574802</v>
      </c>
      <c r="Q8" s="4">
        <f t="shared" si="23"/>
        <v>50</v>
      </c>
      <c r="R8">
        <f t="shared" si="0"/>
        <v>1000000</v>
      </c>
      <c r="S8">
        <f t="shared" si="1"/>
        <v>792.21913690296833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656.14949183935096</v>
      </c>
      <c r="AC8">
        <f t="shared" si="2"/>
        <v>746.55790078650716</v>
      </c>
      <c r="AE8">
        <f t="shared" si="3"/>
        <v>1683.0935996357055</v>
      </c>
      <c r="AF8">
        <f t="shared" si="4"/>
        <v>-84.154679981785279</v>
      </c>
      <c r="AG8">
        <f t="shared" si="4"/>
        <v>-47.118143579883395</v>
      </c>
      <c r="AH8">
        <f t="shared" si="5"/>
        <v>-1739.2134173530351</v>
      </c>
      <c r="AI8">
        <f t="shared" si="6"/>
        <v>-187.3926412789981</v>
      </c>
      <c r="AJ8">
        <f t="shared" si="7"/>
        <v>-90.408408947156204</v>
      </c>
      <c r="AK8">
        <f t="shared" ref="AK8:AK23" si="24">G8*SUM(AB8:AB8, AE8:AF8)</f>
        <v>48.033383164806679</v>
      </c>
      <c r="AL8">
        <f t="shared" si="8"/>
        <v>-229.76766706134762</v>
      </c>
      <c r="AN8">
        <f t="shared" si="9"/>
        <v>1106.3872879195587</v>
      </c>
      <c r="AO8">
        <f t="shared" si="9"/>
        <v>-55.319364395977942</v>
      </c>
      <c r="AP8">
        <f t="shared" si="9"/>
        <v>-30.97327153904866</v>
      </c>
      <c r="AQ8">
        <f t="shared" si="9"/>
        <v>-1143.277840492663</v>
      </c>
      <c r="AR8">
        <f t="shared" si="9"/>
        <v>-123.18318850813075</v>
      </c>
      <c r="AS8">
        <f t="shared" si="9"/>
        <v>-59.430274348269549</v>
      </c>
      <c r="AT8">
        <f t="shared" si="9"/>
        <v>31.57490738531358</v>
      </c>
      <c r="AU8">
        <f t="shared" si="9"/>
        <v>-151.03855547108671</v>
      </c>
      <c r="AW8">
        <v>5</v>
      </c>
      <c r="AX8">
        <f>(R8*SUMPRODUCT(K9:$K$23, X9:$X$23)-$AZ$3*SUMPRODUCT(K8:$K$22, W9:$W$23))/Z8</f>
        <v>792.21913690296833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1.843244E-3</v>
      </c>
      <c r="O9">
        <f t="shared" si="21"/>
        <v>1786.035560571496</v>
      </c>
      <c r="P9">
        <f t="shared" si="22"/>
        <v>89.301778028574802</v>
      </c>
      <c r="Q9" s="4">
        <f t="shared" si="23"/>
        <v>50</v>
      </c>
      <c r="R9">
        <f t="shared" si="0"/>
        <v>1000000</v>
      </c>
      <c r="S9">
        <f t="shared" si="1"/>
        <v>857.029493574291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746.55790078650716</v>
      </c>
      <c r="AC9">
        <f t="shared" si="2"/>
        <v>798.06778259647763</v>
      </c>
      <c r="AE9">
        <f t="shared" si="3"/>
        <v>1663.1603114603815</v>
      </c>
      <c r="AF9">
        <f t="shared" si="4"/>
        <v>-83.158015573019071</v>
      </c>
      <c r="AG9">
        <f t="shared" si="4"/>
        <v>-46.560111908639797</v>
      </c>
      <c r="AH9">
        <f t="shared" si="5"/>
        <v>-1737.0047088951717</v>
      </c>
      <c r="AI9">
        <f t="shared" si="6"/>
        <v>-203.56252491644909</v>
      </c>
      <c r="AJ9">
        <f t="shared" si="7"/>
        <v>-51.509881809970466</v>
      </c>
      <c r="AK9">
        <f t="shared" si="24"/>
        <v>13.726705160375831</v>
      </c>
      <c r="AL9">
        <f t="shared" si="8"/>
        <v>-241.34570156604372</v>
      </c>
      <c r="AN9">
        <f t="shared" si="9"/>
        <v>1039.0458784548844</v>
      </c>
      <c r="AO9">
        <f t="shared" si="9"/>
        <v>-51.952293922744211</v>
      </c>
      <c r="AP9">
        <f t="shared" si="9"/>
        <v>-29.088051251409858</v>
      </c>
      <c r="AQ9">
        <f t="shared" si="9"/>
        <v>-1085.1795651914506</v>
      </c>
      <c r="AR9">
        <f t="shared" si="9"/>
        <v>-127.17403191072033</v>
      </c>
      <c r="AS9">
        <f t="shared" si="9"/>
        <v>-32.180379741837633</v>
      </c>
      <c r="AT9">
        <f t="shared" si="9"/>
        <v>8.5756474125637254</v>
      </c>
      <c r="AU9">
        <f t="shared" si="9"/>
        <v>-150.77876423999425</v>
      </c>
      <c r="AW9">
        <v>6</v>
      </c>
      <c r="AX9">
        <f>(R9*SUMPRODUCT(K10:$K$23, X10:$X$23)-$AZ$3*SUMPRODUCT(K9:$K$22, W10:$W$23))/Z9</f>
        <v>857.029493574291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1.8660479999999999E-3</v>
      </c>
      <c r="O10">
        <f t="shared" si="21"/>
        <v>1786.035560571496</v>
      </c>
      <c r="P10">
        <f t="shared" si="22"/>
        <v>89.301778028574802</v>
      </c>
      <c r="Q10" s="4">
        <f t="shared" si="23"/>
        <v>50</v>
      </c>
      <c r="R10">
        <f t="shared" si="0"/>
        <v>1000000</v>
      </c>
      <c r="S10">
        <f t="shared" si="1"/>
        <v>906.51079769009868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798.06778259647763</v>
      </c>
      <c r="AC10">
        <f t="shared" si="2"/>
        <v>834.12822002745088</v>
      </c>
      <c r="AE10">
        <f t="shared" si="3"/>
        <v>1643.4251713728975</v>
      </c>
      <c r="AF10">
        <f t="shared" si="4"/>
        <v>-82.171258568644873</v>
      </c>
      <c r="AG10">
        <f t="shared" si="4"/>
        <v>-46.007627385846504</v>
      </c>
      <c r="AH10">
        <f t="shared" si="5"/>
        <v>-1737.6680741378696</v>
      </c>
      <c r="AI10">
        <f t="shared" si="6"/>
        <v>-222.42178871946339</v>
      </c>
      <c r="AJ10">
        <f t="shared" si="7"/>
        <v>-36.060437430973252</v>
      </c>
      <c r="AK10">
        <f t="shared" si="24"/>
        <v>9.6732189511429922</v>
      </c>
      <c r="AL10">
        <f t="shared" si="8"/>
        <v>-248.80900719929366</v>
      </c>
      <c r="AN10">
        <f t="shared" si="9"/>
        <v>975.50262250540266</v>
      </c>
      <c r="AO10">
        <f t="shared" si="9"/>
        <v>-48.775131125270136</v>
      </c>
      <c r="AP10">
        <f t="shared" si="9"/>
        <v>-27.30916013209897</v>
      </c>
      <c r="AQ10">
        <f t="shared" si="9"/>
        <v>-1031.443227773698</v>
      </c>
      <c r="AR10">
        <f t="shared" si="9"/>
        <v>-132.02489652566445</v>
      </c>
      <c r="AS10">
        <f t="shared" si="9"/>
        <v>-21.404717352126177</v>
      </c>
      <c r="AT10">
        <f t="shared" si="9"/>
        <v>5.7418193534336712</v>
      </c>
      <c r="AU10">
        <f t="shared" si="9"/>
        <v>-147.68779452435695</v>
      </c>
      <c r="AW10">
        <v>7</v>
      </c>
      <c r="AX10">
        <f>(R10*SUMPRODUCT(K11:$K$23, X11:$X$23)-$AZ$3*SUMPRODUCT(K10:$K$22, W11:$W$23))/Z10</f>
        <v>906.51079769009868</v>
      </c>
    </row>
    <row r="11" spans="1:52" x14ac:dyDescent="0.25">
      <c r="A11" t="s">
        <v>33</v>
      </c>
      <c r="C11" s="7">
        <f>AU25</f>
        <v>-6943.888337987245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1.8888519999999999E-3</v>
      </c>
      <c r="O11">
        <f t="shared" si="21"/>
        <v>1786.035560571496</v>
      </c>
      <c r="P11">
        <f t="shared" si="22"/>
        <v>89.301778028574802</v>
      </c>
      <c r="Q11" s="4">
        <f t="shared" si="23"/>
        <v>50</v>
      </c>
      <c r="R11">
        <f t="shared" si="0"/>
        <v>1000000</v>
      </c>
      <c r="S11">
        <f t="shared" si="1"/>
        <v>940.61270861812852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834.12822002745088</v>
      </c>
      <c r="AC11">
        <f t="shared" si="2"/>
        <v>855.21729347896508</v>
      </c>
      <c r="AE11">
        <f t="shared" si="3"/>
        <v>1623.8867327373705</v>
      </c>
      <c r="AF11">
        <f t="shared" si="4"/>
        <v>-81.194336636868528</v>
      </c>
      <c r="AG11">
        <f t="shared" si="4"/>
        <v>-45.460649512985029</v>
      </c>
      <c r="AH11">
        <f t="shared" si="5"/>
        <v>-1738.0319800602188</v>
      </c>
      <c r="AI11">
        <f t="shared" si="6"/>
        <v>-240.80023347270185</v>
      </c>
      <c r="AJ11">
        <f t="shared" si="7"/>
        <v>-21.089073451514196</v>
      </c>
      <c r="AK11">
        <f t="shared" si="24"/>
        <v>5.7043694787070862</v>
      </c>
      <c r="AL11">
        <f t="shared" si="8"/>
        <v>-256.18493744550898</v>
      </c>
      <c r="AN11">
        <f t="shared" si="9"/>
        <v>916.69521274448323</v>
      </c>
      <c r="AO11">
        <f t="shared" si="9"/>
        <v>-45.834760637224164</v>
      </c>
      <c r="AP11">
        <f t="shared" si="9"/>
        <v>-25.662848853109029</v>
      </c>
      <c r="AQ11">
        <f t="shared" si="9"/>
        <v>-981.1309887557851</v>
      </c>
      <c r="AR11">
        <f t="shared" si="9"/>
        <v>-135.93338550163509</v>
      </c>
      <c r="AS11">
        <f t="shared" si="9"/>
        <v>-11.904926793528045</v>
      </c>
      <c r="AT11">
        <f t="shared" si="9"/>
        <v>3.220155745740819</v>
      </c>
      <c r="AU11">
        <f t="shared" si="9"/>
        <v>-144.61815654942231</v>
      </c>
      <c r="AW11">
        <v>8</v>
      </c>
      <c r="AX11">
        <f>(R11*SUMPRODUCT(K12:$K$23, X12:$X$23)-$AZ$3*SUMPRODUCT(K11:$K$22, W12:$W$23))/Z11</f>
        <v>940.61270861812852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1.917357E-3</v>
      </c>
      <c r="O12">
        <f t="shared" si="21"/>
        <v>1786.035560571496</v>
      </c>
      <c r="P12">
        <f t="shared" si="22"/>
        <v>89.301778028574802</v>
      </c>
      <c r="Q12" s="4">
        <f t="shared" si="23"/>
        <v>50</v>
      </c>
      <c r="R12">
        <f t="shared" si="0"/>
        <v>1000000</v>
      </c>
      <c r="S12">
        <f t="shared" si="1"/>
        <v>958.92541600794232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855.21729347896508</v>
      </c>
      <c r="AC12">
        <f t="shared" si="2"/>
        <v>861.47708932676414</v>
      </c>
      <c r="AE12">
        <f t="shared" si="3"/>
        <v>1604.5342948157756</v>
      </c>
      <c r="AF12">
        <f t="shared" si="4"/>
        <v>-80.226714740788779</v>
      </c>
      <c r="AG12">
        <f t="shared" si="4"/>
        <v>-44.918878723286909</v>
      </c>
      <c r="AH12">
        <f t="shared" si="5"/>
        <v>-1743.2858913653688</v>
      </c>
      <c r="AI12">
        <f t="shared" si="6"/>
        <v>-263.89719001366893</v>
      </c>
      <c r="AJ12">
        <f t="shared" si="7"/>
        <v>-6.2597958477990687</v>
      </c>
      <c r="AK12">
        <f t="shared" si="24"/>
        <v>5.4729072091740898</v>
      </c>
      <c r="AL12">
        <f t="shared" si="8"/>
        <v>-264.68407865229392</v>
      </c>
      <c r="AN12">
        <f t="shared" si="9"/>
        <v>861.08054818330277</v>
      </c>
      <c r="AO12">
        <f t="shared" si="9"/>
        <v>-43.054027409165137</v>
      </c>
      <c r="AP12">
        <f t="shared" si="9"/>
        <v>-24.105918358864425</v>
      </c>
      <c r="AQ12">
        <f t="shared" si="9"/>
        <v>-935.54221672118206</v>
      </c>
      <c r="AR12">
        <f t="shared" si="9"/>
        <v>-141.62161430590888</v>
      </c>
      <c r="AS12">
        <f t="shared" si="9"/>
        <v>-3.3593476048184177</v>
      </c>
      <c r="AT12">
        <f t="shared" si="9"/>
        <v>2.9370602766537024</v>
      </c>
      <c r="AU12">
        <f t="shared" si="9"/>
        <v>-142.04390163407359</v>
      </c>
      <c r="AW12">
        <v>9</v>
      </c>
      <c r="AX12">
        <f>(R12*SUMPRODUCT(K13:$K$23, X13:$X$23)-$AZ$3*SUMPRODUCT(K12:$K$22, W13:$W$23))/Z12</f>
        <v>958.92541600794232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1.947287E-3</v>
      </c>
      <c r="O13">
        <f t="shared" si="21"/>
        <v>1786.035560571496</v>
      </c>
      <c r="P13">
        <f t="shared" si="22"/>
        <v>89.301778028574802</v>
      </c>
      <c r="Q13" s="4">
        <f t="shared" si="23"/>
        <v>50</v>
      </c>
      <c r="R13">
        <f t="shared" si="0"/>
        <v>1000000</v>
      </c>
      <c r="S13">
        <f t="shared" si="1"/>
        <v>961.49937964914352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861.47708932676414</v>
      </c>
      <c r="AC13">
        <f t="shared" si="2"/>
        <v>853.4695397079231</v>
      </c>
      <c r="AE13">
        <f t="shared" si="3"/>
        <v>1585.364463094269</v>
      </c>
      <c r="AF13">
        <f t="shared" si="4"/>
        <v>-79.268223154713453</v>
      </c>
      <c r="AG13">
        <f t="shared" si="4"/>
        <v>-44.38221998746161</v>
      </c>
      <c r="AH13">
        <f t="shared" si="5"/>
        <v>-1749.3989718486639</v>
      </c>
      <c r="AI13">
        <f t="shared" si="6"/>
        <v>-287.68495189657006</v>
      </c>
      <c r="AJ13">
        <f t="shared" si="7"/>
        <v>8.0075496188410398</v>
      </c>
      <c r="AK13">
        <f t="shared" si="24"/>
        <v>4.7351466585326403</v>
      </c>
      <c r="AL13">
        <f t="shared" si="8"/>
        <v>-274.94225561919637</v>
      </c>
      <c r="AN13">
        <f t="shared" si="9"/>
        <v>808.9692609527807</v>
      </c>
      <c r="AO13">
        <f t="shared" si="9"/>
        <v>-40.448463047639038</v>
      </c>
      <c r="AP13">
        <f t="shared" si="9"/>
        <v>-22.647064784475134</v>
      </c>
      <c r="AQ13">
        <f t="shared" si="9"/>
        <v>-892.67170187844476</v>
      </c>
      <c r="AR13">
        <f t="shared" si="9"/>
        <v>-146.79796875777834</v>
      </c>
      <c r="AS13">
        <f t="shared" si="9"/>
        <v>4.0860392975841355</v>
      </c>
      <c r="AT13">
        <f t="shared" si="9"/>
        <v>2.4162192240513241</v>
      </c>
      <c r="AU13">
        <f t="shared" si="9"/>
        <v>-140.2957102361429</v>
      </c>
      <c r="AW13">
        <v>10</v>
      </c>
      <c r="AX13">
        <f>(R13*SUMPRODUCT(K14:$K$23, X14:$X$23)-$AZ$3*SUMPRODUCT(K13:$K$22, W14:$W$23))/Z13</f>
        <v>961.49937964914352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1.9819680000000002E-3</v>
      </c>
      <c r="O14">
        <f t="shared" si="21"/>
        <v>1786.035560571496</v>
      </c>
      <c r="P14">
        <f t="shared" si="22"/>
        <v>89.301778028574802</v>
      </c>
      <c r="Q14" s="4">
        <f t="shared" si="23"/>
        <v>50</v>
      </c>
      <c r="R14">
        <f t="shared" si="0"/>
        <v>1000000</v>
      </c>
      <c r="S14">
        <f t="shared" si="1"/>
        <v>947.27316959367613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853.4695397079231</v>
      </c>
      <c r="AC14">
        <f t="shared" si="2"/>
        <v>830.76678539222848</v>
      </c>
      <c r="AE14">
        <f t="shared" si="3"/>
        <v>1566.3686768291363</v>
      </c>
      <c r="AF14">
        <f t="shared" si="4"/>
        <v>-78.318433841456809</v>
      </c>
      <c r="AG14">
        <f t="shared" si="4"/>
        <v>-43.85043364780288</v>
      </c>
      <c r="AH14">
        <f t="shared" si="5"/>
        <v>-1759.2827956821864</v>
      </c>
      <c r="AI14">
        <f t="shared" si="6"/>
        <v>-315.08298634230982</v>
      </c>
      <c r="AJ14">
        <f t="shared" si="7"/>
        <v>22.702754315694619</v>
      </c>
      <c r="AK14">
        <f t="shared" si="24"/>
        <v>4.2147356088520853</v>
      </c>
      <c r="AL14">
        <f t="shared" si="8"/>
        <v>-288.16549641776311</v>
      </c>
      <c r="AN14">
        <f t="shared" si="9"/>
        <v>760.20184245297764</v>
      </c>
      <c r="AO14">
        <f t="shared" si="9"/>
        <v>-38.010092122648878</v>
      </c>
      <c r="AP14">
        <f t="shared" si="9"/>
        <v>-21.281822692537208</v>
      </c>
      <c r="AQ14">
        <f t="shared" si="9"/>
        <v>-853.82837543763765</v>
      </c>
      <c r="AR14">
        <f t="shared" si="9"/>
        <v>-152.91844779984612</v>
      </c>
      <c r="AS14">
        <f t="shared" si="9"/>
        <v>11.018271697366789</v>
      </c>
      <c r="AT14">
        <f t="shared" si="9"/>
        <v>2.0455272265707047</v>
      </c>
      <c r="AU14">
        <f t="shared" si="9"/>
        <v>-139.85464887590862</v>
      </c>
      <c r="AW14">
        <v>11</v>
      </c>
      <c r="AX14">
        <f>(R14*SUMPRODUCT(K15:$K$23, X15:$X$23)-$AZ$3*SUMPRODUCT(K14:$K$22, W15:$W$23))/Z14</f>
        <v>947.27316959367613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2.0299509999999999E-3</v>
      </c>
      <c r="O15">
        <f t="shared" si="21"/>
        <v>1786.035560571496</v>
      </c>
      <c r="P15">
        <f t="shared" si="22"/>
        <v>89.301778028574802</v>
      </c>
      <c r="Q15" s="4">
        <f t="shared" si="23"/>
        <v>50</v>
      </c>
      <c r="R15">
        <f t="shared" si="0"/>
        <v>1000000</v>
      </c>
      <c r="S15">
        <f t="shared" si="1"/>
        <v>912.2174387665649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830.76678539222848</v>
      </c>
      <c r="AC15">
        <f t="shared" si="2"/>
        <v>790.39837267794337</v>
      </c>
      <c r="AE15">
        <f t="shared" si="3"/>
        <v>1547.5253383989468</v>
      </c>
      <c r="AF15">
        <f t="shared" si="4"/>
        <v>-77.376266919947341</v>
      </c>
      <c r="AG15">
        <f t="shared" si="4"/>
        <v>-43.322915079691057</v>
      </c>
      <c r="AH15">
        <f t="shared" si="5"/>
        <v>-1780.2846326758222</v>
      </c>
      <c r="AI15">
        <f t="shared" si="6"/>
        <v>-353.45847627651369</v>
      </c>
      <c r="AJ15">
        <f t="shared" si="7"/>
        <v>40.368412714285114</v>
      </c>
      <c r="AK15">
        <f t="shared" si="24"/>
        <v>9.4337550131720356</v>
      </c>
      <c r="AL15">
        <f t="shared" si="8"/>
        <v>-303.65630854905652</v>
      </c>
      <c r="AN15">
        <f t="shared" si="9"/>
        <v>714.00004899530234</v>
      </c>
      <c r="AO15">
        <f t="shared" si="9"/>
        <v>-35.700002449765115</v>
      </c>
      <c r="AP15">
        <f t="shared" si="9"/>
        <v>-19.98840517953731</v>
      </c>
      <c r="AQ15">
        <f t="shared" si="9"/>
        <v>-821.39095458767179</v>
      </c>
      <c r="AR15">
        <f t="shared" si="9"/>
        <v>-163.07931322167192</v>
      </c>
      <c r="AS15">
        <f t="shared" si="9"/>
        <v>18.625251516516151</v>
      </c>
      <c r="AT15">
        <f t="shared" si="9"/>
        <v>4.3525630078426998</v>
      </c>
      <c r="AU15">
        <f t="shared" si="9"/>
        <v>-140.10149869731305</v>
      </c>
      <c r="AW15">
        <v>12</v>
      </c>
      <c r="AX15">
        <f>(R15*SUMPRODUCT(K16:$K$23, X16:$X$23)-$AZ$3*SUMPRODUCT(K15:$K$22, W16:$W$23))/Z15</f>
        <v>912.2174387665649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2.0855349999999999E-3</v>
      </c>
      <c r="O16">
        <f t="shared" si="21"/>
        <v>1786.035560571496</v>
      </c>
      <c r="P16">
        <f t="shared" si="22"/>
        <v>89.301778028574802</v>
      </c>
      <c r="Q16" s="4">
        <f t="shared" si="23"/>
        <v>50</v>
      </c>
      <c r="R16">
        <f t="shared" si="0"/>
        <v>1000000</v>
      </c>
      <c r="S16">
        <f t="shared" si="1"/>
        <v>856.86284410590088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790.39837267794337</v>
      </c>
      <c r="AC16">
        <f t="shared" si="2"/>
        <v>733.46318925080504</v>
      </c>
      <c r="AE16">
        <f t="shared" si="3"/>
        <v>1528.8226667583397</v>
      </c>
      <c r="AF16">
        <f t="shared" si="4"/>
        <v>-76.44113333791698</v>
      </c>
      <c r="AG16">
        <f t="shared" si="4"/>
        <v>-42.799334473193426</v>
      </c>
      <c r="AH16">
        <f t="shared" si="5"/>
        <v>-1807.02911401447</v>
      </c>
      <c r="AI16">
        <f t="shared" si="6"/>
        <v>-397.44691506724075</v>
      </c>
      <c r="AJ16">
        <f t="shared" si="7"/>
        <v>56.935183427138327</v>
      </c>
      <c r="AK16">
        <f t="shared" si="24"/>
        <v>15.923737333298398</v>
      </c>
      <c r="AL16">
        <f t="shared" si="8"/>
        <v>-324.58799430680403</v>
      </c>
      <c r="AN16">
        <f t="shared" si="9"/>
        <v>668.78825866423438</v>
      </c>
      <c r="AO16">
        <f t="shared" si="9"/>
        <v>-33.43941293321172</v>
      </c>
      <c r="AP16">
        <f t="shared" si="9"/>
        <v>-18.722702767749912</v>
      </c>
      <c r="AQ16">
        <f t="shared" si="9"/>
        <v>-790.49053941606803</v>
      </c>
      <c r="AR16">
        <f t="shared" si="9"/>
        <v>-173.86439645279535</v>
      </c>
      <c r="AS16">
        <f t="shared" si="9"/>
        <v>24.906474118219968</v>
      </c>
      <c r="AT16">
        <f t="shared" si="9"/>
        <v>6.9658887156247751</v>
      </c>
      <c r="AU16">
        <f t="shared" si="9"/>
        <v>-141.99203361895061</v>
      </c>
      <c r="AW16">
        <v>13</v>
      </c>
      <c r="AX16">
        <f>(R16*SUMPRODUCT(K17:$K$23, X17:$X$23)-$AZ$3*SUMPRODUCT(K16:$K$22, W17:$W$23))/Z16</f>
        <v>856.86284410590088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2.1420699999999998E-3</v>
      </c>
      <c r="O17">
        <f t="shared" si="21"/>
        <v>1786.035560571496</v>
      </c>
      <c r="P17">
        <f t="shared" si="22"/>
        <v>89.301778028574802</v>
      </c>
      <c r="Q17" s="4">
        <f t="shared" si="23"/>
        <v>50</v>
      </c>
      <c r="R17">
        <f t="shared" si="0"/>
        <v>1000000</v>
      </c>
      <c r="S17">
        <f t="shared" si="1"/>
        <v>786.5195215058186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733.46318925080504</v>
      </c>
      <c r="AC17">
        <f t="shared" si="2"/>
        <v>665.07558985372452</v>
      </c>
      <c r="AE17">
        <f t="shared" si="3"/>
        <v>1510.2595949209731</v>
      </c>
      <c r="AF17">
        <f t="shared" si="4"/>
        <v>-75.512979746048657</v>
      </c>
      <c r="AG17">
        <f t="shared" si="4"/>
        <v>-42.279661958066498</v>
      </c>
      <c r="AH17">
        <f t="shared" si="5"/>
        <v>-1833.5834078998687</v>
      </c>
      <c r="AI17">
        <f t="shared" si="6"/>
        <v>-441.11645468301072</v>
      </c>
      <c r="AJ17">
        <f t="shared" si="7"/>
        <v>68.387599397080521</v>
      </c>
      <c r="AK17">
        <f t="shared" si="24"/>
        <v>29.921295301075066</v>
      </c>
      <c r="AL17">
        <f t="shared" si="8"/>
        <v>-342.80755998485512</v>
      </c>
      <c r="AN17">
        <f t="shared" si="9"/>
        <v>622.27350928921078</v>
      </c>
      <c r="AO17">
        <f t="shared" si="9"/>
        <v>-31.113675464460538</v>
      </c>
      <c r="AP17">
        <f t="shared" si="9"/>
        <v>-17.420524065324194</v>
      </c>
      <c r="AQ17">
        <f t="shared" si="9"/>
        <v>-755.492887213225</v>
      </c>
      <c r="AR17">
        <f t="shared" si="9"/>
        <v>-181.75357745379901</v>
      </c>
      <c r="AS17">
        <f t="shared" si="9"/>
        <v>28.177799109372859</v>
      </c>
      <c r="AT17">
        <f t="shared" si="9"/>
        <v>12.328496036108968</v>
      </c>
      <c r="AU17">
        <f t="shared" si="9"/>
        <v>-141.24728230831715</v>
      </c>
      <c r="AW17">
        <v>14</v>
      </c>
      <c r="AX17">
        <f>(R17*SUMPRODUCT(K18:$K$23, X18:$X$23)-$AZ$3*SUMPRODUCT(K17:$K$22, W18:$W$23))/Z17</f>
        <v>786.5195215058186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2.2014550000000002E-3</v>
      </c>
      <c r="O18">
        <f t="shared" si="21"/>
        <v>1786.035560571496</v>
      </c>
      <c r="P18">
        <f t="shared" si="22"/>
        <v>89.301778028574802</v>
      </c>
      <c r="Q18" s="4">
        <f t="shared" si="23"/>
        <v>50</v>
      </c>
      <c r="R18">
        <f t="shared" si="0"/>
        <v>1000000</v>
      </c>
      <c r="S18">
        <f t="shared" si="1"/>
        <v>703.51301927160205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665.07558985372452</v>
      </c>
      <c r="AC18">
        <f t="shared" si="2"/>
        <v>587.62737979547728</v>
      </c>
      <c r="AE18">
        <f t="shared" si="3"/>
        <v>1491.8322304352266</v>
      </c>
      <c r="AF18">
        <f t="shared" si="4"/>
        <v>-74.591611521761337</v>
      </c>
      <c r="AG18">
        <f t="shared" si="4"/>
        <v>-41.763788565269941</v>
      </c>
      <c r="AH18">
        <f t="shared" si="5"/>
        <v>-1861.5354643179057</v>
      </c>
      <c r="AI18">
        <f t="shared" si="6"/>
        <v>-486.0586339697104</v>
      </c>
      <c r="AJ18">
        <f t="shared" si="7"/>
        <v>77.448210058247241</v>
      </c>
      <c r="AK18">
        <f t="shared" si="24"/>
        <v>44.978030109371304</v>
      </c>
      <c r="AL18">
        <f t="shared" si="8"/>
        <v>-363.63239380209188</v>
      </c>
      <c r="AN18">
        <f t="shared" si="9"/>
        <v>574.41441647315798</v>
      </c>
      <c r="AO18">
        <f t="shared" si="9"/>
        <v>-28.720720823657903</v>
      </c>
      <c r="AP18">
        <f t="shared" si="9"/>
        <v>-16.080710517582215</v>
      </c>
      <c r="AQ18">
        <f t="shared" si="9"/>
        <v>-716.76478471597568</v>
      </c>
      <c r="AR18">
        <f t="shared" si="9"/>
        <v>-187.15179958405781</v>
      </c>
      <c r="AS18">
        <f t="shared" si="9"/>
        <v>29.820624249765622</v>
      </c>
      <c r="AT18">
        <f t="shared" si="9"/>
        <v>17.318320647791108</v>
      </c>
      <c r="AU18">
        <f t="shared" si="9"/>
        <v>-140.0128546865011</v>
      </c>
      <c r="AW18">
        <v>15</v>
      </c>
      <c r="AX18">
        <f>(R18*SUMPRODUCT(K19:$K$23, X19:$X$23)-$AZ$3*SUMPRODUCT(K18:$K$22, W19:$W$23))/Z18</f>
        <v>703.51301927160205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2.2708170000000001E-3</v>
      </c>
      <c r="O19">
        <f t="shared" si="21"/>
        <v>1786.035560571496</v>
      </c>
      <c r="P19">
        <f t="shared" si="22"/>
        <v>89.301778028574802</v>
      </c>
      <c r="Q19" s="4">
        <f t="shared" si="23"/>
        <v>50</v>
      </c>
      <c r="R19">
        <f t="shared" si="0"/>
        <v>1000000</v>
      </c>
      <c r="S19">
        <f t="shared" si="1"/>
        <v>602.87468210970303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587.62737979547728</v>
      </c>
      <c r="AC19">
        <f t="shared" si="2"/>
        <v>497.38744131848165</v>
      </c>
      <c r="AE19">
        <f t="shared" si="3"/>
        <v>1473.5262301408541</v>
      </c>
      <c r="AF19">
        <f t="shared" si="4"/>
        <v>-73.676311507042698</v>
      </c>
      <c r="AG19">
        <f t="shared" si="4"/>
        <v>-41.251312758558818</v>
      </c>
      <c r="AH19">
        <f t="shared" si="5"/>
        <v>-1896.7584211684116</v>
      </c>
      <c r="AI19">
        <f t="shared" si="6"/>
        <v>-538.15981529315923</v>
      </c>
      <c r="AJ19">
        <f t="shared" si="7"/>
        <v>90.239938476995633</v>
      </c>
      <c r="AK19">
        <f t="shared" si="24"/>
        <v>44.32074375497313</v>
      </c>
      <c r="AL19">
        <f t="shared" si="8"/>
        <v>-403.59913306119046</v>
      </c>
      <c r="AN19">
        <f t="shared" si="9"/>
        <v>528.56892331512404</v>
      </c>
      <c r="AO19">
        <f t="shared" si="9"/>
        <v>-26.428446165756199</v>
      </c>
      <c r="AP19">
        <f t="shared" si="9"/>
        <v>-14.797267618400397</v>
      </c>
      <c r="AQ19">
        <f t="shared" si="9"/>
        <v>-680.38663714187601</v>
      </c>
      <c r="AR19">
        <f t="shared" si="9"/>
        <v>-193.04342761090871</v>
      </c>
      <c r="AS19">
        <f t="shared" si="9"/>
        <v>32.369988497761028</v>
      </c>
      <c r="AT19">
        <f t="shared" si="9"/>
        <v>15.898303897075733</v>
      </c>
      <c r="AU19">
        <f t="shared" si="9"/>
        <v>-144.77513521607196</v>
      </c>
      <c r="AW19">
        <v>16</v>
      </c>
      <c r="AX19">
        <f>(R19*SUMPRODUCT(K20:$K$23, X20:$X$23)-$AZ$3*SUMPRODUCT(K19:$K$22, W20:$W$23))/Z19</f>
        <v>602.87468210970303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2.3392280000000001E-3</v>
      </c>
      <c r="O20">
        <f t="shared" si="21"/>
        <v>1786.035560571496</v>
      </c>
      <c r="P20">
        <f t="shared" si="22"/>
        <v>89.301778028574802</v>
      </c>
      <c r="Q20" s="4">
        <f t="shared" si="23"/>
        <v>50</v>
      </c>
      <c r="R20">
        <f t="shared" si="0"/>
        <v>1000000</v>
      </c>
      <c r="S20">
        <f t="shared" si="1"/>
        <v>471.01448044386666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497.38744131848165</v>
      </c>
      <c r="AC20">
        <f t="shared" si="2"/>
        <v>383.80429740908926</v>
      </c>
      <c r="AE20">
        <f t="shared" si="3"/>
        <v>1455.3440540231654</v>
      </c>
      <c r="AF20">
        <f t="shared" si="4"/>
        <v>-72.767202701158268</v>
      </c>
      <c r="AG20">
        <f t="shared" si="4"/>
        <v>-40.742303405131644</v>
      </c>
      <c r="AH20">
        <f t="shared" si="5"/>
        <v>-1929.9245168315606</v>
      </c>
      <c r="AI20">
        <f t="shared" si="6"/>
        <v>-588.08996891468519</v>
      </c>
      <c r="AJ20">
        <f t="shared" si="7"/>
        <v>113.58314390939239</v>
      </c>
      <c r="AK20">
        <f t="shared" si="24"/>
        <v>8.0838464583541025</v>
      </c>
      <c r="AL20">
        <f t="shared" si="8"/>
        <v>-466.42297854693868</v>
      </c>
      <c r="AN20">
        <f t="shared" si="9"/>
        <v>495.15962331084518</v>
      </c>
      <c r="AO20">
        <f t="shared" si="9"/>
        <v>-24.757981165542258</v>
      </c>
      <c r="AP20">
        <f t="shared" si="9"/>
        <v>-13.861975490353727</v>
      </c>
      <c r="AQ20">
        <f t="shared" si="9"/>
        <v>-656.6287154786213</v>
      </c>
      <c r="AR20">
        <f t="shared" si="9"/>
        <v>-200.08904882367219</v>
      </c>
      <c r="AS20">
        <f t="shared" si="9"/>
        <v>38.645010846171381</v>
      </c>
      <c r="AT20">
        <f t="shared" si="9"/>
        <v>2.7504110496455931</v>
      </c>
      <c r="AU20">
        <f t="shared" si="9"/>
        <v>-158.69362692785521</v>
      </c>
      <c r="AW20">
        <v>17</v>
      </c>
      <c r="AX20">
        <f>(R20*SUMPRODUCT(K21:$K$23, X21:$X$23)-$AZ$3*SUMPRODUCT(K20:$K$22, W21:$W$23))/Z20</f>
        <v>471.01448044386666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2.4176169999999999E-3</v>
      </c>
      <c r="O21">
        <f t="shared" si="21"/>
        <v>1786.035560571496</v>
      </c>
      <c r="P21">
        <f t="shared" si="22"/>
        <v>89.301778028574802</v>
      </c>
      <c r="Q21" s="4">
        <f t="shared" si="23"/>
        <v>50</v>
      </c>
      <c r="R21">
        <f t="shared" si="0"/>
        <v>1000000</v>
      </c>
      <c r="S21">
        <f t="shared" si="1"/>
        <v>316.84389484768457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383.80429740908926</v>
      </c>
      <c r="AC21">
        <f t="shared" si="2"/>
        <v>254.97303395568792</v>
      </c>
      <c r="AE21">
        <f t="shared" si="3"/>
        <v>1437.2721489570783</v>
      </c>
      <c r="AF21">
        <f t="shared" si="4"/>
        <v>-71.863607447853923</v>
      </c>
      <c r="AG21">
        <f t="shared" si="4"/>
        <v>-40.236381085748924</v>
      </c>
      <c r="AH21">
        <f t="shared" si="5"/>
        <v>-1969.9857066280829</v>
      </c>
      <c r="AI21">
        <f t="shared" si="6"/>
        <v>-644.81354620460729</v>
      </c>
      <c r="AJ21">
        <f t="shared" si="7"/>
        <v>128.83126345340133</v>
      </c>
      <c r="AK21">
        <f t="shared" si="24"/>
        <v>2.7987405422693024</v>
      </c>
      <c r="AL21">
        <f t="shared" si="8"/>
        <v>-513.18354220893661</v>
      </c>
      <c r="AN21">
        <f t="shared" si="9"/>
        <v>465.14878793370769</v>
      </c>
      <c r="AO21">
        <f t="shared" si="9"/>
        <v>-23.257439396685385</v>
      </c>
      <c r="AP21">
        <f t="shared" si="9"/>
        <v>-13.021823254875992</v>
      </c>
      <c r="AQ21">
        <f t="shared" si="9"/>
        <v>-637.55250830519378</v>
      </c>
      <c r="AR21">
        <f t="shared" si="9"/>
        <v>-208.68298302304743</v>
      </c>
      <c r="AS21">
        <f t="shared" si="9"/>
        <v>41.694056401775704</v>
      </c>
      <c r="AT21">
        <f t="shared" si="9"/>
        <v>0.90576497424105495</v>
      </c>
      <c r="AU21">
        <f t="shared" si="9"/>
        <v>-166.08316164703066</v>
      </c>
      <c r="AW21">
        <v>18</v>
      </c>
      <c r="AX21">
        <f>(R21*SUMPRODUCT(K22:$K$23, X22:$X$23)-$AZ$3*SUMPRODUCT(K21:$K$22, W22:$W$23))/Z21</f>
        <v>316.84389484768457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2.502181E-3</v>
      </c>
      <c r="O22">
        <f t="shared" si="21"/>
        <v>1786.035560571496</v>
      </c>
      <c r="P22">
        <f t="shared" si="22"/>
        <v>89.301778028574802</v>
      </c>
      <c r="Q22" s="4">
        <f t="shared" si="23"/>
        <v>50</v>
      </c>
      <c r="R22">
        <f t="shared" si="0"/>
        <v>1000000</v>
      </c>
      <c r="S22">
        <f t="shared" si="1"/>
        <v>155.83164363424427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254.97303395568792</v>
      </c>
      <c r="AC22">
        <f t="shared" si="2"/>
        <v>123.83422911827695</v>
      </c>
      <c r="AE22">
        <f t="shared" si="3"/>
        <v>1419.3031124045581</v>
      </c>
      <c r="AF22">
        <f t="shared" si="4"/>
        <v>-70.965155620227904</v>
      </c>
      <c r="AG22">
        <f t="shared" si="4"/>
        <v>-39.733338566629918</v>
      </c>
      <c r="AH22">
        <f t="shared" si="5"/>
        <v>-2013.5741652304064</v>
      </c>
      <c r="AI22">
        <f t="shared" si="6"/>
        <v>-704.96954701270624</v>
      </c>
      <c r="AJ22">
        <f t="shared" si="7"/>
        <v>131.13880483741099</v>
      </c>
      <c r="AK22">
        <f t="shared" si="24"/>
        <v>33.669530805540383</v>
      </c>
      <c r="AL22">
        <f t="shared" si="8"/>
        <v>-540.16121136975482</v>
      </c>
      <c r="AN22">
        <f t="shared" si="9"/>
        <v>429.28356410750456</v>
      </c>
      <c r="AO22">
        <f t="shared" si="9"/>
        <v>-21.464178205375227</v>
      </c>
      <c r="AP22">
        <f t="shared" si="9"/>
        <v>-12.017777629526657</v>
      </c>
      <c r="AQ22">
        <f t="shared" si="9"/>
        <v>-609.02726605063287</v>
      </c>
      <c r="AR22">
        <f t="shared" si="9"/>
        <v>-213.22565777803027</v>
      </c>
      <c r="AS22">
        <f t="shared" si="9"/>
        <v>39.66434868026677</v>
      </c>
      <c r="AT22">
        <f t="shared" si="9"/>
        <v>10.183713443383114</v>
      </c>
      <c r="AU22">
        <f t="shared" si="9"/>
        <v>-163.37759565438037</v>
      </c>
      <c r="AW22">
        <v>19</v>
      </c>
      <c r="AX22">
        <f>(R22*SUMPRODUCT(K23:$K$23, X23:$X$23)-$AZ$3*SUMPRODUCT(K22:$K$22, W23:$W$23))/Z22</f>
        <v>155.83164363424427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2.5943469999999999E-3</v>
      </c>
      <c r="O23">
        <f t="shared" si="21"/>
        <v>1786.035560571496</v>
      </c>
      <c r="P23">
        <f t="shared" si="22"/>
        <v>89.301778028574802</v>
      </c>
      <c r="Q23" s="4">
        <f t="shared" si="23"/>
        <v>50</v>
      </c>
      <c r="R23">
        <f t="shared" si="0"/>
        <v>1000000</v>
      </c>
      <c r="S23">
        <f t="shared" si="1"/>
        <v>157.81927433855219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123.83422911827695</v>
      </c>
      <c r="AC23">
        <f t="shared" si="2"/>
        <v>123.83422911827695</v>
      </c>
      <c r="AE23">
        <f t="shared" si="3"/>
        <v>1401.4279165087551</v>
      </c>
      <c r="AF23">
        <f t="shared" si="4"/>
        <v>-70.071395825437762</v>
      </c>
      <c r="AG23">
        <f t="shared" si="4"/>
        <v>-39.2329231132533</v>
      </c>
      <c r="AH23">
        <f t="shared" si="5"/>
        <v>-2061.6413542064124</v>
      </c>
      <c r="AI23">
        <f t="shared" si="6"/>
        <v>-769.51775663634839</v>
      </c>
      <c r="AJ23">
        <f t="shared" si="7"/>
        <v>0</v>
      </c>
      <c r="AK23">
        <f t="shared" si="24"/>
        <v>101.86335248611159</v>
      </c>
      <c r="AL23">
        <f t="shared" si="8"/>
        <v>-667.65440415023681</v>
      </c>
      <c r="AN23">
        <f t="shared" si="9"/>
        <v>383.98135514062676</v>
      </c>
      <c r="AO23">
        <f t="shared" si="9"/>
        <v>-19.19906775703134</v>
      </c>
      <c r="AP23">
        <f t="shared" si="9"/>
        <v>-10.749543951346645</v>
      </c>
      <c r="AQ23">
        <f t="shared" si="9"/>
        <v>-564.87517600923263</v>
      </c>
      <c r="AR23">
        <f t="shared" si="9"/>
        <v>-210.84243257698381</v>
      </c>
      <c r="AS23">
        <f t="shared" si="9"/>
        <v>0</v>
      </c>
      <c r="AT23">
        <f t="shared" si="9"/>
        <v>27.909839433072339</v>
      </c>
      <c r="AU23">
        <f t="shared" si="9"/>
        <v>-182.93259314391148</v>
      </c>
      <c r="AW23">
        <v>20</v>
      </c>
      <c r="AX23">
        <f>(R23*SUMPRODUCT(K$23:$K24, X$23:$X24)-$AZ$3*SUMPRODUCT(K$22:$K23, W$23:$W24))/Z23</f>
        <v>157.81927433855219</v>
      </c>
    </row>
    <row r="25" spans="5:50" x14ac:dyDescent="0.25">
      <c r="AN25" s="8">
        <f t="shared" ref="AN25:AU25" si="25">SUM(AN3:AN23)</f>
        <v>17184.915603668869</v>
      </c>
      <c r="AO25" s="8">
        <f t="shared" si="25"/>
        <v>-2198.7724506120653</v>
      </c>
      <c r="AP25" s="8">
        <f t="shared" si="25"/>
        <v>-2950.9992859202862</v>
      </c>
      <c r="AQ25" s="8">
        <f t="shared" si="25"/>
        <v>-18962.302074313364</v>
      </c>
      <c r="AR25" s="8">
        <f t="shared" si="25"/>
        <v>-6927.1582071768426</v>
      </c>
      <c r="AS25" s="8">
        <f t="shared" si="25"/>
        <v>-399.58232784302947</v>
      </c>
      <c r="AT25" s="8">
        <f t="shared" si="25"/>
        <v>382.85219703262851</v>
      </c>
      <c r="AU25" s="9">
        <f t="shared" si="25"/>
        <v>-6943.888337987245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F496B-3D40-4844-A89B-EE34B2228E59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B1" t="s">
        <v>45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4177.6802838778385</v>
      </c>
      <c r="K3">
        <v>1</v>
      </c>
      <c r="L3" s="2">
        <v>0</v>
      </c>
      <c r="O3">
        <f>$C$3</f>
        <v>4177.6802838778385</v>
      </c>
      <c r="P3">
        <f>O3*B5</f>
        <v>3342.1442271022711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4177.6802838778385</v>
      </c>
      <c r="AF3">
        <f t="shared" ref="AF3:AG23" si="4">-$Z3*P3</f>
        <v>-3342.1442271022711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-1684.3721472244324</v>
      </c>
      <c r="AJ3">
        <f t="shared" ref="AJ3:AJ23" si="7">AB3-AC3</f>
        <v>0</v>
      </c>
      <c r="AL3">
        <f t="shared" ref="AL3:AL23" si="8">SUM(AI3:AK3)</f>
        <v>-1684.3721472244324</v>
      </c>
      <c r="AN3">
        <f t="shared" ref="AN3:AU23" si="9">AE3*$K3</f>
        <v>4177.6802838778385</v>
      </c>
      <c r="AO3">
        <f t="shared" si="9"/>
        <v>-3342.1442271022711</v>
      </c>
      <c r="AP3">
        <f t="shared" si="9"/>
        <v>-2519.9082039999998</v>
      </c>
      <c r="AQ3">
        <f t="shared" si="9"/>
        <v>0</v>
      </c>
      <c r="AR3">
        <f t="shared" si="9"/>
        <v>-1684.3721472244324</v>
      </c>
      <c r="AS3">
        <f t="shared" si="9"/>
        <v>0</v>
      </c>
      <c r="AT3">
        <f t="shared" si="9"/>
        <v>0</v>
      </c>
      <c r="AU3">
        <f t="shared" si="9"/>
        <v>-1684.3721472244324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2729.3643648351008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1.947287E-3</v>
      </c>
      <c r="R4">
        <f t="shared" si="0"/>
        <v>1000000</v>
      </c>
      <c r="S4">
        <f t="shared" si="1"/>
        <v>913.38216062408992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902.46972181043384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-1947.287</v>
      </c>
      <c r="AI4">
        <f t="shared" si="6"/>
        <v>-1947.287</v>
      </c>
      <c r="AJ4">
        <f t="shared" si="7"/>
        <v>-902.46972181043384</v>
      </c>
      <c r="AK4">
        <f>G4*MAX(0, SUM(AB4, AE4:AF4))</f>
        <v>0</v>
      </c>
      <c r="AL4">
        <f t="shared" si="8"/>
        <v>-2849.7567218104341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-1826.8946430246738</v>
      </c>
      <c r="AR4">
        <f t="shared" si="9"/>
        <v>-1826.8946430246738</v>
      </c>
      <c r="AS4">
        <f t="shared" si="9"/>
        <v>-846.67391107086382</v>
      </c>
      <c r="AT4">
        <f t="shared" si="9"/>
        <v>0</v>
      </c>
      <c r="AU4">
        <f t="shared" si="9"/>
        <v>-2673.5685540955378</v>
      </c>
      <c r="AW4">
        <v>1</v>
      </c>
      <c r="AX4">
        <f>(R4*SUMPRODUCT(K5:$K$23, X5:$X$23)-$AZ$3*SUMPRODUCT(K4:$K$22, W5:$W$23))/Z4</f>
        <v>913.38216062408992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1.9819680000000002E-3</v>
      </c>
      <c r="O5">
        <f t="shared" ref="O5:O23" si="21">$C$3</f>
        <v>4177.6802838778385</v>
      </c>
      <c r="P5">
        <f t="shared" ref="P5:P23" si="22">O5*$C$5</f>
        <v>208.88401419389194</v>
      </c>
      <c r="Q5" s="4">
        <f t="shared" ref="Q5:Q23" si="23">$C$8</f>
        <v>50</v>
      </c>
      <c r="R5">
        <f t="shared" si="0"/>
        <v>1000000</v>
      </c>
      <c r="S5">
        <f t="shared" si="1"/>
        <v>1783.8221333403496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902.46972181043384</v>
      </c>
      <c r="AC5">
        <f t="shared" si="2"/>
        <v>1741.3919563618038</v>
      </c>
      <c r="AE5">
        <f t="shared" si="3"/>
        <v>4078.3095503884037</v>
      </c>
      <c r="AF5">
        <f t="shared" si="4"/>
        <v>-203.91547751942019</v>
      </c>
      <c r="AG5">
        <f t="shared" si="4"/>
        <v>-48.810694850526041</v>
      </c>
      <c r="AH5">
        <f t="shared" si="5"/>
        <v>-1958.2888594791843</v>
      </c>
      <c r="AI5">
        <f t="shared" si="6"/>
        <v>1867.2945185392732</v>
      </c>
      <c r="AJ5">
        <f t="shared" si="7"/>
        <v>-838.92223455136991</v>
      </c>
      <c r="AK5">
        <f>G5*SUM(AB5, AE5:AF5)</f>
        <v>195.85141558185612</v>
      </c>
      <c r="AL5">
        <f t="shared" si="8"/>
        <v>1224.2236995697594</v>
      </c>
      <c r="AN5">
        <f t="shared" si="9"/>
        <v>3521.8752391104449</v>
      </c>
      <c r="AO5">
        <f t="shared" si="9"/>
        <v>-176.09376195552224</v>
      </c>
      <c r="AP5">
        <f t="shared" si="9"/>
        <v>-42.151086246376693</v>
      </c>
      <c r="AQ5">
        <f t="shared" si="9"/>
        <v>-1691.1048462637521</v>
      </c>
      <c r="AR5">
        <f t="shared" si="9"/>
        <v>1612.5255446447941</v>
      </c>
      <c r="AS5">
        <f t="shared" si="9"/>
        <v>-724.46179204918155</v>
      </c>
      <c r="AT5">
        <f t="shared" si="9"/>
        <v>169.12994037364768</v>
      </c>
      <c r="AU5">
        <f t="shared" si="9"/>
        <v>1057.1936929692604</v>
      </c>
      <c r="AW5">
        <v>2</v>
      </c>
      <c r="AX5">
        <f>(R5*SUMPRODUCT(K6:$K$23, X6:$X$23)-$AZ$3*SUMPRODUCT(K5:$K$22, W6:$W$23))/Z5</f>
        <v>1783.8221333403496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2.0299509999999999E-3</v>
      </c>
      <c r="O6">
        <f t="shared" si="21"/>
        <v>4177.6802838778385</v>
      </c>
      <c r="P6">
        <f t="shared" si="22"/>
        <v>208.88401419389194</v>
      </c>
      <c r="Q6" s="4">
        <f t="shared" si="23"/>
        <v>50</v>
      </c>
      <c r="R6">
        <f t="shared" si="0"/>
        <v>1000000</v>
      </c>
      <c r="S6">
        <f t="shared" si="1"/>
        <v>2590.9892916465265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1741.3919563618038</v>
      </c>
      <c r="AC6">
        <f t="shared" si="2"/>
        <v>2498.9316796146777</v>
      </c>
      <c r="AE6">
        <f t="shared" si="3"/>
        <v>4029.2476863343991</v>
      </c>
      <c r="AF6">
        <f t="shared" si="4"/>
        <v>-201.46238431671998</v>
      </c>
      <c r="AG6">
        <f t="shared" si="4"/>
        <v>-48.223504583198263</v>
      </c>
      <c r="AH6">
        <f t="shared" si="5"/>
        <v>-1981.6663764504037</v>
      </c>
      <c r="AI6">
        <f t="shared" si="6"/>
        <v>1797.8954209840772</v>
      </c>
      <c r="AJ6">
        <f t="shared" si="7"/>
        <v>-757.53972325287396</v>
      </c>
      <c r="AK6">
        <f>G6*SUM(AB6, AE6:AF6)</f>
        <v>325.79686961519974</v>
      </c>
      <c r="AL6">
        <f t="shared" si="8"/>
        <v>1366.152567346403</v>
      </c>
      <c r="AN6">
        <f t="shared" si="9"/>
        <v>3138.0837414825332</v>
      </c>
      <c r="AO6">
        <f t="shared" si="9"/>
        <v>-156.90418707412667</v>
      </c>
      <c r="AP6">
        <f t="shared" si="9"/>
        <v>-37.557729747687603</v>
      </c>
      <c r="AQ6">
        <f t="shared" si="9"/>
        <v>-1543.373731546151</v>
      </c>
      <c r="AR6">
        <f t="shared" si="9"/>
        <v>1400.2480931145681</v>
      </c>
      <c r="AS6">
        <f t="shared" si="9"/>
        <v>-589.99179850114797</v>
      </c>
      <c r="AT6">
        <f t="shared" si="9"/>
        <v>253.73914416650555</v>
      </c>
      <c r="AU6">
        <f t="shared" si="9"/>
        <v>1063.9954387799255</v>
      </c>
      <c r="AW6">
        <v>3</v>
      </c>
      <c r="AX6">
        <f>(R6*SUMPRODUCT(K7:$K$23, X7:$X$23)-$AZ$3*SUMPRODUCT(K6:$K$22, W7:$W$23))/Z6</f>
        <v>2590.9892916465265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2.0855349999999999E-3</v>
      </c>
      <c r="O7">
        <f t="shared" si="21"/>
        <v>4177.6802838778385</v>
      </c>
      <c r="P7">
        <f t="shared" si="22"/>
        <v>208.88401419389194</v>
      </c>
      <c r="Q7" s="4">
        <f t="shared" si="23"/>
        <v>50</v>
      </c>
      <c r="R7">
        <f t="shared" si="0"/>
        <v>1000000</v>
      </c>
      <c r="S7">
        <f t="shared" si="1"/>
        <v>3286.0776397446584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2498.9316796146777</v>
      </c>
      <c r="AC7">
        <f t="shared" si="2"/>
        <v>3131.0206310960712</v>
      </c>
      <c r="AE7">
        <f t="shared" si="3"/>
        <v>3980.552072397536</v>
      </c>
      <c r="AF7">
        <f t="shared" si="4"/>
        <v>-199.0276036198768</v>
      </c>
      <c r="AG7">
        <f t="shared" si="4"/>
        <v>-47.640697730735361</v>
      </c>
      <c r="AH7">
        <f t="shared" si="5"/>
        <v>-2011.4361326184078</v>
      </c>
      <c r="AI7">
        <f t="shared" si="6"/>
        <v>1722.4476384285165</v>
      </c>
      <c r="AJ7">
        <f t="shared" si="7"/>
        <v>-632.08895148139345</v>
      </c>
      <c r="AK7">
        <f>G7*SUM(AB7, AE7:AF7)</f>
        <v>308.37039688606376</v>
      </c>
      <c r="AL7">
        <f t="shared" si="8"/>
        <v>1398.7290838331869</v>
      </c>
      <c r="AN7">
        <f t="shared" si="9"/>
        <v>2806.3350417234683</v>
      </c>
      <c r="AO7">
        <f t="shared" si="9"/>
        <v>-140.31675208617341</v>
      </c>
      <c r="AP7">
        <f t="shared" si="9"/>
        <v>-33.587240418485905</v>
      </c>
      <c r="AQ7">
        <f t="shared" si="9"/>
        <v>-1418.0856324675235</v>
      </c>
      <c r="AR7">
        <f t="shared" si="9"/>
        <v>1214.3454167512857</v>
      </c>
      <c r="AS7">
        <f t="shared" si="9"/>
        <v>-445.62998844531273</v>
      </c>
      <c r="AT7">
        <f t="shared" si="9"/>
        <v>217.40468027348243</v>
      </c>
      <c r="AU7">
        <f t="shared" si="9"/>
        <v>986.12010857945563</v>
      </c>
      <c r="AW7">
        <v>4</v>
      </c>
      <c r="AX7">
        <f>(R7*SUMPRODUCT(K8:$K$23, X8:$X$23)-$AZ$3*SUMPRODUCT(K7:$K$22, W8:$W$23))/Z7</f>
        <v>3286.0776397446584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2.1420699999999998E-3</v>
      </c>
      <c r="O8">
        <f t="shared" si="21"/>
        <v>4177.6802838778385</v>
      </c>
      <c r="P8">
        <f t="shared" si="22"/>
        <v>208.88401419389194</v>
      </c>
      <c r="Q8" s="4">
        <f t="shared" si="23"/>
        <v>50</v>
      </c>
      <c r="R8">
        <f t="shared" si="0"/>
        <v>1000000</v>
      </c>
      <c r="S8">
        <f t="shared" si="1"/>
        <v>3848.9481580007687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3131.0206310960712</v>
      </c>
      <c r="AC8">
        <f t="shared" si="2"/>
        <v>3622.8025195569135</v>
      </c>
      <c r="AE8">
        <f t="shared" si="3"/>
        <v>3932.2199304958403</v>
      </c>
      <c r="AF8">
        <f t="shared" si="4"/>
        <v>-196.61099652479203</v>
      </c>
      <c r="AG8">
        <f t="shared" si="4"/>
        <v>-47.062241044039929</v>
      </c>
      <c r="AH8">
        <f t="shared" si="5"/>
        <v>-2040.9941877615254</v>
      </c>
      <c r="AI8">
        <f t="shared" si="6"/>
        <v>1647.5525051654829</v>
      </c>
      <c r="AJ8">
        <f t="shared" si="7"/>
        <v>-491.78188846084231</v>
      </c>
      <c r="AK8">
        <f t="shared" ref="AK8:AK23" si="24">G8*SUM(AB8:AB8, AE8:AF8)</f>
        <v>146.25920973592963</v>
      </c>
      <c r="AL8">
        <f t="shared" si="8"/>
        <v>1302.0298264405701</v>
      </c>
      <c r="AN8">
        <f t="shared" si="9"/>
        <v>2584.8581120777703</v>
      </c>
      <c r="AO8">
        <f t="shared" si="9"/>
        <v>-129.24290560388854</v>
      </c>
      <c r="AP8">
        <f t="shared" si="9"/>
        <v>-30.93652381745251</v>
      </c>
      <c r="AQ8">
        <f t="shared" si="9"/>
        <v>-1341.6544537664538</v>
      </c>
      <c r="AR8">
        <f t="shared" si="9"/>
        <v>1083.0242288899758</v>
      </c>
      <c r="AS8">
        <f t="shared" si="9"/>
        <v>-323.27449283861421</v>
      </c>
      <c r="AT8">
        <f t="shared" si="9"/>
        <v>96.143987730698896</v>
      </c>
      <c r="AU8">
        <f t="shared" si="9"/>
        <v>855.89372378206031</v>
      </c>
      <c r="AW8">
        <v>5</v>
      </c>
      <c r="AX8">
        <f>(R8*SUMPRODUCT(K9:$K$23, X9:$X$23)-$AZ$3*SUMPRODUCT(K8:$K$22, W9:$W$23))/Z8</f>
        <v>3848.9481580007687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2.2014550000000002E-3</v>
      </c>
      <c r="O9">
        <f t="shared" si="21"/>
        <v>4177.6802838778385</v>
      </c>
      <c r="P9">
        <f t="shared" si="22"/>
        <v>208.88401419389194</v>
      </c>
      <c r="Q9" s="4">
        <f t="shared" si="23"/>
        <v>50</v>
      </c>
      <c r="R9">
        <f t="shared" si="0"/>
        <v>1000000</v>
      </c>
      <c r="S9">
        <f t="shared" si="1"/>
        <v>4320.4801195604032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3622.8025195569135</v>
      </c>
      <c r="AC9">
        <f t="shared" si="2"/>
        <v>4017.0107389664008</v>
      </c>
      <c r="AE9">
        <f t="shared" si="3"/>
        <v>3884.241125963792</v>
      </c>
      <c r="AF9">
        <f t="shared" si="4"/>
        <v>-194.21205629818962</v>
      </c>
      <c r="AG9">
        <f t="shared" si="4"/>
        <v>-46.488013227741924</v>
      </c>
      <c r="AH9">
        <f t="shared" si="5"/>
        <v>-2072.1081171521387</v>
      </c>
      <c r="AI9">
        <f t="shared" si="6"/>
        <v>1571.4329392857221</v>
      </c>
      <c r="AJ9">
        <f t="shared" si="7"/>
        <v>-394.20821940948736</v>
      </c>
      <c r="AK9">
        <f t="shared" si="24"/>
        <v>43.145706376412839</v>
      </c>
      <c r="AL9">
        <f t="shared" si="8"/>
        <v>1220.3704262526476</v>
      </c>
      <c r="AN9">
        <f t="shared" si="9"/>
        <v>2426.6480537368075</v>
      </c>
      <c r="AO9">
        <f t="shared" si="9"/>
        <v>-121.33240268684038</v>
      </c>
      <c r="AP9">
        <f t="shared" si="9"/>
        <v>-29.043008186882187</v>
      </c>
      <c r="AQ9">
        <f t="shared" si="9"/>
        <v>-1294.5326941750604</v>
      </c>
      <c r="AR9">
        <f t="shared" si="9"/>
        <v>981.7399486880247</v>
      </c>
      <c r="AS9">
        <f t="shared" si="9"/>
        <v>-246.2783790642564</v>
      </c>
      <c r="AT9">
        <f t="shared" si="9"/>
        <v>26.954929163786925</v>
      </c>
      <c r="AU9">
        <f t="shared" si="9"/>
        <v>762.41649878755516</v>
      </c>
      <c r="AW9">
        <v>6</v>
      </c>
      <c r="AX9">
        <f>(R9*SUMPRODUCT(K10:$K$23, X10:$X$23)-$AZ$3*SUMPRODUCT(K9:$K$22, W10:$W$23))/Z9</f>
        <v>4320.4801195604032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2.2708170000000001E-3</v>
      </c>
      <c r="O10">
        <f t="shared" si="21"/>
        <v>4177.6802838778385</v>
      </c>
      <c r="P10">
        <f t="shared" si="22"/>
        <v>208.88401419389194</v>
      </c>
      <c r="Q10" s="4">
        <f t="shared" si="23"/>
        <v>50</v>
      </c>
      <c r="R10">
        <f t="shared" si="0"/>
        <v>1000000</v>
      </c>
      <c r="S10">
        <f t="shared" si="1"/>
        <v>4735.8316135266059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4017.0107389664008</v>
      </c>
      <c r="AC10">
        <f t="shared" si="2"/>
        <v>4349.1573390539215</v>
      </c>
      <c r="AE10">
        <f t="shared" si="3"/>
        <v>3836.5783139232167</v>
      </c>
      <c r="AF10">
        <f t="shared" si="4"/>
        <v>-191.82891569616086</v>
      </c>
      <c r="AG10">
        <f t="shared" si="4"/>
        <v>-45.917567324730726</v>
      </c>
      <c r="AH10">
        <f t="shared" si="5"/>
        <v>-2111.3154146756251</v>
      </c>
      <c r="AI10">
        <f t="shared" si="6"/>
        <v>1487.5164162267001</v>
      </c>
      <c r="AJ10">
        <f t="shared" si="7"/>
        <v>-332.14660008752071</v>
      </c>
      <c r="AK10">
        <f t="shared" si="24"/>
        <v>31.413216562493176</v>
      </c>
      <c r="AL10">
        <f t="shared" si="8"/>
        <v>1186.7830327016727</v>
      </c>
      <c r="AN10">
        <f t="shared" si="9"/>
        <v>2277.3122085947716</v>
      </c>
      <c r="AO10">
        <f t="shared" si="9"/>
        <v>-113.8656104297386</v>
      </c>
      <c r="AP10">
        <f t="shared" si="9"/>
        <v>-27.255702373673593</v>
      </c>
      <c r="AQ10">
        <f t="shared" si="9"/>
        <v>-1253.2324317702853</v>
      </c>
      <c r="AR10">
        <f t="shared" si="9"/>
        <v>882.95846402107418</v>
      </c>
      <c r="AS10">
        <f t="shared" si="9"/>
        <v>-197.15523717514668</v>
      </c>
      <c r="AT10">
        <f t="shared" si="9"/>
        <v>18.646224769968011</v>
      </c>
      <c r="AU10">
        <f t="shared" si="9"/>
        <v>704.44945161589555</v>
      </c>
      <c r="AW10">
        <v>7</v>
      </c>
      <c r="AX10">
        <f>(R10*SUMPRODUCT(K11:$K$23, X11:$X$23)-$AZ$3*SUMPRODUCT(K10:$K$22, W11:$W$23))/Z10</f>
        <v>4735.8316135266059</v>
      </c>
    </row>
    <row r="11" spans="1:52" x14ac:dyDescent="0.25">
      <c r="A11" t="s">
        <v>33</v>
      </c>
      <c r="C11" s="7">
        <f>AU25</f>
        <v>2444.6963008719563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2.3392280000000001E-3</v>
      </c>
      <c r="O11">
        <f t="shared" si="21"/>
        <v>4177.6802838778385</v>
      </c>
      <c r="P11">
        <f t="shared" si="22"/>
        <v>208.88401419389194</v>
      </c>
      <c r="Q11" s="4">
        <f t="shared" si="23"/>
        <v>50</v>
      </c>
      <c r="R11">
        <f t="shared" si="0"/>
        <v>1000000</v>
      </c>
      <c r="S11">
        <f t="shared" si="1"/>
        <v>5098.3240170095733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4349.1573390539215</v>
      </c>
      <c r="AC11">
        <f t="shared" si="2"/>
        <v>4624.2798097938376</v>
      </c>
      <c r="AE11">
        <f t="shared" si="3"/>
        <v>3789.2378993678622</v>
      </c>
      <c r="AF11">
        <f t="shared" si="4"/>
        <v>-189.46189496839312</v>
      </c>
      <c r="AG11">
        <f t="shared" si="4"/>
        <v>-45.350979992305525</v>
      </c>
      <c r="AH11">
        <f t="shared" si="5"/>
        <v>-2148.2331835579043</v>
      </c>
      <c r="AI11">
        <f t="shared" si="6"/>
        <v>1406.1918408492593</v>
      </c>
      <c r="AJ11">
        <f t="shared" si="7"/>
        <v>-275.12247073991603</v>
      </c>
      <c r="AK11">
        <f t="shared" si="24"/>
        <v>19.077440024288137</v>
      </c>
      <c r="AL11">
        <f t="shared" si="8"/>
        <v>1150.1468101336313</v>
      </c>
      <c r="AN11">
        <f t="shared" si="9"/>
        <v>2139.0508169526738</v>
      </c>
      <c r="AO11">
        <f t="shared" si="9"/>
        <v>-106.95254084763371</v>
      </c>
      <c r="AP11">
        <f t="shared" si="9"/>
        <v>-25.600939655525146</v>
      </c>
      <c r="AQ11">
        <f t="shared" si="9"/>
        <v>-1212.6923852052064</v>
      </c>
      <c r="AR11">
        <f t="shared" si="9"/>
        <v>793.80495124430877</v>
      </c>
      <c r="AS11">
        <f t="shared" si="9"/>
        <v>-155.30852414846584</v>
      </c>
      <c r="AT11">
        <f t="shared" si="9"/>
        <v>10.769345908877057</v>
      </c>
      <c r="AU11">
        <f t="shared" si="9"/>
        <v>649.2657730047199</v>
      </c>
      <c r="AW11">
        <v>8</v>
      </c>
      <c r="AX11">
        <f>(R11*SUMPRODUCT(K12:$K$23, X12:$X$23)-$AZ$3*SUMPRODUCT(K11:$K$22, W12:$W$23))/Z11</f>
        <v>5098.3240170095733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2.4176169999999999E-3</v>
      </c>
      <c r="O12">
        <f t="shared" si="21"/>
        <v>4177.6802838778385</v>
      </c>
      <c r="P12">
        <f t="shared" si="22"/>
        <v>208.88401419389194</v>
      </c>
      <c r="Q12" s="4">
        <f t="shared" si="23"/>
        <v>50</v>
      </c>
      <c r="R12">
        <f t="shared" si="0"/>
        <v>1000000</v>
      </c>
      <c r="S12">
        <f t="shared" si="1"/>
        <v>5408.8084163148278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4624.2798097938376</v>
      </c>
      <c r="AC12">
        <f t="shared" si="2"/>
        <v>4844.9757172105255</v>
      </c>
      <c r="AE12">
        <f t="shared" si="3"/>
        <v>3742.1845944116276</v>
      </c>
      <c r="AF12">
        <f t="shared" si="4"/>
        <v>-187.1092297205814</v>
      </c>
      <c r="AG12">
        <f t="shared" si="4"/>
        <v>-44.787828892186411</v>
      </c>
      <c r="AH12">
        <f t="shared" si="5"/>
        <v>-2192.8260039211541</v>
      </c>
      <c r="AI12">
        <f t="shared" si="6"/>
        <v>1317.4615318777055</v>
      </c>
      <c r="AJ12">
        <f t="shared" si="7"/>
        <v>-220.69590741668799</v>
      </c>
      <c r="AK12">
        <f t="shared" si="24"/>
        <v>18.812516901315231</v>
      </c>
      <c r="AL12">
        <f t="shared" si="8"/>
        <v>1115.5781413623326</v>
      </c>
      <c r="AN12">
        <f t="shared" si="9"/>
        <v>2008.2601988442043</v>
      </c>
      <c r="AO12">
        <f t="shared" si="9"/>
        <v>-100.41300994221022</v>
      </c>
      <c r="AP12">
        <f t="shared" si="9"/>
        <v>-24.035589877405382</v>
      </c>
      <c r="AQ12">
        <f t="shared" si="9"/>
        <v>-1176.7899406249974</v>
      </c>
      <c r="AR12">
        <f t="shared" si="9"/>
        <v>707.02165839959139</v>
      </c>
      <c r="AS12">
        <f t="shared" si="9"/>
        <v>-118.43745163576712</v>
      </c>
      <c r="AT12">
        <f t="shared" si="9"/>
        <v>10.095821833432401</v>
      </c>
      <c r="AU12">
        <f t="shared" si="9"/>
        <v>598.68002859725652</v>
      </c>
      <c r="AW12">
        <v>9</v>
      </c>
      <c r="AX12">
        <f>(R12*SUMPRODUCT(K13:$K$23, X13:$X$23)-$AZ$3*SUMPRODUCT(K12:$K$22, W13:$W$23))/Z12</f>
        <v>5408.8084163148278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2.502181E-3</v>
      </c>
      <c r="O13">
        <f t="shared" si="21"/>
        <v>4177.6802838778385</v>
      </c>
      <c r="P13">
        <f t="shared" si="22"/>
        <v>208.88401419389194</v>
      </c>
      <c r="Q13" s="4">
        <f t="shared" si="23"/>
        <v>50</v>
      </c>
      <c r="R13">
        <f t="shared" si="0"/>
        <v>1000000</v>
      </c>
      <c r="S13">
        <f t="shared" si="1"/>
        <v>5667.5950602487856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4844.9757172105255</v>
      </c>
      <c r="AC13">
        <f t="shared" si="2"/>
        <v>5013.3146638560174</v>
      </c>
      <c r="AE13">
        <f t="shared" si="3"/>
        <v>3695.3991252768815</v>
      </c>
      <c r="AF13">
        <f t="shared" si="4"/>
        <v>-184.76995626384408</v>
      </c>
      <c r="AG13">
        <f t="shared" si="4"/>
        <v>-44.227883348779265</v>
      </c>
      <c r="AH13">
        <f t="shared" si="5"/>
        <v>-2241.3450897055977</v>
      </c>
      <c r="AI13">
        <f t="shared" si="6"/>
        <v>1225.0561959586603</v>
      </c>
      <c r="AJ13">
        <f t="shared" si="7"/>
        <v>-168.33894664549189</v>
      </c>
      <c r="AK13">
        <f t="shared" si="24"/>
        <v>16.711209772447123</v>
      </c>
      <c r="AL13">
        <f t="shared" si="8"/>
        <v>1073.4284590856155</v>
      </c>
      <c r="AN13">
        <f t="shared" si="9"/>
        <v>1885.6637504451437</v>
      </c>
      <c r="AO13">
        <f t="shared" si="9"/>
        <v>-94.283187522257194</v>
      </c>
      <c r="AP13">
        <f t="shared" si="9"/>
        <v>-22.568310908354366</v>
      </c>
      <c r="AQ13">
        <f t="shared" si="9"/>
        <v>-1143.6987033381395</v>
      </c>
      <c r="AR13">
        <f t="shared" si="9"/>
        <v>625.1135486763925</v>
      </c>
      <c r="AS13">
        <f t="shared" si="9"/>
        <v>-85.898880937181417</v>
      </c>
      <c r="AT13">
        <f t="shared" si="9"/>
        <v>8.5272852608653285</v>
      </c>
      <c r="AU13">
        <f t="shared" si="9"/>
        <v>547.74195300007648</v>
      </c>
      <c r="AW13">
        <v>10</v>
      </c>
      <c r="AX13">
        <f>(R13*SUMPRODUCT(K14:$K$23, X14:$X$23)-$AZ$3*SUMPRODUCT(K13:$K$22, W14:$W$23))/Z13</f>
        <v>5667.5950602487856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2.5943469999999999E-3</v>
      </c>
      <c r="O14">
        <f t="shared" si="21"/>
        <v>4177.6802838778385</v>
      </c>
      <c r="P14">
        <f t="shared" si="22"/>
        <v>208.88401419389194</v>
      </c>
      <c r="Q14" s="4">
        <f t="shared" si="23"/>
        <v>50</v>
      </c>
      <c r="R14">
        <f t="shared" si="0"/>
        <v>1000000</v>
      </c>
      <c r="S14">
        <f t="shared" si="1"/>
        <v>5875.2033273018787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5013.3146638560174</v>
      </c>
      <c r="AC14">
        <f t="shared" si="2"/>
        <v>5131.5038791310644</v>
      </c>
      <c r="AE14">
        <f t="shared" si="3"/>
        <v>3648.857986389648</v>
      </c>
      <c r="AF14">
        <f t="shared" si="4"/>
        <v>-182.44289931948242</v>
      </c>
      <c r="AG14">
        <f t="shared" si="4"/>
        <v>-43.670862038809219</v>
      </c>
      <c r="AH14">
        <f t="shared" si="5"/>
        <v>-2294.8495296451083</v>
      </c>
      <c r="AI14">
        <f t="shared" si="6"/>
        <v>1127.8946953862478</v>
      </c>
      <c r="AJ14">
        <f t="shared" si="7"/>
        <v>-118.18921527504699</v>
      </c>
      <c r="AK14">
        <f t="shared" si="24"/>
        <v>15.263513551667131</v>
      </c>
      <c r="AL14">
        <f t="shared" si="8"/>
        <v>1024.9689936628679</v>
      </c>
      <c r="AN14">
        <f t="shared" si="9"/>
        <v>1770.8912372519649</v>
      </c>
      <c r="AO14">
        <f t="shared" si="9"/>
        <v>-88.544561862598258</v>
      </c>
      <c r="AP14">
        <f t="shared" si="9"/>
        <v>-21.194671646919026</v>
      </c>
      <c r="AQ14">
        <f t="shared" si="9"/>
        <v>-1113.7536560805859</v>
      </c>
      <c r="AR14">
        <f t="shared" si="9"/>
        <v>547.39834766186152</v>
      </c>
      <c r="AS14">
        <f t="shared" si="9"/>
        <v>-57.360480032098565</v>
      </c>
      <c r="AT14">
        <f t="shared" si="9"/>
        <v>7.4078033453608638</v>
      </c>
      <c r="AU14">
        <f t="shared" si="9"/>
        <v>497.44567097512373</v>
      </c>
      <c r="AW14">
        <v>11</v>
      </c>
      <c r="AX14">
        <f>(R14*SUMPRODUCT(K15:$K$23, X15:$X$23)-$AZ$3*SUMPRODUCT(K14:$K$22, W15:$W$23))/Z14</f>
        <v>5875.2033273018787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2.6922130000000002E-3</v>
      </c>
      <c r="O15">
        <f t="shared" si="21"/>
        <v>4177.6802838778385</v>
      </c>
      <c r="P15">
        <f t="shared" si="22"/>
        <v>208.88401419389194</v>
      </c>
      <c r="Q15" s="4">
        <f t="shared" si="23"/>
        <v>50</v>
      </c>
      <c r="R15">
        <f t="shared" si="0"/>
        <v>1000000</v>
      </c>
      <c r="S15">
        <f t="shared" si="1"/>
        <v>6034.2893617594618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5131.5038791310644</v>
      </c>
      <c r="AC15">
        <f t="shared" si="2"/>
        <v>5203.558660377802</v>
      </c>
      <c r="AE15">
        <f t="shared" si="3"/>
        <v>3602.5459036196398</v>
      </c>
      <c r="AF15">
        <f t="shared" si="4"/>
        <v>-180.127295180982</v>
      </c>
      <c r="AG15">
        <f t="shared" si="4"/>
        <v>-43.116582155919033</v>
      </c>
      <c r="AH15">
        <f t="shared" si="5"/>
        <v>-2351.4252500417738</v>
      </c>
      <c r="AI15">
        <f t="shared" si="6"/>
        <v>1027.8767762409652</v>
      </c>
      <c r="AJ15">
        <f t="shared" si="7"/>
        <v>-72.054781246737548</v>
      </c>
      <c r="AK15">
        <f t="shared" si="24"/>
        <v>35.071082199035864</v>
      </c>
      <c r="AL15">
        <f t="shared" si="8"/>
        <v>990.89307719326359</v>
      </c>
      <c r="AN15">
        <f t="shared" si="9"/>
        <v>1662.1491667163509</v>
      </c>
      <c r="AO15">
        <f t="shared" si="9"/>
        <v>-83.107458335817554</v>
      </c>
      <c r="AP15">
        <f t="shared" si="9"/>
        <v>-19.893206920725607</v>
      </c>
      <c r="AQ15">
        <f t="shared" si="9"/>
        <v>-1084.9048491028959</v>
      </c>
      <c r="AR15">
        <f t="shared" si="9"/>
        <v>474.24365235691187</v>
      </c>
      <c r="AS15">
        <f t="shared" si="9"/>
        <v>-33.244765732716878</v>
      </c>
      <c r="AT15">
        <f t="shared" si="9"/>
        <v>16.181159550083219</v>
      </c>
      <c r="AU15">
        <f t="shared" si="9"/>
        <v>457.18004617427823</v>
      </c>
      <c r="AW15">
        <v>12</v>
      </c>
      <c r="AX15">
        <f>(R15*SUMPRODUCT(K16:$K$23, X16:$X$23)-$AZ$3*SUMPRODUCT(K15:$K$22, W16:$W$23))/Z15</f>
        <v>6034.2893617594618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2.807183E-3</v>
      </c>
      <c r="O16">
        <f t="shared" si="21"/>
        <v>4177.6802838778385</v>
      </c>
      <c r="P16">
        <f t="shared" si="22"/>
        <v>208.88401419389194</v>
      </c>
      <c r="Q16" s="4">
        <f t="shared" si="23"/>
        <v>50</v>
      </c>
      <c r="R16">
        <f t="shared" si="0"/>
        <v>1000000</v>
      </c>
      <c r="S16">
        <f t="shared" si="1"/>
        <v>6144.2479676962239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5203.558660377802</v>
      </c>
      <c r="AC16">
        <f t="shared" si="2"/>
        <v>5230.5221305456062</v>
      </c>
      <c r="AE16">
        <f t="shared" si="3"/>
        <v>3556.4074389660823</v>
      </c>
      <c r="AF16">
        <f t="shared" si="4"/>
        <v>-177.82037194830414</v>
      </c>
      <c r="AG16">
        <f t="shared" si="4"/>
        <v>-42.564380197913643</v>
      </c>
      <c r="AH16">
        <f t="shared" si="5"/>
        <v>-2420.7227289239854</v>
      </c>
      <c r="AI16">
        <f t="shared" si="6"/>
        <v>915.29995789587929</v>
      </c>
      <c r="AJ16">
        <f t="shared" si="7"/>
        <v>-26.963470167804189</v>
      </c>
      <c r="AK16">
        <f t="shared" si="24"/>
        <v>60.933234664508625</v>
      </c>
      <c r="AL16">
        <f t="shared" si="8"/>
        <v>949.26972239258373</v>
      </c>
      <c r="AN16">
        <f t="shared" si="9"/>
        <v>1555.7615607897194</v>
      </c>
      <c r="AO16">
        <f t="shared" si="9"/>
        <v>-77.788078039485981</v>
      </c>
      <c r="AP16">
        <f t="shared" si="9"/>
        <v>-18.619921284948337</v>
      </c>
      <c r="AQ16">
        <f t="shared" si="9"/>
        <v>-1058.9527312665834</v>
      </c>
      <c r="AR16">
        <f t="shared" si="9"/>
        <v>400.40083019870161</v>
      </c>
      <c r="AS16">
        <f t="shared" si="9"/>
        <v>-11.795254383104487</v>
      </c>
      <c r="AT16">
        <f t="shared" si="9"/>
        <v>26.65543414035308</v>
      </c>
      <c r="AU16">
        <f t="shared" si="9"/>
        <v>415.26100995595021</v>
      </c>
      <c r="AW16">
        <v>13</v>
      </c>
      <c r="AX16">
        <f>(R16*SUMPRODUCT(K17:$K$23, X17:$X$23)-$AZ$3*SUMPRODUCT(K16:$K$22, W17:$W$23))/Z16</f>
        <v>6144.2479676962239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2.939255E-3</v>
      </c>
      <c r="O17">
        <f t="shared" si="21"/>
        <v>4177.6802838778385</v>
      </c>
      <c r="P17">
        <f t="shared" si="22"/>
        <v>208.88401419389194</v>
      </c>
      <c r="Q17" s="4">
        <f t="shared" si="23"/>
        <v>50</v>
      </c>
      <c r="R17">
        <f t="shared" si="0"/>
        <v>1000000</v>
      </c>
      <c r="S17">
        <f t="shared" si="1"/>
        <v>6207.4733616799558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5230.5221305456062</v>
      </c>
      <c r="AC17">
        <f t="shared" si="2"/>
        <v>5215.9696356228433</v>
      </c>
      <c r="AE17">
        <f t="shared" si="3"/>
        <v>3510.3901762294036</v>
      </c>
      <c r="AF17">
        <f t="shared" si="4"/>
        <v>-175.51950881147019</v>
      </c>
      <c r="AG17">
        <f t="shared" si="4"/>
        <v>-42.013628828615893</v>
      </c>
      <c r="AH17">
        <f t="shared" si="5"/>
        <v>-2502.1513463723732</v>
      </c>
      <c r="AI17">
        <f t="shared" si="6"/>
        <v>790.7056922169445</v>
      </c>
      <c r="AJ17">
        <f t="shared" si="7"/>
        <v>14.552494922762889</v>
      </c>
      <c r="AK17">
        <f t="shared" si="24"/>
        <v>118.20242061189684</v>
      </c>
      <c r="AL17">
        <f t="shared" si="8"/>
        <v>923.46060775160424</v>
      </c>
      <c r="AN17">
        <f t="shared" si="9"/>
        <v>1446.3889660313303</v>
      </c>
      <c r="AO17">
        <f t="shared" si="9"/>
        <v>-72.31944830156651</v>
      </c>
      <c r="AP17">
        <f t="shared" si="9"/>
        <v>-17.310910215091329</v>
      </c>
      <c r="AQ17">
        <f t="shared" si="9"/>
        <v>-1030.9634875462148</v>
      </c>
      <c r="AR17">
        <f t="shared" si="9"/>
        <v>325.79511996845764</v>
      </c>
      <c r="AS17">
        <f t="shared" si="9"/>
        <v>5.996076512246848</v>
      </c>
      <c r="AT17">
        <f t="shared" si="9"/>
        <v>48.70304107188489</v>
      </c>
      <c r="AU17">
        <f t="shared" si="9"/>
        <v>380.49423755258937</v>
      </c>
      <c r="AW17">
        <v>14</v>
      </c>
      <c r="AX17">
        <f>(R17*SUMPRODUCT(K18:$K$23, X18:$X$23)-$AZ$3*SUMPRODUCT(K17:$K$22, W18:$W$23))/Z17</f>
        <v>6207.4733616799558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3.7729310000000002E-3</v>
      </c>
      <c r="O18">
        <f t="shared" si="21"/>
        <v>4177.6802838778385</v>
      </c>
      <c r="P18">
        <f t="shared" si="22"/>
        <v>208.88401419389194</v>
      </c>
      <c r="Q18" s="4">
        <f t="shared" si="23"/>
        <v>50</v>
      </c>
      <c r="R18">
        <f t="shared" si="0"/>
        <v>1000000</v>
      </c>
      <c r="S18">
        <f t="shared" si="1"/>
        <v>5961.4343722430594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5215.9696356228433</v>
      </c>
      <c r="AC18">
        <f t="shared" si="2"/>
        <v>4940.2380433570179</v>
      </c>
      <c r="AE18">
        <f t="shared" si="3"/>
        <v>3462.041814549118</v>
      </c>
      <c r="AF18">
        <f t="shared" si="4"/>
        <v>-173.10209072745593</v>
      </c>
      <c r="AG18">
        <f t="shared" si="4"/>
        <v>-41.434978017699756</v>
      </c>
      <c r="AH18">
        <f t="shared" si="5"/>
        <v>-3170.2904525995718</v>
      </c>
      <c r="AI18">
        <f t="shared" si="6"/>
        <v>77.214293204390287</v>
      </c>
      <c r="AJ18">
        <f t="shared" si="7"/>
        <v>275.73159226582538</v>
      </c>
      <c r="AK18">
        <f t="shared" si="24"/>
        <v>183.70604216400133</v>
      </c>
      <c r="AL18">
        <f t="shared" si="8"/>
        <v>536.65192763421703</v>
      </c>
      <c r="AN18">
        <f t="shared" si="9"/>
        <v>1333.0230357938692</v>
      </c>
      <c r="AO18">
        <f t="shared" si="9"/>
        <v>-66.651151789693472</v>
      </c>
      <c r="AP18">
        <f t="shared" si="9"/>
        <v>-15.954105451034184</v>
      </c>
      <c r="AQ18">
        <f t="shared" si="9"/>
        <v>-1220.6872215444303</v>
      </c>
      <c r="AR18">
        <f t="shared" si="9"/>
        <v>29.730557008711127</v>
      </c>
      <c r="AS18">
        <f t="shared" si="9"/>
        <v>106.16756927713102</v>
      </c>
      <c r="AT18">
        <f t="shared" si="9"/>
        <v>70.734092520204385</v>
      </c>
      <c r="AU18">
        <f t="shared" si="9"/>
        <v>206.63221880604655</v>
      </c>
      <c r="AW18">
        <v>15</v>
      </c>
      <c r="AX18">
        <f>(R18*SUMPRODUCT(K19:$K$23, X19:$X$23)-$AZ$3*SUMPRODUCT(K18:$K$22, W19:$W$23))/Z18</f>
        <v>5961.4343722430594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4.6883589999999996E-3</v>
      </c>
      <c r="O19">
        <f t="shared" si="21"/>
        <v>4177.6802838778385</v>
      </c>
      <c r="P19">
        <f t="shared" si="22"/>
        <v>208.88401419389194</v>
      </c>
      <c r="Q19" s="4">
        <f t="shared" si="23"/>
        <v>50</v>
      </c>
      <c r="R19">
        <f t="shared" si="0"/>
        <v>1000000</v>
      </c>
      <c r="S19">
        <f t="shared" si="1"/>
        <v>5410.0500625495315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4940.2380433570179</v>
      </c>
      <c r="AC19">
        <f t="shared" si="2"/>
        <v>4417.4536987018873</v>
      </c>
      <c r="AE19">
        <f t="shared" si="3"/>
        <v>3411.1901015040094</v>
      </c>
      <c r="AF19">
        <f t="shared" si="4"/>
        <v>-170.55950507520049</v>
      </c>
      <c r="AG19">
        <f t="shared" si="4"/>
        <v>-40.826366185418671</v>
      </c>
      <c r="AH19">
        <f t="shared" si="5"/>
        <v>-3885.2410420816955</v>
      </c>
      <c r="AI19">
        <f t="shared" si="6"/>
        <v>-685.43681183830495</v>
      </c>
      <c r="AJ19">
        <f t="shared" si="7"/>
        <v>522.78434465513055</v>
      </c>
      <c r="AK19">
        <f t="shared" si="24"/>
        <v>182.43337066722393</v>
      </c>
      <c r="AL19">
        <f t="shared" si="8"/>
        <v>19.780903484049531</v>
      </c>
      <c r="AN19">
        <f t="shared" si="9"/>
        <v>1223.6287636378415</v>
      </c>
      <c r="AO19">
        <f t="shared" si="9"/>
        <v>-61.181438181892084</v>
      </c>
      <c r="AP19">
        <f t="shared" si="9"/>
        <v>-14.64483493818291</v>
      </c>
      <c r="AQ19">
        <f t="shared" si="9"/>
        <v>-1393.6756824726135</v>
      </c>
      <c r="AR19">
        <f t="shared" si="9"/>
        <v>-245.87319195484687</v>
      </c>
      <c r="AS19">
        <f t="shared" si="9"/>
        <v>187.52808910225573</v>
      </c>
      <c r="AT19">
        <f t="shared" si="9"/>
        <v>65.440715161959403</v>
      </c>
      <c r="AU19">
        <f t="shared" si="9"/>
        <v>7.0956123093682564</v>
      </c>
      <c r="AW19">
        <v>16</v>
      </c>
      <c r="AX19">
        <f>(R19*SUMPRODUCT(K20:$K$23, X20:$X$23)-$AZ$3*SUMPRODUCT(K19:$K$22, W20:$W$23))/Z19</f>
        <v>5410.0500625495315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5.6712799999999999E-3</v>
      </c>
      <c r="O20">
        <f t="shared" si="21"/>
        <v>4177.6802838778385</v>
      </c>
      <c r="P20">
        <f t="shared" si="22"/>
        <v>208.88401419389194</v>
      </c>
      <c r="Q20" s="4">
        <f t="shared" si="23"/>
        <v>50</v>
      </c>
      <c r="R20">
        <f t="shared" si="0"/>
        <v>1000000</v>
      </c>
      <c r="S20">
        <f t="shared" si="1"/>
        <v>4530.5297223926518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4417.4536987018873</v>
      </c>
      <c r="AC20">
        <f t="shared" si="2"/>
        <v>3641.3285225855707</v>
      </c>
      <c r="AE20">
        <f t="shared" si="3"/>
        <v>3357.7323862901117</v>
      </c>
      <c r="AF20">
        <f t="shared" si="4"/>
        <v>-167.88661931450559</v>
      </c>
      <c r="AG20">
        <f t="shared" si="4"/>
        <v>-40.186564769544447</v>
      </c>
      <c r="AH20">
        <f t="shared" si="5"/>
        <v>-4630.7550804008242</v>
      </c>
      <c r="AI20">
        <f t="shared" si="6"/>
        <v>-1481.0958781947625</v>
      </c>
      <c r="AJ20">
        <f t="shared" si="7"/>
        <v>776.12517611631665</v>
      </c>
      <c r="AK20">
        <f t="shared" si="24"/>
        <v>32.711387702413219</v>
      </c>
      <c r="AL20">
        <f t="shared" si="8"/>
        <v>-672.25931437603253</v>
      </c>
      <c r="AN20">
        <f t="shared" si="9"/>
        <v>1142.4195529420649</v>
      </c>
      <c r="AO20">
        <f t="shared" si="9"/>
        <v>-57.120977647103246</v>
      </c>
      <c r="AP20">
        <f t="shared" si="9"/>
        <v>-13.672893511631285</v>
      </c>
      <c r="AQ20">
        <f t="shared" si="9"/>
        <v>-1575.5469882996865</v>
      </c>
      <c r="AR20">
        <f t="shared" si="9"/>
        <v>-503.9213065163562</v>
      </c>
      <c r="AS20">
        <f t="shared" si="9"/>
        <v>264.06529011847084</v>
      </c>
      <c r="AT20">
        <f t="shared" si="9"/>
        <v>11.129573359595504</v>
      </c>
      <c r="AU20">
        <f t="shared" si="9"/>
        <v>-228.7264430382898</v>
      </c>
      <c r="AW20">
        <v>17</v>
      </c>
      <c r="AX20">
        <f>(R20*SUMPRODUCT(K21:$K$23, X21:$X$23)-$AZ$3*SUMPRODUCT(K20:$K$22, W21:$W$23))/Z20</f>
        <v>4530.5297223926518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6.8024940000000001E-3</v>
      </c>
      <c r="O21">
        <f t="shared" si="21"/>
        <v>4177.6802838778385</v>
      </c>
      <c r="P21">
        <f t="shared" si="22"/>
        <v>208.88401419389194</v>
      </c>
      <c r="Q21" s="4">
        <f t="shared" si="23"/>
        <v>50</v>
      </c>
      <c r="R21">
        <f t="shared" si="0"/>
        <v>1000000</v>
      </c>
      <c r="S21">
        <f t="shared" si="1"/>
        <v>3313.316212122606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3641.3285225855707</v>
      </c>
      <c r="AC21">
        <f t="shared" si="2"/>
        <v>2618.2706220028931</v>
      </c>
      <c r="AE21">
        <f t="shared" si="3"/>
        <v>3301.3141080158666</v>
      </c>
      <c r="AF21">
        <f t="shared" si="4"/>
        <v>-165.06570540079335</v>
      </c>
      <c r="AG21">
        <f t="shared" si="4"/>
        <v>-39.511330256123564</v>
      </c>
      <c r="AH21">
        <f t="shared" si="5"/>
        <v>-5467.3773145087498</v>
      </c>
      <c r="AI21">
        <f t="shared" si="6"/>
        <v>-2370.6402421498001</v>
      </c>
      <c r="AJ21">
        <f t="shared" si="7"/>
        <v>1023.0579005826776</v>
      </c>
      <c r="AK21">
        <f t="shared" si="24"/>
        <v>10.844123080321031</v>
      </c>
      <c r="AL21">
        <f t="shared" si="8"/>
        <v>-1336.7382184868015</v>
      </c>
      <c r="AN21">
        <f t="shared" si="9"/>
        <v>1068.4143967071943</v>
      </c>
      <c r="AO21">
        <f t="shared" si="9"/>
        <v>-53.420719835359726</v>
      </c>
      <c r="AP21">
        <f t="shared" si="9"/>
        <v>-12.787172834052567</v>
      </c>
      <c r="AQ21">
        <f t="shared" si="9"/>
        <v>-1769.424066879307</v>
      </c>
      <c r="AR21">
        <f t="shared" si="9"/>
        <v>-767.21756284152491</v>
      </c>
      <c r="AS21">
        <f t="shared" si="9"/>
        <v>331.09536199344194</v>
      </c>
      <c r="AT21">
        <f t="shared" si="9"/>
        <v>3.5095167680494077</v>
      </c>
      <c r="AU21">
        <f t="shared" si="9"/>
        <v>-432.61268408003355</v>
      </c>
      <c r="AW21">
        <v>18</v>
      </c>
      <c r="AX21">
        <f>(R21*SUMPRODUCT(K22:$K$23, X22:$X$23)-$AZ$3*SUMPRODUCT(K21:$K$22, W22:$W$23))/Z21</f>
        <v>3313.316212122606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8.090557E-3</v>
      </c>
      <c r="O22">
        <f t="shared" si="21"/>
        <v>4177.6802838778385</v>
      </c>
      <c r="P22">
        <f t="shared" si="22"/>
        <v>208.88401419389194</v>
      </c>
      <c r="Q22" s="4">
        <f t="shared" si="23"/>
        <v>50</v>
      </c>
      <c r="R22">
        <f t="shared" si="0"/>
        <v>1000000</v>
      </c>
      <c r="S22">
        <f t="shared" si="1"/>
        <v>1781.7858647027797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2618.2706220028931</v>
      </c>
      <c r="AC22">
        <f t="shared" si="2"/>
        <v>1382.5428266330655</v>
      </c>
      <c r="AE22">
        <f t="shared" si="3"/>
        <v>3241.591496969902</v>
      </c>
      <c r="AF22">
        <f t="shared" si="4"/>
        <v>-162.0795748484951</v>
      </c>
      <c r="AG22">
        <f t="shared" si="4"/>
        <v>-38.796548283979341</v>
      </c>
      <c r="AH22">
        <f t="shared" si="5"/>
        <v>-6393.3733916598458</v>
      </c>
      <c r="AI22">
        <f t="shared" si="6"/>
        <v>-3352.6580178224185</v>
      </c>
      <c r="AJ22">
        <f t="shared" si="7"/>
        <v>1235.7277953698276</v>
      </c>
      <c r="AK22">
        <f t="shared" si="24"/>
        <v>119.65343342661029</v>
      </c>
      <c r="AL22">
        <f t="shared" si="8"/>
        <v>-1997.2767890259806</v>
      </c>
      <c r="AN22">
        <f t="shared" si="9"/>
        <v>980.45437865789006</v>
      </c>
      <c r="AO22">
        <f t="shared" si="9"/>
        <v>-49.022718932894506</v>
      </c>
      <c r="AP22">
        <f t="shared" si="9"/>
        <v>-11.734435285074102</v>
      </c>
      <c r="AQ22">
        <f t="shared" si="9"/>
        <v>-1933.7448725748379</v>
      </c>
      <c r="AR22">
        <f t="shared" si="9"/>
        <v>-1014.0476481349166</v>
      </c>
      <c r="AS22">
        <f t="shared" si="9"/>
        <v>373.75922565571136</v>
      </c>
      <c r="AT22">
        <f t="shared" si="9"/>
        <v>36.190473979904965</v>
      </c>
      <c r="AU22">
        <f t="shared" si="9"/>
        <v>-604.09794849930029</v>
      </c>
      <c r="AW22">
        <v>19</v>
      </c>
      <c r="AX22">
        <f>(R22*SUMPRODUCT(K23:$K$23, X23:$X$23)-$AZ$3*SUMPRODUCT(K22:$K$22, W23:$W$23))/Z22</f>
        <v>1781.7858647027797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9.5159809999999997E-3</v>
      </c>
      <c r="O23">
        <f t="shared" si="21"/>
        <v>4177.6802838778385</v>
      </c>
      <c r="P23">
        <f t="shared" si="22"/>
        <v>208.88401419389194</v>
      </c>
      <c r="Q23" s="4">
        <f t="shared" si="23"/>
        <v>50</v>
      </c>
      <c r="R23">
        <f t="shared" si="0"/>
        <v>1000000</v>
      </c>
      <c r="S23">
        <f t="shared" si="1"/>
        <v>1817.2513066760955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1382.5428266330655</v>
      </c>
      <c r="AC23">
        <f t="shared" si="2"/>
        <v>1382.5428266330655</v>
      </c>
      <c r="AE23">
        <f t="shared" si="3"/>
        <v>3178.3286589052759</v>
      </c>
      <c r="AF23">
        <f t="shared" si="4"/>
        <v>-158.91643294526381</v>
      </c>
      <c r="AG23">
        <f t="shared" si="4"/>
        <v>-38.039395584803621</v>
      </c>
      <c r="AH23">
        <f t="shared" si="5"/>
        <v>-7383.7443267186</v>
      </c>
      <c r="AI23">
        <f t="shared" si="6"/>
        <v>-4402.3714963433913</v>
      </c>
      <c r="AJ23">
        <f t="shared" si="7"/>
        <v>0</v>
      </c>
      <c r="AK23">
        <f t="shared" si="24"/>
        <v>308.13685368151545</v>
      </c>
      <c r="AL23">
        <f t="shared" si="8"/>
        <v>-4094.234642661876</v>
      </c>
      <c r="AN23">
        <f t="shared" si="9"/>
        <v>870.83961376269224</v>
      </c>
      <c r="AO23">
        <f t="shared" si="9"/>
        <v>-43.541980688134615</v>
      </c>
      <c r="AP23">
        <f t="shared" si="9"/>
        <v>-10.422525834772051</v>
      </c>
      <c r="AQ23">
        <f t="shared" si="9"/>
        <v>-2023.0938168039629</v>
      </c>
      <c r="AR23">
        <f t="shared" si="9"/>
        <v>-1206.2187095641773</v>
      </c>
      <c r="AS23">
        <f t="shared" si="9"/>
        <v>0</v>
      </c>
      <c r="AT23">
        <f t="shared" si="9"/>
        <v>84.427322484165856</v>
      </c>
      <c r="AU23">
        <f t="shared" si="9"/>
        <v>-1121.7913870800116</v>
      </c>
      <c r="AW23">
        <v>20</v>
      </c>
      <c r="AX23">
        <f>(R23*SUMPRODUCT(K$23:$K24, X$23:$X24)-$AZ$3*SUMPRODUCT(K$22:$K23, W$23:$W24))/Z23</f>
        <v>1817.2513066760955</v>
      </c>
    </row>
    <row r="25" spans="5:50" x14ac:dyDescent="0.25">
      <c r="AN25" s="8">
        <f t="shared" ref="AN25:AU25" si="25">SUM(AN3:AN23)</f>
        <v>40019.738119136571</v>
      </c>
      <c r="AO25" s="8">
        <f t="shared" si="25"/>
        <v>-5134.247118865208</v>
      </c>
      <c r="AP25" s="8">
        <f t="shared" si="25"/>
        <v>-2948.8790131542746</v>
      </c>
      <c r="AQ25" s="8">
        <f t="shared" si="25"/>
        <v>-28106.806834753363</v>
      </c>
      <c r="AR25" s="8">
        <f t="shared" si="25"/>
        <v>3829.8051523637296</v>
      </c>
      <c r="AS25" s="8">
        <f t="shared" si="25"/>
        <v>-2566.8993433546002</v>
      </c>
      <c r="AT25" s="8">
        <f t="shared" si="25"/>
        <v>1181.790491862826</v>
      </c>
      <c r="AU25" s="9">
        <f t="shared" si="25"/>
        <v>2444.6963008719563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A476B-ED1A-4CEF-B0AA-CD62043067C1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16826.623403558493</v>
      </c>
      <c r="K3">
        <v>1</v>
      </c>
      <c r="L3" s="2">
        <v>0</v>
      </c>
      <c r="O3">
        <f>$C$3</f>
        <v>16826.623403558493</v>
      </c>
      <c r="P3">
        <f>O3*B5</f>
        <v>13461.298722846795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1.4551915228366852E-11</v>
      </c>
      <c r="W3">
        <v>1</v>
      </c>
      <c r="Z3">
        <v>1</v>
      </c>
      <c r="AC3">
        <f t="shared" ref="AC3:AC23" si="2">S3*Z3</f>
        <v>1.4551915228366852E-11</v>
      </c>
      <c r="AE3">
        <f t="shared" ref="AE3:AE23" si="3">$Z3*O3</f>
        <v>16826.623403558493</v>
      </c>
      <c r="AF3">
        <f t="shared" ref="AF3:AG23" si="4">-$Z3*P3</f>
        <v>-13461.298722846795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845.41647671169767</v>
      </c>
      <c r="AJ3">
        <f t="shared" ref="AJ3:AJ23" si="7">AB3-AC3</f>
        <v>-1.4551915228366852E-11</v>
      </c>
      <c r="AL3">
        <f t="shared" ref="AL3:AL23" si="8">SUM(AI3:AK3)</f>
        <v>845.41647671168312</v>
      </c>
      <c r="AN3">
        <f t="shared" ref="AN3:AU23" si="9">AE3*$K3</f>
        <v>16826.623403558493</v>
      </c>
      <c r="AO3">
        <f t="shared" si="9"/>
        <v>-13461.298722846795</v>
      </c>
      <c r="AP3">
        <f t="shared" si="9"/>
        <v>-2519.9082039999998</v>
      </c>
      <c r="AQ3">
        <f t="shared" si="9"/>
        <v>0</v>
      </c>
      <c r="AR3">
        <f t="shared" si="9"/>
        <v>845.41647671169767</v>
      </c>
      <c r="AS3">
        <f t="shared" si="9"/>
        <v>-1.4551915228366852E-11</v>
      </c>
      <c r="AT3">
        <f t="shared" si="9"/>
        <v>0</v>
      </c>
      <c r="AU3">
        <f t="shared" si="9"/>
        <v>845.41647671168312</v>
      </c>
      <c r="AW3">
        <v>0</v>
      </c>
      <c r="AX3">
        <f>(R3*SUMPRODUCT(K4:$K$23, X4:$X$23)-$AZ$3*SUMPRODUCT(K3:$K$22, W4:$W$23))/Z3</f>
        <v>1.4551915228366852E-11</v>
      </c>
      <c r="AZ3">
        <f>$C$6*SUMPRODUCT(K4:$K$23, X4:$X$23)/SUMPRODUCT(K3:K22, W4:W23)</f>
        <v>8594.0911881889115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2.5943469999999999E-3</v>
      </c>
      <c r="R4">
        <f t="shared" si="0"/>
        <v>1000000</v>
      </c>
      <c r="S4">
        <f t="shared" si="1"/>
        <v>6238.714003323711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1.4551915228366852E-11</v>
      </c>
      <c r="AC4">
        <f t="shared" si="2"/>
        <v>6160.1414743320929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-2594.3469999999998</v>
      </c>
      <c r="AI4">
        <f t="shared" si="6"/>
        <v>-2594.3469999999998</v>
      </c>
      <c r="AJ4">
        <f t="shared" si="7"/>
        <v>-6160.1414743320784</v>
      </c>
      <c r="AK4">
        <f>H4*SUM(AB4, AE4:AF4)</f>
        <v>9.5897121354937554E-13</v>
      </c>
      <c r="AL4">
        <f t="shared" si="8"/>
        <v>-8754.4884743320763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-2433.949713856834</v>
      </c>
      <c r="AR4">
        <f t="shared" si="9"/>
        <v>-2433.949713856834</v>
      </c>
      <c r="AS4">
        <f t="shared" si="9"/>
        <v>-5779.2864943541399</v>
      </c>
      <c r="AT4">
        <f t="shared" si="9"/>
        <v>8.9968215925450365E-13</v>
      </c>
      <c r="AU4">
        <f t="shared" si="9"/>
        <v>-8213.2362082109721</v>
      </c>
      <c r="AW4">
        <v>1</v>
      </c>
      <c r="AX4">
        <f>(R4*SUMPRODUCT(K5:$K$23, X5:$X$23)-$AZ$3*SUMPRODUCT(K4:$K$22, W5:$W$23))/Z4</f>
        <v>6238.714003323711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2.6922130000000002E-3</v>
      </c>
      <c r="O5">
        <f t="shared" ref="O5:O23" si="21">$C$3</f>
        <v>16826.623403558493</v>
      </c>
      <c r="P5">
        <f t="shared" ref="P5:P23" si="22">O5*$C$5</f>
        <v>841.33117017792472</v>
      </c>
      <c r="Q5" s="4">
        <f t="shared" ref="Q5:Q23" si="23">$C$8</f>
        <v>50</v>
      </c>
      <c r="R5">
        <f t="shared" si="0"/>
        <v>1000000</v>
      </c>
      <c r="S5">
        <f t="shared" si="1"/>
        <v>12130.538759068422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6160.1414743320929</v>
      </c>
      <c r="AC5">
        <f t="shared" si="2"/>
        <v>11825.738231159776</v>
      </c>
      <c r="AE5">
        <f t="shared" si="3"/>
        <v>16403.825719284949</v>
      </c>
      <c r="AF5">
        <f t="shared" si="4"/>
        <v>-820.19128596424741</v>
      </c>
      <c r="AG5">
        <f t="shared" si="4"/>
        <v>-48.743664506735996</v>
      </c>
      <c r="AH5">
        <f t="shared" si="5"/>
        <v>-2658.3063352800887</v>
      </c>
      <c r="AI5">
        <f t="shared" si="6"/>
        <v>12876.584433533877</v>
      </c>
      <c r="AJ5">
        <f t="shared" si="7"/>
        <v>-5665.5967568276828</v>
      </c>
      <c r="AK5">
        <f>H5*SUM(AB5, AE5:AF5)</f>
        <v>1878.6622384212014</v>
      </c>
      <c r="AL5">
        <f t="shared" si="8"/>
        <v>9089.6499151273965</v>
      </c>
      <c r="AN5">
        <f t="shared" si="9"/>
        <v>14165.728940788893</v>
      </c>
      <c r="AO5">
        <f t="shared" si="9"/>
        <v>-708.28644703944462</v>
      </c>
      <c r="AP5">
        <f t="shared" si="9"/>
        <v>-42.093201354328535</v>
      </c>
      <c r="AQ5">
        <f t="shared" si="9"/>
        <v>-2295.6136959495261</v>
      </c>
      <c r="AR5">
        <f t="shared" si="9"/>
        <v>11119.735596445593</v>
      </c>
      <c r="AS5">
        <f t="shared" si="9"/>
        <v>-4892.5969660041019</v>
      </c>
      <c r="AT5">
        <f t="shared" si="9"/>
        <v>1622.3422813791337</v>
      </c>
      <c r="AU5">
        <f t="shared" si="9"/>
        <v>7849.4809118206258</v>
      </c>
      <c r="AW5">
        <v>2</v>
      </c>
      <c r="AX5">
        <f>(R5*SUMPRODUCT(K6:$K$23, X6:$X$23)-$AZ$3*SUMPRODUCT(K5:$K$22, W6:$W$23))/Z5</f>
        <v>12130.538759068422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2.807183E-3</v>
      </c>
      <c r="O6">
        <f t="shared" si="21"/>
        <v>16826.623403558493</v>
      </c>
      <c r="P6">
        <f t="shared" si="22"/>
        <v>841.33117017792472</v>
      </c>
      <c r="Q6" s="4">
        <f t="shared" si="23"/>
        <v>50</v>
      </c>
      <c r="R6">
        <f t="shared" si="0"/>
        <v>1000000</v>
      </c>
      <c r="S6">
        <f t="shared" si="1"/>
        <v>17591.057907414677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11825.738231159776</v>
      </c>
      <c r="AC6">
        <f t="shared" si="2"/>
        <v>16929.421445518485</v>
      </c>
      <c r="AE6">
        <f t="shared" si="3"/>
        <v>16193.738921397959</v>
      </c>
      <c r="AF6">
        <f t="shared" si="4"/>
        <v>-809.686946069898</v>
      </c>
      <c r="AG6">
        <f t="shared" si="4"/>
        <v>-48.119395475307627</v>
      </c>
      <c r="AH6">
        <f t="shared" si="5"/>
        <v>-2736.6477272202533</v>
      </c>
      <c r="AI6">
        <f t="shared" si="6"/>
        <v>12599.2848526325</v>
      </c>
      <c r="AJ6">
        <f t="shared" si="7"/>
        <v>-5103.6832143587089</v>
      </c>
      <c r="AK6">
        <f>H6*SUM(AB6, AE6:AF6)</f>
        <v>2960.4251744658768</v>
      </c>
      <c r="AL6">
        <f t="shared" si="8"/>
        <v>10456.026812739667</v>
      </c>
      <c r="AN6">
        <f t="shared" si="9"/>
        <v>12612.10845771628</v>
      </c>
      <c r="AO6">
        <f t="shared" si="9"/>
        <v>-630.60542288581405</v>
      </c>
      <c r="AP6">
        <f t="shared" si="9"/>
        <v>-37.47664684481223</v>
      </c>
      <c r="AQ6">
        <f t="shared" si="9"/>
        <v>-2131.3730024792212</v>
      </c>
      <c r="AR6">
        <f t="shared" si="9"/>
        <v>9812.6533855064317</v>
      </c>
      <c r="AS6">
        <f t="shared" si="9"/>
        <v>-3974.882301471695</v>
      </c>
      <c r="AT6">
        <f t="shared" si="9"/>
        <v>2305.6567456438938</v>
      </c>
      <c r="AU6">
        <f t="shared" si="9"/>
        <v>8143.4278296786306</v>
      </c>
      <c r="AW6">
        <v>3</v>
      </c>
      <c r="AX6">
        <f>(R6*SUMPRODUCT(K7:$K$23, X7:$X$23)-$AZ$3*SUMPRODUCT(K6:$K$22, W7:$W$23))/Z6</f>
        <v>17591.057907414677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2.939255E-3</v>
      </c>
      <c r="O7">
        <f t="shared" si="21"/>
        <v>16826.623403558493</v>
      </c>
      <c r="P7">
        <f t="shared" si="22"/>
        <v>841.33117017792472</v>
      </c>
      <c r="Q7" s="4">
        <f t="shared" si="23"/>
        <v>50</v>
      </c>
      <c r="R7">
        <f t="shared" si="0"/>
        <v>1000000</v>
      </c>
      <c r="S7">
        <f t="shared" si="1"/>
        <v>22503.329152056831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16929.421445518485</v>
      </c>
      <c r="AC7">
        <f t="shared" si="2"/>
        <v>21376.707335210573</v>
      </c>
      <c r="AE7">
        <f t="shared" si="3"/>
        <v>15984.204004090565</v>
      </c>
      <c r="AF7">
        <f t="shared" si="4"/>
        <v>-799.21020020452829</v>
      </c>
      <c r="AG7">
        <f t="shared" si="4"/>
        <v>-47.496766346806773</v>
      </c>
      <c r="AH7">
        <f t="shared" si="5"/>
        <v>-2828.703474955506</v>
      </c>
      <c r="AI7">
        <f t="shared" si="6"/>
        <v>12308.793562583724</v>
      </c>
      <c r="AJ7">
        <f t="shared" si="7"/>
        <v>-4447.2858896920879</v>
      </c>
      <c r="AK7">
        <f>H7*SUM(AB7, AE7:AF7)</f>
        <v>3362.379276612653</v>
      </c>
      <c r="AL7">
        <f t="shared" si="8"/>
        <v>11223.886949504289</v>
      </c>
      <c r="AN7">
        <f t="shared" si="9"/>
        <v>11269.047859413626</v>
      </c>
      <c r="AO7">
        <f t="shared" si="9"/>
        <v>-563.45239297068133</v>
      </c>
      <c r="AP7">
        <f t="shared" si="9"/>
        <v>-33.485767135640678</v>
      </c>
      <c r="AQ7">
        <f t="shared" si="9"/>
        <v>-1994.2685185452804</v>
      </c>
      <c r="AR7">
        <f t="shared" si="9"/>
        <v>8677.8411807620232</v>
      </c>
      <c r="AS7">
        <f t="shared" si="9"/>
        <v>-3135.3877567259237</v>
      </c>
      <c r="AT7">
        <f t="shared" si="9"/>
        <v>2370.5161032699411</v>
      </c>
      <c r="AU7">
        <f t="shared" si="9"/>
        <v>7912.9695273060406</v>
      </c>
      <c r="AW7">
        <v>4</v>
      </c>
      <c r="AX7">
        <f>(R7*SUMPRODUCT(K8:$K$23, X8:$X$23)-$AZ$3*SUMPRODUCT(K7:$K$22, W8:$W$23))/Z7</f>
        <v>22503.329152056831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3.7729310000000002E-3</v>
      </c>
      <c r="O8">
        <f t="shared" si="21"/>
        <v>16826.623403558493</v>
      </c>
      <c r="P8">
        <f t="shared" si="22"/>
        <v>841.33117017792472</v>
      </c>
      <c r="Q8" s="4">
        <f t="shared" si="23"/>
        <v>50</v>
      </c>
      <c r="R8">
        <f t="shared" si="0"/>
        <v>1000000</v>
      </c>
      <c r="S8">
        <f t="shared" si="1"/>
        <v>26446.357249486333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21376.707335210573</v>
      </c>
      <c r="AC8">
        <f t="shared" si="2"/>
        <v>24776.320915908043</v>
      </c>
      <c r="AE8">
        <f t="shared" si="3"/>
        <v>15764.054665252303</v>
      </c>
      <c r="AF8">
        <f t="shared" si="4"/>
        <v>-788.2027332626152</v>
      </c>
      <c r="AG8">
        <f t="shared" si="4"/>
        <v>-46.842596661189084</v>
      </c>
      <c r="AH8">
        <f t="shared" si="5"/>
        <v>-3584.0404429924806</v>
      </c>
      <c r="AI8">
        <f t="shared" si="6"/>
        <v>11344.968892336019</v>
      </c>
      <c r="AJ8">
        <f t="shared" si="7"/>
        <v>-3399.6135806974708</v>
      </c>
      <c r="AK8">
        <f t="shared" ref="AK8:AK23" si="24">H8*SUM(AB8:AB8, AE8:AF8)</f>
        <v>2635.5605468720191</v>
      </c>
      <c r="AL8">
        <f t="shared" si="8"/>
        <v>10580.915858510567</v>
      </c>
      <c r="AN8">
        <f t="shared" si="9"/>
        <v>10362.554816606269</v>
      </c>
      <c r="AO8">
        <f t="shared" si="9"/>
        <v>-518.12774083031343</v>
      </c>
      <c r="AP8">
        <f t="shared" si="9"/>
        <v>-30.792139837202267</v>
      </c>
      <c r="AQ8">
        <f t="shared" si="9"/>
        <v>-2355.9811447056395</v>
      </c>
      <c r="AR8">
        <f t="shared" si="9"/>
        <v>7457.6537912331141</v>
      </c>
      <c r="AS8">
        <f t="shared" si="9"/>
        <v>-2234.7475210745743</v>
      </c>
      <c r="AT8">
        <f t="shared" si="9"/>
        <v>1732.4946671014973</v>
      </c>
      <c r="AU8">
        <f t="shared" si="9"/>
        <v>6955.4009372600376</v>
      </c>
      <c r="AW8">
        <v>5</v>
      </c>
      <c r="AX8">
        <f>(R8*SUMPRODUCT(K9:$K$23, X9:$X$23)-$AZ$3*SUMPRODUCT(K8:$K$22, W9:$W$23))/Z8</f>
        <v>26446.357249486333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4.6883589999999996E-3</v>
      </c>
      <c r="O9">
        <f t="shared" si="21"/>
        <v>16826.623403558493</v>
      </c>
      <c r="P9">
        <f t="shared" si="22"/>
        <v>841.33117017792472</v>
      </c>
      <c r="Q9" s="4">
        <f t="shared" si="23"/>
        <v>50</v>
      </c>
      <c r="R9">
        <f t="shared" si="0"/>
        <v>1000000</v>
      </c>
      <c r="S9">
        <f t="shared" si="1"/>
        <v>29601.495485861265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24776.320915908043</v>
      </c>
      <c r="AC9">
        <f t="shared" si="2"/>
        <v>27324.877494395092</v>
      </c>
      <c r="AE9">
        <f t="shared" si="3"/>
        <v>15532.506571033453</v>
      </c>
      <c r="AF9">
        <f t="shared" si="4"/>
        <v>-776.62532855167274</v>
      </c>
      <c r="AG9">
        <f t="shared" si="4"/>
        <v>-46.154555784937337</v>
      </c>
      <c r="AH9">
        <f t="shared" si="5"/>
        <v>-4392.298192797115</v>
      </c>
      <c r="AI9">
        <f t="shared" si="6"/>
        <v>10317.42849389973</v>
      </c>
      <c r="AJ9">
        <f t="shared" si="7"/>
        <v>-2548.5565784870487</v>
      </c>
      <c r="AK9">
        <f t="shared" si="24"/>
        <v>2063.5809526679491</v>
      </c>
      <c r="AL9">
        <f t="shared" si="8"/>
        <v>9832.4528680806307</v>
      </c>
      <c r="AN9">
        <f t="shared" si="9"/>
        <v>9703.807157672285</v>
      </c>
      <c r="AO9">
        <f t="shared" si="9"/>
        <v>-485.1903578836143</v>
      </c>
      <c r="AP9">
        <f t="shared" si="9"/>
        <v>-28.834683361428663</v>
      </c>
      <c r="AQ9">
        <f t="shared" si="9"/>
        <v>-2744.0525743205812</v>
      </c>
      <c r="AR9">
        <f t="shared" si="9"/>
        <v>6445.7295421066619</v>
      </c>
      <c r="AS9">
        <f t="shared" si="9"/>
        <v>-1592.1899955397835</v>
      </c>
      <c r="AT9">
        <f t="shared" si="9"/>
        <v>1289.2054175131827</v>
      </c>
      <c r="AU9">
        <f t="shared" si="9"/>
        <v>6142.7449640800614</v>
      </c>
      <c r="AW9">
        <v>6</v>
      </c>
      <c r="AX9">
        <f>(R9*SUMPRODUCT(K10:$K$23, X10:$X$23)-$AZ$3*SUMPRODUCT(K9:$K$22, W10:$W$23))/Z9</f>
        <v>29601.495485861265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5.6712799999999999E-3</v>
      </c>
      <c r="O10">
        <f t="shared" si="21"/>
        <v>16826.623403558493</v>
      </c>
      <c r="P10">
        <f t="shared" si="22"/>
        <v>841.33117017792472</v>
      </c>
      <c r="Q10" s="4">
        <f t="shared" si="23"/>
        <v>50</v>
      </c>
      <c r="R10">
        <f t="shared" si="0"/>
        <v>1000000</v>
      </c>
      <c r="S10">
        <f t="shared" si="1"/>
        <v>32107.395498776652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27324.877494395092</v>
      </c>
      <c r="AC10">
        <f t="shared" si="2"/>
        <v>29173.585328916291</v>
      </c>
      <c r="AE10">
        <f t="shared" si="3"/>
        <v>15289.092311456949</v>
      </c>
      <c r="AF10">
        <f t="shared" si="4"/>
        <v>-764.4546155728475</v>
      </c>
      <c r="AG10">
        <f t="shared" si="4"/>
        <v>-45.431254817955967</v>
      </c>
      <c r="AH10">
        <f t="shared" si="5"/>
        <v>-5235.1081826399886</v>
      </c>
      <c r="AI10">
        <f t="shared" si="6"/>
        <v>9244.0982584261546</v>
      </c>
      <c r="AJ10">
        <f t="shared" si="7"/>
        <v>-1848.7078345211994</v>
      </c>
      <c r="AK10">
        <f t="shared" si="24"/>
        <v>2197.0995474896581</v>
      </c>
      <c r="AL10">
        <f t="shared" si="8"/>
        <v>9592.4899713946143</v>
      </c>
      <c r="AN10">
        <f t="shared" si="9"/>
        <v>9075.2836851671254</v>
      </c>
      <c r="AO10">
        <f t="shared" si="9"/>
        <v>-453.76418425835629</v>
      </c>
      <c r="AP10">
        <f t="shared" si="9"/>
        <v>-26.967037496209382</v>
      </c>
      <c r="AQ10">
        <f t="shared" si="9"/>
        <v>-3107.4501292922214</v>
      </c>
      <c r="AR10">
        <f t="shared" si="9"/>
        <v>5487.1023341203363</v>
      </c>
      <c r="AS10">
        <f t="shared" si="9"/>
        <v>-1097.3540945068764</v>
      </c>
      <c r="AT10">
        <f t="shared" si="9"/>
        <v>1304.1520890732907</v>
      </c>
      <c r="AU10">
        <f t="shared" si="9"/>
        <v>5693.900328686751</v>
      </c>
      <c r="AW10">
        <v>7</v>
      </c>
      <c r="AX10">
        <f>(R10*SUMPRODUCT(K11:$K$23, X11:$X$23)-$AZ$3*SUMPRODUCT(K10:$K$22, W11:$W$23))/Z10</f>
        <v>32107.395498776652</v>
      </c>
    </row>
    <row r="11" spans="1:52" x14ac:dyDescent="0.25">
      <c r="A11" t="s">
        <v>33</v>
      </c>
      <c r="C11" s="7">
        <f>AU25</f>
        <v>54345.467771261872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6.8024940000000001E-3</v>
      </c>
      <c r="O11">
        <f t="shared" si="21"/>
        <v>16826.623403558493</v>
      </c>
      <c r="P11">
        <f t="shared" si="22"/>
        <v>841.33117017792472</v>
      </c>
      <c r="Q11" s="4">
        <f t="shared" si="23"/>
        <v>50</v>
      </c>
      <c r="R11">
        <f t="shared" si="0"/>
        <v>1000000</v>
      </c>
      <c r="S11">
        <f t="shared" si="1"/>
        <v>33938.870391549142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29173.585328916291</v>
      </c>
      <c r="AC11">
        <f t="shared" si="2"/>
        <v>30319.558953012482</v>
      </c>
      <c r="AE11">
        <f t="shared" si="3"/>
        <v>15032.197429628248</v>
      </c>
      <c r="AF11">
        <f t="shared" si="4"/>
        <v>-751.60987148141248</v>
      </c>
      <c r="AG11">
        <f t="shared" si="4"/>
        <v>-44.66789643146479</v>
      </c>
      <c r="AH11">
        <f t="shared" si="5"/>
        <v>-6180.9167662323316</v>
      </c>
      <c r="AI11">
        <f t="shared" si="6"/>
        <v>8055.0028954830386</v>
      </c>
      <c r="AJ11">
        <f t="shared" si="7"/>
        <v>-1145.9736240961902</v>
      </c>
      <c r="AK11">
        <f t="shared" si="24"/>
        <v>2237.8899036837511</v>
      </c>
      <c r="AL11">
        <f t="shared" si="8"/>
        <v>9146.9191750705995</v>
      </c>
      <c r="AN11">
        <f t="shared" si="9"/>
        <v>8485.7786833084228</v>
      </c>
      <c r="AO11">
        <f t="shared" si="9"/>
        <v>-424.28893416542115</v>
      </c>
      <c r="AP11">
        <f t="shared" si="9"/>
        <v>-25.215334294323871</v>
      </c>
      <c r="AQ11">
        <f t="shared" si="9"/>
        <v>-3489.1699622584756</v>
      </c>
      <c r="AR11">
        <f t="shared" si="9"/>
        <v>4547.1044525902016</v>
      </c>
      <c r="AS11">
        <f t="shared" si="9"/>
        <v>-646.90998082704402</v>
      </c>
      <c r="AT11">
        <f t="shared" si="9"/>
        <v>1263.3042194377531</v>
      </c>
      <c r="AU11">
        <f t="shared" si="9"/>
        <v>5163.4986912009108</v>
      </c>
      <c r="AW11">
        <v>8</v>
      </c>
      <c r="AX11">
        <f>(R11*SUMPRODUCT(K12:$K$23, X12:$X$23)-$AZ$3*SUMPRODUCT(K11:$K$22, W12:$W$23))/Z11</f>
        <v>33938.870391549142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8.090557E-3</v>
      </c>
      <c r="O12">
        <f t="shared" si="21"/>
        <v>16826.623403558493</v>
      </c>
      <c r="P12">
        <f t="shared" si="22"/>
        <v>841.33117017792472</v>
      </c>
      <c r="Q12" s="4">
        <f t="shared" si="23"/>
        <v>50</v>
      </c>
      <c r="R12">
        <f t="shared" si="0"/>
        <v>1000000</v>
      </c>
      <c r="S12">
        <f t="shared" si="1"/>
        <v>35083.133500084441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30319.558953012482</v>
      </c>
      <c r="AC12">
        <f t="shared" si="2"/>
        <v>30774.804935965516</v>
      </c>
      <c r="AE12">
        <f t="shared" si="3"/>
        <v>14760.256605192306</v>
      </c>
      <c r="AF12">
        <f t="shared" si="4"/>
        <v>-738.01283025961527</v>
      </c>
      <c r="AG12">
        <f t="shared" si="4"/>
        <v>-43.859829305001284</v>
      </c>
      <c r="AH12">
        <f t="shared" si="5"/>
        <v>-7227.7632429772502</v>
      </c>
      <c r="AI12">
        <f t="shared" si="6"/>
        <v>6750.6207026504389</v>
      </c>
      <c r="AJ12">
        <f t="shared" si="7"/>
        <v>-455.2459829530344</v>
      </c>
      <c r="AK12">
        <f t="shared" si="24"/>
        <v>2301.3395615803547</v>
      </c>
      <c r="AL12">
        <f t="shared" si="8"/>
        <v>8596.7142812777602</v>
      </c>
      <c r="AN12">
        <f t="shared" si="9"/>
        <v>7921.1581142205978</v>
      </c>
      <c r="AO12">
        <f t="shared" si="9"/>
        <v>-396.05790571102989</v>
      </c>
      <c r="AP12">
        <f t="shared" si="9"/>
        <v>-23.537574723831497</v>
      </c>
      <c r="AQ12">
        <f t="shared" si="9"/>
        <v>-3878.8116623687051</v>
      </c>
      <c r="AR12">
        <f t="shared" si="9"/>
        <v>3622.7509714170315</v>
      </c>
      <c r="AS12">
        <f t="shared" si="9"/>
        <v>-244.30980492346112</v>
      </c>
      <c r="AT12">
        <f t="shared" si="9"/>
        <v>1235.0242295500796</v>
      </c>
      <c r="AU12">
        <f t="shared" si="9"/>
        <v>4613.4653960436499</v>
      </c>
      <c r="AW12">
        <v>9</v>
      </c>
      <c r="AX12">
        <f>(R12*SUMPRODUCT(K13:$K$23, X13:$X$23)-$AZ$3*SUMPRODUCT(K12:$K$22, W13:$W$23))/Z12</f>
        <v>35083.133500084441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9.5159809999999997E-3</v>
      </c>
      <c r="O13">
        <f t="shared" si="21"/>
        <v>16826.623403558493</v>
      </c>
      <c r="P13">
        <f t="shared" si="22"/>
        <v>841.33117017792472</v>
      </c>
      <c r="Q13" s="4">
        <f t="shared" si="23"/>
        <v>50</v>
      </c>
      <c r="R13">
        <f t="shared" si="0"/>
        <v>1000000</v>
      </c>
      <c r="S13">
        <f t="shared" si="1"/>
        <v>35532.898925873371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30774.804935965516</v>
      </c>
      <c r="AC13">
        <f t="shared" si="2"/>
        <v>30561.037431004435</v>
      </c>
      <c r="AE13">
        <f t="shared" si="3"/>
        <v>14472.195717730248</v>
      </c>
      <c r="AF13">
        <f t="shared" si="4"/>
        <v>-723.60978588651244</v>
      </c>
      <c r="AG13">
        <f t="shared" si="4"/>
        <v>-43.003861709621638</v>
      </c>
      <c r="AH13">
        <f t="shared" si="5"/>
        <v>-8347.3860465927082</v>
      </c>
      <c r="AI13">
        <f t="shared" si="6"/>
        <v>5358.1960235414062</v>
      </c>
      <c r="AJ13">
        <f t="shared" si="7"/>
        <v>213.7675049610807</v>
      </c>
      <c r="AK13">
        <f t="shared" si="24"/>
        <v>2301.8593078657386</v>
      </c>
      <c r="AL13">
        <f t="shared" si="8"/>
        <v>7873.8228363682256</v>
      </c>
      <c r="AN13">
        <f t="shared" si="9"/>
        <v>7384.776022597197</v>
      </c>
      <c r="AO13">
        <f t="shared" si="9"/>
        <v>-369.23880112985984</v>
      </c>
      <c r="AP13">
        <f t="shared" si="9"/>
        <v>-21.943725266459179</v>
      </c>
      <c r="AQ13">
        <f t="shared" si="9"/>
        <v>-4259.4487754694437</v>
      </c>
      <c r="AR13">
        <f t="shared" si="9"/>
        <v>2734.1447207314336</v>
      </c>
      <c r="AS13">
        <f t="shared" si="9"/>
        <v>109.07986430234654</v>
      </c>
      <c r="AT13">
        <f t="shared" si="9"/>
        <v>1174.5774971308283</v>
      </c>
      <c r="AU13">
        <f t="shared" si="9"/>
        <v>4017.8020821646087</v>
      </c>
      <c r="AW13">
        <v>10</v>
      </c>
      <c r="AX13">
        <f>(R13*SUMPRODUCT(K14:$K$23, X14:$X$23)-$AZ$3*SUMPRODUCT(K13:$K$22, W14:$W$23))/Z13</f>
        <v>35532.898925873371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1.1135328E-2</v>
      </c>
      <c r="O14">
        <f t="shared" si="21"/>
        <v>16826.623403558493</v>
      </c>
      <c r="P14">
        <f t="shared" si="22"/>
        <v>841.33117017792472</v>
      </c>
      <c r="Q14" s="4">
        <f t="shared" si="23"/>
        <v>50</v>
      </c>
      <c r="R14">
        <f t="shared" si="0"/>
        <v>1000000</v>
      </c>
      <c r="S14">
        <f t="shared" si="1"/>
        <v>35259.167592079648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30561.037431004435</v>
      </c>
      <c r="AC14">
        <f t="shared" si="2"/>
        <v>29684.665684539883</v>
      </c>
      <c r="AE14">
        <f t="shared" si="3"/>
        <v>14166.321114355824</v>
      </c>
      <c r="AF14">
        <f t="shared" si="4"/>
        <v>-708.31605571779119</v>
      </c>
      <c r="AG14">
        <f t="shared" si="4"/>
        <v>-42.094960987122143</v>
      </c>
      <c r="AH14">
        <f t="shared" si="5"/>
        <v>-9577.2421080655549</v>
      </c>
      <c r="AI14">
        <f t="shared" si="6"/>
        <v>3838.6679895853558</v>
      </c>
      <c r="AJ14">
        <f t="shared" si="7"/>
        <v>876.37174646455242</v>
      </c>
      <c r="AK14">
        <f t="shared" si="24"/>
        <v>2262.5787839676227</v>
      </c>
      <c r="AL14">
        <f t="shared" si="8"/>
        <v>6977.6185200175314</v>
      </c>
      <c r="AN14">
        <f t="shared" si="9"/>
        <v>6875.3056488045158</v>
      </c>
      <c r="AO14">
        <f t="shared" si="9"/>
        <v>-343.7652824402258</v>
      </c>
      <c r="AP14">
        <f t="shared" si="9"/>
        <v>-20.429843480512336</v>
      </c>
      <c r="AQ14">
        <f t="shared" si="9"/>
        <v>-4648.0992654348547</v>
      </c>
      <c r="AR14">
        <f t="shared" si="9"/>
        <v>1863.0112574489231</v>
      </c>
      <c r="AS14">
        <f t="shared" si="9"/>
        <v>425.32733588923747</v>
      </c>
      <c r="AT14">
        <f t="shared" si="9"/>
        <v>1098.0917747596329</v>
      </c>
      <c r="AU14">
        <f t="shared" si="9"/>
        <v>3386.4303680977937</v>
      </c>
      <c r="AW14">
        <v>11</v>
      </c>
      <c r="AX14">
        <f>(R14*SUMPRODUCT(K15:$K$23, X15:$X$23)-$AZ$3*SUMPRODUCT(K14:$K$22, W15:$W$23))/Z14</f>
        <v>35259.167592079648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1.2969985999999999E-2</v>
      </c>
      <c r="O15">
        <f t="shared" si="21"/>
        <v>16826.623403558493</v>
      </c>
      <c r="P15">
        <f t="shared" si="22"/>
        <v>841.33117017792472</v>
      </c>
      <c r="Q15" s="4">
        <f t="shared" si="23"/>
        <v>50</v>
      </c>
      <c r="R15">
        <f t="shared" si="0"/>
        <v>1000000</v>
      </c>
      <c r="S15">
        <f t="shared" si="1"/>
        <v>34232.316808983232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29684.665684539883</v>
      </c>
      <c r="AC15">
        <f t="shared" si="2"/>
        <v>28158.162121102127</v>
      </c>
      <c r="AE15">
        <f t="shared" si="3"/>
        <v>13840.920916687564</v>
      </c>
      <c r="AF15">
        <f t="shared" si="4"/>
        <v>-692.04604583437833</v>
      </c>
      <c r="AG15">
        <f t="shared" si="4"/>
        <v>-41.128040322577398</v>
      </c>
      <c r="AH15">
        <f t="shared" si="5"/>
        <v>-10919.421093470408</v>
      </c>
      <c r="AI15">
        <f t="shared" si="6"/>
        <v>2188.3257370602005</v>
      </c>
      <c r="AJ15">
        <f t="shared" si="7"/>
        <v>1526.5035634377564</v>
      </c>
      <c r="AK15">
        <f t="shared" si="24"/>
        <v>2223.0607548249004</v>
      </c>
      <c r="AL15">
        <f t="shared" si="8"/>
        <v>5937.8900553228577</v>
      </c>
      <c r="AN15">
        <f t="shared" si="9"/>
        <v>6385.9492102916192</v>
      </c>
      <c r="AO15">
        <f t="shared" si="9"/>
        <v>-319.29746051458102</v>
      </c>
      <c r="AP15">
        <f t="shared" si="9"/>
        <v>-18.975729880960905</v>
      </c>
      <c r="AQ15">
        <f t="shared" si="9"/>
        <v>-5038.0223200767432</v>
      </c>
      <c r="AR15">
        <f t="shared" si="9"/>
        <v>1009.6536998193344</v>
      </c>
      <c r="AS15">
        <f t="shared" si="9"/>
        <v>704.30098431453462</v>
      </c>
      <c r="AT15">
        <f t="shared" si="9"/>
        <v>1025.6798053508323</v>
      </c>
      <c r="AU15">
        <f t="shared" si="9"/>
        <v>2739.6344894847016</v>
      </c>
      <c r="AW15">
        <v>12</v>
      </c>
      <c r="AX15">
        <f>(R15*SUMPRODUCT(K16:$K$23, X16:$X$23)-$AZ$3*SUMPRODUCT(K15:$K$22, W16:$W$23))/Z15</f>
        <v>34232.316808983232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1.4883069000000001E-2</v>
      </c>
      <c r="O16">
        <f t="shared" si="21"/>
        <v>16826.623403558493</v>
      </c>
      <c r="P16">
        <f t="shared" si="22"/>
        <v>841.33117017792472</v>
      </c>
      <c r="Q16" s="4">
        <f t="shared" si="23"/>
        <v>50</v>
      </c>
      <c r="R16">
        <f t="shared" si="0"/>
        <v>1000000</v>
      </c>
      <c r="S16">
        <f t="shared" si="1"/>
        <v>32495.414747445888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28158.162121102127</v>
      </c>
      <c r="AC16">
        <f t="shared" si="2"/>
        <v>26064.34369847193</v>
      </c>
      <c r="AE16">
        <f t="shared" si="3"/>
        <v>13496.516326494086</v>
      </c>
      <c r="AF16">
        <f t="shared" si="4"/>
        <v>-674.82581632470431</v>
      </c>
      <c r="AG16">
        <f t="shared" si="4"/>
        <v>-40.104648457395925</v>
      </c>
      <c r="AH16">
        <f t="shared" si="5"/>
        <v>-12242.229239114034</v>
      </c>
      <c r="AI16">
        <f t="shared" si="6"/>
        <v>539.35662259795026</v>
      </c>
      <c r="AJ16">
        <f t="shared" si="7"/>
        <v>2093.8184226301964</v>
      </c>
      <c r="AK16">
        <f t="shared" si="24"/>
        <v>2241.5979389305517</v>
      </c>
      <c r="AL16">
        <f t="shared" si="8"/>
        <v>4874.7729841586988</v>
      </c>
      <c r="AN16">
        <f t="shared" si="9"/>
        <v>5904.0932923688615</v>
      </c>
      <c r="AO16">
        <f t="shared" si="9"/>
        <v>-295.20466461844308</v>
      </c>
      <c r="AP16">
        <f t="shared" si="9"/>
        <v>-17.543903939516067</v>
      </c>
      <c r="AQ16">
        <f t="shared" si="9"/>
        <v>-5355.4014818185833</v>
      </c>
      <c r="AR16">
        <f t="shared" si="9"/>
        <v>235.94324199231926</v>
      </c>
      <c r="AS16">
        <f t="shared" si="9"/>
        <v>915.94741972208817</v>
      </c>
      <c r="AT16">
        <f t="shared" si="9"/>
        <v>980.59403147223952</v>
      </c>
      <c r="AU16">
        <f t="shared" si="9"/>
        <v>2132.4846931866468</v>
      </c>
      <c r="AW16">
        <v>13</v>
      </c>
      <c r="AX16">
        <f>(R16*SUMPRODUCT(K17:$K$23, X17:$X$23)-$AZ$3*SUMPRODUCT(K16:$K$22, W17:$W$23))/Z16</f>
        <v>32495.414747445888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1.6930661E-2</v>
      </c>
      <c r="O17">
        <f t="shared" si="21"/>
        <v>16826.623403558493</v>
      </c>
      <c r="P17">
        <f t="shared" si="22"/>
        <v>841.33117017792472</v>
      </c>
      <c r="Q17" s="4">
        <f t="shared" si="23"/>
        <v>50</v>
      </c>
      <c r="R17">
        <f t="shared" si="0"/>
        <v>1000000</v>
      </c>
      <c r="S17">
        <f t="shared" si="1"/>
        <v>30089.297242177276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26064.34369847193</v>
      </c>
      <c r="AC17">
        <f t="shared" si="2"/>
        <v>23484.458049025357</v>
      </c>
      <c r="AE17">
        <f t="shared" si="3"/>
        <v>13133.046220624308</v>
      </c>
      <c r="AF17">
        <f t="shared" si="4"/>
        <v>-656.6523110312155</v>
      </c>
      <c r="AG17">
        <f t="shared" si="4"/>
        <v>-39.024603765265624</v>
      </c>
      <c r="AH17">
        <f t="shared" si="5"/>
        <v>-13579.964151126866</v>
      </c>
      <c r="AI17">
        <f t="shared" si="6"/>
        <v>-1142.5948452990378</v>
      </c>
      <c r="AJ17">
        <f t="shared" si="7"/>
        <v>2579.8856494465726</v>
      </c>
      <c r="AK17">
        <f t="shared" si="24"/>
        <v>2377.9635104176123</v>
      </c>
      <c r="AL17">
        <f t="shared" si="8"/>
        <v>3815.2543145651471</v>
      </c>
      <c r="AN17">
        <f t="shared" si="9"/>
        <v>5411.219890175852</v>
      </c>
      <c r="AO17">
        <f t="shared" si="9"/>
        <v>-270.56099450879265</v>
      </c>
      <c r="AP17">
        <f t="shared" si="9"/>
        <v>-16.079339747484596</v>
      </c>
      <c r="AQ17">
        <f t="shared" si="9"/>
        <v>-5595.3638545071299</v>
      </c>
      <c r="AR17">
        <f t="shared" si="9"/>
        <v>-470.78429858755493</v>
      </c>
      <c r="AS17">
        <f t="shared" si="9"/>
        <v>1062.9924166977389</v>
      </c>
      <c r="AT17">
        <f t="shared" si="9"/>
        <v>979.79427084301255</v>
      </c>
      <c r="AU17">
        <f t="shared" si="9"/>
        <v>1572.0023889531965</v>
      </c>
      <c r="AW17">
        <v>14</v>
      </c>
      <c r="AX17">
        <f>(R17*SUMPRODUCT(K18:$K$23, X18:$X$23)-$AZ$3*SUMPRODUCT(K17:$K$22, W18:$W$23))/Z17</f>
        <v>30089.297242177276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1.9185959999999998E-2</v>
      </c>
      <c r="O18">
        <f t="shared" si="21"/>
        <v>16826.623403558493</v>
      </c>
      <c r="P18">
        <f t="shared" si="22"/>
        <v>841.33117017792472</v>
      </c>
      <c r="Q18" s="4">
        <f t="shared" si="23"/>
        <v>50</v>
      </c>
      <c r="R18">
        <f t="shared" si="0"/>
        <v>1000000</v>
      </c>
      <c r="S18">
        <f t="shared" si="1"/>
        <v>27031.926999331234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23484.458049025357</v>
      </c>
      <c r="AC18">
        <f t="shared" si="2"/>
        <v>20482.433441751455</v>
      </c>
      <c r="AE18">
        <f t="shared" si="3"/>
        <v>12749.745658951017</v>
      </c>
      <c r="AF18">
        <f t="shared" si="4"/>
        <v>-637.48728294755085</v>
      </c>
      <c r="AG18">
        <f t="shared" si="4"/>
        <v>-37.885633240756732</v>
      </c>
      <c r="AH18">
        <f t="shared" si="5"/>
        <v>-14974.489737124712</v>
      </c>
      <c r="AI18">
        <f t="shared" si="6"/>
        <v>-2900.1169943620025</v>
      </c>
      <c r="AJ18">
        <f t="shared" si="7"/>
        <v>3002.0246072739028</v>
      </c>
      <c r="AK18">
        <f t="shared" si="24"/>
        <v>2495.3298213945204</v>
      </c>
      <c r="AL18">
        <f t="shared" si="8"/>
        <v>2597.2374343064207</v>
      </c>
      <c r="AN18">
        <f t="shared" si="9"/>
        <v>4909.1563806279555</v>
      </c>
      <c r="AO18">
        <f t="shared" si="9"/>
        <v>-245.4578190313978</v>
      </c>
      <c r="AP18">
        <f t="shared" si="9"/>
        <v>-14.587467321547614</v>
      </c>
      <c r="AQ18">
        <f t="shared" si="9"/>
        <v>-5765.7708479889643</v>
      </c>
      <c r="AR18">
        <f t="shared" si="9"/>
        <v>-1116.6597537139539</v>
      </c>
      <c r="AS18">
        <f t="shared" si="9"/>
        <v>1155.8982155267033</v>
      </c>
      <c r="AT18">
        <f t="shared" si="9"/>
        <v>960.80068121751003</v>
      </c>
      <c r="AU18">
        <f t="shared" si="9"/>
        <v>1000.0391430302595</v>
      </c>
      <c r="AW18">
        <v>15</v>
      </c>
      <c r="AX18">
        <f>(R18*SUMPRODUCT(K19:$K$23, X19:$X$23)-$AZ$3*SUMPRODUCT(K18:$K$22, W19:$W$23))/Z18</f>
        <v>27031.926999331234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2.1884238E-2</v>
      </c>
      <c r="O19">
        <f t="shared" si="21"/>
        <v>16826.623403558493</v>
      </c>
      <c r="P19">
        <f t="shared" si="22"/>
        <v>841.33117017792472</v>
      </c>
      <c r="Q19" s="4">
        <f t="shared" si="23"/>
        <v>50</v>
      </c>
      <c r="R19">
        <f t="shared" si="0"/>
        <v>1000000</v>
      </c>
      <c r="S19">
        <f t="shared" si="1"/>
        <v>23231.614457296328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20482.433441751455</v>
      </c>
      <c r="AC19">
        <f t="shared" si="2"/>
        <v>17041.633812025495</v>
      </c>
      <c r="AE19">
        <f t="shared" si="3"/>
        <v>12343.229733921555</v>
      </c>
      <c r="AF19">
        <f t="shared" si="4"/>
        <v>-617.16148669607787</v>
      </c>
      <c r="AG19">
        <f t="shared" si="4"/>
        <v>-36.677678693727735</v>
      </c>
      <c r="AH19">
        <f t="shared" si="5"/>
        <v>-16581.964292428635</v>
      </c>
      <c r="AI19">
        <f t="shared" si="6"/>
        <v>-4892.573723896885</v>
      </c>
      <c r="AJ19">
        <f t="shared" si="7"/>
        <v>3440.7996297259597</v>
      </c>
      <c r="AK19">
        <f t="shared" si="24"/>
        <v>2364.1040239709068</v>
      </c>
      <c r="AL19">
        <f t="shared" si="8"/>
        <v>912.32992979998153</v>
      </c>
      <c r="AN19">
        <f t="shared" si="9"/>
        <v>4427.6426963003496</v>
      </c>
      <c r="AO19">
        <f t="shared" si="9"/>
        <v>-221.38213481501754</v>
      </c>
      <c r="AP19">
        <f t="shared" si="9"/>
        <v>-13.156658320896373</v>
      </c>
      <c r="AQ19">
        <f t="shared" si="9"/>
        <v>-5948.1201170480817</v>
      </c>
      <c r="AR19">
        <f t="shared" si="9"/>
        <v>-1755.0162138836456</v>
      </c>
      <c r="AS19">
        <f t="shared" si="9"/>
        <v>1234.2500041234275</v>
      </c>
      <c r="AT19">
        <f t="shared" si="9"/>
        <v>848.02828276481114</v>
      </c>
      <c r="AU19">
        <f t="shared" si="9"/>
        <v>327.26207300459299</v>
      </c>
      <c r="AW19">
        <v>16</v>
      </c>
      <c r="AX19">
        <f>(R19*SUMPRODUCT(K20:$K$23, X20:$X$23)-$AZ$3*SUMPRODUCT(K19:$K$22, W20:$W$23))/Z19</f>
        <v>23231.614457296328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2.4761703999999999E-2</v>
      </c>
      <c r="O20">
        <f t="shared" si="21"/>
        <v>16826.623403558493</v>
      </c>
      <c r="P20">
        <f t="shared" si="22"/>
        <v>841.33117017792472</v>
      </c>
      <c r="Q20" s="4">
        <f t="shared" si="23"/>
        <v>50</v>
      </c>
      <c r="R20">
        <f t="shared" si="0"/>
        <v>1000000</v>
      </c>
      <c r="S20">
        <f t="shared" si="1"/>
        <v>18533.862226569374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17041.633812025495</v>
      </c>
      <c r="AC20">
        <f t="shared" si="2"/>
        <v>13122.975315948575</v>
      </c>
      <c r="AE20">
        <f t="shared" si="3"/>
        <v>11914.158035506975</v>
      </c>
      <c r="AF20">
        <f t="shared" si="4"/>
        <v>-595.70790177534877</v>
      </c>
      <c r="AG20">
        <f t="shared" si="4"/>
        <v>-35.402700083569258</v>
      </c>
      <c r="AH20">
        <f t="shared" si="5"/>
        <v>-18164.036464423854</v>
      </c>
      <c r="AI20">
        <f t="shared" si="6"/>
        <v>-6880.9890307757978</v>
      </c>
      <c r="AJ20">
        <f t="shared" si="7"/>
        <v>3918.6584960769196</v>
      </c>
      <c r="AK20">
        <f t="shared" si="24"/>
        <v>1539.9525582546116</v>
      </c>
      <c r="AL20">
        <f t="shared" si="8"/>
        <v>-1422.3779764442666</v>
      </c>
      <c r="AN20">
        <f t="shared" si="9"/>
        <v>4053.6187911161855</v>
      </c>
      <c r="AO20">
        <f t="shared" si="9"/>
        <v>-202.68093955580929</v>
      </c>
      <c r="AP20">
        <f t="shared" si="9"/>
        <v>-12.045253209443453</v>
      </c>
      <c r="AQ20">
        <f t="shared" si="9"/>
        <v>-6180.0489229094746</v>
      </c>
      <c r="AR20">
        <f t="shared" si="9"/>
        <v>-2341.1563245585417</v>
      </c>
      <c r="AS20">
        <f t="shared" si="9"/>
        <v>1333.2664942268043</v>
      </c>
      <c r="AT20">
        <f t="shared" si="9"/>
        <v>523.94643490245664</v>
      </c>
      <c r="AU20">
        <f t="shared" si="9"/>
        <v>-483.94339542928071</v>
      </c>
      <c r="AW20">
        <v>17</v>
      </c>
      <c r="AX20">
        <f>(R20*SUMPRODUCT(K21:$K$23, X21:$X$23)-$AZ$3*SUMPRODUCT(K20:$K$22, W21:$W$23))/Z20</f>
        <v>18533.862226569374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2.7627288E-2</v>
      </c>
      <c r="O21">
        <f t="shared" si="21"/>
        <v>16826.623403558493</v>
      </c>
      <c r="P21">
        <f t="shared" si="22"/>
        <v>841.33117017792472</v>
      </c>
      <c r="Q21" s="4">
        <f t="shared" si="23"/>
        <v>50</v>
      </c>
      <c r="R21">
        <f t="shared" si="0"/>
        <v>1000000</v>
      </c>
      <c r="S21">
        <f t="shared" si="1"/>
        <v>13006.159279037873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13122.975315948575</v>
      </c>
      <c r="AC21">
        <f t="shared" si="2"/>
        <v>8862.5510535250869</v>
      </c>
      <c r="AE21">
        <f t="shared" si="3"/>
        <v>11465.860579827438</v>
      </c>
      <c r="AF21">
        <f t="shared" si="4"/>
        <v>-573.29302899137201</v>
      </c>
      <c r="AG21">
        <f t="shared" si="4"/>
        <v>-34.070592491547174</v>
      </c>
      <c r="AH21">
        <f t="shared" si="5"/>
        <v>-19561.611823727839</v>
      </c>
      <c r="AI21">
        <f t="shared" si="6"/>
        <v>-8703.1148653833206</v>
      </c>
      <c r="AJ21">
        <f t="shared" si="7"/>
        <v>4260.4242624234885</v>
      </c>
      <c r="AK21">
        <f t="shared" si="24"/>
        <v>1231.9973490660523</v>
      </c>
      <c r="AL21">
        <f t="shared" si="8"/>
        <v>-3210.6932538937799</v>
      </c>
      <c r="AN21">
        <f t="shared" si="9"/>
        <v>3710.7315793975513</v>
      </c>
      <c r="AO21">
        <f t="shared" si="9"/>
        <v>-185.53657896987758</v>
      </c>
      <c r="AP21">
        <f t="shared" si="9"/>
        <v>-11.026370206314851</v>
      </c>
      <c r="AQ21">
        <f t="shared" si="9"/>
        <v>-6330.78435175913</v>
      </c>
      <c r="AR21">
        <f t="shared" si="9"/>
        <v>-2816.6157215377716</v>
      </c>
      <c r="AS21">
        <f t="shared" si="9"/>
        <v>1378.8141537339613</v>
      </c>
      <c r="AT21">
        <f t="shared" si="9"/>
        <v>398.71507568795772</v>
      </c>
      <c r="AU21">
        <f t="shared" si="9"/>
        <v>-1039.0864921158525</v>
      </c>
      <c r="AW21">
        <v>18</v>
      </c>
      <c r="AX21">
        <f>(R21*SUMPRODUCT(K22:$K$23, X22:$X$23)-$AZ$3*SUMPRODUCT(K21:$K$22, W22:$W$23))/Z21</f>
        <v>13006.159279037873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3.0780427999999999E-2</v>
      </c>
      <c r="O22">
        <f t="shared" si="21"/>
        <v>16826.623403558493</v>
      </c>
      <c r="P22">
        <f t="shared" si="22"/>
        <v>841.33117017792472</v>
      </c>
      <c r="Q22" s="4">
        <f t="shared" si="23"/>
        <v>50</v>
      </c>
      <c r="R22">
        <f t="shared" si="0"/>
        <v>1000000</v>
      </c>
      <c r="S22">
        <f t="shared" si="1"/>
        <v>6753.008846396945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8862.5510535250869</v>
      </c>
      <c r="AC22">
        <f t="shared" si="2"/>
        <v>4413.925837878839</v>
      </c>
      <c r="AE22">
        <f t="shared" si="3"/>
        <v>10998.277877993747</v>
      </c>
      <c r="AF22">
        <f t="shared" si="4"/>
        <v>-549.91389389968742</v>
      </c>
      <c r="AG22">
        <f t="shared" si="4"/>
        <v>-32.681179147528297</v>
      </c>
      <c r="AH22">
        <f t="shared" si="5"/>
        <v>-20974.148382068168</v>
      </c>
      <c r="AI22">
        <f t="shared" si="6"/>
        <v>-10558.465577121637</v>
      </c>
      <c r="AJ22">
        <f t="shared" si="7"/>
        <v>4448.6252156462479</v>
      </c>
      <c r="AK22">
        <f t="shared" si="24"/>
        <v>1351.7640526333403</v>
      </c>
      <c r="AL22">
        <f t="shared" si="8"/>
        <v>-4758.0763088420481</v>
      </c>
      <c r="AN22">
        <f t="shared" si="9"/>
        <v>3326.5479975669186</v>
      </c>
      <c r="AO22">
        <f t="shared" si="9"/>
        <v>-166.32739987834594</v>
      </c>
      <c r="AP22">
        <f t="shared" si="9"/>
        <v>-9.8847758037522286</v>
      </c>
      <c r="AQ22">
        <f t="shared" si="9"/>
        <v>-6343.8578362022317</v>
      </c>
      <c r="AR22">
        <f t="shared" si="9"/>
        <v>-3193.5220143174115</v>
      </c>
      <c r="AS22">
        <f t="shared" si="9"/>
        <v>1345.5347707338715</v>
      </c>
      <c r="AT22">
        <f t="shared" si="9"/>
        <v>408.85564561591605</v>
      </c>
      <c r="AU22">
        <f t="shared" si="9"/>
        <v>-1439.131597967624</v>
      </c>
      <c r="AW22">
        <v>19</v>
      </c>
      <c r="AX22">
        <f>(R22*SUMPRODUCT(K23:$K$23, X23:$X$23)-$AZ$3*SUMPRODUCT(K22:$K$22, W23:$W$23))/Z22</f>
        <v>6753.008846396945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3.4133669999999998E-2</v>
      </c>
      <c r="O23">
        <f t="shared" si="21"/>
        <v>16826.623403558493</v>
      </c>
      <c r="P23">
        <f t="shared" si="22"/>
        <v>841.33117017792472</v>
      </c>
      <c r="Q23" s="4">
        <f t="shared" si="23"/>
        <v>50</v>
      </c>
      <c r="R23">
        <f t="shared" si="0"/>
        <v>1000000</v>
      </c>
      <c r="S23">
        <f t="shared" si="1"/>
        <v>7064.804601284518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4413.925837878839</v>
      </c>
      <c r="AC23">
        <f t="shared" si="2"/>
        <v>4413.925837878839</v>
      </c>
      <c r="AE23">
        <f t="shared" si="3"/>
        <v>10512.883511558071</v>
      </c>
      <c r="AF23">
        <f t="shared" si="4"/>
        <v>-525.64417557790364</v>
      </c>
      <c r="AG23">
        <f t="shared" si="4"/>
        <v>-31.238838771820397</v>
      </c>
      <c r="AH23">
        <f t="shared" si="5"/>
        <v>-22310.571684652241</v>
      </c>
      <c r="AI23">
        <f t="shared" si="6"/>
        <v>-12354.571187443893</v>
      </c>
      <c r="AJ23">
        <f t="shared" si="7"/>
        <v>0</v>
      </c>
      <c r="AK23">
        <f t="shared" si="24"/>
        <v>1496.2810615639507</v>
      </c>
      <c r="AL23">
        <f t="shared" si="8"/>
        <v>-10858.290125879943</v>
      </c>
      <c r="AN23">
        <f t="shared" si="9"/>
        <v>2880.4558619468608</v>
      </c>
      <c r="AO23">
        <f t="shared" si="9"/>
        <v>-144.02279309734305</v>
      </c>
      <c r="AP23">
        <f t="shared" si="9"/>
        <v>-8.5592212794686482</v>
      </c>
      <c r="AQ23">
        <f t="shared" si="9"/>
        <v>-6112.9391305238387</v>
      </c>
      <c r="AR23">
        <f t="shared" si="9"/>
        <v>-3385.0652829537894</v>
      </c>
      <c r="AS23">
        <f t="shared" si="9"/>
        <v>0</v>
      </c>
      <c r="AT23">
        <f t="shared" si="9"/>
        <v>409.97044722920083</v>
      </c>
      <c r="AU23">
        <f t="shared" si="9"/>
        <v>-2975.0948357245888</v>
      </c>
      <c r="AW23">
        <v>20</v>
      </c>
      <c r="AX23">
        <f>(R23*SUMPRODUCT(K$23:$K24, X$23:$X24)-$AZ$3*SUMPRODUCT(K$22:$K23, W$23:$W24))/Z23</f>
        <v>7064.804601284518</v>
      </c>
    </row>
    <row r="25" spans="5:50" x14ac:dyDescent="0.25">
      <c r="AN25" s="8">
        <f t="shared" ref="AN25:AU25" si="25">SUM(AN3:AN23)</f>
        <v>155691.58848964586</v>
      </c>
      <c r="AO25" s="8">
        <f t="shared" si="25"/>
        <v>-20404.546977151163</v>
      </c>
      <c r="AP25" s="8">
        <f t="shared" si="25"/>
        <v>-2932.5428775041332</v>
      </c>
      <c r="AQ25" s="8">
        <f t="shared" si="25"/>
        <v>-86008.527307514945</v>
      </c>
      <c r="AR25" s="8">
        <f t="shared" si="25"/>
        <v>46345.971327475607</v>
      </c>
      <c r="AS25" s="8">
        <f t="shared" si="25"/>
        <v>-13932.253256156901</v>
      </c>
      <c r="AT25" s="8">
        <f t="shared" si="25"/>
        <v>21931.749699943168</v>
      </c>
      <c r="AU25" s="9">
        <f t="shared" si="25"/>
        <v>54345.467771261872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D2054-0A38-42D1-B445-EADC22400358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58976.315190594396</v>
      </c>
      <c r="K3">
        <v>1</v>
      </c>
      <c r="L3" s="2">
        <v>0</v>
      </c>
      <c r="O3">
        <f>$C$3</f>
        <v>58976.315190594396</v>
      </c>
      <c r="P3">
        <f>O3*B5</f>
        <v>47181.052152475517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58976.315190594396</v>
      </c>
      <c r="AF3">
        <f t="shared" ref="AF3:AG23" si="4">-$Z3*P3</f>
        <v>-47181.052152475517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9275.3548341188798</v>
      </c>
      <c r="AJ3">
        <f t="shared" ref="AJ3:AJ23" si="7">AB3-AC3</f>
        <v>0</v>
      </c>
      <c r="AL3">
        <f t="shared" ref="AL3:AL23" si="8">SUM(AI3:AK3)</f>
        <v>9275.3548341188798</v>
      </c>
      <c r="AN3">
        <f t="shared" ref="AN3:AU23" si="9">AE3*$K3</f>
        <v>58976.315190594396</v>
      </c>
      <c r="AO3">
        <f t="shared" si="9"/>
        <v>-47181.052152475517</v>
      </c>
      <c r="AP3">
        <f t="shared" si="9"/>
        <v>-2519.9082039999998</v>
      </c>
      <c r="AQ3">
        <f t="shared" si="9"/>
        <v>0</v>
      </c>
      <c r="AR3">
        <f t="shared" si="9"/>
        <v>9275.3548341188798</v>
      </c>
      <c r="AS3">
        <f t="shared" si="9"/>
        <v>0</v>
      </c>
      <c r="AT3">
        <f t="shared" si="9"/>
        <v>0</v>
      </c>
      <c r="AU3">
        <f t="shared" si="9"/>
        <v>9275.3548341188798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27317.769521829359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1.1135328E-2</v>
      </c>
      <c r="R4">
        <f t="shared" si="0"/>
        <v>1000000</v>
      </c>
      <c r="S4">
        <f t="shared" si="1"/>
        <v>17235.161621777232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16870.890827767958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-11135.328</v>
      </c>
      <c r="AI4">
        <f t="shared" si="6"/>
        <v>-11135.328</v>
      </c>
      <c r="AJ4">
        <f t="shared" si="7"/>
        <v>-16870.890827767958</v>
      </c>
      <c r="AK4">
        <f>H4*SUM(AB4, AE4:AF4)</f>
        <v>0</v>
      </c>
      <c r="AL4">
        <f t="shared" si="8"/>
        <v>-28006.21882776796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-10446.878694061355</v>
      </c>
      <c r="AR4">
        <f t="shared" si="9"/>
        <v>-10446.878694061355</v>
      </c>
      <c r="AS4">
        <f t="shared" si="9"/>
        <v>-15827.836408451034</v>
      </c>
      <c r="AT4">
        <f t="shared" si="9"/>
        <v>0</v>
      </c>
      <c r="AU4">
        <f t="shared" si="9"/>
        <v>-26274.715102512389</v>
      </c>
      <c r="AW4">
        <v>1</v>
      </c>
      <c r="AX4">
        <f>(R4*SUMPRODUCT(K5:$K$23, X5:$X$23)-$AZ$3*SUMPRODUCT(K4:$K$22, W5:$W$23))/Z4</f>
        <v>17235.161621777232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1.2969985999999999E-2</v>
      </c>
      <c r="O5">
        <f t="shared" ref="O5:O23" si="21">$C$3</f>
        <v>58976.315190594396</v>
      </c>
      <c r="P5">
        <f t="shared" ref="P5:P23" si="22">O5*$C$5</f>
        <v>2948.8157595297198</v>
      </c>
      <c r="Q5" s="4">
        <f t="shared" ref="Q5:Q23" si="23">$C$8</f>
        <v>50</v>
      </c>
      <c r="R5">
        <f t="shared" si="0"/>
        <v>1000000</v>
      </c>
      <c r="S5">
        <f t="shared" si="1"/>
        <v>32408.009097267506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16870.890827767958</v>
      </c>
      <c r="AC5">
        <f t="shared" si="2"/>
        <v>30994.377061459498</v>
      </c>
      <c r="AE5">
        <f t="shared" si="3"/>
        <v>56403.778005199558</v>
      </c>
      <c r="AF5">
        <f t="shared" si="4"/>
        <v>-2820.1889002599783</v>
      </c>
      <c r="AG5">
        <f t="shared" si="4"/>
        <v>-47.819008209413269</v>
      </c>
      <c r="AH5">
        <f t="shared" si="5"/>
        <v>-12695.861091734592</v>
      </c>
      <c r="AI5">
        <f t="shared" si="6"/>
        <v>40839.90900499557</v>
      </c>
      <c r="AJ5">
        <f t="shared" si="7"/>
        <v>-14123.486233691539</v>
      </c>
      <c r="AK5">
        <f>H5*SUM(AB5, AE5:AF5)</f>
        <v>6087.267066185932</v>
      </c>
      <c r="AL5">
        <f t="shared" si="8"/>
        <v>32803.689837489961</v>
      </c>
      <c r="AN5">
        <f t="shared" si="9"/>
        <v>48708.188207507745</v>
      </c>
      <c r="AO5">
        <f t="shared" si="9"/>
        <v>-2435.4094103753873</v>
      </c>
      <c r="AP5">
        <f t="shared" si="9"/>
        <v>-41.294702839688242</v>
      </c>
      <c r="AQ5">
        <f t="shared" si="9"/>
        <v>-10963.66969346587</v>
      </c>
      <c r="AR5">
        <f t="shared" si="9"/>
        <v>35267.814400826792</v>
      </c>
      <c r="AS5">
        <f t="shared" si="9"/>
        <v>-12196.513246920724</v>
      </c>
      <c r="AT5">
        <f t="shared" si="9"/>
        <v>5256.7356374924948</v>
      </c>
      <c r="AU5">
        <f t="shared" si="9"/>
        <v>28328.036791398561</v>
      </c>
      <c r="AW5">
        <v>2</v>
      </c>
      <c r="AX5">
        <f>(R5*SUMPRODUCT(K6:$K$23, X6:$X$23)-$AZ$3*SUMPRODUCT(K5:$K$22, W6:$W$23))/Z5</f>
        <v>32408.009097267506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1.4883069000000001E-2</v>
      </c>
      <c r="O6">
        <f t="shared" si="21"/>
        <v>58976.315190594396</v>
      </c>
      <c r="P6">
        <f t="shared" si="22"/>
        <v>2948.8157595297198</v>
      </c>
      <c r="Q6" s="4">
        <f t="shared" si="23"/>
        <v>50</v>
      </c>
      <c r="R6">
        <f t="shared" si="0"/>
        <v>1000000</v>
      </c>
      <c r="S6">
        <f t="shared" si="1"/>
        <v>45540.473138594825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30994.377061459498</v>
      </c>
      <c r="AC6">
        <f t="shared" si="2"/>
        <v>42470.247861442505</v>
      </c>
      <c r="AE6">
        <f t="shared" si="3"/>
        <v>55000.2789052355</v>
      </c>
      <c r="AF6">
        <f t="shared" si="4"/>
        <v>-2750.013945261775</v>
      </c>
      <c r="AG6">
        <f t="shared" si="4"/>
        <v>-46.629124528626875</v>
      </c>
      <c r="AH6">
        <f t="shared" si="5"/>
        <v>-14233.871973845284</v>
      </c>
      <c r="AI6">
        <f t="shared" si="6"/>
        <v>37969.763861599815</v>
      </c>
      <c r="AJ6">
        <f t="shared" si="7"/>
        <v>-11475.870799983008</v>
      </c>
      <c r="AK6">
        <f>H6*SUM(AB6, AE6:AF6)</f>
        <v>9057.0170519319345</v>
      </c>
      <c r="AL6">
        <f t="shared" si="8"/>
        <v>35550.910113548744</v>
      </c>
      <c r="AN6">
        <f t="shared" si="9"/>
        <v>42835.659270811098</v>
      </c>
      <c r="AO6">
        <f t="shared" si="9"/>
        <v>-2141.7829635405546</v>
      </c>
      <c r="AP6">
        <f t="shared" si="9"/>
        <v>-36.315984757930899</v>
      </c>
      <c r="AQ6">
        <f t="shared" si="9"/>
        <v>-11085.712692957721</v>
      </c>
      <c r="AR6">
        <f t="shared" si="9"/>
        <v>29571.84762955489</v>
      </c>
      <c r="AS6">
        <f t="shared" si="9"/>
        <v>-8937.7090663649178</v>
      </c>
      <c r="AT6">
        <f t="shared" si="9"/>
        <v>7053.8423471440246</v>
      </c>
      <c r="AU6">
        <f t="shared" si="9"/>
        <v>27687.980910333998</v>
      </c>
      <c r="AW6">
        <v>3</v>
      </c>
      <c r="AX6">
        <f>(R6*SUMPRODUCT(K7:$K$23, X7:$X$23)-$AZ$3*SUMPRODUCT(K6:$K$22, W7:$W$23))/Z6</f>
        <v>45540.473138594825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1.6930661E-2</v>
      </c>
      <c r="O7">
        <f t="shared" si="21"/>
        <v>58976.315190594396</v>
      </c>
      <c r="P7">
        <f t="shared" si="22"/>
        <v>2948.8157595297198</v>
      </c>
      <c r="Q7" s="4">
        <f t="shared" si="23"/>
        <v>50</v>
      </c>
      <c r="R7">
        <f t="shared" si="0"/>
        <v>1000000</v>
      </c>
      <c r="S7">
        <f t="shared" si="1"/>
        <v>56398.814711412138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42470.247861442505</v>
      </c>
      <c r="AC7">
        <f t="shared" si="2"/>
        <v>51180.087309485883</v>
      </c>
      <c r="AE7">
        <f t="shared" si="3"/>
        <v>53519.085039133148</v>
      </c>
      <c r="AF7">
        <f t="shared" si="4"/>
        <v>-2675.9542519566571</v>
      </c>
      <c r="AG7">
        <f t="shared" si="4"/>
        <v>-45.373371383219634</v>
      </c>
      <c r="AH7">
        <f t="shared" si="5"/>
        <v>-15789.23800241933</v>
      </c>
      <c r="AI7">
        <f t="shared" si="6"/>
        <v>35008.519413373942</v>
      </c>
      <c r="AJ7">
        <f t="shared" si="7"/>
        <v>-8709.8394480433781</v>
      </c>
      <c r="AK7">
        <f>H7*SUM(AB7, AE7:AF7)</f>
        <v>9769.9107445104091</v>
      </c>
      <c r="AL7">
        <f t="shared" si="8"/>
        <v>36068.590709840973</v>
      </c>
      <c r="AN7">
        <f t="shared" si="9"/>
        <v>37731.57115260014</v>
      </c>
      <c r="AO7">
        <f t="shared" si="9"/>
        <v>-1886.5785576300068</v>
      </c>
      <c r="AP7">
        <f t="shared" si="9"/>
        <v>-31.988749238285411</v>
      </c>
      <c r="AQ7">
        <f t="shared" si="9"/>
        <v>-11131.594583465108</v>
      </c>
      <c r="AR7">
        <f t="shared" si="9"/>
        <v>24681.409262266741</v>
      </c>
      <c r="AS7">
        <f t="shared" si="9"/>
        <v>-6140.5370929131859</v>
      </c>
      <c r="AT7">
        <f t="shared" si="9"/>
        <v>6887.899562212282</v>
      </c>
      <c r="AU7">
        <f t="shared" si="9"/>
        <v>25428.771731565837</v>
      </c>
      <c r="AW7">
        <v>4</v>
      </c>
      <c r="AX7">
        <f>(R7*SUMPRODUCT(K8:$K$23, X8:$X$23)-$AZ$3*SUMPRODUCT(K7:$K$22, W8:$W$23))/Z7</f>
        <v>56398.814711412138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1.9185959999999998E-2</v>
      </c>
      <c r="O8">
        <f t="shared" si="21"/>
        <v>58976.315190594396</v>
      </c>
      <c r="P8">
        <f t="shared" si="22"/>
        <v>2948.8157595297198</v>
      </c>
      <c r="Q8" s="4">
        <f t="shared" si="23"/>
        <v>50</v>
      </c>
      <c r="R8">
        <f t="shared" si="0"/>
        <v>1000000</v>
      </c>
      <c r="S8">
        <f t="shared" si="1"/>
        <v>64941.583306421031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51180.087309485883</v>
      </c>
      <c r="AC8">
        <f t="shared" si="2"/>
        <v>57212.373712722649</v>
      </c>
      <c r="AE8">
        <f t="shared" si="3"/>
        <v>51957.079163944407</v>
      </c>
      <c r="AF8">
        <f t="shared" si="4"/>
        <v>-2597.8539581972204</v>
      </c>
      <c r="AG8">
        <f t="shared" si="4"/>
        <v>-44.049105980963844</v>
      </c>
      <c r="AH8">
        <f t="shared" si="5"/>
        <v>-17410.633768471929</v>
      </c>
      <c r="AI8">
        <f t="shared" si="6"/>
        <v>31904.542331294291</v>
      </c>
      <c r="AJ8">
        <f t="shared" si="7"/>
        <v>-6032.2864032367652</v>
      </c>
      <c r="AK8">
        <f t="shared" ref="AK8:AK23" si="24">H8*SUM(AB8:AB8, AE8:AF8)</f>
        <v>7289.100157354399</v>
      </c>
      <c r="AL8">
        <f t="shared" si="8"/>
        <v>33161.356085411928</v>
      </c>
      <c r="AN8">
        <f t="shared" si="9"/>
        <v>34154.162262194121</v>
      </c>
      <c r="AO8">
        <f t="shared" si="9"/>
        <v>-1707.7081131097059</v>
      </c>
      <c r="AP8">
        <f t="shared" si="9"/>
        <v>-28.955829261134529</v>
      </c>
      <c r="AQ8">
        <f t="shared" si="9"/>
        <v>-11444.939176424694</v>
      </c>
      <c r="AR8">
        <f t="shared" si="9"/>
        <v>20972.559143398583</v>
      </c>
      <c r="AS8">
        <f t="shared" si="9"/>
        <v>-3965.3439327888286</v>
      </c>
      <c r="AT8">
        <f t="shared" si="9"/>
        <v>4791.5147180257145</v>
      </c>
      <c r="AU8">
        <f t="shared" si="9"/>
        <v>21798.729928635472</v>
      </c>
      <c r="AW8">
        <v>5</v>
      </c>
      <c r="AX8">
        <f>(R8*SUMPRODUCT(K9:$K$23, X9:$X$23)-$AZ$3*SUMPRODUCT(K8:$K$22, W9:$W$23))/Z8</f>
        <v>64941.583306421031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2.1884238E-2</v>
      </c>
      <c r="O9">
        <f t="shared" si="21"/>
        <v>58976.315190594396</v>
      </c>
      <c r="P9">
        <f t="shared" si="22"/>
        <v>2948.8157595297198</v>
      </c>
      <c r="Q9" s="4">
        <f t="shared" si="23"/>
        <v>50</v>
      </c>
      <c r="R9">
        <f t="shared" si="0"/>
        <v>1000000</v>
      </c>
      <c r="S9">
        <f t="shared" si="1"/>
        <v>71506.956904011022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57212.373712722649</v>
      </c>
      <c r="AC9">
        <f t="shared" si="2"/>
        <v>60987.759829595714</v>
      </c>
      <c r="AE9">
        <f t="shared" si="3"/>
        <v>50300.467286096362</v>
      </c>
      <c r="AF9">
        <f t="shared" si="4"/>
        <v>-2515.0233643048182</v>
      </c>
      <c r="AG9">
        <f t="shared" si="4"/>
        <v>-42.644633802179563</v>
      </c>
      <c r="AH9">
        <f t="shared" si="5"/>
        <v>-19279.622379492725</v>
      </c>
      <c r="AI9">
        <f t="shared" si="6"/>
        <v>28463.17690849664</v>
      </c>
      <c r="AJ9">
        <f t="shared" si="7"/>
        <v>-3775.3861168730655</v>
      </c>
      <c r="AK9">
        <f t="shared" si="24"/>
        <v>5480.8860805216418</v>
      </c>
      <c r="AL9">
        <f t="shared" si="8"/>
        <v>30168.676872145217</v>
      </c>
      <c r="AN9">
        <f t="shared" si="9"/>
        <v>31424.807853959042</v>
      </c>
      <c r="AO9">
        <f t="shared" si="9"/>
        <v>-1571.2403926979523</v>
      </c>
      <c r="AP9">
        <f t="shared" si="9"/>
        <v>-26.641888148151633</v>
      </c>
      <c r="AQ9">
        <f t="shared" si="9"/>
        <v>-12044.787284509261</v>
      </c>
      <c r="AR9">
        <f t="shared" si="9"/>
        <v>17782.138288603677</v>
      </c>
      <c r="AS9">
        <f t="shared" si="9"/>
        <v>-2358.6417721020725</v>
      </c>
      <c r="AT9">
        <f t="shared" si="9"/>
        <v>3424.1390039221224</v>
      </c>
      <c r="AU9">
        <f t="shared" si="9"/>
        <v>18847.63552042373</v>
      </c>
      <c r="AW9">
        <v>6</v>
      </c>
      <c r="AX9">
        <f>(R9*SUMPRODUCT(K10:$K$23, X10:$X$23)-$AZ$3*SUMPRODUCT(K9:$K$22, W10:$W$23))/Z9</f>
        <v>71506.956904011022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2.4761703999999999E-2</v>
      </c>
      <c r="O10">
        <f t="shared" si="21"/>
        <v>58976.315190594396</v>
      </c>
      <c r="P10">
        <f t="shared" si="22"/>
        <v>2948.8157595297198</v>
      </c>
      <c r="Q10" s="4">
        <f t="shared" si="23"/>
        <v>50</v>
      </c>
      <c r="R10">
        <f t="shared" si="0"/>
        <v>1000000</v>
      </c>
      <c r="S10">
        <f t="shared" si="1"/>
        <v>76536.006458971562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60987.759829595714</v>
      </c>
      <c r="AC10">
        <f t="shared" si="2"/>
        <v>63007.859632635067</v>
      </c>
      <c r="AE10">
        <f t="shared" si="3"/>
        <v>48551.937331235393</v>
      </c>
      <c r="AF10">
        <f t="shared" si="4"/>
        <v>-2427.5968665617697</v>
      </c>
      <c r="AG10">
        <f t="shared" si="4"/>
        <v>-41.162233664759803</v>
      </c>
      <c r="AH10">
        <f t="shared" si="5"/>
        <v>-21119.075987959299</v>
      </c>
      <c r="AI10">
        <f t="shared" si="6"/>
        <v>24964.102243049561</v>
      </c>
      <c r="AJ10">
        <f t="shared" si="7"/>
        <v>-2020.099803039353</v>
      </c>
      <c r="AK10">
        <f t="shared" si="24"/>
        <v>5623.3852654491402</v>
      </c>
      <c r="AL10">
        <f t="shared" si="8"/>
        <v>28567.387705459347</v>
      </c>
      <c r="AN10">
        <f t="shared" si="9"/>
        <v>28819.409011955195</v>
      </c>
      <c r="AO10">
        <f t="shared" si="9"/>
        <v>-1440.9704505977597</v>
      </c>
      <c r="AP10">
        <f t="shared" si="9"/>
        <v>-24.433036311966251</v>
      </c>
      <c r="AQ10">
        <f t="shared" si="9"/>
        <v>-12535.839398111902</v>
      </c>
      <c r="AR10">
        <f t="shared" si="9"/>
        <v>14818.166126933562</v>
      </c>
      <c r="AS10">
        <f t="shared" si="9"/>
        <v>-1199.0887628557559</v>
      </c>
      <c r="AT10">
        <f t="shared" si="9"/>
        <v>3337.9232406555207</v>
      </c>
      <c r="AU10">
        <f t="shared" si="9"/>
        <v>16957.000604733326</v>
      </c>
      <c r="AW10">
        <v>7</v>
      </c>
      <c r="AX10">
        <f>(R10*SUMPRODUCT(K11:$K$23, X11:$X$23)-$AZ$3*SUMPRODUCT(K10:$K$22, W11:$W$23))/Z10</f>
        <v>76536.006458971562</v>
      </c>
    </row>
    <row r="11" spans="1:52" x14ac:dyDescent="0.25">
      <c r="A11" t="s">
        <v>33</v>
      </c>
      <c r="C11" s="7">
        <f>AU25</f>
        <v>187594.27853371069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2.7627288E-2</v>
      </c>
      <c r="O11">
        <f t="shared" si="21"/>
        <v>58976.315190594396</v>
      </c>
      <c r="P11">
        <f t="shared" si="22"/>
        <v>2948.8157595297198</v>
      </c>
      <c r="Q11" s="4">
        <f t="shared" si="23"/>
        <v>50</v>
      </c>
      <c r="R11">
        <f t="shared" si="0"/>
        <v>1000000</v>
      </c>
      <c r="S11">
        <f t="shared" si="1"/>
        <v>80172.12584911428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63007.859632635067</v>
      </c>
      <c r="AC11">
        <f t="shared" si="2"/>
        <v>63517.826548471639</v>
      </c>
      <c r="AE11">
        <f t="shared" si="3"/>
        <v>46725.05960231505</v>
      </c>
      <c r="AF11">
        <f t="shared" si="4"/>
        <v>-2336.2529801157525</v>
      </c>
      <c r="AG11">
        <f t="shared" si="4"/>
        <v>-39.613410443932594</v>
      </c>
      <c r="AH11">
        <f t="shared" si="5"/>
        <v>-22744.017683592294</v>
      </c>
      <c r="AI11">
        <f t="shared" si="6"/>
        <v>21605.175528163072</v>
      </c>
      <c r="AJ11">
        <f t="shared" si="7"/>
        <v>-509.9669158365723</v>
      </c>
      <c r="AK11">
        <f t="shared" si="24"/>
        <v>5530.9283121239705</v>
      </c>
      <c r="AL11">
        <f t="shared" si="8"/>
        <v>26626.136924450471</v>
      </c>
      <c r="AN11">
        <f t="shared" si="9"/>
        <v>26376.617031928254</v>
      </c>
      <c r="AO11">
        <f t="shared" si="9"/>
        <v>-1318.8308515964127</v>
      </c>
      <c r="AP11">
        <f t="shared" si="9"/>
        <v>-22.362042242455004</v>
      </c>
      <c r="AQ11">
        <f t="shared" si="9"/>
        <v>-12839.154177939125</v>
      </c>
      <c r="AR11">
        <f t="shared" si="9"/>
        <v>12196.269960150263</v>
      </c>
      <c r="AS11">
        <f t="shared" si="9"/>
        <v>-287.87982621018205</v>
      </c>
      <c r="AT11">
        <f t="shared" si="9"/>
        <v>3122.2470160897378</v>
      </c>
      <c r="AU11">
        <f t="shared" si="9"/>
        <v>15030.637150029819</v>
      </c>
      <c r="AW11">
        <v>8</v>
      </c>
      <c r="AX11">
        <f>(R11*SUMPRODUCT(K12:$K$23, X12:$X$23)-$AZ$3*SUMPRODUCT(K11:$K$22, W12:$W$23))/Z11</f>
        <v>80172.12584911428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3.0780427999999999E-2</v>
      </c>
      <c r="O12">
        <f t="shared" si="21"/>
        <v>58976.315190594396</v>
      </c>
      <c r="P12">
        <f t="shared" si="22"/>
        <v>2948.8157595297198</v>
      </c>
      <c r="Q12" s="4">
        <f t="shared" si="23"/>
        <v>50</v>
      </c>
      <c r="R12">
        <f t="shared" si="0"/>
        <v>1000000</v>
      </c>
      <c r="S12">
        <f t="shared" si="1"/>
        <v>82436.536419506723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63517.826548471639</v>
      </c>
      <c r="AC12">
        <f t="shared" si="2"/>
        <v>62648.401978859023</v>
      </c>
      <c r="AE12">
        <f t="shared" si="3"/>
        <v>44819.591673407129</v>
      </c>
      <c r="AF12">
        <f t="shared" si="4"/>
        <v>-2240.9795836703565</v>
      </c>
      <c r="AG12">
        <f t="shared" si="4"/>
        <v>-37.997958611489352</v>
      </c>
      <c r="AH12">
        <f t="shared" si="5"/>
        <v>-24386.354560078307</v>
      </c>
      <c r="AI12">
        <f t="shared" si="6"/>
        <v>18154.25957104698</v>
      </c>
      <c r="AJ12">
        <f t="shared" si="7"/>
        <v>869.42456961261632</v>
      </c>
      <c r="AK12">
        <f t="shared" si="24"/>
        <v>5506.4051653230163</v>
      </c>
      <c r="AL12">
        <f t="shared" si="8"/>
        <v>24530.089305982612</v>
      </c>
      <c r="AN12">
        <f t="shared" si="9"/>
        <v>24052.63551684963</v>
      </c>
      <c r="AO12">
        <f t="shared" si="9"/>
        <v>-1202.6317758424816</v>
      </c>
      <c r="AP12">
        <f t="shared" si="9"/>
        <v>-20.391775443344052</v>
      </c>
      <c r="AQ12">
        <f t="shared" si="9"/>
        <v>-13087.046889948568</v>
      </c>
      <c r="AR12">
        <f t="shared" si="9"/>
        <v>9742.5650756152409</v>
      </c>
      <c r="AS12">
        <f t="shared" si="9"/>
        <v>466.58060686201742</v>
      </c>
      <c r="AT12">
        <f t="shared" si="9"/>
        <v>2955.0371055298028</v>
      </c>
      <c r="AU12">
        <f t="shared" si="9"/>
        <v>13164.182788007061</v>
      </c>
      <c r="AW12">
        <v>9</v>
      </c>
      <c r="AX12">
        <f>(R12*SUMPRODUCT(K13:$K$23, X13:$X$23)-$AZ$3*SUMPRODUCT(K12:$K$22, W13:$W$23))/Z12</f>
        <v>82436.536419506723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3.4133669999999998E-2</v>
      </c>
      <c r="O13">
        <f t="shared" si="21"/>
        <v>58976.315190594396</v>
      </c>
      <c r="P13">
        <f t="shared" si="22"/>
        <v>2948.8157595297198</v>
      </c>
      <c r="Q13" s="4">
        <f t="shared" si="23"/>
        <v>50</v>
      </c>
      <c r="R13">
        <f t="shared" si="0"/>
        <v>1000000</v>
      </c>
      <c r="S13">
        <f t="shared" si="1"/>
        <v>83358.138215520841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62648.401978859023</v>
      </c>
      <c r="AC13">
        <f t="shared" si="2"/>
        <v>60552.967489688432</v>
      </c>
      <c r="AE13">
        <f t="shared" si="3"/>
        <v>42841.538604958238</v>
      </c>
      <c r="AF13">
        <f t="shared" si="4"/>
        <v>-2142.0769302479121</v>
      </c>
      <c r="AG13">
        <f t="shared" si="4"/>
        <v>-36.320969245456226</v>
      </c>
      <c r="AH13">
        <f t="shared" si="5"/>
        <v>-25940.195598364713</v>
      </c>
      <c r="AI13">
        <f t="shared" si="6"/>
        <v>14722.94510710016</v>
      </c>
      <c r="AJ13">
        <f t="shared" si="7"/>
        <v>2095.4344891705914</v>
      </c>
      <c r="AK13">
        <f t="shared" si="24"/>
        <v>5343.0845508895354</v>
      </c>
      <c r="AL13">
        <f t="shared" si="8"/>
        <v>22161.464147160288</v>
      </c>
      <c r="AN13">
        <f t="shared" si="9"/>
        <v>21860.896109459649</v>
      </c>
      <c r="AO13">
        <f t="shared" si="9"/>
        <v>-1093.0448054729825</v>
      </c>
      <c r="AP13">
        <f t="shared" si="9"/>
        <v>-18.533623234014836</v>
      </c>
      <c r="AQ13">
        <f t="shared" si="9"/>
        <v>-13236.590923214024</v>
      </c>
      <c r="AR13">
        <f t="shared" si="9"/>
        <v>7512.7267575386277</v>
      </c>
      <c r="AS13">
        <f t="shared" si="9"/>
        <v>1069.2444100650339</v>
      </c>
      <c r="AT13">
        <f t="shared" si="9"/>
        <v>2726.4337387158334</v>
      </c>
      <c r="AU13">
        <f t="shared" si="9"/>
        <v>11308.404906319496</v>
      </c>
      <c r="AW13">
        <v>10</v>
      </c>
      <c r="AX13">
        <f>(R13*SUMPRODUCT(K14:$K$23, X14:$X$23)-$AZ$3*SUMPRODUCT(K13:$K$22, W14:$W$23))/Z13</f>
        <v>83358.138215520841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3.7867151000000002E-2</v>
      </c>
      <c r="O14">
        <f t="shared" si="21"/>
        <v>58976.315190594396</v>
      </c>
      <c r="P14">
        <f t="shared" si="22"/>
        <v>2948.8157595297198</v>
      </c>
      <c r="Q14" s="4">
        <f t="shared" si="23"/>
        <v>50</v>
      </c>
      <c r="R14">
        <f t="shared" si="0"/>
        <v>1000000</v>
      </c>
      <c r="S14">
        <f t="shared" si="1"/>
        <v>82887.275243442622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60552.967489688432</v>
      </c>
      <c r="AC14">
        <f t="shared" si="2"/>
        <v>57328.798132152348</v>
      </c>
      <c r="AE14">
        <f t="shared" si="3"/>
        <v>40790.836207482367</v>
      </c>
      <c r="AF14">
        <f t="shared" si="4"/>
        <v>-2039.5418103741185</v>
      </c>
      <c r="AG14">
        <f t="shared" si="4"/>
        <v>-34.582387926117612</v>
      </c>
      <c r="AH14">
        <f t="shared" si="5"/>
        <v>-27507.432537680939</v>
      </c>
      <c r="AI14">
        <f t="shared" si="6"/>
        <v>11209.279471501195</v>
      </c>
      <c r="AJ14">
        <f t="shared" si="7"/>
        <v>3224.1693575360841</v>
      </c>
      <c r="AK14">
        <f t="shared" si="24"/>
        <v>5104.2390609813492</v>
      </c>
      <c r="AL14">
        <f t="shared" si="8"/>
        <v>19537.687890018628</v>
      </c>
      <c r="AN14">
        <f t="shared" si="9"/>
        <v>19796.915821183968</v>
      </c>
      <c r="AO14">
        <f t="shared" si="9"/>
        <v>-989.8457910591984</v>
      </c>
      <c r="AP14">
        <f t="shared" si="9"/>
        <v>-16.783784945877052</v>
      </c>
      <c r="AQ14">
        <f t="shared" si="9"/>
        <v>-13350.114315760851</v>
      </c>
      <c r="AR14">
        <f t="shared" si="9"/>
        <v>5440.1719294180421</v>
      </c>
      <c r="AS14">
        <f t="shared" si="9"/>
        <v>1564.7781535960376</v>
      </c>
      <c r="AT14">
        <f t="shared" si="9"/>
        <v>2477.2277407471079</v>
      </c>
      <c r="AU14">
        <f t="shared" si="9"/>
        <v>9482.177823761187</v>
      </c>
      <c r="AW14">
        <v>11</v>
      </c>
      <c r="AX14">
        <f>(R14*SUMPRODUCT(K15:$K$23, X15:$X$23)-$AZ$3*SUMPRODUCT(K14:$K$22, W15:$W$23))/Z14</f>
        <v>82887.275243442622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4.2172894000000002E-2</v>
      </c>
      <c r="O15">
        <f t="shared" si="21"/>
        <v>58976.315190594396</v>
      </c>
      <c r="P15">
        <f t="shared" si="22"/>
        <v>2948.8157595297198</v>
      </c>
      <c r="Q15" s="4">
        <f t="shared" si="23"/>
        <v>50</v>
      </c>
      <c r="R15">
        <f t="shared" si="0"/>
        <v>1000000</v>
      </c>
      <c r="S15">
        <f t="shared" si="1"/>
        <v>80908.779695964462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57328.798132152348</v>
      </c>
      <c r="AC15">
        <f t="shared" si="2"/>
        <v>53040.761349905857</v>
      </c>
      <c r="AE15">
        <f t="shared" si="3"/>
        <v>38662.660233858027</v>
      </c>
      <c r="AF15">
        <f t="shared" si="4"/>
        <v>-1933.1330116929014</v>
      </c>
      <c r="AG15">
        <f t="shared" si="4"/>
        <v>-32.778124666581398</v>
      </c>
      <c r="AH15">
        <f t="shared" si="5"/>
        <v>-29168.787605500762</v>
      </c>
      <c r="AI15">
        <f t="shared" si="6"/>
        <v>7527.9614919977794</v>
      </c>
      <c r="AJ15">
        <f t="shared" si="7"/>
        <v>4288.0367822464905</v>
      </c>
      <c r="AK15">
        <f t="shared" si="24"/>
        <v>4881.6270858890766</v>
      </c>
      <c r="AL15">
        <f t="shared" si="8"/>
        <v>16697.625360133345</v>
      </c>
      <c r="AN15">
        <f t="shared" si="9"/>
        <v>17838.248341589897</v>
      </c>
      <c r="AO15">
        <f t="shared" si="9"/>
        <v>-891.91241707949484</v>
      </c>
      <c r="AP15">
        <f t="shared" si="9"/>
        <v>-15.123230642624787</v>
      </c>
      <c r="AQ15">
        <f t="shared" si="9"/>
        <v>-13457.948159354859</v>
      </c>
      <c r="AR15">
        <f t="shared" si="9"/>
        <v>3473.2645345129176</v>
      </c>
      <c r="AS15">
        <f t="shared" si="9"/>
        <v>1978.4221922887621</v>
      </c>
      <c r="AT15">
        <f t="shared" si="9"/>
        <v>2252.2939637987693</v>
      </c>
      <c r="AU15">
        <f t="shared" si="9"/>
        <v>7703.9806906004478</v>
      </c>
      <c r="AW15">
        <v>12</v>
      </c>
      <c r="AX15">
        <f>(R15*SUMPRODUCT(K16:$K$23, X16:$X$23)-$AZ$3*SUMPRODUCT(K15:$K$22, W16:$W$23))/Z15</f>
        <v>80908.779695964462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4.6777600000000003E-2</v>
      </c>
      <c r="O16">
        <f t="shared" si="21"/>
        <v>58976.315190594396</v>
      </c>
      <c r="P16">
        <f t="shared" si="22"/>
        <v>2948.8157595297198</v>
      </c>
      <c r="Q16" s="4">
        <f t="shared" si="23"/>
        <v>50</v>
      </c>
      <c r="R16">
        <f t="shared" si="0"/>
        <v>1000000</v>
      </c>
      <c r="S16">
        <f t="shared" si="1"/>
        <v>77446.946026571226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53040.761349905857</v>
      </c>
      <c r="AC16">
        <f t="shared" si="2"/>
        <v>47888.639734947072</v>
      </c>
      <c r="AE16">
        <f t="shared" si="3"/>
        <v>36467.487176164126</v>
      </c>
      <c r="AF16">
        <f t="shared" si="4"/>
        <v>-1823.3743588082064</v>
      </c>
      <c r="AG16">
        <f t="shared" si="4"/>
        <v>-30.917061415512105</v>
      </c>
      <c r="AH16">
        <f t="shared" si="5"/>
        <v>-30665.640088069562</v>
      </c>
      <c r="AI16">
        <f t="shared" si="6"/>
        <v>3947.5556678708417</v>
      </c>
      <c r="AJ16">
        <f t="shared" si="7"/>
        <v>5152.1216149587854</v>
      </c>
      <c r="AK16">
        <f t="shared" si="24"/>
        <v>4796.36261694922</v>
      </c>
      <c r="AL16">
        <f t="shared" si="8"/>
        <v>13896.039899778847</v>
      </c>
      <c r="AN16">
        <f t="shared" si="9"/>
        <v>15952.816357779882</v>
      </c>
      <c r="AO16">
        <f t="shared" si="9"/>
        <v>-797.64081788899409</v>
      </c>
      <c r="AP16">
        <f t="shared" si="9"/>
        <v>-13.524765243661793</v>
      </c>
      <c r="AQ16">
        <f t="shared" si="9"/>
        <v>-13414.780197372624</v>
      </c>
      <c r="AR16">
        <f t="shared" si="9"/>
        <v>1726.8705772746009</v>
      </c>
      <c r="AS16">
        <f t="shared" si="9"/>
        <v>2253.8117194460106</v>
      </c>
      <c r="AT16">
        <f t="shared" si="9"/>
        <v>2098.1838327353548</v>
      </c>
      <c r="AU16">
        <f t="shared" si="9"/>
        <v>6078.8661294559661</v>
      </c>
      <c r="AW16">
        <v>13</v>
      </c>
      <c r="AX16">
        <f>(R16*SUMPRODUCT(K17:$K$23, X17:$X$23)-$AZ$3*SUMPRODUCT(K16:$K$22, W17:$W$23))/Z16</f>
        <v>77446.946026571226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5.1668436999999998E-2</v>
      </c>
      <c r="O17">
        <f t="shared" si="21"/>
        <v>58976.315190594396</v>
      </c>
      <c r="P17">
        <f t="shared" si="22"/>
        <v>2948.8157595297198</v>
      </c>
      <c r="Q17" s="4">
        <f t="shared" si="23"/>
        <v>50</v>
      </c>
      <c r="R17">
        <f t="shared" si="0"/>
        <v>1000000</v>
      </c>
      <c r="S17">
        <f t="shared" si="1"/>
        <v>72584.365324032362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47888.639734947072</v>
      </c>
      <c r="AC17">
        <f t="shared" si="2"/>
        <v>42114.108641995423</v>
      </c>
      <c r="AE17">
        <f t="shared" si="3"/>
        <v>34218.594240692546</v>
      </c>
      <c r="AF17">
        <f t="shared" si="4"/>
        <v>-1710.9297120346273</v>
      </c>
      <c r="AG17">
        <f t="shared" si="4"/>
        <v>-29.010454561384471</v>
      </c>
      <c r="AH17">
        <f t="shared" si="5"/>
        <v>-31948.72479945036</v>
      </c>
      <c r="AI17">
        <f t="shared" si="6"/>
        <v>529.92927464617605</v>
      </c>
      <c r="AJ17">
        <f t="shared" si="7"/>
        <v>5774.531092951649</v>
      </c>
      <c r="AK17">
        <f t="shared" si="24"/>
        <v>4960.4519730644288</v>
      </c>
      <c r="AL17">
        <f t="shared" si="8"/>
        <v>11264.912340662253</v>
      </c>
      <c r="AN17">
        <f t="shared" si="9"/>
        <v>14099.115670384823</v>
      </c>
      <c r="AO17">
        <f t="shared" si="9"/>
        <v>-704.95578351924109</v>
      </c>
      <c r="AP17">
        <f t="shared" si="9"/>
        <v>-11.95320157322525</v>
      </c>
      <c r="AQ17">
        <f t="shared" si="9"/>
        <v>-13163.859488215674</v>
      </c>
      <c r="AR17">
        <f t="shared" si="9"/>
        <v>218.34719707668353</v>
      </c>
      <c r="AS17">
        <f t="shared" si="9"/>
        <v>2379.2848195072793</v>
      </c>
      <c r="AT17">
        <f t="shared" si="9"/>
        <v>2043.8591268151563</v>
      </c>
      <c r="AU17">
        <f t="shared" si="9"/>
        <v>4641.4911433991183</v>
      </c>
      <c r="AW17">
        <v>14</v>
      </c>
      <c r="AX17">
        <f>(R17*SUMPRODUCT(K18:$K$23, X18:$X$23)-$AZ$3*SUMPRODUCT(K17:$K$22, W18:$W$23))/Z17</f>
        <v>72584.365324032362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5.7177164000000003E-2</v>
      </c>
      <c r="O18">
        <f t="shared" si="21"/>
        <v>58976.315190594396</v>
      </c>
      <c r="P18">
        <f t="shared" si="22"/>
        <v>2948.8157595297198</v>
      </c>
      <c r="Q18" s="4">
        <f t="shared" si="23"/>
        <v>50</v>
      </c>
      <c r="R18">
        <f t="shared" si="0"/>
        <v>1000000</v>
      </c>
      <c r="S18">
        <f t="shared" si="1"/>
        <v>66276.956755847568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42114.108641995423</v>
      </c>
      <c r="AC18">
        <f t="shared" si="2"/>
        <v>35871.229076016782</v>
      </c>
      <c r="AE18">
        <f t="shared" si="3"/>
        <v>31919.886123536086</v>
      </c>
      <c r="AF18">
        <f t="shared" si="4"/>
        <v>-1595.9943061768042</v>
      </c>
      <c r="AG18">
        <f t="shared" si="4"/>
        <v>-27.061614497599795</v>
      </c>
      <c r="AH18">
        <f t="shared" si="5"/>
        <v>-33174.710363416554</v>
      </c>
      <c r="AI18">
        <f t="shared" si="6"/>
        <v>-2877.8801605548724</v>
      </c>
      <c r="AJ18">
        <f t="shared" si="7"/>
        <v>6242.879565978641</v>
      </c>
      <c r="AK18">
        <f t="shared" si="24"/>
        <v>5077.9038322007646</v>
      </c>
      <c r="AL18">
        <f t="shared" si="8"/>
        <v>8442.9032376245341</v>
      </c>
      <c r="AN18">
        <f t="shared" si="9"/>
        <v>12290.418712961789</v>
      </c>
      <c r="AO18">
        <f t="shared" si="9"/>
        <v>-614.52093564808945</v>
      </c>
      <c r="AP18">
        <f t="shared" si="9"/>
        <v>-10.419791973475039</v>
      </c>
      <c r="AQ18">
        <f t="shared" si="9"/>
        <v>-12773.57567848534</v>
      </c>
      <c r="AR18">
        <f t="shared" si="9"/>
        <v>-1108.0976931451144</v>
      </c>
      <c r="AS18">
        <f t="shared" si="9"/>
        <v>2403.7555630217512</v>
      </c>
      <c r="AT18">
        <f t="shared" si="9"/>
        <v>1955.1938262048827</v>
      </c>
      <c r="AU18">
        <f t="shared" si="9"/>
        <v>3250.85169608152</v>
      </c>
      <c r="AW18">
        <v>15</v>
      </c>
      <c r="AX18">
        <f>(R18*SUMPRODUCT(K19:$K$23, X19:$X$23)-$AZ$3*SUMPRODUCT(K18:$K$22, W19:$W$23))/Z18</f>
        <v>66276.956755847568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6.3388860000000005E-2</v>
      </c>
      <c r="O19">
        <f t="shared" si="21"/>
        <v>58976.315190594396</v>
      </c>
      <c r="P19">
        <f t="shared" si="22"/>
        <v>2948.8157595297198</v>
      </c>
      <c r="Q19" s="4">
        <f t="shared" si="23"/>
        <v>50</v>
      </c>
      <c r="R19">
        <f t="shared" si="0"/>
        <v>1000000</v>
      </c>
      <c r="S19">
        <f t="shared" si="1"/>
        <v>58338.545777611631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35871.229076016782</v>
      </c>
      <c r="AC19">
        <f t="shared" si="2"/>
        <v>29257.473139178146</v>
      </c>
      <c r="AE19">
        <f t="shared" si="3"/>
        <v>29577.322069599952</v>
      </c>
      <c r="AF19">
        <f t="shared" si="4"/>
        <v>-1478.8661034799977</v>
      </c>
      <c r="AG19">
        <f t="shared" si="4"/>
        <v>-25.075593459861473</v>
      </c>
      <c r="AH19">
        <f t="shared" si="5"/>
        <v>-34308.09785524648</v>
      </c>
      <c r="AI19">
        <f t="shared" si="6"/>
        <v>-6234.7174825863876</v>
      </c>
      <c r="AJ19">
        <f t="shared" si="7"/>
        <v>6613.7559368386355</v>
      </c>
      <c r="AK19">
        <f t="shared" si="24"/>
        <v>4695.3748820928367</v>
      </c>
      <c r="AL19">
        <f t="shared" si="8"/>
        <v>5074.4133363450846</v>
      </c>
      <c r="AN19">
        <f t="shared" si="9"/>
        <v>10609.687809479092</v>
      </c>
      <c r="AO19">
        <f t="shared" si="9"/>
        <v>-530.48439047395459</v>
      </c>
      <c r="AP19">
        <f t="shared" si="9"/>
        <v>-8.9948717338406521</v>
      </c>
      <c r="AQ19">
        <f t="shared" si="9"/>
        <v>-12306.665448774605</v>
      </c>
      <c r="AR19">
        <f t="shared" si="9"/>
        <v>-2236.4569015033098</v>
      </c>
      <c r="AS19">
        <f t="shared" si="9"/>
        <v>2372.4218701350442</v>
      </c>
      <c r="AT19">
        <f t="shared" si="9"/>
        <v>1684.2789732704321</v>
      </c>
      <c r="AU19">
        <f t="shared" si="9"/>
        <v>1820.2439419021666</v>
      </c>
      <c r="AW19">
        <v>16</v>
      </c>
      <c r="AX19">
        <f>(R19*SUMPRODUCT(K20:$K$23, X20:$X$23)-$AZ$3*SUMPRODUCT(K19:$K$22, W20:$W$23))/Z19</f>
        <v>58338.545777611631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7.0498397000000004E-2</v>
      </c>
      <c r="O20">
        <f t="shared" si="21"/>
        <v>58976.315190594396</v>
      </c>
      <c r="P20">
        <f t="shared" si="22"/>
        <v>2948.8157595297198</v>
      </c>
      <c r="Q20" s="4">
        <f t="shared" si="23"/>
        <v>50</v>
      </c>
      <c r="R20">
        <f t="shared" si="0"/>
        <v>1000000</v>
      </c>
      <c r="S20">
        <f t="shared" si="1"/>
        <v>48016.942854876732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29257.473139178146</v>
      </c>
      <c r="AC20">
        <f t="shared" si="2"/>
        <v>22142.5794917108</v>
      </c>
      <c r="AE20">
        <f t="shared" si="3"/>
        <v>27196.395055444435</v>
      </c>
      <c r="AF20">
        <f t="shared" si="4"/>
        <v>-1359.8197527722218</v>
      </c>
      <c r="AG20">
        <f t="shared" si="4"/>
        <v>-23.057048382518943</v>
      </c>
      <c r="AH20">
        <f t="shared" si="5"/>
        <v>-35355.782854878358</v>
      </c>
      <c r="AI20">
        <f t="shared" si="6"/>
        <v>-9542.2646005886636</v>
      </c>
      <c r="AJ20">
        <f t="shared" si="7"/>
        <v>7114.8936474673465</v>
      </c>
      <c r="AK20">
        <f t="shared" si="24"/>
        <v>2991.6068303924749</v>
      </c>
      <c r="AL20">
        <f t="shared" si="8"/>
        <v>564.23587727115773</v>
      </c>
      <c r="AN20">
        <f t="shared" si="9"/>
        <v>9253.1774145362633</v>
      </c>
      <c r="AO20">
        <f t="shared" si="9"/>
        <v>-462.65887072681323</v>
      </c>
      <c r="AP20">
        <f t="shared" si="9"/>
        <v>-7.8448249815478226</v>
      </c>
      <c r="AQ20">
        <f t="shared" si="9"/>
        <v>-12029.290305536881</v>
      </c>
      <c r="AR20">
        <f t="shared" si="9"/>
        <v>-3246.6165867089776</v>
      </c>
      <c r="AS20">
        <f t="shared" si="9"/>
        <v>2420.7389645339349</v>
      </c>
      <c r="AT20">
        <f t="shared" si="9"/>
        <v>1017.8506636532494</v>
      </c>
      <c r="AU20">
        <f t="shared" si="9"/>
        <v>191.97304147820677</v>
      </c>
      <c r="AW20">
        <v>17</v>
      </c>
      <c r="AX20">
        <f>(R20*SUMPRODUCT(K21:$K$23, X21:$X$23)-$AZ$3*SUMPRODUCT(K20:$K$22, W21:$W$23))/Z20</f>
        <v>48016.942854876732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7.8701599999999997E-2</v>
      </c>
      <c r="O21">
        <f t="shared" si="21"/>
        <v>58976.315190594396</v>
      </c>
      <c r="P21">
        <f t="shared" si="22"/>
        <v>2948.8157595297198</v>
      </c>
      <c r="Q21" s="4">
        <f t="shared" si="23"/>
        <v>50</v>
      </c>
      <c r="R21">
        <f t="shared" si="0"/>
        <v>1000000</v>
      </c>
      <c r="S21">
        <f t="shared" si="1"/>
        <v>34940.230656791784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22142.5794917108</v>
      </c>
      <c r="AC21">
        <f t="shared" si="2"/>
        <v>14683.178618763019</v>
      </c>
      <c r="AE21">
        <f t="shared" si="3"/>
        <v>24784.031299794424</v>
      </c>
      <c r="AF21">
        <f t="shared" si="4"/>
        <v>-1239.2015649897212</v>
      </c>
      <c r="AG21">
        <f t="shared" si="4"/>
        <v>-21.011851299712099</v>
      </c>
      <c r="AH21">
        <f t="shared" si="5"/>
        <v>-36292.531979633051</v>
      </c>
      <c r="AI21">
        <f t="shared" si="6"/>
        <v>-12768.71409612806</v>
      </c>
      <c r="AJ21">
        <f t="shared" si="7"/>
        <v>7459.400872947781</v>
      </c>
      <c r="AK21">
        <f t="shared" si="24"/>
        <v>2343.7640933202456</v>
      </c>
      <c r="AL21">
        <f t="shared" si="8"/>
        <v>-2965.5491298600336</v>
      </c>
      <c r="AN21">
        <f t="shared" si="9"/>
        <v>8020.9319630771761</v>
      </c>
      <c r="AO21">
        <f t="shared" si="9"/>
        <v>-401.04659815385878</v>
      </c>
      <c r="AP21">
        <f t="shared" si="9"/>
        <v>-6.8001297954575861</v>
      </c>
      <c r="AQ21">
        <f t="shared" si="9"/>
        <v>-11745.463288648038</v>
      </c>
      <c r="AR21">
        <f t="shared" si="9"/>
        <v>-4132.3780535201777</v>
      </c>
      <c r="AS21">
        <f t="shared" si="9"/>
        <v>2414.1087526680508</v>
      </c>
      <c r="AT21">
        <f t="shared" si="9"/>
        <v>758.5195524741323</v>
      </c>
      <c r="AU21">
        <f t="shared" si="9"/>
        <v>-959.74974837799505</v>
      </c>
      <c r="AW21">
        <v>18</v>
      </c>
      <c r="AX21">
        <f>(R21*SUMPRODUCT(K22:$K$23, X22:$X$23)-$AZ$3*SUMPRODUCT(K21:$K$22, W22:$W$23))/Z21</f>
        <v>34940.230656791784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8.8159118999999994E-2</v>
      </c>
      <c r="O22">
        <f t="shared" si="21"/>
        <v>58976.315190594396</v>
      </c>
      <c r="P22">
        <f t="shared" si="22"/>
        <v>2948.8157595297198</v>
      </c>
      <c r="Q22" s="4">
        <f t="shared" si="23"/>
        <v>50</v>
      </c>
      <c r="R22">
        <f t="shared" si="0"/>
        <v>1000000</v>
      </c>
      <c r="S22">
        <f t="shared" si="1"/>
        <v>18979.496500126515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14683.178618763019</v>
      </c>
      <c r="AC22">
        <f t="shared" si="2"/>
        <v>7192.9811068116633</v>
      </c>
      <c r="AE22">
        <f t="shared" si="3"/>
        <v>22351.252622138178</v>
      </c>
      <c r="AF22">
        <f t="shared" si="4"/>
        <v>-1117.5626311069091</v>
      </c>
      <c r="AG22">
        <f t="shared" si="4"/>
        <v>-18.949346487573354</v>
      </c>
      <c r="AH22">
        <f t="shared" si="5"/>
        <v>-37047.725982832468</v>
      </c>
      <c r="AI22">
        <f t="shared" si="6"/>
        <v>-15832.985338288774</v>
      </c>
      <c r="AJ22">
        <f t="shared" si="7"/>
        <v>7490.1975119513554</v>
      </c>
      <c r="AK22">
        <f t="shared" si="24"/>
        <v>2514.1808026856006</v>
      </c>
      <c r="AL22">
        <f t="shared" si="8"/>
        <v>-5828.6070236518181</v>
      </c>
      <c r="AN22">
        <f t="shared" si="9"/>
        <v>6760.3778953482051</v>
      </c>
      <c r="AO22">
        <f t="shared" si="9"/>
        <v>-338.0188947674103</v>
      </c>
      <c r="AP22">
        <f t="shared" si="9"/>
        <v>-5.7314346221026353</v>
      </c>
      <c r="AQ22">
        <f t="shared" si="9"/>
        <v>-11205.485081368055</v>
      </c>
      <c r="AR22">
        <f t="shared" si="9"/>
        <v>-4788.8575154093633</v>
      </c>
      <c r="AS22">
        <f t="shared" si="9"/>
        <v>2265.4911806345126</v>
      </c>
      <c r="AT22">
        <f t="shared" si="9"/>
        <v>760.44115337633298</v>
      </c>
      <c r="AU22">
        <f t="shared" si="9"/>
        <v>-1762.9251813985179</v>
      </c>
      <c r="AW22">
        <v>19</v>
      </c>
      <c r="AX22">
        <f>(R22*SUMPRODUCT(K23:$K$23, X23:$X$23)-$AZ$3*SUMPRODUCT(K22:$K$22, W23:$W$23))/Z22</f>
        <v>18979.496500126515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9.9426106E-2</v>
      </c>
      <c r="O23">
        <f t="shared" si="21"/>
        <v>58976.315190594396</v>
      </c>
      <c r="P23">
        <f t="shared" si="22"/>
        <v>2948.8157595297198</v>
      </c>
      <c r="Q23" s="4">
        <f t="shared" si="23"/>
        <v>50</v>
      </c>
      <c r="R23">
        <f t="shared" si="0"/>
        <v>1000000</v>
      </c>
      <c r="S23">
        <f t="shared" si="1"/>
        <v>21311.534762017756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7192.9811068116633</v>
      </c>
      <c r="AC23">
        <f t="shared" si="2"/>
        <v>7192.9811068116633</v>
      </c>
      <c r="AE23">
        <f t="shared" si="3"/>
        <v>19905.442083475311</v>
      </c>
      <c r="AF23">
        <f t="shared" si="4"/>
        <v>-995.27210417376546</v>
      </c>
      <c r="AG23">
        <f t="shared" si="4"/>
        <v>-16.875793290193425</v>
      </c>
      <c r="AH23">
        <f t="shared" si="5"/>
        <v>-37681.194650083919</v>
      </c>
      <c r="AI23">
        <f t="shared" si="6"/>
        <v>-18787.900464072565</v>
      </c>
      <c r="AJ23">
        <f t="shared" si="7"/>
        <v>0</v>
      </c>
      <c r="AK23">
        <f t="shared" si="24"/>
        <v>2712.1173978471625</v>
      </c>
      <c r="AL23">
        <f t="shared" si="8"/>
        <v>-16075.783066225402</v>
      </c>
      <c r="AN23">
        <f t="shared" si="9"/>
        <v>5453.9505998476097</v>
      </c>
      <c r="AO23">
        <f t="shared" si="9"/>
        <v>-272.69752999238045</v>
      </c>
      <c r="AP23">
        <f t="shared" si="9"/>
        <v>-4.6238482195963062</v>
      </c>
      <c r="AQ23">
        <f t="shared" si="9"/>
        <v>-10324.381307532321</v>
      </c>
      <c r="AR23">
        <f t="shared" si="9"/>
        <v>-5147.7520858966882</v>
      </c>
      <c r="AS23">
        <f t="shared" si="9"/>
        <v>0</v>
      </c>
      <c r="AT23">
        <f t="shared" si="9"/>
        <v>743.1010196515648</v>
      </c>
      <c r="AU23">
        <f t="shared" si="9"/>
        <v>-4404.6510662451237</v>
      </c>
      <c r="AW23">
        <v>20</v>
      </c>
      <c r="AX23">
        <f>(R23*SUMPRODUCT(K$23:$K24, X$23:$X24)-$AZ$3*SUMPRODUCT(K$22:$K23, W$23:$W24))/Z23</f>
        <v>21311.534762017756</v>
      </c>
    </row>
    <row r="25" spans="5:50" x14ac:dyDescent="0.25">
      <c r="AN25" s="8">
        <f t="shared" ref="AN25:AU25" si="25">SUM(AN3:AN23)</f>
        <v>475015.90219404787</v>
      </c>
      <c r="AO25" s="8">
        <f t="shared" si="25"/>
        <v>-67983.031502648184</v>
      </c>
      <c r="AP25" s="8">
        <f t="shared" si="25"/>
        <v>-2872.6257192083804</v>
      </c>
      <c r="AQ25" s="8">
        <f t="shared" si="25"/>
        <v>-242587.77678514688</v>
      </c>
      <c r="AR25" s="8">
        <f t="shared" si="25"/>
        <v>161572.46818704455</v>
      </c>
      <c r="AS25" s="8">
        <f t="shared" si="25"/>
        <v>-29324.911875848258</v>
      </c>
      <c r="AT25" s="8">
        <f t="shared" si="25"/>
        <v>55346.722222514516</v>
      </c>
      <c r="AU25" s="9">
        <f t="shared" si="25"/>
        <v>187594.27853371069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4F527-7350-424F-B813-BFE4E3A327E2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3475.2091423269198</v>
      </c>
      <c r="K3">
        <v>1</v>
      </c>
      <c r="L3" s="2">
        <v>0</v>
      </c>
      <c r="O3">
        <f>$C$3</f>
        <v>3475.2091423269198</v>
      </c>
      <c r="P3">
        <f>O3*B5</f>
        <v>2780.1673138615361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3475.2091423269198</v>
      </c>
      <c r="AF3">
        <f t="shared" ref="AF3:AG23" si="4">-$Z3*P3</f>
        <v>-2780.1673138615361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-1824.8663755346161</v>
      </c>
      <c r="AJ3">
        <f t="shared" ref="AJ3:AJ23" si="7">AB3-AC3</f>
        <v>0</v>
      </c>
      <c r="AL3">
        <f t="shared" ref="AL3:AL23" si="8">SUM(AI3:AK3)</f>
        <v>-1824.8663755346161</v>
      </c>
      <c r="AN3">
        <f t="shared" ref="AN3:AU23" si="9">AE3*$K3</f>
        <v>3475.2091423269198</v>
      </c>
      <c r="AO3">
        <f t="shared" si="9"/>
        <v>-2780.1673138615361</v>
      </c>
      <c r="AP3">
        <f t="shared" si="9"/>
        <v>-2519.9082039999998</v>
      </c>
      <c r="AQ3">
        <f t="shared" si="9"/>
        <v>0</v>
      </c>
      <c r="AR3">
        <f t="shared" si="9"/>
        <v>-1824.8663755346161</v>
      </c>
      <c r="AS3">
        <f t="shared" si="9"/>
        <v>0</v>
      </c>
      <c r="AT3">
        <f t="shared" si="9"/>
        <v>0</v>
      </c>
      <c r="AU3">
        <f t="shared" si="9"/>
        <v>-1824.8663755346161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3669.9043740612706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1.784809E-3</v>
      </c>
      <c r="R4">
        <f t="shared" si="0"/>
        <v>2000000</v>
      </c>
      <c r="S4">
        <f t="shared" si="1"/>
        <v>324.8082633431772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320.98045999805618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-3569.6179999999999</v>
      </c>
      <c r="AI4">
        <f t="shared" si="6"/>
        <v>-3569.6179999999999</v>
      </c>
      <c r="AJ4">
        <f t="shared" si="7"/>
        <v>-320.98045999805618</v>
      </c>
      <c r="AK4">
        <f>G4*MAX(0, SUM(AB4, AE4:AF4))</f>
        <v>0</v>
      </c>
      <c r="AL4">
        <f t="shared" si="8"/>
        <v>-3890.5984599980561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-3348.9239140632326</v>
      </c>
      <c r="AR4">
        <f t="shared" si="9"/>
        <v>-3348.9239140632326</v>
      </c>
      <c r="AS4">
        <f t="shared" si="9"/>
        <v>-301.13562247683285</v>
      </c>
      <c r="AT4">
        <f t="shared" si="9"/>
        <v>0</v>
      </c>
      <c r="AU4">
        <f t="shared" si="9"/>
        <v>-3650.0595365400654</v>
      </c>
      <c r="AW4">
        <v>1</v>
      </c>
      <c r="AX4">
        <f>(R4*SUMPRODUCT(K5:$K$23, X5:$X$23)-$AZ$3*SUMPRODUCT(K4:$K$22, W5:$W$23))/Z4</f>
        <v>324.8082633431772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1.7924099999999999E-3</v>
      </c>
      <c r="O5">
        <f t="shared" ref="O5:O23" si="21">$C$3</f>
        <v>3475.2091423269198</v>
      </c>
      <c r="P5">
        <f t="shared" ref="P5:P23" si="22">O5*$C$5</f>
        <v>173.760457116346</v>
      </c>
      <c r="Q5" s="4">
        <f t="shared" ref="Q5:Q23" si="23">$C$8</f>
        <v>50</v>
      </c>
      <c r="R5">
        <f t="shared" si="0"/>
        <v>2000000</v>
      </c>
      <c r="S5">
        <f t="shared" si="1"/>
        <v>680.12239617453383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320.98045999805618</v>
      </c>
      <c r="AC5">
        <f t="shared" si="2"/>
        <v>664.18151898633732</v>
      </c>
      <c r="AE5">
        <f t="shared" si="3"/>
        <v>3393.7563296380185</v>
      </c>
      <c r="AF5">
        <f t="shared" si="4"/>
        <v>-169.68781648190094</v>
      </c>
      <c r="AG5">
        <f t="shared" si="4"/>
        <v>-48.828087614974983</v>
      </c>
      <c r="AH5">
        <f t="shared" si="5"/>
        <v>-3542.5735810006199</v>
      </c>
      <c r="AI5">
        <f t="shared" si="6"/>
        <v>-367.33315545947744</v>
      </c>
      <c r="AJ5">
        <f t="shared" si="7"/>
        <v>-343.20105898828115</v>
      </c>
      <c r="AK5">
        <f>G5*SUM(AB5, AE5:AF5)</f>
        <v>145.34700789932114</v>
      </c>
      <c r="AL5">
        <f t="shared" si="8"/>
        <v>-565.18720654843742</v>
      </c>
      <c r="AN5">
        <f t="shared" si="9"/>
        <v>2930.7207403587545</v>
      </c>
      <c r="AO5">
        <f t="shared" si="9"/>
        <v>-146.53603701793776</v>
      </c>
      <c r="AP5">
        <f t="shared" si="9"/>
        <v>-42.166105985730852</v>
      </c>
      <c r="AQ5">
        <f t="shared" si="9"/>
        <v>-3059.2337397402034</v>
      </c>
      <c r="AR5">
        <f t="shared" si="9"/>
        <v>-317.21514238511736</v>
      </c>
      <c r="AS5">
        <f t="shared" si="9"/>
        <v>-296.37556854216649</v>
      </c>
      <c r="AT5">
        <f t="shared" si="9"/>
        <v>125.51622721984367</v>
      </c>
      <c r="AU5">
        <f t="shared" si="9"/>
        <v>-488.07448370744015</v>
      </c>
      <c r="AW5">
        <v>2</v>
      </c>
      <c r="AX5">
        <f>(R5*SUMPRODUCT(K6:$K$23, X6:$X$23)-$AZ$3*SUMPRODUCT(K5:$K$22, W6:$W$23))/Z5</f>
        <v>680.12239617453383</v>
      </c>
    </row>
    <row r="6" spans="1:52" x14ac:dyDescent="0.25">
      <c r="A6" t="s">
        <v>16</v>
      </c>
      <c r="C6" s="2">
        <v>2000000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1.8014369999999999E-3</v>
      </c>
      <c r="O6">
        <f t="shared" si="21"/>
        <v>3475.2091423269198</v>
      </c>
      <c r="P6">
        <f t="shared" si="22"/>
        <v>173.760457116346</v>
      </c>
      <c r="Q6" s="4">
        <f t="shared" si="23"/>
        <v>50</v>
      </c>
      <c r="R6">
        <f t="shared" si="0"/>
        <v>2000000</v>
      </c>
      <c r="S6">
        <f t="shared" si="1"/>
        <v>1055.7609968689289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664.18151898633732</v>
      </c>
      <c r="AC6">
        <f t="shared" si="2"/>
        <v>1018.8483409945511</v>
      </c>
      <c r="AE6">
        <f t="shared" si="3"/>
        <v>3353.705128120444</v>
      </c>
      <c r="AF6">
        <f t="shared" si="4"/>
        <v>-167.68525640602221</v>
      </c>
      <c r="AG6">
        <f t="shared" si="4"/>
        <v>-48.251846015156381</v>
      </c>
      <c r="AH6">
        <f t="shared" si="5"/>
        <v>-3518.4289467543076</v>
      </c>
      <c r="AI6">
        <f t="shared" si="6"/>
        <v>-380.66092105504231</v>
      </c>
      <c r="AJ6">
        <f t="shared" si="7"/>
        <v>-354.66682200821379</v>
      </c>
      <c r="AK6">
        <f>G6*SUM(AB6, AE6:AF6)</f>
        <v>225.23678135599442</v>
      </c>
      <c r="AL6">
        <f t="shared" si="8"/>
        <v>-510.09096170726167</v>
      </c>
      <c r="AN6">
        <f t="shared" si="9"/>
        <v>2611.9534850079522</v>
      </c>
      <c r="AO6">
        <f t="shared" si="9"/>
        <v>-130.5976742503976</v>
      </c>
      <c r="AP6">
        <f t="shared" si="9"/>
        <v>-37.579802797984243</v>
      </c>
      <c r="AQ6">
        <f t="shared" si="9"/>
        <v>-2740.2447138750731</v>
      </c>
      <c r="AR6">
        <f t="shared" si="9"/>
        <v>-296.46870591550311</v>
      </c>
      <c r="AS6">
        <f t="shared" si="9"/>
        <v>-276.22382003519408</v>
      </c>
      <c r="AT6">
        <f t="shared" si="9"/>
        <v>175.42031083229909</v>
      </c>
      <c r="AU6">
        <f t="shared" si="9"/>
        <v>-397.27221511839809</v>
      </c>
      <c r="AW6">
        <v>3</v>
      </c>
      <c r="AX6">
        <f>(R6*SUMPRODUCT(K7:$K$23, X7:$X$23)-$AZ$3*SUMPRODUCT(K6:$K$22, W7:$W$23))/Z6</f>
        <v>1055.7609968689289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1.8114139999999999E-3</v>
      </c>
      <c r="O7">
        <f t="shared" si="21"/>
        <v>3475.2091423269198</v>
      </c>
      <c r="P7">
        <f t="shared" si="22"/>
        <v>173.760457116346</v>
      </c>
      <c r="Q7" s="4">
        <f t="shared" si="23"/>
        <v>50</v>
      </c>
      <c r="R7">
        <f t="shared" si="0"/>
        <v>2000000</v>
      </c>
      <c r="S7">
        <f t="shared" si="1"/>
        <v>1376.0969438185753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1018.8483409945511</v>
      </c>
      <c r="AC7">
        <f t="shared" si="2"/>
        <v>1312.2989836787019</v>
      </c>
      <c r="AE7">
        <f t="shared" si="3"/>
        <v>3314.0931284182902</v>
      </c>
      <c r="AF7">
        <f t="shared" si="4"/>
        <v>-165.70465642091452</v>
      </c>
      <c r="AG7">
        <f t="shared" si="4"/>
        <v>-47.681923485607115</v>
      </c>
      <c r="AH7">
        <f t="shared" si="5"/>
        <v>-3496.1627759079392</v>
      </c>
      <c r="AI7">
        <f t="shared" si="6"/>
        <v>-395.45622739617056</v>
      </c>
      <c r="AJ7">
        <f t="shared" si="7"/>
        <v>-293.45064268415081</v>
      </c>
      <c r="AK7">
        <f>G7*SUM(AB7, AE7:AF7)</f>
        <v>204.61132751790356</v>
      </c>
      <c r="AL7">
        <f t="shared" si="8"/>
        <v>-484.29554256241784</v>
      </c>
      <c r="AN7">
        <f t="shared" si="9"/>
        <v>2336.4738128431068</v>
      </c>
      <c r="AO7">
        <f t="shared" si="9"/>
        <v>-116.82369064215536</v>
      </c>
      <c r="AP7">
        <f t="shared" si="9"/>
        <v>-33.616305050329402</v>
      </c>
      <c r="AQ7">
        <f t="shared" si="9"/>
        <v>-2464.835010609499</v>
      </c>
      <c r="AR7">
        <f t="shared" si="9"/>
        <v>-278.80119345887664</v>
      </c>
      <c r="AS7">
        <f t="shared" si="9"/>
        <v>-206.88608178030645</v>
      </c>
      <c r="AT7">
        <f t="shared" si="9"/>
        <v>144.25334172332472</v>
      </c>
      <c r="AU7">
        <f t="shared" si="9"/>
        <v>-341.43393351585837</v>
      </c>
      <c r="AW7">
        <v>4</v>
      </c>
      <c r="AX7">
        <f>(R7*SUMPRODUCT(K8:$K$23, X8:$X$23)-$AZ$3*SUMPRODUCT(K7:$K$22, W8:$W$23))/Z7</f>
        <v>1376.0969438185753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1.8237660000000001E-3</v>
      </c>
      <c r="O8">
        <f t="shared" si="21"/>
        <v>3475.2091423269198</v>
      </c>
      <c r="P8">
        <f t="shared" si="22"/>
        <v>173.760457116346</v>
      </c>
      <c r="Q8" s="4">
        <f t="shared" si="23"/>
        <v>50</v>
      </c>
      <c r="R8">
        <f t="shared" si="0"/>
        <v>2000000</v>
      </c>
      <c r="S8">
        <f t="shared" si="1"/>
        <v>1584.4382738059367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1312.2989836787019</v>
      </c>
      <c r="AC8">
        <f t="shared" si="2"/>
        <v>1493.1158015730143</v>
      </c>
      <c r="AE8">
        <f t="shared" si="3"/>
        <v>3274.9080667656644</v>
      </c>
      <c r="AF8">
        <f t="shared" si="4"/>
        <v>-163.74540333828324</v>
      </c>
      <c r="AG8">
        <f t="shared" si="4"/>
        <v>-47.118143579883395</v>
      </c>
      <c r="AH8">
        <f t="shared" si="5"/>
        <v>-3478.4268347060702</v>
      </c>
      <c r="AI8">
        <f t="shared" si="6"/>
        <v>-414.3823148585725</v>
      </c>
      <c r="AJ8">
        <f t="shared" si="7"/>
        <v>-180.81681789431241</v>
      </c>
      <c r="AK8">
        <f t="shared" ref="AK8:AK23" si="24">G8*SUM(AB8:AB8, AE8:AF8)</f>
        <v>94.219733083359571</v>
      </c>
      <c r="AL8">
        <f t="shared" si="8"/>
        <v>-500.97939966952532</v>
      </c>
      <c r="AN8">
        <f t="shared" si="9"/>
        <v>2152.7719284055215</v>
      </c>
      <c r="AO8">
        <f t="shared" si="9"/>
        <v>-107.6385964202761</v>
      </c>
      <c r="AP8">
        <f t="shared" si="9"/>
        <v>-30.97327153904866</v>
      </c>
      <c r="AQ8">
        <f t="shared" si="9"/>
        <v>-2286.555680985326</v>
      </c>
      <c r="AR8">
        <f t="shared" si="9"/>
        <v>-272.3956205391292</v>
      </c>
      <c r="AS8">
        <f t="shared" si="9"/>
        <v>-118.8605486965391</v>
      </c>
      <c r="AT8">
        <f t="shared" si="9"/>
        <v>61.935661199808344</v>
      </c>
      <c r="AU8">
        <f t="shared" si="9"/>
        <v>-329.32050803585997</v>
      </c>
      <c r="AW8">
        <v>5</v>
      </c>
      <c r="AX8">
        <f>(R8*SUMPRODUCT(K9:$K$23, X9:$X$23)-$AZ$3*SUMPRODUCT(K8:$K$22, W9:$W$23))/Z8</f>
        <v>1584.4382738059367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1.843244E-3</v>
      </c>
      <c r="O9">
        <f t="shared" si="21"/>
        <v>3475.2091423269198</v>
      </c>
      <c r="P9">
        <f t="shared" si="22"/>
        <v>173.760457116346</v>
      </c>
      <c r="Q9" s="4">
        <f t="shared" si="23"/>
        <v>50</v>
      </c>
      <c r="R9">
        <f t="shared" si="0"/>
        <v>2000000</v>
      </c>
      <c r="S9">
        <f t="shared" si="1"/>
        <v>1714.058987148582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1493.1158015730143</v>
      </c>
      <c r="AC9">
        <f t="shared" si="2"/>
        <v>1596.1355651929553</v>
      </c>
      <c r="AE9">
        <f t="shared" si="3"/>
        <v>3236.1225314533904</v>
      </c>
      <c r="AF9">
        <f t="shared" si="4"/>
        <v>-161.80612657266954</v>
      </c>
      <c r="AG9">
        <f t="shared" si="4"/>
        <v>-46.560111908639797</v>
      </c>
      <c r="AH9">
        <f t="shared" si="5"/>
        <v>-3474.0094177903434</v>
      </c>
      <c r="AI9">
        <f t="shared" si="6"/>
        <v>-446.25312481826268</v>
      </c>
      <c r="AJ9">
        <f t="shared" si="7"/>
        <v>-103.01976361994093</v>
      </c>
      <c r="AK9">
        <f t="shared" si="24"/>
        <v>26.947850018077038</v>
      </c>
      <c r="AL9">
        <f t="shared" si="8"/>
        <v>-522.32503842012659</v>
      </c>
      <c r="AN9">
        <f t="shared" si="9"/>
        <v>2021.7412328274709</v>
      </c>
      <c r="AO9">
        <f t="shared" si="9"/>
        <v>-101.08706164137355</v>
      </c>
      <c r="AP9">
        <f t="shared" si="9"/>
        <v>-29.088051251409858</v>
      </c>
      <c r="AQ9">
        <f t="shared" si="9"/>
        <v>-2170.3591303829012</v>
      </c>
      <c r="AR9">
        <f t="shared" si="9"/>
        <v>-278.79301044821392</v>
      </c>
      <c r="AS9">
        <f t="shared" si="9"/>
        <v>-64.360759483675267</v>
      </c>
      <c r="AT9">
        <f t="shared" si="9"/>
        <v>16.83545013764617</v>
      </c>
      <c r="AU9">
        <f t="shared" si="9"/>
        <v>-326.31831979424305</v>
      </c>
      <c r="AW9">
        <v>6</v>
      </c>
      <c r="AX9">
        <f>(R9*SUMPRODUCT(K10:$K$23, X10:$X$23)-$AZ$3*SUMPRODUCT(K9:$K$22, W10:$W$23))/Z9</f>
        <v>1714.058987148582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1.8660479999999999E-3</v>
      </c>
      <c r="O10">
        <f t="shared" si="21"/>
        <v>3475.2091423269198</v>
      </c>
      <c r="P10">
        <f t="shared" si="22"/>
        <v>173.760457116346</v>
      </c>
      <c r="Q10" s="4">
        <f t="shared" si="23"/>
        <v>50</v>
      </c>
      <c r="R10">
        <f t="shared" si="0"/>
        <v>2000000</v>
      </c>
      <c r="S10">
        <f t="shared" si="1"/>
        <v>1813.0215953801974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1596.1355651929553</v>
      </c>
      <c r="AC10">
        <f t="shared" si="2"/>
        <v>1668.2564400549018</v>
      </c>
      <c r="AE10">
        <f t="shared" si="3"/>
        <v>3197.7225461612829</v>
      </c>
      <c r="AF10">
        <f t="shared" si="4"/>
        <v>-159.88612730806415</v>
      </c>
      <c r="AG10">
        <f t="shared" si="4"/>
        <v>-46.007627385846504</v>
      </c>
      <c r="AH10">
        <f t="shared" si="5"/>
        <v>-3475.3361482757391</v>
      </c>
      <c r="AI10">
        <f t="shared" si="6"/>
        <v>-483.50735680836715</v>
      </c>
      <c r="AJ10">
        <f t="shared" si="7"/>
        <v>-72.120874861946504</v>
      </c>
      <c r="AK10">
        <f t="shared" si="24"/>
        <v>18.999285134589318</v>
      </c>
      <c r="AL10">
        <f t="shared" si="8"/>
        <v>-536.62894653572437</v>
      </c>
      <c r="AN10">
        <f t="shared" si="9"/>
        <v>1898.1008592068035</v>
      </c>
      <c r="AO10">
        <f t="shared" si="9"/>
        <v>-94.905042960340182</v>
      </c>
      <c r="AP10">
        <f t="shared" si="9"/>
        <v>-27.30916013209897</v>
      </c>
      <c r="AQ10">
        <f t="shared" si="9"/>
        <v>-2062.8864555473961</v>
      </c>
      <c r="AR10">
        <f t="shared" si="9"/>
        <v>-286.99979943303191</v>
      </c>
      <c r="AS10">
        <f t="shared" si="9"/>
        <v>-42.809434704252354</v>
      </c>
      <c r="AT10">
        <f t="shared" si="9"/>
        <v>11.27757612416076</v>
      </c>
      <c r="AU10">
        <f t="shared" si="9"/>
        <v>-318.53165801312349</v>
      </c>
      <c r="AW10">
        <v>7</v>
      </c>
      <c r="AX10">
        <f>(R10*SUMPRODUCT(K11:$K$23, X11:$X$23)-$AZ$3*SUMPRODUCT(K10:$K$22, W11:$W$23))/Z10</f>
        <v>1813.0215953801974</v>
      </c>
    </row>
    <row r="11" spans="1:52" x14ac:dyDescent="0.25">
      <c r="A11" t="s">
        <v>33</v>
      </c>
      <c r="C11" s="7">
        <f>AU25</f>
        <v>-11765.972459647466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1.8888519999999999E-3</v>
      </c>
      <c r="O11">
        <f t="shared" si="21"/>
        <v>3475.2091423269198</v>
      </c>
      <c r="P11">
        <f t="shared" si="22"/>
        <v>173.760457116346</v>
      </c>
      <c r="Q11" s="4">
        <f t="shared" si="23"/>
        <v>50</v>
      </c>
      <c r="R11">
        <f t="shared" si="0"/>
        <v>2000000</v>
      </c>
      <c r="S11">
        <f t="shared" si="1"/>
        <v>1881.225417236257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1668.2564400549018</v>
      </c>
      <c r="AC11">
        <f t="shared" si="2"/>
        <v>1710.4345869579302</v>
      </c>
      <c r="AE11">
        <f t="shared" si="3"/>
        <v>3159.7052960729084</v>
      </c>
      <c r="AF11">
        <f t="shared" si="4"/>
        <v>-157.98526480364544</v>
      </c>
      <c r="AG11">
        <f t="shared" si="4"/>
        <v>-45.460649512985029</v>
      </c>
      <c r="AH11">
        <f t="shared" si="5"/>
        <v>-3476.0639601204375</v>
      </c>
      <c r="AI11">
        <f t="shared" si="6"/>
        <v>-519.80457836415962</v>
      </c>
      <c r="AJ11">
        <f t="shared" si="7"/>
        <v>-42.178146903028392</v>
      </c>
      <c r="AK11">
        <f t="shared" si="24"/>
        <v>11.207943531177994</v>
      </c>
      <c r="AL11">
        <f t="shared" si="8"/>
        <v>-550.77478173601003</v>
      </c>
      <c r="AN11">
        <f t="shared" si="9"/>
        <v>1783.6753390495683</v>
      </c>
      <c r="AO11">
        <f t="shared" si="9"/>
        <v>-89.183766952478422</v>
      </c>
      <c r="AP11">
        <f t="shared" si="9"/>
        <v>-25.662848853109029</v>
      </c>
      <c r="AQ11">
        <f t="shared" si="9"/>
        <v>-1962.2619775115702</v>
      </c>
      <c r="AR11">
        <f t="shared" si="9"/>
        <v>-293.43325426758929</v>
      </c>
      <c r="AS11">
        <f t="shared" si="9"/>
        <v>-23.809853587056089</v>
      </c>
      <c r="AT11">
        <f t="shared" si="9"/>
        <v>6.3269610943998105</v>
      </c>
      <c r="AU11">
        <f t="shared" si="9"/>
        <v>-310.91614676024562</v>
      </c>
      <c r="AW11">
        <v>8</v>
      </c>
      <c r="AX11">
        <f>(R11*SUMPRODUCT(K12:$K$23, X12:$X$23)-$AZ$3*SUMPRODUCT(K11:$K$22, W12:$W$23))/Z11</f>
        <v>1881.225417236257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1.917357E-3</v>
      </c>
      <c r="O12">
        <f t="shared" si="21"/>
        <v>3475.2091423269198</v>
      </c>
      <c r="P12">
        <f t="shared" si="22"/>
        <v>173.760457116346</v>
      </c>
      <c r="Q12" s="4">
        <f t="shared" si="23"/>
        <v>50</v>
      </c>
      <c r="R12">
        <f t="shared" si="0"/>
        <v>2000000</v>
      </c>
      <c r="S12">
        <f t="shared" si="1"/>
        <v>1917.8508320158846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1710.4345869579302</v>
      </c>
      <c r="AC12">
        <f t="shared" si="2"/>
        <v>1722.9541786535283</v>
      </c>
      <c r="AE12">
        <f t="shared" si="3"/>
        <v>3122.0499600448165</v>
      </c>
      <c r="AF12">
        <f t="shared" si="4"/>
        <v>-156.10249800224085</v>
      </c>
      <c r="AG12">
        <f t="shared" si="4"/>
        <v>-44.918878723286909</v>
      </c>
      <c r="AH12">
        <f t="shared" si="5"/>
        <v>-3486.5717827307376</v>
      </c>
      <c r="AI12">
        <f t="shared" si="6"/>
        <v>-565.54319941144877</v>
      </c>
      <c r="AJ12">
        <f t="shared" si="7"/>
        <v>-12.519591695598137</v>
      </c>
      <c r="AK12">
        <f t="shared" si="24"/>
        <v>10.755678712701162</v>
      </c>
      <c r="AL12">
        <f t="shared" si="8"/>
        <v>-567.30711239434572</v>
      </c>
      <c r="AN12">
        <f t="shared" si="9"/>
        <v>1675.4621572982396</v>
      </c>
      <c r="AO12">
        <f t="shared" si="9"/>
        <v>-83.773107864911992</v>
      </c>
      <c r="AP12">
        <f t="shared" si="9"/>
        <v>-24.105918358864425</v>
      </c>
      <c r="AQ12">
        <f t="shared" si="9"/>
        <v>-1871.0844334423641</v>
      </c>
      <c r="AR12">
        <f t="shared" si="9"/>
        <v>-303.50130236790079</v>
      </c>
      <c r="AS12">
        <f t="shared" si="9"/>
        <v>-6.7186952096368353</v>
      </c>
      <c r="AT12">
        <f t="shared" si="9"/>
        <v>5.7720833714430233</v>
      </c>
      <c r="AU12">
        <f t="shared" si="9"/>
        <v>-304.44791420609459</v>
      </c>
      <c r="AW12">
        <v>9</v>
      </c>
      <c r="AX12">
        <f>(R12*SUMPRODUCT(K13:$K$23, X13:$X$23)-$AZ$3*SUMPRODUCT(K12:$K$22, W13:$W$23))/Z12</f>
        <v>1917.8508320158846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1.947287E-3</v>
      </c>
      <c r="O13">
        <f t="shared" si="21"/>
        <v>3475.2091423269198</v>
      </c>
      <c r="P13">
        <f t="shared" si="22"/>
        <v>173.760457116346</v>
      </c>
      <c r="Q13" s="4">
        <f t="shared" si="23"/>
        <v>50</v>
      </c>
      <c r="R13">
        <f t="shared" si="0"/>
        <v>2000000</v>
      </c>
      <c r="S13">
        <f t="shared" si="1"/>
        <v>1922.998759298287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1722.9541786535283</v>
      </c>
      <c r="AC13">
        <f t="shared" si="2"/>
        <v>1706.9390794158462</v>
      </c>
      <c r="AE13">
        <f t="shared" si="3"/>
        <v>3084.7499331438225</v>
      </c>
      <c r="AF13">
        <f t="shared" si="4"/>
        <v>-154.23749665719114</v>
      </c>
      <c r="AG13">
        <f t="shared" si="4"/>
        <v>-44.38221998746161</v>
      </c>
      <c r="AH13">
        <f t="shared" si="5"/>
        <v>-3498.7979436973278</v>
      </c>
      <c r="AI13">
        <f t="shared" si="6"/>
        <v>-612.66772719815799</v>
      </c>
      <c r="AJ13">
        <f t="shared" si="7"/>
        <v>16.01509923768208</v>
      </c>
      <c r="AK13">
        <f t="shared" si="24"/>
        <v>9.30693323028032</v>
      </c>
      <c r="AL13">
        <f t="shared" si="8"/>
        <v>-587.34569473019565</v>
      </c>
      <c r="AN13">
        <f t="shared" si="9"/>
        <v>1574.0657317175603</v>
      </c>
      <c r="AO13">
        <f t="shared" si="9"/>
        <v>-78.703286585878018</v>
      </c>
      <c r="AP13">
        <f t="shared" si="9"/>
        <v>-22.647064784475134</v>
      </c>
      <c r="AQ13">
        <f t="shared" si="9"/>
        <v>-1785.3434037568895</v>
      </c>
      <c r="AR13">
        <f t="shared" si="9"/>
        <v>-312.62802340968238</v>
      </c>
      <c r="AS13">
        <f t="shared" si="9"/>
        <v>8.1720785951682711</v>
      </c>
      <c r="AT13">
        <f t="shared" si="9"/>
        <v>4.7490801467454462</v>
      </c>
      <c r="AU13">
        <f t="shared" si="9"/>
        <v>-299.70686466776874</v>
      </c>
      <c r="AW13">
        <v>10</v>
      </c>
      <c r="AX13">
        <f>(R13*SUMPRODUCT(K14:$K$23, X14:$X$23)-$AZ$3*SUMPRODUCT(K13:$K$22, W14:$W$23))/Z13</f>
        <v>1922.998759298287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1.9819680000000002E-3</v>
      </c>
      <c r="O14">
        <f t="shared" si="21"/>
        <v>3475.2091423269198</v>
      </c>
      <c r="P14">
        <f t="shared" si="22"/>
        <v>173.760457116346</v>
      </c>
      <c r="Q14" s="4">
        <f t="shared" si="23"/>
        <v>50</v>
      </c>
      <c r="R14">
        <f t="shared" si="0"/>
        <v>2000000</v>
      </c>
      <c r="S14">
        <f t="shared" si="1"/>
        <v>1894.5463391873523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1706.9390794158462</v>
      </c>
      <c r="AC14">
        <f t="shared" si="2"/>
        <v>1661.533570784457</v>
      </c>
      <c r="AE14">
        <f t="shared" si="3"/>
        <v>3047.7885581568912</v>
      </c>
      <c r="AF14">
        <f t="shared" si="4"/>
        <v>-152.38942790784458</v>
      </c>
      <c r="AG14">
        <f t="shared" si="4"/>
        <v>-43.85043364780288</v>
      </c>
      <c r="AH14">
        <f t="shared" si="5"/>
        <v>-3518.5655913643727</v>
      </c>
      <c r="AI14">
        <f t="shared" si="6"/>
        <v>-667.01689476312868</v>
      </c>
      <c r="AJ14">
        <f t="shared" si="7"/>
        <v>45.405508631389239</v>
      </c>
      <c r="AK14">
        <f t="shared" si="24"/>
        <v>8.2842087773968078</v>
      </c>
      <c r="AL14">
        <f t="shared" si="8"/>
        <v>-613.32717735434267</v>
      </c>
      <c r="AN14">
        <f t="shared" si="9"/>
        <v>1479.1756957297162</v>
      </c>
      <c r="AO14">
        <f t="shared" si="9"/>
        <v>-73.958784786485822</v>
      </c>
      <c r="AP14">
        <f t="shared" si="9"/>
        <v>-21.281822692537208</v>
      </c>
      <c r="AQ14">
        <f t="shared" si="9"/>
        <v>-1707.6567508752753</v>
      </c>
      <c r="AR14">
        <f t="shared" si="9"/>
        <v>-323.72166262458182</v>
      </c>
      <c r="AS14">
        <f t="shared" si="9"/>
        <v>22.036543394733577</v>
      </c>
      <c r="AT14">
        <f t="shared" si="9"/>
        <v>4.0205545916500407</v>
      </c>
      <c r="AU14">
        <f t="shared" si="9"/>
        <v>-297.66456463819821</v>
      </c>
      <c r="AW14">
        <v>11</v>
      </c>
      <c r="AX14">
        <f>(R14*SUMPRODUCT(K15:$K$23, X15:$X$23)-$AZ$3*SUMPRODUCT(K14:$K$22, W15:$W$23))/Z14</f>
        <v>1894.5463391873523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2.0299509999999999E-3</v>
      </c>
      <c r="O15">
        <f t="shared" si="21"/>
        <v>3475.2091423269198</v>
      </c>
      <c r="P15">
        <f t="shared" si="22"/>
        <v>173.760457116346</v>
      </c>
      <c r="Q15" s="4">
        <f t="shared" si="23"/>
        <v>50</v>
      </c>
      <c r="R15">
        <f t="shared" si="0"/>
        <v>2000000</v>
      </c>
      <c r="S15">
        <f t="shared" si="1"/>
        <v>1824.4348775331298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1661.533570784457</v>
      </c>
      <c r="AC15">
        <f t="shared" si="2"/>
        <v>1580.7967453558867</v>
      </c>
      <c r="AE15">
        <f t="shared" si="3"/>
        <v>3011.1238111439029</v>
      </c>
      <c r="AF15">
        <f t="shared" si="4"/>
        <v>-150.55619055719515</v>
      </c>
      <c r="AG15">
        <f t="shared" si="4"/>
        <v>-43.322915079691057</v>
      </c>
      <c r="AH15">
        <f t="shared" si="5"/>
        <v>-3560.5692653516444</v>
      </c>
      <c r="AI15">
        <f t="shared" si="6"/>
        <v>-743.32455984462786</v>
      </c>
      <c r="AJ15">
        <f t="shared" si="7"/>
        <v>80.736825428570228</v>
      </c>
      <c r="AK15">
        <f t="shared" si="24"/>
        <v>18.540614884621778</v>
      </c>
      <c r="AL15">
        <f t="shared" si="8"/>
        <v>-644.0471195314359</v>
      </c>
      <c r="AN15">
        <f t="shared" si="9"/>
        <v>1389.2777684092564</v>
      </c>
      <c r="AO15">
        <f t="shared" si="9"/>
        <v>-69.463888420462823</v>
      </c>
      <c r="AP15">
        <f t="shared" si="9"/>
        <v>-19.98840517953731</v>
      </c>
      <c r="AQ15">
        <f t="shared" si="9"/>
        <v>-1642.7819091753436</v>
      </c>
      <c r="AR15">
        <f t="shared" si="9"/>
        <v>-342.95643436608754</v>
      </c>
      <c r="AS15">
        <f t="shared" si="9"/>
        <v>37.250503033032302</v>
      </c>
      <c r="AT15">
        <f t="shared" si="9"/>
        <v>8.5543025419660488</v>
      </c>
      <c r="AU15">
        <f t="shared" si="9"/>
        <v>-297.15162879108919</v>
      </c>
      <c r="AW15">
        <v>12</v>
      </c>
      <c r="AX15">
        <f>(R15*SUMPRODUCT(K16:$K$23, X16:$X$23)-$AZ$3*SUMPRODUCT(K15:$K$22, W16:$W$23))/Z15</f>
        <v>1824.4348775331298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2.0855349999999999E-3</v>
      </c>
      <c r="O16">
        <f t="shared" si="21"/>
        <v>3475.2091423269198</v>
      </c>
      <c r="P16">
        <f t="shared" si="22"/>
        <v>173.760457116346</v>
      </c>
      <c r="Q16" s="4">
        <f t="shared" si="23"/>
        <v>50</v>
      </c>
      <c r="R16">
        <f t="shared" si="0"/>
        <v>2000000</v>
      </c>
      <c r="S16">
        <f t="shared" si="1"/>
        <v>1713.7256882118018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1580.7967453558867</v>
      </c>
      <c r="AC16">
        <f t="shared" si="2"/>
        <v>1466.9263785016101</v>
      </c>
      <c r="AE16">
        <f t="shared" si="3"/>
        <v>2974.7327689349904</v>
      </c>
      <c r="AF16">
        <f t="shared" si="4"/>
        <v>-148.73663844674951</v>
      </c>
      <c r="AG16">
        <f t="shared" si="4"/>
        <v>-42.799334473193426</v>
      </c>
      <c r="AH16">
        <f t="shared" si="5"/>
        <v>-3614.05822802894</v>
      </c>
      <c r="AI16">
        <f t="shared" si="6"/>
        <v>-830.86143201389268</v>
      </c>
      <c r="AJ16">
        <f t="shared" si="7"/>
        <v>113.87036685427665</v>
      </c>
      <c r="AK16">
        <f t="shared" si="24"/>
        <v>31.288229418493309</v>
      </c>
      <c r="AL16">
        <f t="shared" si="8"/>
        <v>-685.70283574112273</v>
      </c>
      <c r="AN16">
        <f t="shared" si="9"/>
        <v>1301.3061565510807</v>
      </c>
      <c r="AO16">
        <f t="shared" si="9"/>
        <v>-65.065307827554022</v>
      </c>
      <c r="AP16">
        <f t="shared" si="9"/>
        <v>-18.722702767749912</v>
      </c>
      <c r="AQ16">
        <f t="shared" si="9"/>
        <v>-1580.9810788321361</v>
      </c>
      <c r="AR16">
        <f t="shared" si="9"/>
        <v>-363.46293287635956</v>
      </c>
      <c r="AS16">
        <f t="shared" si="9"/>
        <v>49.812948236439937</v>
      </c>
      <c r="AT16">
        <f t="shared" si="9"/>
        <v>13.68713384780607</v>
      </c>
      <c r="AU16">
        <f t="shared" si="9"/>
        <v>-299.96285079211356</v>
      </c>
      <c r="AW16">
        <v>13</v>
      </c>
      <c r="AX16">
        <f>(R16*SUMPRODUCT(K17:$K$23, X17:$X$23)-$AZ$3*SUMPRODUCT(K16:$K$22, W17:$W$23))/Z16</f>
        <v>1713.7256882118018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2.1420699999999998E-3</v>
      </c>
      <c r="O17">
        <f t="shared" si="21"/>
        <v>3475.2091423269198</v>
      </c>
      <c r="P17">
        <f t="shared" si="22"/>
        <v>173.760457116346</v>
      </c>
      <c r="Q17" s="4">
        <f t="shared" si="23"/>
        <v>50</v>
      </c>
      <c r="R17">
        <f t="shared" si="0"/>
        <v>2000000</v>
      </c>
      <c r="S17">
        <f t="shared" si="1"/>
        <v>1573.0390430116372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1466.9263785016101</v>
      </c>
      <c r="AC17">
        <f t="shared" si="2"/>
        <v>1330.151179707449</v>
      </c>
      <c r="AE17">
        <f t="shared" si="3"/>
        <v>2938.6133554232874</v>
      </c>
      <c r="AF17">
        <f t="shared" si="4"/>
        <v>-146.93066777116439</v>
      </c>
      <c r="AG17">
        <f t="shared" si="4"/>
        <v>-42.279661958066498</v>
      </c>
      <c r="AH17">
        <f t="shared" si="5"/>
        <v>-3667.1668157997374</v>
      </c>
      <c r="AI17">
        <f t="shared" si="6"/>
        <v>-917.76379010568053</v>
      </c>
      <c r="AJ17">
        <f t="shared" si="7"/>
        <v>136.77519879416104</v>
      </c>
      <c r="AK17">
        <f t="shared" si="24"/>
        <v>58.768805112921513</v>
      </c>
      <c r="AL17">
        <f t="shared" si="8"/>
        <v>-722.21978619859794</v>
      </c>
      <c r="AN17">
        <f t="shared" si="9"/>
        <v>1210.7992899188152</v>
      </c>
      <c r="AO17">
        <f t="shared" si="9"/>
        <v>-60.539964495940772</v>
      </c>
      <c r="AP17">
        <f t="shared" si="9"/>
        <v>-17.420524065324194</v>
      </c>
      <c r="AQ17">
        <f t="shared" si="9"/>
        <v>-1510.98577442645</v>
      </c>
      <c r="AR17">
        <f t="shared" si="9"/>
        <v>-378.14697306889963</v>
      </c>
      <c r="AS17">
        <f t="shared" si="9"/>
        <v>56.355598218745719</v>
      </c>
      <c r="AT17">
        <f t="shared" si="9"/>
        <v>24.214559349490496</v>
      </c>
      <c r="AU17">
        <f t="shared" si="9"/>
        <v>-297.57681550066337</v>
      </c>
      <c r="AW17">
        <v>14</v>
      </c>
      <c r="AX17">
        <f>(R17*SUMPRODUCT(K18:$K$23, X18:$X$23)-$AZ$3*SUMPRODUCT(K17:$K$22, W18:$W$23))/Z17</f>
        <v>1573.0390430116372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2.2014550000000002E-3</v>
      </c>
      <c r="O18">
        <f t="shared" si="21"/>
        <v>3475.2091423269198</v>
      </c>
      <c r="P18">
        <f t="shared" si="22"/>
        <v>173.760457116346</v>
      </c>
      <c r="Q18" s="4">
        <f t="shared" si="23"/>
        <v>50</v>
      </c>
      <c r="R18">
        <f t="shared" si="0"/>
        <v>2000000</v>
      </c>
      <c r="S18">
        <f t="shared" si="1"/>
        <v>1407.0260385432041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1330.151179707449</v>
      </c>
      <c r="AC18">
        <f t="shared" si="2"/>
        <v>1175.2547595909546</v>
      </c>
      <c r="AE18">
        <f t="shared" si="3"/>
        <v>2902.7579968046912</v>
      </c>
      <c r="AF18">
        <f t="shared" si="4"/>
        <v>-145.13789984023458</v>
      </c>
      <c r="AG18">
        <f t="shared" si="4"/>
        <v>-41.763788565269941</v>
      </c>
      <c r="AH18">
        <f t="shared" si="5"/>
        <v>-3723.0709286358115</v>
      </c>
      <c r="AI18">
        <f t="shared" si="6"/>
        <v>-1007.2146202366248</v>
      </c>
      <c r="AJ18">
        <f t="shared" si="7"/>
        <v>154.89642011649448</v>
      </c>
      <c r="AK18">
        <f t="shared" si="24"/>
        <v>88.295859576113159</v>
      </c>
      <c r="AL18">
        <f t="shared" si="8"/>
        <v>-764.0223405440172</v>
      </c>
      <c r="AN18">
        <f t="shared" si="9"/>
        <v>1117.6766441162872</v>
      </c>
      <c r="AO18">
        <f t="shared" si="9"/>
        <v>-55.883832205814372</v>
      </c>
      <c r="AP18">
        <f t="shared" si="9"/>
        <v>-16.080710517582215</v>
      </c>
      <c r="AQ18">
        <f t="shared" si="9"/>
        <v>-1433.5295694319514</v>
      </c>
      <c r="AR18">
        <f t="shared" si="9"/>
        <v>-387.81746803906083</v>
      </c>
      <c r="AS18">
        <f t="shared" si="9"/>
        <v>59.641248499531244</v>
      </c>
      <c r="AT18">
        <f t="shared" si="9"/>
        <v>33.997398380790024</v>
      </c>
      <c r="AU18">
        <f t="shared" si="9"/>
        <v>-294.17882115873954</v>
      </c>
      <c r="AW18">
        <v>15</v>
      </c>
      <c r="AX18">
        <f>(R18*SUMPRODUCT(K19:$K$23, X19:$X$23)-$AZ$3*SUMPRODUCT(K18:$K$22, W19:$W$23))/Z18</f>
        <v>1407.0260385432041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2.2708170000000001E-3</v>
      </c>
      <c r="O19">
        <f t="shared" si="21"/>
        <v>3475.2091423269198</v>
      </c>
      <c r="P19">
        <f t="shared" si="22"/>
        <v>173.760457116346</v>
      </c>
      <c r="Q19" s="4">
        <f t="shared" si="23"/>
        <v>50</v>
      </c>
      <c r="R19">
        <f t="shared" si="0"/>
        <v>2000000</v>
      </c>
      <c r="S19">
        <f t="shared" si="1"/>
        <v>1205.7493642194061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1175.2547595909546</v>
      </c>
      <c r="AC19">
        <f t="shared" si="2"/>
        <v>994.7748826369633</v>
      </c>
      <c r="AE19">
        <f t="shared" si="3"/>
        <v>2867.1387846306143</v>
      </c>
      <c r="AF19">
        <f t="shared" si="4"/>
        <v>-143.35693923153073</v>
      </c>
      <c r="AG19">
        <f t="shared" si="4"/>
        <v>-41.251312758558818</v>
      </c>
      <c r="AH19">
        <f t="shared" si="5"/>
        <v>-3793.5168423368232</v>
      </c>
      <c r="AI19">
        <f t="shared" si="6"/>
        <v>-1110.9863096962986</v>
      </c>
      <c r="AJ19">
        <f t="shared" si="7"/>
        <v>180.47987695399127</v>
      </c>
      <c r="AK19">
        <f t="shared" si="24"/>
        <v>86.948516291277855</v>
      </c>
      <c r="AL19">
        <f t="shared" si="8"/>
        <v>-843.55791645102943</v>
      </c>
      <c r="AN19">
        <f t="shared" si="9"/>
        <v>1028.4719941784629</v>
      </c>
      <c r="AO19">
        <f t="shared" si="9"/>
        <v>-51.423599708923156</v>
      </c>
      <c r="AP19">
        <f t="shared" si="9"/>
        <v>-14.797267618400397</v>
      </c>
      <c r="AQ19">
        <f t="shared" si="9"/>
        <v>-1360.773274283752</v>
      </c>
      <c r="AR19">
        <f t="shared" si="9"/>
        <v>-398.52214743261271</v>
      </c>
      <c r="AS19">
        <f t="shared" si="9"/>
        <v>64.739976995522056</v>
      </c>
      <c r="AT19">
        <f t="shared" si="9"/>
        <v>31.189321709960407</v>
      </c>
      <c r="AU19">
        <f t="shared" si="9"/>
        <v>-302.59284872713022</v>
      </c>
      <c r="AW19">
        <v>16</v>
      </c>
      <c r="AX19">
        <f>(R19*SUMPRODUCT(K20:$K$23, X20:$X$23)-$AZ$3*SUMPRODUCT(K19:$K$22, W20:$W$23))/Z19</f>
        <v>1205.7493642194061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2.3392280000000001E-3</v>
      </c>
      <c r="O20">
        <f t="shared" si="21"/>
        <v>3475.2091423269198</v>
      </c>
      <c r="P20">
        <f t="shared" si="22"/>
        <v>173.760457116346</v>
      </c>
      <c r="Q20" s="4">
        <f t="shared" si="23"/>
        <v>50</v>
      </c>
      <c r="R20">
        <f t="shared" si="0"/>
        <v>2000000</v>
      </c>
      <c r="S20">
        <f t="shared" si="1"/>
        <v>942.02896088773332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994.7748826369633</v>
      </c>
      <c r="AC20">
        <f t="shared" si="2"/>
        <v>767.60859481817852</v>
      </c>
      <c r="AE20">
        <f t="shared" si="3"/>
        <v>2831.7605054594137</v>
      </c>
      <c r="AF20">
        <f t="shared" si="4"/>
        <v>-141.5880252729707</v>
      </c>
      <c r="AG20">
        <f t="shared" si="4"/>
        <v>-40.742303405131644</v>
      </c>
      <c r="AH20">
        <f t="shared" si="5"/>
        <v>-3859.8490336631212</v>
      </c>
      <c r="AI20">
        <f t="shared" si="6"/>
        <v>-1210.4188568818099</v>
      </c>
      <c r="AJ20">
        <f t="shared" si="7"/>
        <v>227.16628781878478</v>
      </c>
      <c r="AK20">
        <f t="shared" si="24"/>
        <v>15.845273660140647</v>
      </c>
      <c r="AL20">
        <f t="shared" si="8"/>
        <v>-967.40729540288453</v>
      </c>
      <c r="AN20">
        <f t="shared" si="9"/>
        <v>963.46527909577912</v>
      </c>
      <c r="AO20">
        <f t="shared" si="9"/>
        <v>-48.173263954788965</v>
      </c>
      <c r="AP20">
        <f t="shared" si="9"/>
        <v>-13.861975490353727</v>
      </c>
      <c r="AQ20">
        <f t="shared" si="9"/>
        <v>-1313.2574309572426</v>
      </c>
      <c r="AR20">
        <f t="shared" si="9"/>
        <v>-411.82739130660622</v>
      </c>
      <c r="AS20">
        <f t="shared" si="9"/>
        <v>77.290021692342762</v>
      </c>
      <c r="AT20">
        <f t="shared" si="9"/>
        <v>5.3911236419478383</v>
      </c>
      <c r="AU20">
        <f t="shared" si="9"/>
        <v>-329.14624597231563</v>
      </c>
      <c r="AW20">
        <v>17</v>
      </c>
      <c r="AX20">
        <f>(R20*SUMPRODUCT(K21:$K$23, X21:$X$23)-$AZ$3*SUMPRODUCT(K20:$K$22, W21:$W$23))/Z20</f>
        <v>942.02896088773332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2.4176169999999999E-3</v>
      </c>
      <c r="O21">
        <f t="shared" si="21"/>
        <v>3475.2091423269198</v>
      </c>
      <c r="P21">
        <f t="shared" si="22"/>
        <v>173.760457116346</v>
      </c>
      <c r="Q21" s="4">
        <f t="shared" si="23"/>
        <v>50</v>
      </c>
      <c r="R21">
        <f t="shared" si="0"/>
        <v>2000000</v>
      </c>
      <c r="S21">
        <f t="shared" si="1"/>
        <v>633.68778969536913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767.60859481817852</v>
      </c>
      <c r="AC21">
        <f t="shared" si="2"/>
        <v>509.94606791137585</v>
      </c>
      <c r="AE21">
        <f t="shared" si="3"/>
        <v>2796.5967880668923</v>
      </c>
      <c r="AF21">
        <f t="shared" si="4"/>
        <v>-139.82983940334464</v>
      </c>
      <c r="AG21">
        <f t="shared" si="4"/>
        <v>-40.236381085748924</v>
      </c>
      <c r="AH21">
        <f t="shared" si="5"/>
        <v>-3939.9714132561658</v>
      </c>
      <c r="AI21">
        <f t="shared" si="6"/>
        <v>-1323.4408456783672</v>
      </c>
      <c r="AJ21">
        <f t="shared" si="7"/>
        <v>257.66252690680267</v>
      </c>
      <c r="AK21">
        <f t="shared" si="24"/>
        <v>5.4790008695707622</v>
      </c>
      <c r="AL21">
        <f t="shared" si="8"/>
        <v>-1060.2993179019938</v>
      </c>
      <c r="AN21">
        <f t="shared" si="9"/>
        <v>905.07118450220662</v>
      </c>
      <c r="AO21">
        <f t="shared" si="9"/>
        <v>-45.253559225110337</v>
      </c>
      <c r="AP21">
        <f t="shared" si="9"/>
        <v>-13.021823254875992</v>
      </c>
      <c r="AQ21">
        <f t="shared" si="9"/>
        <v>-1275.1050166103876</v>
      </c>
      <c r="AR21">
        <f t="shared" si="9"/>
        <v>-428.30921458816726</v>
      </c>
      <c r="AS21">
        <f t="shared" si="9"/>
        <v>83.388112803551408</v>
      </c>
      <c r="AT21">
        <f t="shared" si="9"/>
        <v>1.7731858336069923</v>
      </c>
      <c r="AU21">
        <f t="shared" si="9"/>
        <v>-343.14791595100888</v>
      </c>
      <c r="AW21">
        <v>18</v>
      </c>
      <c r="AX21">
        <f>(R21*SUMPRODUCT(K22:$K$23, X22:$X$23)-$AZ$3*SUMPRODUCT(K21:$K$22, W22:$W$23))/Z21</f>
        <v>633.68778969536913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2.502181E-3</v>
      </c>
      <c r="O22">
        <f t="shared" si="21"/>
        <v>3475.2091423269198</v>
      </c>
      <c r="P22">
        <f t="shared" si="22"/>
        <v>173.760457116346</v>
      </c>
      <c r="Q22" s="4">
        <f t="shared" si="23"/>
        <v>50</v>
      </c>
      <c r="R22">
        <f t="shared" si="0"/>
        <v>2000000</v>
      </c>
      <c r="S22">
        <f t="shared" si="1"/>
        <v>311.66328726848855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509.94606791137585</v>
      </c>
      <c r="AC22">
        <f t="shared" si="2"/>
        <v>247.6684582365539</v>
      </c>
      <c r="AE22">
        <f t="shared" si="3"/>
        <v>2761.6332288384615</v>
      </c>
      <c r="AF22">
        <f t="shared" si="4"/>
        <v>-138.08166144192307</v>
      </c>
      <c r="AG22">
        <f t="shared" si="4"/>
        <v>-39.733338566629918</v>
      </c>
      <c r="AH22">
        <f t="shared" si="5"/>
        <v>-4027.1483304608128</v>
      </c>
      <c r="AI22">
        <f t="shared" si="6"/>
        <v>-1443.3301016309042</v>
      </c>
      <c r="AJ22">
        <f t="shared" si="7"/>
        <v>262.27760967482197</v>
      </c>
      <c r="AK22">
        <f t="shared" si="24"/>
        <v>65.803450341466203</v>
      </c>
      <c r="AL22">
        <f t="shared" si="8"/>
        <v>-1115.2490416146159</v>
      </c>
      <c r="AN22">
        <f t="shared" si="9"/>
        <v>835.28581377165949</v>
      </c>
      <c r="AO22">
        <f t="shared" si="9"/>
        <v>-41.764290688582975</v>
      </c>
      <c r="AP22">
        <f t="shared" si="9"/>
        <v>-12.017777629526657</v>
      </c>
      <c r="AQ22">
        <f t="shared" si="9"/>
        <v>-1218.0545321012657</v>
      </c>
      <c r="AR22">
        <f t="shared" si="9"/>
        <v>-436.55078664771588</v>
      </c>
      <c r="AS22">
        <f t="shared" si="9"/>
        <v>79.328697360533539</v>
      </c>
      <c r="AT22">
        <f t="shared" si="9"/>
        <v>19.902964663621404</v>
      </c>
      <c r="AU22">
        <f t="shared" si="9"/>
        <v>-337.31912462356087</v>
      </c>
      <c r="AW22">
        <v>19</v>
      </c>
      <c r="AX22">
        <f>(R22*SUMPRODUCT(K23:$K$23, X23:$X$23)-$AZ$3*SUMPRODUCT(K22:$K$22, W23:$W$23))/Z22</f>
        <v>311.66328726848855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2.5943469999999999E-3</v>
      </c>
      <c r="O23">
        <f t="shared" si="21"/>
        <v>3475.2091423269198</v>
      </c>
      <c r="P23">
        <f t="shared" si="22"/>
        <v>173.760457116346</v>
      </c>
      <c r="Q23" s="4">
        <f t="shared" si="23"/>
        <v>50</v>
      </c>
      <c r="R23">
        <f t="shared" si="0"/>
        <v>2000000</v>
      </c>
      <c r="S23">
        <f t="shared" si="1"/>
        <v>315.63854867710438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247.6684582365539</v>
      </c>
      <c r="AC23">
        <f t="shared" si="2"/>
        <v>247.6684582365539</v>
      </c>
      <c r="AE23">
        <f t="shared" si="3"/>
        <v>2726.8522616677396</v>
      </c>
      <c r="AF23">
        <f t="shared" si="4"/>
        <v>-136.34261308338699</v>
      </c>
      <c r="AG23">
        <f t="shared" si="4"/>
        <v>-39.2329231132533</v>
      </c>
      <c r="AH23">
        <f t="shared" si="5"/>
        <v>-4123.2827084128248</v>
      </c>
      <c r="AI23">
        <f t="shared" si="6"/>
        <v>-1572.0059829417255</v>
      </c>
      <c r="AJ23">
        <f t="shared" si="7"/>
        <v>0</v>
      </c>
      <c r="AK23">
        <f t="shared" si="24"/>
        <v>198.67246747746347</v>
      </c>
      <c r="AL23">
        <f t="shared" si="8"/>
        <v>-1373.3335154642621</v>
      </c>
      <c r="AN23">
        <f t="shared" si="9"/>
        <v>747.13826831129802</v>
      </c>
      <c r="AO23">
        <f t="shared" si="9"/>
        <v>-37.356913415564904</v>
      </c>
      <c r="AP23">
        <f t="shared" si="9"/>
        <v>-10.749543951346645</v>
      </c>
      <c r="AQ23">
        <f t="shared" si="9"/>
        <v>-1129.7503520184653</v>
      </c>
      <c r="AR23">
        <f t="shared" si="9"/>
        <v>-430.7185410740787</v>
      </c>
      <c r="AS23">
        <f t="shared" si="9"/>
        <v>0</v>
      </c>
      <c r="AT23">
        <f t="shared" si="9"/>
        <v>54.434853475142646</v>
      </c>
      <c r="AU23">
        <f t="shared" si="9"/>
        <v>-376.28368759893607</v>
      </c>
      <c r="AW23">
        <v>20</v>
      </c>
      <c r="AX23">
        <f>(R23*SUMPRODUCT(K$23:$K24, X$23:$X24)-$AZ$3*SUMPRODUCT(K$22:$K23, W$23:$W24))/Z23</f>
        <v>315.63854867710438</v>
      </c>
    </row>
    <row r="25" spans="5:50" x14ac:dyDescent="0.25">
      <c r="AN25" s="8">
        <f t="shared" ref="AN25:AU25" si="25">SUM(AN3:AN23)</f>
        <v>33437.842523626467</v>
      </c>
      <c r="AO25" s="8">
        <f t="shared" si="25"/>
        <v>-4278.2989829265143</v>
      </c>
      <c r="AP25" s="8">
        <f t="shared" si="25"/>
        <v>-2950.9992859202862</v>
      </c>
      <c r="AQ25" s="8">
        <f t="shared" si="25"/>
        <v>-37924.604148626728</v>
      </c>
      <c r="AR25" s="8">
        <f t="shared" si="25"/>
        <v>-11716.059893847065</v>
      </c>
      <c r="AS25" s="8">
        <f t="shared" si="25"/>
        <v>-799.16465568605895</v>
      </c>
      <c r="AT25" s="8">
        <f t="shared" si="25"/>
        <v>749.25208988565316</v>
      </c>
      <c r="AU25" s="9">
        <f t="shared" si="25"/>
        <v>-11765.972459647466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C94B0-AB34-4981-AEBA-193D29F0EE1B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B1" t="s">
        <v>45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8258.1188954127356</v>
      </c>
      <c r="K3">
        <v>1</v>
      </c>
      <c r="L3" s="2">
        <v>0</v>
      </c>
      <c r="O3">
        <f>$C$3</f>
        <v>8258.1188954127356</v>
      </c>
      <c r="P3">
        <f>O3*B5</f>
        <v>6606.4951163301885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8258.1188954127356</v>
      </c>
      <c r="AF3">
        <f t="shared" ref="AF3:AG23" si="4">-$Z3*P3</f>
        <v>-6606.4951163301885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-868.28442491745272</v>
      </c>
      <c r="AJ3">
        <f t="shared" ref="AJ3:AJ23" si="7">AB3-AC3</f>
        <v>0</v>
      </c>
      <c r="AL3">
        <f t="shared" ref="AL3:AL23" si="8">SUM(AI3:AK3)</f>
        <v>-868.28442491745272</v>
      </c>
      <c r="AN3">
        <f t="shared" ref="AN3:AU23" si="9">AE3*$K3</f>
        <v>8258.1188954127356</v>
      </c>
      <c r="AO3">
        <f t="shared" si="9"/>
        <v>-6606.4951163301885</v>
      </c>
      <c r="AP3">
        <f t="shared" si="9"/>
        <v>-2519.9082039999998</v>
      </c>
      <c r="AQ3">
        <f t="shared" si="9"/>
        <v>0</v>
      </c>
      <c r="AR3">
        <f t="shared" si="9"/>
        <v>-868.28442491745272</v>
      </c>
      <c r="AS3">
        <f t="shared" si="9"/>
        <v>0</v>
      </c>
      <c r="AT3">
        <f t="shared" si="9"/>
        <v>0</v>
      </c>
      <c r="AU3">
        <f t="shared" si="9"/>
        <v>-868.28442491745272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5458.7287296702016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1.947287E-3</v>
      </c>
      <c r="R4">
        <f t="shared" si="0"/>
        <v>2000000</v>
      </c>
      <c r="S4">
        <f t="shared" si="1"/>
        <v>1826.7643212481798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1804.9394436208677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-3894.5740000000001</v>
      </c>
      <c r="AI4">
        <f t="shared" si="6"/>
        <v>-3894.5740000000001</v>
      </c>
      <c r="AJ4">
        <f t="shared" si="7"/>
        <v>-1804.9394436208677</v>
      </c>
      <c r="AK4">
        <f>G4*MAX(0, SUM(AB4, AE4:AF4))</f>
        <v>0</v>
      </c>
      <c r="AL4">
        <f t="shared" si="8"/>
        <v>-5699.5134436208682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-3653.7892860493475</v>
      </c>
      <c r="AR4">
        <f t="shared" si="9"/>
        <v>-3653.7892860493475</v>
      </c>
      <c r="AS4">
        <f t="shared" si="9"/>
        <v>-1693.3478221417276</v>
      </c>
      <c r="AT4">
        <f t="shared" si="9"/>
        <v>0</v>
      </c>
      <c r="AU4">
        <f t="shared" si="9"/>
        <v>-5347.1371081910756</v>
      </c>
      <c r="AW4">
        <v>1</v>
      </c>
      <c r="AX4">
        <f>(R4*SUMPRODUCT(K5:$K$23, X5:$X$23)-$AZ$3*SUMPRODUCT(K4:$K$22, W5:$W$23))/Z4</f>
        <v>1826.7643212481798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1.9819680000000002E-3</v>
      </c>
      <c r="O5">
        <f t="shared" ref="O5:O23" si="21">$C$3</f>
        <v>8258.1188954127356</v>
      </c>
      <c r="P5">
        <f t="shared" ref="P5:P23" si="22">O5*$C$5</f>
        <v>412.90594477063678</v>
      </c>
      <c r="Q5" s="4">
        <f t="shared" ref="Q5:Q23" si="23">$C$8</f>
        <v>50</v>
      </c>
      <c r="R5">
        <f t="shared" si="0"/>
        <v>2000000</v>
      </c>
      <c r="S5">
        <f t="shared" si="1"/>
        <v>3567.6442666806993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1804.9394436208677</v>
      </c>
      <c r="AC5">
        <f t="shared" si="2"/>
        <v>3482.7839127236075</v>
      </c>
      <c r="AE5">
        <f t="shared" si="3"/>
        <v>8061.6904288670848</v>
      </c>
      <c r="AF5">
        <f t="shared" si="4"/>
        <v>-403.08452144335422</v>
      </c>
      <c r="AG5">
        <f t="shared" si="4"/>
        <v>-48.810694850526041</v>
      </c>
      <c r="AH5">
        <f t="shared" si="5"/>
        <v>-3916.5777189583687</v>
      </c>
      <c r="AI5">
        <f t="shared" si="6"/>
        <v>3693.2174936148358</v>
      </c>
      <c r="AJ5">
        <f t="shared" si="7"/>
        <v>-1677.8444691027398</v>
      </c>
      <c r="AK5">
        <f>G5*SUM(AB5, AE5:AF5)</f>
        <v>388.00535939282855</v>
      </c>
      <c r="AL5">
        <f t="shared" si="8"/>
        <v>2403.3783839049247</v>
      </c>
      <c r="AN5">
        <f t="shared" si="9"/>
        <v>6961.7736358675056</v>
      </c>
      <c r="AO5">
        <f t="shared" si="9"/>
        <v>-348.08868179337526</v>
      </c>
      <c r="AP5">
        <f t="shared" si="9"/>
        <v>-42.151086246376693</v>
      </c>
      <c r="AQ5">
        <f t="shared" si="9"/>
        <v>-3382.2096925275041</v>
      </c>
      <c r="AR5">
        <f t="shared" si="9"/>
        <v>3189.3241753002499</v>
      </c>
      <c r="AS5">
        <f t="shared" si="9"/>
        <v>-1448.9235840983631</v>
      </c>
      <c r="AT5">
        <f t="shared" si="9"/>
        <v>335.06688273763109</v>
      </c>
      <c r="AU5">
        <f t="shared" si="9"/>
        <v>2075.4674739395177</v>
      </c>
      <c r="AW5">
        <v>2</v>
      </c>
      <c r="AX5">
        <f>(R5*SUMPRODUCT(K6:$K$23, X6:$X$23)-$AZ$3*SUMPRODUCT(K5:$K$22, W6:$W$23))/Z5</f>
        <v>3567.6442666806993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2.0299509999999999E-3</v>
      </c>
      <c r="O6">
        <f t="shared" si="21"/>
        <v>8258.1188954127356</v>
      </c>
      <c r="P6">
        <f t="shared" si="22"/>
        <v>412.90594477063678</v>
      </c>
      <c r="Q6" s="4">
        <f t="shared" si="23"/>
        <v>50</v>
      </c>
      <c r="R6">
        <f t="shared" si="0"/>
        <v>2000000</v>
      </c>
      <c r="S6">
        <f t="shared" si="1"/>
        <v>5181.9785832930529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3482.7839127236075</v>
      </c>
      <c r="AC6">
        <f t="shared" si="2"/>
        <v>4997.8633592293554</v>
      </c>
      <c r="AE6">
        <f t="shared" si="3"/>
        <v>7964.7086880306442</v>
      </c>
      <c r="AF6">
        <f t="shared" si="4"/>
        <v>-398.23543440153225</v>
      </c>
      <c r="AG6">
        <f t="shared" si="4"/>
        <v>-48.223504583198263</v>
      </c>
      <c r="AH6">
        <f t="shared" si="5"/>
        <v>-3963.3327529008075</v>
      </c>
      <c r="AI6">
        <f t="shared" si="6"/>
        <v>3554.9169961451062</v>
      </c>
      <c r="AJ6">
        <f t="shared" si="7"/>
        <v>-1515.0794465057479</v>
      </c>
      <c r="AK6">
        <f>G6*SUM(AB6, AE6:AF6)</f>
        <v>646.38154423163417</v>
      </c>
      <c r="AL6">
        <f t="shared" si="8"/>
        <v>2686.2190938709923</v>
      </c>
      <c r="AN6">
        <f t="shared" si="9"/>
        <v>6203.123953963679</v>
      </c>
      <c r="AO6">
        <f t="shared" si="9"/>
        <v>-310.15619769818397</v>
      </c>
      <c r="AP6">
        <f t="shared" si="9"/>
        <v>-37.557729747687603</v>
      </c>
      <c r="AQ6">
        <f t="shared" si="9"/>
        <v>-3086.747463092302</v>
      </c>
      <c r="AR6">
        <f t="shared" si="9"/>
        <v>2768.6625634255051</v>
      </c>
      <c r="AS6">
        <f t="shared" si="9"/>
        <v>-1179.9835970022959</v>
      </c>
      <c r="AT6">
        <f t="shared" si="9"/>
        <v>503.41889420875907</v>
      </c>
      <c r="AU6">
        <f t="shared" si="9"/>
        <v>2092.0978606319682</v>
      </c>
      <c r="AW6">
        <v>3</v>
      </c>
      <c r="AX6">
        <f>(R6*SUMPRODUCT(K7:$K$23, X7:$X$23)-$AZ$3*SUMPRODUCT(K6:$K$22, W7:$W$23))/Z6</f>
        <v>5181.9785832930529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2.0855349999999999E-3</v>
      </c>
      <c r="O7">
        <f t="shared" si="21"/>
        <v>8258.1188954127356</v>
      </c>
      <c r="P7">
        <f t="shared" si="22"/>
        <v>412.90594477063678</v>
      </c>
      <c r="Q7" s="4">
        <f t="shared" si="23"/>
        <v>50</v>
      </c>
      <c r="R7">
        <f t="shared" si="0"/>
        <v>2000000</v>
      </c>
      <c r="S7">
        <f t="shared" si="1"/>
        <v>6572.1552794893169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4997.8633592293554</v>
      </c>
      <c r="AC7">
        <f t="shared" si="2"/>
        <v>6262.0412621921423</v>
      </c>
      <c r="AE7">
        <f t="shared" si="3"/>
        <v>7868.4509224166459</v>
      </c>
      <c r="AF7">
        <f t="shared" si="4"/>
        <v>-393.42254612083229</v>
      </c>
      <c r="AG7">
        <f t="shared" si="4"/>
        <v>-47.640697730735361</v>
      </c>
      <c r="AH7">
        <f t="shared" si="5"/>
        <v>-4022.8722652368156</v>
      </c>
      <c r="AI7">
        <f t="shared" si="6"/>
        <v>3404.5154133282626</v>
      </c>
      <c r="AJ7">
        <f t="shared" si="7"/>
        <v>-1264.1779029627869</v>
      </c>
      <c r="AK7">
        <f>G7*SUM(AB7, AE7:AF7)</f>
        <v>612.41898421428584</v>
      </c>
      <c r="AL7">
        <f t="shared" si="8"/>
        <v>2752.7564945797617</v>
      </c>
      <c r="AN7">
        <f t="shared" si="9"/>
        <v>5547.3484948933765</v>
      </c>
      <c r="AO7">
        <f t="shared" si="9"/>
        <v>-277.36742474466882</v>
      </c>
      <c r="AP7">
        <f t="shared" si="9"/>
        <v>-33.587240418485905</v>
      </c>
      <c r="AQ7">
        <f t="shared" si="9"/>
        <v>-2836.171264935047</v>
      </c>
      <c r="AR7">
        <f t="shared" si="9"/>
        <v>2400.2225647951745</v>
      </c>
      <c r="AS7">
        <f t="shared" si="9"/>
        <v>-891.25997689062547</v>
      </c>
      <c r="AT7">
        <f t="shared" si="9"/>
        <v>431.76243504888407</v>
      </c>
      <c r="AU7">
        <f t="shared" si="9"/>
        <v>1940.7250229534332</v>
      </c>
      <c r="AW7">
        <v>4</v>
      </c>
      <c r="AX7">
        <f>(R7*SUMPRODUCT(K8:$K$23, X8:$X$23)-$AZ$3*SUMPRODUCT(K7:$K$22, W8:$W$23))/Z7</f>
        <v>6572.1552794893169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2.1420699999999998E-3</v>
      </c>
      <c r="O8">
        <f t="shared" si="21"/>
        <v>8258.1188954127356</v>
      </c>
      <c r="P8">
        <f t="shared" si="22"/>
        <v>412.90594477063678</v>
      </c>
      <c r="Q8" s="4">
        <f t="shared" si="23"/>
        <v>50</v>
      </c>
      <c r="R8">
        <f t="shared" si="0"/>
        <v>2000000</v>
      </c>
      <c r="S8">
        <f t="shared" si="1"/>
        <v>7697.8963160015373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6262.0412621921423</v>
      </c>
      <c r="AC8">
        <f t="shared" si="2"/>
        <v>7245.6050391138269</v>
      </c>
      <c r="AE8">
        <f t="shared" si="3"/>
        <v>7772.9116405250988</v>
      </c>
      <c r="AF8">
        <f t="shared" si="4"/>
        <v>-388.64558202625494</v>
      </c>
      <c r="AG8">
        <f t="shared" si="4"/>
        <v>-47.062241044039929</v>
      </c>
      <c r="AH8">
        <f t="shared" si="5"/>
        <v>-4081.9883755230508</v>
      </c>
      <c r="AI8">
        <f t="shared" si="6"/>
        <v>3255.2154419317535</v>
      </c>
      <c r="AJ8">
        <f t="shared" si="7"/>
        <v>-983.56377692168462</v>
      </c>
      <c r="AK8">
        <f t="shared" ref="AK8:AK23" si="24">G8*SUM(AB8:AB8, AE8:AF8)</f>
        <v>290.66634593071802</v>
      </c>
      <c r="AL8">
        <f t="shared" si="8"/>
        <v>2562.3180109407867</v>
      </c>
      <c r="AN8">
        <f t="shared" si="9"/>
        <v>5109.5498379058145</v>
      </c>
      <c r="AO8">
        <f t="shared" si="9"/>
        <v>-255.47749189529071</v>
      </c>
      <c r="AP8">
        <f t="shared" si="9"/>
        <v>-30.93652381745251</v>
      </c>
      <c r="AQ8">
        <f t="shared" si="9"/>
        <v>-2683.3089075329076</v>
      </c>
      <c r="AR8">
        <f t="shared" si="9"/>
        <v>2139.8269146601638</v>
      </c>
      <c r="AS8">
        <f t="shared" si="9"/>
        <v>-646.54898567722842</v>
      </c>
      <c r="AT8">
        <f t="shared" si="9"/>
        <v>191.07050863563461</v>
      </c>
      <c r="AU8">
        <f t="shared" si="9"/>
        <v>1684.34843761857</v>
      </c>
      <c r="AW8">
        <v>5</v>
      </c>
      <c r="AX8">
        <f>(R8*SUMPRODUCT(K9:$K$23, X9:$X$23)-$AZ$3*SUMPRODUCT(K8:$K$22, W9:$W$23))/Z8</f>
        <v>7697.8963160015373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2.2014550000000002E-3</v>
      </c>
      <c r="O9">
        <f t="shared" si="21"/>
        <v>8258.1188954127356</v>
      </c>
      <c r="P9">
        <f t="shared" si="22"/>
        <v>412.90594477063678</v>
      </c>
      <c r="Q9" s="4">
        <f t="shared" si="23"/>
        <v>50</v>
      </c>
      <c r="R9">
        <f t="shared" si="0"/>
        <v>2000000</v>
      </c>
      <c r="S9">
        <f t="shared" si="1"/>
        <v>8640.9602391208064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7245.6050391138269</v>
      </c>
      <c r="AC9">
        <f t="shared" si="2"/>
        <v>8034.0214779328016</v>
      </c>
      <c r="AE9">
        <f t="shared" si="3"/>
        <v>7678.0708089242562</v>
      </c>
      <c r="AF9">
        <f t="shared" si="4"/>
        <v>-383.90354044621279</v>
      </c>
      <c r="AG9">
        <f t="shared" si="4"/>
        <v>-46.488013227741924</v>
      </c>
      <c r="AH9">
        <f t="shared" si="5"/>
        <v>-4144.2162343042774</v>
      </c>
      <c r="AI9">
        <f t="shared" si="6"/>
        <v>3103.4630209460238</v>
      </c>
      <c r="AJ9">
        <f t="shared" si="7"/>
        <v>-788.41643881897471</v>
      </c>
      <c r="AK9">
        <f t="shared" si="24"/>
        <v>85.784656614792041</v>
      </c>
      <c r="AL9">
        <f t="shared" si="8"/>
        <v>2400.8312387418409</v>
      </c>
      <c r="AN9">
        <f t="shared" si="9"/>
        <v>4796.8122937543721</v>
      </c>
      <c r="AO9">
        <f t="shared" si="9"/>
        <v>-239.84061468771858</v>
      </c>
      <c r="AP9">
        <f t="shared" si="9"/>
        <v>-29.043008186882187</v>
      </c>
      <c r="AQ9">
        <f t="shared" si="9"/>
        <v>-2589.0653883501209</v>
      </c>
      <c r="AR9">
        <f t="shared" si="9"/>
        <v>1938.86328252965</v>
      </c>
      <c r="AS9">
        <f t="shared" si="9"/>
        <v>-492.5567581285128</v>
      </c>
      <c r="AT9">
        <f t="shared" si="9"/>
        <v>53.593266551677502</v>
      </c>
      <c r="AU9">
        <f t="shared" si="9"/>
        <v>1499.8997909528146</v>
      </c>
      <c r="AW9">
        <v>6</v>
      </c>
      <c r="AX9">
        <f>(R9*SUMPRODUCT(K10:$K$23, X10:$X$23)-$AZ$3*SUMPRODUCT(K9:$K$22, W10:$W$23))/Z9</f>
        <v>8640.9602391208064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2.2708170000000001E-3</v>
      </c>
      <c r="O10">
        <f t="shared" si="21"/>
        <v>8258.1188954127356</v>
      </c>
      <c r="P10">
        <f t="shared" si="22"/>
        <v>412.90594477063678</v>
      </c>
      <c r="Q10" s="4">
        <f t="shared" si="23"/>
        <v>50</v>
      </c>
      <c r="R10">
        <f t="shared" si="0"/>
        <v>2000000</v>
      </c>
      <c r="S10">
        <f t="shared" si="1"/>
        <v>9471.6632270532118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8034.0214779328016</v>
      </c>
      <c r="AC10">
        <f t="shared" si="2"/>
        <v>8698.3146781078431</v>
      </c>
      <c r="AE10">
        <f t="shared" si="3"/>
        <v>7583.8546071149049</v>
      </c>
      <c r="AF10">
        <f t="shared" si="4"/>
        <v>-379.19273035574525</v>
      </c>
      <c r="AG10">
        <f t="shared" si="4"/>
        <v>-45.917567324730726</v>
      </c>
      <c r="AH10">
        <f t="shared" si="5"/>
        <v>-4222.6308293512502</v>
      </c>
      <c r="AI10">
        <f t="shared" si="6"/>
        <v>2936.1134800831787</v>
      </c>
      <c r="AJ10">
        <f t="shared" si="7"/>
        <v>-664.29320017504142</v>
      </c>
      <c r="AK10">
        <f t="shared" si="24"/>
        <v>62.478601754237047</v>
      </c>
      <c r="AL10">
        <f t="shared" si="8"/>
        <v>2334.2988816623742</v>
      </c>
      <c r="AN10">
        <f t="shared" si="9"/>
        <v>4501.6166155955934</v>
      </c>
      <c r="AO10">
        <f t="shared" si="9"/>
        <v>-225.08083077977966</v>
      </c>
      <c r="AP10">
        <f t="shared" si="9"/>
        <v>-27.255702373673593</v>
      </c>
      <c r="AQ10">
        <f t="shared" si="9"/>
        <v>-2506.4648635405706</v>
      </c>
      <c r="AR10">
        <f t="shared" si="9"/>
        <v>1742.8152189015693</v>
      </c>
      <c r="AS10">
        <f t="shared" si="9"/>
        <v>-394.31047435029336</v>
      </c>
      <c r="AT10">
        <f t="shared" si="9"/>
        <v>37.085984152727583</v>
      </c>
      <c r="AU10">
        <f t="shared" si="9"/>
        <v>1385.5907287040034</v>
      </c>
      <c r="AW10">
        <v>7</v>
      </c>
      <c r="AX10">
        <f>(R10*SUMPRODUCT(K11:$K$23, X11:$X$23)-$AZ$3*SUMPRODUCT(K10:$K$22, W11:$W$23))/Z10</f>
        <v>9471.6632270532118</v>
      </c>
    </row>
    <row r="11" spans="1:52" x14ac:dyDescent="0.25">
      <c r="A11" t="s">
        <v>33</v>
      </c>
      <c r="C11" s="7">
        <f>AU25</f>
        <v>7009.8248824157436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2.3392280000000001E-3</v>
      </c>
      <c r="O11">
        <f t="shared" si="21"/>
        <v>8258.1188954127356</v>
      </c>
      <c r="P11">
        <f t="shared" si="22"/>
        <v>412.90594477063678</v>
      </c>
      <c r="Q11" s="4">
        <f t="shared" si="23"/>
        <v>50</v>
      </c>
      <c r="R11">
        <f t="shared" si="0"/>
        <v>2000000</v>
      </c>
      <c r="S11">
        <f t="shared" si="1"/>
        <v>10196.648034019147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8698.3146781078431</v>
      </c>
      <c r="AC11">
        <f t="shared" si="2"/>
        <v>9248.5596195876751</v>
      </c>
      <c r="AE11">
        <f t="shared" si="3"/>
        <v>7490.2756959988628</v>
      </c>
      <c r="AF11">
        <f t="shared" si="4"/>
        <v>-374.51378479994315</v>
      </c>
      <c r="AG11">
        <f t="shared" si="4"/>
        <v>-45.350979992305525</v>
      </c>
      <c r="AH11">
        <f t="shared" si="5"/>
        <v>-4296.4663671158087</v>
      </c>
      <c r="AI11">
        <f t="shared" si="6"/>
        <v>2773.9445640908052</v>
      </c>
      <c r="AJ11">
        <f t="shared" si="7"/>
        <v>-550.24494147983205</v>
      </c>
      <c r="AK11">
        <f t="shared" si="24"/>
        <v>37.953783814336226</v>
      </c>
      <c r="AL11">
        <f t="shared" si="8"/>
        <v>2261.6534064253092</v>
      </c>
      <c r="AN11">
        <f t="shared" si="9"/>
        <v>4228.312070192268</v>
      </c>
      <c r="AO11">
        <f t="shared" si="9"/>
        <v>-211.41560350961342</v>
      </c>
      <c r="AP11">
        <f t="shared" si="9"/>
        <v>-25.600939655525146</v>
      </c>
      <c r="AQ11">
        <f t="shared" si="9"/>
        <v>-2425.3847704104128</v>
      </c>
      <c r="AR11">
        <f t="shared" si="9"/>
        <v>1565.9107566167163</v>
      </c>
      <c r="AS11">
        <f t="shared" si="9"/>
        <v>-310.61704829693167</v>
      </c>
      <c r="AT11">
        <f t="shared" si="9"/>
        <v>21.425171612488292</v>
      </c>
      <c r="AU11">
        <f t="shared" si="9"/>
        <v>1276.718879932273</v>
      </c>
      <c r="AW11">
        <v>8</v>
      </c>
      <c r="AX11">
        <f>(R11*SUMPRODUCT(K12:$K$23, X12:$X$23)-$AZ$3*SUMPRODUCT(K11:$K$22, W12:$W$23))/Z11</f>
        <v>10196.648034019147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2.4176169999999999E-3</v>
      </c>
      <c r="O12">
        <f t="shared" si="21"/>
        <v>8258.1188954127356</v>
      </c>
      <c r="P12">
        <f t="shared" si="22"/>
        <v>412.90594477063678</v>
      </c>
      <c r="Q12" s="4">
        <f t="shared" si="23"/>
        <v>50</v>
      </c>
      <c r="R12">
        <f t="shared" si="0"/>
        <v>2000000</v>
      </c>
      <c r="S12">
        <f t="shared" si="1"/>
        <v>10817.616832629656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9248.5596195876751</v>
      </c>
      <c r="AC12">
        <f t="shared" si="2"/>
        <v>9689.9514344210511</v>
      </c>
      <c r="AE12">
        <f t="shared" si="3"/>
        <v>7397.2643211815412</v>
      </c>
      <c r="AF12">
        <f t="shared" si="4"/>
        <v>-369.86321605907705</v>
      </c>
      <c r="AG12">
        <f t="shared" si="4"/>
        <v>-44.787828892186411</v>
      </c>
      <c r="AH12">
        <f t="shared" si="5"/>
        <v>-4385.6520078423082</v>
      </c>
      <c r="AI12">
        <f t="shared" si="6"/>
        <v>2596.9612683879695</v>
      </c>
      <c r="AJ12">
        <f t="shared" si="7"/>
        <v>-441.39181483337597</v>
      </c>
      <c r="AK12">
        <f t="shared" si="24"/>
        <v>37.434709666833321</v>
      </c>
      <c r="AL12">
        <f t="shared" si="8"/>
        <v>2193.004163221427</v>
      </c>
      <c r="AN12">
        <f t="shared" si="9"/>
        <v>3969.7751785798496</v>
      </c>
      <c r="AO12">
        <f t="shared" si="9"/>
        <v>-198.48875892899247</v>
      </c>
      <c r="AP12">
        <f t="shared" si="9"/>
        <v>-24.035589877405382</v>
      </c>
      <c r="AQ12">
        <f t="shared" si="9"/>
        <v>-2353.5798812499947</v>
      </c>
      <c r="AR12">
        <f t="shared" si="9"/>
        <v>1393.6709485234569</v>
      </c>
      <c r="AS12">
        <f t="shared" si="9"/>
        <v>-236.87490327153424</v>
      </c>
      <c r="AT12">
        <f t="shared" si="9"/>
        <v>20.0895053631126</v>
      </c>
      <c r="AU12">
        <f t="shared" si="9"/>
        <v>1176.8855506150353</v>
      </c>
      <c r="AW12">
        <v>9</v>
      </c>
      <c r="AX12">
        <f>(R12*SUMPRODUCT(K13:$K$23, X13:$X$23)-$AZ$3*SUMPRODUCT(K12:$K$22, W13:$W$23))/Z12</f>
        <v>10817.616832629656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2.502181E-3</v>
      </c>
      <c r="O13">
        <f t="shared" si="21"/>
        <v>8258.1188954127356</v>
      </c>
      <c r="P13">
        <f t="shared" si="22"/>
        <v>412.90594477063678</v>
      </c>
      <c r="Q13" s="4">
        <f t="shared" si="23"/>
        <v>50</v>
      </c>
      <c r="R13">
        <f t="shared" si="0"/>
        <v>2000000</v>
      </c>
      <c r="S13">
        <f t="shared" si="1"/>
        <v>11335.190120497571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9689.9514344210511</v>
      </c>
      <c r="AC13">
        <f t="shared" si="2"/>
        <v>10026.629327712035</v>
      </c>
      <c r="AE13">
        <f t="shared" si="3"/>
        <v>7304.7823837332862</v>
      </c>
      <c r="AF13">
        <f t="shared" si="4"/>
        <v>-365.23911918666431</v>
      </c>
      <c r="AG13">
        <f t="shared" si="4"/>
        <v>-44.227883348779265</v>
      </c>
      <c r="AH13">
        <f t="shared" si="5"/>
        <v>-4482.6901794111955</v>
      </c>
      <c r="AI13">
        <f t="shared" si="6"/>
        <v>2412.6252017866473</v>
      </c>
      <c r="AJ13">
        <f t="shared" si="7"/>
        <v>-336.67789329098377</v>
      </c>
      <c r="AK13">
        <f t="shared" si="24"/>
        <v>33.258989397935352</v>
      </c>
      <c r="AL13">
        <f t="shared" si="8"/>
        <v>2109.2062978935987</v>
      </c>
      <c r="AN13">
        <f t="shared" si="9"/>
        <v>3727.4358949966108</v>
      </c>
      <c r="AO13">
        <f t="shared" si="9"/>
        <v>-186.37179474983054</v>
      </c>
      <c r="AP13">
        <f t="shared" si="9"/>
        <v>-22.568310908354366</v>
      </c>
      <c r="AQ13">
        <f t="shared" si="9"/>
        <v>-2287.3974066762789</v>
      </c>
      <c r="AR13">
        <f t="shared" si="9"/>
        <v>1231.0983826621468</v>
      </c>
      <c r="AS13">
        <f t="shared" si="9"/>
        <v>-171.79776187436283</v>
      </c>
      <c r="AT13">
        <f t="shared" si="9"/>
        <v>16.971176470532676</v>
      </c>
      <c r="AU13">
        <f t="shared" si="9"/>
        <v>1076.2717972583166</v>
      </c>
      <c r="AW13">
        <v>10</v>
      </c>
      <c r="AX13">
        <f>(R13*SUMPRODUCT(K14:$K$23, X14:$X$23)-$AZ$3*SUMPRODUCT(K13:$K$22, W14:$W$23))/Z13</f>
        <v>11335.190120497571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2.5943469999999999E-3</v>
      </c>
      <c r="O14">
        <f t="shared" si="21"/>
        <v>8258.1188954127356</v>
      </c>
      <c r="P14">
        <f t="shared" si="22"/>
        <v>412.90594477063678</v>
      </c>
      <c r="Q14" s="4">
        <f t="shared" si="23"/>
        <v>50</v>
      </c>
      <c r="R14">
        <f t="shared" si="0"/>
        <v>2000000</v>
      </c>
      <c r="S14">
        <f t="shared" si="1"/>
        <v>11750.406654603757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10026.629327712035</v>
      </c>
      <c r="AC14">
        <f t="shared" si="2"/>
        <v>10263.007758262129</v>
      </c>
      <c r="AE14">
        <f t="shared" si="3"/>
        <v>7212.7834196330623</v>
      </c>
      <c r="AF14">
        <f t="shared" si="4"/>
        <v>-360.63917098165314</v>
      </c>
      <c r="AG14">
        <f t="shared" si="4"/>
        <v>-43.670862038809219</v>
      </c>
      <c r="AH14">
        <f t="shared" si="5"/>
        <v>-4589.6990592902166</v>
      </c>
      <c r="AI14">
        <f t="shared" si="6"/>
        <v>2218.7743273223832</v>
      </c>
      <c r="AJ14">
        <f t="shared" si="7"/>
        <v>-236.37843055009398</v>
      </c>
      <c r="AK14">
        <f t="shared" si="24"/>
        <v>30.381792437454198</v>
      </c>
      <c r="AL14">
        <f t="shared" si="8"/>
        <v>2012.7776892097434</v>
      </c>
      <c r="AN14">
        <f t="shared" si="9"/>
        <v>3500.562368189811</v>
      </c>
      <c r="AO14">
        <f t="shared" si="9"/>
        <v>-175.02811840949056</v>
      </c>
      <c r="AP14">
        <f t="shared" si="9"/>
        <v>-21.194671646919026</v>
      </c>
      <c r="AQ14">
        <f t="shared" si="9"/>
        <v>-2227.5073121611717</v>
      </c>
      <c r="AR14">
        <f t="shared" si="9"/>
        <v>1076.8322659722296</v>
      </c>
      <c r="AS14">
        <f t="shared" si="9"/>
        <v>-114.72096006419713</v>
      </c>
      <c r="AT14">
        <f t="shared" si="9"/>
        <v>14.745120308924582</v>
      </c>
      <c r="AU14">
        <f t="shared" si="9"/>
        <v>976.85642621695695</v>
      </c>
      <c r="AW14">
        <v>11</v>
      </c>
      <c r="AX14">
        <f>(R14*SUMPRODUCT(K15:$K$23, X15:$X$23)-$AZ$3*SUMPRODUCT(K14:$K$22, W15:$W$23))/Z14</f>
        <v>11750.406654603757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2.6922130000000002E-3</v>
      </c>
      <c r="O15">
        <f t="shared" si="21"/>
        <v>8258.1188954127356</v>
      </c>
      <c r="P15">
        <f t="shared" si="22"/>
        <v>412.90594477063678</v>
      </c>
      <c r="Q15" s="4">
        <f t="shared" si="23"/>
        <v>50</v>
      </c>
      <c r="R15">
        <f t="shared" si="0"/>
        <v>2000000</v>
      </c>
      <c r="S15">
        <f t="shared" si="1"/>
        <v>12068.578723518924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10263.007758262129</v>
      </c>
      <c r="AC15">
        <f t="shared" si="2"/>
        <v>10407.117320755604</v>
      </c>
      <c r="AE15">
        <f t="shared" si="3"/>
        <v>7121.2372361482112</v>
      </c>
      <c r="AF15">
        <f t="shared" si="4"/>
        <v>-356.06186180741059</v>
      </c>
      <c r="AG15">
        <f t="shared" si="4"/>
        <v>-43.116582155919033</v>
      </c>
      <c r="AH15">
        <f t="shared" si="5"/>
        <v>-4702.8505000835476</v>
      </c>
      <c r="AI15">
        <f t="shared" si="6"/>
        <v>2019.2082921013343</v>
      </c>
      <c r="AJ15">
        <f t="shared" si="7"/>
        <v>-144.1095624934751</v>
      </c>
      <c r="AK15">
        <f t="shared" si="24"/>
        <v>69.815550843672014</v>
      </c>
      <c r="AL15">
        <f t="shared" si="8"/>
        <v>1944.9142804515313</v>
      </c>
      <c r="AN15">
        <f t="shared" si="9"/>
        <v>3285.6093592479911</v>
      </c>
      <c r="AO15">
        <f t="shared" si="9"/>
        <v>-164.28046796239957</v>
      </c>
      <c r="AP15">
        <f t="shared" si="9"/>
        <v>-19.893206920725607</v>
      </c>
      <c r="AQ15">
        <f t="shared" si="9"/>
        <v>-2169.8096982057918</v>
      </c>
      <c r="AR15">
        <f t="shared" si="9"/>
        <v>931.62598615907393</v>
      </c>
      <c r="AS15">
        <f t="shared" si="9"/>
        <v>-66.489531465433757</v>
      </c>
      <c r="AT15">
        <f t="shared" si="9"/>
        <v>32.211625545716984</v>
      </c>
      <c r="AU15">
        <f t="shared" si="9"/>
        <v>897.34808023935716</v>
      </c>
      <c r="AW15">
        <v>12</v>
      </c>
      <c r="AX15">
        <f>(R15*SUMPRODUCT(K16:$K$23, X16:$X$23)-$AZ$3*SUMPRODUCT(K15:$K$22, W16:$W$23))/Z15</f>
        <v>12068.578723518924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2.807183E-3</v>
      </c>
      <c r="O16">
        <f t="shared" si="21"/>
        <v>8258.1188954127356</v>
      </c>
      <c r="P16">
        <f t="shared" si="22"/>
        <v>412.90594477063678</v>
      </c>
      <c r="Q16" s="4">
        <f t="shared" si="23"/>
        <v>50</v>
      </c>
      <c r="R16">
        <f t="shared" si="0"/>
        <v>2000000</v>
      </c>
      <c r="S16">
        <f t="shared" si="1"/>
        <v>12288.495935392448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10407.117320755604</v>
      </c>
      <c r="AC16">
        <f t="shared" si="2"/>
        <v>10461.044261091212</v>
      </c>
      <c r="AE16">
        <f t="shared" si="3"/>
        <v>7030.0342476784463</v>
      </c>
      <c r="AF16">
        <f t="shared" si="4"/>
        <v>-351.50171238392232</v>
      </c>
      <c r="AG16">
        <f t="shared" si="4"/>
        <v>-42.564380197913643</v>
      </c>
      <c r="AH16">
        <f t="shared" si="5"/>
        <v>-4841.4454578479708</v>
      </c>
      <c r="AI16">
        <f t="shared" si="6"/>
        <v>1794.5226972486389</v>
      </c>
      <c r="AJ16">
        <f t="shared" si="7"/>
        <v>-53.926940335608379</v>
      </c>
      <c r="AK16">
        <f t="shared" si="24"/>
        <v>121.30811397795591</v>
      </c>
      <c r="AL16">
        <f t="shared" si="8"/>
        <v>1861.9038708909864</v>
      </c>
      <c r="AN16">
        <f t="shared" si="9"/>
        <v>3075.3104758865925</v>
      </c>
      <c r="AO16">
        <f t="shared" si="9"/>
        <v>-153.76552379432962</v>
      </c>
      <c r="AP16">
        <f t="shared" si="9"/>
        <v>-18.619921284948337</v>
      </c>
      <c r="AQ16">
        <f t="shared" si="9"/>
        <v>-2117.9054625331669</v>
      </c>
      <c r="AR16">
        <f t="shared" si="9"/>
        <v>785.01956827414722</v>
      </c>
      <c r="AS16">
        <f t="shared" si="9"/>
        <v>-23.590508766208973</v>
      </c>
      <c r="AT16">
        <f t="shared" si="9"/>
        <v>53.066613985507907</v>
      </c>
      <c r="AU16">
        <f t="shared" si="9"/>
        <v>814.49567349344613</v>
      </c>
      <c r="AW16">
        <v>13</v>
      </c>
      <c r="AX16">
        <f>(R16*SUMPRODUCT(K17:$K$23, X17:$X$23)-$AZ$3*SUMPRODUCT(K16:$K$22, W17:$W$23))/Z16</f>
        <v>12288.495935392448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2.939255E-3</v>
      </c>
      <c r="O17">
        <f t="shared" si="21"/>
        <v>8258.1188954127356</v>
      </c>
      <c r="P17">
        <f t="shared" si="22"/>
        <v>412.90594477063678</v>
      </c>
      <c r="Q17" s="4">
        <f t="shared" si="23"/>
        <v>50</v>
      </c>
      <c r="R17">
        <f t="shared" si="0"/>
        <v>2000000</v>
      </c>
      <c r="S17">
        <f t="shared" si="1"/>
        <v>12414.946723359912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10461.044261091212</v>
      </c>
      <c r="AC17">
        <f t="shared" si="2"/>
        <v>10431.939271245687</v>
      </c>
      <c r="AE17">
        <f t="shared" si="3"/>
        <v>6939.0708418890026</v>
      </c>
      <c r="AF17">
        <f t="shared" si="4"/>
        <v>-346.95354209445014</v>
      </c>
      <c r="AG17">
        <f t="shared" si="4"/>
        <v>-42.013628828615893</v>
      </c>
      <c r="AH17">
        <f t="shared" si="5"/>
        <v>-5004.3026927447463</v>
      </c>
      <c r="AI17">
        <f t="shared" si="6"/>
        <v>1545.8009782211902</v>
      </c>
      <c r="AJ17">
        <f t="shared" si="7"/>
        <v>29.104989845525779</v>
      </c>
      <c r="AK17">
        <f t="shared" si="24"/>
        <v>235.33362954022354</v>
      </c>
      <c r="AL17">
        <f t="shared" si="8"/>
        <v>1810.2395976069395</v>
      </c>
      <c r="AN17">
        <f t="shared" si="9"/>
        <v>2859.1110948807809</v>
      </c>
      <c r="AO17">
        <f t="shared" si="9"/>
        <v>-142.95555474403903</v>
      </c>
      <c r="AP17">
        <f t="shared" si="9"/>
        <v>-17.310910215091329</v>
      </c>
      <c r="AQ17">
        <f t="shared" si="9"/>
        <v>-2061.9269750924295</v>
      </c>
      <c r="AR17">
        <f t="shared" si="9"/>
        <v>636.91765482922062</v>
      </c>
      <c r="AS17">
        <f t="shared" si="9"/>
        <v>11.992153024493696</v>
      </c>
      <c r="AT17">
        <f t="shared" si="9"/>
        <v>96.964709908315328</v>
      </c>
      <c r="AU17">
        <f t="shared" si="9"/>
        <v>745.87451776202965</v>
      </c>
      <c r="AW17">
        <v>14</v>
      </c>
      <c r="AX17">
        <f>(R17*SUMPRODUCT(K18:$K$23, X18:$X$23)-$AZ$3*SUMPRODUCT(K17:$K$22, W18:$W$23))/Z17</f>
        <v>12414.946723359912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3.7729310000000002E-3</v>
      </c>
      <c r="O18">
        <f t="shared" si="21"/>
        <v>8258.1188954127356</v>
      </c>
      <c r="P18">
        <f t="shared" si="22"/>
        <v>412.90594477063678</v>
      </c>
      <c r="Q18" s="4">
        <f t="shared" si="23"/>
        <v>50</v>
      </c>
      <c r="R18">
        <f t="shared" si="0"/>
        <v>2000000</v>
      </c>
      <c r="S18">
        <f t="shared" si="1"/>
        <v>11922.868744486119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10431.939271245687</v>
      </c>
      <c r="AC18">
        <f t="shared" si="2"/>
        <v>9880.4760867140358</v>
      </c>
      <c r="AE18">
        <f t="shared" si="3"/>
        <v>6843.4994979795529</v>
      </c>
      <c r="AF18">
        <f t="shared" si="4"/>
        <v>-342.17497489897767</v>
      </c>
      <c r="AG18">
        <f t="shared" si="4"/>
        <v>-41.434978017699756</v>
      </c>
      <c r="AH18">
        <f t="shared" si="5"/>
        <v>-6340.5809051991437</v>
      </c>
      <c r="AI18">
        <f t="shared" si="6"/>
        <v>119.30863986373151</v>
      </c>
      <c r="AJ18">
        <f t="shared" si="7"/>
        <v>551.46318453165077</v>
      </c>
      <c r="AK18">
        <f t="shared" si="24"/>
        <v>365.75849795744722</v>
      </c>
      <c r="AL18">
        <f t="shared" si="8"/>
        <v>1036.5303223528294</v>
      </c>
      <c r="AN18">
        <f t="shared" si="9"/>
        <v>2635.0179936918544</v>
      </c>
      <c r="AO18">
        <f t="shared" si="9"/>
        <v>-131.75089968459272</v>
      </c>
      <c r="AP18">
        <f t="shared" si="9"/>
        <v>-15.954105451034184</v>
      </c>
      <c r="AQ18">
        <f t="shared" si="9"/>
        <v>-2441.3744430888605</v>
      </c>
      <c r="AR18">
        <f t="shared" si="9"/>
        <v>45.938545467366538</v>
      </c>
      <c r="AS18">
        <f t="shared" si="9"/>
        <v>212.33513855426204</v>
      </c>
      <c r="AT18">
        <f t="shared" si="9"/>
        <v>140.83148888198519</v>
      </c>
      <c r="AU18">
        <f t="shared" si="9"/>
        <v>399.10517290361378</v>
      </c>
      <c r="AW18">
        <v>15</v>
      </c>
      <c r="AX18">
        <f>(R18*SUMPRODUCT(K19:$K$23, X19:$X$23)-$AZ$3*SUMPRODUCT(K18:$K$22, W19:$W$23))/Z18</f>
        <v>11922.868744486119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4.6883589999999996E-3</v>
      </c>
      <c r="O19">
        <f t="shared" si="21"/>
        <v>8258.1188954127356</v>
      </c>
      <c r="P19">
        <f t="shared" si="22"/>
        <v>412.90594477063678</v>
      </c>
      <c r="Q19" s="4">
        <f t="shared" si="23"/>
        <v>50</v>
      </c>
      <c r="R19">
        <f t="shared" si="0"/>
        <v>2000000</v>
      </c>
      <c r="S19">
        <f t="shared" si="1"/>
        <v>10820.100125099063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9880.4760867140358</v>
      </c>
      <c r="AC19">
        <f t="shared" si="2"/>
        <v>8834.9073974037747</v>
      </c>
      <c r="AE19">
        <f t="shared" si="3"/>
        <v>6742.9797205369105</v>
      </c>
      <c r="AF19">
        <f t="shared" si="4"/>
        <v>-337.14898602684548</v>
      </c>
      <c r="AG19">
        <f t="shared" si="4"/>
        <v>-40.826366185418671</v>
      </c>
      <c r="AH19">
        <f t="shared" si="5"/>
        <v>-7770.4820841633909</v>
      </c>
      <c r="AI19">
        <f t="shared" si="6"/>
        <v>-1405.4777158387451</v>
      </c>
      <c r="AJ19">
        <f t="shared" si="7"/>
        <v>1045.5686893102611</v>
      </c>
      <c r="AK19">
        <f t="shared" si="24"/>
        <v>363.18464211329746</v>
      </c>
      <c r="AL19">
        <f t="shared" si="8"/>
        <v>3.2756155848134654</v>
      </c>
      <c r="AN19">
        <f t="shared" si="9"/>
        <v>2418.7757624641781</v>
      </c>
      <c r="AO19">
        <f t="shared" si="9"/>
        <v>-120.93878812320889</v>
      </c>
      <c r="AP19">
        <f t="shared" si="9"/>
        <v>-14.64483493818291</v>
      </c>
      <c r="AQ19">
        <f t="shared" si="9"/>
        <v>-2787.351364945227</v>
      </c>
      <c r="AR19">
        <f t="shared" si="9"/>
        <v>-504.15922554244077</v>
      </c>
      <c r="AS19">
        <f t="shared" si="9"/>
        <v>375.05617820451147</v>
      </c>
      <c r="AT19">
        <f t="shared" si="9"/>
        <v>130.27804413638711</v>
      </c>
      <c r="AU19">
        <f t="shared" si="9"/>
        <v>1.1749967984577991</v>
      </c>
      <c r="AW19">
        <v>16</v>
      </c>
      <c r="AX19">
        <f>(R19*SUMPRODUCT(K20:$K$23, X20:$X$23)-$AZ$3*SUMPRODUCT(K19:$K$22, W20:$W$23))/Z19</f>
        <v>10820.100125099063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5.6712799999999999E-3</v>
      </c>
      <c r="O20">
        <f t="shared" si="21"/>
        <v>8258.1188954127356</v>
      </c>
      <c r="P20">
        <f t="shared" si="22"/>
        <v>412.90594477063678</v>
      </c>
      <c r="Q20" s="4">
        <f t="shared" si="23"/>
        <v>50</v>
      </c>
      <c r="R20">
        <f t="shared" si="0"/>
        <v>2000000</v>
      </c>
      <c r="S20">
        <f t="shared" si="1"/>
        <v>9061.0594447853036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8834.9073974037747</v>
      </c>
      <c r="AC20">
        <f t="shared" si="2"/>
        <v>7282.6570451711414</v>
      </c>
      <c r="AE20">
        <f t="shared" si="3"/>
        <v>6637.3085973020552</v>
      </c>
      <c r="AF20">
        <f t="shared" si="4"/>
        <v>-331.86542986510273</v>
      </c>
      <c r="AG20">
        <f t="shared" si="4"/>
        <v>-40.186564769544447</v>
      </c>
      <c r="AH20">
        <f t="shared" si="5"/>
        <v>-9261.5101608016485</v>
      </c>
      <c r="AI20">
        <f t="shared" si="6"/>
        <v>-2996.2535581342399</v>
      </c>
      <c r="AJ20">
        <f t="shared" si="7"/>
        <v>1552.2503522326333</v>
      </c>
      <c r="AK20">
        <f t="shared" si="24"/>
        <v>65.103507428815121</v>
      </c>
      <c r="AL20">
        <f t="shared" si="8"/>
        <v>-1378.8996984727914</v>
      </c>
      <c r="AN20">
        <f t="shared" si="9"/>
        <v>2258.2476052673705</v>
      </c>
      <c r="AO20">
        <f t="shared" si="9"/>
        <v>-112.9123802633685</v>
      </c>
      <c r="AP20">
        <f t="shared" si="9"/>
        <v>-13.672893511631285</v>
      </c>
      <c r="AQ20">
        <f t="shared" si="9"/>
        <v>-3151.093976599373</v>
      </c>
      <c r="AR20">
        <f t="shared" si="9"/>
        <v>-1019.4316451070024</v>
      </c>
      <c r="AS20">
        <f t="shared" si="9"/>
        <v>528.13058023694168</v>
      </c>
      <c r="AT20">
        <f t="shared" si="9"/>
        <v>22.150520439171547</v>
      </c>
      <c r="AU20">
        <f t="shared" si="9"/>
        <v>-469.15054443088911</v>
      </c>
      <c r="AW20">
        <v>17</v>
      </c>
      <c r="AX20">
        <f>(R20*SUMPRODUCT(K21:$K$23, X21:$X$23)-$AZ$3*SUMPRODUCT(K20:$K$22, W21:$W$23))/Z20</f>
        <v>9061.0594447853036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6.8024940000000001E-3</v>
      </c>
      <c r="O21">
        <f t="shared" si="21"/>
        <v>8258.1188954127356</v>
      </c>
      <c r="P21">
        <f t="shared" si="22"/>
        <v>412.90594477063678</v>
      </c>
      <c r="Q21" s="4">
        <f t="shared" si="23"/>
        <v>50</v>
      </c>
      <c r="R21">
        <f t="shared" si="0"/>
        <v>2000000</v>
      </c>
      <c r="S21">
        <f t="shared" si="1"/>
        <v>6626.632424245212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7282.6570451711414</v>
      </c>
      <c r="AC21">
        <f t="shared" si="2"/>
        <v>5236.5412440057862</v>
      </c>
      <c r="AE21">
        <f t="shared" si="3"/>
        <v>6525.7852594197393</v>
      </c>
      <c r="AF21">
        <f t="shared" si="4"/>
        <v>-326.28926297098695</v>
      </c>
      <c r="AG21">
        <f t="shared" si="4"/>
        <v>-39.511330256123564</v>
      </c>
      <c r="AH21">
        <f t="shared" si="5"/>
        <v>-10934.7546290175</v>
      </c>
      <c r="AI21">
        <f t="shared" si="6"/>
        <v>-4774.7699628248711</v>
      </c>
      <c r="AJ21">
        <f t="shared" si="7"/>
        <v>2046.1158011653552</v>
      </c>
      <c r="AK21">
        <f t="shared" si="24"/>
        <v>21.571444866591829</v>
      </c>
      <c r="AL21">
        <f t="shared" si="8"/>
        <v>-2707.0827167929242</v>
      </c>
      <c r="AN21">
        <f t="shared" si="9"/>
        <v>2111.959871995959</v>
      </c>
      <c r="AO21">
        <f t="shared" si="9"/>
        <v>-105.59799359979793</v>
      </c>
      <c r="AP21">
        <f t="shared" si="9"/>
        <v>-12.787172834052567</v>
      </c>
      <c r="AQ21">
        <f t="shared" si="9"/>
        <v>-3538.848133758614</v>
      </c>
      <c r="AR21">
        <f t="shared" si="9"/>
        <v>-1545.2734281965056</v>
      </c>
      <c r="AS21">
        <f t="shared" si="9"/>
        <v>662.19072398688388</v>
      </c>
      <c r="AT21">
        <f t="shared" si="9"/>
        <v>6.981232775542801</v>
      </c>
      <c r="AU21">
        <f t="shared" si="9"/>
        <v>-876.10147143407903</v>
      </c>
      <c r="AW21">
        <v>18</v>
      </c>
      <c r="AX21">
        <f>(R21*SUMPRODUCT(K22:$K$23, X22:$X$23)-$AZ$3*SUMPRODUCT(K21:$K$22, W22:$W$23))/Z21</f>
        <v>6626.632424245212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8.090557E-3</v>
      </c>
      <c r="O22">
        <f t="shared" si="21"/>
        <v>8258.1188954127356</v>
      </c>
      <c r="P22">
        <f t="shared" si="22"/>
        <v>412.90594477063678</v>
      </c>
      <c r="Q22" s="4">
        <f t="shared" si="23"/>
        <v>50</v>
      </c>
      <c r="R22">
        <f t="shared" si="0"/>
        <v>2000000</v>
      </c>
      <c r="S22">
        <f t="shared" si="1"/>
        <v>3563.5717294055594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5236.5412440057862</v>
      </c>
      <c r="AC22">
        <f t="shared" si="2"/>
        <v>2765.085653266131</v>
      </c>
      <c r="AE22">
        <f t="shared" si="3"/>
        <v>6407.7301692144474</v>
      </c>
      <c r="AF22">
        <f t="shared" si="4"/>
        <v>-320.38650846072238</v>
      </c>
      <c r="AG22">
        <f t="shared" si="4"/>
        <v>-38.796548283979341</v>
      </c>
      <c r="AH22">
        <f t="shared" si="5"/>
        <v>-12786.746783319692</v>
      </c>
      <c r="AI22">
        <f t="shared" si="6"/>
        <v>-6738.1996708499455</v>
      </c>
      <c r="AJ22">
        <f t="shared" si="7"/>
        <v>2471.4555907396552</v>
      </c>
      <c r="AK22">
        <f t="shared" si="24"/>
        <v>237.80158299994977</v>
      </c>
      <c r="AL22">
        <f t="shared" si="8"/>
        <v>-4028.9424971103404</v>
      </c>
      <c r="AN22">
        <f t="shared" si="9"/>
        <v>1938.0872350933678</v>
      </c>
      <c r="AO22">
        <f t="shared" si="9"/>
        <v>-96.904361754668386</v>
      </c>
      <c r="AP22">
        <f t="shared" si="9"/>
        <v>-11.734435285074102</v>
      </c>
      <c r="AQ22">
        <f t="shared" si="9"/>
        <v>-3867.4897451496759</v>
      </c>
      <c r="AR22">
        <f t="shared" si="9"/>
        <v>-2038.0413070960508</v>
      </c>
      <c r="AS22">
        <f t="shared" si="9"/>
        <v>747.51845131142272</v>
      </c>
      <c r="AT22">
        <f t="shared" si="9"/>
        <v>71.925658591472811</v>
      </c>
      <c r="AU22">
        <f t="shared" si="9"/>
        <v>-1218.5971971931554</v>
      </c>
      <c r="AW22">
        <v>19</v>
      </c>
      <c r="AX22">
        <f>(R22*SUMPRODUCT(K23:$K$23, X23:$X$23)-$AZ$3*SUMPRODUCT(K22:$K$22, W23:$W$23))/Z22</f>
        <v>3563.5717294055594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9.5159809999999997E-3</v>
      </c>
      <c r="O23">
        <f t="shared" si="21"/>
        <v>8258.1188954127356</v>
      </c>
      <c r="P23">
        <f t="shared" si="22"/>
        <v>412.90594477063678</v>
      </c>
      <c r="Q23" s="4">
        <f t="shared" si="23"/>
        <v>50</v>
      </c>
      <c r="R23">
        <f t="shared" si="0"/>
        <v>2000000</v>
      </c>
      <c r="S23">
        <f t="shared" si="1"/>
        <v>3634.502613352191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2765.085653266131</v>
      </c>
      <c r="AC23">
        <f t="shared" si="2"/>
        <v>2765.085653266131</v>
      </c>
      <c r="AE23">
        <f t="shared" si="3"/>
        <v>6282.677028978931</v>
      </c>
      <c r="AF23">
        <f t="shared" si="4"/>
        <v>-314.13385144894659</v>
      </c>
      <c r="AG23">
        <f t="shared" si="4"/>
        <v>-38.039395584803621</v>
      </c>
      <c r="AH23">
        <f t="shared" si="5"/>
        <v>-14767.4886534372</v>
      </c>
      <c r="AI23">
        <f t="shared" si="6"/>
        <v>-8836.984871492019</v>
      </c>
      <c r="AJ23">
        <f t="shared" si="7"/>
        <v>0</v>
      </c>
      <c r="AK23">
        <f t="shared" si="24"/>
        <v>611.35401815572811</v>
      </c>
      <c r="AL23">
        <f t="shared" si="8"/>
        <v>-8225.6308533362917</v>
      </c>
      <c r="AN23">
        <f t="shared" si="9"/>
        <v>1721.4091506811694</v>
      </c>
      <c r="AO23">
        <f t="shared" si="9"/>
        <v>-86.070457534058477</v>
      </c>
      <c r="AP23">
        <f t="shared" si="9"/>
        <v>-10.422525834772051</v>
      </c>
      <c r="AQ23">
        <f t="shared" si="9"/>
        <v>-4046.1876336079258</v>
      </c>
      <c r="AR23">
        <f t="shared" si="9"/>
        <v>-2421.2714662955873</v>
      </c>
      <c r="AS23">
        <f t="shared" si="9"/>
        <v>0</v>
      </c>
      <c r="AT23">
        <f t="shared" si="9"/>
        <v>167.50668485819142</v>
      </c>
      <c r="AU23">
        <f t="shared" si="9"/>
        <v>-2253.7647814373959</v>
      </c>
      <c r="AW23">
        <v>20</v>
      </c>
      <c r="AX23">
        <f>(R23*SUMPRODUCT(K$23:$K24, X$23:$X24)-$AZ$3*SUMPRODUCT(K$22:$K23, W$23:$W24))/Z23</f>
        <v>3634.502613352191</v>
      </c>
    </row>
    <row r="25" spans="5:50" x14ac:dyDescent="0.25">
      <c r="AN25" s="8">
        <f t="shared" ref="AN25:AU25" si="25">SUM(AN3:AN23)</f>
        <v>79107.957788560889</v>
      </c>
      <c r="AO25" s="8">
        <f t="shared" si="25"/>
        <v>-10148.987060987596</v>
      </c>
      <c r="AP25" s="8">
        <f t="shared" si="25"/>
        <v>-2948.8790131542746</v>
      </c>
      <c r="AQ25" s="8">
        <f t="shared" si="25"/>
        <v>-56213.613669506725</v>
      </c>
      <c r="AR25" s="8">
        <f t="shared" si="25"/>
        <v>9796.4780449122809</v>
      </c>
      <c r="AS25" s="8">
        <f t="shared" si="25"/>
        <v>-5133.7986867092004</v>
      </c>
      <c r="AT25" s="8">
        <f t="shared" si="25"/>
        <v>2347.1455242126631</v>
      </c>
      <c r="AU25" s="9">
        <f t="shared" si="25"/>
        <v>7009.8248824157436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947E5-3454-4089-810C-6B74E7F1F312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33557.110035385907</v>
      </c>
      <c r="K3">
        <v>1</v>
      </c>
      <c r="L3" s="2">
        <v>0</v>
      </c>
      <c r="O3">
        <f>$C$3</f>
        <v>33557.110035385907</v>
      </c>
      <c r="P3">
        <f>O3*B5</f>
        <v>26845.688028308727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2.9103830456733704E-11</v>
      </c>
      <c r="W3">
        <v>1</v>
      </c>
      <c r="Z3">
        <v>1</v>
      </c>
      <c r="AC3">
        <f t="shared" ref="AC3:AC23" si="2">S3*Z3</f>
        <v>2.9103830456733704E-11</v>
      </c>
      <c r="AE3">
        <f t="shared" ref="AE3:AE23" si="3">$Z3*O3</f>
        <v>33557.110035385907</v>
      </c>
      <c r="AF3">
        <f t="shared" ref="AF3:AG23" si="4">-$Z3*P3</f>
        <v>-26845.688028308727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4191.5138030771814</v>
      </c>
      <c r="AJ3">
        <f t="shared" ref="AJ3:AJ23" si="7">AB3-AC3</f>
        <v>-2.9103830456733704E-11</v>
      </c>
      <c r="AL3">
        <f t="shared" ref="AL3:AL23" si="8">SUM(AI3:AK3)</f>
        <v>4191.5138030771523</v>
      </c>
      <c r="AN3">
        <f t="shared" ref="AN3:AU23" si="9">AE3*$K3</f>
        <v>33557.110035385907</v>
      </c>
      <c r="AO3">
        <f t="shared" si="9"/>
        <v>-26845.688028308727</v>
      </c>
      <c r="AP3">
        <f t="shared" si="9"/>
        <v>-2519.9082039999998</v>
      </c>
      <c r="AQ3">
        <f t="shared" si="9"/>
        <v>0</v>
      </c>
      <c r="AR3">
        <f t="shared" si="9"/>
        <v>4191.5138030771814</v>
      </c>
      <c r="AS3">
        <f t="shared" si="9"/>
        <v>-2.9103830456733704E-11</v>
      </c>
      <c r="AT3">
        <f t="shared" si="9"/>
        <v>0</v>
      </c>
      <c r="AU3">
        <f t="shared" si="9"/>
        <v>4191.5138030771523</v>
      </c>
      <c r="AW3">
        <v>0</v>
      </c>
      <c r="AX3">
        <f>(R3*SUMPRODUCT(K4:$K$23, X4:$X$23)-$AZ$3*SUMPRODUCT(K3:$K$22, W4:$W$23))/Z3</f>
        <v>2.9103830456733704E-11</v>
      </c>
      <c r="AZ3">
        <f>$C$6*SUMPRODUCT(K4:$K$23, X4:$X$23)/SUMPRODUCT(K3:K22, W4:W23)</f>
        <v>17188.182376377823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2.5943469999999999E-3</v>
      </c>
      <c r="R4">
        <f t="shared" si="0"/>
        <v>2000000</v>
      </c>
      <c r="S4">
        <f t="shared" si="1"/>
        <v>12477.428006647422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2.9103830456733704E-11</v>
      </c>
      <c r="AC4">
        <f t="shared" si="2"/>
        <v>12320.282948664186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-5188.6939999999995</v>
      </c>
      <c r="AI4">
        <f t="shared" si="6"/>
        <v>-5188.6939999999995</v>
      </c>
      <c r="AJ4">
        <f t="shared" si="7"/>
        <v>-12320.282948664157</v>
      </c>
      <c r="AK4">
        <f>H4*SUM(AB4, AE4:AF4)</f>
        <v>1.9179424270987511E-12</v>
      </c>
      <c r="AL4">
        <f t="shared" si="8"/>
        <v>-17508.976948664153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-4867.899427713668</v>
      </c>
      <c r="AR4">
        <f t="shared" si="9"/>
        <v>-4867.899427713668</v>
      </c>
      <c r="AS4">
        <f t="shared" si="9"/>
        <v>-11558.57298870828</v>
      </c>
      <c r="AT4">
        <f t="shared" si="9"/>
        <v>1.7993643185090073E-12</v>
      </c>
      <c r="AU4">
        <f t="shared" si="9"/>
        <v>-16426.472416421944</v>
      </c>
      <c r="AW4">
        <v>1</v>
      </c>
      <c r="AX4">
        <f>(R4*SUMPRODUCT(K5:$K$23, X5:$X$23)-$AZ$3*SUMPRODUCT(K4:$K$22, W5:$W$23))/Z4</f>
        <v>12477.428006647422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2.6922130000000002E-3</v>
      </c>
      <c r="O5">
        <f t="shared" ref="O5:O23" si="21">$C$3</f>
        <v>33557.110035385907</v>
      </c>
      <c r="P5">
        <f t="shared" ref="P5:P23" si="22">O5*$C$5</f>
        <v>1677.8555017692954</v>
      </c>
      <c r="Q5" s="4">
        <f t="shared" ref="Q5:Q23" si="23">$C$8</f>
        <v>50</v>
      </c>
      <c r="R5">
        <f t="shared" si="0"/>
        <v>2000000</v>
      </c>
      <c r="S5">
        <f t="shared" si="1"/>
        <v>24261.077518136844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12320.282948664186</v>
      </c>
      <c r="AC5">
        <f t="shared" si="2"/>
        <v>23651.476462319552</v>
      </c>
      <c r="AE5">
        <f t="shared" si="3"/>
        <v>32713.930267609485</v>
      </c>
      <c r="AF5">
        <f t="shared" si="4"/>
        <v>-1635.6965133804745</v>
      </c>
      <c r="AG5">
        <f t="shared" si="4"/>
        <v>-48.743664506735996</v>
      </c>
      <c r="AH5">
        <f t="shared" si="5"/>
        <v>-5316.6126705601773</v>
      </c>
      <c r="AI5">
        <f t="shared" si="6"/>
        <v>25712.877419162098</v>
      </c>
      <c r="AJ5">
        <f t="shared" si="7"/>
        <v>-11331.193513655366</v>
      </c>
      <c r="AK5">
        <f>H5*SUM(AB5, AE5:AF5)</f>
        <v>3749.6318431299719</v>
      </c>
      <c r="AL5">
        <f t="shared" si="8"/>
        <v>18131.315748636705</v>
      </c>
      <c r="AN5">
        <f t="shared" si="9"/>
        <v>28250.523791777152</v>
      </c>
      <c r="AO5">
        <f t="shared" si="9"/>
        <v>-1412.5261895888577</v>
      </c>
      <c r="AP5">
        <f t="shared" si="9"/>
        <v>-42.093201354328535</v>
      </c>
      <c r="AQ5">
        <f t="shared" si="9"/>
        <v>-4591.2273918990522</v>
      </c>
      <c r="AR5">
        <f t="shared" si="9"/>
        <v>22204.677008934912</v>
      </c>
      <c r="AS5">
        <f t="shared" si="9"/>
        <v>-9785.1939320082038</v>
      </c>
      <c r="AT5">
        <f t="shared" si="9"/>
        <v>3238.0414926674316</v>
      </c>
      <c r="AU5">
        <f t="shared" si="9"/>
        <v>15657.524569594143</v>
      </c>
      <c r="AW5">
        <v>2</v>
      </c>
      <c r="AX5">
        <f>(R5*SUMPRODUCT(K6:$K$23, X6:$X$23)-$AZ$3*SUMPRODUCT(K5:$K$22, W6:$W$23))/Z5</f>
        <v>24261.077518136844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2.807183E-3</v>
      </c>
      <c r="O6">
        <f t="shared" si="21"/>
        <v>33557.110035385907</v>
      </c>
      <c r="P6">
        <f t="shared" si="22"/>
        <v>1677.8555017692954</v>
      </c>
      <c r="Q6" s="4">
        <f t="shared" si="23"/>
        <v>50</v>
      </c>
      <c r="R6">
        <f t="shared" si="0"/>
        <v>2000000</v>
      </c>
      <c r="S6">
        <f t="shared" si="1"/>
        <v>35182.115814829354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23651.476462319552</v>
      </c>
      <c r="AC6">
        <f t="shared" si="2"/>
        <v>33858.842891036969</v>
      </c>
      <c r="AE6">
        <f t="shared" si="3"/>
        <v>32294.956976022975</v>
      </c>
      <c r="AF6">
        <f t="shared" si="4"/>
        <v>-1614.7478488011488</v>
      </c>
      <c r="AG6">
        <f t="shared" si="4"/>
        <v>-48.119395475307627</v>
      </c>
      <c r="AH6">
        <f t="shared" si="5"/>
        <v>-5473.2954544405065</v>
      </c>
      <c r="AI6">
        <f t="shared" si="6"/>
        <v>25158.794277306013</v>
      </c>
      <c r="AJ6">
        <f t="shared" si="7"/>
        <v>-10207.366428717418</v>
      </c>
      <c r="AK6">
        <f>H6*SUM(AB6, AE6:AF6)</f>
        <v>5911.2873921421033</v>
      </c>
      <c r="AL6">
        <f t="shared" si="8"/>
        <v>20862.7152407307</v>
      </c>
      <c r="AN6">
        <f t="shared" si="9"/>
        <v>25152.15923857324</v>
      </c>
      <c r="AO6">
        <f t="shared" si="9"/>
        <v>-1257.6079619286622</v>
      </c>
      <c r="AP6">
        <f t="shared" si="9"/>
        <v>-37.47664684481223</v>
      </c>
      <c r="AQ6">
        <f t="shared" si="9"/>
        <v>-4262.7460049584424</v>
      </c>
      <c r="AR6">
        <f t="shared" si="9"/>
        <v>19594.328624841324</v>
      </c>
      <c r="AS6">
        <f t="shared" si="9"/>
        <v>-7949.7646029433899</v>
      </c>
      <c r="AT6">
        <f t="shared" si="9"/>
        <v>4603.8656098076099</v>
      </c>
      <c r="AU6">
        <f t="shared" si="9"/>
        <v>16248.429631705547</v>
      </c>
      <c r="AW6">
        <v>3</v>
      </c>
      <c r="AX6">
        <f>(R6*SUMPRODUCT(K7:$K$23, X7:$X$23)-$AZ$3*SUMPRODUCT(K6:$K$22, W7:$W$23))/Z6</f>
        <v>35182.115814829354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2.939255E-3</v>
      </c>
      <c r="O7">
        <f t="shared" si="21"/>
        <v>33557.110035385907</v>
      </c>
      <c r="P7">
        <f t="shared" si="22"/>
        <v>1677.8555017692954</v>
      </c>
      <c r="Q7" s="4">
        <f t="shared" si="23"/>
        <v>50</v>
      </c>
      <c r="R7">
        <f t="shared" si="0"/>
        <v>2000000</v>
      </c>
      <c r="S7">
        <f t="shared" si="1"/>
        <v>45006.658304113662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33858.842891036969</v>
      </c>
      <c r="AC7">
        <f t="shared" si="2"/>
        <v>42753.414670421145</v>
      </c>
      <c r="AE7">
        <f t="shared" si="3"/>
        <v>31877.084292496183</v>
      </c>
      <c r="AF7">
        <f t="shared" si="4"/>
        <v>-1593.8542146248092</v>
      </c>
      <c r="AG7">
        <f t="shared" si="4"/>
        <v>-47.496766346806773</v>
      </c>
      <c r="AH7">
        <f t="shared" si="5"/>
        <v>-5657.4069499110119</v>
      </c>
      <c r="AI7">
        <f t="shared" si="6"/>
        <v>24578.326361613559</v>
      </c>
      <c r="AJ7">
        <f t="shared" si="7"/>
        <v>-8894.5717793841759</v>
      </c>
      <c r="AK7">
        <f>H7*SUM(AB7, AE7:AF7)</f>
        <v>6715.675039844703</v>
      </c>
      <c r="AL7">
        <f t="shared" si="8"/>
        <v>22399.429622074087</v>
      </c>
      <c r="AN7">
        <f t="shared" si="9"/>
        <v>22473.711447800069</v>
      </c>
      <c r="AO7">
        <f t="shared" si="9"/>
        <v>-1123.6855723900035</v>
      </c>
      <c r="AP7">
        <f t="shared" si="9"/>
        <v>-33.485767135640678</v>
      </c>
      <c r="AQ7">
        <f t="shared" si="9"/>
        <v>-3988.5370370905607</v>
      </c>
      <c r="AR7">
        <f t="shared" si="9"/>
        <v>17328.003071183866</v>
      </c>
      <c r="AS7">
        <f t="shared" si="9"/>
        <v>-6270.7755134518475</v>
      </c>
      <c r="AT7">
        <f t="shared" si="9"/>
        <v>4734.628225022163</v>
      </c>
      <c r="AU7">
        <f t="shared" si="9"/>
        <v>15791.855782754183</v>
      </c>
      <c r="AW7">
        <v>4</v>
      </c>
      <c r="AX7">
        <f>(R7*SUMPRODUCT(K8:$K$23, X8:$X$23)-$AZ$3*SUMPRODUCT(K7:$K$22, W8:$W$23))/Z7</f>
        <v>45006.658304113662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3.7729310000000002E-3</v>
      </c>
      <c r="O8">
        <f t="shared" si="21"/>
        <v>33557.110035385907</v>
      </c>
      <c r="P8">
        <f t="shared" si="22"/>
        <v>1677.8555017692954</v>
      </c>
      <c r="Q8" s="4">
        <f t="shared" si="23"/>
        <v>50</v>
      </c>
      <c r="R8">
        <f t="shared" si="0"/>
        <v>2000000</v>
      </c>
      <c r="S8">
        <f t="shared" si="1"/>
        <v>52892.714498972666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42753.414670421145</v>
      </c>
      <c r="AC8">
        <f t="shared" si="2"/>
        <v>49552.641831816087</v>
      </c>
      <c r="AE8">
        <f t="shared" si="3"/>
        <v>31438.043410054452</v>
      </c>
      <c r="AF8">
        <f t="shared" si="4"/>
        <v>-1571.9021705027226</v>
      </c>
      <c r="AG8">
        <f t="shared" si="4"/>
        <v>-46.842596661189084</v>
      </c>
      <c r="AH8">
        <f t="shared" si="5"/>
        <v>-7168.0808859849612</v>
      </c>
      <c r="AI8">
        <f t="shared" si="6"/>
        <v>22651.217756905578</v>
      </c>
      <c r="AJ8">
        <f t="shared" si="7"/>
        <v>-6799.2271613949415</v>
      </c>
      <c r="AK8">
        <f t="shared" ref="AK8:AK23" si="24">H8*SUM(AB8:AB8, AE8:AF8)</f>
        <v>5264.9178034730339</v>
      </c>
      <c r="AL8">
        <f t="shared" si="8"/>
        <v>21116.908398983673</v>
      </c>
      <c r="AN8">
        <f t="shared" si="9"/>
        <v>20665.904494839728</v>
      </c>
      <c r="AO8">
        <f t="shared" si="9"/>
        <v>-1033.2952247419864</v>
      </c>
      <c r="AP8">
        <f t="shared" si="9"/>
        <v>-30.792139837202267</v>
      </c>
      <c r="AQ8">
        <f t="shared" si="9"/>
        <v>-4711.962289411279</v>
      </c>
      <c r="AR8">
        <f t="shared" si="9"/>
        <v>14889.854840849259</v>
      </c>
      <c r="AS8">
        <f t="shared" si="9"/>
        <v>-4469.4950421491485</v>
      </c>
      <c r="AT8">
        <f t="shared" si="9"/>
        <v>3460.9115802975671</v>
      </c>
      <c r="AU8">
        <f t="shared" si="9"/>
        <v>13881.271378997679</v>
      </c>
      <c r="AW8">
        <v>5</v>
      </c>
      <c r="AX8">
        <f>(R8*SUMPRODUCT(K9:$K$23, X9:$X$23)-$AZ$3*SUMPRODUCT(K8:$K$22, W9:$W$23))/Z8</f>
        <v>52892.714498972666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4.6883589999999996E-3</v>
      </c>
      <c r="O9">
        <f t="shared" si="21"/>
        <v>33557.110035385907</v>
      </c>
      <c r="P9">
        <f t="shared" si="22"/>
        <v>1677.8555017692954</v>
      </c>
      <c r="Q9" s="4">
        <f t="shared" si="23"/>
        <v>50</v>
      </c>
      <c r="R9">
        <f t="shared" si="0"/>
        <v>2000000</v>
      </c>
      <c r="S9">
        <f t="shared" si="1"/>
        <v>59202.990971722531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49552.641831816087</v>
      </c>
      <c r="AC9">
        <f t="shared" si="2"/>
        <v>54649.754988790184</v>
      </c>
      <c r="AE9">
        <f t="shared" si="3"/>
        <v>30976.270142189991</v>
      </c>
      <c r="AF9">
        <f t="shared" si="4"/>
        <v>-1548.8135071094996</v>
      </c>
      <c r="AG9">
        <f t="shared" si="4"/>
        <v>-46.154555784937337</v>
      </c>
      <c r="AH9">
        <f t="shared" si="5"/>
        <v>-8784.59638559423</v>
      </c>
      <c r="AI9">
        <f t="shared" si="6"/>
        <v>20596.705693701326</v>
      </c>
      <c r="AJ9">
        <f t="shared" si="7"/>
        <v>-5097.1131569740974</v>
      </c>
      <c r="AK9">
        <f t="shared" si="24"/>
        <v>4122.7611399720008</v>
      </c>
      <c r="AL9">
        <f t="shared" si="8"/>
        <v>19622.353676699229</v>
      </c>
      <c r="AN9">
        <f t="shared" si="9"/>
        <v>19352.172847899459</v>
      </c>
      <c r="AO9">
        <f t="shared" si="9"/>
        <v>-967.608642394973</v>
      </c>
      <c r="AP9">
        <f t="shared" si="9"/>
        <v>-28.834683361428663</v>
      </c>
      <c r="AQ9">
        <f t="shared" si="9"/>
        <v>-5488.1051486411625</v>
      </c>
      <c r="AR9">
        <f t="shared" si="9"/>
        <v>12867.624373501898</v>
      </c>
      <c r="AS9">
        <f t="shared" si="9"/>
        <v>-3184.3799910795669</v>
      </c>
      <c r="AT9">
        <f t="shared" si="9"/>
        <v>2575.6614926557618</v>
      </c>
      <c r="AU9">
        <f t="shared" si="9"/>
        <v>12258.905875078091</v>
      </c>
      <c r="AW9">
        <v>6</v>
      </c>
      <c r="AX9">
        <f>(R9*SUMPRODUCT(K10:$K$23, X10:$X$23)-$AZ$3*SUMPRODUCT(K9:$K$22, W10:$W$23))/Z9</f>
        <v>59202.990971722531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5.6712799999999999E-3</v>
      </c>
      <c r="O10">
        <f t="shared" si="21"/>
        <v>33557.110035385907</v>
      </c>
      <c r="P10">
        <f t="shared" si="22"/>
        <v>1677.8555017692954</v>
      </c>
      <c r="Q10" s="4">
        <f t="shared" si="23"/>
        <v>50</v>
      </c>
      <c r="R10">
        <f t="shared" si="0"/>
        <v>2000000</v>
      </c>
      <c r="S10">
        <f t="shared" si="1"/>
        <v>64214.790997553304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54649.754988790184</v>
      </c>
      <c r="AC10">
        <f t="shared" si="2"/>
        <v>58347.170657832583</v>
      </c>
      <c r="AE10">
        <f t="shared" si="3"/>
        <v>30490.832339436092</v>
      </c>
      <c r="AF10">
        <f t="shared" si="4"/>
        <v>-1524.5416169718046</v>
      </c>
      <c r="AG10">
        <f t="shared" si="4"/>
        <v>-45.431254817955967</v>
      </c>
      <c r="AH10">
        <f t="shared" si="5"/>
        <v>-10470.216365279977</v>
      </c>
      <c r="AI10">
        <f t="shared" si="6"/>
        <v>18450.643102366354</v>
      </c>
      <c r="AJ10">
        <f t="shared" si="7"/>
        <v>-3697.4156690423988</v>
      </c>
      <c r="AK10">
        <f t="shared" si="24"/>
        <v>4389.8423998408598</v>
      </c>
      <c r="AL10">
        <f t="shared" si="8"/>
        <v>19143.069833164816</v>
      </c>
      <c r="AN10">
        <f t="shared" si="9"/>
        <v>18098.716891773522</v>
      </c>
      <c r="AO10">
        <f t="shared" si="9"/>
        <v>-904.93584458867599</v>
      </c>
      <c r="AP10">
        <f t="shared" si="9"/>
        <v>-26.967037496209382</v>
      </c>
      <c r="AQ10">
        <f t="shared" si="9"/>
        <v>-6214.9002585844428</v>
      </c>
      <c r="AR10">
        <f t="shared" si="9"/>
        <v>10951.913751104192</v>
      </c>
      <c r="AS10">
        <f t="shared" si="9"/>
        <v>-2194.7081890137529</v>
      </c>
      <c r="AT10">
        <f t="shared" si="9"/>
        <v>2605.7181355283647</v>
      </c>
      <c r="AU10">
        <f t="shared" si="9"/>
        <v>11362.923697618804</v>
      </c>
      <c r="AW10">
        <v>7</v>
      </c>
      <c r="AX10">
        <f>(R10*SUMPRODUCT(K11:$K$23, X11:$X$23)-$AZ$3*SUMPRODUCT(K10:$K$22, W11:$W$23))/Z10</f>
        <v>64214.790997553304</v>
      </c>
    </row>
    <row r="11" spans="1:52" x14ac:dyDescent="0.25">
      <c r="A11" t="s">
        <v>33</v>
      </c>
      <c r="C11" s="7">
        <f>AU25</f>
        <v>110797.91935319795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6.8024940000000001E-3</v>
      </c>
      <c r="O11">
        <f t="shared" si="21"/>
        <v>33557.110035385907</v>
      </c>
      <c r="P11">
        <f t="shared" si="22"/>
        <v>1677.8555017692954</v>
      </c>
      <c r="Q11" s="4">
        <f t="shared" si="23"/>
        <v>50</v>
      </c>
      <c r="R11">
        <f t="shared" si="0"/>
        <v>2000000</v>
      </c>
      <c r="S11">
        <f t="shared" si="1"/>
        <v>67877.740783098285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58347.170657832583</v>
      </c>
      <c r="AC11">
        <f t="shared" si="2"/>
        <v>60639.117906024963</v>
      </c>
      <c r="AE11">
        <f t="shared" si="3"/>
        <v>29978.51031199771</v>
      </c>
      <c r="AF11">
        <f t="shared" si="4"/>
        <v>-1498.9255155998856</v>
      </c>
      <c r="AG11">
        <f t="shared" si="4"/>
        <v>-44.66789643146479</v>
      </c>
      <c r="AH11">
        <f t="shared" si="5"/>
        <v>-12361.833532464663</v>
      </c>
      <c r="AI11">
        <f t="shared" si="6"/>
        <v>16073.083367501697</v>
      </c>
      <c r="AJ11">
        <f t="shared" si="7"/>
        <v>-2291.9472481923804</v>
      </c>
      <c r="AK11">
        <f t="shared" si="24"/>
        <v>4471.5779058928665</v>
      </c>
      <c r="AL11">
        <f t="shared" si="8"/>
        <v>18252.714025202182</v>
      </c>
      <c r="AN11">
        <f t="shared" si="9"/>
        <v>16923.07494987332</v>
      </c>
      <c r="AO11">
        <f t="shared" si="9"/>
        <v>-846.15374749366595</v>
      </c>
      <c r="AP11">
        <f t="shared" si="9"/>
        <v>-25.215334294323871</v>
      </c>
      <c r="AQ11">
        <f t="shared" si="9"/>
        <v>-6978.3399245169512</v>
      </c>
      <c r="AR11">
        <f t="shared" si="9"/>
        <v>9073.3659435683785</v>
      </c>
      <c r="AS11">
        <f t="shared" si="9"/>
        <v>-1293.819961654088</v>
      </c>
      <c r="AT11">
        <f t="shared" si="9"/>
        <v>2524.2364366363295</v>
      </c>
      <c r="AU11">
        <f t="shared" si="9"/>
        <v>10303.78241855062</v>
      </c>
      <c r="AW11">
        <v>8</v>
      </c>
      <c r="AX11">
        <f>(R11*SUMPRODUCT(K12:$K$23, X12:$X$23)-$AZ$3*SUMPRODUCT(K11:$K$22, W12:$W$23))/Z11</f>
        <v>67877.740783098285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8.090557E-3</v>
      </c>
      <c r="O12">
        <f t="shared" si="21"/>
        <v>33557.110035385907</v>
      </c>
      <c r="P12">
        <f t="shared" si="22"/>
        <v>1677.8555017692954</v>
      </c>
      <c r="Q12" s="4">
        <f t="shared" si="23"/>
        <v>50</v>
      </c>
      <c r="R12">
        <f t="shared" si="0"/>
        <v>2000000</v>
      </c>
      <c r="S12">
        <f t="shared" si="1"/>
        <v>70166.267000168882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60639.117906024963</v>
      </c>
      <c r="AC12">
        <f t="shared" si="2"/>
        <v>61549.609871931032</v>
      </c>
      <c r="AE12">
        <f t="shared" si="3"/>
        <v>29436.182362423431</v>
      </c>
      <c r="AF12">
        <f t="shared" si="4"/>
        <v>-1471.8091181211717</v>
      </c>
      <c r="AG12">
        <f t="shared" si="4"/>
        <v>-43.859829305001284</v>
      </c>
      <c r="AH12">
        <f t="shared" si="5"/>
        <v>-14455.5264859545</v>
      </c>
      <c r="AI12">
        <f t="shared" si="6"/>
        <v>13464.986929042758</v>
      </c>
      <c r="AJ12">
        <f t="shared" si="7"/>
        <v>-910.4919659060688</v>
      </c>
      <c r="AK12">
        <f t="shared" si="24"/>
        <v>4598.521190701983</v>
      </c>
      <c r="AL12">
        <f t="shared" si="8"/>
        <v>17153.016153838671</v>
      </c>
      <c r="AN12">
        <f t="shared" si="9"/>
        <v>15797.059699474632</v>
      </c>
      <c r="AO12">
        <f t="shared" si="9"/>
        <v>-789.85298497373162</v>
      </c>
      <c r="AP12">
        <f t="shared" si="9"/>
        <v>-23.537574723831497</v>
      </c>
      <c r="AQ12">
        <f t="shared" si="9"/>
        <v>-7757.6233247374103</v>
      </c>
      <c r="AR12">
        <f t="shared" si="9"/>
        <v>7226.045815039658</v>
      </c>
      <c r="AS12">
        <f t="shared" si="9"/>
        <v>-488.61960984692223</v>
      </c>
      <c r="AT12">
        <f t="shared" si="9"/>
        <v>2467.8170859394622</v>
      </c>
      <c r="AU12">
        <f t="shared" si="9"/>
        <v>9205.2432911321976</v>
      </c>
      <c r="AW12">
        <v>9</v>
      </c>
      <c r="AX12">
        <f>(R12*SUMPRODUCT(K13:$K$23, X13:$X$23)-$AZ$3*SUMPRODUCT(K12:$K$22, W13:$W$23))/Z12</f>
        <v>70166.267000168882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9.5159809999999997E-3</v>
      </c>
      <c r="O13">
        <f t="shared" si="21"/>
        <v>33557.110035385907</v>
      </c>
      <c r="P13">
        <f t="shared" si="22"/>
        <v>1677.8555017692954</v>
      </c>
      <c r="Q13" s="4">
        <f t="shared" si="23"/>
        <v>50</v>
      </c>
      <c r="R13">
        <f t="shared" si="0"/>
        <v>2000000</v>
      </c>
      <c r="S13">
        <f t="shared" si="1"/>
        <v>71065.797851746742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61549.609871931032</v>
      </c>
      <c r="AC13">
        <f t="shared" si="2"/>
        <v>61122.074862008871</v>
      </c>
      <c r="AE13">
        <f t="shared" si="3"/>
        <v>28861.70638672584</v>
      </c>
      <c r="AF13">
        <f t="shared" si="4"/>
        <v>-1443.0853193362921</v>
      </c>
      <c r="AG13">
        <f t="shared" si="4"/>
        <v>-43.003861709621638</v>
      </c>
      <c r="AH13">
        <f t="shared" si="5"/>
        <v>-16694.772093185416</v>
      </c>
      <c r="AI13">
        <f t="shared" si="6"/>
        <v>10680.84511249451</v>
      </c>
      <c r="AJ13">
        <f t="shared" si="7"/>
        <v>427.53500992216141</v>
      </c>
      <c r="AK13">
        <f t="shared" si="24"/>
        <v>4599.6575395628752</v>
      </c>
      <c r="AL13">
        <f t="shared" si="8"/>
        <v>15708.037661979546</v>
      </c>
      <c r="AN13">
        <f t="shared" si="9"/>
        <v>14727.360067056972</v>
      </c>
      <c r="AO13">
        <f t="shared" si="9"/>
        <v>-736.36800335284863</v>
      </c>
      <c r="AP13">
        <f t="shared" si="9"/>
        <v>-21.943725266459179</v>
      </c>
      <c r="AQ13">
        <f t="shared" si="9"/>
        <v>-8518.8975509388874</v>
      </c>
      <c r="AR13">
        <f t="shared" si="9"/>
        <v>5450.1507874987747</v>
      </c>
      <c r="AS13">
        <f t="shared" si="9"/>
        <v>218.15972860469307</v>
      </c>
      <c r="AT13">
        <f t="shared" si="9"/>
        <v>2347.0827352554375</v>
      </c>
      <c r="AU13">
        <f t="shared" si="9"/>
        <v>8015.3932513589052</v>
      </c>
      <c r="AW13">
        <v>10</v>
      </c>
      <c r="AX13">
        <f>(R13*SUMPRODUCT(K14:$K$23, X14:$X$23)-$AZ$3*SUMPRODUCT(K13:$K$22, W14:$W$23))/Z13</f>
        <v>71065.797851746742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1.1135328E-2</v>
      </c>
      <c r="O14">
        <f t="shared" si="21"/>
        <v>33557.110035385907</v>
      </c>
      <c r="P14">
        <f t="shared" si="22"/>
        <v>1677.8555017692954</v>
      </c>
      <c r="Q14" s="4">
        <f t="shared" si="23"/>
        <v>50</v>
      </c>
      <c r="R14">
        <f t="shared" si="0"/>
        <v>2000000</v>
      </c>
      <c r="S14">
        <f t="shared" si="1"/>
        <v>70518.335184159296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61122.074862008871</v>
      </c>
      <c r="AC14">
        <f t="shared" si="2"/>
        <v>59369.331369079766</v>
      </c>
      <c r="AE14">
        <f t="shared" si="3"/>
        <v>28251.704755602696</v>
      </c>
      <c r="AF14">
        <f t="shared" si="4"/>
        <v>-1412.5852377801348</v>
      </c>
      <c r="AG14">
        <f t="shared" si="4"/>
        <v>-42.094960987122143</v>
      </c>
      <c r="AH14">
        <f t="shared" si="5"/>
        <v>-19154.48421613111</v>
      </c>
      <c r="AI14">
        <f t="shared" si="6"/>
        <v>7642.5403407043304</v>
      </c>
      <c r="AJ14">
        <f t="shared" si="7"/>
        <v>1752.7434929291048</v>
      </c>
      <c r="AK14">
        <f t="shared" si="24"/>
        <v>4521.2053911233361</v>
      </c>
      <c r="AL14">
        <f t="shared" si="8"/>
        <v>13916.489224756771</v>
      </c>
      <c r="AN14">
        <f t="shared" si="9"/>
        <v>13711.330113625278</v>
      </c>
      <c r="AO14">
        <f t="shared" si="9"/>
        <v>-685.56650568126395</v>
      </c>
      <c r="AP14">
        <f t="shared" si="9"/>
        <v>-20.429843480512336</v>
      </c>
      <c r="AQ14">
        <f t="shared" si="9"/>
        <v>-9296.1985308697094</v>
      </c>
      <c r="AR14">
        <f t="shared" si="9"/>
        <v>3709.1352335937931</v>
      </c>
      <c r="AS14">
        <f t="shared" si="9"/>
        <v>850.65467177847495</v>
      </c>
      <c r="AT14">
        <f t="shared" si="9"/>
        <v>2194.2654493053396</v>
      </c>
      <c r="AU14">
        <f t="shared" si="9"/>
        <v>6754.0553546776082</v>
      </c>
      <c r="AW14">
        <v>11</v>
      </c>
      <c r="AX14">
        <f>(R14*SUMPRODUCT(K15:$K$23, X15:$X$23)-$AZ$3*SUMPRODUCT(K14:$K$22, W15:$W$23))/Z14</f>
        <v>70518.335184159296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1.2969985999999999E-2</v>
      </c>
      <c r="O15">
        <f t="shared" si="21"/>
        <v>33557.110035385907</v>
      </c>
      <c r="P15">
        <f t="shared" si="22"/>
        <v>1677.8555017692954</v>
      </c>
      <c r="Q15" s="4">
        <f t="shared" si="23"/>
        <v>50</v>
      </c>
      <c r="R15">
        <f t="shared" si="0"/>
        <v>2000000</v>
      </c>
      <c r="S15">
        <f t="shared" si="1"/>
        <v>68464.633617966465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59369.331369079766</v>
      </c>
      <c r="AC15">
        <f t="shared" si="2"/>
        <v>56316.324242204253</v>
      </c>
      <c r="AE15">
        <f t="shared" si="3"/>
        <v>27602.763492890364</v>
      </c>
      <c r="AF15">
        <f t="shared" si="4"/>
        <v>-1380.1381746445184</v>
      </c>
      <c r="AG15">
        <f t="shared" si="4"/>
        <v>-41.128040322577398</v>
      </c>
      <c r="AH15">
        <f t="shared" si="5"/>
        <v>-21838.842186940816</v>
      </c>
      <c r="AI15">
        <f t="shared" si="6"/>
        <v>4342.6550909824509</v>
      </c>
      <c r="AJ15">
        <f t="shared" si="7"/>
        <v>3053.0071268755128</v>
      </c>
      <c r="AK15">
        <f t="shared" si="24"/>
        <v>4442.2225520722004</v>
      </c>
      <c r="AL15">
        <f t="shared" si="8"/>
        <v>11837.884769930164</v>
      </c>
      <c r="AN15">
        <f t="shared" si="9"/>
        <v>12735.413112343307</v>
      </c>
      <c r="AO15">
        <f t="shared" si="9"/>
        <v>-636.7706556171654</v>
      </c>
      <c r="AP15">
        <f t="shared" si="9"/>
        <v>-18.975729880960905</v>
      </c>
      <c r="AQ15">
        <f t="shared" si="9"/>
        <v>-10076.044640153486</v>
      </c>
      <c r="AR15">
        <f t="shared" si="9"/>
        <v>2003.6220866916947</v>
      </c>
      <c r="AS15">
        <f t="shared" si="9"/>
        <v>1408.6019686290692</v>
      </c>
      <c r="AT15">
        <f t="shared" si="9"/>
        <v>2049.560702578895</v>
      </c>
      <c r="AU15">
        <f t="shared" si="9"/>
        <v>5461.7847578996589</v>
      </c>
      <c r="AW15">
        <v>12</v>
      </c>
      <c r="AX15">
        <f>(R15*SUMPRODUCT(K16:$K$23, X16:$X$23)-$AZ$3*SUMPRODUCT(K15:$K$22, W16:$W$23))/Z15</f>
        <v>68464.633617966465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1.4883069000000001E-2</v>
      </c>
      <c r="O16">
        <f t="shared" si="21"/>
        <v>33557.110035385907</v>
      </c>
      <c r="P16">
        <f t="shared" si="22"/>
        <v>1677.8555017692954</v>
      </c>
      <c r="Q16" s="4">
        <f t="shared" si="23"/>
        <v>50</v>
      </c>
      <c r="R16">
        <f t="shared" si="0"/>
        <v>2000000</v>
      </c>
      <c r="S16">
        <f t="shared" si="1"/>
        <v>64990.829494891776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56316.324242204253</v>
      </c>
      <c r="AC16">
        <f t="shared" si="2"/>
        <v>52128.68739694386</v>
      </c>
      <c r="AE16">
        <f t="shared" si="3"/>
        <v>26915.922024306095</v>
      </c>
      <c r="AF16">
        <f t="shared" si="4"/>
        <v>-1345.7961012153048</v>
      </c>
      <c r="AG16">
        <f t="shared" si="4"/>
        <v>-40.104648457395925</v>
      </c>
      <c r="AH16">
        <f t="shared" si="5"/>
        <v>-24484.458478228069</v>
      </c>
      <c r="AI16">
        <f t="shared" si="6"/>
        <v>1045.5627964053238</v>
      </c>
      <c r="AJ16">
        <f t="shared" si="7"/>
        <v>4187.6368452603929</v>
      </c>
      <c r="AK16">
        <f t="shared" si="24"/>
        <v>4479.1888240416392</v>
      </c>
      <c r="AL16">
        <f t="shared" si="8"/>
        <v>9712.3884657073559</v>
      </c>
      <c r="AN16">
        <f t="shared" si="9"/>
        <v>11774.454298971619</v>
      </c>
      <c r="AO16">
        <f t="shared" si="9"/>
        <v>-588.72271494858103</v>
      </c>
      <c r="AP16">
        <f t="shared" si="9"/>
        <v>-17.543903939516067</v>
      </c>
      <c r="AQ16">
        <f t="shared" si="9"/>
        <v>-10710.802963637167</v>
      </c>
      <c r="AR16">
        <f t="shared" si="9"/>
        <v>457.38471644635524</v>
      </c>
      <c r="AS16">
        <f t="shared" si="9"/>
        <v>1831.8948394441763</v>
      </c>
      <c r="AT16">
        <f t="shared" si="9"/>
        <v>1959.4351647146434</v>
      </c>
      <c r="AU16">
        <f t="shared" si="9"/>
        <v>4248.714720605175</v>
      </c>
      <c r="AW16">
        <v>13</v>
      </c>
      <c r="AX16">
        <f>(R16*SUMPRODUCT(K17:$K$23, X17:$X$23)-$AZ$3*SUMPRODUCT(K16:$K$22, W17:$W$23))/Z16</f>
        <v>64990.829494891776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1.6930661E-2</v>
      </c>
      <c r="O17">
        <f t="shared" si="21"/>
        <v>33557.110035385907</v>
      </c>
      <c r="P17">
        <f t="shared" si="22"/>
        <v>1677.8555017692954</v>
      </c>
      <c r="Q17" s="4">
        <f t="shared" si="23"/>
        <v>50</v>
      </c>
      <c r="R17">
        <f t="shared" si="0"/>
        <v>2000000</v>
      </c>
      <c r="S17">
        <f t="shared" si="1"/>
        <v>60178.594484354551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52128.68739694386</v>
      </c>
      <c r="AC17">
        <f t="shared" si="2"/>
        <v>46968.916098050715</v>
      </c>
      <c r="AE17">
        <f t="shared" si="3"/>
        <v>26191.058452767076</v>
      </c>
      <c r="AF17">
        <f t="shared" si="4"/>
        <v>-1309.5529226383537</v>
      </c>
      <c r="AG17">
        <f t="shared" si="4"/>
        <v>-39.024603765265624</v>
      </c>
      <c r="AH17">
        <f t="shared" si="5"/>
        <v>-27159.928302253731</v>
      </c>
      <c r="AI17">
        <f t="shared" si="6"/>
        <v>-2317.447375890275</v>
      </c>
      <c r="AJ17">
        <f t="shared" si="7"/>
        <v>5159.7712988931453</v>
      </c>
      <c r="AK17">
        <f t="shared" si="24"/>
        <v>4751.5289036003787</v>
      </c>
      <c r="AL17">
        <f t="shared" si="8"/>
        <v>7593.852826603249</v>
      </c>
      <c r="AN17">
        <f t="shared" si="9"/>
        <v>10791.523464053897</v>
      </c>
      <c r="AO17">
        <f t="shared" si="9"/>
        <v>-539.5761732026948</v>
      </c>
      <c r="AP17">
        <f t="shared" si="9"/>
        <v>-16.079339747484596</v>
      </c>
      <c r="AQ17">
        <f t="shared" si="9"/>
        <v>-11190.72770901426</v>
      </c>
      <c r="AR17">
        <f t="shared" si="9"/>
        <v>-954.85975791054238</v>
      </c>
      <c r="AS17">
        <f t="shared" si="9"/>
        <v>2125.9848333954778</v>
      </c>
      <c r="AT17">
        <f t="shared" si="9"/>
        <v>1957.776381806229</v>
      </c>
      <c r="AU17">
        <f t="shared" si="9"/>
        <v>3128.9014572911642</v>
      </c>
      <c r="AW17">
        <v>14</v>
      </c>
      <c r="AX17">
        <f>(R17*SUMPRODUCT(K18:$K$23, X18:$X$23)-$AZ$3*SUMPRODUCT(K17:$K$22, W18:$W$23))/Z17</f>
        <v>60178.594484354551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1.9185959999999998E-2</v>
      </c>
      <c r="O18">
        <f t="shared" si="21"/>
        <v>33557.110035385907</v>
      </c>
      <c r="P18">
        <f t="shared" si="22"/>
        <v>1677.8555017692954</v>
      </c>
      <c r="Q18" s="4">
        <f t="shared" si="23"/>
        <v>50</v>
      </c>
      <c r="R18">
        <f t="shared" si="0"/>
        <v>2000000</v>
      </c>
      <c r="S18">
        <f t="shared" si="1"/>
        <v>54063.853998662467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46968.916098050715</v>
      </c>
      <c r="AC18">
        <f t="shared" si="2"/>
        <v>40964.866883502909</v>
      </c>
      <c r="AE18">
        <f t="shared" si="3"/>
        <v>25426.647268406952</v>
      </c>
      <c r="AF18">
        <f t="shared" si="4"/>
        <v>-1271.3323634203477</v>
      </c>
      <c r="AG18">
        <f t="shared" si="4"/>
        <v>-37.885633240756732</v>
      </c>
      <c r="AH18">
        <f t="shared" si="5"/>
        <v>-29948.979474249423</v>
      </c>
      <c r="AI18">
        <f t="shared" si="6"/>
        <v>-5831.5502025035748</v>
      </c>
      <c r="AJ18">
        <f t="shared" si="7"/>
        <v>6004.0492145478056</v>
      </c>
      <c r="AK18">
        <f t="shared" si="24"/>
        <v>4985.8085933129169</v>
      </c>
      <c r="AL18">
        <f t="shared" si="8"/>
        <v>5158.3076053571476</v>
      </c>
      <c r="AN18">
        <f t="shared" si="9"/>
        <v>9790.2649209353876</v>
      </c>
      <c r="AO18">
        <f t="shared" si="9"/>
        <v>-489.51324604676944</v>
      </c>
      <c r="AP18">
        <f t="shared" si="9"/>
        <v>-14.587467321547614</v>
      </c>
      <c r="AQ18">
        <f t="shared" si="9"/>
        <v>-11531.541695977929</v>
      </c>
      <c r="AR18">
        <f t="shared" si="9"/>
        <v>-2245.3774884108579</v>
      </c>
      <c r="AS18">
        <f t="shared" si="9"/>
        <v>2311.7964310534066</v>
      </c>
      <c r="AT18">
        <f t="shared" si="9"/>
        <v>1919.733516508875</v>
      </c>
      <c r="AU18">
        <f t="shared" si="9"/>
        <v>1986.152459151424</v>
      </c>
      <c r="AW18">
        <v>15</v>
      </c>
      <c r="AX18">
        <f>(R18*SUMPRODUCT(K19:$K$23, X19:$X$23)-$AZ$3*SUMPRODUCT(K18:$K$22, W19:$W$23))/Z18</f>
        <v>54063.853998662467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2.1884238E-2</v>
      </c>
      <c r="O19">
        <f t="shared" si="21"/>
        <v>33557.110035385907</v>
      </c>
      <c r="P19">
        <f t="shared" si="22"/>
        <v>1677.8555017692954</v>
      </c>
      <c r="Q19" s="4">
        <f t="shared" si="23"/>
        <v>50</v>
      </c>
      <c r="R19">
        <f t="shared" si="0"/>
        <v>2000000</v>
      </c>
      <c r="S19">
        <f t="shared" si="1"/>
        <v>46463.228914592655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40964.866883502909</v>
      </c>
      <c r="AC19">
        <f t="shared" si="2"/>
        <v>34083.26762405099</v>
      </c>
      <c r="AE19">
        <f t="shared" si="3"/>
        <v>24615.937995359014</v>
      </c>
      <c r="AF19">
        <f t="shared" si="4"/>
        <v>-1230.7968997679509</v>
      </c>
      <c r="AG19">
        <f t="shared" si="4"/>
        <v>-36.677678693727735</v>
      </c>
      <c r="AH19">
        <f t="shared" si="5"/>
        <v>-33163.928584857269</v>
      </c>
      <c r="AI19">
        <f t="shared" si="6"/>
        <v>-9815.4651679599338</v>
      </c>
      <c r="AJ19">
        <f t="shared" si="7"/>
        <v>6881.5992594519194</v>
      </c>
      <c r="AK19">
        <f t="shared" si="24"/>
        <v>4723.2905856654979</v>
      </c>
      <c r="AL19">
        <f t="shared" si="8"/>
        <v>1789.4246771574835</v>
      </c>
      <c r="AN19">
        <f t="shared" si="9"/>
        <v>8829.9886194459032</v>
      </c>
      <c r="AO19">
        <f t="shared" si="9"/>
        <v>-441.49943097229522</v>
      </c>
      <c r="AP19">
        <f t="shared" si="9"/>
        <v>-13.156658320896373</v>
      </c>
      <c r="AQ19">
        <f t="shared" si="9"/>
        <v>-11896.240234096163</v>
      </c>
      <c r="AR19">
        <f t="shared" si="9"/>
        <v>-3520.9077039434519</v>
      </c>
      <c r="AS19">
        <f t="shared" si="9"/>
        <v>2468.500008246855</v>
      </c>
      <c r="AT19">
        <f t="shared" si="9"/>
        <v>1694.2926215375383</v>
      </c>
      <c r="AU19">
        <f t="shared" si="9"/>
        <v>641.88492584094161</v>
      </c>
      <c r="AW19">
        <v>16</v>
      </c>
      <c r="AX19">
        <f>(R19*SUMPRODUCT(K20:$K$23, X20:$X$23)-$AZ$3*SUMPRODUCT(K19:$K$22, W20:$W$23))/Z19</f>
        <v>46463.228914592655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2.4761703999999999E-2</v>
      </c>
      <c r="O20">
        <f t="shared" si="21"/>
        <v>33557.110035385907</v>
      </c>
      <c r="P20">
        <f t="shared" si="22"/>
        <v>1677.8555017692954</v>
      </c>
      <c r="Q20" s="4">
        <f t="shared" si="23"/>
        <v>50</v>
      </c>
      <c r="R20">
        <f t="shared" si="0"/>
        <v>2000000</v>
      </c>
      <c r="S20">
        <f t="shared" si="1"/>
        <v>37067.724453138748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34083.26762405099</v>
      </c>
      <c r="AC20">
        <f t="shared" si="2"/>
        <v>26245.950631897151</v>
      </c>
      <c r="AE20">
        <f t="shared" si="3"/>
        <v>23760.246045081989</v>
      </c>
      <c r="AF20">
        <f t="shared" si="4"/>
        <v>-1188.0123022540995</v>
      </c>
      <c r="AG20">
        <f t="shared" si="4"/>
        <v>-35.402700083569258</v>
      </c>
      <c r="AH20">
        <f t="shared" si="5"/>
        <v>-36328.072928847709</v>
      </c>
      <c r="AI20">
        <f t="shared" si="6"/>
        <v>-13791.241886103391</v>
      </c>
      <c r="AJ20">
        <f t="shared" si="7"/>
        <v>7837.3169921538392</v>
      </c>
      <c r="AK20">
        <f t="shared" si="24"/>
        <v>3076.3937242215234</v>
      </c>
      <c r="AL20">
        <f t="shared" si="8"/>
        <v>-2877.5311697280285</v>
      </c>
      <c r="AN20">
        <f t="shared" si="9"/>
        <v>8084.0777470675848</v>
      </c>
      <c r="AO20">
        <f t="shared" si="9"/>
        <v>-404.20388735337923</v>
      </c>
      <c r="AP20">
        <f t="shared" si="9"/>
        <v>-12.045253209443453</v>
      </c>
      <c r="AQ20">
        <f t="shared" si="9"/>
        <v>-12360.097845818949</v>
      </c>
      <c r="AR20">
        <f t="shared" si="9"/>
        <v>-4692.2692393141879</v>
      </c>
      <c r="AS20">
        <f t="shared" si="9"/>
        <v>2666.5329884536086</v>
      </c>
      <c r="AT20">
        <f t="shared" si="9"/>
        <v>1046.698169707938</v>
      </c>
      <c r="AU20">
        <f t="shared" si="9"/>
        <v>-979.03808115264167</v>
      </c>
      <c r="AW20">
        <v>17</v>
      </c>
      <c r="AX20">
        <f>(R20*SUMPRODUCT(K21:$K$23, X21:$X$23)-$AZ$3*SUMPRODUCT(K20:$K$22, W21:$W$23))/Z20</f>
        <v>37067.724453138748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2.7627288E-2</v>
      </c>
      <c r="O21">
        <f t="shared" si="21"/>
        <v>33557.110035385907</v>
      </c>
      <c r="P21">
        <f t="shared" si="22"/>
        <v>1677.8555017692954</v>
      </c>
      <c r="Q21" s="4">
        <f t="shared" si="23"/>
        <v>50</v>
      </c>
      <c r="R21">
        <f t="shared" si="0"/>
        <v>2000000</v>
      </c>
      <c r="S21">
        <f t="shared" si="1"/>
        <v>26012.318558075745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26245.950631897151</v>
      </c>
      <c r="AC21">
        <f t="shared" si="2"/>
        <v>17725.102107050174</v>
      </c>
      <c r="AE21">
        <f t="shared" si="3"/>
        <v>22866.212424192829</v>
      </c>
      <c r="AF21">
        <f t="shared" si="4"/>
        <v>-1143.3106212096416</v>
      </c>
      <c r="AG21">
        <f t="shared" si="4"/>
        <v>-34.070592491547174</v>
      </c>
      <c r="AH21">
        <f t="shared" si="5"/>
        <v>-39123.223647455678</v>
      </c>
      <c r="AI21">
        <f t="shared" si="6"/>
        <v>-17434.392436964037</v>
      </c>
      <c r="AJ21">
        <f t="shared" si="7"/>
        <v>8520.8485248469769</v>
      </c>
      <c r="AK21">
        <f t="shared" si="24"/>
        <v>2460.8021299093616</v>
      </c>
      <c r="AL21">
        <f t="shared" si="8"/>
        <v>-6452.7417822076986</v>
      </c>
      <c r="AN21">
        <f t="shared" si="9"/>
        <v>7400.2623660841655</v>
      </c>
      <c r="AO21">
        <f t="shared" si="9"/>
        <v>-370.01311830420832</v>
      </c>
      <c r="AP21">
        <f t="shared" si="9"/>
        <v>-11.026370206314851</v>
      </c>
      <c r="AQ21">
        <f t="shared" si="9"/>
        <v>-12661.56870351826</v>
      </c>
      <c r="AR21">
        <f t="shared" si="9"/>
        <v>-5642.3458259446179</v>
      </c>
      <c r="AS21">
        <f t="shared" si="9"/>
        <v>2757.6283074679227</v>
      </c>
      <c r="AT21">
        <f t="shared" si="9"/>
        <v>796.396930743148</v>
      </c>
      <c r="AU21">
        <f t="shared" si="9"/>
        <v>-2088.3205877335467</v>
      </c>
      <c r="AW21">
        <v>18</v>
      </c>
      <c r="AX21">
        <f>(R21*SUMPRODUCT(K22:$K$23, X22:$X$23)-$AZ$3*SUMPRODUCT(K21:$K$22, W22:$W$23))/Z21</f>
        <v>26012.318558075745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3.0780427999999999E-2</v>
      </c>
      <c r="O22">
        <f t="shared" si="21"/>
        <v>33557.110035385907</v>
      </c>
      <c r="P22">
        <f t="shared" si="22"/>
        <v>1677.8555017692954</v>
      </c>
      <c r="Q22" s="4">
        <f t="shared" si="23"/>
        <v>50</v>
      </c>
      <c r="R22">
        <f t="shared" si="0"/>
        <v>2000000</v>
      </c>
      <c r="S22">
        <f t="shared" si="1"/>
        <v>13506.01769279389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17725.102107050174</v>
      </c>
      <c r="AC22">
        <f t="shared" si="2"/>
        <v>8827.8516757576781</v>
      </c>
      <c r="AE22">
        <f t="shared" si="3"/>
        <v>21933.718494795328</v>
      </c>
      <c r="AF22">
        <f t="shared" si="4"/>
        <v>-1096.6859247397665</v>
      </c>
      <c r="AG22">
        <f t="shared" si="4"/>
        <v>-32.681179147528297</v>
      </c>
      <c r="AH22">
        <f t="shared" si="5"/>
        <v>-41948.296764136336</v>
      </c>
      <c r="AI22">
        <f t="shared" si="6"/>
        <v>-21143.9453732283</v>
      </c>
      <c r="AJ22">
        <f t="shared" si="7"/>
        <v>8897.2504312924957</v>
      </c>
      <c r="AK22">
        <f t="shared" si="24"/>
        <v>2699.349427397402</v>
      </c>
      <c r="AL22">
        <f t="shared" si="8"/>
        <v>-9547.3455145384032</v>
      </c>
      <c r="AN22">
        <f t="shared" si="9"/>
        <v>6634.0901864326734</v>
      </c>
      <c r="AO22">
        <f t="shared" si="9"/>
        <v>-331.70450932163368</v>
      </c>
      <c r="AP22">
        <f t="shared" si="9"/>
        <v>-9.8847758037522286</v>
      </c>
      <c r="AQ22">
        <f t="shared" si="9"/>
        <v>-12687.715672404463</v>
      </c>
      <c r="AR22">
        <f t="shared" si="9"/>
        <v>-6395.2147710971758</v>
      </c>
      <c r="AS22">
        <f t="shared" si="9"/>
        <v>2691.069541467743</v>
      </c>
      <c r="AT22">
        <f t="shared" si="9"/>
        <v>816.44740495320491</v>
      </c>
      <c r="AU22">
        <f t="shared" si="9"/>
        <v>-2887.6978246762283</v>
      </c>
      <c r="AW22">
        <v>19</v>
      </c>
      <c r="AX22">
        <f>(R22*SUMPRODUCT(K23:$K$23, X23:$X$23)-$AZ$3*SUMPRODUCT(K22:$K$22, W23:$W$23))/Z22</f>
        <v>13506.01769279389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3.4133669999999998E-2</v>
      </c>
      <c r="O23">
        <f t="shared" si="21"/>
        <v>33557.110035385907</v>
      </c>
      <c r="P23">
        <f t="shared" si="22"/>
        <v>1677.8555017692954</v>
      </c>
      <c r="Q23" s="4">
        <f t="shared" si="23"/>
        <v>50</v>
      </c>
      <c r="R23">
        <f t="shared" si="0"/>
        <v>2000000</v>
      </c>
      <c r="S23">
        <f t="shared" si="1"/>
        <v>14129.609202569036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8827.8516757576781</v>
      </c>
      <c r="AC23">
        <f t="shared" si="2"/>
        <v>8827.8516757576781</v>
      </c>
      <c r="AE23">
        <f t="shared" si="3"/>
        <v>20965.703000873134</v>
      </c>
      <c r="AF23">
        <f t="shared" si="4"/>
        <v>-1048.2851500436568</v>
      </c>
      <c r="AG23">
        <f t="shared" si="4"/>
        <v>-31.238838771820397</v>
      </c>
      <c r="AH23">
        <f t="shared" si="5"/>
        <v>-44621.143369304482</v>
      </c>
      <c r="AI23">
        <f t="shared" si="6"/>
        <v>-24734.964357246823</v>
      </c>
      <c r="AJ23">
        <f t="shared" si="7"/>
        <v>0</v>
      </c>
      <c r="AK23">
        <f t="shared" si="24"/>
        <v>2986.6335038124057</v>
      </c>
      <c r="AL23">
        <f t="shared" si="8"/>
        <v>-21748.330853434418</v>
      </c>
      <c r="AN23">
        <f t="shared" si="9"/>
        <v>5744.4546058469205</v>
      </c>
      <c r="AO23">
        <f t="shared" si="9"/>
        <v>-287.22273029234606</v>
      </c>
      <c r="AP23">
        <f t="shared" si="9"/>
        <v>-8.5592212794686482</v>
      </c>
      <c r="AQ23">
        <f t="shared" si="9"/>
        <v>-12225.878261047677</v>
      </c>
      <c r="AR23">
        <f t="shared" si="9"/>
        <v>-6777.2056067725707</v>
      </c>
      <c r="AS23">
        <f t="shared" si="9"/>
        <v>0</v>
      </c>
      <c r="AT23">
        <f t="shared" si="9"/>
        <v>818.31649462159226</v>
      </c>
      <c r="AU23">
        <f t="shared" si="9"/>
        <v>-5958.8891121509787</v>
      </c>
      <c r="AW23">
        <v>20</v>
      </c>
      <c r="AX23">
        <f>(R23*SUMPRODUCT(K$23:$K24, X$23:$X24)-$AZ$3*SUMPRODUCT(K$22:$K23, W$23:$W24))/Z23</f>
        <v>14129.609202569036</v>
      </c>
    </row>
    <row r="25" spans="5:50" x14ac:dyDescent="0.25">
      <c r="AN25" s="8">
        <f t="shared" ref="AN25:AU25" si="25">SUM(AN3:AN23)</f>
        <v>310493.65289926075</v>
      </c>
      <c r="AO25" s="8">
        <f t="shared" si="25"/>
        <v>-40692.515171502491</v>
      </c>
      <c r="AP25" s="8">
        <f t="shared" si="25"/>
        <v>-2932.5428775041332</v>
      </c>
      <c r="AQ25" s="8">
        <f t="shared" si="25"/>
        <v>-172017.05461502989</v>
      </c>
      <c r="AR25" s="8">
        <f t="shared" si="25"/>
        <v>94851.540235224224</v>
      </c>
      <c r="AS25" s="8">
        <f t="shared" si="25"/>
        <v>-27864.506512313801</v>
      </c>
      <c r="AT25" s="8">
        <f t="shared" si="25"/>
        <v>43810.885630287536</v>
      </c>
      <c r="AU25" s="9">
        <f t="shared" si="25"/>
        <v>110797.91935319795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22FEF-8A51-4704-BFA2-D7515DFB1A9C}">
  <dimension ref="A1:AZ29"/>
  <sheetViews>
    <sheetView workbookViewId="0">
      <selection activeCell="S53" sqref="S5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117841.47353620826</v>
      </c>
      <c r="K3">
        <v>1</v>
      </c>
      <c r="L3" s="2">
        <v>0</v>
      </c>
      <c r="O3">
        <f>$C$3</f>
        <v>117841.47353620826</v>
      </c>
      <c r="P3">
        <f>O3*B5</f>
        <v>94273.178828966615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117841.47353620826</v>
      </c>
      <c r="AF3">
        <f t="shared" ref="AF3:AG23" si="4">-$Z3*P3</f>
        <v>-94273.178828966615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21048.386503241643</v>
      </c>
      <c r="AJ3">
        <f t="shared" ref="AJ3:AJ23" si="7">AB3-AC3</f>
        <v>0</v>
      </c>
      <c r="AL3">
        <f t="shared" ref="AL3:AL23" si="8">SUM(AI3:AK3)</f>
        <v>21048.386503241643</v>
      </c>
      <c r="AN3">
        <f t="shared" ref="AN3:AU23" si="9">AE3*$K3</f>
        <v>117841.47353620826</v>
      </c>
      <c r="AO3">
        <f t="shared" si="9"/>
        <v>-94273.178828966615</v>
      </c>
      <c r="AP3">
        <f t="shared" si="9"/>
        <v>-2519.9082039999998</v>
      </c>
      <c r="AQ3">
        <f t="shared" si="9"/>
        <v>0</v>
      </c>
      <c r="AR3">
        <f t="shared" si="9"/>
        <v>21048.386503241643</v>
      </c>
      <c r="AS3">
        <f t="shared" si="9"/>
        <v>0</v>
      </c>
      <c r="AT3">
        <f t="shared" si="9"/>
        <v>0</v>
      </c>
      <c r="AU3">
        <f t="shared" si="9"/>
        <v>21048.386503241643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54635.539043658719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1.1135328E-2</v>
      </c>
      <c r="R4">
        <f t="shared" si="0"/>
        <v>2000000</v>
      </c>
      <c r="S4">
        <f t="shared" si="1"/>
        <v>34470.323243554463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33741.781655535917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-22270.655999999999</v>
      </c>
      <c r="AI4">
        <f t="shared" si="6"/>
        <v>-22270.655999999999</v>
      </c>
      <c r="AJ4">
        <f t="shared" si="7"/>
        <v>-33741.781655535917</v>
      </c>
      <c r="AK4">
        <f>H4*SUM(AB4, AE4:AF4)</f>
        <v>0</v>
      </c>
      <c r="AL4">
        <f t="shared" si="8"/>
        <v>-56012.437655535919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-20893.757388122711</v>
      </c>
      <c r="AR4">
        <f t="shared" si="9"/>
        <v>-20893.757388122711</v>
      </c>
      <c r="AS4">
        <f t="shared" si="9"/>
        <v>-31655.672816902068</v>
      </c>
      <c r="AT4">
        <f t="shared" si="9"/>
        <v>0</v>
      </c>
      <c r="AU4">
        <f t="shared" si="9"/>
        <v>-52549.430205024779</v>
      </c>
      <c r="AW4">
        <v>1</v>
      </c>
      <c r="AX4">
        <f>(R4*SUMPRODUCT(K5:$K$23, X5:$X$23)-$AZ$3*SUMPRODUCT(K4:$K$22, W5:$W$23))/Z4</f>
        <v>34470.323243554463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1.2969985999999999E-2</v>
      </c>
      <c r="O5">
        <f t="shared" ref="O5:O23" si="21">$C$3</f>
        <v>117841.47353620826</v>
      </c>
      <c r="P5">
        <f t="shared" ref="P5:P23" si="22">O5*$C$5</f>
        <v>5892.0736768104134</v>
      </c>
      <c r="Q5" s="4">
        <f t="shared" ref="Q5:Q23" si="23">$C$8</f>
        <v>50</v>
      </c>
      <c r="R5">
        <f t="shared" si="0"/>
        <v>2000000</v>
      </c>
      <c r="S5">
        <f t="shared" si="1"/>
        <v>64816.018194535012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33741.781655535917</v>
      </c>
      <c r="AC5">
        <f t="shared" si="2"/>
        <v>61988.754122918996</v>
      </c>
      <c r="AE5">
        <f t="shared" si="3"/>
        <v>112701.24780874599</v>
      </c>
      <c r="AF5">
        <f t="shared" si="4"/>
        <v>-5635.0623904372997</v>
      </c>
      <c r="AG5">
        <f t="shared" si="4"/>
        <v>-47.819008209413269</v>
      </c>
      <c r="AH5">
        <f t="shared" si="5"/>
        <v>-25391.722183469185</v>
      </c>
      <c r="AI5">
        <f t="shared" si="6"/>
        <v>81626.644226630087</v>
      </c>
      <c r="AJ5">
        <f t="shared" si="7"/>
        <v>-28246.972467383079</v>
      </c>
      <c r="AK5">
        <f>H5*SUM(AB5, AE5:AF5)</f>
        <v>12165.808355180177</v>
      </c>
      <c r="AL5">
        <f t="shared" si="8"/>
        <v>65545.480114427191</v>
      </c>
      <c r="AN5">
        <f t="shared" si="9"/>
        <v>97324.57263737412</v>
      </c>
      <c r="AO5">
        <f t="shared" si="9"/>
        <v>-4866.2286318687065</v>
      </c>
      <c r="AP5">
        <f t="shared" si="9"/>
        <v>-41.294702839688242</v>
      </c>
      <c r="AQ5">
        <f t="shared" si="9"/>
        <v>-21927.339386931741</v>
      </c>
      <c r="AR5">
        <f t="shared" si="9"/>
        <v>70489.709915733984</v>
      </c>
      <c r="AS5">
        <f t="shared" si="9"/>
        <v>-24393.026493841448</v>
      </c>
      <c r="AT5">
        <f t="shared" si="9"/>
        <v>10505.936020916188</v>
      </c>
      <c r="AU5">
        <f t="shared" si="9"/>
        <v>56602.619442808726</v>
      </c>
      <c r="AW5">
        <v>2</v>
      </c>
      <c r="AX5">
        <f>(R5*SUMPRODUCT(K6:$K$23, X6:$X$23)-$AZ$3*SUMPRODUCT(K5:$K$22, W6:$W$23))/Z5</f>
        <v>64816.018194535012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1.4883069000000001E-2</v>
      </c>
      <c r="O6">
        <f t="shared" si="21"/>
        <v>117841.47353620826</v>
      </c>
      <c r="P6">
        <f t="shared" si="22"/>
        <v>5892.0736768104134</v>
      </c>
      <c r="Q6" s="4">
        <f t="shared" si="23"/>
        <v>50</v>
      </c>
      <c r="R6">
        <f t="shared" si="0"/>
        <v>2000000</v>
      </c>
      <c r="S6">
        <f t="shared" si="1"/>
        <v>91080.946277189651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61988.754122918996</v>
      </c>
      <c r="AC6">
        <f t="shared" si="2"/>
        <v>84940.495722885011</v>
      </c>
      <c r="AE6">
        <f t="shared" si="3"/>
        <v>109896.89488313487</v>
      </c>
      <c r="AF6">
        <f t="shared" si="4"/>
        <v>-5494.8447441567441</v>
      </c>
      <c r="AG6">
        <f t="shared" si="4"/>
        <v>-46.629124528626875</v>
      </c>
      <c r="AH6">
        <f t="shared" si="5"/>
        <v>-28467.743947690567</v>
      </c>
      <c r="AI6">
        <f t="shared" si="6"/>
        <v>75887.67706675893</v>
      </c>
      <c r="AJ6">
        <f t="shared" si="7"/>
        <v>-22951.741599966015</v>
      </c>
      <c r="AK6">
        <f>H6*SUM(AB6, AE6:AF6)</f>
        <v>18103.319503694405</v>
      </c>
      <c r="AL6">
        <f t="shared" si="8"/>
        <v>71039.254970487324</v>
      </c>
      <c r="AN6">
        <f t="shared" si="9"/>
        <v>85590.583135861132</v>
      </c>
      <c r="AO6">
        <f t="shared" si="9"/>
        <v>-4279.5291567930572</v>
      </c>
      <c r="AP6">
        <f t="shared" si="9"/>
        <v>-36.315984757930899</v>
      </c>
      <c r="AQ6">
        <f t="shared" si="9"/>
        <v>-22171.425385915441</v>
      </c>
      <c r="AR6">
        <f t="shared" si="9"/>
        <v>59103.312608394706</v>
      </c>
      <c r="AS6">
        <f t="shared" si="9"/>
        <v>-17875.418132729836</v>
      </c>
      <c r="AT6">
        <f t="shared" si="9"/>
        <v>14099.339882748585</v>
      </c>
      <c r="AU6">
        <f t="shared" si="9"/>
        <v>55327.234358413458</v>
      </c>
      <c r="AW6">
        <v>3</v>
      </c>
      <c r="AX6">
        <f>(R6*SUMPRODUCT(K7:$K$23, X7:$X$23)-$AZ$3*SUMPRODUCT(K6:$K$22, W7:$W$23))/Z6</f>
        <v>91080.946277189651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1.6930661E-2</v>
      </c>
      <c r="O7">
        <f t="shared" si="21"/>
        <v>117841.47353620826</v>
      </c>
      <c r="P7">
        <f t="shared" si="22"/>
        <v>5892.0736768104134</v>
      </c>
      <c r="Q7" s="4">
        <f t="shared" si="23"/>
        <v>50</v>
      </c>
      <c r="R7">
        <f t="shared" si="0"/>
        <v>2000000</v>
      </c>
      <c r="S7">
        <f t="shared" si="1"/>
        <v>112797.62942282428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84940.495722885011</v>
      </c>
      <c r="AC7">
        <f t="shared" si="2"/>
        <v>102360.17461897177</v>
      </c>
      <c r="AE7">
        <f t="shared" si="3"/>
        <v>106937.29886208451</v>
      </c>
      <c r="AF7">
        <f t="shared" si="4"/>
        <v>-5346.8649431042259</v>
      </c>
      <c r="AG7">
        <f t="shared" si="4"/>
        <v>-45.373371383219634</v>
      </c>
      <c r="AH7">
        <f t="shared" si="5"/>
        <v>-31578.47600483866</v>
      </c>
      <c r="AI7">
        <f t="shared" si="6"/>
        <v>69966.584542758414</v>
      </c>
      <c r="AJ7">
        <f t="shared" si="7"/>
        <v>-17419.678896086756</v>
      </c>
      <c r="AK7">
        <f>H7*SUM(AB7, AE7:AF7)</f>
        <v>19529.788333503297</v>
      </c>
      <c r="AL7">
        <f t="shared" si="8"/>
        <v>72076.693980174954</v>
      </c>
      <c r="AN7">
        <f t="shared" si="9"/>
        <v>75392.026936396243</v>
      </c>
      <c r="AO7">
        <f t="shared" si="9"/>
        <v>-3769.6013468198125</v>
      </c>
      <c r="AP7">
        <f t="shared" si="9"/>
        <v>-31.988749238285411</v>
      </c>
      <c r="AQ7">
        <f t="shared" si="9"/>
        <v>-22263.189166930217</v>
      </c>
      <c r="AR7">
        <f t="shared" si="9"/>
        <v>49327.247673407939</v>
      </c>
      <c r="AS7">
        <f t="shared" si="9"/>
        <v>-12281.074185826372</v>
      </c>
      <c r="AT7">
        <f t="shared" si="9"/>
        <v>13768.725634266471</v>
      </c>
      <c r="AU7">
        <f t="shared" si="9"/>
        <v>50814.899121848037</v>
      </c>
      <c r="AW7">
        <v>4</v>
      </c>
      <c r="AX7">
        <f>(R7*SUMPRODUCT(K8:$K$23, X8:$X$23)-$AZ$3*SUMPRODUCT(K7:$K$22, W8:$W$23))/Z7</f>
        <v>112797.62942282428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1.9185959999999998E-2</v>
      </c>
      <c r="O8">
        <f t="shared" si="21"/>
        <v>117841.47353620826</v>
      </c>
      <c r="P8">
        <f t="shared" si="22"/>
        <v>5892.0736768104134</v>
      </c>
      <c r="Q8" s="4">
        <f t="shared" si="23"/>
        <v>50</v>
      </c>
      <c r="R8">
        <f t="shared" si="0"/>
        <v>2000000</v>
      </c>
      <c r="S8">
        <f t="shared" si="1"/>
        <v>129883.16661284206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102360.17461897177</v>
      </c>
      <c r="AC8">
        <f t="shared" si="2"/>
        <v>114424.7474254453</v>
      </c>
      <c r="AE8">
        <f t="shared" si="3"/>
        <v>103816.23113498767</v>
      </c>
      <c r="AF8">
        <f t="shared" si="4"/>
        <v>-5190.8115567493842</v>
      </c>
      <c r="AG8">
        <f t="shared" si="4"/>
        <v>-44.049105980963844</v>
      </c>
      <c r="AH8">
        <f t="shared" si="5"/>
        <v>-34821.267536943858</v>
      </c>
      <c r="AI8">
        <f t="shared" si="6"/>
        <v>63760.102935313473</v>
      </c>
      <c r="AJ8">
        <f t="shared" si="7"/>
        <v>-12064.57280647353</v>
      </c>
      <c r="AK8">
        <f t="shared" ref="AK8:AK23" si="24">H8*SUM(AB8:AB8, AE8:AF8)</f>
        <v>14571.45557929773</v>
      </c>
      <c r="AL8">
        <f t="shared" si="8"/>
        <v>66266.985708137669</v>
      </c>
      <c r="AN8">
        <f t="shared" si="9"/>
        <v>68243.951751898974</v>
      </c>
      <c r="AO8">
        <f t="shared" si="9"/>
        <v>-3412.1975875949493</v>
      </c>
      <c r="AP8">
        <f t="shared" si="9"/>
        <v>-28.955829261134529</v>
      </c>
      <c r="AQ8">
        <f t="shared" si="9"/>
        <v>-22889.878352849388</v>
      </c>
      <c r="AR8">
        <f t="shared" si="9"/>
        <v>41912.919982193511</v>
      </c>
      <c r="AS8">
        <f t="shared" si="9"/>
        <v>-7930.6878655776572</v>
      </c>
      <c r="AT8">
        <f t="shared" si="9"/>
        <v>9578.5957613462306</v>
      </c>
      <c r="AU8">
        <f t="shared" si="9"/>
        <v>43560.827877962089</v>
      </c>
      <c r="AW8">
        <v>5</v>
      </c>
      <c r="AX8">
        <f>(R8*SUMPRODUCT(K9:$K$23, X9:$X$23)-$AZ$3*SUMPRODUCT(K8:$K$22, W9:$W$23))/Z8</f>
        <v>129883.16661284206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2.1884238E-2</v>
      </c>
      <c r="O9">
        <f t="shared" si="21"/>
        <v>117841.47353620826</v>
      </c>
      <c r="P9">
        <f t="shared" si="22"/>
        <v>5892.0736768104134</v>
      </c>
      <c r="Q9" s="4">
        <f t="shared" si="23"/>
        <v>50</v>
      </c>
      <c r="R9">
        <f t="shared" si="0"/>
        <v>2000000</v>
      </c>
      <c r="S9">
        <f t="shared" si="1"/>
        <v>143013.91380802204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114424.7474254453</v>
      </c>
      <c r="AC9">
        <f t="shared" si="2"/>
        <v>121975.51965919143</v>
      </c>
      <c r="AE9">
        <f t="shared" si="3"/>
        <v>100506.12971321671</v>
      </c>
      <c r="AF9">
        <f t="shared" si="4"/>
        <v>-5025.3064856608362</v>
      </c>
      <c r="AG9">
        <f t="shared" si="4"/>
        <v>-42.644633802179563</v>
      </c>
      <c r="AH9">
        <f t="shared" si="5"/>
        <v>-38559.244758985449</v>
      </c>
      <c r="AI9">
        <f t="shared" si="6"/>
        <v>56878.933834768242</v>
      </c>
      <c r="AJ9">
        <f t="shared" si="7"/>
        <v>-7550.772233746131</v>
      </c>
      <c r="AK9">
        <f t="shared" si="24"/>
        <v>10957.070788086661</v>
      </c>
      <c r="AL9">
        <f t="shared" si="8"/>
        <v>60285.232389108773</v>
      </c>
      <c r="AN9">
        <f t="shared" si="9"/>
        <v>62790.387143300628</v>
      </c>
      <c r="AO9">
        <f t="shared" si="9"/>
        <v>-3139.519357165032</v>
      </c>
      <c r="AP9">
        <f t="shared" si="9"/>
        <v>-26.641888148151633</v>
      </c>
      <c r="AQ9">
        <f t="shared" si="9"/>
        <v>-24089.574569018521</v>
      </c>
      <c r="AR9">
        <f t="shared" si="9"/>
        <v>35534.651328968925</v>
      </c>
      <c r="AS9">
        <f t="shared" si="9"/>
        <v>-4717.2835442041451</v>
      </c>
      <c r="AT9">
        <f t="shared" si="9"/>
        <v>6845.3408633248637</v>
      </c>
      <c r="AU9">
        <f t="shared" si="9"/>
        <v>37662.70864808964</v>
      </c>
      <c r="AW9">
        <v>6</v>
      </c>
      <c r="AX9">
        <f>(R9*SUMPRODUCT(K10:$K$23, X10:$X$23)-$AZ$3*SUMPRODUCT(K9:$K$22, W10:$W$23))/Z9</f>
        <v>143013.91380802204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2.4761703999999999E-2</v>
      </c>
      <c r="O10">
        <f t="shared" si="21"/>
        <v>117841.47353620826</v>
      </c>
      <c r="P10">
        <f t="shared" si="22"/>
        <v>5892.0736768104134</v>
      </c>
      <c r="Q10" s="4">
        <f t="shared" si="23"/>
        <v>50</v>
      </c>
      <c r="R10">
        <f t="shared" si="0"/>
        <v>2000000</v>
      </c>
      <c r="S10">
        <f t="shared" si="1"/>
        <v>153072.01291794312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121975.51965919143</v>
      </c>
      <c r="AC10">
        <f t="shared" si="2"/>
        <v>126015.71926527013</v>
      </c>
      <c r="AE10">
        <f t="shared" si="3"/>
        <v>97012.365381940268</v>
      </c>
      <c r="AF10">
        <f t="shared" si="4"/>
        <v>-4850.6182690970136</v>
      </c>
      <c r="AG10">
        <f t="shared" si="4"/>
        <v>-41.162233664759803</v>
      </c>
      <c r="AH10">
        <f t="shared" si="5"/>
        <v>-42238.151975918598</v>
      </c>
      <c r="AI10">
        <f t="shared" si="6"/>
        <v>49882.432903259898</v>
      </c>
      <c r="AJ10">
        <f t="shared" si="7"/>
        <v>-4040.199606078706</v>
      </c>
      <c r="AK10">
        <f t="shared" si="24"/>
        <v>11242.206505531822</v>
      </c>
      <c r="AL10">
        <f t="shared" si="8"/>
        <v>57084.439802713016</v>
      </c>
      <c r="AN10">
        <f t="shared" si="9"/>
        <v>57584.500039315732</v>
      </c>
      <c r="AO10">
        <f t="shared" si="9"/>
        <v>-2879.2250019657868</v>
      </c>
      <c r="AP10">
        <f t="shared" si="9"/>
        <v>-24.433036311966251</v>
      </c>
      <c r="AQ10">
        <f t="shared" si="9"/>
        <v>-25071.678796223805</v>
      </c>
      <c r="AR10">
        <f t="shared" si="9"/>
        <v>29609.163204814173</v>
      </c>
      <c r="AS10">
        <f t="shared" si="9"/>
        <v>-2398.1775257115119</v>
      </c>
      <c r="AT10">
        <f t="shared" si="9"/>
        <v>6673.1373718293835</v>
      </c>
      <c r="AU10">
        <f t="shared" si="9"/>
        <v>33884.123050932045</v>
      </c>
      <c r="AW10">
        <v>7</v>
      </c>
      <c r="AX10">
        <f>(R10*SUMPRODUCT(K11:$K$23, X11:$X$23)-$AZ$3*SUMPRODUCT(K10:$K$22, W11:$W$23))/Z10</f>
        <v>153072.01291794312</v>
      </c>
    </row>
    <row r="11" spans="1:52" x14ac:dyDescent="0.25">
      <c r="A11" t="s">
        <v>33</v>
      </c>
      <c r="C11" s="7">
        <f>AU25</f>
        <v>377241.25935301534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2.7627288E-2</v>
      </c>
      <c r="O11">
        <f t="shared" si="21"/>
        <v>117841.47353620826</v>
      </c>
      <c r="P11">
        <f t="shared" si="22"/>
        <v>5892.0736768104134</v>
      </c>
      <c r="Q11" s="4">
        <f t="shared" si="23"/>
        <v>50</v>
      </c>
      <c r="R11">
        <f t="shared" si="0"/>
        <v>2000000</v>
      </c>
      <c r="S11">
        <f t="shared" si="1"/>
        <v>160344.25169822856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126015.71926527013</v>
      </c>
      <c r="AC11">
        <f t="shared" si="2"/>
        <v>127035.65309694328</v>
      </c>
      <c r="AE11">
        <f t="shared" si="3"/>
        <v>93362.05317015278</v>
      </c>
      <c r="AF11">
        <f t="shared" si="4"/>
        <v>-4668.1026585076388</v>
      </c>
      <c r="AG11">
        <f t="shared" si="4"/>
        <v>-39.613410443932594</v>
      </c>
      <c r="AH11">
        <f t="shared" si="5"/>
        <v>-45488.035367184588</v>
      </c>
      <c r="AI11">
        <f t="shared" si="6"/>
        <v>43166.301734016633</v>
      </c>
      <c r="AJ11">
        <f t="shared" si="7"/>
        <v>-1019.9338316731446</v>
      </c>
      <c r="AK11">
        <f t="shared" si="24"/>
        <v>11057.547993511138</v>
      </c>
      <c r="AL11">
        <f t="shared" si="8"/>
        <v>53203.915895854625</v>
      </c>
      <c r="AN11">
        <f t="shared" si="9"/>
        <v>52703.520182596658</v>
      </c>
      <c r="AO11">
        <f t="shared" si="9"/>
        <v>-2635.1760091298329</v>
      </c>
      <c r="AP11">
        <f t="shared" si="9"/>
        <v>-22.362042242455004</v>
      </c>
      <c r="AQ11">
        <f t="shared" si="9"/>
        <v>-25678.308355878249</v>
      </c>
      <c r="AR11">
        <f t="shared" si="9"/>
        <v>24367.673775346128</v>
      </c>
      <c r="AS11">
        <f t="shared" si="9"/>
        <v>-575.75965242036409</v>
      </c>
      <c r="AT11">
        <f t="shared" si="9"/>
        <v>6242.0617805388374</v>
      </c>
      <c r="AU11">
        <f t="shared" si="9"/>
        <v>30033.975903464601</v>
      </c>
      <c r="AW11">
        <v>8</v>
      </c>
      <c r="AX11">
        <f>(R11*SUMPRODUCT(K12:$K$23, X12:$X$23)-$AZ$3*SUMPRODUCT(K11:$K$22, W12:$W$23))/Z11</f>
        <v>160344.25169822856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3.0780427999999999E-2</v>
      </c>
      <c r="O12">
        <f t="shared" si="21"/>
        <v>117841.47353620826</v>
      </c>
      <c r="P12">
        <f t="shared" si="22"/>
        <v>5892.0736768104134</v>
      </c>
      <c r="Q12" s="4">
        <f t="shared" si="23"/>
        <v>50</v>
      </c>
      <c r="R12">
        <f t="shared" si="0"/>
        <v>2000000</v>
      </c>
      <c r="S12">
        <f t="shared" si="1"/>
        <v>164873.07283901345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127035.65309694328</v>
      </c>
      <c r="AC12">
        <f t="shared" si="2"/>
        <v>125296.80395771805</v>
      </c>
      <c r="AE12">
        <f t="shared" si="3"/>
        <v>89554.708682915181</v>
      </c>
      <c r="AF12">
        <f t="shared" si="4"/>
        <v>-4477.7354341457594</v>
      </c>
      <c r="AG12">
        <f t="shared" si="4"/>
        <v>-37.997958611489352</v>
      </c>
      <c r="AH12">
        <f t="shared" si="5"/>
        <v>-48772.709120156615</v>
      </c>
      <c r="AI12">
        <f t="shared" si="6"/>
        <v>36266.26617000132</v>
      </c>
      <c r="AJ12">
        <f t="shared" si="7"/>
        <v>1738.8491392252326</v>
      </c>
      <c r="AK12">
        <f t="shared" si="24"/>
        <v>11008.645307342491</v>
      </c>
      <c r="AL12">
        <f t="shared" si="8"/>
        <v>49013.760616569045</v>
      </c>
      <c r="AN12">
        <f t="shared" si="9"/>
        <v>48059.937325262596</v>
      </c>
      <c r="AO12">
        <f t="shared" si="9"/>
        <v>-2402.99686626313</v>
      </c>
      <c r="AP12">
        <f t="shared" si="9"/>
        <v>-20.391775443344052</v>
      </c>
      <c r="AQ12">
        <f t="shared" si="9"/>
        <v>-26174.093779897135</v>
      </c>
      <c r="AR12">
        <f t="shared" si="9"/>
        <v>19462.454903658985</v>
      </c>
      <c r="AS12">
        <f t="shared" si="9"/>
        <v>933.16121372403484</v>
      </c>
      <c r="AT12">
        <f t="shared" si="9"/>
        <v>5907.8390325651371</v>
      </c>
      <c r="AU12">
        <f t="shared" si="9"/>
        <v>26303.455149948157</v>
      </c>
      <c r="AW12">
        <v>9</v>
      </c>
      <c r="AX12">
        <f>(R12*SUMPRODUCT(K13:$K$23, X13:$X$23)-$AZ$3*SUMPRODUCT(K12:$K$22, W13:$W$23))/Z12</f>
        <v>164873.07283901345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3.4133669999999998E-2</v>
      </c>
      <c r="O13">
        <f t="shared" si="21"/>
        <v>117841.47353620826</v>
      </c>
      <c r="P13">
        <f t="shared" si="22"/>
        <v>5892.0736768104134</v>
      </c>
      <c r="Q13" s="4">
        <f t="shared" si="23"/>
        <v>50</v>
      </c>
      <c r="R13">
        <f t="shared" si="0"/>
        <v>2000000</v>
      </c>
      <c r="S13">
        <f t="shared" si="1"/>
        <v>166716.27643104168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125296.80395771805</v>
      </c>
      <c r="AC13">
        <f t="shared" si="2"/>
        <v>121105.93497937686</v>
      </c>
      <c r="AE13">
        <f t="shared" si="3"/>
        <v>85602.330722957267</v>
      </c>
      <c r="AF13">
        <f t="shared" si="4"/>
        <v>-4280.1165361478643</v>
      </c>
      <c r="AG13">
        <f t="shared" si="4"/>
        <v>-36.320969245456226</v>
      </c>
      <c r="AH13">
        <f t="shared" si="5"/>
        <v>-51880.391196729426</v>
      </c>
      <c r="AI13">
        <f t="shared" si="6"/>
        <v>29405.502020834523</v>
      </c>
      <c r="AJ13">
        <f t="shared" si="7"/>
        <v>4190.8689783411828</v>
      </c>
      <c r="AK13">
        <f t="shared" si="24"/>
        <v>10682.20323807207</v>
      </c>
      <c r="AL13">
        <f t="shared" si="8"/>
        <v>44278.574237247776</v>
      </c>
      <c r="AN13">
        <f t="shared" si="9"/>
        <v>43680.589437224269</v>
      </c>
      <c r="AO13">
        <f t="shared" si="9"/>
        <v>-2184.029471861214</v>
      </c>
      <c r="AP13">
        <f t="shared" si="9"/>
        <v>-18.533623234014836</v>
      </c>
      <c r="AQ13">
        <f t="shared" si="9"/>
        <v>-26473.181846428048</v>
      </c>
      <c r="AR13">
        <f t="shared" si="9"/>
        <v>15004.844495700992</v>
      </c>
      <c r="AS13">
        <f t="shared" si="9"/>
        <v>2138.4888201300678</v>
      </c>
      <c r="AT13">
        <f t="shared" si="9"/>
        <v>5450.8438028087157</v>
      </c>
      <c r="AU13">
        <f t="shared" si="9"/>
        <v>22594.177118639778</v>
      </c>
      <c r="AW13">
        <v>10</v>
      </c>
      <c r="AX13">
        <f>(R13*SUMPRODUCT(K14:$K$23, X14:$X$23)-$AZ$3*SUMPRODUCT(K13:$K$22, W14:$W$23))/Z13</f>
        <v>166716.27643104168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3.7867151000000002E-2</v>
      </c>
      <c r="O14">
        <f t="shared" si="21"/>
        <v>117841.47353620826</v>
      </c>
      <c r="P14">
        <f t="shared" si="22"/>
        <v>5892.0736768104134</v>
      </c>
      <c r="Q14" s="4">
        <f t="shared" si="23"/>
        <v>50</v>
      </c>
      <c r="R14">
        <f t="shared" si="0"/>
        <v>2000000</v>
      </c>
      <c r="S14">
        <f t="shared" si="1"/>
        <v>165774.55048688524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121105.93497937686</v>
      </c>
      <c r="AC14">
        <f t="shared" si="2"/>
        <v>114657.5962643047</v>
      </c>
      <c r="AE14">
        <f t="shared" si="3"/>
        <v>81504.791032289533</v>
      </c>
      <c r="AF14">
        <f t="shared" si="4"/>
        <v>-4075.239551614477</v>
      </c>
      <c r="AG14">
        <f t="shared" si="4"/>
        <v>-34.582387926117612</v>
      </c>
      <c r="AH14">
        <f t="shared" si="5"/>
        <v>-55014.865075361879</v>
      </c>
      <c r="AI14">
        <f t="shared" si="6"/>
        <v>22380.104017387064</v>
      </c>
      <c r="AJ14">
        <f t="shared" si="7"/>
        <v>6448.3387150721683</v>
      </c>
      <c r="AK14">
        <f t="shared" si="24"/>
        <v>10204.72400404667</v>
      </c>
      <c r="AL14">
        <f t="shared" si="8"/>
        <v>39033.166736505904</v>
      </c>
      <c r="AN14">
        <f t="shared" si="9"/>
        <v>39556.518990739627</v>
      </c>
      <c r="AO14">
        <f t="shared" si="9"/>
        <v>-1977.8259495369814</v>
      </c>
      <c r="AP14">
        <f t="shared" si="9"/>
        <v>-16.783784945877052</v>
      </c>
      <c r="AQ14">
        <f t="shared" si="9"/>
        <v>-26700.228631521702</v>
      </c>
      <c r="AR14">
        <f t="shared" si="9"/>
        <v>10861.680624735067</v>
      </c>
      <c r="AS14">
        <f t="shared" si="9"/>
        <v>3129.5563071920751</v>
      </c>
      <c r="AT14">
        <f t="shared" si="9"/>
        <v>4952.6335047152061</v>
      </c>
      <c r="AU14">
        <f t="shared" si="9"/>
        <v>18943.870436642348</v>
      </c>
      <c r="AW14">
        <v>11</v>
      </c>
      <c r="AX14">
        <f>(R14*SUMPRODUCT(K15:$K$23, X15:$X$23)-$AZ$3*SUMPRODUCT(K14:$K$22, W15:$W$23))/Z14</f>
        <v>165774.55048688524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4.2172894000000002E-2</v>
      </c>
      <c r="O15">
        <f t="shared" si="21"/>
        <v>117841.47353620826</v>
      </c>
      <c r="P15">
        <f t="shared" si="22"/>
        <v>5892.0736768104134</v>
      </c>
      <c r="Q15" s="4">
        <f t="shared" si="23"/>
        <v>50</v>
      </c>
      <c r="R15">
        <f t="shared" si="0"/>
        <v>2000000</v>
      </c>
      <c r="S15">
        <f t="shared" si="1"/>
        <v>161817.55939192892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114657.5962643047</v>
      </c>
      <c r="AC15">
        <f t="shared" si="2"/>
        <v>106081.52269981171</v>
      </c>
      <c r="AE15">
        <f t="shared" si="3"/>
        <v>77252.450209269737</v>
      </c>
      <c r="AF15">
        <f t="shared" si="4"/>
        <v>-3862.6225104634873</v>
      </c>
      <c r="AG15">
        <f t="shared" si="4"/>
        <v>-32.778124666581398</v>
      </c>
      <c r="AH15">
        <f t="shared" si="5"/>
        <v>-58337.575211001524</v>
      </c>
      <c r="AI15">
        <f t="shared" si="6"/>
        <v>15019.474363138135</v>
      </c>
      <c r="AJ15">
        <f t="shared" si="7"/>
        <v>8576.0735644929809</v>
      </c>
      <c r="AK15">
        <f t="shared" si="24"/>
        <v>9759.6613036854578</v>
      </c>
      <c r="AL15">
        <f t="shared" si="8"/>
        <v>33355.209231316578</v>
      </c>
      <c r="AN15">
        <f t="shared" si="9"/>
        <v>35642.875671096852</v>
      </c>
      <c r="AO15">
        <f t="shared" si="9"/>
        <v>-1782.1437835548427</v>
      </c>
      <c r="AP15">
        <f t="shared" si="9"/>
        <v>-15.123230642624787</v>
      </c>
      <c r="AQ15">
        <f t="shared" si="9"/>
        <v>-26915.896318709718</v>
      </c>
      <c r="AR15">
        <f t="shared" si="9"/>
        <v>6929.7123381896627</v>
      </c>
      <c r="AS15">
        <f t="shared" si="9"/>
        <v>3956.8443845775241</v>
      </c>
      <c r="AT15">
        <f t="shared" si="9"/>
        <v>4502.9302435967893</v>
      </c>
      <c r="AU15">
        <f t="shared" si="9"/>
        <v>15389.486966363978</v>
      </c>
      <c r="AW15">
        <v>12</v>
      </c>
      <c r="AX15">
        <f>(R15*SUMPRODUCT(K16:$K$23, X16:$X$23)-$AZ$3*SUMPRODUCT(K15:$K$22, W16:$W$23))/Z15</f>
        <v>161817.55939192892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4.6777600000000003E-2</v>
      </c>
      <c r="O16">
        <f t="shared" si="21"/>
        <v>117841.47353620826</v>
      </c>
      <c r="P16">
        <f t="shared" si="22"/>
        <v>5892.0736768104134</v>
      </c>
      <c r="Q16" s="4">
        <f t="shared" si="23"/>
        <v>50</v>
      </c>
      <c r="R16">
        <f t="shared" si="0"/>
        <v>2000000</v>
      </c>
      <c r="S16">
        <f t="shared" si="1"/>
        <v>154893.89205314245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106081.52269981171</v>
      </c>
      <c r="AC16">
        <f t="shared" si="2"/>
        <v>95777.279469894143</v>
      </c>
      <c r="AE16">
        <f t="shared" si="3"/>
        <v>72866.241492267902</v>
      </c>
      <c r="AF16">
        <f t="shared" si="4"/>
        <v>-3643.3120746133955</v>
      </c>
      <c r="AG16">
        <f t="shared" si="4"/>
        <v>-30.917061415512105</v>
      </c>
      <c r="AH16">
        <f t="shared" si="5"/>
        <v>-61331.280176139124</v>
      </c>
      <c r="AI16">
        <f t="shared" si="6"/>
        <v>7860.7321800998689</v>
      </c>
      <c r="AJ16">
        <f t="shared" si="7"/>
        <v>10304.243229917571</v>
      </c>
      <c r="AK16">
        <f t="shared" si="24"/>
        <v>9589.1535308254024</v>
      </c>
      <c r="AL16">
        <f t="shared" si="8"/>
        <v>27754.128940842842</v>
      </c>
      <c r="AN16">
        <f t="shared" si="9"/>
        <v>31875.565310888011</v>
      </c>
      <c r="AO16">
        <f t="shared" si="9"/>
        <v>-1593.7782655444007</v>
      </c>
      <c r="AP16">
        <f t="shared" si="9"/>
        <v>-13.524765243661793</v>
      </c>
      <c r="AQ16">
        <f t="shared" si="9"/>
        <v>-26829.560394745247</v>
      </c>
      <c r="AR16">
        <f t="shared" si="9"/>
        <v>3438.7018853546992</v>
      </c>
      <c r="AS16">
        <f t="shared" si="9"/>
        <v>4507.6234388920211</v>
      </c>
      <c r="AT16">
        <f t="shared" si="9"/>
        <v>4194.8052127869405</v>
      </c>
      <c r="AU16">
        <f t="shared" si="9"/>
        <v>12141.130537033661</v>
      </c>
      <c r="AW16">
        <v>13</v>
      </c>
      <c r="AX16">
        <f>(R16*SUMPRODUCT(K17:$K$23, X17:$X$23)-$AZ$3*SUMPRODUCT(K16:$K$22, W17:$W$23))/Z16</f>
        <v>154893.89205314245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5.1668436999999998E-2</v>
      </c>
      <c r="O17">
        <f t="shared" si="21"/>
        <v>117841.47353620826</v>
      </c>
      <c r="P17">
        <f t="shared" si="22"/>
        <v>5892.0736768104134</v>
      </c>
      <c r="Q17" s="4">
        <f t="shared" si="23"/>
        <v>50</v>
      </c>
      <c r="R17">
        <f t="shared" si="0"/>
        <v>2000000</v>
      </c>
      <c r="S17">
        <f t="shared" si="1"/>
        <v>145168.73064806472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95777.279469894143</v>
      </c>
      <c r="AC17">
        <f t="shared" si="2"/>
        <v>84228.217283990845</v>
      </c>
      <c r="AE17">
        <f t="shared" si="3"/>
        <v>68372.694269375206</v>
      </c>
      <c r="AF17">
        <f t="shared" si="4"/>
        <v>-3418.6347134687603</v>
      </c>
      <c r="AG17">
        <f t="shared" si="4"/>
        <v>-29.010454561384471</v>
      </c>
      <c r="AH17">
        <f t="shared" si="5"/>
        <v>-63897.449598900719</v>
      </c>
      <c r="AI17">
        <f t="shared" si="6"/>
        <v>1027.59950244434</v>
      </c>
      <c r="AJ17">
        <f t="shared" si="7"/>
        <v>11549.062185903298</v>
      </c>
      <c r="AK17">
        <f t="shared" si="24"/>
        <v>9917.1236178918989</v>
      </c>
      <c r="AL17">
        <f t="shared" si="8"/>
        <v>22493.785306239537</v>
      </c>
      <c r="AN17">
        <f t="shared" si="9"/>
        <v>28171.657737283727</v>
      </c>
      <c r="AO17">
        <f t="shared" si="9"/>
        <v>-1408.5828868641863</v>
      </c>
      <c r="AP17">
        <f t="shared" si="9"/>
        <v>-11.95320157322525</v>
      </c>
      <c r="AQ17">
        <f t="shared" si="9"/>
        <v>-26327.718976431348</v>
      </c>
      <c r="AR17">
        <f t="shared" si="9"/>
        <v>423.40267241496758</v>
      </c>
      <c r="AS17">
        <f t="shared" si="9"/>
        <v>4758.5696390145586</v>
      </c>
      <c r="AT17">
        <f t="shared" si="9"/>
        <v>4086.1606418619858</v>
      </c>
      <c r="AU17">
        <f t="shared" si="9"/>
        <v>9268.1329532915115</v>
      </c>
      <c r="AW17">
        <v>14</v>
      </c>
      <c r="AX17">
        <f>(R17*SUMPRODUCT(K18:$K$23, X18:$X$23)-$AZ$3*SUMPRODUCT(K17:$K$22, W18:$W$23))/Z17</f>
        <v>145168.73064806472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5.7177164000000003E-2</v>
      </c>
      <c r="O18">
        <f t="shared" si="21"/>
        <v>117841.47353620826</v>
      </c>
      <c r="P18">
        <f t="shared" si="22"/>
        <v>5892.0736768104134</v>
      </c>
      <c r="Q18" s="4">
        <f t="shared" si="23"/>
        <v>50</v>
      </c>
      <c r="R18">
        <f t="shared" si="0"/>
        <v>2000000</v>
      </c>
      <c r="S18">
        <f t="shared" si="1"/>
        <v>132553.91351169514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84228.217283990845</v>
      </c>
      <c r="AC18">
        <f t="shared" si="2"/>
        <v>71742.458152033563</v>
      </c>
      <c r="AE18">
        <f t="shared" si="3"/>
        <v>63779.610573319522</v>
      </c>
      <c r="AF18">
        <f t="shared" si="4"/>
        <v>-3188.9805286659762</v>
      </c>
      <c r="AG18">
        <f t="shared" si="4"/>
        <v>-27.061614497599795</v>
      </c>
      <c r="AH18">
        <f t="shared" si="5"/>
        <v>-66349.420726833108</v>
      </c>
      <c r="AI18">
        <f t="shared" si="6"/>
        <v>-5785.8522966771634</v>
      </c>
      <c r="AJ18">
        <f t="shared" si="7"/>
        <v>12485.759131957282</v>
      </c>
      <c r="AK18">
        <f t="shared" si="24"/>
        <v>10151.801197737972</v>
      </c>
      <c r="AL18">
        <f t="shared" si="8"/>
        <v>16851.708033018091</v>
      </c>
      <c r="AN18">
        <f t="shared" si="9"/>
        <v>24557.672801901081</v>
      </c>
      <c r="AO18">
        <f t="shared" si="9"/>
        <v>-1227.883640095054</v>
      </c>
      <c r="AP18">
        <f t="shared" si="9"/>
        <v>-10.419791973475039</v>
      </c>
      <c r="AQ18">
        <f t="shared" si="9"/>
        <v>-25547.15135697068</v>
      </c>
      <c r="AR18">
        <f t="shared" si="9"/>
        <v>-2227.7819871381275</v>
      </c>
      <c r="AS18">
        <f t="shared" si="9"/>
        <v>4807.5111260435024</v>
      </c>
      <c r="AT18">
        <f t="shared" si="9"/>
        <v>3908.8450042729874</v>
      </c>
      <c r="AU18">
        <f t="shared" si="9"/>
        <v>6488.5741431783626</v>
      </c>
      <c r="AW18">
        <v>15</v>
      </c>
      <c r="AX18">
        <f>(R18*SUMPRODUCT(K19:$K$23, X19:$X$23)-$AZ$3*SUMPRODUCT(K18:$K$22, W19:$W$23))/Z18</f>
        <v>132553.91351169514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6.3388860000000005E-2</v>
      </c>
      <c r="O19">
        <f t="shared" si="21"/>
        <v>117841.47353620826</v>
      </c>
      <c r="P19">
        <f t="shared" si="22"/>
        <v>5892.0736768104134</v>
      </c>
      <c r="Q19" s="4">
        <f t="shared" si="23"/>
        <v>50</v>
      </c>
      <c r="R19">
        <f t="shared" si="0"/>
        <v>2000000</v>
      </c>
      <c r="S19">
        <f t="shared" si="1"/>
        <v>116677.09155522326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71742.458152033563</v>
      </c>
      <c r="AC19">
        <f t="shared" si="2"/>
        <v>58514.946278356292</v>
      </c>
      <c r="AE19">
        <f t="shared" si="3"/>
        <v>59098.897662099655</v>
      </c>
      <c r="AF19">
        <f t="shared" si="4"/>
        <v>-2954.9448831049831</v>
      </c>
      <c r="AG19">
        <f t="shared" si="4"/>
        <v>-25.075593459861473</v>
      </c>
      <c r="AH19">
        <f t="shared" si="5"/>
        <v>-68616.195710492961</v>
      </c>
      <c r="AI19">
        <f t="shared" si="6"/>
        <v>-12497.318524958151</v>
      </c>
      <c r="AJ19">
        <f t="shared" si="7"/>
        <v>13227.511873677271</v>
      </c>
      <c r="AK19">
        <f t="shared" si="24"/>
        <v>9386.8625623374737</v>
      </c>
      <c r="AL19">
        <f t="shared" si="8"/>
        <v>10117.055911056594</v>
      </c>
      <c r="AN19">
        <f t="shared" si="9"/>
        <v>21199.378787699417</v>
      </c>
      <c r="AO19">
        <f t="shared" si="9"/>
        <v>-1059.968939384971</v>
      </c>
      <c r="AP19">
        <f t="shared" si="9"/>
        <v>-8.9948717338406521</v>
      </c>
      <c r="AQ19">
        <f t="shared" si="9"/>
        <v>-24613.330897549211</v>
      </c>
      <c r="AR19">
        <f t="shared" si="9"/>
        <v>-4482.915920968605</v>
      </c>
      <c r="AS19">
        <f t="shared" si="9"/>
        <v>4744.8437402700883</v>
      </c>
      <c r="AT19">
        <f t="shared" si="9"/>
        <v>3367.1635674971908</v>
      </c>
      <c r="AU19">
        <f t="shared" si="9"/>
        <v>3629.0913867986742</v>
      </c>
      <c r="AW19">
        <v>16</v>
      </c>
      <c r="AX19">
        <f>(R19*SUMPRODUCT(K20:$K$23, X20:$X$23)-$AZ$3*SUMPRODUCT(K19:$K$22, W20:$W$23))/Z19</f>
        <v>116677.09155522326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7.0498397000000004E-2</v>
      </c>
      <c r="O20">
        <f t="shared" si="21"/>
        <v>117841.47353620826</v>
      </c>
      <c r="P20">
        <f t="shared" si="22"/>
        <v>5892.0736768104134</v>
      </c>
      <c r="Q20" s="4">
        <f t="shared" si="23"/>
        <v>50</v>
      </c>
      <c r="R20">
        <f t="shared" si="0"/>
        <v>2000000</v>
      </c>
      <c r="S20">
        <f t="shared" si="1"/>
        <v>96033.885709753464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58514.946278356292</v>
      </c>
      <c r="AC20">
        <f t="shared" si="2"/>
        <v>44285.158983421599</v>
      </c>
      <c r="AE20">
        <f t="shared" si="3"/>
        <v>54341.531135833582</v>
      </c>
      <c r="AF20">
        <f t="shared" si="4"/>
        <v>-2717.0765567916796</v>
      </c>
      <c r="AG20">
        <f t="shared" si="4"/>
        <v>-23.057048382518943</v>
      </c>
      <c r="AH20">
        <f t="shared" si="5"/>
        <v>-70711.565709756716</v>
      </c>
      <c r="AI20">
        <f t="shared" si="6"/>
        <v>-19110.168179097338</v>
      </c>
      <c r="AJ20">
        <f t="shared" si="7"/>
        <v>14229.787294934693</v>
      </c>
      <c r="AK20">
        <f t="shared" si="24"/>
        <v>5980.5694665567216</v>
      </c>
      <c r="AL20">
        <f t="shared" si="8"/>
        <v>1100.1885823940765</v>
      </c>
      <c r="AN20">
        <f t="shared" si="9"/>
        <v>18488.914709185061</v>
      </c>
      <c r="AO20">
        <f t="shared" si="9"/>
        <v>-924.44573545925323</v>
      </c>
      <c r="AP20">
        <f t="shared" si="9"/>
        <v>-7.8448249815478226</v>
      </c>
      <c r="AQ20">
        <f t="shared" si="9"/>
        <v>-24058.580611073761</v>
      </c>
      <c r="AR20">
        <f t="shared" si="9"/>
        <v>-6501.9564623295028</v>
      </c>
      <c r="AS20">
        <f t="shared" si="9"/>
        <v>4841.4779290678698</v>
      </c>
      <c r="AT20">
        <f t="shared" si="9"/>
        <v>2034.8016787221034</v>
      </c>
      <c r="AU20">
        <f t="shared" si="9"/>
        <v>374.32314546047013</v>
      </c>
      <c r="AW20">
        <v>17</v>
      </c>
      <c r="AX20">
        <f>(R20*SUMPRODUCT(K21:$K$23, X21:$X$23)-$AZ$3*SUMPRODUCT(K20:$K$22, W21:$W$23))/Z20</f>
        <v>96033.885709753464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7.8701599999999997E-2</v>
      </c>
      <c r="O21">
        <f t="shared" si="21"/>
        <v>117841.47353620826</v>
      </c>
      <c r="P21">
        <f t="shared" si="22"/>
        <v>5892.0736768104134</v>
      </c>
      <c r="Q21" s="4">
        <f t="shared" si="23"/>
        <v>50</v>
      </c>
      <c r="R21">
        <f t="shared" si="0"/>
        <v>2000000</v>
      </c>
      <c r="S21">
        <f t="shared" si="1"/>
        <v>69880.461313583568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44285.158983421599</v>
      </c>
      <c r="AC21">
        <f t="shared" si="2"/>
        <v>29366.357237526037</v>
      </c>
      <c r="AE21">
        <f t="shared" si="3"/>
        <v>49521.350377635325</v>
      </c>
      <c r="AF21">
        <f t="shared" si="4"/>
        <v>-2476.0675188817663</v>
      </c>
      <c r="AG21">
        <f t="shared" si="4"/>
        <v>-21.011851299712099</v>
      </c>
      <c r="AH21">
        <f t="shared" si="5"/>
        <v>-72585.063959266103</v>
      </c>
      <c r="AI21">
        <f t="shared" si="6"/>
        <v>-25560.792951812262</v>
      </c>
      <c r="AJ21">
        <f t="shared" si="7"/>
        <v>14918.801745895562</v>
      </c>
      <c r="AK21">
        <f t="shared" si="24"/>
        <v>4685.2516665035864</v>
      </c>
      <c r="AL21">
        <f t="shared" si="8"/>
        <v>-5956.7395394131136</v>
      </c>
      <c r="AN21">
        <f t="shared" si="9"/>
        <v>16026.746306683928</v>
      </c>
      <c r="AO21">
        <f t="shared" si="9"/>
        <v>-801.33731533419643</v>
      </c>
      <c r="AP21">
        <f t="shared" si="9"/>
        <v>-6.8001297954575861</v>
      </c>
      <c r="AQ21">
        <f t="shared" si="9"/>
        <v>-23490.926577296075</v>
      </c>
      <c r="AR21">
        <f t="shared" si="9"/>
        <v>-8272.3177157418031</v>
      </c>
      <c r="AS21">
        <f t="shared" si="9"/>
        <v>4828.2175053361016</v>
      </c>
      <c r="AT21">
        <f t="shared" si="9"/>
        <v>1516.3023477633737</v>
      </c>
      <c r="AU21">
        <f t="shared" si="9"/>
        <v>-1927.7978626423285</v>
      </c>
      <c r="AW21">
        <v>18</v>
      </c>
      <c r="AX21">
        <f>(R21*SUMPRODUCT(K22:$K$23, X22:$X$23)-$AZ$3*SUMPRODUCT(K21:$K$22, W22:$W$23))/Z21</f>
        <v>69880.461313583568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8.8159118999999994E-2</v>
      </c>
      <c r="O22">
        <f t="shared" si="21"/>
        <v>117841.47353620826</v>
      </c>
      <c r="P22">
        <f t="shared" si="22"/>
        <v>5892.0736768104134</v>
      </c>
      <c r="Q22" s="4">
        <f t="shared" si="23"/>
        <v>50</v>
      </c>
      <c r="R22">
        <f t="shared" si="0"/>
        <v>2000000</v>
      </c>
      <c r="S22">
        <f t="shared" si="1"/>
        <v>37958.993000253031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29366.357237526037</v>
      </c>
      <c r="AC22">
        <f t="shared" si="2"/>
        <v>14385.962213623327</v>
      </c>
      <c r="AE22">
        <f t="shared" si="3"/>
        <v>44660.378252876326</v>
      </c>
      <c r="AF22">
        <f t="shared" si="4"/>
        <v>-2233.0189126438163</v>
      </c>
      <c r="AG22">
        <f t="shared" si="4"/>
        <v>-18.949346487573354</v>
      </c>
      <c r="AH22">
        <f t="shared" si="5"/>
        <v>-74095.451965664935</v>
      </c>
      <c r="AI22">
        <f t="shared" si="6"/>
        <v>-31687.04197192</v>
      </c>
      <c r="AJ22">
        <f t="shared" si="7"/>
        <v>14980.395023902711</v>
      </c>
      <c r="AK22">
        <f t="shared" si="24"/>
        <v>5025.5601604430985</v>
      </c>
      <c r="AL22">
        <f t="shared" si="8"/>
        <v>-11681.08678757419</v>
      </c>
      <c r="AN22">
        <f t="shared" si="9"/>
        <v>13508.01402690031</v>
      </c>
      <c r="AO22">
        <f t="shared" si="9"/>
        <v>-675.40070134501548</v>
      </c>
      <c r="AP22">
        <f t="shared" si="9"/>
        <v>-5.7314346221026353</v>
      </c>
      <c r="AQ22">
        <f t="shared" si="9"/>
        <v>-22410.97016273611</v>
      </c>
      <c r="AR22">
        <f t="shared" si="9"/>
        <v>-9584.0882718029206</v>
      </c>
      <c r="AS22">
        <f t="shared" si="9"/>
        <v>4530.9823612690252</v>
      </c>
      <c r="AT22">
        <f t="shared" si="9"/>
        <v>1520.0349794602248</v>
      </c>
      <c r="AU22">
        <f t="shared" si="9"/>
        <v>-3533.0709310736693</v>
      </c>
      <c r="AW22">
        <v>19</v>
      </c>
      <c r="AX22">
        <f>(R22*SUMPRODUCT(K23:$K$23, X23:$X$23)-$AZ$3*SUMPRODUCT(K22:$K$22, W23:$W$23))/Z22</f>
        <v>37958.993000253031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9.9426106E-2</v>
      </c>
      <c r="O23">
        <f t="shared" si="21"/>
        <v>117841.47353620826</v>
      </c>
      <c r="P23">
        <f t="shared" si="22"/>
        <v>5892.0736768104134</v>
      </c>
      <c r="Q23" s="4">
        <f t="shared" si="23"/>
        <v>50</v>
      </c>
      <c r="R23">
        <f t="shared" si="0"/>
        <v>2000000</v>
      </c>
      <c r="S23">
        <f t="shared" si="1"/>
        <v>42623.069524035513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14385.962213623327</v>
      </c>
      <c r="AC23">
        <f t="shared" si="2"/>
        <v>14385.962213623327</v>
      </c>
      <c r="AE23">
        <f t="shared" si="3"/>
        <v>39773.36696817699</v>
      </c>
      <c r="AF23">
        <f t="shared" si="4"/>
        <v>-1988.6683484088496</v>
      </c>
      <c r="AG23">
        <f t="shared" si="4"/>
        <v>-16.875793290193425</v>
      </c>
      <c r="AH23">
        <f t="shared" si="5"/>
        <v>-75362.389300167837</v>
      </c>
      <c r="AI23">
        <f t="shared" si="6"/>
        <v>-37594.566473689891</v>
      </c>
      <c r="AJ23">
        <f t="shared" si="7"/>
        <v>0</v>
      </c>
      <c r="AK23">
        <f t="shared" si="24"/>
        <v>5420.531660589374</v>
      </c>
      <c r="AL23">
        <f t="shared" si="8"/>
        <v>-32174.034813100516</v>
      </c>
      <c r="AN23">
        <f t="shared" si="9"/>
        <v>10897.621752100036</v>
      </c>
      <c r="AO23">
        <f t="shared" si="9"/>
        <v>-544.88108760500188</v>
      </c>
      <c r="AP23">
        <f t="shared" si="9"/>
        <v>-4.6238482195963062</v>
      </c>
      <c r="AQ23">
        <f t="shared" si="9"/>
        <v>-20648.762615064643</v>
      </c>
      <c r="AR23">
        <f t="shared" si="9"/>
        <v>-10300.645798789206</v>
      </c>
      <c r="AS23">
        <f t="shared" si="9"/>
        <v>0</v>
      </c>
      <c r="AT23">
        <f t="shared" si="9"/>
        <v>1485.187406428247</v>
      </c>
      <c r="AU23">
        <f t="shared" si="9"/>
        <v>-8815.4583923609589</v>
      </c>
      <c r="AW23">
        <v>20</v>
      </c>
      <c r="AX23">
        <f>(R23*SUMPRODUCT(K$23:$K24, X$23:$X24)-$AZ$3*SUMPRODUCT(K$22:$K23, W$23:$W24))/Z23</f>
        <v>42623.069524035513</v>
      </c>
    </row>
    <row r="25" spans="5:50" x14ac:dyDescent="0.25">
      <c r="AN25" s="8">
        <f t="shared" ref="AN25:AU25" si="25">SUM(AN3:AN23)</f>
        <v>949136.50821991672</v>
      </c>
      <c r="AO25" s="8">
        <f t="shared" si="25"/>
        <v>-135837.93056315201</v>
      </c>
      <c r="AP25" s="8">
        <f t="shared" si="25"/>
        <v>-2872.6257192083804</v>
      </c>
      <c r="AQ25" s="8">
        <f t="shared" si="25"/>
        <v>-485175.55357029376</v>
      </c>
      <c r="AR25" s="8">
        <f t="shared" si="25"/>
        <v>325250.39836726245</v>
      </c>
      <c r="AS25" s="8">
        <f t="shared" si="25"/>
        <v>-58649.823751696516</v>
      </c>
      <c r="AT25" s="8">
        <f t="shared" si="25"/>
        <v>110640.68473744945</v>
      </c>
      <c r="AU25" s="9">
        <f t="shared" si="25"/>
        <v>377241.25935301534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76963-4EBF-4B7A-92A4-B917E1A9DD37}">
  <dimension ref="A1:AZ100"/>
  <sheetViews>
    <sheetView workbookViewId="0">
      <selection activeCell="C8" sqref="C8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3371.5879511223484</v>
      </c>
      <c r="K3">
        <v>1</v>
      </c>
      <c r="L3" s="2">
        <v>0</v>
      </c>
      <c r="O3">
        <f>$C$3</f>
        <v>3371.5879511223484</v>
      </c>
      <c r="P3">
        <f>O3*C5</f>
        <v>337.15879511223488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3371.5879511223484</v>
      </c>
      <c r="AF3">
        <f t="shared" ref="AF3:AG34" si="3">-$Z3*P3</f>
        <v>-337.15879511223488</v>
      </c>
      <c r="AG3">
        <f t="shared" si="3"/>
        <v>-2519.9082039999998</v>
      </c>
      <c r="AH3">
        <f t="shared" ref="AH3:AH66" si="4">-X3*R3</f>
        <v>0</v>
      </c>
      <c r="AI3">
        <f t="shared" ref="AI3:AI34" si="5">SUM(AE3:AH3)</f>
        <v>514.52095201011389</v>
      </c>
      <c r="AJ3">
        <f t="shared" ref="AJ3:AJ66" si="6">AB3-AC3</f>
        <v>0</v>
      </c>
      <c r="AL3">
        <f t="shared" ref="AL3:AL23" si="7">SUM(AI3:AK3)</f>
        <v>514.52095201011389</v>
      </c>
      <c r="AN3">
        <f t="shared" ref="AN3:AU34" si="8">AE3*$K3</f>
        <v>3371.5879511223484</v>
      </c>
      <c r="AO3">
        <f t="shared" si="8"/>
        <v>-337.15879511223488</v>
      </c>
      <c r="AP3">
        <f t="shared" si="8"/>
        <v>-2519.9082039999998</v>
      </c>
      <c r="AQ3">
        <f t="shared" si="8"/>
        <v>0</v>
      </c>
      <c r="AR3">
        <f t="shared" si="8"/>
        <v>514.52095201011389</v>
      </c>
      <c r="AS3">
        <f t="shared" si="8"/>
        <v>0</v>
      </c>
      <c r="AT3">
        <f t="shared" si="8"/>
        <v>0</v>
      </c>
      <c r="AU3">
        <f t="shared" si="8"/>
        <v>514.52095201011389</v>
      </c>
      <c r="AW3">
        <v>0</v>
      </c>
      <c r="AX3">
        <f>IF(Z3&gt;0, (R3*SUMPRODUCT(K3:$K$98, X3:$X$98)-K3*$AZ$3)/Z3, 0)</f>
        <v>0</v>
      </c>
      <c r="AZ3">
        <f>C6*SUMPRODUCT(X4:X98, K4:K98)/1</f>
        <v>1744.668362919967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1.784809E-3</v>
      </c>
      <c r="R4">
        <f t="shared" si="0"/>
        <v>50000</v>
      </c>
      <c r="S4">
        <f t="shared" si="1"/>
        <v>118.42297840613799</v>
      </c>
      <c r="U4">
        <f t="shared" ref="U4:U67" si="12">M4</f>
        <v>1.784809E-3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1.784809E-3</v>
      </c>
      <c r="Y4">
        <f t="shared" ref="Y4:Y67" si="16">V4*W4</f>
        <v>0.01</v>
      </c>
      <c r="Z4">
        <f t="shared" ref="Z4:Z67" si="17">MAX(0, W4-X4-Y4)</f>
        <v>0.98821519099999999</v>
      </c>
      <c r="AB4">
        <f t="shared" ref="AB4:AB67" si="18">AC3</f>
        <v>0</v>
      </c>
      <c r="AC4">
        <f t="shared" ref="AC4:AC67" si="19">S4*Z4</f>
        <v>117.02738622441052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-89.240449999999996</v>
      </c>
      <c r="AI4">
        <f t="shared" si="5"/>
        <v>-89.240449999999996</v>
      </c>
      <c r="AJ4">
        <f t="shared" si="6"/>
        <v>-117.02738622441052</v>
      </c>
      <c r="AK4">
        <f t="shared" ref="AK4:AK67" si="20">G4*SUM(AB4:AB4, AE4:AF4)</f>
        <v>0</v>
      </c>
      <c r="AL4">
        <f t="shared" si="7"/>
        <v>-206.26783622441053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-83.254454706595752</v>
      </c>
      <c r="AR4">
        <f t="shared" si="8"/>
        <v>-83.254454706595752</v>
      </c>
      <c r="AS4">
        <f t="shared" si="8"/>
        <v>-109.17752236627533</v>
      </c>
      <c r="AT4">
        <f t="shared" si="8"/>
        <v>0</v>
      </c>
      <c r="AU4">
        <f t="shared" si="8"/>
        <v>-192.43197707287109</v>
      </c>
      <c r="AW4">
        <v>1</v>
      </c>
      <c r="AX4">
        <f>IF(Z4&gt;0, (R4*SUMPRODUCT(K4:$K$98, X4:$X$98)-K4*$AZ$3)/Z4, 0)</f>
        <v>118.42297840613799</v>
      </c>
    </row>
    <row r="5" spans="1:52" x14ac:dyDescent="0.25">
      <c r="C5" s="2">
        <v>0.1</v>
      </c>
      <c r="E5">
        <v>2005</v>
      </c>
      <c r="F5" s="5">
        <v>3.6400000000000002E-2</v>
      </c>
      <c r="G5" s="5"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1.7924099999999999E-3</v>
      </c>
      <c r="Q5" s="4">
        <f t="shared" ref="Q5:Q68" si="22">$C$8</f>
        <v>50</v>
      </c>
      <c r="R5">
        <f t="shared" si="0"/>
        <v>50000</v>
      </c>
      <c r="S5">
        <f t="shared" si="1"/>
        <v>173.60295188913605</v>
      </c>
      <c r="U5">
        <f t="shared" si="12"/>
        <v>1.7924099999999999E-3</v>
      </c>
      <c r="V5">
        <f t="shared" si="13"/>
        <v>0.01</v>
      </c>
      <c r="W5">
        <f t="shared" si="14"/>
        <v>0.98821519099999999</v>
      </c>
      <c r="X5">
        <f t="shared" si="15"/>
        <v>1.7712867905003099E-3</v>
      </c>
      <c r="Y5">
        <f t="shared" si="16"/>
        <v>9.8821519099999994E-3</v>
      </c>
      <c r="Z5">
        <f t="shared" si="17"/>
        <v>0.97656175229949971</v>
      </c>
      <c r="AB5">
        <f t="shared" si="18"/>
        <v>117.02738622441052</v>
      </c>
      <c r="AC5">
        <f t="shared" si="19"/>
        <v>169.53400290122045</v>
      </c>
      <c r="AE5">
        <f t="shared" si="2"/>
        <v>0</v>
      </c>
      <c r="AF5">
        <f t="shared" si="3"/>
        <v>0</v>
      </c>
      <c r="AG5">
        <f t="shared" si="3"/>
        <v>-48.828087614974983</v>
      </c>
      <c r="AH5">
        <f t="shared" si="4"/>
        <v>-88.564339525015498</v>
      </c>
      <c r="AI5">
        <f t="shared" si="5"/>
        <v>-137.39242713999047</v>
      </c>
      <c r="AJ5">
        <f t="shared" si="6"/>
        <v>-52.506616676809927</v>
      </c>
      <c r="AK5">
        <f t="shared" si="20"/>
        <v>4.7981228352008314</v>
      </c>
      <c r="AL5">
        <f t="shared" si="7"/>
        <v>-185.10092098159956</v>
      </c>
      <c r="AN5">
        <f t="shared" si="8"/>
        <v>0</v>
      </c>
      <c r="AO5">
        <f t="shared" si="8"/>
        <v>0</v>
      </c>
      <c r="AP5">
        <f t="shared" si="8"/>
        <v>-41.753289207172912</v>
      </c>
      <c r="AQ5">
        <f t="shared" si="8"/>
        <v>-75.732076807696643</v>
      </c>
      <c r="AR5">
        <f t="shared" si="8"/>
        <v>-117.48536601486954</v>
      </c>
      <c r="AS5">
        <f t="shared" si="8"/>
        <v>-44.898828901188701</v>
      </c>
      <c r="AT5">
        <f t="shared" si="8"/>
        <v>4.102913306157002</v>
      </c>
      <c r="AU5">
        <f t="shared" si="8"/>
        <v>-158.28128160990124</v>
      </c>
      <c r="AW5">
        <v>2</v>
      </c>
      <c r="AX5">
        <f>IF(Z5&gt;0, (R5*SUMPRODUCT(K5:$K$98, X5:$X$98)-K5*$AZ$3)/Z5, 0)</f>
        <v>173.60295188913605</v>
      </c>
    </row>
    <row r="6" spans="1:52" x14ac:dyDescent="0.25">
      <c r="A6" t="s">
        <v>16</v>
      </c>
      <c r="C6" s="2">
        <v>50000</v>
      </c>
      <c r="E6">
        <v>2006</v>
      </c>
      <c r="F6" s="5">
        <v>5.8799999999999998E-2</v>
      </c>
      <c r="G6" s="5"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1.8014369999999999E-3</v>
      </c>
      <c r="Q6" s="4">
        <f t="shared" si="22"/>
        <v>50</v>
      </c>
      <c r="R6">
        <f t="shared" si="0"/>
        <v>50000</v>
      </c>
      <c r="S6">
        <f t="shared" si="1"/>
        <v>248.51604440920053</v>
      </c>
      <c r="U6">
        <f t="shared" si="12"/>
        <v>1.8014369999999999E-3</v>
      </c>
      <c r="V6">
        <f t="shared" si="13"/>
        <v>0.01</v>
      </c>
      <c r="W6">
        <f t="shared" si="14"/>
        <v>0.97656175229949971</v>
      </c>
      <c r="X6">
        <f t="shared" si="15"/>
        <v>1.7592144733771537E-3</v>
      </c>
      <c r="Y6">
        <f t="shared" si="16"/>
        <v>9.765617522994997E-3</v>
      </c>
      <c r="Z6">
        <f t="shared" si="17"/>
        <v>0.9650369203031276</v>
      </c>
      <c r="AB6">
        <f t="shared" si="18"/>
        <v>169.53400290122045</v>
      </c>
      <c r="AC6">
        <f t="shared" si="19"/>
        <v>239.82715814257017</v>
      </c>
      <c r="AE6">
        <f t="shared" si="2"/>
        <v>0</v>
      </c>
      <c r="AF6">
        <f t="shared" si="3"/>
        <v>0</v>
      </c>
      <c r="AG6">
        <f t="shared" si="3"/>
        <v>-48.251846015156381</v>
      </c>
      <c r="AH6">
        <f t="shared" si="4"/>
        <v>-87.960723668857682</v>
      </c>
      <c r="AI6">
        <f t="shared" si="5"/>
        <v>-136.21256968401406</v>
      </c>
      <c r="AJ6">
        <f t="shared" si="6"/>
        <v>-70.293155241349723</v>
      </c>
      <c r="AK6">
        <f t="shared" si="20"/>
        <v>9.917739169721397</v>
      </c>
      <c r="AL6">
        <f t="shared" si="7"/>
        <v>-196.58798575564239</v>
      </c>
      <c r="AN6">
        <f t="shared" si="8"/>
        <v>0</v>
      </c>
      <c r="AO6">
        <f t="shared" si="8"/>
        <v>0</v>
      </c>
      <c r="AP6">
        <f t="shared" si="8"/>
        <v>-37.221957956744859</v>
      </c>
      <c r="AQ6">
        <f t="shared" si="8"/>
        <v>-67.853784437980991</v>
      </c>
      <c r="AR6">
        <f t="shared" si="8"/>
        <v>-105.07574239472585</v>
      </c>
      <c r="AS6">
        <f t="shared" si="8"/>
        <v>-54.224844956576518</v>
      </c>
      <c r="AT6">
        <f t="shared" si="8"/>
        <v>7.6506434652339612</v>
      </c>
      <c r="AU6">
        <f t="shared" si="8"/>
        <v>-151.6499438860684</v>
      </c>
      <c r="AW6">
        <v>3</v>
      </c>
      <c r="AX6">
        <f>IF(Z6&gt;0, (R6*SUMPRODUCT(K6:$K$98, X6:$X$98)-K6*$AZ$3)/Z6, 0)</f>
        <v>248.51604440920053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1.8114139999999999E-3</v>
      </c>
      <c r="Q7" s="4">
        <f t="shared" si="22"/>
        <v>50</v>
      </c>
      <c r="R7">
        <f t="shared" si="0"/>
        <v>50000</v>
      </c>
      <c r="S7">
        <f t="shared" si="1"/>
        <v>307.58189735570926</v>
      </c>
      <c r="U7">
        <f t="shared" si="12"/>
        <v>1.8114139999999999E-3</v>
      </c>
      <c r="V7">
        <f t="shared" si="13"/>
        <v>0.01</v>
      </c>
      <c r="W7">
        <f t="shared" si="14"/>
        <v>0.9650369203031276</v>
      </c>
      <c r="X7">
        <f t="shared" si="15"/>
        <v>1.7480813879539696E-3</v>
      </c>
      <c r="Y7">
        <f t="shared" si="16"/>
        <v>9.6503692030312765E-3</v>
      </c>
      <c r="Z7">
        <f t="shared" si="17"/>
        <v>0.95363846971214228</v>
      </c>
      <c r="AB7">
        <f t="shared" si="18"/>
        <v>239.82715814257017</v>
      </c>
      <c r="AC7">
        <f t="shared" si="19"/>
        <v>293.32192990545582</v>
      </c>
      <c r="AE7">
        <f t="shared" si="2"/>
        <v>0</v>
      </c>
      <c r="AF7">
        <f t="shared" si="3"/>
        <v>0</v>
      </c>
      <c r="AG7">
        <f t="shared" si="3"/>
        <v>-47.681923485607115</v>
      </c>
      <c r="AH7">
        <f t="shared" si="4"/>
        <v>-87.404069397698478</v>
      </c>
      <c r="AI7">
        <f t="shared" si="5"/>
        <v>-135.08599288330561</v>
      </c>
      <c r="AJ7">
        <f t="shared" si="6"/>
        <v>-53.494771762885648</v>
      </c>
      <c r="AK7">
        <f t="shared" si="20"/>
        <v>11.775513464800195</v>
      </c>
      <c r="AL7">
        <f t="shared" si="7"/>
        <v>-176.80525118139107</v>
      </c>
      <c r="AN7">
        <f t="shared" si="8"/>
        <v>0</v>
      </c>
      <c r="AO7">
        <f t="shared" si="8"/>
        <v>0</v>
      </c>
      <c r="AP7">
        <f t="shared" si="8"/>
        <v>-33.465848422734197</v>
      </c>
      <c r="AQ7">
        <f t="shared" si="8"/>
        <v>-61.34507847353202</v>
      </c>
      <c r="AR7">
        <f t="shared" si="8"/>
        <v>-94.810926896266224</v>
      </c>
      <c r="AS7">
        <f t="shared" si="8"/>
        <v>-37.545631391440878</v>
      </c>
      <c r="AT7">
        <f t="shared" si="8"/>
        <v>8.2647158483827106</v>
      </c>
      <c r="AU7">
        <f t="shared" si="8"/>
        <v>-124.0918424393244</v>
      </c>
      <c r="AW7">
        <v>4</v>
      </c>
      <c r="AX7">
        <f>IF(Z7&gt;0, (R7*SUMPRODUCT(K7:$K$98, X7:$X$98)-K7*$AZ$3)/Z7, 0)</f>
        <v>307.58189735570926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1.8237660000000001E-3</v>
      </c>
      <c r="Q8" s="4">
        <f t="shared" si="22"/>
        <v>50</v>
      </c>
      <c r="R8">
        <f t="shared" si="0"/>
        <v>50000</v>
      </c>
      <c r="S8">
        <f t="shared" si="1"/>
        <v>332.64620336060068</v>
      </c>
      <c r="U8">
        <f t="shared" si="12"/>
        <v>1.8237660000000001E-3</v>
      </c>
      <c r="V8">
        <f t="shared" si="13"/>
        <v>0.01</v>
      </c>
      <c r="W8">
        <f t="shared" si="14"/>
        <v>0.95363846971214228</v>
      </c>
      <c r="X8">
        <f t="shared" si="15"/>
        <v>1.739213417353035E-3</v>
      </c>
      <c r="Y8">
        <f t="shared" si="16"/>
        <v>9.5363846971214233E-3</v>
      </c>
      <c r="Z8">
        <f t="shared" si="17"/>
        <v>0.94236287159766785</v>
      </c>
      <c r="AB8">
        <f t="shared" si="18"/>
        <v>293.32192990545582</v>
      </c>
      <c r="AC8">
        <f t="shared" si="19"/>
        <v>313.47343142495743</v>
      </c>
      <c r="AE8">
        <f t="shared" si="2"/>
        <v>0</v>
      </c>
      <c r="AF8">
        <f t="shared" si="3"/>
        <v>0</v>
      </c>
      <c r="AG8">
        <f t="shared" si="3"/>
        <v>-47.118143579883395</v>
      </c>
      <c r="AH8">
        <f t="shared" si="4"/>
        <v>-86.960670867651757</v>
      </c>
      <c r="AI8">
        <f t="shared" si="5"/>
        <v>-134.07881444753514</v>
      </c>
      <c r="AJ8">
        <f t="shared" si="6"/>
        <v>-20.151501519501608</v>
      </c>
      <c r="AK8">
        <f t="shared" si="20"/>
        <v>6.2477571069862083</v>
      </c>
      <c r="AL8">
        <f t="shared" si="7"/>
        <v>-147.98255886005055</v>
      </c>
      <c r="AN8">
        <f t="shared" si="8"/>
        <v>0</v>
      </c>
      <c r="AO8">
        <f t="shared" si="8"/>
        <v>0</v>
      </c>
      <c r="AP8">
        <f t="shared" si="8"/>
        <v>-30.869183293188016</v>
      </c>
      <c r="AQ8">
        <f t="shared" si="8"/>
        <v>-56.971788028130554</v>
      </c>
      <c r="AR8">
        <f t="shared" si="8"/>
        <v>-87.840971321318563</v>
      </c>
      <c r="AS8">
        <f t="shared" si="8"/>
        <v>-13.202141399815977</v>
      </c>
      <c r="AT8">
        <f t="shared" si="8"/>
        <v>4.0931824697188688</v>
      </c>
      <c r="AU8">
        <f t="shared" si="8"/>
        <v>-96.94993025141568</v>
      </c>
      <c r="AW8">
        <v>5</v>
      </c>
      <c r="AX8">
        <f>IF(Z8&gt;0, (R8*SUMPRODUCT(K8:$K$98, X8:$X$98)-K8*$AZ$3)/Z8, 0)</f>
        <v>332.64620336060068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v>2.2000000000000001E-3</v>
      </c>
      <c r="G9" s="5"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1.843244E-3</v>
      </c>
      <c r="Q9" s="4">
        <f t="shared" si="22"/>
        <v>50</v>
      </c>
      <c r="R9">
        <f t="shared" si="0"/>
        <v>50000</v>
      </c>
      <c r="S9">
        <f t="shared" si="1"/>
        <v>340.43440108664618</v>
      </c>
      <c r="U9">
        <f t="shared" si="12"/>
        <v>1.843244E-3</v>
      </c>
      <c r="V9">
        <f t="shared" si="13"/>
        <v>0.01</v>
      </c>
      <c r="W9">
        <f t="shared" si="14"/>
        <v>0.94236287159766785</v>
      </c>
      <c r="X9">
        <f t="shared" si="15"/>
        <v>1.7370047088951716E-3</v>
      </c>
      <c r="Y9">
        <f t="shared" si="16"/>
        <v>9.4236287159766789E-3</v>
      </c>
      <c r="Z9">
        <f t="shared" si="17"/>
        <v>0.93120223817279602</v>
      </c>
      <c r="AB9">
        <f t="shared" si="18"/>
        <v>313.47343142495743</v>
      </c>
      <c r="AC9">
        <f t="shared" si="19"/>
        <v>317.01327624290025</v>
      </c>
      <c r="AE9">
        <f t="shared" si="2"/>
        <v>0</v>
      </c>
      <c r="AF9">
        <f t="shared" si="3"/>
        <v>0</v>
      </c>
      <c r="AG9">
        <f t="shared" si="3"/>
        <v>-46.560111908639797</v>
      </c>
      <c r="AH9">
        <f t="shared" si="4"/>
        <v>-86.850235444758582</v>
      </c>
      <c r="AI9">
        <f t="shared" si="5"/>
        <v>-133.41034735339838</v>
      </c>
      <c r="AJ9">
        <f t="shared" si="6"/>
        <v>-3.5398448179428215</v>
      </c>
      <c r="AK9">
        <f t="shared" si="20"/>
        <v>1.8494932454072488</v>
      </c>
      <c r="AL9">
        <f t="shared" si="7"/>
        <v>-135.10069892593395</v>
      </c>
      <c r="AN9">
        <f t="shared" si="8"/>
        <v>0</v>
      </c>
      <c r="AO9">
        <f t="shared" si="8"/>
        <v>0</v>
      </c>
      <c r="AP9">
        <f t="shared" si="8"/>
        <v>-28.888712968430781</v>
      </c>
      <c r="AQ9">
        <f t="shared" si="8"/>
        <v>-53.887145458915661</v>
      </c>
      <c r="AR9">
        <f t="shared" si="8"/>
        <v>-82.775858427346435</v>
      </c>
      <c r="AS9">
        <f t="shared" si="8"/>
        <v>-2.1963340874050048</v>
      </c>
      <c r="AT9">
        <f t="shared" si="8"/>
        <v>1.1475376091977783</v>
      </c>
      <c r="AU9">
        <f t="shared" si="8"/>
        <v>-83.824654905553672</v>
      </c>
      <c r="AW9">
        <v>6</v>
      </c>
      <c r="AX9">
        <f>IF(Z9&gt;0, (R9*SUMPRODUCT(K9:$K$98, X9:$X$98)-K9*$AZ$3)/Z9, 0)</f>
        <v>340.43440108664618</v>
      </c>
    </row>
    <row r="10" spans="1:52" x14ac:dyDescent="0.25">
      <c r="A10" t="s">
        <v>19</v>
      </c>
      <c r="C10" s="2">
        <v>0.01</v>
      </c>
      <c r="E10">
        <v>2010</v>
      </c>
      <c r="F10" s="5">
        <v>2.5000000000000001E-3</v>
      </c>
      <c r="G10" s="5"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1.8660479999999999E-3</v>
      </c>
      <c r="Q10" s="4">
        <f t="shared" si="22"/>
        <v>50</v>
      </c>
      <c r="R10">
        <f t="shared" si="0"/>
        <v>50000</v>
      </c>
      <c r="S10">
        <f t="shared" si="1"/>
        <v>346.3377987505242</v>
      </c>
      <c r="U10">
        <f t="shared" si="12"/>
        <v>1.8660479999999999E-3</v>
      </c>
      <c r="V10">
        <f t="shared" si="13"/>
        <v>0.01</v>
      </c>
      <c r="W10">
        <f t="shared" si="14"/>
        <v>0.93120223817279602</v>
      </c>
      <c r="X10">
        <f t="shared" si="15"/>
        <v>1.7376680741378696E-3</v>
      </c>
      <c r="Y10">
        <f t="shared" si="16"/>
        <v>9.3120223817279597E-3</v>
      </c>
      <c r="Z10">
        <f t="shared" si="17"/>
        <v>0.92015254771693011</v>
      </c>
      <c r="AB10">
        <f t="shared" si="18"/>
        <v>317.01327624290025</v>
      </c>
      <c r="AC10">
        <f t="shared" si="19"/>
        <v>318.68360789096823</v>
      </c>
      <c r="AE10">
        <f t="shared" si="2"/>
        <v>0</v>
      </c>
      <c r="AF10">
        <f t="shared" si="3"/>
        <v>0</v>
      </c>
      <c r="AG10">
        <f t="shared" si="3"/>
        <v>-46.007627385846504</v>
      </c>
      <c r="AH10">
        <f t="shared" si="4"/>
        <v>-86.883403706893475</v>
      </c>
      <c r="AI10">
        <f t="shared" si="5"/>
        <v>-132.89103109273998</v>
      </c>
      <c r="AJ10">
        <f t="shared" si="6"/>
        <v>-1.670331648067986</v>
      </c>
      <c r="AK10">
        <f t="shared" si="20"/>
        <v>1.2997544325958912</v>
      </c>
      <c r="AL10">
        <f t="shared" si="7"/>
        <v>-133.26160830821206</v>
      </c>
      <c r="AN10">
        <f t="shared" si="8"/>
        <v>0</v>
      </c>
      <c r="AO10">
        <f t="shared" si="8"/>
        <v>0</v>
      </c>
      <c r="AP10">
        <f t="shared" si="8"/>
        <v>-27.080844430024815</v>
      </c>
      <c r="AQ10">
        <f t="shared" si="8"/>
        <v>-51.140997113475308</v>
      </c>
      <c r="AR10">
        <f t="shared" si="8"/>
        <v>-78.221841543500119</v>
      </c>
      <c r="AS10">
        <f t="shared" si="8"/>
        <v>-0.98318461694444137</v>
      </c>
      <c r="AT10">
        <f t="shared" si="8"/>
        <v>0.76505678702294333</v>
      </c>
      <c r="AU10">
        <f t="shared" si="8"/>
        <v>-78.439969373421619</v>
      </c>
      <c r="AW10">
        <v>7</v>
      </c>
      <c r="AX10">
        <f>IF(Z10&gt;0, (R10*SUMPRODUCT(K10:$K$98, X10:$X$98)-K10*$AZ$3)/Z10, 0)</f>
        <v>346.3377987505242</v>
      </c>
    </row>
    <row r="11" spans="1:52" x14ac:dyDescent="0.25">
      <c r="A11" t="s">
        <v>33</v>
      </c>
      <c r="C11" s="12">
        <f>AU100</f>
        <v>-1905.1419630430314</v>
      </c>
      <c r="E11">
        <v>2011</v>
      </c>
      <c r="F11" s="5">
        <v>1.5E-3</v>
      </c>
      <c r="G11" s="5"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1.8888519999999999E-3</v>
      </c>
      <c r="Q11" s="4">
        <f t="shared" si="22"/>
        <v>50</v>
      </c>
      <c r="R11">
        <f t="shared" si="0"/>
        <v>50000</v>
      </c>
      <c r="S11">
        <f t="shared" si="1"/>
        <v>350.49538201593202</v>
      </c>
      <c r="U11">
        <f t="shared" si="12"/>
        <v>1.8888519999999999E-3</v>
      </c>
      <c r="V11">
        <f t="shared" si="13"/>
        <v>0.01</v>
      </c>
      <c r="W11">
        <f t="shared" si="14"/>
        <v>0.92015254771693011</v>
      </c>
      <c r="X11">
        <f t="shared" si="15"/>
        <v>1.7380319800602189E-3</v>
      </c>
      <c r="Y11">
        <f t="shared" si="16"/>
        <v>9.2015254771693009E-3</v>
      </c>
      <c r="Z11">
        <f t="shared" si="17"/>
        <v>0.90921299025970059</v>
      </c>
      <c r="AB11">
        <f t="shared" si="18"/>
        <v>318.68360789096823</v>
      </c>
      <c r="AC11">
        <f t="shared" si="19"/>
        <v>318.67495435492162</v>
      </c>
      <c r="AE11">
        <f t="shared" si="2"/>
        <v>0</v>
      </c>
      <c r="AF11">
        <f t="shared" si="3"/>
        <v>0</v>
      </c>
      <c r="AG11">
        <f t="shared" si="3"/>
        <v>-45.460649512985029</v>
      </c>
      <c r="AH11">
        <f t="shared" si="4"/>
        <v>-86.901599003010944</v>
      </c>
      <c r="AI11">
        <f t="shared" si="5"/>
        <v>-132.36224851599599</v>
      </c>
      <c r="AJ11">
        <f t="shared" si="6"/>
        <v>8.6535360466086786E-3</v>
      </c>
      <c r="AK11">
        <f t="shared" si="20"/>
        <v>0.76484065893832365</v>
      </c>
      <c r="AL11">
        <f t="shared" si="7"/>
        <v>-131.58875432101107</v>
      </c>
      <c r="AN11">
        <f t="shared" si="8"/>
        <v>0</v>
      </c>
      <c r="AO11">
        <f t="shared" si="8"/>
        <v>0</v>
      </c>
      <c r="AP11">
        <f t="shared" si="8"/>
        <v>-25.426533902091627</v>
      </c>
      <c r="AQ11">
        <f t="shared" si="8"/>
        <v>-48.60481486444435</v>
      </c>
      <c r="AR11">
        <f t="shared" si="8"/>
        <v>-74.031348766535984</v>
      </c>
      <c r="AS11">
        <f t="shared" si="8"/>
        <v>4.8399974487654427E-3</v>
      </c>
      <c r="AT11">
        <f t="shared" si="8"/>
        <v>0.42778198623490021</v>
      </c>
      <c r="AU11">
        <f t="shared" si="8"/>
        <v>-73.598726782852324</v>
      </c>
      <c r="AW11">
        <v>8</v>
      </c>
      <c r="AX11">
        <f>IF(Z11&gt;0, (R11*SUMPRODUCT(K11:$K$98, X11:$X$98)-K11*$AZ$3)/Z11, 0)</f>
        <v>350.49538201593202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1.917357E-3</v>
      </c>
      <c r="Q12" s="4">
        <f t="shared" si="22"/>
        <v>50</v>
      </c>
      <c r="R12">
        <f t="shared" si="0"/>
        <v>50000</v>
      </c>
      <c r="S12">
        <f t="shared" si="1"/>
        <v>354.60417773178796</v>
      </c>
      <c r="U12">
        <f t="shared" si="12"/>
        <v>1.917357E-3</v>
      </c>
      <c r="V12">
        <f t="shared" si="13"/>
        <v>0.01</v>
      </c>
      <c r="W12">
        <f t="shared" si="14"/>
        <v>0.90921299025970059</v>
      </c>
      <c r="X12">
        <f t="shared" si="15"/>
        <v>1.7432858913653687E-3</v>
      </c>
      <c r="Y12">
        <f t="shared" si="16"/>
        <v>9.0921299025970067E-3</v>
      </c>
      <c r="Z12">
        <f t="shared" si="17"/>
        <v>0.89837757446573818</v>
      </c>
      <c r="AB12">
        <f t="shared" si="18"/>
        <v>318.67495435492162</v>
      </c>
      <c r="AC12">
        <f t="shared" si="19"/>
        <v>318.56844108610119</v>
      </c>
      <c r="AE12">
        <f t="shared" si="2"/>
        <v>0</v>
      </c>
      <c r="AF12">
        <f t="shared" si="3"/>
        <v>0</v>
      </c>
      <c r="AG12">
        <f t="shared" si="3"/>
        <v>-44.918878723286909</v>
      </c>
      <c r="AH12">
        <f t="shared" si="4"/>
        <v>-87.164294568268431</v>
      </c>
      <c r="AI12">
        <f t="shared" si="5"/>
        <v>-132.08317329155534</v>
      </c>
      <c r="AJ12">
        <f t="shared" si="6"/>
        <v>0.10651326882043577</v>
      </c>
      <c r="AK12">
        <f t="shared" si="20"/>
        <v>0.7329523950163197</v>
      </c>
      <c r="AL12">
        <f t="shared" si="7"/>
        <v>-131.24370762771858</v>
      </c>
      <c r="AN12">
        <f t="shared" si="8"/>
        <v>0</v>
      </c>
      <c r="AO12">
        <f t="shared" si="8"/>
        <v>0</v>
      </c>
      <c r="AP12">
        <f t="shared" si="8"/>
        <v>-23.874861560684021</v>
      </c>
      <c r="AQ12">
        <f t="shared" si="8"/>
        <v>-46.32874918075899</v>
      </c>
      <c r="AR12">
        <f t="shared" si="8"/>
        <v>-70.203610741443015</v>
      </c>
      <c r="AS12">
        <f t="shared" si="8"/>
        <v>5.6612934688983797E-2</v>
      </c>
      <c r="AT12">
        <f t="shared" si="8"/>
        <v>0.38957198975036955</v>
      </c>
      <c r="AU12">
        <f t="shared" si="8"/>
        <v>-69.757425817003664</v>
      </c>
      <c r="AW12">
        <v>9</v>
      </c>
      <c r="AX12">
        <f>IF(Z12&gt;0, (R12*SUMPRODUCT(K12:$K$98, X12:$X$98)-K12*$AZ$3)/Z12, 0)</f>
        <v>354.60417773178796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1.947287E-3</v>
      </c>
      <c r="Q13" s="4">
        <f t="shared" si="22"/>
        <v>50</v>
      </c>
      <c r="R13">
        <f t="shared" si="0"/>
        <v>50000</v>
      </c>
      <c r="S13">
        <f t="shared" si="1"/>
        <v>358.33752478617015</v>
      </c>
      <c r="U13">
        <f t="shared" si="12"/>
        <v>1.947287E-3</v>
      </c>
      <c r="V13">
        <f t="shared" si="13"/>
        <v>0.01</v>
      </c>
      <c r="W13">
        <f t="shared" si="14"/>
        <v>0.89837757446573818</v>
      </c>
      <c r="X13">
        <f t="shared" si="15"/>
        <v>1.7493989718486639E-3</v>
      </c>
      <c r="Y13">
        <f t="shared" si="16"/>
        <v>8.983775744657382E-3</v>
      </c>
      <c r="Z13">
        <f t="shared" si="17"/>
        <v>0.88764439974923215</v>
      </c>
      <c r="AB13">
        <f t="shared" si="18"/>
        <v>318.56844108610119</v>
      </c>
      <c r="AC13">
        <f t="shared" si="19"/>
        <v>318.07629709644561</v>
      </c>
      <c r="AE13">
        <f t="shared" si="2"/>
        <v>0</v>
      </c>
      <c r="AF13">
        <f t="shared" si="3"/>
        <v>0</v>
      </c>
      <c r="AG13">
        <f t="shared" si="3"/>
        <v>-44.38221998746161</v>
      </c>
      <c r="AH13">
        <f t="shared" si="4"/>
        <v>-87.469948592433198</v>
      </c>
      <c r="AI13">
        <f t="shared" si="5"/>
        <v>-131.85216857989479</v>
      </c>
      <c r="AJ13">
        <f t="shared" si="6"/>
        <v>0.49214398965557393</v>
      </c>
      <c r="AK13">
        <f t="shared" si="20"/>
        <v>0.63713688217220243</v>
      </c>
      <c r="AL13">
        <f t="shared" si="7"/>
        <v>-130.72288770806702</v>
      </c>
      <c r="AN13">
        <f t="shared" si="8"/>
        <v>0</v>
      </c>
      <c r="AO13">
        <f t="shared" si="8"/>
        <v>0</v>
      </c>
      <c r="AP13">
        <f t="shared" si="8"/>
        <v>-22.423594807541122</v>
      </c>
      <c r="AQ13">
        <f t="shared" si="8"/>
        <v>-44.193163064562455</v>
      </c>
      <c r="AR13">
        <f t="shared" si="8"/>
        <v>-66.616757872103562</v>
      </c>
      <c r="AS13">
        <f t="shared" si="8"/>
        <v>0.24864996420010016</v>
      </c>
      <c r="AT13">
        <f t="shared" si="8"/>
        <v>0.32190591833409232</v>
      </c>
      <c r="AU13">
        <f t="shared" si="8"/>
        <v>-66.046201989569383</v>
      </c>
      <c r="AW13">
        <v>10</v>
      </c>
      <c r="AX13">
        <f>IF(Z13&gt;0, (R13*SUMPRODUCT(K13:$K$98, X13:$X$98)-K13*$AZ$3)/Z13, 0)</f>
        <v>358.33752478617015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9"/>
        <v>5.1800000000000006E-2</v>
      </c>
      <c r="I14" s="5">
        <f t="shared" si="10"/>
        <v>1.0518000000000001</v>
      </c>
      <c r="J14">
        <f t="shared" si="11"/>
        <v>0.95075109336375729</v>
      </c>
      <c r="K14">
        <f t="shared" si="21"/>
        <v>0.48035581109819386</v>
      </c>
      <c r="L14" s="2">
        <v>11</v>
      </c>
      <c r="M14" s="6">
        <v>1.9819680000000002E-3</v>
      </c>
      <c r="Q14" s="4">
        <f t="shared" si="22"/>
        <v>50</v>
      </c>
      <c r="R14">
        <f t="shared" si="0"/>
        <v>50000</v>
      </c>
      <c r="S14">
        <f t="shared" si="1"/>
        <v>361.79200274795039</v>
      </c>
      <c r="U14">
        <f t="shared" si="12"/>
        <v>1.9819680000000002E-3</v>
      </c>
      <c r="V14">
        <f t="shared" si="13"/>
        <v>0.01</v>
      </c>
      <c r="W14">
        <f t="shared" si="14"/>
        <v>0.88764439974923215</v>
      </c>
      <c r="X14">
        <f t="shared" si="15"/>
        <v>1.7592827956821864E-3</v>
      </c>
      <c r="Y14">
        <f t="shared" si="16"/>
        <v>8.8764439974923209E-3</v>
      </c>
      <c r="Z14">
        <f t="shared" si="17"/>
        <v>0.87700867295605767</v>
      </c>
      <c r="AB14">
        <f t="shared" si="18"/>
        <v>318.07629709644561</v>
      </c>
      <c r="AC14">
        <f t="shared" si="19"/>
        <v>317.29472421609432</v>
      </c>
      <c r="AE14">
        <f t="shared" si="2"/>
        <v>0</v>
      </c>
      <c r="AF14">
        <f t="shared" si="3"/>
        <v>0</v>
      </c>
      <c r="AG14">
        <f t="shared" si="3"/>
        <v>-43.85043364780288</v>
      </c>
      <c r="AH14">
        <f t="shared" si="4"/>
        <v>-87.964139784109321</v>
      </c>
      <c r="AI14">
        <f t="shared" si="5"/>
        <v>-131.81457343191221</v>
      </c>
      <c r="AJ14">
        <f t="shared" si="6"/>
        <v>0.78157288035129113</v>
      </c>
      <c r="AK14">
        <f t="shared" si="20"/>
        <v>0.57253733477360214</v>
      </c>
      <c r="AL14">
        <f t="shared" si="7"/>
        <v>-130.4604632167873</v>
      </c>
      <c r="AN14">
        <f t="shared" si="8"/>
        <v>0</v>
      </c>
      <c r="AO14">
        <f t="shared" si="8"/>
        <v>0</v>
      </c>
      <c r="AP14">
        <f t="shared" si="8"/>
        <v>-21.063810621897886</v>
      </c>
      <c r="AQ14">
        <f t="shared" si="8"/>
        <v>-42.254085713550737</v>
      </c>
      <c r="AR14">
        <f t="shared" si="8"/>
        <v>-63.317896335448623</v>
      </c>
      <c r="AS14">
        <f t="shared" si="8"/>
        <v>0.37543307487349609</v>
      </c>
      <c r="AT14">
        <f t="shared" si="8"/>
        <v>0.27502163582917183</v>
      </c>
      <c r="AU14">
        <f t="shared" si="8"/>
        <v>-62.667441624745948</v>
      </c>
      <c r="AW14">
        <v>11</v>
      </c>
      <c r="AX14">
        <f>IF(Z14&gt;0, (R14*SUMPRODUCT(K14:$K$98, X14:$X$98)-K14*$AZ$3)/Z14, 0)</f>
        <v>361.79200274795039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9"/>
        <v>5.4100000000000002E-2</v>
      </c>
      <c r="I15" s="5">
        <f t="shared" si="10"/>
        <v>1.0541</v>
      </c>
      <c r="J15">
        <f t="shared" si="11"/>
        <v>0.94867659614837296</v>
      </c>
      <c r="K15">
        <f t="shared" si="21"/>
        <v>0.45570231581272541</v>
      </c>
      <c r="L15" s="2">
        <v>12</v>
      </c>
      <c r="M15" s="6">
        <v>2.0299509999999999E-3</v>
      </c>
      <c r="Q15" s="4">
        <f t="shared" si="22"/>
        <v>50</v>
      </c>
      <c r="R15">
        <f t="shared" si="0"/>
        <v>50000</v>
      </c>
      <c r="S15">
        <f t="shared" si="1"/>
        <v>367.0722655405915</v>
      </c>
      <c r="U15">
        <f t="shared" si="12"/>
        <v>2.0299509999999999E-3</v>
      </c>
      <c r="V15">
        <f t="shared" si="13"/>
        <v>0.01</v>
      </c>
      <c r="W15">
        <f t="shared" si="14"/>
        <v>0.87700867295605767</v>
      </c>
      <c r="X15">
        <f t="shared" si="15"/>
        <v>1.7802846326758221E-3</v>
      </c>
      <c r="Y15">
        <f t="shared" si="16"/>
        <v>8.7700867295605767E-3</v>
      </c>
      <c r="Z15">
        <f t="shared" si="17"/>
        <v>0.8664583015938212</v>
      </c>
      <c r="AB15">
        <f t="shared" si="18"/>
        <v>317.29472421609432</v>
      </c>
      <c r="AC15">
        <f t="shared" si="19"/>
        <v>318.05281176249707</v>
      </c>
      <c r="AE15">
        <f t="shared" si="2"/>
        <v>0</v>
      </c>
      <c r="AF15">
        <f t="shared" si="3"/>
        <v>0</v>
      </c>
      <c r="AG15">
        <f t="shared" si="3"/>
        <v>-43.322915079691057</v>
      </c>
      <c r="AH15">
        <f t="shared" si="4"/>
        <v>-89.014231633791113</v>
      </c>
      <c r="AI15">
        <f t="shared" si="5"/>
        <v>-132.33714671348218</v>
      </c>
      <c r="AJ15">
        <f t="shared" si="6"/>
        <v>-0.75808754640274856</v>
      </c>
      <c r="AK15">
        <f t="shared" si="20"/>
        <v>1.3009083692859869</v>
      </c>
      <c r="AL15">
        <f t="shared" si="7"/>
        <v>-131.79432589059894</v>
      </c>
      <c r="AN15">
        <f t="shared" si="8"/>
        <v>0</v>
      </c>
      <c r="AO15">
        <f t="shared" si="8"/>
        <v>0</v>
      </c>
      <c r="AP15">
        <f t="shared" si="8"/>
        <v>-19.742352729573259</v>
      </c>
      <c r="AQ15">
        <f t="shared" si="8"/>
        <v>-40.56399149580897</v>
      </c>
      <c r="AR15">
        <f t="shared" si="8"/>
        <v>-60.306344225382233</v>
      </c>
      <c r="AS15">
        <f t="shared" si="8"/>
        <v>-0.34546225048451945</v>
      </c>
      <c r="AT15">
        <f t="shared" si="8"/>
        <v>0.59282695654378037</v>
      </c>
      <c r="AU15">
        <f t="shared" si="8"/>
        <v>-60.058979519322975</v>
      </c>
      <c r="AW15">
        <v>12</v>
      </c>
      <c r="AX15">
        <f>IF(Z15&gt;0, (R15*SUMPRODUCT(K15:$K$98, X15:$X$98)-K15*$AZ$3)/Z15, 0)</f>
        <v>367.0722655405915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9"/>
        <v>5.7100000000000005E-2</v>
      </c>
      <c r="I16" s="5">
        <f t="shared" si="10"/>
        <v>1.0570999999999999</v>
      </c>
      <c r="J16">
        <f t="shared" si="11"/>
        <v>0.94598429666067552</v>
      </c>
      <c r="K16">
        <f t="shared" si="21"/>
        <v>0.43108723471074206</v>
      </c>
      <c r="L16" s="2">
        <v>13</v>
      </c>
      <c r="M16" s="6">
        <v>2.0855349999999999E-3</v>
      </c>
      <c r="Q16" s="4">
        <f t="shared" si="22"/>
        <v>50</v>
      </c>
      <c r="R16">
        <f t="shared" si="0"/>
        <v>50000</v>
      </c>
      <c r="S16">
        <f t="shared" si="1"/>
        <v>374.34457505025625</v>
      </c>
      <c r="U16">
        <f t="shared" si="12"/>
        <v>2.0855349999999999E-3</v>
      </c>
      <c r="V16">
        <f t="shared" si="13"/>
        <v>0.01</v>
      </c>
      <c r="W16">
        <f t="shared" si="14"/>
        <v>0.8664583015938212</v>
      </c>
      <c r="X16">
        <f t="shared" si="15"/>
        <v>1.8070291140144699E-3</v>
      </c>
      <c r="Y16">
        <f t="shared" si="16"/>
        <v>8.6645830159382126E-3</v>
      </c>
      <c r="Z16">
        <f t="shared" si="17"/>
        <v>0.85598668946386858</v>
      </c>
      <c r="AB16">
        <f t="shared" si="18"/>
        <v>318.05281176249707</v>
      </c>
      <c r="AC16">
        <f t="shared" si="19"/>
        <v>320.43397351602755</v>
      </c>
      <c r="AE16">
        <f t="shared" si="2"/>
        <v>0</v>
      </c>
      <c r="AF16">
        <f t="shared" si="3"/>
        <v>0</v>
      </c>
      <c r="AG16">
        <f t="shared" si="3"/>
        <v>-42.799334473193426</v>
      </c>
      <c r="AH16">
        <f t="shared" si="4"/>
        <v>-90.351455700723491</v>
      </c>
      <c r="AI16">
        <f t="shared" si="5"/>
        <v>-133.1507901739169</v>
      </c>
      <c r="AJ16">
        <f t="shared" si="6"/>
        <v>-2.3811617535304777</v>
      </c>
      <c r="AK16">
        <f t="shared" si="20"/>
        <v>2.2581749635137291</v>
      </c>
      <c r="AL16">
        <f t="shared" si="7"/>
        <v>-133.27377696393364</v>
      </c>
      <c r="AN16">
        <f t="shared" si="8"/>
        <v>0</v>
      </c>
      <c r="AO16">
        <f t="shared" si="8"/>
        <v>0</v>
      </c>
      <c r="AP16">
        <f t="shared" si="8"/>
        <v>-18.450246745509087</v>
      </c>
      <c r="AQ16">
        <f t="shared" si="8"/>
        <v>-38.949359190115004</v>
      </c>
      <c r="AR16">
        <f t="shared" si="8"/>
        <v>-57.399605935624081</v>
      </c>
      <c r="AS16">
        <f t="shared" si="8"/>
        <v>-1.0264884357284352</v>
      </c>
      <c r="AT16">
        <f t="shared" si="8"/>
        <v>0.97347040051416434</v>
      </c>
      <c r="AU16">
        <f t="shared" si="8"/>
        <v>-57.452623970838353</v>
      </c>
      <c r="AW16">
        <v>13</v>
      </c>
      <c r="AX16">
        <f>IF(Z16&gt;0, (R16*SUMPRODUCT(K16:$K$98, X16:$X$98)-K16*$AZ$3)/Z16, 0)</f>
        <v>374.34457505025625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9"/>
        <v>6.3799999999999996E-2</v>
      </c>
      <c r="I17" s="5">
        <f t="shared" si="10"/>
        <v>1.0638000000000001</v>
      </c>
      <c r="J17">
        <f t="shared" si="11"/>
        <v>0.94002632073698056</v>
      </c>
      <c r="K17">
        <f t="shared" si="21"/>
        <v>0.40523334716181802</v>
      </c>
      <c r="L17" s="2">
        <v>14</v>
      </c>
      <c r="M17" s="6">
        <v>2.1420699999999998E-3</v>
      </c>
      <c r="Q17" s="4">
        <f t="shared" si="22"/>
        <v>50</v>
      </c>
      <c r="R17">
        <f t="shared" si="0"/>
        <v>50000</v>
      </c>
      <c r="S17">
        <f t="shared" si="1"/>
        <v>386.22715847980032</v>
      </c>
      <c r="U17">
        <f t="shared" si="12"/>
        <v>2.1420699999999998E-3</v>
      </c>
      <c r="V17">
        <f t="shared" si="13"/>
        <v>0.01</v>
      </c>
      <c r="W17">
        <f t="shared" si="14"/>
        <v>0.85598668946386858</v>
      </c>
      <c r="X17">
        <f t="shared" si="15"/>
        <v>1.8335834078998688E-3</v>
      </c>
      <c r="Y17">
        <f t="shared" si="16"/>
        <v>8.5598668946386854E-3</v>
      </c>
      <c r="Z17">
        <f t="shared" si="17"/>
        <v>0.84559323916133</v>
      </c>
      <c r="AB17">
        <f t="shared" si="18"/>
        <v>320.43397351602755</v>
      </c>
      <c r="AC17">
        <f t="shared" si="19"/>
        <v>326.59107399101072</v>
      </c>
      <c r="AE17">
        <f t="shared" si="2"/>
        <v>0</v>
      </c>
      <c r="AF17">
        <f t="shared" si="3"/>
        <v>0</v>
      </c>
      <c r="AG17">
        <f t="shared" si="3"/>
        <v>-42.279661958066498</v>
      </c>
      <c r="AH17">
        <f t="shared" si="4"/>
        <v>-91.679170394993434</v>
      </c>
      <c r="AI17">
        <f t="shared" si="5"/>
        <v>-133.95883235305993</v>
      </c>
      <c r="AJ17">
        <f t="shared" si="6"/>
        <v>-6.1571004749831673</v>
      </c>
      <c r="AK17">
        <f t="shared" si="20"/>
        <v>4.42198883452118</v>
      </c>
      <c r="AL17">
        <f t="shared" si="7"/>
        <v>-135.69394399352191</v>
      </c>
      <c r="AN17">
        <f t="shared" si="8"/>
        <v>0</v>
      </c>
      <c r="AO17">
        <f t="shared" si="8"/>
        <v>0</v>
      </c>
      <c r="AP17">
        <f t="shared" si="8"/>
        <v>-17.13312893213747</v>
      </c>
      <c r="AQ17">
        <f t="shared" si="8"/>
        <v>-37.151457084181843</v>
      </c>
      <c r="AR17">
        <f t="shared" si="8"/>
        <v>-54.284586016319317</v>
      </c>
      <c r="AS17">
        <f t="shared" si="8"/>
        <v>-2.4950624342890486</v>
      </c>
      <c r="AT17">
        <f t="shared" si="8"/>
        <v>1.7919373365252045</v>
      </c>
      <c r="AU17">
        <f t="shared" si="8"/>
        <v>-54.987711114083154</v>
      </c>
      <c r="AW17">
        <v>14</v>
      </c>
      <c r="AX17">
        <f>IF(Z17&gt;0, (R17*SUMPRODUCT(K17:$K$98, X17:$X$98)-K17*$AZ$3)/Z17, 0)</f>
        <v>386.22715847980032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9"/>
        <v>7.1599999999999997E-2</v>
      </c>
      <c r="I18" s="5">
        <f t="shared" si="10"/>
        <v>1.0716000000000001</v>
      </c>
      <c r="J18">
        <f t="shared" si="11"/>
        <v>0.93318402388951094</v>
      </c>
      <c r="K18">
        <f t="shared" si="21"/>
        <v>0.3781572855186805</v>
      </c>
      <c r="L18" s="2">
        <v>15</v>
      </c>
      <c r="M18" s="6">
        <v>2.2014550000000002E-3</v>
      </c>
      <c r="Q18" s="4">
        <f t="shared" si="22"/>
        <v>50</v>
      </c>
      <c r="R18">
        <f t="shared" si="0"/>
        <v>50000</v>
      </c>
      <c r="S18">
        <f t="shared" si="1"/>
        <v>403.07450139719572</v>
      </c>
      <c r="U18">
        <f t="shared" si="12"/>
        <v>2.2014550000000002E-3</v>
      </c>
      <c r="V18">
        <f t="shared" si="13"/>
        <v>0.01</v>
      </c>
      <c r="W18">
        <f t="shared" si="14"/>
        <v>0.84559323916133</v>
      </c>
      <c r="X18">
        <f t="shared" si="15"/>
        <v>1.8615354643179058E-3</v>
      </c>
      <c r="Y18">
        <f t="shared" si="16"/>
        <v>8.4559323916133002E-3</v>
      </c>
      <c r="Z18">
        <f t="shared" si="17"/>
        <v>0.83527577130539876</v>
      </c>
      <c r="AB18">
        <f t="shared" si="18"/>
        <v>326.59107399101072</v>
      </c>
      <c r="AC18">
        <f t="shared" si="19"/>
        <v>336.67836504808167</v>
      </c>
      <c r="AE18">
        <f t="shared" si="2"/>
        <v>0</v>
      </c>
      <c r="AF18">
        <f t="shared" si="3"/>
        <v>0</v>
      </c>
      <c r="AG18">
        <f t="shared" si="3"/>
        <v>-41.763788565269941</v>
      </c>
      <c r="AH18">
        <f t="shared" si="4"/>
        <v>-93.076773215895287</v>
      </c>
      <c r="AI18">
        <f t="shared" si="5"/>
        <v>-134.84056178116523</v>
      </c>
      <c r="AJ18">
        <f t="shared" si="6"/>
        <v>-10.087291057070956</v>
      </c>
      <c r="AK18">
        <f t="shared" si="20"/>
        <v>7.0543671982058322</v>
      </c>
      <c r="AL18">
        <f t="shared" si="7"/>
        <v>-137.87348564003037</v>
      </c>
      <c r="AN18">
        <f t="shared" si="8"/>
        <v>0</v>
      </c>
      <c r="AO18">
        <f t="shared" si="8"/>
        <v>0</v>
      </c>
      <c r="AP18">
        <f t="shared" si="8"/>
        <v>-15.793280916818588</v>
      </c>
      <c r="AQ18">
        <f t="shared" si="8"/>
        <v>-35.197659904160787</v>
      </c>
      <c r="AR18">
        <f t="shared" si="8"/>
        <v>-50.990940820979382</v>
      </c>
      <c r="AS18">
        <f t="shared" si="8"/>
        <v>-3.8145826043788142</v>
      </c>
      <c r="AT18">
        <f t="shared" si="8"/>
        <v>2.6676603507255372</v>
      </c>
      <c r="AU18">
        <f t="shared" si="8"/>
        <v>-52.137863074632662</v>
      </c>
      <c r="AW18">
        <v>15</v>
      </c>
      <c r="AX18">
        <f>IF(Z18&gt;0, (R18*SUMPRODUCT(K18:$K$98, X18:$X$98)-K18*$AZ$3)/Z18, 0)</f>
        <v>403.07450139719572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9"/>
        <v>7.2300000000000003E-2</v>
      </c>
      <c r="I19" s="5">
        <f t="shared" si="10"/>
        <v>1.0723</v>
      </c>
      <c r="J19">
        <f t="shared" si="11"/>
        <v>0.93257483913084027</v>
      </c>
      <c r="K19">
        <f t="shared" si="21"/>
        <v>0.3526599697087387</v>
      </c>
      <c r="L19" s="2">
        <v>16</v>
      </c>
      <c r="M19" s="6">
        <v>2.2708170000000001E-3</v>
      </c>
      <c r="Q19" s="4">
        <f t="shared" si="22"/>
        <v>50</v>
      </c>
      <c r="R19">
        <f t="shared" si="0"/>
        <v>50000</v>
      </c>
      <c r="S19">
        <f t="shared" si="1"/>
        <v>419.33824918714203</v>
      </c>
      <c r="U19">
        <f t="shared" si="12"/>
        <v>2.2708170000000001E-3</v>
      </c>
      <c r="V19">
        <f t="shared" si="13"/>
        <v>0.01</v>
      </c>
      <c r="W19">
        <f t="shared" si="14"/>
        <v>0.83527577130539876</v>
      </c>
      <c r="X19">
        <f t="shared" si="15"/>
        <v>1.8967584211684117E-3</v>
      </c>
      <c r="Y19">
        <f t="shared" si="16"/>
        <v>8.352757713053988E-3</v>
      </c>
      <c r="Z19">
        <f t="shared" si="17"/>
        <v>0.82502625517117634</v>
      </c>
      <c r="AB19">
        <f t="shared" si="18"/>
        <v>336.67836504808167</v>
      </c>
      <c r="AC19">
        <f t="shared" si="19"/>
        <v>345.96506537690539</v>
      </c>
      <c r="AE19">
        <f t="shared" si="2"/>
        <v>0</v>
      </c>
      <c r="AF19">
        <f t="shared" si="3"/>
        <v>0</v>
      </c>
      <c r="AG19">
        <f t="shared" si="3"/>
        <v>-41.251312758558818</v>
      </c>
      <c r="AH19">
        <f t="shared" si="4"/>
        <v>-94.837921058420591</v>
      </c>
      <c r="AI19">
        <f t="shared" si="5"/>
        <v>-136.0892338169794</v>
      </c>
      <c r="AJ19">
        <f t="shared" si="6"/>
        <v>-9.2867003288237129</v>
      </c>
      <c r="AK19">
        <f t="shared" si="20"/>
        <v>7.5079275405722212</v>
      </c>
      <c r="AL19">
        <f t="shared" si="7"/>
        <v>-137.8680066052309</v>
      </c>
      <c r="AN19">
        <f t="shared" si="8"/>
        <v>0</v>
      </c>
      <c r="AO19">
        <f t="shared" si="8"/>
        <v>0</v>
      </c>
      <c r="AP19">
        <f t="shared" si="8"/>
        <v>-14.547686707879059</v>
      </c>
      <c r="AQ19">
        <f t="shared" si="8"/>
        <v>-33.445538367702355</v>
      </c>
      <c r="AR19">
        <f t="shared" si="8"/>
        <v>-47.993225075581414</v>
      </c>
      <c r="AS19">
        <f t="shared" si="8"/>
        <v>-3.2750474566571044</v>
      </c>
      <c r="AT19">
        <f t="shared" si="8"/>
        <v>2.6477454990336047</v>
      </c>
      <c r="AU19">
        <f t="shared" si="8"/>
        <v>-48.620527033204915</v>
      </c>
      <c r="AW19">
        <v>16</v>
      </c>
      <c r="AX19">
        <f>IF(Z19&gt;0, (R19*SUMPRODUCT(K19:$K$98, X19:$X$98)-K19*$AZ$3)/Z19, 0)</f>
        <v>419.33824918714203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0.33449679380512065</v>
      </c>
      <c r="L20" s="2">
        <v>17</v>
      </c>
      <c r="M20" s="6">
        <v>2.3392280000000001E-3</v>
      </c>
      <c r="Q20" s="4">
        <f t="shared" si="22"/>
        <v>50</v>
      </c>
      <c r="R20">
        <f t="shared" si="0"/>
        <v>50000</v>
      </c>
      <c r="S20">
        <f t="shared" si="1"/>
        <v>422.42118953814639</v>
      </c>
      <c r="U20">
        <f t="shared" si="12"/>
        <v>2.3392280000000001E-3</v>
      </c>
      <c r="V20">
        <f t="shared" si="13"/>
        <v>0.01</v>
      </c>
      <c r="W20">
        <f t="shared" si="14"/>
        <v>0.82502625517117634</v>
      </c>
      <c r="X20">
        <f t="shared" si="15"/>
        <v>1.9299245168315606E-3</v>
      </c>
      <c r="Y20">
        <f t="shared" si="16"/>
        <v>8.2502625517117643E-3</v>
      </c>
      <c r="Z20">
        <f t="shared" si="17"/>
        <v>0.81484606810263294</v>
      </c>
      <c r="AB20">
        <f t="shared" si="18"/>
        <v>345.96506537690539</v>
      </c>
      <c r="AC20">
        <f t="shared" si="19"/>
        <v>344.20824537839565</v>
      </c>
      <c r="AE20">
        <f t="shared" si="2"/>
        <v>0</v>
      </c>
      <c r="AF20">
        <f t="shared" si="3"/>
        <v>0</v>
      </c>
      <c r="AG20">
        <f t="shared" si="3"/>
        <v>-40.742303405131644</v>
      </c>
      <c r="AH20">
        <f t="shared" si="4"/>
        <v>-96.496225841578024</v>
      </c>
      <c r="AI20">
        <f t="shared" si="5"/>
        <v>-137.23852924670967</v>
      </c>
      <c r="AJ20">
        <f t="shared" si="6"/>
        <v>1.7568199985097408</v>
      </c>
      <c r="AK20">
        <f t="shared" si="20"/>
        <v>1.4876497811206932</v>
      </c>
      <c r="AL20">
        <f t="shared" si="7"/>
        <v>-133.99405946707924</v>
      </c>
      <c r="AN20">
        <f t="shared" si="8"/>
        <v>0</v>
      </c>
      <c r="AO20">
        <f t="shared" si="8"/>
        <v>0</v>
      </c>
      <c r="AP20">
        <f t="shared" si="8"/>
        <v>-13.628169861251985</v>
      </c>
      <c r="AQ20">
        <f t="shared" si="8"/>
        <v>-32.277678158302678</v>
      </c>
      <c r="AR20">
        <f t="shared" si="8"/>
        <v>-45.905848019554668</v>
      </c>
      <c r="AS20">
        <f t="shared" si="8"/>
        <v>0.58765065679422512</v>
      </c>
      <c r="AT20">
        <f t="shared" si="8"/>
        <v>0.49761408208976138</v>
      </c>
      <c r="AU20">
        <f t="shared" si="8"/>
        <v>-44.820583280670682</v>
      </c>
      <c r="AW20">
        <v>17</v>
      </c>
      <c r="AX20">
        <f>IF(Z20&gt;0, (R20*SUMPRODUCT(K20:$K$98, X20:$X$98)-K20*$AZ$3)/Z20, 0)</f>
        <v>422.42118953814639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9"/>
        <v>5.16E-2</v>
      </c>
      <c r="I21" s="5">
        <f t="shared" si="10"/>
        <v>1.0516000000000001</v>
      </c>
      <c r="J21">
        <f t="shared" si="11"/>
        <v>0.95093191327500948</v>
      </c>
      <c r="K21">
        <f t="shared" si="21"/>
        <v>0.31808367611745975</v>
      </c>
      <c r="L21" s="2">
        <v>18</v>
      </c>
      <c r="M21" s="6">
        <v>2.4176169999999999E-3</v>
      </c>
      <c r="Q21" s="4">
        <f t="shared" si="22"/>
        <v>50</v>
      </c>
      <c r="R21">
        <f t="shared" si="0"/>
        <v>50000</v>
      </c>
      <c r="S21">
        <f t="shared" si="1"/>
        <v>423.206567286515</v>
      </c>
      <c r="U21">
        <f t="shared" si="12"/>
        <v>2.4176169999999999E-3</v>
      </c>
      <c r="V21">
        <f t="shared" si="13"/>
        <v>0.01</v>
      </c>
      <c r="W21">
        <f t="shared" si="14"/>
        <v>0.81484606810263294</v>
      </c>
      <c r="X21">
        <f t="shared" si="15"/>
        <v>1.9699857066280829E-3</v>
      </c>
      <c r="Y21">
        <f t="shared" si="16"/>
        <v>8.1484606810263288E-3</v>
      </c>
      <c r="Z21">
        <f t="shared" si="17"/>
        <v>0.80472762171497847</v>
      </c>
      <c r="AB21">
        <f t="shared" si="18"/>
        <v>344.20824537839565</v>
      </c>
      <c r="AC21">
        <f t="shared" si="19"/>
        <v>340.56601438663722</v>
      </c>
      <c r="AE21">
        <f t="shared" si="2"/>
        <v>0</v>
      </c>
      <c r="AF21">
        <f t="shared" si="3"/>
        <v>0</v>
      </c>
      <c r="AG21">
        <f t="shared" si="3"/>
        <v>-40.236381085748924</v>
      </c>
      <c r="AH21">
        <f t="shared" si="4"/>
        <v>-98.499285331404153</v>
      </c>
      <c r="AI21">
        <f t="shared" si="5"/>
        <v>-138.73566641715308</v>
      </c>
      <c r="AJ21">
        <f t="shared" si="6"/>
        <v>3.6422309917584244</v>
      </c>
      <c r="AK21">
        <f t="shared" si="20"/>
        <v>0.55073319260543308</v>
      </c>
      <c r="AL21">
        <f t="shared" si="7"/>
        <v>-134.54270223278922</v>
      </c>
      <c r="AN21">
        <f t="shared" si="8"/>
        <v>0</v>
      </c>
      <c r="AO21">
        <f t="shared" si="8"/>
        <v>0</v>
      </c>
      <c r="AP21">
        <f t="shared" si="8"/>
        <v>-12.798536009418044</v>
      </c>
      <c r="AQ21">
        <f t="shared" si="8"/>
        <v>-31.331014773155612</v>
      </c>
      <c r="AR21">
        <f t="shared" si="8"/>
        <v>-44.129550782573659</v>
      </c>
      <c r="AS21">
        <f t="shared" si="8"/>
        <v>1.1585342231274609</v>
      </c>
      <c r="AT21">
        <f t="shared" si="8"/>
        <v>0.17517923846384115</v>
      </c>
      <c r="AU21">
        <f t="shared" si="8"/>
        <v>-42.795837320982358</v>
      </c>
      <c r="AW21">
        <v>18</v>
      </c>
      <c r="AX21">
        <f>IF(Z21&gt;0, (R21*SUMPRODUCT(K21:$K$98, X21:$X$98)-K21*$AZ$3)/Z21, 0)</f>
        <v>423.206567286515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9"/>
        <v>7.1000000000000008E-2</v>
      </c>
      <c r="I22" s="5">
        <f t="shared" si="10"/>
        <v>1.071</v>
      </c>
      <c r="J22">
        <f t="shared" si="11"/>
        <v>0.93370681605975725</v>
      </c>
      <c r="K22">
        <f t="shared" si="21"/>
        <v>0.29699689646821636</v>
      </c>
      <c r="L22" s="2">
        <v>19</v>
      </c>
      <c r="M22" s="6">
        <v>2.502181E-3</v>
      </c>
      <c r="Q22" s="4">
        <f t="shared" si="22"/>
        <v>50</v>
      </c>
      <c r="R22">
        <f t="shared" si="0"/>
        <v>50000</v>
      </c>
      <c r="S22">
        <f t="shared" si="1"/>
        <v>435.43337839975771</v>
      </c>
      <c r="U22">
        <f t="shared" si="12"/>
        <v>2.502181E-3</v>
      </c>
      <c r="V22">
        <f t="shared" si="13"/>
        <v>0.01</v>
      </c>
      <c r="W22">
        <f t="shared" si="14"/>
        <v>0.80472762171497847</v>
      </c>
      <c r="X22">
        <f t="shared" si="15"/>
        <v>2.0135741652304064E-3</v>
      </c>
      <c r="Y22">
        <f t="shared" si="16"/>
        <v>8.047276217149785E-3</v>
      </c>
      <c r="Z22">
        <f t="shared" si="17"/>
        <v>0.79466677133259833</v>
      </c>
      <c r="AB22">
        <f t="shared" si="18"/>
        <v>340.56601438663722</v>
      </c>
      <c r="AC22">
        <f t="shared" si="19"/>
        <v>346.02443694338103</v>
      </c>
      <c r="AE22">
        <f t="shared" si="2"/>
        <v>0</v>
      </c>
      <c r="AF22">
        <f t="shared" si="3"/>
        <v>0</v>
      </c>
      <c r="AG22">
        <f t="shared" si="3"/>
        <v>-39.733338566629918</v>
      </c>
      <c r="AH22">
        <f t="shared" si="4"/>
        <v>-100.67870826152031</v>
      </c>
      <c r="AI22">
        <f t="shared" si="5"/>
        <v>-140.41204682815024</v>
      </c>
      <c r="AJ22">
        <f t="shared" si="6"/>
        <v>-5.4584225567438125</v>
      </c>
      <c r="AK22">
        <f t="shared" si="20"/>
        <v>7.1518863021193821</v>
      </c>
      <c r="AL22">
        <f t="shared" si="7"/>
        <v>-138.71858308277467</v>
      </c>
      <c r="AN22">
        <f t="shared" si="8"/>
        <v>0</v>
      </c>
      <c r="AO22">
        <f t="shared" si="8"/>
        <v>0</v>
      </c>
      <c r="AP22">
        <f t="shared" si="8"/>
        <v>-11.800678240609974</v>
      </c>
      <c r="AQ22">
        <f t="shared" si="8"/>
        <v>-29.901263894100509</v>
      </c>
      <c r="AR22">
        <f t="shared" si="8"/>
        <v>-41.701942134710485</v>
      </c>
      <c r="AS22">
        <f t="shared" si="8"/>
        <v>-1.621134558965019</v>
      </c>
      <c r="AT22">
        <f t="shared" si="8"/>
        <v>2.124088035623005</v>
      </c>
      <c r="AU22">
        <f t="shared" si="8"/>
        <v>-41.1989886580525</v>
      </c>
      <c r="AW22">
        <v>19</v>
      </c>
      <c r="AX22">
        <f>IF(Z22&gt;0, (R22*SUMPRODUCT(K22:$K$98, X22:$X$98)-K22*$AZ$3)/Z22, 0)</f>
        <v>435.43337839975771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0.26517580041805033</v>
      </c>
      <c r="L23" s="2">
        <v>20</v>
      </c>
      <c r="M23" s="6">
        <v>2.5943469999999999E-3</v>
      </c>
      <c r="Q23" s="4">
        <f t="shared" si="22"/>
        <v>50</v>
      </c>
      <c r="R23">
        <f t="shared" si="0"/>
        <v>50000</v>
      </c>
      <c r="S23">
        <f t="shared" si="1"/>
        <v>473.6333710448136</v>
      </c>
      <c r="U23">
        <f t="shared" si="12"/>
        <v>2.5943469999999999E-3</v>
      </c>
      <c r="V23">
        <f t="shared" si="13"/>
        <v>0.01</v>
      </c>
      <c r="W23">
        <f t="shared" si="14"/>
        <v>0.79466677133259833</v>
      </c>
      <c r="X23">
        <f t="shared" si="15"/>
        <v>2.0616413542064124E-3</v>
      </c>
      <c r="Y23">
        <f t="shared" si="16"/>
        <v>7.9466677133259826E-3</v>
      </c>
      <c r="Z23">
        <f t="shared" si="17"/>
        <v>0.78465846226506597</v>
      </c>
      <c r="AB23">
        <f t="shared" si="18"/>
        <v>346.02443694338103</v>
      </c>
      <c r="AC23">
        <f t="shared" si="19"/>
        <v>371.64043260144285</v>
      </c>
      <c r="AE23">
        <f t="shared" si="2"/>
        <v>0</v>
      </c>
      <c r="AF23">
        <f t="shared" si="3"/>
        <v>0</v>
      </c>
      <c r="AG23">
        <f t="shared" si="3"/>
        <v>-39.2329231132533</v>
      </c>
      <c r="AH23">
        <f t="shared" si="4"/>
        <v>-103.08206771032062</v>
      </c>
      <c r="AI23">
        <f t="shared" si="5"/>
        <v>-142.31499082357391</v>
      </c>
      <c r="AJ23">
        <f t="shared" si="6"/>
        <v>-25.61599565806182</v>
      </c>
      <c r="AK23">
        <f t="shared" si="20"/>
        <v>24.221710586036675</v>
      </c>
      <c r="AL23">
        <f t="shared" si="7"/>
        <v>-143.70927589559906</v>
      </c>
      <c r="AN23">
        <f t="shared" si="8"/>
        <v>0</v>
      </c>
      <c r="AO23">
        <f t="shared" si="8"/>
        <v>0</v>
      </c>
      <c r="AP23">
        <f t="shared" si="8"/>
        <v>-10.403621789296771</v>
      </c>
      <c r="AQ23">
        <f t="shared" si="8"/>
        <v>-27.334869813831929</v>
      </c>
      <c r="AR23">
        <f t="shared" si="8"/>
        <v>-37.738491603128701</v>
      </c>
      <c r="AS23">
        <f t="shared" si="8"/>
        <v>-6.7927421521318454</v>
      </c>
      <c r="AT23">
        <f t="shared" si="8"/>
        <v>6.4230114921466379</v>
      </c>
      <c r="AU23">
        <f t="shared" si="8"/>
        <v>-38.108222263113909</v>
      </c>
      <c r="AW23">
        <v>20</v>
      </c>
      <c r="AX23">
        <f>IF(Z23&gt;0, (R23*SUMPRODUCT(K23:$K$98, X23:$X$98)-K23*$AZ$3)/Z23, 0)</f>
        <v>473.6333710448136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0.23676410751611635</v>
      </c>
      <c r="L24" s="2">
        <v>21</v>
      </c>
      <c r="M24" s="6">
        <v>2.6922130000000002E-3</v>
      </c>
      <c r="Q24" s="4">
        <f t="shared" si="22"/>
        <v>50</v>
      </c>
      <c r="R24">
        <f t="shared" si="0"/>
        <v>50000</v>
      </c>
      <c r="S24">
        <f t="shared" si="1"/>
        <v>508.42241452892318</v>
      </c>
      <c r="U24">
        <f t="shared" si="12"/>
        <v>2.6922130000000002E-3</v>
      </c>
      <c r="V24">
        <f t="shared" si="13"/>
        <v>0.01</v>
      </c>
      <c r="W24">
        <f t="shared" si="14"/>
        <v>0.78465846226506597</v>
      </c>
      <c r="X24">
        <f t="shared" si="15"/>
        <v>2.11246771267002E-3</v>
      </c>
      <c r="Y24">
        <f t="shared" si="16"/>
        <v>7.8465846226506604E-3</v>
      </c>
      <c r="Z24">
        <f t="shared" si="17"/>
        <v>0.77469940992974529</v>
      </c>
      <c r="AB24">
        <f t="shared" si="18"/>
        <v>371.64043260144285</v>
      </c>
      <c r="AC24">
        <f t="shared" si="19"/>
        <v>393.87454453061315</v>
      </c>
      <c r="AE24">
        <f t="shared" si="2"/>
        <v>0</v>
      </c>
      <c r="AF24">
        <f t="shared" si="3"/>
        <v>0</v>
      </c>
      <c r="AG24">
        <f t="shared" si="3"/>
        <v>-38.734970496487264</v>
      </c>
      <c r="AH24">
        <f t="shared" si="4"/>
        <v>-105.623385633501</v>
      </c>
      <c r="AI24">
        <f t="shared" si="5"/>
        <v>-144.35835612998827</v>
      </c>
      <c r="AJ24">
        <f t="shared" si="6"/>
        <v>-22.234111929170297</v>
      </c>
      <c r="AK24">
        <f t="shared" si="20"/>
        <v>26.014830282101002</v>
      </c>
      <c r="AL24">
        <f t="shared" ref="AL24:AL87" si="23">SUM(AI24:AK24)</f>
        <v>-140.57763777705756</v>
      </c>
      <c r="AN24">
        <f t="shared" si="8"/>
        <v>0</v>
      </c>
      <c r="AO24">
        <f t="shared" si="8"/>
        <v>0</v>
      </c>
      <c r="AP24">
        <f t="shared" si="8"/>
        <v>-9.1710507192639046</v>
      </c>
      <c r="AQ24">
        <f t="shared" si="8"/>
        <v>-25.00782663234645</v>
      </c>
      <c r="AR24">
        <f t="shared" si="8"/>
        <v>-34.178877351610353</v>
      </c>
      <c r="AS24">
        <f t="shared" si="8"/>
        <v>-5.2642396673234408</v>
      </c>
      <c r="AT24">
        <f t="shared" si="8"/>
        <v>6.1593780739248807</v>
      </c>
      <c r="AU24">
        <f t="shared" si="8"/>
        <v>-33.283738945008913</v>
      </c>
      <c r="AW24">
        <v>21</v>
      </c>
      <c r="AX24">
        <f>IF(Z24&gt;0, (R24*SUMPRODUCT(K24:$K$98, X24:$X$98)-K24*$AZ$3)/Z24, 0)</f>
        <v>508.42241452892318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0.21139652456796101</v>
      </c>
      <c r="L25" s="2">
        <v>22</v>
      </c>
      <c r="M25" s="6">
        <v>2.807183E-3</v>
      </c>
      <c r="Q25" s="4">
        <f t="shared" si="22"/>
        <v>50</v>
      </c>
      <c r="R25">
        <f t="shared" si="0"/>
        <v>50000</v>
      </c>
      <c r="S25">
        <f t="shared" si="1"/>
        <v>540.18931408690162</v>
      </c>
      <c r="U25">
        <f t="shared" si="12"/>
        <v>2.807183E-3</v>
      </c>
      <c r="V25">
        <f t="shared" si="13"/>
        <v>0.01</v>
      </c>
      <c r="W25">
        <f t="shared" si="14"/>
        <v>0.77469940992974529</v>
      </c>
      <c r="X25">
        <f t="shared" si="15"/>
        <v>2.1747230136648123E-3</v>
      </c>
      <c r="Y25">
        <f t="shared" si="16"/>
        <v>7.7469940992974532E-3</v>
      </c>
      <c r="Z25">
        <f t="shared" si="17"/>
        <v>0.76477769281678298</v>
      </c>
      <c r="AB25">
        <f t="shared" si="18"/>
        <v>393.87454453061315</v>
      </c>
      <c r="AC25">
        <f t="shared" si="19"/>
        <v>413.12473731166114</v>
      </c>
      <c r="AE25">
        <f t="shared" si="2"/>
        <v>0</v>
      </c>
      <c r="AF25">
        <f t="shared" si="3"/>
        <v>0</v>
      </c>
      <c r="AG25">
        <f t="shared" si="3"/>
        <v>-38.238884640839146</v>
      </c>
      <c r="AH25">
        <f t="shared" si="4"/>
        <v>-108.73615068324061</v>
      </c>
      <c r="AI25">
        <f t="shared" si="5"/>
        <v>-146.97503532407976</v>
      </c>
      <c r="AJ25">
        <f t="shared" si="6"/>
        <v>-19.250192781047986</v>
      </c>
      <c r="AK25">
        <f t="shared" si="20"/>
        <v>27.571218117142923</v>
      </c>
      <c r="AL25">
        <f t="shared" si="23"/>
        <v>-138.65400998798481</v>
      </c>
      <c r="AN25">
        <f t="shared" si="8"/>
        <v>0</v>
      </c>
      <c r="AO25">
        <f t="shared" si="8"/>
        <v>0</v>
      </c>
      <c r="AP25">
        <f t="shared" si="8"/>
        <v>-8.0835673164285797</v>
      </c>
      <c r="AQ25">
        <f t="shared" si="8"/>
        <v>-22.986444349335184</v>
      </c>
      <c r="AR25">
        <f t="shared" si="8"/>
        <v>-31.070011665763765</v>
      </c>
      <c r="AS25">
        <f t="shared" si="8"/>
        <v>-4.0694238511767962</v>
      </c>
      <c r="AT25">
        <f t="shared" si="8"/>
        <v>5.8284596880692154</v>
      </c>
      <c r="AU25">
        <f t="shared" si="8"/>
        <v>-29.310975828871342</v>
      </c>
      <c r="AW25">
        <v>22</v>
      </c>
      <c r="AX25">
        <f>IF(Z25&gt;0, (R25*SUMPRODUCT(K25:$K$98, X25:$X$98)-K25*$AZ$3)/Z25, 0)</f>
        <v>540.18931408690162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0.18874689693567948</v>
      </c>
      <c r="L26" s="2">
        <v>23</v>
      </c>
      <c r="M26" s="6">
        <v>2.939255E-3</v>
      </c>
      <c r="Q26" s="4">
        <f t="shared" si="22"/>
        <v>50</v>
      </c>
      <c r="R26">
        <f t="shared" si="0"/>
        <v>50000</v>
      </c>
      <c r="S26">
        <f t="shared" si="1"/>
        <v>569.16757770778418</v>
      </c>
      <c r="U26">
        <f t="shared" si="12"/>
        <v>2.939255E-3</v>
      </c>
      <c r="V26">
        <f t="shared" si="13"/>
        <v>0.01</v>
      </c>
      <c r="W26">
        <f t="shared" si="14"/>
        <v>0.76477769281678298</v>
      </c>
      <c r="X26">
        <f t="shared" si="15"/>
        <v>2.2478766575001934E-3</v>
      </c>
      <c r="Y26">
        <f t="shared" si="16"/>
        <v>7.6477769281678301E-3</v>
      </c>
      <c r="Z26">
        <f t="shared" si="17"/>
        <v>0.75488203923111497</v>
      </c>
      <c r="AB26">
        <f t="shared" si="18"/>
        <v>413.12473731166114</v>
      </c>
      <c r="AC26">
        <f t="shared" si="19"/>
        <v>429.65438172428622</v>
      </c>
      <c r="AE26">
        <f t="shared" si="2"/>
        <v>0</v>
      </c>
      <c r="AF26">
        <f t="shared" si="3"/>
        <v>0</v>
      </c>
      <c r="AG26">
        <f t="shared" si="3"/>
        <v>-37.744101961555749</v>
      </c>
      <c r="AH26">
        <f t="shared" si="4"/>
        <v>-112.39383287500966</v>
      </c>
      <c r="AI26">
        <f t="shared" si="5"/>
        <v>-150.13793483656542</v>
      </c>
      <c r="AJ26">
        <f t="shared" si="6"/>
        <v>-16.529644412625089</v>
      </c>
      <c r="AK26">
        <f t="shared" si="20"/>
        <v>28.91873161181628</v>
      </c>
      <c r="AL26">
        <f t="shared" si="23"/>
        <v>-137.74884763737424</v>
      </c>
      <c r="AN26">
        <f t="shared" si="8"/>
        <v>0</v>
      </c>
      <c r="AO26">
        <f t="shared" si="8"/>
        <v>0</v>
      </c>
      <c r="AP26">
        <f t="shared" si="8"/>
        <v>-7.1240821228675406</v>
      </c>
      <c r="AQ26">
        <f t="shared" si="8"/>
        <v>-21.213987189865431</v>
      </c>
      <c r="AR26">
        <f t="shared" si="8"/>
        <v>-28.338069312732976</v>
      </c>
      <c r="AS26">
        <f t="shared" si="8"/>
        <v>-3.1199190903331777</v>
      </c>
      <c r="AT26">
        <f t="shared" si="8"/>
        <v>5.4583208550460638</v>
      </c>
      <c r="AU26">
        <f t="shared" si="8"/>
        <v>-25.999667548020092</v>
      </c>
      <c r="AW26">
        <v>23</v>
      </c>
      <c r="AX26">
        <f>IF(Z26&gt;0, (R26*SUMPRODUCT(K26:$K$98, X26:$X$98)-K26*$AZ$3)/Z26, 0)</f>
        <v>569.16757770778418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0.16852401512114237</v>
      </c>
      <c r="L27" s="2">
        <v>24</v>
      </c>
      <c r="M27" s="6">
        <v>3.7729310000000002E-3</v>
      </c>
      <c r="Q27" s="4">
        <f t="shared" si="22"/>
        <v>50</v>
      </c>
      <c r="R27">
        <f t="shared" si="0"/>
        <v>50000</v>
      </c>
      <c r="S27">
        <f t="shared" si="1"/>
        <v>596.01275573182033</v>
      </c>
      <c r="U27">
        <f t="shared" si="12"/>
        <v>3.7729310000000002E-3</v>
      </c>
      <c r="V27">
        <f t="shared" si="13"/>
        <v>0.01</v>
      </c>
      <c r="W27">
        <f t="shared" si="14"/>
        <v>0.75488203923111497</v>
      </c>
      <c r="X27">
        <f t="shared" si="15"/>
        <v>2.84811784715829E-3</v>
      </c>
      <c r="Y27">
        <f t="shared" si="16"/>
        <v>7.5488203923111501E-3</v>
      </c>
      <c r="Z27">
        <f t="shared" si="17"/>
        <v>0.74448510099164544</v>
      </c>
      <c r="AB27">
        <f t="shared" si="18"/>
        <v>429.65438172428622</v>
      </c>
      <c r="AC27">
        <f t="shared" si="19"/>
        <v>443.72261664331319</v>
      </c>
      <c r="AE27">
        <f t="shared" si="2"/>
        <v>0</v>
      </c>
      <c r="AF27">
        <f t="shared" si="3"/>
        <v>0</v>
      </c>
      <c r="AG27">
        <f t="shared" si="3"/>
        <v>-37.224255049582275</v>
      </c>
      <c r="AH27">
        <f t="shared" si="4"/>
        <v>-142.4058923579145</v>
      </c>
      <c r="AI27">
        <f t="shared" si="5"/>
        <v>-179.63014740749676</v>
      </c>
      <c r="AJ27">
        <f t="shared" si="6"/>
        <v>-14.068234919026963</v>
      </c>
      <c r="AK27">
        <f t="shared" si="20"/>
        <v>30.07580672070004</v>
      </c>
      <c r="AL27">
        <f t="shared" si="23"/>
        <v>-163.6225756058237</v>
      </c>
      <c r="AN27">
        <f t="shared" si="8"/>
        <v>0</v>
      </c>
      <c r="AO27">
        <f t="shared" si="8"/>
        <v>0</v>
      </c>
      <c r="AP27">
        <f t="shared" si="8"/>
        <v>-6.2731809208490636</v>
      </c>
      <c r="AQ27">
        <f t="shared" si="8"/>
        <v>-23.998812757064954</v>
      </c>
      <c r="AR27">
        <f t="shared" si="8"/>
        <v>-30.271993677914018</v>
      </c>
      <c r="AS27">
        <f t="shared" si="8"/>
        <v>-2.3708354342218829</v>
      </c>
      <c r="AT27">
        <f t="shared" si="8"/>
        <v>5.0684957065798093</v>
      </c>
      <c r="AU27">
        <f t="shared" si="8"/>
        <v>-27.574333405556093</v>
      </c>
      <c r="AW27">
        <v>24</v>
      </c>
      <c r="AX27">
        <f>IF(Z27&gt;0, (R27*SUMPRODUCT(K27:$K$98, X27:$X$98)-K27*$AZ$3)/Z27, 0)</f>
        <v>596.01275573182033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0.15046787064387712</v>
      </c>
      <c r="L28" s="2">
        <v>25</v>
      </c>
      <c r="M28" s="6">
        <v>4.6883589999999996E-3</v>
      </c>
      <c r="Q28" s="4">
        <f t="shared" si="22"/>
        <v>50</v>
      </c>
      <c r="R28">
        <f t="shared" si="0"/>
        <v>50000</v>
      </c>
      <c r="S28">
        <f t="shared" si="1"/>
        <v>615.12628784600429</v>
      </c>
      <c r="U28">
        <f t="shared" si="12"/>
        <v>4.6883589999999996E-3</v>
      </c>
      <c r="V28">
        <f t="shared" si="13"/>
        <v>0.01</v>
      </c>
      <c r="W28">
        <f t="shared" si="14"/>
        <v>0.74448510099164544</v>
      </c>
      <c r="X28">
        <f t="shared" si="15"/>
        <v>3.4904134236000894E-3</v>
      </c>
      <c r="Y28">
        <f t="shared" si="16"/>
        <v>7.4448510099164545E-3</v>
      </c>
      <c r="Z28">
        <f t="shared" si="17"/>
        <v>0.73354983655812889</v>
      </c>
      <c r="AB28">
        <f t="shared" si="18"/>
        <v>443.72261664331319</v>
      </c>
      <c r="AC28">
        <f t="shared" si="19"/>
        <v>451.22578791204501</v>
      </c>
      <c r="AE28">
        <f t="shared" si="2"/>
        <v>0</v>
      </c>
      <c r="AF28">
        <f t="shared" si="3"/>
        <v>0</v>
      </c>
      <c r="AG28">
        <f t="shared" si="3"/>
        <v>-36.677491827906444</v>
      </c>
      <c r="AH28">
        <f t="shared" si="4"/>
        <v>-174.52067118000448</v>
      </c>
      <c r="AI28">
        <f t="shared" si="5"/>
        <v>-211.19816300791092</v>
      </c>
      <c r="AJ28">
        <f t="shared" si="6"/>
        <v>-7.5031712687318191</v>
      </c>
      <c r="AK28">
        <f t="shared" si="20"/>
        <v>31.060583165031925</v>
      </c>
      <c r="AL28">
        <f t="shared" si="23"/>
        <v>-187.64075111161083</v>
      </c>
      <c r="AN28">
        <f t="shared" si="8"/>
        <v>0</v>
      </c>
      <c r="AO28">
        <f t="shared" si="8"/>
        <v>0</v>
      </c>
      <c r="AP28">
        <f t="shared" si="8"/>
        <v>-5.5187840959032872</v>
      </c>
      <c r="AQ28">
        <f t="shared" si="8"/>
        <v>-26.259753775795527</v>
      </c>
      <c r="AR28">
        <f t="shared" si="8"/>
        <v>-31.778537871698816</v>
      </c>
      <c r="AS28">
        <f t="shared" si="8"/>
        <v>-1.1289862038823948</v>
      </c>
      <c r="AT28">
        <f t="shared" si="8"/>
        <v>4.6736198097994111</v>
      </c>
      <c r="AU28">
        <f t="shared" si="8"/>
        <v>-28.233904265781799</v>
      </c>
      <c r="AW28">
        <v>25</v>
      </c>
      <c r="AX28">
        <f>IF(Z28&gt;0, (R28*SUMPRODUCT(K28:$K$98, X28:$X$98)-K28*$AZ$3)/Z28, 0)</f>
        <v>615.12628784600429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0.13434631307489028</v>
      </c>
      <c r="L29" s="2">
        <v>26</v>
      </c>
      <c r="M29" s="6">
        <v>5.6712799999999999E-3</v>
      </c>
      <c r="Q29" s="4">
        <f t="shared" si="22"/>
        <v>50</v>
      </c>
      <c r="R29">
        <f t="shared" si="0"/>
        <v>50000</v>
      </c>
      <c r="S29">
        <f t="shared" si="1"/>
        <v>627.50528057539793</v>
      </c>
      <c r="U29">
        <f t="shared" si="12"/>
        <v>5.6712799999999999E-3</v>
      </c>
      <c r="V29">
        <f t="shared" si="13"/>
        <v>0.01</v>
      </c>
      <c r="W29">
        <f t="shared" si="14"/>
        <v>0.73354983655812889</v>
      </c>
      <c r="X29">
        <f t="shared" si="15"/>
        <v>4.160166517075385E-3</v>
      </c>
      <c r="Y29">
        <f t="shared" si="16"/>
        <v>7.3354983655812894E-3</v>
      </c>
      <c r="Z29">
        <f t="shared" si="17"/>
        <v>0.72205417167547215</v>
      </c>
      <c r="AB29">
        <f t="shared" si="18"/>
        <v>451.22578791204501</v>
      </c>
      <c r="AC29">
        <f t="shared" si="19"/>
        <v>453.09280558785372</v>
      </c>
      <c r="AE29">
        <f t="shared" si="2"/>
        <v>0</v>
      </c>
      <c r="AF29">
        <f t="shared" si="3"/>
        <v>0</v>
      </c>
      <c r="AG29">
        <f t="shared" si="3"/>
        <v>-36.102708583773605</v>
      </c>
      <c r="AH29">
        <f t="shared" si="4"/>
        <v>-208.00832585376924</v>
      </c>
      <c r="AI29">
        <f t="shared" si="5"/>
        <v>-244.11103443754286</v>
      </c>
      <c r="AJ29">
        <f t="shared" si="6"/>
        <v>-1.8670176758087109</v>
      </c>
      <c r="AK29">
        <f t="shared" si="20"/>
        <v>31.585805153843154</v>
      </c>
      <c r="AL29">
        <f t="shared" si="23"/>
        <v>-214.39224695950841</v>
      </c>
      <c r="AN29">
        <f t="shared" si="8"/>
        <v>0</v>
      </c>
      <c r="AO29">
        <f t="shared" si="8"/>
        <v>0</v>
      </c>
      <c r="AP29">
        <f t="shared" si="8"/>
        <v>-4.8502657902471773</v>
      </c>
      <c r="AQ29">
        <f t="shared" si="8"/>
        <v>-27.945151667334276</v>
      </c>
      <c r="AR29">
        <f t="shared" si="8"/>
        <v>-32.795417457581458</v>
      </c>
      <c r="AS29">
        <f t="shared" si="8"/>
        <v>-0.2508269411905511</v>
      </c>
      <c r="AT29">
        <f t="shared" si="8"/>
        <v>4.2434364679206951</v>
      </c>
      <c r="AU29">
        <f t="shared" si="8"/>
        <v>-28.802807930851312</v>
      </c>
      <c r="AW29">
        <v>26</v>
      </c>
      <c r="AX29">
        <f>IF(Z29&gt;0, (R29*SUMPRODUCT(K29:$K$98, X29:$X$98)-K29*$AZ$3)/Z29, 0)</f>
        <v>627.50528057539793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0.11995206524543775</v>
      </c>
      <c r="L30" s="2">
        <v>27</v>
      </c>
      <c r="M30" s="6">
        <v>6.8024940000000001E-3</v>
      </c>
      <c r="Q30" s="4">
        <f t="shared" si="22"/>
        <v>50</v>
      </c>
      <c r="R30">
        <f t="shared" si="0"/>
        <v>50000</v>
      </c>
      <c r="S30">
        <f t="shared" si="1"/>
        <v>634.2400024372738</v>
      </c>
      <c r="U30">
        <f t="shared" si="12"/>
        <v>6.8024940000000001E-3</v>
      </c>
      <c r="V30">
        <f t="shared" si="13"/>
        <v>0.01</v>
      </c>
      <c r="W30">
        <f t="shared" si="14"/>
        <v>0.72205417167547215</v>
      </c>
      <c r="X30">
        <f t="shared" si="15"/>
        <v>4.9117691704973696E-3</v>
      </c>
      <c r="Y30">
        <f t="shared" si="16"/>
        <v>7.220541716754722E-3</v>
      </c>
      <c r="Z30">
        <f t="shared" si="17"/>
        <v>0.70992186078822006</v>
      </c>
      <c r="AB30">
        <f t="shared" si="18"/>
        <v>453.09280558785372</v>
      </c>
      <c r="AC30">
        <f t="shared" si="19"/>
        <v>450.26084271659465</v>
      </c>
      <c r="AE30">
        <f t="shared" si="2"/>
        <v>0</v>
      </c>
      <c r="AF30">
        <f t="shared" si="3"/>
        <v>0</v>
      </c>
      <c r="AG30">
        <f t="shared" si="3"/>
        <v>-35.496093039411001</v>
      </c>
      <c r="AH30">
        <f t="shared" si="4"/>
        <v>-245.58845852486849</v>
      </c>
      <c r="AI30">
        <f t="shared" si="5"/>
        <v>-281.08455156427948</v>
      </c>
      <c r="AJ30">
        <f t="shared" si="6"/>
        <v>2.8319628712590657</v>
      </c>
      <c r="AK30">
        <f t="shared" si="20"/>
        <v>31.716496391149764</v>
      </c>
      <c r="AL30">
        <f t="shared" si="23"/>
        <v>-246.53609230187064</v>
      </c>
      <c r="AN30">
        <f t="shared" si="8"/>
        <v>0</v>
      </c>
      <c r="AO30">
        <f t="shared" si="8"/>
        <v>0</v>
      </c>
      <c r="AP30">
        <f t="shared" si="8"/>
        <v>-4.2578296682215573</v>
      </c>
      <c r="AQ30">
        <f t="shared" si="8"/>
        <v>-29.458842800501507</v>
      </c>
      <c r="AR30">
        <f t="shared" si="8"/>
        <v>-33.716672468723061</v>
      </c>
      <c r="AS30">
        <f t="shared" si="8"/>
        <v>0.33969979510592468</v>
      </c>
      <c r="AT30">
        <f t="shared" si="8"/>
        <v>3.8044592444678873</v>
      </c>
      <c r="AU30">
        <f t="shared" si="8"/>
        <v>-29.57251342914925</v>
      </c>
      <c r="AW30">
        <v>27</v>
      </c>
      <c r="AX30">
        <f>IF(Z30&gt;0, (R30*SUMPRODUCT(K30:$K$98, X30:$X$98)-K30*$AZ$3)/Z30, 0)</f>
        <v>634.2400024372738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0.10710005825485512</v>
      </c>
      <c r="L31" s="2">
        <v>28</v>
      </c>
      <c r="M31" s="6">
        <v>8.090557E-3</v>
      </c>
      <c r="Q31" s="4">
        <f t="shared" si="22"/>
        <v>50</v>
      </c>
      <c r="R31">
        <f t="shared" si="0"/>
        <v>50000</v>
      </c>
      <c r="S31">
        <f t="shared" si="1"/>
        <v>635.83109422113012</v>
      </c>
      <c r="U31">
        <f t="shared" si="12"/>
        <v>8.090557E-3</v>
      </c>
      <c r="V31">
        <f t="shared" si="13"/>
        <v>0.01</v>
      </c>
      <c r="W31">
        <f t="shared" si="14"/>
        <v>0.70992186078822006</v>
      </c>
      <c r="X31">
        <f t="shared" si="15"/>
        <v>5.7436632802531596E-3</v>
      </c>
      <c r="Y31">
        <f t="shared" si="16"/>
        <v>7.0992186078822003E-3</v>
      </c>
      <c r="Z31">
        <f t="shared" si="17"/>
        <v>0.69707897890008474</v>
      </c>
      <c r="AB31">
        <f t="shared" si="18"/>
        <v>450.26084271659465</v>
      </c>
      <c r="AC31">
        <f t="shared" si="19"/>
        <v>443.22448991258898</v>
      </c>
      <c r="AE31">
        <f t="shared" si="2"/>
        <v>0</v>
      </c>
      <c r="AF31">
        <f t="shared" si="3"/>
        <v>0</v>
      </c>
      <c r="AG31">
        <f t="shared" si="3"/>
        <v>-34.853948945004234</v>
      </c>
      <c r="AH31">
        <f t="shared" si="4"/>
        <v>-287.18316401265798</v>
      </c>
      <c r="AI31">
        <f t="shared" si="5"/>
        <v>-322.0371129576622</v>
      </c>
      <c r="AJ31">
        <f t="shared" si="6"/>
        <v>7.0363528040056735</v>
      </c>
      <c r="AK31">
        <f t="shared" si="20"/>
        <v>31.51825899016163</v>
      </c>
      <c r="AL31">
        <f t="shared" si="23"/>
        <v>-283.48250116349487</v>
      </c>
      <c r="AN31">
        <f t="shared" si="8"/>
        <v>0</v>
      </c>
      <c r="AO31">
        <f t="shared" si="8"/>
        <v>0</v>
      </c>
      <c r="AP31">
        <f t="shared" si="8"/>
        <v>-3.7328599624216996</v>
      </c>
      <c r="AQ31">
        <f t="shared" si="8"/>
        <v>-30.757333595569282</v>
      </c>
      <c r="AR31">
        <f t="shared" si="8"/>
        <v>-34.490193557990978</v>
      </c>
      <c r="AS31">
        <f t="shared" si="8"/>
        <v>0.75359379521072078</v>
      </c>
      <c r="AT31">
        <f t="shared" si="8"/>
        <v>3.3756073739379215</v>
      </c>
      <c r="AU31">
        <f t="shared" si="8"/>
        <v>-30.360992388842334</v>
      </c>
      <c r="AW31">
        <v>28</v>
      </c>
      <c r="AX31">
        <f>IF(Z31&gt;0, (R31*SUMPRODUCT(K31:$K$98, X31:$X$98)-K31*$AZ$3)/Z31, 0)</f>
        <v>635.83109422113012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9.562505201326349E-2</v>
      </c>
      <c r="L32" s="2">
        <v>29</v>
      </c>
      <c r="M32" s="6">
        <v>9.5159809999999997E-3</v>
      </c>
      <c r="Q32" s="4">
        <f t="shared" si="22"/>
        <v>50</v>
      </c>
      <c r="R32">
        <f t="shared" si="0"/>
        <v>50000</v>
      </c>
      <c r="S32">
        <f t="shared" si="1"/>
        <v>632.77715204012441</v>
      </c>
      <c r="U32">
        <f t="shared" si="12"/>
        <v>9.5159809999999997E-3</v>
      </c>
      <c r="V32">
        <f t="shared" si="13"/>
        <v>0.01</v>
      </c>
      <c r="W32">
        <f t="shared" si="14"/>
        <v>0.69707897890008474</v>
      </c>
      <c r="X32">
        <f t="shared" si="15"/>
        <v>6.6333903187126069E-3</v>
      </c>
      <c r="Y32">
        <f t="shared" si="16"/>
        <v>6.970789789000848E-3</v>
      </c>
      <c r="Z32">
        <f t="shared" si="17"/>
        <v>0.68347479879237127</v>
      </c>
      <c r="AB32">
        <f t="shared" si="18"/>
        <v>443.22448991258898</v>
      </c>
      <c r="AC32">
        <f t="shared" si="19"/>
        <v>432.48723667103377</v>
      </c>
      <c r="AE32">
        <f t="shared" si="2"/>
        <v>0</v>
      </c>
      <c r="AF32">
        <f t="shared" si="3"/>
        <v>0</v>
      </c>
      <c r="AG32">
        <f t="shared" si="3"/>
        <v>-34.173739939618564</v>
      </c>
      <c r="AH32">
        <f t="shared" si="4"/>
        <v>-331.66951593563033</v>
      </c>
      <c r="AI32">
        <f t="shared" si="5"/>
        <v>-365.84325587524887</v>
      </c>
      <c r="AJ32">
        <f t="shared" si="6"/>
        <v>10.737253241555209</v>
      </c>
      <c r="AK32">
        <f t="shared" si="20"/>
        <v>31.025714293881233</v>
      </c>
      <c r="AL32">
        <f t="shared" si="23"/>
        <v>-324.08028833981245</v>
      </c>
      <c r="AN32">
        <f t="shared" si="8"/>
        <v>0</v>
      </c>
      <c r="AO32">
        <f t="shared" si="8"/>
        <v>0</v>
      </c>
      <c r="AP32">
        <f t="shared" si="8"/>
        <v>-3.2678656592137649</v>
      </c>
      <c r="AQ32">
        <f t="shared" si="8"/>
        <v>-31.715914712558575</v>
      </c>
      <c r="AR32">
        <f t="shared" si="8"/>
        <v>-34.98378037177234</v>
      </c>
      <c r="AS32">
        <f t="shared" si="8"/>
        <v>1.0267503997032987</v>
      </c>
      <c r="AT32">
        <f t="shared" si="8"/>
        <v>2.9668355431010456</v>
      </c>
      <c r="AU32">
        <f t="shared" si="8"/>
        <v>-30.990194428967996</v>
      </c>
      <c r="AW32">
        <v>29</v>
      </c>
      <c r="AX32">
        <f>IF(Z32&gt;0, (R32*SUMPRODUCT(K32:$K$98, X32:$X$98)-K32*$AZ$3)/Z32, 0)</f>
        <v>632.77715204012441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8.5379510726128108E-2</v>
      </c>
      <c r="L33" s="2">
        <v>30</v>
      </c>
      <c r="M33" s="6">
        <v>1.1135328E-2</v>
      </c>
      <c r="Q33" s="4">
        <f t="shared" si="22"/>
        <v>50</v>
      </c>
      <c r="R33">
        <f t="shared" si="0"/>
        <v>50000</v>
      </c>
      <c r="S33">
        <f t="shared" si="1"/>
        <v>625.75192441408501</v>
      </c>
      <c r="U33">
        <f t="shared" si="12"/>
        <v>1.1135328E-2</v>
      </c>
      <c r="V33">
        <f t="shared" si="13"/>
        <v>0.01</v>
      </c>
      <c r="W33">
        <f t="shared" si="14"/>
        <v>0.68347479879237127</v>
      </c>
      <c r="X33">
        <f t="shared" si="15"/>
        <v>7.6107160642870583E-3</v>
      </c>
      <c r="Y33">
        <f t="shared" si="16"/>
        <v>6.8347479879237128E-3</v>
      </c>
      <c r="Z33">
        <f t="shared" si="17"/>
        <v>0.66902933474016046</v>
      </c>
      <c r="AB33">
        <f t="shared" si="18"/>
        <v>432.48723667103377</v>
      </c>
      <c r="AC33">
        <f t="shared" si="19"/>
        <v>418.64639370313046</v>
      </c>
      <c r="AE33">
        <f t="shared" si="2"/>
        <v>0</v>
      </c>
      <c r="AF33">
        <f t="shared" si="3"/>
        <v>0</v>
      </c>
      <c r="AG33">
        <f t="shared" si="3"/>
        <v>-33.451466737008026</v>
      </c>
      <c r="AH33">
        <f t="shared" si="4"/>
        <v>-380.53580321435294</v>
      </c>
      <c r="AI33">
        <f t="shared" si="5"/>
        <v>-413.98726995136099</v>
      </c>
      <c r="AJ33">
        <f t="shared" si="6"/>
        <v>13.840842967903313</v>
      </c>
      <c r="AK33">
        <f t="shared" si="20"/>
        <v>30.274106566972367</v>
      </c>
      <c r="AL33">
        <f t="shared" si="23"/>
        <v>-369.87232041648531</v>
      </c>
      <c r="AN33">
        <f t="shared" si="8"/>
        <v>0</v>
      </c>
      <c r="AO33">
        <f t="shared" si="8"/>
        <v>0</v>
      </c>
      <c r="AP33">
        <f t="shared" si="8"/>
        <v>-2.8560698630770944</v>
      </c>
      <c r="AQ33">
        <f t="shared" si="8"/>
        <v>-32.489960692215618</v>
      </c>
      <c r="AR33">
        <f t="shared" si="8"/>
        <v>-35.346030555292721</v>
      </c>
      <c r="AS33">
        <f t="shared" si="8"/>
        <v>1.1817244006367558</v>
      </c>
      <c r="AT33">
        <f t="shared" si="8"/>
        <v>2.5847884063587627</v>
      </c>
      <c r="AU33">
        <f t="shared" si="8"/>
        <v>-31.579517748297199</v>
      </c>
      <c r="AW33">
        <v>30</v>
      </c>
      <c r="AX33">
        <f>IF(Z33&gt;0, (R33*SUMPRODUCT(K33:$K$98, X33:$X$98)-K33*$AZ$3)/Z33, 0)</f>
        <v>625.75192441408501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7.6231706005471522E-2</v>
      </c>
      <c r="L34" s="2">
        <v>31</v>
      </c>
      <c r="M34" s="6">
        <v>1.2969985999999999E-2</v>
      </c>
      <c r="Q34" s="4">
        <f t="shared" si="22"/>
        <v>50</v>
      </c>
      <c r="R34">
        <f t="shared" si="0"/>
        <v>50000</v>
      </c>
      <c r="S34">
        <f t="shared" si="1"/>
        <v>615.17493485284353</v>
      </c>
      <c r="U34">
        <f t="shared" si="12"/>
        <v>1.2969985999999999E-2</v>
      </c>
      <c r="V34">
        <f t="shared" si="13"/>
        <v>0.01</v>
      </c>
      <c r="W34">
        <f t="shared" si="14"/>
        <v>0.66902933474016046</v>
      </c>
      <c r="X34">
        <f t="shared" si="15"/>
        <v>8.6773011051691946E-3</v>
      </c>
      <c r="Y34">
        <f t="shared" si="16"/>
        <v>6.6902933474016048E-3</v>
      </c>
      <c r="Z34">
        <f t="shared" si="17"/>
        <v>0.65366174028758972</v>
      </c>
      <c r="AB34">
        <f t="shared" si="18"/>
        <v>418.64639370313046</v>
      </c>
      <c r="AC34">
        <f t="shared" si="19"/>
        <v>402.11631849721431</v>
      </c>
      <c r="AE34">
        <f t="shared" si="2"/>
        <v>0</v>
      </c>
      <c r="AF34">
        <f t="shared" si="3"/>
        <v>0</v>
      </c>
      <c r="AG34">
        <f t="shared" si="3"/>
        <v>-32.683087014379488</v>
      </c>
      <c r="AH34">
        <f t="shared" si="4"/>
        <v>-433.86505525845973</v>
      </c>
      <c r="AI34">
        <f t="shared" si="5"/>
        <v>-466.54814227283924</v>
      </c>
      <c r="AJ34">
        <f t="shared" si="6"/>
        <v>16.530075205916148</v>
      </c>
      <c r="AK34">
        <f t="shared" si="20"/>
        <v>29.305247559219136</v>
      </c>
      <c r="AL34">
        <f t="shared" si="23"/>
        <v>-420.71281950770395</v>
      </c>
      <c r="AN34">
        <f t="shared" si="8"/>
        <v>0</v>
      </c>
      <c r="AO34">
        <f t="shared" si="8"/>
        <v>0</v>
      </c>
      <c r="AP34">
        <f t="shared" si="8"/>
        <v>-2.4914874806314211</v>
      </c>
      <c r="AQ34">
        <f t="shared" si="8"/>
        <v>-33.074273338510558</v>
      </c>
      <c r="AR34">
        <f t="shared" si="8"/>
        <v>-35.565760819141978</v>
      </c>
      <c r="AS34">
        <f t="shared" si="8"/>
        <v>1.2601158333457338</v>
      </c>
      <c r="AT34">
        <f t="shared" si="8"/>
        <v>2.2339890163519551</v>
      </c>
      <c r="AU34">
        <f t="shared" ref="AU34:AU97" si="24">AL34*$K34</f>
        <v>-32.071655969444294</v>
      </c>
      <c r="AW34">
        <v>31</v>
      </c>
      <c r="AX34">
        <f>IF(Z34&gt;0, (R34*SUMPRODUCT(K34:$K$98, X34:$X$98)-K34*$AZ$3)/Z34, 0)</f>
        <v>615.17493485284353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6.8064023219171002E-2</v>
      </c>
      <c r="L35" s="2">
        <v>32</v>
      </c>
      <c r="M35" s="6">
        <v>1.4883069000000001E-2</v>
      </c>
      <c r="Q35" s="4">
        <f t="shared" si="22"/>
        <v>50</v>
      </c>
      <c r="R35">
        <f t="shared" si="0"/>
        <v>50000</v>
      </c>
      <c r="S35">
        <f t="shared" si="1"/>
        <v>601.33976995356943</v>
      </c>
      <c r="U35">
        <f t="shared" si="12"/>
        <v>1.4883069000000001E-2</v>
      </c>
      <c r="V35">
        <f t="shared" si="13"/>
        <v>0.01</v>
      </c>
      <c r="W35">
        <f t="shared" si="14"/>
        <v>0.65366174028758972</v>
      </c>
      <c r="X35">
        <f t="shared" si="15"/>
        <v>9.7284927833602777E-3</v>
      </c>
      <c r="Y35">
        <f t="shared" si="16"/>
        <v>6.5366174028758973E-3</v>
      </c>
      <c r="Z35">
        <f t="shared" si="17"/>
        <v>0.6373966301013535</v>
      </c>
      <c r="AB35">
        <f t="shared" si="18"/>
        <v>402.11631849721431</v>
      </c>
      <c r="AC35">
        <f t="shared" si="19"/>
        <v>383.29194291432827</v>
      </c>
      <c r="AE35">
        <f t="shared" si="2"/>
        <v>0</v>
      </c>
      <c r="AF35">
        <f t="shared" ref="AF35:AG66" si="25">-$Z35*P35</f>
        <v>0</v>
      </c>
      <c r="AG35">
        <f t="shared" si="25"/>
        <v>-31.869831505067676</v>
      </c>
      <c r="AH35">
        <f t="shared" si="4"/>
        <v>-486.42463916801387</v>
      </c>
      <c r="AI35">
        <f t="shared" ref="AI35:AI66" si="26">SUM(AE35:AH35)</f>
        <v>-518.29447067308149</v>
      </c>
      <c r="AJ35">
        <f t="shared" si="6"/>
        <v>18.824375582886034</v>
      </c>
      <c r="AK35">
        <f t="shared" si="20"/>
        <v>28.148142294805005</v>
      </c>
      <c r="AL35">
        <f t="shared" si="23"/>
        <v>-471.32195279539047</v>
      </c>
      <c r="AN35">
        <f t="shared" ref="AN35:AT66" si="27">AE35*$K35</f>
        <v>0</v>
      </c>
      <c r="AO35">
        <f t="shared" si="27"/>
        <v>0</v>
      </c>
      <c r="AP35">
        <f t="shared" si="27"/>
        <v>-2.1691889515519938</v>
      </c>
      <c r="AQ35">
        <f t="shared" si="27"/>
        <v>-33.10801793470857</v>
      </c>
      <c r="AR35">
        <f t="shared" si="27"/>
        <v>-35.277206886260565</v>
      </c>
      <c r="AS35">
        <f t="shared" si="27"/>
        <v>1.2812627367599507</v>
      </c>
      <c r="AT35">
        <f t="shared" si="27"/>
        <v>1.9158758107301372</v>
      </c>
      <c r="AU35">
        <f t="shared" si="24"/>
        <v>-32.080068338770474</v>
      </c>
      <c r="AW35">
        <v>32</v>
      </c>
      <c r="AX35">
        <f>IF(Z35&gt;0, (R35*SUMPRODUCT(K35:$K$98, X35:$X$98)-K35*$AZ$3)/Z35, 0)</f>
        <v>601.33976995356943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6.0771449302831244E-2</v>
      </c>
      <c r="L36" s="2">
        <v>33</v>
      </c>
      <c r="M36" s="6">
        <v>1.6930661E-2</v>
      </c>
      <c r="Q36" s="4">
        <f t="shared" si="22"/>
        <v>50</v>
      </c>
      <c r="R36">
        <f t="shared" si="0"/>
        <v>50000</v>
      </c>
      <c r="S36">
        <f t="shared" si="1"/>
        <v>585.11583459222595</v>
      </c>
      <c r="U36">
        <f t="shared" si="12"/>
        <v>1.6930661E-2</v>
      </c>
      <c r="V36">
        <f t="shared" si="13"/>
        <v>0.01</v>
      </c>
      <c r="W36">
        <f t="shared" si="14"/>
        <v>0.6373966301013535</v>
      </c>
      <c r="X36">
        <f t="shared" si="15"/>
        <v>1.0791546266788412E-2</v>
      </c>
      <c r="Y36">
        <f t="shared" si="16"/>
        <v>6.3739663010135353E-3</v>
      </c>
      <c r="Z36">
        <f t="shared" si="17"/>
        <v>0.62023111753355153</v>
      </c>
      <c r="AB36">
        <f t="shared" si="18"/>
        <v>383.29194291432827</v>
      </c>
      <c r="AC36">
        <f t="shared" si="19"/>
        <v>362.907047975713</v>
      </c>
      <c r="AE36">
        <f t="shared" si="2"/>
        <v>0</v>
      </c>
      <c r="AF36">
        <f t="shared" si="25"/>
        <v>0</v>
      </c>
      <c r="AG36">
        <f t="shared" si="25"/>
        <v>-31.011555876677576</v>
      </c>
      <c r="AH36">
        <f t="shared" si="4"/>
        <v>-539.57731333942058</v>
      </c>
      <c r="AI36">
        <f t="shared" si="26"/>
        <v>-570.58886921609815</v>
      </c>
      <c r="AJ36">
        <f t="shared" si="6"/>
        <v>20.384894938615275</v>
      </c>
      <c r="AK36">
        <f t="shared" si="20"/>
        <v>26.830436004002983</v>
      </c>
      <c r="AL36">
        <f t="shared" si="23"/>
        <v>-523.37353827347988</v>
      </c>
      <c r="AN36">
        <f t="shared" si="27"/>
        <v>0</v>
      </c>
      <c r="AO36">
        <f t="shared" si="27"/>
        <v>0</v>
      </c>
      <c r="AP36">
        <f t="shared" si="27"/>
        <v>-1.8846171957614297</v>
      </c>
      <c r="AQ36">
        <f t="shared" si="27"/>
        <v>-32.79089534256449</v>
      </c>
      <c r="AR36">
        <f t="shared" si="27"/>
        <v>-34.675512538325918</v>
      </c>
      <c r="AS36">
        <f t="shared" si="27"/>
        <v>1.2388196093055994</v>
      </c>
      <c r="AT36">
        <f t="shared" si="27"/>
        <v>1.6305244813901254</v>
      </c>
      <c r="AU36">
        <f t="shared" si="24"/>
        <v>-31.806168447630192</v>
      </c>
      <c r="AW36">
        <v>33</v>
      </c>
      <c r="AX36">
        <f>IF(Z36&gt;0, (R36*SUMPRODUCT(K36:$K$98, X36:$X$98)-K36*$AZ$3)/Z36, 0)</f>
        <v>585.11583459222595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5.4260222591813609E-2</v>
      </c>
      <c r="L37" s="2">
        <v>34</v>
      </c>
      <c r="M37" s="6">
        <v>1.9185959999999998E-2</v>
      </c>
      <c r="Q37" s="4">
        <f t="shared" si="22"/>
        <v>50</v>
      </c>
      <c r="R37">
        <f t="shared" si="0"/>
        <v>50000</v>
      </c>
      <c r="S37">
        <f t="shared" si="1"/>
        <v>567.11442272704357</v>
      </c>
      <c r="U37">
        <f t="shared" si="12"/>
        <v>1.9185959999999998E-2</v>
      </c>
      <c r="V37">
        <f t="shared" si="13"/>
        <v>0.01</v>
      </c>
      <c r="W37">
        <f t="shared" si="14"/>
        <v>0.62023111753355153</v>
      </c>
      <c r="X37">
        <f t="shared" si="15"/>
        <v>1.1899729411754018E-2</v>
      </c>
      <c r="Y37">
        <f t="shared" si="16"/>
        <v>6.2023111753355155E-3</v>
      </c>
      <c r="Z37">
        <f t="shared" si="17"/>
        <v>0.60212907694646201</v>
      </c>
      <c r="AB37">
        <f t="shared" si="18"/>
        <v>362.907047975713</v>
      </c>
      <c r="AC37">
        <f t="shared" si="19"/>
        <v>341.47608387966039</v>
      </c>
      <c r="AE37">
        <f t="shared" si="2"/>
        <v>0</v>
      </c>
      <c r="AF37">
        <f t="shared" si="25"/>
        <v>0</v>
      </c>
      <c r="AG37">
        <f t="shared" si="25"/>
        <v>-30.106453847323099</v>
      </c>
      <c r="AH37">
        <f t="shared" si="4"/>
        <v>-594.98647058770086</v>
      </c>
      <c r="AI37">
        <f t="shared" si="26"/>
        <v>-625.09292443502397</v>
      </c>
      <c r="AJ37">
        <f t="shared" si="6"/>
        <v>21.430964096052605</v>
      </c>
      <c r="AK37">
        <f t="shared" si="20"/>
        <v>25.403493358299912</v>
      </c>
      <c r="AL37">
        <f t="shared" si="23"/>
        <v>-578.25846698067141</v>
      </c>
      <c r="AN37">
        <f t="shared" si="27"/>
        <v>0</v>
      </c>
      <c r="AO37">
        <f t="shared" si="27"/>
        <v>0</v>
      </c>
      <c r="AP37">
        <f t="shared" si="27"/>
        <v>-1.6335828872059146</v>
      </c>
      <c r="AQ37">
        <f t="shared" si="27"/>
        <v>-32.284098333206209</v>
      </c>
      <c r="AR37">
        <f t="shared" si="27"/>
        <v>-33.917681220412128</v>
      </c>
      <c r="AS37">
        <f t="shared" si="27"/>
        <v>1.16284888220898</v>
      </c>
      <c r="AT37">
        <f t="shared" si="27"/>
        <v>1.3783992042310118</v>
      </c>
      <c r="AU37">
        <f t="shared" si="24"/>
        <v>-31.376433133972132</v>
      </c>
      <c r="AW37">
        <v>34</v>
      </c>
      <c r="AX37">
        <f>IF(Z37&gt;0, (R37*SUMPRODUCT(K37:$K$98, X37:$X$98)-K37*$AZ$3)/Z37, 0)</f>
        <v>567.11442272704357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4.8446627314119292E-2</v>
      </c>
      <c r="L38" s="2">
        <v>35</v>
      </c>
      <c r="M38" s="6">
        <v>2.1884238E-2</v>
      </c>
      <c r="Q38" s="4">
        <f t="shared" si="22"/>
        <v>50</v>
      </c>
      <c r="R38">
        <f t="shared" si="0"/>
        <v>50000</v>
      </c>
      <c r="S38">
        <f t="shared" si="1"/>
        <v>547.8092140461107</v>
      </c>
      <c r="U38">
        <f t="shared" si="12"/>
        <v>2.1884238E-2</v>
      </c>
      <c r="V38">
        <f t="shared" si="13"/>
        <v>0.01</v>
      </c>
      <c r="W38">
        <f t="shared" si="14"/>
        <v>0.60212907694646201</v>
      </c>
      <c r="X38">
        <f t="shared" si="15"/>
        <v>1.3177136026616689E-2</v>
      </c>
      <c r="Y38">
        <f t="shared" si="16"/>
        <v>6.0212907694646199E-3</v>
      </c>
      <c r="Z38">
        <f t="shared" si="17"/>
        <v>0.58293065015038059</v>
      </c>
      <c r="AB38">
        <f t="shared" si="18"/>
        <v>341.47608387966039</v>
      </c>
      <c r="AC38">
        <f t="shared" si="19"/>
        <v>319.33478130226831</v>
      </c>
      <c r="AE38">
        <f t="shared" si="2"/>
        <v>0</v>
      </c>
      <c r="AF38">
        <f t="shared" si="25"/>
        <v>0</v>
      </c>
      <c r="AG38">
        <f t="shared" si="25"/>
        <v>-29.14653250751903</v>
      </c>
      <c r="AH38">
        <f t="shared" si="4"/>
        <v>-658.8568013308344</v>
      </c>
      <c r="AI38">
        <f t="shared" si="26"/>
        <v>-688.00333383835346</v>
      </c>
      <c r="AJ38">
        <f t="shared" si="6"/>
        <v>22.141302577392082</v>
      </c>
      <c r="AK38">
        <f t="shared" si="20"/>
        <v>23.903325871576229</v>
      </c>
      <c r="AL38">
        <f t="shared" si="23"/>
        <v>-641.95870538938516</v>
      </c>
      <c r="AN38">
        <f t="shared" si="27"/>
        <v>0</v>
      </c>
      <c r="AO38">
        <f t="shared" si="27"/>
        <v>0</v>
      </c>
      <c r="AP38">
        <f t="shared" si="27"/>
        <v>-1.4120511978906374</v>
      </c>
      <c r="AQ38">
        <f t="shared" si="27"/>
        <v>-31.91938990744767</v>
      </c>
      <c r="AR38">
        <f t="shared" si="27"/>
        <v>-33.331441105338307</v>
      </c>
      <c r="AS38">
        <f t="shared" si="27"/>
        <v>1.072671434216063</v>
      </c>
      <c r="AT38">
        <f t="shared" si="27"/>
        <v>1.1580355200681993</v>
      </c>
      <c r="AU38">
        <f t="shared" si="24"/>
        <v>-31.100734151054045</v>
      </c>
      <c r="AW38">
        <v>35</v>
      </c>
      <c r="AX38">
        <f>IF(Z38&gt;0, (R38*SUMPRODUCT(K38:$K$98, X38:$X$98)-K38*$AZ$3)/Z38, 0)</f>
        <v>547.8092140461107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4.3255917244749365E-2</v>
      </c>
      <c r="L39" s="2">
        <v>36</v>
      </c>
      <c r="M39" s="6">
        <v>2.4761703999999999E-2</v>
      </c>
      <c r="Q39" s="4">
        <f t="shared" si="22"/>
        <v>50</v>
      </c>
      <c r="R39">
        <f t="shared" si="0"/>
        <v>50000</v>
      </c>
      <c r="S39">
        <f t="shared" si="1"/>
        <v>526.90395145487992</v>
      </c>
      <c r="U39">
        <f t="shared" si="12"/>
        <v>2.4761703999999999E-2</v>
      </c>
      <c r="V39">
        <f t="shared" si="13"/>
        <v>0.01</v>
      </c>
      <c r="W39">
        <f t="shared" si="14"/>
        <v>0.58293065015038059</v>
      </c>
      <c r="X39">
        <f t="shared" si="15"/>
        <v>1.4434356211551279E-2</v>
      </c>
      <c r="Y39">
        <f t="shared" si="16"/>
        <v>5.8293065015038057E-3</v>
      </c>
      <c r="Z39">
        <f t="shared" si="17"/>
        <v>0.56266698743732546</v>
      </c>
      <c r="AB39">
        <f t="shared" si="18"/>
        <v>319.33478130226831</v>
      </c>
      <c r="AC39">
        <f t="shared" si="19"/>
        <v>296.47145903394005</v>
      </c>
      <c r="AE39">
        <f t="shared" si="2"/>
        <v>0</v>
      </c>
      <c r="AF39">
        <f t="shared" si="25"/>
        <v>0</v>
      </c>
      <c r="AG39">
        <f t="shared" si="25"/>
        <v>-28.133349371866274</v>
      </c>
      <c r="AH39">
        <f t="shared" si="4"/>
        <v>-721.71781057756391</v>
      </c>
      <c r="AI39">
        <f t="shared" si="26"/>
        <v>-749.85115994943021</v>
      </c>
      <c r="AJ39">
        <f t="shared" si="6"/>
        <v>22.863322268328261</v>
      </c>
      <c r="AK39">
        <f t="shared" si="20"/>
        <v>22.353434691158785</v>
      </c>
      <c r="AL39">
        <f t="shared" si="23"/>
        <v>-704.63440298994317</v>
      </c>
      <c r="AN39">
        <f t="shared" si="27"/>
        <v>0</v>
      </c>
      <c r="AO39">
        <f t="shared" si="27"/>
        <v>0</v>
      </c>
      <c r="AP39">
        <f t="shared" si="27"/>
        <v>-1.2169338322470691</v>
      </c>
      <c r="AQ39">
        <f t="shared" si="27"/>
        <v>-31.2185658884048</v>
      </c>
      <c r="AR39">
        <f t="shared" si="27"/>
        <v>-32.435499720651869</v>
      </c>
      <c r="AS39">
        <f t="shared" si="27"/>
        <v>0.98897397597884262</v>
      </c>
      <c r="AT39">
        <f t="shared" si="27"/>
        <v>0.96691832113667397</v>
      </c>
      <c r="AU39">
        <f t="shared" si="24"/>
        <v>-30.479607423536358</v>
      </c>
      <c r="AW39">
        <v>36</v>
      </c>
      <c r="AX39">
        <f>IF(Z39&gt;0, (R39*SUMPRODUCT(K39:$K$98, X39:$X$98)-K39*$AZ$3)/Z39, 0)</f>
        <v>526.90395145487992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3.8621354682811929E-2</v>
      </c>
      <c r="L40" s="2">
        <v>37</v>
      </c>
      <c r="M40" s="6">
        <v>2.7627288E-2</v>
      </c>
      <c r="Q40" s="4">
        <f t="shared" si="22"/>
        <v>50</v>
      </c>
      <c r="R40">
        <f t="shared" si="0"/>
        <v>50000</v>
      </c>
      <c r="S40">
        <f t="shared" si="1"/>
        <v>504.78488037726015</v>
      </c>
      <c r="U40">
        <f t="shared" si="12"/>
        <v>2.7627288E-2</v>
      </c>
      <c r="V40">
        <f t="shared" si="13"/>
        <v>0.01</v>
      </c>
      <c r="W40">
        <f t="shared" si="14"/>
        <v>0.56266698743732546</v>
      </c>
      <c r="X40">
        <f t="shared" si="15"/>
        <v>1.5544962910023372E-2</v>
      </c>
      <c r="Y40">
        <f t="shared" si="16"/>
        <v>5.6266698743732543E-3</v>
      </c>
      <c r="Z40">
        <f t="shared" si="17"/>
        <v>0.54149535465292886</v>
      </c>
      <c r="AB40">
        <f t="shared" si="18"/>
        <v>296.47145903394005</v>
      </c>
      <c r="AC40">
        <f t="shared" si="19"/>
        <v>273.33866782332075</v>
      </c>
      <c r="AE40">
        <f t="shared" si="2"/>
        <v>0</v>
      </c>
      <c r="AF40">
        <f t="shared" si="25"/>
        <v>0</v>
      </c>
      <c r="AG40">
        <f t="shared" si="25"/>
        <v>-27.074767732646443</v>
      </c>
      <c r="AH40">
        <f t="shared" si="4"/>
        <v>-777.24814550116855</v>
      </c>
      <c r="AI40">
        <f t="shared" si="26"/>
        <v>-804.32291323381503</v>
      </c>
      <c r="AJ40">
        <f t="shared" si="6"/>
        <v>23.132791210619303</v>
      </c>
      <c r="AK40">
        <f t="shared" si="20"/>
        <v>20.753002132375805</v>
      </c>
      <c r="AL40">
        <f t="shared" si="23"/>
        <v>-760.43711989081987</v>
      </c>
      <c r="AN40">
        <f t="shared" si="27"/>
        <v>0</v>
      </c>
      <c r="AO40">
        <f t="shared" si="27"/>
        <v>0</v>
      </c>
      <c r="AP40">
        <f t="shared" si="27"/>
        <v>-1.0456642075572899</v>
      </c>
      <c r="AQ40">
        <f t="shared" si="27"/>
        <v>-30.018376303958444</v>
      </c>
      <c r="AR40">
        <f t="shared" si="27"/>
        <v>-31.064040511515735</v>
      </c>
      <c r="AS40">
        <f t="shared" si="27"/>
        <v>0.89341973414876241</v>
      </c>
      <c r="AT40">
        <f t="shared" si="27"/>
        <v>0.80150905608763823</v>
      </c>
      <c r="AU40">
        <f t="shared" si="24"/>
        <v>-29.369111721279332</v>
      </c>
      <c r="AW40">
        <v>37</v>
      </c>
      <c r="AX40">
        <f>IF(Z40&gt;0, (R40*SUMPRODUCT(K40:$K$98, X40:$X$98)-K40*$AZ$3)/Z40, 0)</f>
        <v>504.78488037726015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3.4483352395367789E-2</v>
      </c>
      <c r="L41" s="2">
        <v>38</v>
      </c>
      <c r="M41" s="6">
        <v>3.0780427999999999E-2</v>
      </c>
      <c r="Q41" s="4">
        <f t="shared" si="22"/>
        <v>50</v>
      </c>
      <c r="R41">
        <f t="shared" si="0"/>
        <v>50000</v>
      </c>
      <c r="S41">
        <f t="shared" si="1"/>
        <v>482.3517336167921</v>
      </c>
      <c r="U41">
        <f t="shared" si="12"/>
        <v>3.0780427999999999E-2</v>
      </c>
      <c r="V41">
        <f t="shared" si="13"/>
        <v>0.01</v>
      </c>
      <c r="W41">
        <f t="shared" si="14"/>
        <v>0.54149535465292886</v>
      </c>
      <c r="X41">
        <f t="shared" si="15"/>
        <v>1.6667458776228942E-2</v>
      </c>
      <c r="Y41">
        <f t="shared" si="16"/>
        <v>5.414953546529289E-3</v>
      </c>
      <c r="Z41">
        <f t="shared" si="17"/>
        <v>0.51941294233017055</v>
      </c>
      <c r="AB41">
        <f t="shared" si="18"/>
        <v>273.33866782332075</v>
      </c>
      <c r="AC41">
        <f t="shared" si="19"/>
        <v>250.53973319595661</v>
      </c>
      <c r="AE41">
        <f t="shared" si="2"/>
        <v>0</v>
      </c>
      <c r="AF41">
        <f t="shared" si="25"/>
        <v>0</v>
      </c>
      <c r="AG41">
        <f t="shared" si="25"/>
        <v>-25.970647116508527</v>
      </c>
      <c r="AH41">
        <f t="shared" si="4"/>
        <v>-833.37293881144706</v>
      </c>
      <c r="AI41">
        <f t="shared" si="26"/>
        <v>-859.34358592795559</v>
      </c>
      <c r="AJ41">
        <f t="shared" si="6"/>
        <v>22.798934627364133</v>
      </c>
      <c r="AK41">
        <f t="shared" si="20"/>
        <v>19.133706747632456</v>
      </c>
      <c r="AL41">
        <f t="shared" si="23"/>
        <v>-817.41094455295899</v>
      </c>
      <c r="AN41">
        <f t="shared" si="27"/>
        <v>0</v>
      </c>
      <c r="AO41">
        <f t="shared" si="27"/>
        <v>0</v>
      </c>
      <c r="AP41">
        <f t="shared" si="27"/>
        <v>-0.89555497645430582</v>
      </c>
      <c r="AQ41">
        <f t="shared" si="27"/>
        <v>-28.737492725798408</v>
      </c>
      <c r="AR41">
        <f t="shared" si="27"/>
        <v>-29.633047702252714</v>
      </c>
      <c r="AS41">
        <f t="shared" si="27"/>
        <v>0.78618369699435064</v>
      </c>
      <c r="AT41">
        <f t="shared" si="27"/>
        <v>0.65979435240823647</v>
      </c>
      <c r="AU41">
        <f t="shared" si="24"/>
        <v>-28.187069652850127</v>
      </c>
      <c r="AW41">
        <v>38</v>
      </c>
      <c r="AX41">
        <f>IF(Z41&gt;0, (R41*SUMPRODUCT(K41:$K$98, X41:$X$98)-K41*$AZ$3)/Z41, 0)</f>
        <v>482.3517336167921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3.0788707495864095E-2</v>
      </c>
      <c r="L42" s="2">
        <v>39</v>
      </c>
      <c r="M42" s="6">
        <v>3.4133669999999998E-2</v>
      </c>
      <c r="Q42" s="4">
        <f t="shared" si="22"/>
        <v>50</v>
      </c>
      <c r="R42">
        <f t="shared" si="0"/>
        <v>50000</v>
      </c>
      <c r="S42">
        <f t="shared" si="1"/>
        <v>459.72420915849165</v>
      </c>
      <c r="U42">
        <f t="shared" si="12"/>
        <v>3.4133669999999998E-2</v>
      </c>
      <c r="V42">
        <f t="shared" si="13"/>
        <v>0.01</v>
      </c>
      <c r="W42">
        <f t="shared" si="14"/>
        <v>0.51941294233017055</v>
      </c>
      <c r="X42">
        <f t="shared" si="15"/>
        <v>1.772946996722707E-2</v>
      </c>
      <c r="Y42">
        <f t="shared" si="16"/>
        <v>5.1941294233017058E-3</v>
      </c>
      <c r="Z42">
        <f t="shared" si="17"/>
        <v>0.49648934293964181</v>
      </c>
      <c r="AB42">
        <f t="shared" si="18"/>
        <v>250.53973319595661</v>
      </c>
      <c r="AC42">
        <f t="shared" si="19"/>
        <v>228.24817053854599</v>
      </c>
      <c r="AE42">
        <f t="shared" si="2"/>
        <v>0</v>
      </c>
      <c r="AF42">
        <f t="shared" si="25"/>
        <v>0</v>
      </c>
      <c r="AG42">
        <f t="shared" si="25"/>
        <v>-24.824467146982091</v>
      </c>
      <c r="AH42">
        <f t="shared" si="4"/>
        <v>-886.47349836135356</v>
      </c>
      <c r="AI42">
        <f t="shared" si="26"/>
        <v>-911.29796550833566</v>
      </c>
      <c r="AJ42">
        <f t="shared" si="6"/>
        <v>22.291562657410623</v>
      </c>
      <c r="AK42">
        <f t="shared" si="20"/>
        <v>17.537781323716963</v>
      </c>
      <c r="AL42">
        <f t="shared" si="23"/>
        <v>-871.46862152720803</v>
      </c>
      <c r="AN42">
        <f t="shared" si="27"/>
        <v>0</v>
      </c>
      <c r="AO42">
        <f t="shared" si="27"/>
        <v>0</v>
      </c>
      <c r="AP42">
        <f t="shared" si="27"/>
        <v>-0.76431325772911951</v>
      </c>
      <c r="AQ42">
        <f t="shared" si="27"/>
        <v>-27.293373243883075</v>
      </c>
      <c r="AR42">
        <f t="shared" si="27"/>
        <v>-28.057686501612192</v>
      </c>
      <c r="AS42">
        <f t="shared" si="27"/>
        <v>0.68632840228474257</v>
      </c>
      <c r="AT42">
        <f t="shared" si="27"/>
        <v>0.53996561930234976</v>
      </c>
      <c r="AU42">
        <f t="shared" si="24"/>
        <v>-26.831392480025098</v>
      </c>
      <c r="AW42">
        <v>39</v>
      </c>
      <c r="AX42">
        <f>IF(Z42&gt;0, (R42*SUMPRODUCT(K42:$K$98, X42:$X$98)-K42*$AZ$3)/Z42, 0)</f>
        <v>459.72420915849165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2.7489917407021513E-2</v>
      </c>
      <c r="L43" s="2">
        <v>40</v>
      </c>
      <c r="M43" s="6">
        <v>3.7867151000000002E-2</v>
      </c>
      <c r="Q43" s="4">
        <f t="shared" si="22"/>
        <v>50</v>
      </c>
      <c r="R43">
        <f t="shared" si="0"/>
        <v>50000</v>
      </c>
      <c r="S43">
        <f t="shared" si="1"/>
        <v>437.27454909768306</v>
      </c>
      <c r="U43">
        <f t="shared" si="12"/>
        <v>3.7867151000000002E-2</v>
      </c>
      <c r="V43">
        <f t="shared" si="13"/>
        <v>0.01</v>
      </c>
      <c r="W43">
        <f t="shared" si="14"/>
        <v>0.49648934293964181</v>
      </c>
      <c r="X43">
        <f t="shared" si="15"/>
        <v>1.8800636918986202E-2</v>
      </c>
      <c r="Y43">
        <f t="shared" si="16"/>
        <v>4.9648934293964183E-3</v>
      </c>
      <c r="Z43">
        <f t="shared" si="17"/>
        <v>0.47272381259125917</v>
      </c>
      <c r="AB43">
        <f t="shared" si="18"/>
        <v>228.24817053854599</v>
      </c>
      <c r="AC43">
        <f t="shared" si="19"/>
        <v>206.71009199858048</v>
      </c>
      <c r="AE43">
        <f t="shared" si="2"/>
        <v>0</v>
      </c>
      <c r="AF43">
        <f t="shared" si="25"/>
        <v>0</v>
      </c>
      <c r="AG43">
        <f t="shared" si="25"/>
        <v>-23.636190629562957</v>
      </c>
      <c r="AH43">
        <f t="shared" si="4"/>
        <v>-940.03184594931008</v>
      </c>
      <c r="AI43">
        <f t="shared" si="26"/>
        <v>-963.66803657887306</v>
      </c>
      <c r="AJ43">
        <f t="shared" si="6"/>
        <v>21.538078539965511</v>
      </c>
      <c r="AK43">
        <f t="shared" si="20"/>
        <v>15.977371937698221</v>
      </c>
      <c r="AL43">
        <f t="shared" si="23"/>
        <v>-926.15258610120929</v>
      </c>
      <c r="AN43">
        <f t="shared" si="27"/>
        <v>0</v>
      </c>
      <c r="AO43">
        <f t="shared" si="27"/>
        <v>0</v>
      </c>
      <c r="AP43">
        <f t="shared" si="27"/>
        <v>-0.64975692822330156</v>
      </c>
      <c r="AQ43">
        <f t="shared" si="27"/>
        <v>-25.841397805116504</v>
      </c>
      <c r="AR43">
        <f t="shared" si="27"/>
        <v>-26.491154733339805</v>
      </c>
      <c r="AS43">
        <f t="shared" si="27"/>
        <v>0.59208000016959439</v>
      </c>
      <c r="AT43">
        <f t="shared" si="27"/>
        <v>0.43921663494858737</v>
      </c>
      <c r="AU43">
        <f t="shared" si="24"/>
        <v>-25.459858098221623</v>
      </c>
      <c r="AW43">
        <v>40</v>
      </c>
      <c r="AX43">
        <f>IF(Z43&gt;0, (R43*SUMPRODUCT(K43:$K$98, X43:$X$98)-K43*$AZ$3)/Z43, 0)</f>
        <v>437.27454909768306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2.4544569113412063E-2</v>
      </c>
      <c r="L44" s="2">
        <v>41</v>
      </c>
      <c r="M44" s="6">
        <v>4.2172894000000002E-2</v>
      </c>
      <c r="Q44" s="4">
        <f t="shared" si="22"/>
        <v>50</v>
      </c>
      <c r="R44">
        <f t="shared" si="0"/>
        <v>50000</v>
      </c>
      <c r="S44">
        <f t="shared" si="1"/>
        <v>415.13896839454912</v>
      </c>
      <c r="U44">
        <f t="shared" si="12"/>
        <v>4.2172894000000002E-2</v>
      </c>
      <c r="V44">
        <f t="shared" si="13"/>
        <v>0.01</v>
      </c>
      <c r="W44">
        <f t="shared" si="14"/>
        <v>0.47272381259125917</v>
      </c>
      <c r="X44">
        <f t="shared" si="15"/>
        <v>1.993613123968704E-2</v>
      </c>
      <c r="Y44">
        <f t="shared" si="16"/>
        <v>4.7272381259125919E-3</v>
      </c>
      <c r="Z44">
        <f t="shared" si="17"/>
        <v>0.44806044322565958</v>
      </c>
      <c r="AB44">
        <f t="shared" si="18"/>
        <v>206.71009199858048</v>
      </c>
      <c r="AC44">
        <f t="shared" si="19"/>
        <v>186.00735017910478</v>
      </c>
      <c r="AE44">
        <f t="shared" si="2"/>
        <v>0</v>
      </c>
      <c r="AF44">
        <f t="shared" si="25"/>
        <v>0</v>
      </c>
      <c r="AG44">
        <f t="shared" si="25"/>
        <v>-22.40302216128298</v>
      </c>
      <c r="AH44">
        <f t="shared" si="4"/>
        <v>-996.80656198435202</v>
      </c>
      <c r="AI44">
        <f t="shared" si="26"/>
        <v>-1019.2095841456349</v>
      </c>
      <c r="AJ44">
        <f t="shared" si="6"/>
        <v>20.702741819475705</v>
      </c>
      <c r="AK44">
        <f t="shared" si="20"/>
        <v>14.469706439900635</v>
      </c>
      <c r="AL44">
        <f t="shared" si="23"/>
        <v>-984.03713588625862</v>
      </c>
      <c r="AN44">
        <f t="shared" si="27"/>
        <v>0</v>
      </c>
      <c r="AO44">
        <f t="shared" si="27"/>
        <v>0</v>
      </c>
      <c r="AP44">
        <f t="shared" si="27"/>
        <v>-0.54987252578691215</v>
      </c>
      <c r="AQ44">
        <f t="shared" si="27"/>
        <v>-24.466187553327593</v>
      </c>
      <c r="AR44">
        <f t="shared" si="27"/>
        <v>-25.016060079114506</v>
      </c>
      <c r="AS44">
        <f t="shared" si="27"/>
        <v>0.50813987742524769</v>
      </c>
      <c r="AT44">
        <f t="shared" si="27"/>
        <v>0.35515270976492475</v>
      </c>
      <c r="AU44">
        <f t="shared" si="24"/>
        <v>-24.152767491924333</v>
      </c>
      <c r="AW44">
        <v>41</v>
      </c>
      <c r="AX44">
        <f>IF(Z44&gt;0, (R44*SUMPRODUCT(K44:$K$98, X44:$X$98)-K44*$AZ$3)/Z44, 0)</f>
        <v>415.13896839454912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2.1914793851260769E-2</v>
      </c>
      <c r="L45" s="2">
        <v>42</v>
      </c>
      <c r="M45" s="6">
        <v>4.6777600000000003E-2</v>
      </c>
      <c r="Q45" s="4">
        <f t="shared" si="22"/>
        <v>50</v>
      </c>
      <c r="R45">
        <f t="shared" si="0"/>
        <v>50000</v>
      </c>
      <c r="S45">
        <f t="shared" si="1"/>
        <v>393.093072148842</v>
      </c>
      <c r="U45">
        <f t="shared" si="12"/>
        <v>4.6777600000000003E-2</v>
      </c>
      <c r="V45">
        <f t="shared" si="13"/>
        <v>0.01</v>
      </c>
      <c r="W45">
        <f t="shared" si="14"/>
        <v>0.44806044322565958</v>
      </c>
      <c r="X45">
        <f t="shared" si="15"/>
        <v>2.0959192189032614E-2</v>
      </c>
      <c r="Y45">
        <f t="shared" si="16"/>
        <v>4.480604432256596E-3</v>
      </c>
      <c r="Z45">
        <f t="shared" si="17"/>
        <v>0.42262064660437032</v>
      </c>
      <c r="AB45">
        <f t="shared" si="18"/>
        <v>186.00735017910478</v>
      </c>
      <c r="AC45">
        <f t="shared" si="19"/>
        <v>166.12924832724201</v>
      </c>
      <c r="AE45">
        <f t="shared" si="2"/>
        <v>0</v>
      </c>
      <c r="AF45">
        <f t="shared" si="25"/>
        <v>0</v>
      </c>
      <c r="AG45">
        <f t="shared" si="25"/>
        <v>-21.131032330218517</v>
      </c>
      <c r="AH45">
        <f t="shared" si="4"/>
        <v>-1047.9596094516307</v>
      </c>
      <c r="AI45">
        <f t="shared" si="26"/>
        <v>-1069.0906417818492</v>
      </c>
      <c r="AJ45">
        <f t="shared" si="6"/>
        <v>19.878101851862766</v>
      </c>
      <c r="AK45">
        <f t="shared" si="20"/>
        <v>13.020514512537336</v>
      </c>
      <c r="AL45">
        <f t="shared" si="23"/>
        <v>-1036.192025417449</v>
      </c>
      <c r="AN45">
        <f t="shared" si="27"/>
        <v>0</v>
      </c>
      <c r="AO45">
        <f t="shared" si="27"/>
        <v>0</v>
      </c>
      <c r="AP45">
        <f t="shared" si="27"/>
        <v>-0.46308221738106525</v>
      </c>
      <c r="AQ45">
        <f t="shared" si="27"/>
        <v>-22.965818805580234</v>
      </c>
      <c r="AR45">
        <f t="shared" si="27"/>
        <v>-23.428901022961298</v>
      </c>
      <c r="AS45">
        <f t="shared" si="27"/>
        <v>0.43562450423793747</v>
      </c>
      <c r="AT45">
        <f t="shared" si="27"/>
        <v>0.28534189137960481</v>
      </c>
      <c r="AU45">
        <f t="shared" si="24"/>
        <v>-22.707934627343754</v>
      </c>
      <c r="AW45">
        <v>42</v>
      </c>
      <c r="AX45">
        <f>IF(Z45&gt;0, (R45*SUMPRODUCT(K45:$K$98, X45:$X$98)-K45*$AZ$3)/Z45, 0)</f>
        <v>393.093072148842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1.9566780224339969E-2</v>
      </c>
      <c r="L46" s="2">
        <v>43</v>
      </c>
      <c r="M46" s="6">
        <v>5.1668436999999998E-2</v>
      </c>
      <c r="Q46" s="4">
        <f t="shared" si="22"/>
        <v>50</v>
      </c>
      <c r="R46">
        <f t="shared" si="0"/>
        <v>50000</v>
      </c>
      <c r="S46">
        <f t="shared" si="1"/>
        <v>371.34498918812614</v>
      </c>
      <c r="U46">
        <f t="shared" si="12"/>
        <v>5.1668436999999998E-2</v>
      </c>
      <c r="V46">
        <f t="shared" si="13"/>
        <v>0.01</v>
      </c>
      <c r="W46">
        <f t="shared" si="14"/>
        <v>0.42262064660437032</v>
      </c>
      <c r="X46">
        <f t="shared" si="15"/>
        <v>2.1836148253977172E-2</v>
      </c>
      <c r="Y46">
        <f t="shared" si="16"/>
        <v>4.2262064660437033E-3</v>
      </c>
      <c r="Z46">
        <f t="shared" si="17"/>
        <v>0.39655829188434943</v>
      </c>
      <c r="AB46">
        <f t="shared" si="18"/>
        <v>166.12924832724201</v>
      </c>
      <c r="AC46">
        <f t="shared" si="19"/>
        <v>147.25993461225551</v>
      </c>
      <c r="AE46">
        <f t="shared" si="2"/>
        <v>0</v>
      </c>
      <c r="AF46">
        <f t="shared" si="25"/>
        <v>0</v>
      </c>
      <c r="AG46">
        <f t="shared" si="25"/>
        <v>-19.827914594217471</v>
      </c>
      <c r="AH46">
        <f t="shared" si="4"/>
        <v>-1091.8074126988586</v>
      </c>
      <c r="AI46">
        <f t="shared" si="26"/>
        <v>-1111.635327293076</v>
      </c>
      <c r="AJ46">
        <f t="shared" si="6"/>
        <v>18.869313714986504</v>
      </c>
      <c r="AK46">
        <f t="shared" si="20"/>
        <v>11.629047382906942</v>
      </c>
      <c r="AL46">
        <f t="shared" si="23"/>
        <v>-1081.1369661951826</v>
      </c>
      <c r="AN46">
        <f t="shared" si="27"/>
        <v>0</v>
      </c>
      <c r="AO46">
        <f t="shared" si="27"/>
        <v>0</v>
      </c>
      <c r="AP46">
        <f t="shared" si="27"/>
        <v>-0.38796844717203627</v>
      </c>
      <c r="AQ46">
        <f t="shared" si="27"/>
        <v>-21.363155691583813</v>
      </c>
      <c r="AR46">
        <f t="shared" si="27"/>
        <v>-21.751124138755848</v>
      </c>
      <c r="AS46">
        <f t="shared" si="27"/>
        <v>0.3692117144452649</v>
      </c>
      <c r="AT46">
        <f t="shared" si="27"/>
        <v>0.22754301435977603</v>
      </c>
      <c r="AU46">
        <f t="shared" si="24"/>
        <v>-21.15436940995081</v>
      </c>
      <c r="AW46">
        <v>43</v>
      </c>
      <c r="AX46">
        <f>IF(Z46&gt;0, (R46*SUMPRODUCT(K46:$K$98, X46:$X$98)-K46*$AZ$3)/Z46, 0)</f>
        <v>371.34498918812614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1.7470339486017828E-2</v>
      </c>
      <c r="L47" s="2">
        <v>44</v>
      </c>
      <c r="M47" s="6">
        <v>5.7177164000000003E-2</v>
      </c>
      <c r="Q47" s="4">
        <f t="shared" si="22"/>
        <v>50</v>
      </c>
      <c r="R47">
        <f t="shared" si="0"/>
        <v>50000</v>
      </c>
      <c r="S47">
        <f t="shared" si="1"/>
        <v>350.22397381079827</v>
      </c>
      <c r="U47">
        <f t="shared" si="12"/>
        <v>5.7177164000000003E-2</v>
      </c>
      <c r="V47">
        <f t="shared" si="13"/>
        <v>0.01</v>
      </c>
      <c r="W47">
        <f t="shared" si="14"/>
        <v>0.39655829188434943</v>
      </c>
      <c r="X47">
        <f t="shared" si="15"/>
        <v>2.2674078490631317E-2</v>
      </c>
      <c r="Y47">
        <f t="shared" si="16"/>
        <v>3.9655829188434948E-3</v>
      </c>
      <c r="Z47">
        <f t="shared" si="17"/>
        <v>0.36991863047487467</v>
      </c>
      <c r="AB47">
        <f t="shared" si="18"/>
        <v>147.25993461225551</v>
      </c>
      <c r="AC47">
        <f t="shared" si="19"/>
        <v>129.55437275155887</v>
      </c>
      <c r="AE47">
        <f t="shared" si="2"/>
        <v>0</v>
      </c>
      <c r="AF47">
        <f t="shared" si="25"/>
        <v>0</v>
      </c>
      <c r="AG47">
        <f t="shared" si="25"/>
        <v>-18.495931523743732</v>
      </c>
      <c r="AH47">
        <f t="shared" si="4"/>
        <v>-1133.7039245315659</v>
      </c>
      <c r="AI47">
        <f t="shared" si="26"/>
        <v>-1152.1998560553097</v>
      </c>
      <c r="AJ47">
        <f t="shared" si="6"/>
        <v>17.705561860696633</v>
      </c>
      <c r="AK47">
        <f t="shared" si="20"/>
        <v>10.308195422857887</v>
      </c>
      <c r="AL47">
        <f t="shared" si="23"/>
        <v>-1124.1860987717553</v>
      </c>
      <c r="AN47">
        <f t="shared" si="27"/>
        <v>0</v>
      </c>
      <c r="AO47">
        <f t="shared" si="27"/>
        <v>0</v>
      </c>
      <c r="AP47">
        <f t="shared" si="27"/>
        <v>-0.32313020282994198</v>
      </c>
      <c r="AQ47">
        <f t="shared" si="27"/>
        <v>-19.806192438197193</v>
      </c>
      <c r="AR47">
        <f t="shared" si="27"/>
        <v>-20.129322641027134</v>
      </c>
      <c r="AS47">
        <f t="shared" si="27"/>
        <v>0.30932217649705968</v>
      </c>
      <c r="AT47">
        <f t="shared" si="27"/>
        <v>0.18008767352554239</v>
      </c>
      <c r="AU47">
        <f t="shared" si="24"/>
        <v>-19.639912791004534</v>
      </c>
      <c r="AW47">
        <v>44</v>
      </c>
      <c r="AX47">
        <f>IF(Z47&gt;0, (R47*SUMPRODUCT(K47:$K$98, X47:$X$98)-K47*$AZ$3)/Z47, 0)</f>
        <v>350.22397381079827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1.5598517398230203E-2</v>
      </c>
      <c r="L48" s="2">
        <v>45</v>
      </c>
      <c r="M48" s="6">
        <v>6.3388860000000005E-2</v>
      </c>
      <c r="Q48" s="4">
        <f t="shared" si="22"/>
        <v>50</v>
      </c>
      <c r="R48">
        <f t="shared" si="0"/>
        <v>50000</v>
      </c>
      <c r="S48">
        <f t="shared" si="1"/>
        <v>329.70694757085556</v>
      </c>
      <c r="U48">
        <f t="shared" si="12"/>
        <v>6.3388860000000005E-2</v>
      </c>
      <c r="V48">
        <f t="shared" si="13"/>
        <v>0.01</v>
      </c>
      <c r="W48">
        <f t="shared" si="14"/>
        <v>0.36991863047487467</v>
      </c>
      <c r="X48">
        <f t="shared" si="15"/>
        <v>2.3448720278563567E-2</v>
      </c>
      <c r="Y48">
        <f t="shared" si="16"/>
        <v>3.6991863047487468E-3</v>
      </c>
      <c r="Z48">
        <f t="shared" si="17"/>
        <v>0.34277072389156238</v>
      </c>
      <c r="AB48">
        <f t="shared" si="18"/>
        <v>129.55437275155887</v>
      </c>
      <c r="AC48">
        <f t="shared" si="19"/>
        <v>113.01388909093957</v>
      </c>
      <c r="AE48">
        <f t="shared" si="2"/>
        <v>0</v>
      </c>
      <c r="AF48">
        <f t="shared" si="25"/>
        <v>0</v>
      </c>
      <c r="AG48">
        <f t="shared" si="25"/>
        <v>-17.138536194578119</v>
      </c>
      <c r="AH48">
        <f t="shared" si="4"/>
        <v>-1172.4360139281785</v>
      </c>
      <c r="AI48">
        <f t="shared" si="26"/>
        <v>-1189.5745501227566</v>
      </c>
      <c r="AJ48">
        <f t="shared" si="6"/>
        <v>16.540483660619302</v>
      </c>
      <c r="AK48">
        <f t="shared" si="20"/>
        <v>9.0688060926091225</v>
      </c>
      <c r="AL48">
        <f t="shared" si="23"/>
        <v>-1163.9652603695283</v>
      </c>
      <c r="AN48">
        <f t="shared" si="27"/>
        <v>0</v>
      </c>
      <c r="AO48">
        <f t="shared" si="27"/>
        <v>0</v>
      </c>
      <c r="AP48">
        <f t="shared" si="27"/>
        <v>-0.26733575501132484</v>
      </c>
      <c r="AQ48">
        <f t="shared" si="27"/>
        <v>-18.288263561570361</v>
      </c>
      <c r="AR48">
        <f t="shared" si="27"/>
        <v>-18.555599316581684</v>
      </c>
      <c r="AS48">
        <f t="shared" si="27"/>
        <v>0.25800702215531257</v>
      </c>
      <c r="AT48">
        <f t="shared" si="27"/>
        <v>0.14145992961673948</v>
      </c>
      <c r="AU48">
        <f t="shared" si="24"/>
        <v>-18.156132364809636</v>
      </c>
      <c r="AW48">
        <v>45</v>
      </c>
      <c r="AX48">
        <f>IF(Z48&gt;0, (R48*SUMPRODUCT(K48:$K$98, X48:$X$98)-K48*$AZ$3)/Z48, 0)</f>
        <v>329.70694757085556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1.3927247676991251E-2</v>
      </c>
      <c r="L49" s="2">
        <v>46</v>
      </c>
      <c r="M49" s="6">
        <v>7.0498397000000004E-2</v>
      </c>
      <c r="Q49" s="4">
        <f t="shared" si="22"/>
        <v>50</v>
      </c>
      <c r="R49">
        <f t="shared" si="0"/>
        <v>50000</v>
      </c>
      <c r="S49">
        <f t="shared" si="1"/>
        <v>309.79752920501778</v>
      </c>
      <c r="U49">
        <f t="shared" si="12"/>
        <v>7.0498397000000004E-2</v>
      </c>
      <c r="V49">
        <f t="shared" si="13"/>
        <v>0.01</v>
      </c>
      <c r="W49">
        <f t="shared" si="14"/>
        <v>0.34277072389156238</v>
      </c>
      <c r="X49">
        <f t="shared" si="15"/>
        <v>2.4164786572884751E-2</v>
      </c>
      <c r="Y49">
        <f t="shared" si="16"/>
        <v>3.4277072389156237E-3</v>
      </c>
      <c r="Z49">
        <f t="shared" si="17"/>
        <v>0.31517823007976203</v>
      </c>
      <c r="AB49">
        <f t="shared" si="18"/>
        <v>113.01388909093957</v>
      </c>
      <c r="AC49">
        <f t="shared" si="19"/>
        <v>97.641436937920886</v>
      </c>
      <c r="AE49">
        <f t="shared" si="2"/>
        <v>0</v>
      </c>
      <c r="AF49">
        <f t="shared" si="25"/>
        <v>0</v>
      </c>
      <c r="AG49">
        <f t="shared" si="25"/>
        <v>-15.758911503988102</v>
      </c>
      <c r="AH49">
        <f t="shared" si="4"/>
        <v>-1208.2393286442375</v>
      </c>
      <c r="AI49">
        <f t="shared" si="26"/>
        <v>-1223.9982401482257</v>
      </c>
      <c r="AJ49">
        <f t="shared" si="6"/>
        <v>15.372452153018685</v>
      </c>
      <c r="AK49">
        <f t="shared" si="20"/>
        <v>7.9109722363657706</v>
      </c>
      <c r="AL49">
        <f t="shared" si="23"/>
        <v>-1200.7148157588413</v>
      </c>
      <c r="AN49">
        <f t="shared" si="27"/>
        <v>0</v>
      </c>
      <c r="AO49">
        <f t="shared" si="27"/>
        <v>0</v>
      </c>
      <c r="AP49">
        <f t="shared" si="27"/>
        <v>-0.21947826363582901</v>
      </c>
      <c r="AQ49">
        <f t="shared" si="27"/>
        <v>-16.827448383109925</v>
      </c>
      <c r="AR49">
        <f t="shared" si="27"/>
        <v>-17.046926646745757</v>
      </c>
      <c r="AS49">
        <f t="shared" si="27"/>
        <v>0.21409594853778863</v>
      </c>
      <c r="AT49">
        <f t="shared" si="27"/>
        <v>0.11017806970166746</v>
      </c>
      <c r="AU49">
        <f t="shared" si="24"/>
        <v>-16.7226526285063</v>
      </c>
      <c r="AW49">
        <v>46</v>
      </c>
      <c r="AX49">
        <f>IF(Z49&gt;0, (R49*SUMPRODUCT(K49:$K$98, X49:$X$98)-K49*$AZ$3)/Z49, 0)</f>
        <v>309.79752920501778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1.2435042568742187E-2</v>
      </c>
      <c r="L50" s="2">
        <v>47</v>
      </c>
      <c r="M50" s="6">
        <v>7.8701599999999997E-2</v>
      </c>
      <c r="Q50" s="4">
        <f t="shared" si="22"/>
        <v>50</v>
      </c>
      <c r="R50">
        <f t="shared" si="0"/>
        <v>50000</v>
      </c>
      <c r="S50">
        <f t="shared" si="1"/>
        <v>290.42887028219667</v>
      </c>
      <c r="U50">
        <f t="shared" si="12"/>
        <v>7.8701599999999997E-2</v>
      </c>
      <c r="V50">
        <f t="shared" si="13"/>
        <v>0.01</v>
      </c>
      <c r="W50">
        <f t="shared" si="14"/>
        <v>0.31517823007976203</v>
      </c>
      <c r="X50">
        <f t="shared" si="15"/>
        <v>2.4805030992445399E-2</v>
      </c>
      <c r="Y50">
        <f t="shared" si="16"/>
        <v>3.1517823007976204E-3</v>
      </c>
      <c r="Z50">
        <f t="shared" si="17"/>
        <v>0.28722141678651902</v>
      </c>
      <c r="AB50">
        <f t="shared" si="18"/>
        <v>97.641436937920886</v>
      </c>
      <c r="AC50">
        <f t="shared" si="19"/>
        <v>83.417391598160677</v>
      </c>
      <c r="AE50">
        <f t="shared" si="2"/>
        <v>0</v>
      </c>
      <c r="AF50">
        <f t="shared" si="25"/>
        <v>0</v>
      </c>
      <c r="AG50">
        <f t="shared" si="25"/>
        <v>-14.361070839325951</v>
      </c>
      <c r="AH50">
        <f t="shared" si="4"/>
        <v>-1240.25154962227</v>
      </c>
      <c r="AI50">
        <f t="shared" si="26"/>
        <v>-1254.612620461596</v>
      </c>
      <c r="AJ50">
        <f t="shared" si="6"/>
        <v>14.22404533976021</v>
      </c>
      <c r="AK50">
        <f t="shared" si="20"/>
        <v>6.8349005856544629</v>
      </c>
      <c r="AL50">
        <f t="shared" si="23"/>
        <v>-1233.5536745361815</v>
      </c>
      <c r="AN50">
        <f t="shared" si="27"/>
        <v>0</v>
      </c>
      <c r="AO50">
        <f t="shared" si="27"/>
        <v>0</v>
      </c>
      <c r="AP50">
        <f t="shared" si="27"/>
        <v>-0.1785805272197403</v>
      </c>
      <c r="AQ50">
        <f t="shared" si="27"/>
        <v>-15.422580815501391</v>
      </c>
      <c r="AR50">
        <f t="shared" si="27"/>
        <v>-15.601161342721131</v>
      </c>
      <c r="AS50">
        <f t="shared" si="27"/>
        <v>0.17687660929963714</v>
      </c>
      <c r="AT50">
        <f t="shared" si="27"/>
        <v>8.4992279735734158E-2</v>
      </c>
      <c r="AU50">
        <f t="shared" si="24"/>
        <v>-15.339292453685761</v>
      </c>
      <c r="AW50">
        <v>47</v>
      </c>
      <c r="AX50">
        <f>IF(Z50&gt;0, (R50*SUMPRODUCT(K50:$K$98, X50:$X$98)-K50*$AZ$3)/Z50, 0)</f>
        <v>290.42887028219667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1.1102716579234095E-2</v>
      </c>
      <c r="L51" s="2">
        <v>48</v>
      </c>
      <c r="M51" s="6">
        <v>8.8159118999999994E-2</v>
      </c>
      <c r="Q51" s="4">
        <f t="shared" si="22"/>
        <v>50</v>
      </c>
      <c r="R51">
        <f t="shared" si="0"/>
        <v>50000</v>
      </c>
      <c r="S51">
        <f t="shared" si="1"/>
        <v>271.47363822591757</v>
      </c>
      <c r="U51">
        <f t="shared" si="12"/>
        <v>8.8159118999999994E-2</v>
      </c>
      <c r="V51">
        <f t="shared" si="13"/>
        <v>0.01</v>
      </c>
      <c r="W51">
        <f t="shared" si="14"/>
        <v>0.28722141678651902</v>
      </c>
      <c r="X51">
        <f t="shared" si="15"/>
        <v>2.5321187061831327E-2</v>
      </c>
      <c r="Y51">
        <f t="shared" si="16"/>
        <v>2.8722141678651902E-3</v>
      </c>
      <c r="Z51">
        <f t="shared" si="17"/>
        <v>0.25902801555682248</v>
      </c>
      <c r="AB51">
        <f t="shared" si="18"/>
        <v>83.417391598160677</v>
      </c>
      <c r="AC51">
        <f t="shared" si="19"/>
        <v>70.319277785650172</v>
      </c>
      <c r="AE51">
        <f t="shared" si="2"/>
        <v>0</v>
      </c>
      <c r="AF51">
        <f t="shared" si="25"/>
        <v>0</v>
      </c>
      <c r="AG51">
        <f t="shared" si="25"/>
        <v>-12.951400777841124</v>
      </c>
      <c r="AH51">
        <f t="shared" si="4"/>
        <v>-1266.0593530915664</v>
      </c>
      <c r="AI51">
        <f t="shared" si="26"/>
        <v>-1279.0107538694076</v>
      </c>
      <c r="AJ51">
        <f t="shared" si="6"/>
        <v>13.098113812510505</v>
      </c>
      <c r="AK51">
        <f t="shared" si="20"/>
        <v>5.8392174118712479</v>
      </c>
      <c r="AL51">
        <f t="shared" si="23"/>
        <v>-1260.0734226450259</v>
      </c>
      <c r="AN51">
        <f t="shared" si="27"/>
        <v>0</v>
      </c>
      <c r="AO51">
        <f t="shared" si="27"/>
        <v>0</v>
      </c>
      <c r="AP51">
        <f t="shared" si="27"/>
        <v>-0.143795732140442</v>
      </c>
      <c r="AQ51">
        <f t="shared" si="27"/>
        <v>-14.056698169864127</v>
      </c>
      <c r="AR51">
        <f t="shared" si="27"/>
        <v>-14.20049390200457</v>
      </c>
      <c r="AS51">
        <f t="shared" si="27"/>
        <v>0.14542464538285549</v>
      </c>
      <c r="AT51">
        <f t="shared" si="27"/>
        <v>6.4831175968535312E-2</v>
      </c>
      <c r="AU51">
        <f t="shared" si="24"/>
        <v>-13.99023808065318</v>
      </c>
      <c r="AW51">
        <v>48</v>
      </c>
      <c r="AX51">
        <f>IF(Z51&gt;0, (R51*SUMPRODUCT(K51:$K$98, X51:$X$98)-K51*$AZ$3)/Z51, 0)</f>
        <v>271.47363822591757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9.9131398028875842E-3</v>
      </c>
      <c r="L52" s="2">
        <v>49</v>
      </c>
      <c r="M52" s="6">
        <v>9.9426106E-2</v>
      </c>
      <c r="Q52" s="4">
        <f t="shared" si="22"/>
        <v>50</v>
      </c>
      <c r="R52">
        <f t="shared" si="0"/>
        <v>50000</v>
      </c>
      <c r="S52">
        <f t="shared" si="1"/>
        <v>252.89183755890485</v>
      </c>
      <c r="U52">
        <f t="shared" si="12"/>
        <v>9.9426106E-2</v>
      </c>
      <c r="V52">
        <f t="shared" si="13"/>
        <v>0.01</v>
      </c>
      <c r="W52">
        <f t="shared" si="14"/>
        <v>0.25902801555682248</v>
      </c>
      <c r="X52">
        <f t="shared" si="15"/>
        <v>2.5754146931722281E-2</v>
      </c>
      <c r="Y52">
        <f t="shared" si="16"/>
        <v>2.5902801555682249E-3</v>
      </c>
      <c r="Z52">
        <f t="shared" si="17"/>
        <v>0.23068358846953196</v>
      </c>
      <c r="AB52">
        <f t="shared" si="18"/>
        <v>70.319277785650172</v>
      </c>
      <c r="AC52">
        <f t="shared" si="19"/>
        <v>58.337996582742136</v>
      </c>
      <c r="AE52">
        <f t="shared" si="2"/>
        <v>0</v>
      </c>
      <c r="AF52">
        <f t="shared" si="25"/>
        <v>0</v>
      </c>
      <c r="AG52">
        <f t="shared" si="25"/>
        <v>-11.534179423476598</v>
      </c>
      <c r="AH52">
        <f t="shared" si="4"/>
        <v>-1287.707346586114</v>
      </c>
      <c r="AI52">
        <f t="shared" si="26"/>
        <v>-1299.2415260095906</v>
      </c>
      <c r="AJ52">
        <f t="shared" si="6"/>
        <v>11.981281202908036</v>
      </c>
      <c r="AK52">
        <f t="shared" si="20"/>
        <v>4.9223494449955121</v>
      </c>
      <c r="AL52">
        <f t="shared" si="23"/>
        <v>-1282.3378953616871</v>
      </c>
      <c r="AN52">
        <f t="shared" si="27"/>
        <v>0</v>
      </c>
      <c r="AO52">
        <f t="shared" si="27"/>
        <v>0</v>
      </c>
      <c r="AP52">
        <f t="shared" si="27"/>
        <v>-0.11433993313651283</v>
      </c>
      <c r="AQ52">
        <f t="shared" si="27"/>
        <v>-12.765222951913564</v>
      </c>
      <c r="AR52">
        <f t="shared" si="27"/>
        <v>-12.879562885050078</v>
      </c>
      <c r="AS52">
        <f t="shared" si="27"/>
        <v>0.11877211558213649</v>
      </c>
      <c r="AT52">
        <f t="shared" si="27"/>
        <v>4.8795938206906621E-2</v>
      </c>
      <c r="AU52">
        <f t="shared" si="24"/>
        <v>-12.711994831261034</v>
      </c>
      <c r="AW52">
        <v>49</v>
      </c>
      <c r="AX52">
        <f>IF(Z52&gt;0, (R52*SUMPRODUCT(K52:$K$98, X52:$X$98)-K52*$AZ$3)/Z52, 0)</f>
        <v>252.89183755890485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8.8510176811496272E-3</v>
      </c>
      <c r="L53" s="2">
        <v>50</v>
      </c>
      <c r="M53" s="6">
        <v>0.112419382</v>
      </c>
      <c r="Q53" s="4">
        <f t="shared" si="22"/>
        <v>50</v>
      </c>
      <c r="R53">
        <f t="shared" si="0"/>
        <v>50000</v>
      </c>
      <c r="S53">
        <f t="shared" si="1"/>
        <v>234.26702815246736</v>
      </c>
      <c r="U53">
        <f t="shared" si="12"/>
        <v>0.112419382</v>
      </c>
      <c r="V53">
        <f t="shared" si="13"/>
        <v>0.01</v>
      </c>
      <c r="W53">
        <f t="shared" si="14"/>
        <v>0.23068358846953196</v>
      </c>
      <c r="X53">
        <f t="shared" si="15"/>
        <v>2.5933306453287109E-2</v>
      </c>
      <c r="Y53">
        <f t="shared" si="16"/>
        <v>2.3068358846953197E-3</v>
      </c>
      <c r="Z53">
        <f t="shared" si="17"/>
        <v>0.20244344613154952</v>
      </c>
      <c r="AB53">
        <f t="shared" si="18"/>
        <v>58.337996582742136</v>
      </c>
      <c r="AC53">
        <f t="shared" si="19"/>
        <v>47.425824494182223</v>
      </c>
      <c r="AE53">
        <f t="shared" si="2"/>
        <v>0</v>
      </c>
      <c r="AF53">
        <f t="shared" si="25"/>
        <v>0</v>
      </c>
      <c r="AG53">
        <f t="shared" si="25"/>
        <v>-10.122172306577475</v>
      </c>
      <c r="AH53">
        <f t="shared" si="4"/>
        <v>-1296.6653226643555</v>
      </c>
      <c r="AI53">
        <f t="shared" si="26"/>
        <v>-1306.787494970933</v>
      </c>
      <c r="AJ53">
        <f t="shared" si="6"/>
        <v>10.912172088559913</v>
      </c>
      <c r="AK53">
        <f t="shared" si="20"/>
        <v>4.0836597607919503</v>
      </c>
      <c r="AL53">
        <f t="shared" si="23"/>
        <v>-1291.7916631215812</v>
      </c>
      <c r="AN53">
        <f t="shared" si="27"/>
        <v>0</v>
      </c>
      <c r="AO53">
        <f t="shared" si="27"/>
        <v>0</v>
      </c>
      <c r="AP53">
        <f t="shared" si="27"/>
        <v>-8.9591526057160337E-2</v>
      </c>
      <c r="AQ53">
        <f t="shared" si="27"/>
        <v>-11.476807697435797</v>
      </c>
      <c r="AR53">
        <f t="shared" si="27"/>
        <v>-11.566399223492958</v>
      </c>
      <c r="AS53">
        <f t="shared" si="27"/>
        <v>9.6583828095591254E-2</v>
      </c>
      <c r="AT53">
        <f t="shared" si="27"/>
        <v>3.6144544746568807E-2</v>
      </c>
      <c r="AU53">
        <f t="shared" si="24"/>
        <v>-11.433670850650799</v>
      </c>
      <c r="AW53">
        <v>50</v>
      </c>
      <c r="AX53">
        <f>IF(Z53&gt;0, (R53*SUMPRODUCT(K53:$K$98, X53:$X$98)-K53*$AZ$3)/Z53, 0)</f>
        <v>234.26702815246736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7.9026943581693102E-3</v>
      </c>
      <c r="L54" s="2">
        <v>51</v>
      </c>
      <c r="M54" s="6">
        <v>0.12734142500000001</v>
      </c>
      <c r="Q54" s="4">
        <f t="shared" si="22"/>
        <v>50</v>
      </c>
      <c r="R54">
        <f t="shared" si="0"/>
        <v>50000</v>
      </c>
      <c r="S54">
        <f t="shared" si="1"/>
        <v>215.32076305322914</v>
      </c>
      <c r="U54">
        <f t="shared" si="12"/>
        <v>0.12734142500000001</v>
      </c>
      <c r="V54">
        <f t="shared" si="13"/>
        <v>0.01</v>
      </c>
      <c r="W54">
        <f t="shared" si="14"/>
        <v>0.20244344613154952</v>
      </c>
      <c r="X54">
        <f t="shared" si="15"/>
        <v>2.5779436912302254E-2</v>
      </c>
      <c r="Y54">
        <f t="shared" si="16"/>
        <v>2.0244344613154952E-3</v>
      </c>
      <c r="Z54">
        <f t="shared" si="17"/>
        <v>0.17463957475793176</v>
      </c>
      <c r="AB54">
        <f t="shared" si="18"/>
        <v>47.425824494182223</v>
      </c>
      <c r="AC54">
        <f t="shared" si="19"/>
        <v>37.603526496169323</v>
      </c>
      <c r="AE54">
        <f t="shared" si="2"/>
        <v>0</v>
      </c>
      <c r="AF54">
        <f t="shared" si="25"/>
        <v>0</v>
      </c>
      <c r="AG54">
        <f t="shared" si="25"/>
        <v>-8.7319787378965881</v>
      </c>
      <c r="AH54">
        <f t="shared" si="4"/>
        <v>-1288.9718456151127</v>
      </c>
      <c r="AI54">
        <f t="shared" si="26"/>
        <v>-1297.7038243530092</v>
      </c>
      <c r="AJ54">
        <f t="shared" si="6"/>
        <v>9.8222979980128997</v>
      </c>
      <c r="AK54">
        <f t="shared" si="20"/>
        <v>3.319807714592756</v>
      </c>
      <c r="AL54">
        <f t="shared" si="23"/>
        <v>-1284.5617186404036</v>
      </c>
      <c r="AN54">
        <f t="shared" si="27"/>
        <v>0</v>
      </c>
      <c r="AO54">
        <f t="shared" si="27"/>
        <v>0</v>
      </c>
      <c r="AP54">
        <f t="shared" si="27"/>
        <v>-6.9006159107629736E-2</v>
      </c>
      <c r="AQ54">
        <f t="shared" si="27"/>
        <v>-10.186350532181635</v>
      </c>
      <c r="AR54">
        <f t="shared" si="27"/>
        <v>-10.255356691289263</v>
      </c>
      <c r="AS54">
        <f t="shared" si="27"/>
        <v>7.7622618973154256E-2</v>
      </c>
      <c r="AT54">
        <f t="shared" si="27"/>
        <v>2.6235425696319124E-2</v>
      </c>
      <c r="AU54">
        <f t="shared" si="24"/>
        <v>-10.151498646619791</v>
      </c>
      <c r="AW54">
        <v>51</v>
      </c>
      <c r="AX54">
        <f>IF(Z54&gt;0, (R54*SUMPRODUCT(K54:$K$98, X54:$X$98)-K54*$AZ$3)/Z54, 0)</f>
        <v>215.32076305322914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7.0559771055083119E-3</v>
      </c>
      <c r="L55" s="2">
        <v>52</v>
      </c>
      <c r="M55" s="6">
        <v>0.14457818</v>
      </c>
      <c r="Q55" s="4">
        <f t="shared" si="22"/>
        <v>50</v>
      </c>
      <c r="R55">
        <f t="shared" si="0"/>
        <v>50000</v>
      </c>
      <c r="S55">
        <f t="shared" si="1"/>
        <v>195.70314946909673</v>
      </c>
      <c r="U55">
        <f t="shared" si="12"/>
        <v>0.14457818</v>
      </c>
      <c r="V55">
        <f t="shared" si="13"/>
        <v>0.01</v>
      </c>
      <c r="W55">
        <f t="shared" si="14"/>
        <v>0.17463957475793176</v>
      </c>
      <c r="X55">
        <f t="shared" si="15"/>
        <v>2.5249071874475715E-2</v>
      </c>
      <c r="Y55">
        <f t="shared" si="16"/>
        <v>1.7463957475793177E-3</v>
      </c>
      <c r="Z55">
        <f t="shared" si="17"/>
        <v>0.14764410713587672</v>
      </c>
      <c r="AB55">
        <f t="shared" si="18"/>
        <v>37.603526496169323</v>
      </c>
      <c r="AC55">
        <f t="shared" si="19"/>
        <v>28.894416767043815</v>
      </c>
      <c r="AE55">
        <f t="shared" si="2"/>
        <v>0</v>
      </c>
      <c r="AF55">
        <f t="shared" si="25"/>
        <v>0</v>
      </c>
      <c r="AG55">
        <f t="shared" si="25"/>
        <v>-7.3822053567938362</v>
      </c>
      <c r="AH55">
        <f t="shared" si="4"/>
        <v>-1262.4535937237858</v>
      </c>
      <c r="AI55">
        <f t="shared" si="26"/>
        <v>-1269.8357990805796</v>
      </c>
      <c r="AJ55">
        <f t="shared" si="6"/>
        <v>8.7091097291255082</v>
      </c>
      <c r="AK55">
        <f t="shared" si="20"/>
        <v>2.6322468547318527</v>
      </c>
      <c r="AL55">
        <f t="shared" si="23"/>
        <v>-1258.4944424967223</v>
      </c>
      <c r="AN55">
        <f t="shared" si="27"/>
        <v>0</v>
      </c>
      <c r="AO55">
        <f t="shared" si="27"/>
        <v>0</v>
      </c>
      <c r="AP55">
        <f t="shared" si="27"/>
        <v>-5.208867198569813E-2</v>
      </c>
      <c r="AQ55">
        <f t="shared" si="27"/>
        <v>-8.9078436540817254</v>
      </c>
      <c r="AR55">
        <f t="shared" si="27"/>
        <v>-8.9599323260674222</v>
      </c>
      <c r="AS55">
        <f t="shared" si="27"/>
        <v>6.145127885806928E-2</v>
      </c>
      <c r="AT55">
        <f t="shared" si="27"/>
        <v>1.8573073543034217E-2</v>
      </c>
      <c r="AU55">
        <f t="shared" si="24"/>
        <v>-8.8799079736663185</v>
      </c>
      <c r="AW55">
        <v>52</v>
      </c>
      <c r="AX55">
        <f>IF(Z55&gt;0, (R55*SUMPRODUCT(K55:$K$98, X55:$X$98)-K55*$AZ$3)/Z55, 0)</f>
        <v>195.70314946909673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6.2999795584895634E-3</v>
      </c>
      <c r="L56" s="2">
        <v>53</v>
      </c>
      <c r="M56" s="6">
        <v>0.16385111999999999</v>
      </c>
      <c r="Q56" s="4">
        <f t="shared" si="22"/>
        <v>50</v>
      </c>
      <c r="R56">
        <f t="shared" si="0"/>
        <v>50000</v>
      </c>
      <c r="S56">
        <f t="shared" si="1"/>
        <v>174.66989993253603</v>
      </c>
      <c r="U56">
        <f t="shared" si="12"/>
        <v>0.16385111999999999</v>
      </c>
      <c r="V56">
        <f t="shared" si="13"/>
        <v>0.01</v>
      </c>
      <c r="W56">
        <f t="shared" si="14"/>
        <v>0.14764410713587672</v>
      </c>
      <c r="X56">
        <f t="shared" si="15"/>
        <v>2.4191652315613391E-2</v>
      </c>
      <c r="Y56">
        <f t="shared" si="16"/>
        <v>1.4764410713587672E-3</v>
      </c>
      <c r="Z56">
        <f t="shared" si="17"/>
        <v>0.12197601374890457</v>
      </c>
      <c r="AB56">
        <f t="shared" si="18"/>
        <v>28.894416767043815</v>
      </c>
      <c r="AC56">
        <f t="shared" si="19"/>
        <v>21.305538115690801</v>
      </c>
      <c r="AE56">
        <f t="shared" si="2"/>
        <v>0</v>
      </c>
      <c r="AF56">
        <f t="shared" si="25"/>
        <v>0</v>
      </c>
      <c r="AG56">
        <f t="shared" si="25"/>
        <v>-6.0988006874452285</v>
      </c>
      <c r="AH56">
        <f t="shared" si="4"/>
        <v>-1209.5826157806696</v>
      </c>
      <c r="AI56">
        <f t="shared" si="26"/>
        <v>-1215.6814164681148</v>
      </c>
      <c r="AJ56">
        <f t="shared" si="6"/>
        <v>7.5888786513530135</v>
      </c>
      <c r="AK56">
        <f t="shared" si="20"/>
        <v>2.0226091736930671</v>
      </c>
      <c r="AL56">
        <f t="shared" si="23"/>
        <v>-1206.0699286430686</v>
      </c>
      <c r="AN56">
        <f t="shared" si="27"/>
        <v>0</v>
      </c>
      <c r="AO56">
        <f t="shared" si="27"/>
        <v>0</v>
      </c>
      <c r="AP56">
        <f t="shared" si="27"/>
        <v>-3.8422319662207036E-2</v>
      </c>
      <c r="AQ56">
        <f t="shared" si="27"/>
        <v>-7.6203457537225541</v>
      </c>
      <c r="AR56">
        <f t="shared" si="27"/>
        <v>-7.6587680733847607</v>
      </c>
      <c r="AS56">
        <f t="shared" si="27"/>
        <v>4.7809780375381833E-2</v>
      </c>
      <c r="AT56">
        <f t="shared" si="27"/>
        <v>1.274239644907979E-2</v>
      </c>
      <c r="AU56">
        <f t="shared" si="24"/>
        <v>-7.5982158965602986</v>
      </c>
      <c r="AW56">
        <v>53</v>
      </c>
      <c r="AX56">
        <f>IF(Z56&gt;0, (R56*SUMPRODUCT(K56:$K$98, X56:$X$98)-K56*$AZ$3)/Z56, 0)</f>
        <v>174.66989993253603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5.6249817486513955E-3</v>
      </c>
      <c r="L57" s="2">
        <v>54</v>
      </c>
      <c r="M57" s="6">
        <v>0.185300933</v>
      </c>
      <c r="Q57" s="4">
        <f t="shared" si="22"/>
        <v>50</v>
      </c>
      <c r="R57">
        <f t="shared" si="0"/>
        <v>50000</v>
      </c>
      <c r="S57">
        <f t="shared" si="1"/>
        <v>151.42370192696086</v>
      </c>
      <c r="U57">
        <f t="shared" si="12"/>
        <v>0.185300933</v>
      </c>
      <c r="V57">
        <f t="shared" si="13"/>
        <v>0.01</v>
      </c>
      <c r="W57">
        <f t="shared" si="14"/>
        <v>0.12197601374890457</v>
      </c>
      <c r="X57">
        <f t="shared" si="15"/>
        <v>2.2602269151292844E-2</v>
      </c>
      <c r="Y57">
        <f t="shared" si="16"/>
        <v>1.2197601374890458E-3</v>
      </c>
      <c r="Z57">
        <f t="shared" si="17"/>
        <v>9.8153984460122676E-2</v>
      </c>
      <c r="AB57">
        <f t="shared" si="18"/>
        <v>21.305538115690801</v>
      </c>
      <c r="AC57">
        <f t="shared" si="19"/>
        <v>14.862839685833164</v>
      </c>
      <c r="AE57">
        <f t="shared" si="2"/>
        <v>0</v>
      </c>
      <c r="AF57">
        <f t="shared" si="25"/>
        <v>0</v>
      </c>
      <c r="AG57">
        <f t="shared" si="25"/>
        <v>-4.9076992230061336</v>
      </c>
      <c r="AH57">
        <f t="shared" si="4"/>
        <v>-1130.1134575646422</v>
      </c>
      <c r="AI57">
        <f t="shared" si="26"/>
        <v>-1135.0211567876484</v>
      </c>
      <c r="AJ57">
        <f t="shared" si="6"/>
        <v>6.4426984298576375</v>
      </c>
      <c r="AK57">
        <f t="shared" si="20"/>
        <v>1.4913876680983562</v>
      </c>
      <c r="AL57">
        <f t="shared" si="23"/>
        <v>-1127.0870706896922</v>
      </c>
      <c r="AN57">
        <f t="shared" si="27"/>
        <v>0</v>
      </c>
      <c r="AO57">
        <f t="shared" si="27"/>
        <v>0</v>
      </c>
      <c r="AP57">
        <f t="shared" si="27"/>
        <v>-2.7605718557280137E-2</v>
      </c>
      <c r="AQ57">
        <f t="shared" si="27"/>
        <v>-6.3568675727064354</v>
      </c>
      <c r="AR57">
        <f t="shared" si="27"/>
        <v>-6.3844732912637161</v>
      </c>
      <c r="AS57">
        <f t="shared" si="27"/>
        <v>3.6240061080014215E-2</v>
      </c>
      <c r="AT57">
        <f t="shared" si="27"/>
        <v>8.3890284132170194E-3</v>
      </c>
      <c r="AU57">
        <f t="shared" si="24"/>
        <v>-6.3398442017704832</v>
      </c>
      <c r="AW57">
        <v>54</v>
      </c>
      <c r="AX57">
        <f>IF(Z57&gt;0, (R57*SUMPRODUCT(K57:$K$98, X57:$X$98)-K57*$AZ$3)/Z57, 0)</f>
        <v>151.42370192696086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5.0223051327244602E-3</v>
      </c>
      <c r="L58" s="2">
        <v>55</v>
      </c>
      <c r="M58" s="6">
        <v>0.20871278500000001</v>
      </c>
      <c r="Q58" s="4">
        <f t="shared" si="22"/>
        <v>50</v>
      </c>
      <c r="R58">
        <f t="shared" si="0"/>
        <v>50000</v>
      </c>
      <c r="S58">
        <f t="shared" si="1"/>
        <v>124.63013406116193</v>
      </c>
      <c r="U58">
        <f t="shared" si="12"/>
        <v>0.20871278500000001</v>
      </c>
      <c r="V58">
        <f t="shared" si="13"/>
        <v>0.01</v>
      </c>
      <c r="W58">
        <f t="shared" si="14"/>
        <v>9.8153984460122676E-2</v>
      </c>
      <c r="X58">
        <f t="shared" si="15"/>
        <v>2.0485991455518927E-2</v>
      </c>
      <c r="Y58">
        <f t="shared" si="16"/>
        <v>9.8153984460122687E-4</v>
      </c>
      <c r="Z58">
        <f t="shared" si="17"/>
        <v>7.6686453160002527E-2</v>
      </c>
      <c r="AB58">
        <f t="shared" si="18"/>
        <v>14.862839685833164</v>
      </c>
      <c r="AC58">
        <f t="shared" si="19"/>
        <v>9.5574429380061297</v>
      </c>
      <c r="AE58">
        <f t="shared" si="2"/>
        <v>0</v>
      </c>
      <c r="AF58">
        <f t="shared" si="25"/>
        <v>0</v>
      </c>
      <c r="AG58">
        <f t="shared" si="25"/>
        <v>-3.8343226580001262</v>
      </c>
      <c r="AH58">
        <f t="shared" si="4"/>
        <v>-1024.2995727759464</v>
      </c>
      <c r="AI58">
        <f t="shared" si="26"/>
        <v>-1028.1338954339465</v>
      </c>
      <c r="AJ58">
        <f t="shared" si="6"/>
        <v>5.3053967478270341</v>
      </c>
      <c r="AK58">
        <f t="shared" si="20"/>
        <v>1.0403987780083215</v>
      </c>
      <c r="AL58">
        <f t="shared" si="23"/>
        <v>-1021.7880999081111</v>
      </c>
      <c r="AN58">
        <f t="shared" si="27"/>
        <v>0</v>
      </c>
      <c r="AO58">
        <f t="shared" si="27"/>
        <v>0</v>
      </c>
      <c r="AP58">
        <f t="shared" si="27"/>
        <v>-1.9257138365795731E-2</v>
      </c>
      <c r="AQ58">
        <f t="shared" si="27"/>
        <v>-5.144345001800108</v>
      </c>
      <c r="AR58">
        <f t="shared" si="27"/>
        <v>-5.1636021401659029</v>
      </c>
      <c r="AS58">
        <f t="shared" si="27"/>
        <v>2.6645321317751373E-2</v>
      </c>
      <c r="AT58">
        <f t="shared" si="27"/>
        <v>5.2252001228714493E-3</v>
      </c>
      <c r="AU58">
        <f t="shared" si="24"/>
        <v>-5.1317316187252802</v>
      </c>
      <c r="AW58">
        <v>55</v>
      </c>
      <c r="AX58">
        <f>IF(Z58&gt;0, (R58*SUMPRODUCT(K58:$K$98, X58:$X$98)-K58*$AZ$3)/Z58, 0)</f>
        <v>124.63013406116193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4.4842010113611249E-3</v>
      </c>
      <c r="L59" s="2">
        <v>56</v>
      </c>
      <c r="M59" s="6">
        <v>0.23444695300000001</v>
      </c>
      <c r="Q59" s="4">
        <f t="shared" si="22"/>
        <v>50</v>
      </c>
      <c r="R59">
        <f t="shared" si="0"/>
        <v>50000</v>
      </c>
      <c r="S59">
        <f t="shared" si="1"/>
        <v>92.36879621353323</v>
      </c>
      <c r="U59">
        <f t="shared" si="12"/>
        <v>0.23444695300000001</v>
      </c>
      <c r="V59">
        <f t="shared" si="13"/>
        <v>0.01</v>
      </c>
      <c r="W59">
        <f t="shared" si="14"/>
        <v>7.6686453160002527E-2</v>
      </c>
      <c r="X59">
        <f t="shared" si="15"/>
        <v>1.7978905279739815E-2</v>
      </c>
      <c r="Y59">
        <f t="shared" si="16"/>
        <v>7.6686453160002531E-4</v>
      </c>
      <c r="Z59">
        <f t="shared" si="17"/>
        <v>5.7940683348662682E-2</v>
      </c>
      <c r="AB59">
        <f t="shared" si="18"/>
        <v>9.5574429380061297</v>
      </c>
      <c r="AC59">
        <f t="shared" si="19"/>
        <v>5.3519111727054813</v>
      </c>
      <c r="AE59">
        <f t="shared" si="2"/>
        <v>0</v>
      </c>
      <c r="AF59">
        <f t="shared" si="25"/>
        <v>0</v>
      </c>
      <c r="AG59">
        <f t="shared" si="25"/>
        <v>-2.8970341674331341</v>
      </c>
      <c r="AH59">
        <f t="shared" si="4"/>
        <v>-898.94526398699077</v>
      </c>
      <c r="AI59">
        <f t="shared" si="26"/>
        <v>-901.84229815442393</v>
      </c>
      <c r="AJ59">
        <f t="shared" si="6"/>
        <v>4.2055317653006483</v>
      </c>
      <c r="AK59">
        <f t="shared" si="20"/>
        <v>0.6690210056604291</v>
      </c>
      <c r="AL59">
        <f t="shared" si="23"/>
        <v>-896.9677453834629</v>
      </c>
      <c r="AN59">
        <f t="shared" si="27"/>
        <v>0</v>
      </c>
      <c r="AO59">
        <f t="shared" si="27"/>
        <v>0</v>
      </c>
      <c r="AP59">
        <f t="shared" si="27"/>
        <v>-1.2990883543551395E-2</v>
      </c>
      <c r="AQ59">
        <f t="shared" si="27"/>
        <v>-4.0310512619287575</v>
      </c>
      <c r="AR59">
        <f t="shared" si="27"/>
        <v>-4.044042145472309</v>
      </c>
      <c r="AS59">
        <f t="shared" si="27"/>
        <v>1.8858449795272503E-2</v>
      </c>
      <c r="AT59">
        <f t="shared" si="27"/>
        <v>3.000024670204333E-3</v>
      </c>
      <c r="AU59">
        <f t="shared" si="24"/>
        <v>-4.0221836710068324</v>
      </c>
      <c r="AW59">
        <v>56</v>
      </c>
      <c r="AX59">
        <f>IF(Z59&gt;0, (R59*SUMPRODUCT(K59:$K$98, X59:$X$98)-K59*$AZ$3)/Z59, 0)</f>
        <v>92.36879621353323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4.0037509030010042E-3</v>
      </c>
      <c r="L60" s="2">
        <v>57</v>
      </c>
      <c r="M60" s="6">
        <v>0.26339700100000002</v>
      </c>
      <c r="Q60" s="4">
        <f t="shared" si="22"/>
        <v>50</v>
      </c>
      <c r="R60">
        <f t="shared" si="0"/>
        <v>50000</v>
      </c>
      <c r="S60">
        <f t="shared" si="1"/>
        <v>51.284856580929528</v>
      </c>
      <c r="U60">
        <f t="shared" si="12"/>
        <v>0.26339700100000002</v>
      </c>
      <c r="V60">
        <f t="shared" si="13"/>
        <v>0.01</v>
      </c>
      <c r="W60">
        <f t="shared" si="14"/>
        <v>5.7940683348662682E-2</v>
      </c>
      <c r="X60">
        <f t="shared" si="15"/>
        <v>1.5261402229928389E-2</v>
      </c>
      <c r="Y60">
        <f t="shared" si="16"/>
        <v>5.7940683348662681E-4</v>
      </c>
      <c r="Z60">
        <f t="shared" si="17"/>
        <v>4.2099874285247668E-2</v>
      </c>
      <c r="AB60">
        <f t="shared" si="18"/>
        <v>5.3519111727054813</v>
      </c>
      <c r="AC60">
        <f t="shared" si="19"/>
        <v>2.1590860147940898</v>
      </c>
      <c r="AE60">
        <f t="shared" si="2"/>
        <v>0</v>
      </c>
      <c r="AF60">
        <f t="shared" si="25"/>
        <v>0</v>
      </c>
      <c r="AG60">
        <f t="shared" si="25"/>
        <v>-2.1049937142623834</v>
      </c>
      <c r="AH60">
        <f t="shared" si="4"/>
        <v>-763.07011149641949</v>
      </c>
      <c r="AI60">
        <f t="shared" si="26"/>
        <v>-765.17510521068186</v>
      </c>
      <c r="AJ60">
        <f t="shared" si="6"/>
        <v>3.1928251579113915</v>
      </c>
      <c r="AK60">
        <f t="shared" si="20"/>
        <v>0.37463378208938375</v>
      </c>
      <c r="AL60">
        <f t="shared" si="23"/>
        <v>-761.60764627068102</v>
      </c>
      <c r="AN60">
        <f t="shared" si="27"/>
        <v>0</v>
      </c>
      <c r="AO60">
        <f t="shared" si="27"/>
        <v>0</v>
      </c>
      <c r="AP60">
        <f t="shared" si="27"/>
        <v>-8.4278704842894545E-3</v>
      </c>
      <c r="AQ60">
        <f t="shared" si="27"/>
        <v>-3.0551426479568664</v>
      </c>
      <c r="AR60">
        <f t="shared" si="27"/>
        <v>-3.0635705184411557</v>
      </c>
      <c r="AS60">
        <f t="shared" si="27"/>
        <v>1.2783276609112057E-2</v>
      </c>
      <c r="AT60">
        <f t="shared" si="27"/>
        <v>1.4999403433350515E-3</v>
      </c>
      <c r="AU60">
        <f t="shared" si="24"/>
        <v>-3.0492873014887083</v>
      </c>
      <c r="AW60">
        <v>57</v>
      </c>
      <c r="AX60">
        <f>IF(Z60&gt;0, (R60*SUMPRODUCT(K60:$K$98, X60:$X$98)-K60*$AZ$3)/Z60, 0)</f>
        <v>51.284856580929528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3.5747775919651821E-3</v>
      </c>
      <c r="L61" s="2">
        <v>58</v>
      </c>
      <c r="M61" s="6">
        <v>0.29593128600000002</v>
      </c>
      <c r="Q61" s="4">
        <f t="shared" si="22"/>
        <v>50</v>
      </c>
      <c r="R61">
        <f t="shared" si="0"/>
        <v>50000</v>
      </c>
      <c r="S61">
        <f t="shared" si="1"/>
        <v>-5.0526841206648845</v>
      </c>
      <c r="U61">
        <f t="shared" si="12"/>
        <v>0.29593128600000002</v>
      </c>
      <c r="V61">
        <f t="shared" si="13"/>
        <v>0.01</v>
      </c>
      <c r="W61">
        <f t="shared" si="14"/>
        <v>4.2099874285247668E-2</v>
      </c>
      <c r="X61">
        <f t="shared" si="15"/>
        <v>1.2458669937671673E-2</v>
      </c>
      <c r="Y61">
        <f t="shared" si="16"/>
        <v>4.209987428524767E-4</v>
      </c>
      <c r="Z61">
        <f t="shared" si="17"/>
        <v>2.9220205604723517E-2</v>
      </c>
      <c r="AB61">
        <f t="shared" si="18"/>
        <v>2.1590860147940898</v>
      </c>
      <c r="AC61">
        <f t="shared" si="19"/>
        <v>-0.14764046886154958</v>
      </c>
      <c r="AE61">
        <f t="shared" si="2"/>
        <v>0</v>
      </c>
      <c r="AF61">
        <f t="shared" si="25"/>
        <v>0</v>
      </c>
      <c r="AG61">
        <f t="shared" si="25"/>
        <v>-1.4610102802361757</v>
      </c>
      <c r="AH61">
        <f t="shared" si="4"/>
        <v>-622.93349688358364</v>
      </c>
      <c r="AI61">
        <f t="shared" si="26"/>
        <v>-624.39450716381987</v>
      </c>
      <c r="AJ61">
        <f t="shared" si="6"/>
        <v>2.3067264836556394</v>
      </c>
      <c r="AK61">
        <f t="shared" si="20"/>
        <v>0.15113602103558629</v>
      </c>
      <c r="AL61">
        <f t="shared" si="23"/>
        <v>-621.93664465912866</v>
      </c>
      <c r="AN61">
        <f t="shared" si="27"/>
        <v>0</v>
      </c>
      <c r="AO61">
        <f t="shared" si="27"/>
        <v>0</v>
      </c>
      <c r="AP61">
        <f t="shared" si="27"/>
        <v>-5.2227868114190518E-3</v>
      </c>
      <c r="AQ61">
        <f t="shared" si="27"/>
        <v>-2.2268487059439472</v>
      </c>
      <c r="AR61">
        <f t="shared" si="27"/>
        <v>-2.2320714927553666</v>
      </c>
      <c r="AS61">
        <f t="shared" si="27"/>
        <v>8.2460341445648178E-3</v>
      </c>
      <c r="AT61">
        <f t="shared" si="27"/>
        <v>5.4027766133679222E-4</v>
      </c>
      <c r="AU61">
        <f t="shared" si="24"/>
        <v>-2.2232851809494649</v>
      </c>
      <c r="AW61">
        <v>58</v>
      </c>
      <c r="AX61">
        <f>IF(Z61&gt;0, (R61*SUMPRODUCT(K61:$K$98, X61:$X$98)-K61*$AZ$3)/Z61, 0)</f>
        <v>-5.0526841206648845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3.1917657071117694E-3</v>
      </c>
      <c r="L62" s="2">
        <v>59</v>
      </c>
      <c r="M62" s="6">
        <v>0.33262349499999999</v>
      </c>
      <c r="Q62" s="4">
        <f t="shared" si="22"/>
        <v>50</v>
      </c>
      <c r="R62">
        <f t="shared" si="0"/>
        <v>50000</v>
      </c>
      <c r="S62">
        <f t="shared" si="1"/>
        <v>-88.827590209836899</v>
      </c>
      <c r="U62">
        <f t="shared" si="12"/>
        <v>0.33262349499999999</v>
      </c>
      <c r="V62">
        <f t="shared" si="13"/>
        <v>0.01</v>
      </c>
      <c r="W62">
        <f t="shared" si="14"/>
        <v>2.9220205604723517E-2</v>
      </c>
      <c r="X62">
        <f t="shared" si="15"/>
        <v>9.7193269128617241E-3</v>
      </c>
      <c r="Y62">
        <f t="shared" si="16"/>
        <v>2.9220205604723519E-4</v>
      </c>
      <c r="Z62">
        <f t="shared" si="17"/>
        <v>1.9208676635814558E-2</v>
      </c>
      <c r="AB62">
        <f t="shared" si="18"/>
        <v>-0.14764046886154958</v>
      </c>
      <c r="AC62">
        <f t="shared" si="19"/>
        <v>-1.706260456679404</v>
      </c>
      <c r="AE62">
        <f t="shared" si="2"/>
        <v>0</v>
      </c>
      <c r="AF62">
        <f t="shared" si="25"/>
        <v>0</v>
      </c>
      <c r="AG62">
        <f t="shared" si="25"/>
        <v>-0.96043383179072794</v>
      </c>
      <c r="AH62">
        <f t="shared" si="4"/>
        <v>-485.96634564308619</v>
      </c>
      <c r="AI62">
        <f t="shared" si="26"/>
        <v>-486.92677947487692</v>
      </c>
      <c r="AJ62">
        <f t="shared" si="6"/>
        <v>1.5586199878178544</v>
      </c>
      <c r="AK62">
        <f t="shared" si="20"/>
        <v>-1.0334832820308471E-2</v>
      </c>
      <c r="AL62">
        <f t="shared" si="23"/>
        <v>-485.37849431987939</v>
      </c>
      <c r="AN62">
        <f t="shared" si="27"/>
        <v>0</v>
      </c>
      <c r="AO62">
        <f t="shared" si="27"/>
        <v>0</v>
      </c>
      <c r="AP62">
        <f t="shared" si="27"/>
        <v>-3.065479768259599E-3</v>
      </c>
      <c r="AQ62">
        <f t="shared" si="27"/>
        <v>-1.5510907168340275</v>
      </c>
      <c r="AR62">
        <f t="shared" si="27"/>
        <v>-1.5541561966022872</v>
      </c>
      <c r="AS62">
        <f t="shared" si="27"/>
        <v>4.9747498275359917E-3</v>
      </c>
      <c r="AT62">
        <f t="shared" si="27"/>
        <v>-3.2986364984593789E-5</v>
      </c>
      <c r="AU62">
        <f t="shared" si="24"/>
        <v>-1.5492144331397357</v>
      </c>
      <c r="AW62">
        <v>59</v>
      </c>
      <c r="AX62">
        <f>IF(Z62&gt;0, (R62*SUMPRODUCT(K62:$K$98, X62:$X$98)-K62*$AZ$3)/Z62, 0)</f>
        <v>-88.827590209836899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2.8497908099212226E-3</v>
      </c>
      <c r="L63" s="2">
        <v>60</v>
      </c>
      <c r="M63" s="6">
        <v>0.37225971299999999</v>
      </c>
      <c r="Q63" s="4">
        <f t="shared" si="22"/>
        <v>50</v>
      </c>
      <c r="R63">
        <f t="shared" si="0"/>
        <v>50000</v>
      </c>
      <c r="S63">
        <f t="shared" si="1"/>
        <v>-224.23094134518504</v>
      </c>
      <c r="U63">
        <f t="shared" si="12"/>
        <v>0.37225971299999999</v>
      </c>
      <c r="V63">
        <f t="shared" si="13"/>
        <v>0.01</v>
      </c>
      <c r="W63">
        <f t="shared" si="14"/>
        <v>1.9208676635814558E-2</v>
      </c>
      <c r="X63">
        <f t="shared" si="15"/>
        <v>7.1506164515581332E-3</v>
      </c>
      <c r="Y63">
        <f t="shared" si="16"/>
        <v>1.9208676635814559E-4</v>
      </c>
      <c r="Z63">
        <f t="shared" si="17"/>
        <v>1.1865973417898279E-2</v>
      </c>
      <c r="AB63">
        <f t="shared" si="18"/>
        <v>-1.706260456679404</v>
      </c>
      <c r="AC63">
        <f t="shared" si="19"/>
        <v>-2.6607183894722737</v>
      </c>
      <c r="AE63">
        <f t="shared" si="2"/>
        <v>0</v>
      </c>
      <c r="AF63">
        <f t="shared" si="25"/>
        <v>0</v>
      </c>
      <c r="AG63">
        <f t="shared" si="25"/>
        <v>-0.59329867089491395</v>
      </c>
      <c r="AH63">
        <f t="shared" si="4"/>
        <v>-357.53082257790663</v>
      </c>
      <c r="AI63">
        <f t="shared" si="26"/>
        <v>-358.12412124880154</v>
      </c>
      <c r="AJ63">
        <f t="shared" si="6"/>
        <v>0.95445793279286972</v>
      </c>
      <c r="AK63">
        <f t="shared" si="20"/>
        <v>-0.11943823196755829</v>
      </c>
      <c r="AL63">
        <f t="shared" si="23"/>
        <v>-357.2891015479762</v>
      </c>
      <c r="AN63">
        <f t="shared" si="27"/>
        <v>0</v>
      </c>
      <c r="AO63">
        <f t="shared" si="27"/>
        <v>0</v>
      </c>
      <c r="AP63">
        <f t="shared" si="27"/>
        <v>-1.6907770998548018E-3</v>
      </c>
      <c r="AQ63">
        <f t="shared" si="27"/>
        <v>-1.0188880524460935</v>
      </c>
      <c r="AR63">
        <f t="shared" si="27"/>
        <v>-1.0205788295459484</v>
      </c>
      <c r="AS63">
        <f t="shared" si="27"/>
        <v>2.7200054453295282E-3</v>
      </c>
      <c r="AT63">
        <f t="shared" si="27"/>
        <v>-3.403739758143868E-4</v>
      </c>
      <c r="AU63">
        <f t="shared" si="24"/>
        <v>-1.0181991980764331</v>
      </c>
      <c r="AW63">
        <v>60</v>
      </c>
      <c r="AX63">
        <f>IF(Z63&gt;0, (R63*SUMPRODUCT(K63:$K$98, X63:$X$98)-K63*$AZ$3)/Z63, 0)</f>
        <v>-224.23094134518504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2.5444560802868059E-3</v>
      </c>
      <c r="L64" s="2">
        <v>61</v>
      </c>
      <c r="M64" s="6">
        <v>0.41367450300000003</v>
      </c>
      <c r="Q64" s="4">
        <f t="shared" si="22"/>
        <v>50</v>
      </c>
      <c r="R64">
        <f t="shared" si="0"/>
        <v>50000</v>
      </c>
      <c r="S64">
        <f t="shared" si="1"/>
        <v>-460.16283978152779</v>
      </c>
      <c r="U64">
        <f t="shared" si="12"/>
        <v>0.41367450300000003</v>
      </c>
      <c r="V64">
        <f t="shared" si="13"/>
        <v>0.01</v>
      </c>
      <c r="W64">
        <f t="shared" si="14"/>
        <v>1.1865973417898279E-2</v>
      </c>
      <c r="X64">
        <f t="shared" si="15"/>
        <v>4.9086506562602819E-3</v>
      </c>
      <c r="Y64">
        <f t="shared" si="16"/>
        <v>1.1865973417898279E-4</v>
      </c>
      <c r="Z64">
        <f t="shared" si="17"/>
        <v>6.8386630274590143E-3</v>
      </c>
      <c r="AB64">
        <f t="shared" si="18"/>
        <v>-2.6607183894722737</v>
      </c>
      <c r="AC64">
        <f t="shared" si="19"/>
        <v>-3.14689859902448</v>
      </c>
      <c r="AE64">
        <f t="shared" si="2"/>
        <v>0</v>
      </c>
      <c r="AF64">
        <f t="shared" si="25"/>
        <v>0</v>
      </c>
      <c r="AG64">
        <f t="shared" si="25"/>
        <v>-0.34193315137295072</v>
      </c>
      <c r="AH64">
        <f t="shared" si="4"/>
        <v>-245.43253281301409</v>
      </c>
      <c r="AI64">
        <f t="shared" si="26"/>
        <v>-245.77446596438705</v>
      </c>
      <c r="AJ64">
        <f t="shared" si="6"/>
        <v>0.48618020955220631</v>
      </c>
      <c r="AK64">
        <f t="shared" si="20"/>
        <v>-0.18625028726305917</v>
      </c>
      <c r="AL64">
        <f t="shared" si="23"/>
        <v>-245.4745360420979</v>
      </c>
      <c r="AN64">
        <f t="shared" si="27"/>
        <v>0</v>
      </c>
      <c r="AO64">
        <f t="shared" si="27"/>
        <v>0</v>
      </c>
      <c r="AP64">
        <f t="shared" si="27"/>
        <v>-8.7003388606253322E-4</v>
      </c>
      <c r="AQ64">
        <f t="shared" si="27"/>
        <v>-0.62449230041626469</v>
      </c>
      <c r="AR64">
        <f t="shared" si="27"/>
        <v>-0.62536233430232724</v>
      </c>
      <c r="AS64">
        <f t="shared" si="27"/>
        <v>1.2370641903102248E-3</v>
      </c>
      <c r="AT64">
        <f t="shared" si="27"/>
        <v>-4.7390567588165516E-4</v>
      </c>
      <c r="AU64">
        <f t="shared" si="24"/>
        <v>-0.6245991757878987</v>
      </c>
      <c r="AW64">
        <v>61</v>
      </c>
      <c r="AX64">
        <f>IF(Z64&gt;0, (R64*SUMPRODUCT(K64:$K$98, X64:$X$98)-K64*$AZ$3)/Z64, 0)</f>
        <v>-460.16283978152779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2.2718357859703624E-3</v>
      </c>
      <c r="L65" s="2">
        <v>62</v>
      </c>
      <c r="M65" s="6">
        <v>0.42102545200000002</v>
      </c>
      <c r="Q65" s="4">
        <f t="shared" si="22"/>
        <v>50</v>
      </c>
      <c r="R65">
        <f t="shared" si="0"/>
        <v>50000</v>
      </c>
      <c r="S65">
        <f t="shared" si="1"/>
        <v>-847.01556100044627</v>
      </c>
      <c r="U65">
        <f t="shared" si="12"/>
        <v>0.42102545200000002</v>
      </c>
      <c r="V65">
        <f t="shared" si="13"/>
        <v>0.01</v>
      </c>
      <c r="W65">
        <f t="shared" si="14"/>
        <v>6.8386630274590143E-3</v>
      </c>
      <c r="X65">
        <f t="shared" si="15"/>
        <v>2.8792511922116201E-3</v>
      </c>
      <c r="Y65">
        <f t="shared" si="16"/>
        <v>6.8386630274590147E-5</v>
      </c>
      <c r="Z65">
        <f t="shared" si="17"/>
        <v>3.8910252049728041E-3</v>
      </c>
      <c r="AB65">
        <f t="shared" si="18"/>
        <v>-3.14689859902448</v>
      </c>
      <c r="AC65">
        <f t="shared" si="19"/>
        <v>-3.295758896856916</v>
      </c>
      <c r="AE65">
        <f t="shared" si="2"/>
        <v>0</v>
      </c>
      <c r="AF65">
        <f t="shared" si="25"/>
        <v>0</v>
      </c>
      <c r="AG65">
        <f t="shared" si="25"/>
        <v>-0.1945512602486402</v>
      </c>
      <c r="AH65">
        <f t="shared" si="4"/>
        <v>-143.962559610581</v>
      </c>
      <c r="AI65">
        <f t="shared" si="26"/>
        <v>-144.15711087082963</v>
      </c>
      <c r="AJ65">
        <f t="shared" si="6"/>
        <v>0.14886029783243604</v>
      </c>
      <c r="AK65">
        <f t="shared" si="20"/>
        <v>-0.22028290193171363</v>
      </c>
      <c r="AL65">
        <f t="shared" si="23"/>
        <v>-144.22853347492889</v>
      </c>
      <c r="AN65">
        <f t="shared" si="27"/>
        <v>0</v>
      </c>
      <c r="AO65">
        <f t="shared" si="27"/>
        <v>0</v>
      </c>
      <c r="AP65">
        <f t="shared" si="27"/>
        <v>-4.41988515238494E-4</v>
      </c>
      <c r="AQ65">
        <f t="shared" si="27"/>
        <v>-0.32705929476320944</v>
      </c>
      <c r="AR65">
        <f t="shared" si="27"/>
        <v>-0.32750128327844791</v>
      </c>
      <c r="AS65">
        <f t="shared" si="27"/>
        <v>3.3818615172593458E-4</v>
      </c>
      <c r="AT65">
        <f t="shared" si="27"/>
        <v>-5.0044657964586688E-4</v>
      </c>
      <c r="AU65">
        <f t="shared" si="24"/>
        <v>-0.3276635437063678</v>
      </c>
      <c r="AW65">
        <v>62</v>
      </c>
      <c r="AX65">
        <f>IF(Z65&gt;0, (R65*SUMPRODUCT(K65:$K$98, X65:$X$98)-K65*$AZ$3)/Z65, 0)</f>
        <v>-847.01556100044627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2.0284248089021089E-3</v>
      </c>
      <c r="L66" s="2">
        <v>63</v>
      </c>
      <c r="M66" s="6">
        <v>0.42896583300000002</v>
      </c>
      <c r="Q66" s="4">
        <f t="shared" si="22"/>
        <v>50</v>
      </c>
      <c r="R66">
        <f t="shared" si="0"/>
        <v>50000</v>
      </c>
      <c r="S66">
        <f t="shared" si="1"/>
        <v>-1465.0249962347123</v>
      </c>
      <c r="U66">
        <f t="shared" si="12"/>
        <v>0.42896583300000002</v>
      </c>
      <c r="V66">
        <f t="shared" si="13"/>
        <v>0.01</v>
      </c>
      <c r="W66">
        <f t="shared" si="14"/>
        <v>3.8910252049728041E-3</v>
      </c>
      <c r="X66">
        <f t="shared" si="15"/>
        <v>1.6691168682751547E-3</v>
      </c>
      <c r="Y66">
        <f t="shared" si="16"/>
        <v>3.8910252049728045E-5</v>
      </c>
      <c r="Z66">
        <f t="shared" si="17"/>
        <v>2.1829980846479217E-3</v>
      </c>
      <c r="AB66">
        <f t="shared" si="18"/>
        <v>-3.295758896856916</v>
      </c>
      <c r="AC66">
        <f t="shared" si="19"/>
        <v>-3.1981467607417056</v>
      </c>
      <c r="AE66">
        <f t="shared" si="2"/>
        <v>0</v>
      </c>
      <c r="AF66">
        <f t="shared" si="25"/>
        <v>0</v>
      </c>
      <c r="AG66">
        <f t="shared" si="25"/>
        <v>-0.10914990423239608</v>
      </c>
      <c r="AH66">
        <f t="shared" si="4"/>
        <v>-83.455843413757734</v>
      </c>
      <c r="AI66">
        <f t="shared" si="26"/>
        <v>-83.56499331799013</v>
      </c>
      <c r="AJ66">
        <f t="shared" si="6"/>
        <v>-9.7612136115210468E-2</v>
      </c>
      <c r="AK66">
        <f t="shared" si="20"/>
        <v>-0.23070312277998414</v>
      </c>
      <c r="AL66">
        <f t="shared" si="23"/>
        <v>-83.893308576885332</v>
      </c>
      <c r="AN66">
        <f t="shared" si="27"/>
        <v>0</v>
      </c>
      <c r="AO66">
        <f t="shared" si="27"/>
        <v>0</v>
      </c>
      <c r="AP66">
        <f t="shared" si="27"/>
        <v>-2.2140237363428152E-4</v>
      </c>
      <c r="AQ66">
        <f t="shared" si="27"/>
        <v>-0.16928390322831585</v>
      </c>
      <c r="AR66">
        <f t="shared" si="27"/>
        <v>-0.16950530560195015</v>
      </c>
      <c r="AS66">
        <f t="shared" si="27"/>
        <v>-1.9799887854602245E-4</v>
      </c>
      <c r="AT66">
        <f t="shared" si="27"/>
        <v>-4.6796393773810912E-4</v>
      </c>
      <c r="AU66">
        <f t="shared" si="24"/>
        <v>-0.17017126841823429</v>
      </c>
      <c r="AW66">
        <v>63</v>
      </c>
      <c r="AX66">
        <f>IF(Z66&gt;0, (R66*SUMPRODUCT(K66:$K$98, X66:$X$98)-K66*$AZ$3)/Z66, 0)</f>
        <v>-1465.0249962347123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1.8110935793768828E-3</v>
      </c>
      <c r="L67" s="2">
        <v>64</v>
      </c>
      <c r="M67" s="6">
        <v>0.43771532000000002</v>
      </c>
      <c r="Q67" s="4">
        <f t="shared" si="22"/>
        <v>50</v>
      </c>
      <c r="R67">
        <f t="shared" ref="R67:R98" si="28">$C$6</f>
        <v>50000</v>
      </c>
      <c r="S67">
        <f t="shared" ref="S67:S98" si="29">AX67</f>
        <v>-2478.5745909482553</v>
      </c>
      <c r="U67">
        <f t="shared" si="12"/>
        <v>0.43771532000000002</v>
      </c>
      <c r="V67">
        <f t="shared" si="13"/>
        <v>0.01</v>
      </c>
      <c r="W67">
        <f t="shared" si="14"/>
        <v>2.1829980846479217E-3</v>
      </c>
      <c r="X67">
        <f t="shared" si="15"/>
        <v>9.5553170518105214E-4</v>
      </c>
      <c r="Y67">
        <f t="shared" si="16"/>
        <v>2.1829980846479216E-5</v>
      </c>
      <c r="Z67">
        <f t="shared" si="17"/>
        <v>1.2056363986203903E-3</v>
      </c>
      <c r="AB67">
        <f t="shared" si="18"/>
        <v>-3.1981467607417056</v>
      </c>
      <c r="AC67">
        <f t="shared" si="19"/>
        <v>-2.9882597435428617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-6.0281819931019519E-2</v>
      </c>
      <c r="AH67">
        <f t="shared" ref="AH67:AH98" si="32">-X67*R67</f>
        <v>-47.776585259052609</v>
      </c>
      <c r="AI67">
        <f t="shared" ref="AI67:AI98" si="33">SUM(AE67:AH67)</f>
        <v>-47.83686707898363</v>
      </c>
      <c r="AJ67">
        <f t="shared" ref="AJ67:AJ98" si="34">AB67-AC67</f>
        <v>-0.20988701719884384</v>
      </c>
      <c r="AK67">
        <f t="shared" si="20"/>
        <v>-0.22387027325191941</v>
      </c>
      <c r="AL67">
        <f t="shared" si="23"/>
        <v>-48.270624369434394</v>
      </c>
      <c r="AN67">
        <f t="shared" ref="AN67:AU98" si="35">AE67*$K67</f>
        <v>0</v>
      </c>
      <c r="AO67">
        <f t="shared" si="35"/>
        <v>0</v>
      </c>
      <c r="AP67">
        <f t="shared" si="35"/>
        <v>-1.0917601703022285E-4</v>
      </c>
      <c r="AQ67">
        <f t="shared" si="35"/>
        <v>-8.6527866807222409E-2</v>
      </c>
      <c r="AR67">
        <f t="shared" si="35"/>
        <v>-8.6637042824252636E-2</v>
      </c>
      <c r="AS67">
        <f t="shared" si="35"/>
        <v>-3.8012502924339144E-4</v>
      </c>
      <c r="AT67">
        <f t="shared" si="35"/>
        <v>-4.0545001449989956E-4</v>
      </c>
      <c r="AU67">
        <f t="shared" si="24"/>
        <v>-8.7422617867995919E-2</v>
      </c>
      <c r="AW67">
        <v>64</v>
      </c>
      <c r="AX67">
        <f>IF(Z67&gt;0, (R67*SUMPRODUCT(K67:$K$98, X67:$X$98)-K67*$AZ$3)/Z67, 0)</f>
        <v>-2478.5745909482553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1.6170478387293595E-3</v>
      </c>
      <c r="L68" s="2">
        <v>65</v>
      </c>
      <c r="M68" s="6">
        <v>0.44739131599999998</v>
      </c>
      <c r="Q68" s="4">
        <f t="shared" si="22"/>
        <v>50</v>
      </c>
      <c r="R68">
        <f t="shared" si="28"/>
        <v>50000</v>
      </c>
      <c r="S68">
        <f t="shared" si="29"/>
        <v>-4182.6491539605358</v>
      </c>
      <c r="U68">
        <f t="shared" ref="U68:U98" si="39">M68</f>
        <v>0.44739131599999998</v>
      </c>
      <c r="V68">
        <f t="shared" ref="V68:V98" si="40">$C$10</f>
        <v>0.01</v>
      </c>
      <c r="W68">
        <f t="shared" ref="W68:W98" si="41">Z67</f>
        <v>1.2056363986203903E-3</v>
      </c>
      <c r="X68">
        <f t="shared" ref="X68:X98" si="42">U68*W68</f>
        <v>5.3939125499627698E-4</v>
      </c>
      <c r="Y68">
        <f t="shared" ref="Y68:Y98" si="43">V68*W68</f>
        <v>1.2056363986203904E-5</v>
      </c>
      <c r="Z68">
        <f t="shared" ref="Z68:Z98" si="44">MAX(0, W68-X68-Y68)</f>
        <v>6.5418877963790945E-4</v>
      </c>
      <c r="AB68">
        <f t="shared" ref="AB68:AB98" si="45">AC67</f>
        <v>-2.9882597435428617</v>
      </c>
      <c r="AC68">
        <f t="shared" ref="AC68:AC98" si="46">S68*Z68</f>
        <v>-2.7362421456829775</v>
      </c>
      <c r="AE68">
        <f t="shared" si="30"/>
        <v>0</v>
      </c>
      <c r="AF68">
        <f t="shared" si="31"/>
        <v>0</v>
      </c>
      <c r="AG68">
        <f t="shared" si="31"/>
        <v>-3.2709438981895475E-2</v>
      </c>
      <c r="AH68">
        <f t="shared" si="32"/>
        <v>-26.96956274981385</v>
      </c>
      <c r="AI68">
        <f t="shared" si="33"/>
        <v>-27.002272188795747</v>
      </c>
      <c r="AJ68">
        <f t="shared" si="34"/>
        <v>-0.2520175978598842</v>
      </c>
      <c r="AK68">
        <f t="shared" ref="AK68:AK98" si="47">G68*SUM(AB68:AB68, AE68:AF68)</f>
        <v>-0.20917818204800034</v>
      </c>
      <c r="AL68">
        <f t="shared" si="23"/>
        <v>-27.463467968703629</v>
      </c>
      <c r="AN68">
        <f t="shared" si="35"/>
        <v>0</v>
      </c>
      <c r="AO68">
        <f t="shared" si="35"/>
        <v>0</v>
      </c>
      <c r="AP68">
        <f t="shared" si="35"/>
        <v>-5.2892727611723938E-5</v>
      </c>
      <c r="AQ68">
        <f t="shared" si="35"/>
        <v>-4.361107315606233E-2</v>
      </c>
      <c r="AR68">
        <f t="shared" si="35"/>
        <v>-4.3663965883674057E-2</v>
      </c>
      <c r="AS68">
        <f t="shared" si="35"/>
        <v>-4.0752451194109063E-4</v>
      </c>
      <c r="AT68">
        <f t="shared" si="35"/>
        <v>-3.382511271900555E-4</v>
      </c>
      <c r="AU68">
        <f t="shared" si="24"/>
        <v>-4.4409741522805198E-2</v>
      </c>
      <c r="AW68">
        <v>65</v>
      </c>
      <c r="AX68">
        <f>IF(Z68&gt;0, (R68*SUMPRODUCT(K68:$K$98, X68:$X$98)-K68*$AZ$3)/Z68, 0)</f>
        <v>-4182.6491539605358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1.4437927131512138E-3</v>
      </c>
      <c r="L69" s="2">
        <v>66</v>
      </c>
      <c r="M69" s="6">
        <v>0.457001349</v>
      </c>
      <c r="Q69" s="4">
        <f t="shared" ref="Q69:Q98" si="49">$C$8</f>
        <v>50</v>
      </c>
      <c r="R69">
        <f t="shared" si="28"/>
        <v>50000</v>
      </c>
      <c r="S69">
        <f t="shared" si="29"/>
        <v>-7105.5642418112557</v>
      </c>
      <c r="U69">
        <f t="shared" si="39"/>
        <v>0.457001349</v>
      </c>
      <c r="V69">
        <f t="shared" si="40"/>
        <v>0.01</v>
      </c>
      <c r="W69">
        <f t="shared" si="41"/>
        <v>6.5418877963790945E-4</v>
      </c>
      <c r="X69">
        <f t="shared" si="42"/>
        <v>2.9896515479518833E-4</v>
      </c>
      <c r="Y69">
        <f t="shared" si="43"/>
        <v>6.5418877963790949E-6</v>
      </c>
      <c r="Z69">
        <f t="shared" si="44"/>
        <v>3.4868173704634203E-4</v>
      </c>
      <c r="AB69">
        <f t="shared" si="45"/>
        <v>-2.7362421456829775</v>
      </c>
      <c r="AC69">
        <f t="shared" si="46"/>
        <v>-2.477580482529123</v>
      </c>
      <c r="AE69">
        <f t="shared" si="30"/>
        <v>0</v>
      </c>
      <c r="AF69">
        <f t="shared" si="31"/>
        <v>0</v>
      </c>
      <c r="AG69">
        <f t="shared" si="31"/>
        <v>-1.74340868523171E-2</v>
      </c>
      <c r="AH69">
        <f t="shared" si="32"/>
        <v>-14.948257739759416</v>
      </c>
      <c r="AI69">
        <f t="shared" si="33"/>
        <v>-14.965691826611733</v>
      </c>
      <c r="AJ69">
        <f t="shared" si="34"/>
        <v>-0.25866166315385453</v>
      </c>
      <c r="AK69">
        <f t="shared" si="47"/>
        <v>-0.19153695019780845</v>
      </c>
      <c r="AL69">
        <f t="shared" si="23"/>
        <v>-15.415890439963395</v>
      </c>
      <c r="AN69">
        <f t="shared" si="35"/>
        <v>0</v>
      </c>
      <c r="AO69">
        <f t="shared" si="35"/>
        <v>0</v>
      </c>
      <c r="AP69">
        <f t="shared" si="35"/>
        <v>-2.5171207557820811E-5</v>
      </c>
      <c r="AQ69">
        <f t="shared" si="35"/>
        <v>-2.158218559897088E-2</v>
      </c>
      <c r="AR69">
        <f t="shared" si="35"/>
        <v>-2.1607356806528699E-2</v>
      </c>
      <c r="AS69">
        <f t="shared" si="35"/>
        <v>-3.7345382443310896E-4</v>
      </c>
      <c r="AT69">
        <f t="shared" si="35"/>
        <v>-2.7653965299480278E-4</v>
      </c>
      <c r="AU69">
        <f t="shared" si="24"/>
        <v>-2.225735028395661E-2</v>
      </c>
      <c r="AW69">
        <v>66</v>
      </c>
      <c r="AX69">
        <f>IF(Z69&gt;0, (R69*SUMPRODUCT(K69:$K$98, X69:$X$98)-K69*$AZ$3)/Z69, 0)</f>
        <v>-7105.5642418112557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1.2891006367421552E-3</v>
      </c>
      <c r="L70" s="2">
        <v>67</v>
      </c>
      <c r="M70" s="6">
        <v>0.46737994300000002</v>
      </c>
      <c r="Q70" s="4">
        <f t="shared" si="49"/>
        <v>50</v>
      </c>
      <c r="R70">
        <f t="shared" si="28"/>
        <v>50000</v>
      </c>
      <c r="S70">
        <f t="shared" si="29"/>
        <v>-12233.440792674424</v>
      </c>
      <c r="U70">
        <f t="shared" si="39"/>
        <v>0.46737994300000002</v>
      </c>
      <c r="V70">
        <f t="shared" si="40"/>
        <v>0.01</v>
      </c>
      <c r="W70">
        <f t="shared" si="41"/>
        <v>3.4868173704634203E-4</v>
      </c>
      <c r="X70">
        <f t="shared" si="42"/>
        <v>1.6296685038586032E-4</v>
      </c>
      <c r="Y70">
        <f t="shared" si="43"/>
        <v>3.4868173704634205E-6</v>
      </c>
      <c r="Z70">
        <f t="shared" si="44"/>
        <v>1.8222806929001829E-4</v>
      </c>
      <c r="AB70">
        <f t="shared" si="45"/>
        <v>-2.477580482529123</v>
      </c>
      <c r="AC70">
        <f t="shared" si="46"/>
        <v>-2.2292762964228112</v>
      </c>
      <c r="AE70">
        <f t="shared" si="30"/>
        <v>0</v>
      </c>
      <c r="AF70">
        <f t="shared" si="31"/>
        <v>0</v>
      </c>
      <c r="AG70">
        <f t="shared" si="31"/>
        <v>-9.111403464500914E-3</v>
      </c>
      <c r="AH70">
        <f t="shared" si="32"/>
        <v>-8.1483425192930152</v>
      </c>
      <c r="AI70">
        <f t="shared" si="33"/>
        <v>-8.1574539227575169</v>
      </c>
      <c r="AJ70">
        <f t="shared" si="34"/>
        <v>-0.24830418610631178</v>
      </c>
      <c r="AK70">
        <f t="shared" si="47"/>
        <v>-0.17343063377703863</v>
      </c>
      <c r="AL70">
        <f t="shared" si="23"/>
        <v>-8.5791887426408682</v>
      </c>
      <c r="AN70">
        <f t="shared" si="35"/>
        <v>0</v>
      </c>
      <c r="AO70">
        <f t="shared" si="35"/>
        <v>0</v>
      </c>
      <c r="AP70">
        <f t="shared" si="35"/>
        <v>-1.1745516007702806E-5</v>
      </c>
      <c r="AQ70">
        <f t="shared" si="35"/>
        <v>-1.0504033530013803E-2</v>
      </c>
      <c r="AR70">
        <f t="shared" si="35"/>
        <v>-1.0515779046021507E-2</v>
      </c>
      <c r="AS70">
        <f t="shared" si="35"/>
        <v>-3.2008908441538908E-4</v>
      </c>
      <c r="AT70">
        <f t="shared" si="35"/>
        <v>-2.2356954043257601E-4</v>
      </c>
      <c r="AU70">
        <f t="shared" si="24"/>
        <v>-1.1059437670869473E-2</v>
      </c>
      <c r="AW70">
        <v>67</v>
      </c>
      <c r="AX70">
        <f>IF(Z70&gt;0, (R70*SUMPRODUCT(K70:$K$98, X70:$X$98)-K70*$AZ$3)/Z70, 0)</f>
        <v>-12233.440792674424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1.1509827113769242E-3</v>
      </c>
      <c r="L71" s="2">
        <v>68</v>
      </c>
      <c r="M71" s="6">
        <v>0.47825477199999999</v>
      </c>
      <c r="Q71" s="4">
        <f t="shared" si="49"/>
        <v>50</v>
      </c>
      <c r="R71">
        <f t="shared" si="28"/>
        <v>50000</v>
      </c>
      <c r="S71">
        <f t="shared" si="29"/>
        <v>-21433.964906091358</v>
      </c>
      <c r="U71">
        <f t="shared" si="39"/>
        <v>0.47825477199999999</v>
      </c>
      <c r="V71">
        <f t="shared" si="40"/>
        <v>0.01</v>
      </c>
      <c r="W71">
        <f t="shared" si="41"/>
        <v>1.8222806929001829E-4</v>
      </c>
      <c r="X71">
        <f t="shared" si="42"/>
        <v>8.71514437302979E-5</v>
      </c>
      <c r="Y71">
        <f t="shared" si="43"/>
        <v>1.8222806929001829E-6</v>
      </c>
      <c r="Z71">
        <f t="shared" si="44"/>
        <v>9.3254344866820212E-5</v>
      </c>
      <c r="AB71">
        <f t="shared" si="45"/>
        <v>-2.2292762964228112</v>
      </c>
      <c r="AC71">
        <f t="shared" si="46"/>
        <v>-1.9988103552159653</v>
      </c>
      <c r="AE71">
        <f t="shared" si="30"/>
        <v>0</v>
      </c>
      <c r="AF71">
        <f t="shared" si="31"/>
        <v>0</v>
      </c>
      <c r="AG71">
        <f t="shared" si="31"/>
        <v>-4.6627172433410108E-3</v>
      </c>
      <c r="AH71">
        <f t="shared" si="32"/>
        <v>-4.3575721865148953</v>
      </c>
      <c r="AI71">
        <f t="shared" si="33"/>
        <v>-4.3622349037582362</v>
      </c>
      <c r="AJ71">
        <f t="shared" si="34"/>
        <v>-0.23046594120684594</v>
      </c>
      <c r="AK71">
        <f t="shared" si="47"/>
        <v>-0.15604934074959681</v>
      </c>
      <c r="AL71">
        <f t="shared" si="23"/>
        <v>-4.7487501857146786</v>
      </c>
      <c r="AN71">
        <f t="shared" si="35"/>
        <v>0</v>
      </c>
      <c r="AO71">
        <f t="shared" si="35"/>
        <v>0</v>
      </c>
      <c r="AP71">
        <f t="shared" si="35"/>
        <v>-5.3667069351245741E-6</v>
      </c>
      <c r="AQ71">
        <f t="shared" si="35"/>
        <v>-5.0154902502555863E-3</v>
      </c>
      <c r="AR71">
        <f t="shared" si="35"/>
        <v>-5.020856957190711E-3</v>
      </c>
      <c r="AS71">
        <f t="shared" si="35"/>
        <v>-2.6526231389029033E-4</v>
      </c>
      <c r="AT71">
        <f t="shared" si="35"/>
        <v>-1.7961009332455248E-4</v>
      </c>
      <c r="AU71">
        <f t="shared" si="24"/>
        <v>-5.4657293644055534E-3</v>
      </c>
      <c r="AW71">
        <v>68</v>
      </c>
      <c r="AX71">
        <f>IF(Z71&gt;0, (R71*SUMPRODUCT(K71:$K$98, X71:$X$98)-K71*$AZ$3)/Z71, 0)</f>
        <v>-21433.964906091358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1.027663135157968E-3</v>
      </c>
      <c r="L72" s="2">
        <v>69</v>
      </c>
      <c r="M72" s="6">
        <v>0.48949088600000001</v>
      </c>
      <c r="Q72" s="4">
        <f t="shared" si="49"/>
        <v>50</v>
      </c>
      <c r="R72">
        <f t="shared" si="28"/>
        <v>50000</v>
      </c>
      <c r="S72">
        <f t="shared" si="29"/>
        <v>-38322.174895263692</v>
      </c>
      <c r="U72">
        <f t="shared" si="39"/>
        <v>0.48949088600000001</v>
      </c>
      <c r="V72">
        <f t="shared" si="40"/>
        <v>0.01</v>
      </c>
      <c r="W72">
        <f t="shared" si="41"/>
        <v>9.3254344866820212E-5</v>
      </c>
      <c r="X72">
        <f t="shared" si="42"/>
        <v>4.564715189220938E-5</v>
      </c>
      <c r="Y72">
        <f t="shared" si="43"/>
        <v>9.3254344866820219E-7</v>
      </c>
      <c r="Z72">
        <f t="shared" si="44"/>
        <v>4.6674649525942628E-5</v>
      </c>
      <c r="AB72">
        <f t="shared" si="45"/>
        <v>-1.9988103552159653</v>
      </c>
      <c r="AC72">
        <f t="shared" si="46"/>
        <v>-1.78867408230831</v>
      </c>
      <c r="AE72">
        <f t="shared" si="30"/>
        <v>0</v>
      </c>
      <c r="AF72">
        <f t="shared" si="31"/>
        <v>0</v>
      </c>
      <c r="AG72">
        <f t="shared" si="31"/>
        <v>-2.3337324762971313E-3</v>
      </c>
      <c r="AH72">
        <f t="shared" si="32"/>
        <v>-2.2823575946104691</v>
      </c>
      <c r="AI72">
        <f t="shared" si="33"/>
        <v>-2.2846913270867661</v>
      </c>
      <c r="AJ72">
        <f t="shared" si="34"/>
        <v>-0.21013627290765524</v>
      </c>
      <c r="AK72">
        <f t="shared" si="47"/>
        <v>-0.13991672486511758</v>
      </c>
      <c r="AL72">
        <f t="shared" si="23"/>
        <v>-2.6347443248595388</v>
      </c>
      <c r="AN72">
        <f t="shared" si="35"/>
        <v>0</v>
      </c>
      <c r="AO72">
        <f t="shared" si="35"/>
        <v>0</v>
      </c>
      <c r="AP72">
        <f t="shared" si="35"/>
        <v>-2.3982908332114784E-6</v>
      </c>
      <c r="AQ72">
        <f t="shared" si="35"/>
        <v>-2.3454947612289931E-3</v>
      </c>
      <c r="AR72">
        <f t="shared" si="35"/>
        <v>-2.3478930520622046E-3</v>
      </c>
      <c r="AS72">
        <f t="shared" si="35"/>
        <v>-2.1594930102669137E-4</v>
      </c>
      <c r="AT72">
        <f t="shared" si="35"/>
        <v>-1.4378726013592155E-4</v>
      </c>
      <c r="AU72">
        <f t="shared" si="24"/>
        <v>-2.7076296132248173E-3</v>
      </c>
      <c r="AW72">
        <v>69</v>
      </c>
      <c r="AX72">
        <f>IF(Z72&gt;0, (R72*SUMPRODUCT(K72:$K$98, X72:$X$98)-K72*$AZ$3)/Z72, 0)</f>
        <v>-38322.174895263692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9.1755637067675712E-4</v>
      </c>
      <c r="L73" s="2">
        <v>70</v>
      </c>
      <c r="M73" s="6">
        <v>0.50154699899999999</v>
      </c>
      <c r="Q73" s="4">
        <f t="shared" si="49"/>
        <v>50</v>
      </c>
      <c r="R73">
        <f t="shared" si="28"/>
        <v>50000</v>
      </c>
      <c r="S73">
        <f t="shared" si="29"/>
        <v>-70133.066705015444</v>
      </c>
      <c r="U73">
        <f t="shared" si="39"/>
        <v>0.50154699899999999</v>
      </c>
      <c r="V73">
        <f t="shared" si="40"/>
        <v>0.01</v>
      </c>
      <c r="W73">
        <f t="shared" si="41"/>
        <v>4.6674649525942628E-5</v>
      </c>
      <c r="X73">
        <f t="shared" si="42"/>
        <v>2.3409530399113297E-5</v>
      </c>
      <c r="Y73">
        <f t="shared" si="43"/>
        <v>4.667464952594263E-7</v>
      </c>
      <c r="Z73">
        <f t="shared" si="44"/>
        <v>2.2798372631569905E-5</v>
      </c>
      <c r="AB73">
        <f t="shared" si="45"/>
        <v>-1.78867408230831</v>
      </c>
      <c r="AC73">
        <f t="shared" si="46"/>
        <v>-1.5989197885356907</v>
      </c>
      <c r="AE73">
        <f t="shared" si="30"/>
        <v>0</v>
      </c>
      <c r="AF73">
        <f t="shared" si="31"/>
        <v>0</v>
      </c>
      <c r="AG73">
        <f t="shared" si="31"/>
        <v>-1.1399186315784952E-3</v>
      </c>
      <c r="AH73">
        <f t="shared" si="32"/>
        <v>-1.1704765199556648</v>
      </c>
      <c r="AI73">
        <f t="shared" si="33"/>
        <v>-1.1716164385872434</v>
      </c>
      <c r="AJ73">
        <f t="shared" si="34"/>
        <v>-0.18975429377261932</v>
      </c>
      <c r="AK73">
        <f t="shared" si="47"/>
        <v>-0.12520718576158171</v>
      </c>
      <c r="AL73">
        <f t="shared" si="23"/>
        <v>-1.4865779181214445</v>
      </c>
      <c r="AN73">
        <f t="shared" si="35"/>
        <v>0</v>
      </c>
      <c r="AO73">
        <f t="shared" si="35"/>
        <v>0</v>
      </c>
      <c r="AP73">
        <f t="shared" si="35"/>
        <v>-1.0459396024579794E-6</v>
      </c>
      <c r="AQ73">
        <f t="shared" si="35"/>
        <v>-1.0739781876128807E-3</v>
      </c>
      <c r="AR73">
        <f t="shared" si="35"/>
        <v>-1.0750241272153387E-3</v>
      </c>
      <c r="AS73">
        <f t="shared" si="35"/>
        <v>-1.7411026111433575E-4</v>
      </c>
      <c r="AT73">
        <f t="shared" si="35"/>
        <v>-1.1488465095004745E-4</v>
      </c>
      <c r="AU73">
        <f t="shared" si="24"/>
        <v>-1.364019039279722E-3</v>
      </c>
      <c r="AW73">
        <v>70</v>
      </c>
      <c r="AX73">
        <f>IF(Z73&gt;0, (R73*SUMPRODUCT(K73:$K$98, X73:$X$98)-K73*$AZ$3)/Z73, 0)</f>
        <v>-70133.066705015444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8.1924675953281884E-4</v>
      </c>
      <c r="L74" s="2">
        <v>71</v>
      </c>
      <c r="M74" s="6">
        <v>0.51394563599999998</v>
      </c>
      <c r="Q74" s="4">
        <f t="shared" si="49"/>
        <v>50</v>
      </c>
      <c r="R74">
        <f t="shared" si="28"/>
        <v>50000</v>
      </c>
      <c r="S74">
        <f t="shared" si="29"/>
        <v>-131617.17942973366</v>
      </c>
      <c r="U74">
        <f t="shared" si="39"/>
        <v>0.51394563599999998</v>
      </c>
      <c r="V74">
        <f t="shared" si="40"/>
        <v>0.01</v>
      </c>
      <c r="W74">
        <f t="shared" si="41"/>
        <v>2.2798372631569905E-5</v>
      </c>
      <c r="X74">
        <f t="shared" si="42"/>
        <v>1.1717124121897188E-5</v>
      </c>
      <c r="Y74">
        <f t="shared" si="43"/>
        <v>2.2798372631569905E-7</v>
      </c>
      <c r="Z74">
        <f t="shared" si="44"/>
        <v>1.0853264783357018E-5</v>
      </c>
      <c r="AB74">
        <f t="shared" si="45"/>
        <v>-1.5989197885356907</v>
      </c>
      <c r="AC74">
        <f t="shared" si="46"/>
        <v>-1.4284760983895102</v>
      </c>
      <c r="AE74">
        <f t="shared" si="30"/>
        <v>0</v>
      </c>
      <c r="AF74">
        <f t="shared" si="31"/>
        <v>0</v>
      </c>
      <c r="AG74">
        <f t="shared" si="31"/>
        <v>-5.4266323916785087E-4</v>
      </c>
      <c r="AH74">
        <f t="shared" si="32"/>
        <v>-0.58585620609485944</v>
      </c>
      <c r="AI74">
        <f t="shared" si="33"/>
        <v>-0.5863988693340273</v>
      </c>
      <c r="AJ74">
        <f t="shared" si="34"/>
        <v>-0.17044369014618055</v>
      </c>
      <c r="AK74">
        <f t="shared" si="47"/>
        <v>-0.11192438519749837</v>
      </c>
      <c r="AL74">
        <f t="shared" si="23"/>
        <v>-0.86876694467770621</v>
      </c>
      <c r="AN74">
        <f t="shared" si="35"/>
        <v>0</v>
      </c>
      <c r="AO74">
        <f t="shared" si="35"/>
        <v>0</v>
      </c>
      <c r="AP74">
        <f t="shared" si="35"/>
        <v>-4.4457510020584488E-7</v>
      </c>
      <c r="AQ74">
        <f t="shared" si="35"/>
        <v>-4.7996079839540489E-4</v>
      </c>
      <c r="AR74">
        <f t="shared" si="35"/>
        <v>-4.8040537349561073E-4</v>
      </c>
      <c r="AS74">
        <f t="shared" si="35"/>
        <v>-1.3963544083507427E-4</v>
      </c>
      <c r="AT74">
        <f t="shared" si="35"/>
        <v>-9.1693689885753536E-5</v>
      </c>
      <c r="AU74">
        <f t="shared" si="24"/>
        <v>-7.1173450421643846E-4</v>
      </c>
      <c r="AW74">
        <v>71</v>
      </c>
      <c r="AX74">
        <f>IF(Z74&gt;0, (R74*SUMPRODUCT(K74:$K$98, X74:$X$98)-K74*$AZ$3)/Z74, 0)</f>
        <v>-131617.17942973366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7.3147032101144531E-4</v>
      </c>
      <c r="L75" s="2">
        <v>72</v>
      </c>
      <c r="M75" s="6">
        <v>0.52707773400000002</v>
      </c>
      <c r="Q75" s="4">
        <f t="shared" si="49"/>
        <v>50</v>
      </c>
      <c r="R75">
        <f t="shared" si="28"/>
        <v>50000</v>
      </c>
      <c r="S75">
        <f t="shared" si="29"/>
        <v>-253933.11007296012</v>
      </c>
      <c r="U75">
        <f t="shared" si="39"/>
        <v>0.52707773400000002</v>
      </c>
      <c r="V75">
        <f t="shared" si="40"/>
        <v>0.01</v>
      </c>
      <c r="W75">
        <f t="shared" si="41"/>
        <v>1.0853264783357018E-5</v>
      </c>
      <c r="X75">
        <f t="shared" si="42"/>
        <v>5.7205142085138182E-6</v>
      </c>
      <c r="Y75">
        <f t="shared" si="43"/>
        <v>1.0853264783357018E-7</v>
      </c>
      <c r="Z75">
        <f t="shared" si="44"/>
        <v>5.0242179270096295E-6</v>
      </c>
      <c r="AB75">
        <f t="shared" si="45"/>
        <v>-1.4284760983895102</v>
      </c>
      <c r="AC75">
        <f t="shared" si="46"/>
        <v>-1.2758152838898758</v>
      </c>
      <c r="AE75">
        <f t="shared" si="30"/>
        <v>0</v>
      </c>
      <c r="AF75">
        <f t="shared" si="31"/>
        <v>0</v>
      </c>
      <c r="AG75">
        <f t="shared" si="31"/>
        <v>-2.512108963504815E-4</v>
      </c>
      <c r="AH75">
        <f t="shared" si="32"/>
        <v>-0.28602571042569092</v>
      </c>
      <c r="AI75">
        <f t="shared" si="33"/>
        <v>-0.28627692132204141</v>
      </c>
      <c r="AJ75">
        <f t="shared" si="34"/>
        <v>-0.15266081449963442</v>
      </c>
      <c r="AK75">
        <f t="shared" si="47"/>
        <v>-9.9993326887265727E-2</v>
      </c>
      <c r="AL75">
        <f t="shared" si="23"/>
        <v>-0.53893106270894153</v>
      </c>
      <c r="AN75">
        <f t="shared" si="35"/>
        <v>0</v>
      </c>
      <c r="AO75">
        <f t="shared" si="35"/>
        <v>0</v>
      </c>
      <c r="AP75">
        <f t="shared" si="35"/>
        <v>-1.8375331499505962E-7</v>
      </c>
      <c r="AQ75">
        <f t="shared" si="35"/>
        <v>-2.0921931822260684E-4</v>
      </c>
      <c r="AR75">
        <f t="shared" si="35"/>
        <v>-2.0940307153760189E-4</v>
      </c>
      <c r="AS75">
        <f t="shared" si="35"/>
        <v>-1.1166685498791629E-4</v>
      </c>
      <c r="AT75">
        <f t="shared" si="35"/>
        <v>-7.3142150917230643E-5</v>
      </c>
      <c r="AU75">
        <f t="shared" si="24"/>
        <v>-3.9421207744274884E-4</v>
      </c>
      <c r="AW75">
        <v>72</v>
      </c>
      <c r="AX75">
        <f>IF(Z75&gt;0, (R75*SUMPRODUCT(K75:$K$98, X75:$X$98)-K75*$AZ$3)/Z75, 0)</f>
        <v>-253933.11007296012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6.5309850090307614E-4</v>
      </c>
      <c r="L76" s="2">
        <v>73</v>
      </c>
      <c r="M76" s="6">
        <v>0.54097960300000003</v>
      </c>
      <c r="Q76" s="4">
        <f t="shared" si="49"/>
        <v>50</v>
      </c>
      <c r="R76">
        <f t="shared" si="28"/>
        <v>50000</v>
      </c>
      <c r="S76">
        <f t="shared" si="29"/>
        <v>-505010.47102271602</v>
      </c>
      <c r="U76">
        <f t="shared" si="39"/>
        <v>0.54097960300000003</v>
      </c>
      <c r="V76">
        <f t="shared" si="40"/>
        <v>0.01</v>
      </c>
      <c r="W76">
        <f t="shared" si="41"/>
        <v>5.0242179270096295E-6</v>
      </c>
      <c r="X76">
        <f t="shared" si="42"/>
        <v>2.7179994195391523E-6</v>
      </c>
      <c r="Y76">
        <f t="shared" si="43"/>
        <v>5.0242179270096296E-8</v>
      </c>
      <c r="Z76">
        <f t="shared" si="44"/>
        <v>2.2559763282003811E-6</v>
      </c>
      <c r="AB76">
        <f t="shared" si="45"/>
        <v>-1.2758152838898758</v>
      </c>
      <c r="AC76">
        <f t="shared" si="46"/>
        <v>-1.1392916681205718</v>
      </c>
      <c r="AE76">
        <f t="shared" si="30"/>
        <v>0</v>
      </c>
      <c r="AF76">
        <f t="shared" si="31"/>
        <v>0</v>
      </c>
      <c r="AG76">
        <f t="shared" si="31"/>
        <v>-1.1279881641001906E-4</v>
      </c>
      <c r="AH76">
        <f t="shared" si="32"/>
        <v>-0.13589997097695761</v>
      </c>
      <c r="AI76">
        <f t="shared" si="33"/>
        <v>-0.13601276979336763</v>
      </c>
      <c r="AJ76">
        <f t="shared" si="34"/>
        <v>-0.13652361576930394</v>
      </c>
      <c r="AK76">
        <f t="shared" si="47"/>
        <v>-8.9307069872291311E-2</v>
      </c>
      <c r="AL76">
        <f t="shared" si="23"/>
        <v>-0.36184345543496288</v>
      </c>
      <c r="AN76">
        <f t="shared" si="35"/>
        <v>0</v>
      </c>
      <c r="AO76">
        <f t="shared" si="35"/>
        <v>0</v>
      </c>
      <c r="AP76">
        <f t="shared" si="35"/>
        <v>-7.3668737901024755E-8</v>
      </c>
      <c r="AQ76">
        <f t="shared" si="35"/>
        <v>-8.8756067317822569E-5</v>
      </c>
      <c r="AR76">
        <f t="shared" si="35"/>
        <v>-8.88297360557236E-5</v>
      </c>
      <c r="AS76">
        <f t="shared" si="35"/>
        <v>-8.916336879679997E-5</v>
      </c>
      <c r="AT76">
        <f t="shared" si="35"/>
        <v>-5.832631345363973E-5</v>
      </c>
      <c r="AU76">
        <f t="shared" si="24"/>
        <v>-2.3631941830616331E-4</v>
      </c>
      <c r="AW76">
        <v>73</v>
      </c>
      <c r="AX76">
        <f>IF(Z76&gt;0, (R76*SUMPRODUCT(K76:$K$98, X76:$X$98)-K76*$AZ$3)/Z76, 0)</f>
        <v>-505010.47102271602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5.8312366152060366E-4</v>
      </c>
      <c r="L77" s="2">
        <v>74</v>
      </c>
      <c r="M77" s="6">
        <v>0.55513806300000001</v>
      </c>
      <c r="Q77" s="4">
        <f t="shared" si="49"/>
        <v>50</v>
      </c>
      <c r="R77">
        <f t="shared" si="28"/>
        <v>50000</v>
      </c>
      <c r="S77">
        <f t="shared" si="29"/>
        <v>-1036960.1290575406</v>
      </c>
      <c r="U77">
        <f t="shared" si="39"/>
        <v>0.55513806300000001</v>
      </c>
      <c r="V77">
        <f t="shared" si="40"/>
        <v>0.01</v>
      </c>
      <c r="W77">
        <f t="shared" si="41"/>
        <v>2.2559763282003811E-6</v>
      </c>
      <c r="X77">
        <f t="shared" si="42"/>
        <v>1.2523783290110118E-6</v>
      </c>
      <c r="Y77">
        <f t="shared" si="43"/>
        <v>2.2559763282003813E-8</v>
      </c>
      <c r="Z77">
        <f t="shared" si="44"/>
        <v>9.8103823590736552E-7</v>
      </c>
      <c r="AB77">
        <f t="shared" si="45"/>
        <v>-1.1392916681205718</v>
      </c>
      <c r="AC77">
        <f t="shared" si="46"/>
        <v>-1.0172975357168836</v>
      </c>
      <c r="AE77">
        <f t="shared" si="30"/>
        <v>0</v>
      </c>
      <c r="AF77">
        <f t="shared" si="31"/>
        <v>0</v>
      </c>
      <c r="AG77">
        <f t="shared" si="31"/>
        <v>-4.9051911795368275E-5</v>
      </c>
      <c r="AH77">
        <f t="shared" si="32"/>
        <v>-6.2618916450550594E-2</v>
      </c>
      <c r="AI77">
        <f t="shared" si="33"/>
        <v>-6.2667968362345963E-2</v>
      </c>
      <c r="AJ77">
        <f t="shared" si="34"/>
        <v>-0.12199413240368817</v>
      </c>
      <c r="AK77">
        <f t="shared" si="47"/>
        <v>-7.9750416768440038E-2</v>
      </c>
      <c r="AL77">
        <f t="shared" si="23"/>
        <v>-0.26441251753447415</v>
      </c>
      <c r="AN77">
        <f t="shared" si="35"/>
        <v>0</v>
      </c>
      <c r="AO77">
        <f t="shared" si="35"/>
        <v>0</v>
      </c>
      <c r="AP77">
        <f t="shared" si="35"/>
        <v>-2.8603330410700836E-8</v>
      </c>
      <c r="AQ77">
        <f t="shared" si="35"/>
        <v>-3.6514571841097826E-5</v>
      </c>
      <c r="AR77">
        <f t="shared" si="35"/>
        <v>-3.6543175171508523E-5</v>
      </c>
      <c r="AS77">
        <f t="shared" si="35"/>
        <v>-7.1137665171267967E-5</v>
      </c>
      <c r="AT77">
        <f t="shared" si="35"/>
        <v>-4.6504355033806906E-5</v>
      </c>
      <c r="AU77">
        <f t="shared" si="24"/>
        <v>-1.5418519537658339E-4</v>
      </c>
      <c r="AW77">
        <v>74</v>
      </c>
      <c r="AX77">
        <f>IF(Z77&gt;0, (R77*SUMPRODUCT(K77:$K$98, X77:$X$98)-K77*$AZ$3)/Z77, 0)</f>
        <v>-1036960.1290575406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5.2064612635768185E-4</v>
      </c>
      <c r="L78" s="2">
        <v>75</v>
      </c>
      <c r="M78" s="6">
        <v>0.569934367</v>
      </c>
      <c r="Q78" s="4">
        <f t="shared" si="49"/>
        <v>50</v>
      </c>
      <c r="R78">
        <f t="shared" si="28"/>
        <v>50000</v>
      </c>
      <c r="S78">
        <f t="shared" si="29"/>
        <v>-2204150.6546932426</v>
      </c>
      <c r="U78">
        <f t="shared" si="39"/>
        <v>0.569934367</v>
      </c>
      <c r="V78">
        <f t="shared" si="40"/>
        <v>0.01</v>
      </c>
      <c r="W78">
        <f t="shared" si="41"/>
        <v>9.8103823590736552E-7</v>
      </c>
      <c r="X78">
        <f t="shared" si="42"/>
        <v>5.5912740598466105E-7</v>
      </c>
      <c r="Y78">
        <f t="shared" si="43"/>
        <v>9.8103823590736553E-9</v>
      </c>
      <c r="Z78">
        <f t="shared" si="44"/>
        <v>4.1210044756363084E-7</v>
      </c>
      <c r="AB78">
        <f t="shared" si="45"/>
        <v>-1.0172975357168836</v>
      </c>
      <c r="AC78">
        <f t="shared" si="46"/>
        <v>-0.90833147129675518</v>
      </c>
      <c r="AE78">
        <f t="shared" si="30"/>
        <v>0</v>
      </c>
      <c r="AF78">
        <f t="shared" si="31"/>
        <v>0</v>
      </c>
      <c r="AG78">
        <f t="shared" si="31"/>
        <v>-2.0605022378181543E-5</v>
      </c>
      <c r="AH78">
        <f t="shared" si="32"/>
        <v>-2.7956370299233053E-2</v>
      </c>
      <c r="AI78">
        <f t="shared" si="33"/>
        <v>-2.7976975321611235E-2</v>
      </c>
      <c r="AJ78">
        <f t="shared" si="34"/>
        <v>-0.10896606442012846</v>
      </c>
      <c r="AK78">
        <f t="shared" si="47"/>
        <v>-7.1210827500181859E-2</v>
      </c>
      <c r="AL78">
        <f t="shared" si="23"/>
        <v>-0.20815386724192153</v>
      </c>
      <c r="AN78">
        <f t="shared" si="35"/>
        <v>0</v>
      </c>
      <c r="AO78">
        <f t="shared" si="35"/>
        <v>0</v>
      </c>
      <c r="AP78">
        <f t="shared" si="35"/>
        <v>-1.0727925084713569E-8</v>
      </c>
      <c r="AQ78">
        <f t="shared" si="35"/>
        <v>-1.4555375903316636E-5</v>
      </c>
      <c r="AR78">
        <f t="shared" si="35"/>
        <v>-1.4566103828401351E-5</v>
      </c>
      <c r="AS78">
        <f t="shared" si="35"/>
        <v>-5.6732759344781503E-5</v>
      </c>
      <c r="AT78">
        <f t="shared" si="35"/>
        <v>-3.7075641492694773E-5</v>
      </c>
      <c r="AU78">
        <f t="shared" si="24"/>
        <v>-1.0837450466587761E-4</v>
      </c>
      <c r="AW78">
        <v>75</v>
      </c>
      <c r="AX78">
        <f>IF(Z78&gt;0, (R78*SUMPRODUCT(K78:$K$98, X78:$X$98)-K78*$AZ$3)/Z78, 0)</f>
        <v>-2204150.6546932426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4.6486261281935876E-4</v>
      </c>
      <c r="L79" s="2">
        <v>76</v>
      </c>
      <c r="M79" s="6">
        <v>0.58483052300000005</v>
      </c>
      <c r="Q79" s="4">
        <f t="shared" si="49"/>
        <v>50</v>
      </c>
      <c r="R79">
        <f t="shared" si="28"/>
        <v>50000</v>
      </c>
      <c r="S79">
        <f t="shared" si="29"/>
        <v>-4857278.2894662069</v>
      </c>
      <c r="U79">
        <f t="shared" si="39"/>
        <v>0.58483052300000005</v>
      </c>
      <c r="V79">
        <f t="shared" si="40"/>
        <v>0.01</v>
      </c>
      <c r="W79">
        <f t="shared" si="41"/>
        <v>4.1210044756363084E-7</v>
      </c>
      <c r="X79">
        <f t="shared" si="42"/>
        <v>2.4100892027717233E-7</v>
      </c>
      <c r="Y79">
        <f t="shared" si="43"/>
        <v>4.1210044756363082E-9</v>
      </c>
      <c r="Z79">
        <f t="shared" si="44"/>
        <v>1.6697052281082219E-7</v>
      </c>
      <c r="AB79">
        <f t="shared" si="45"/>
        <v>-0.90833147129675518</v>
      </c>
      <c r="AC79">
        <f t="shared" si="46"/>
        <v>-0.81102229542982873</v>
      </c>
      <c r="AE79">
        <f t="shared" si="30"/>
        <v>0</v>
      </c>
      <c r="AF79">
        <f t="shared" si="31"/>
        <v>0</v>
      </c>
      <c r="AG79">
        <f t="shared" si="31"/>
        <v>-8.3485261405411102E-6</v>
      </c>
      <c r="AH79">
        <f t="shared" si="32"/>
        <v>-1.2050446013858617E-2</v>
      </c>
      <c r="AI79">
        <f t="shared" si="33"/>
        <v>-1.2058794539999158E-2</v>
      </c>
      <c r="AJ79">
        <f t="shared" si="34"/>
        <v>-9.7309175866926445E-2</v>
      </c>
      <c r="AK79">
        <f t="shared" si="47"/>
        <v>-6.3583202990772872E-2</v>
      </c>
      <c r="AL79">
        <f t="shared" si="23"/>
        <v>-0.17295117339769847</v>
      </c>
      <c r="AN79">
        <f t="shared" si="35"/>
        <v>0</v>
      </c>
      <c r="AO79">
        <f t="shared" si="35"/>
        <v>0</v>
      </c>
      <c r="AP79">
        <f t="shared" si="35"/>
        <v>-3.8809176748826578E-9</v>
      </c>
      <c r="AQ79">
        <f t="shared" si="35"/>
        <v>-5.6018018196409433E-6</v>
      </c>
      <c r="AR79">
        <f t="shared" si="35"/>
        <v>-5.6056827373158255E-6</v>
      </c>
      <c r="AS79">
        <f t="shared" si="35"/>
        <v>-4.5235397744797916E-5</v>
      </c>
      <c r="AT79">
        <f t="shared" si="35"/>
        <v>-2.9557453873714344E-5</v>
      </c>
      <c r="AU79">
        <f t="shared" si="24"/>
        <v>-8.0398534355828084E-5</v>
      </c>
      <c r="AW79">
        <v>76</v>
      </c>
      <c r="AX79">
        <f>IF(Z79&gt;0, (R79*SUMPRODUCT(K79:$K$98, X79:$X$98)-K79*$AZ$3)/Z79, 0)</f>
        <v>-4857278.2894662069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4.1505590430299886E-4</v>
      </c>
      <c r="L80" s="2">
        <v>77</v>
      </c>
      <c r="M80" s="6">
        <v>0.59948279800000004</v>
      </c>
      <c r="Q80" s="4">
        <f t="shared" si="49"/>
        <v>50</v>
      </c>
      <c r="R80">
        <f t="shared" si="28"/>
        <v>50000</v>
      </c>
      <c r="S80">
        <f t="shared" si="29"/>
        <v>-11105486.511983501</v>
      </c>
      <c r="U80">
        <f t="shared" si="39"/>
        <v>0.59948279800000004</v>
      </c>
      <c r="V80">
        <f t="shared" si="40"/>
        <v>0.01</v>
      </c>
      <c r="W80">
        <f t="shared" si="41"/>
        <v>1.6697052281082219E-7</v>
      </c>
      <c r="X80">
        <f t="shared" si="42"/>
        <v>1.0009595619815451E-7</v>
      </c>
      <c r="Y80">
        <f t="shared" si="43"/>
        <v>1.6697052281082219E-9</v>
      </c>
      <c r="Z80">
        <f t="shared" si="44"/>
        <v>6.5204861384559449E-8</v>
      </c>
      <c r="AB80">
        <f t="shared" si="45"/>
        <v>-0.81102229542982873</v>
      </c>
      <c r="AC80">
        <f t="shared" si="46"/>
        <v>-0.72413170862197873</v>
      </c>
      <c r="AE80">
        <f t="shared" si="30"/>
        <v>0</v>
      </c>
      <c r="AF80">
        <f t="shared" si="31"/>
        <v>0</v>
      </c>
      <c r="AG80">
        <f t="shared" si="31"/>
        <v>-3.2602430692279726E-6</v>
      </c>
      <c r="AH80">
        <f t="shared" si="32"/>
        <v>-5.004797809907726E-3</v>
      </c>
      <c r="AI80">
        <f t="shared" si="33"/>
        <v>-5.0080580529769537E-3</v>
      </c>
      <c r="AJ80">
        <f t="shared" si="34"/>
        <v>-8.6890586807850001E-2</v>
      </c>
      <c r="AK80">
        <f t="shared" si="47"/>
        <v>-5.6771560680088019E-2</v>
      </c>
      <c r="AL80">
        <f t="shared" si="23"/>
        <v>-0.14867020554091498</v>
      </c>
      <c r="AN80">
        <f t="shared" si="35"/>
        <v>0</v>
      </c>
      <c r="AO80">
        <f t="shared" si="35"/>
        <v>0</v>
      </c>
      <c r="AP80">
        <f t="shared" si="35"/>
        <v>-1.3531831353460006E-9</v>
      </c>
      <c r="AQ80">
        <f t="shared" si="35"/>
        <v>-2.0772708808449194E-6</v>
      </c>
      <c r="AR80">
        <f t="shared" si="35"/>
        <v>-2.0786240639802653E-6</v>
      </c>
      <c r="AS80">
        <f t="shared" si="35"/>
        <v>-3.6064451082950403E-5</v>
      </c>
      <c r="AT80">
        <f t="shared" si="35"/>
        <v>-2.3563371456766507E-5</v>
      </c>
      <c r="AU80">
        <f t="shared" si="24"/>
        <v>-6.1706446603697175E-5</v>
      </c>
      <c r="AW80">
        <v>77</v>
      </c>
      <c r="AX80">
        <f>IF(Z80&gt;0, (R80*SUMPRODUCT(K80:$K$98, X80:$X$98)-K80*$AZ$3)/Z80, 0)</f>
        <v>-11105486.511983501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3.7058562884196325E-4</v>
      </c>
      <c r="L81" s="2">
        <v>78</v>
      </c>
      <c r="M81" s="6">
        <v>0.61448546299999995</v>
      </c>
      <c r="Q81" s="4">
        <f t="shared" si="49"/>
        <v>50</v>
      </c>
      <c r="R81">
        <f t="shared" si="28"/>
        <v>50000</v>
      </c>
      <c r="S81">
        <f t="shared" si="29"/>
        <v>-26405474.583269376</v>
      </c>
      <c r="U81">
        <f t="shared" si="39"/>
        <v>0.61448546299999995</v>
      </c>
      <c r="V81">
        <f t="shared" si="40"/>
        <v>0.01</v>
      </c>
      <c r="W81">
        <f t="shared" si="41"/>
        <v>6.5204861384559449E-8</v>
      </c>
      <c r="X81">
        <f t="shared" si="42"/>
        <v>4.0067439437741831E-8</v>
      </c>
      <c r="Y81">
        <f t="shared" si="43"/>
        <v>6.5204861384559446E-10</v>
      </c>
      <c r="Z81">
        <f t="shared" si="44"/>
        <v>2.4485373332972023E-8</v>
      </c>
      <c r="AB81">
        <f t="shared" si="45"/>
        <v>-0.72413170862197873</v>
      </c>
      <c r="AC81">
        <f t="shared" si="46"/>
        <v>-0.64654790320565458</v>
      </c>
      <c r="AE81">
        <f t="shared" si="30"/>
        <v>0</v>
      </c>
      <c r="AF81">
        <f t="shared" si="31"/>
        <v>0</v>
      </c>
      <c r="AG81">
        <f t="shared" si="31"/>
        <v>-1.2242686666486012E-6</v>
      </c>
      <c r="AH81">
        <f t="shared" si="32"/>
        <v>-2.0033719718870915E-3</v>
      </c>
      <c r="AI81">
        <f t="shared" si="33"/>
        <v>-2.0045962405537401E-3</v>
      </c>
      <c r="AJ81">
        <f t="shared" si="34"/>
        <v>-7.7583805416324148E-2</v>
      </c>
      <c r="AK81">
        <f t="shared" si="47"/>
        <v>-5.0689219603538518E-2</v>
      </c>
      <c r="AL81">
        <f t="shared" si="23"/>
        <v>-0.13027762126041642</v>
      </c>
      <c r="AN81">
        <f t="shared" si="35"/>
        <v>0</v>
      </c>
      <c r="AO81">
        <f t="shared" si="35"/>
        <v>0</v>
      </c>
      <c r="AP81">
        <f t="shared" si="35"/>
        <v>-4.5369637370148373E-10</v>
      </c>
      <c r="AQ81">
        <f t="shared" si="35"/>
        <v>-7.4242086200614168E-7</v>
      </c>
      <c r="AR81">
        <f t="shared" si="35"/>
        <v>-7.4287455837984319E-7</v>
      </c>
      <c r="AS81">
        <f t="shared" si="35"/>
        <v>-2.8751443318160999E-5</v>
      </c>
      <c r="AT81">
        <f t="shared" si="35"/>
        <v>-1.8784696322285691E-5</v>
      </c>
      <c r="AU81">
        <f t="shared" si="24"/>
        <v>-4.8279014198826539E-5</v>
      </c>
      <c r="AW81">
        <v>78</v>
      </c>
      <c r="AX81">
        <f>IF(Z81&gt;0, (R81*SUMPRODUCT(K81:$K$98, X81:$X$98)-K81*$AZ$3)/Z81, 0)</f>
        <v>-26405474.583269376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3.3088002575175287E-4</v>
      </c>
      <c r="L82" s="2">
        <v>79</v>
      </c>
      <c r="M82" s="6">
        <v>0.62975077099999999</v>
      </c>
      <c r="Q82" s="4">
        <f t="shared" si="49"/>
        <v>50</v>
      </c>
      <c r="R82">
        <f t="shared" si="28"/>
        <v>50000</v>
      </c>
      <c r="S82">
        <f t="shared" si="29"/>
        <v>-65444531.502018258</v>
      </c>
      <c r="U82">
        <f t="shared" si="39"/>
        <v>0.62975077099999999</v>
      </c>
      <c r="V82">
        <f t="shared" si="40"/>
        <v>0.01</v>
      </c>
      <c r="W82">
        <f t="shared" si="41"/>
        <v>2.4485373332972023E-8</v>
      </c>
      <c r="X82">
        <f t="shared" si="42"/>
        <v>1.5419682734661973E-8</v>
      </c>
      <c r="Y82">
        <f t="shared" si="43"/>
        <v>2.4485373332972023E-10</v>
      </c>
      <c r="Z82">
        <f t="shared" si="44"/>
        <v>8.8208368649803304E-9</v>
      </c>
      <c r="AB82">
        <f t="shared" si="45"/>
        <v>-0.64654790320565458</v>
      </c>
      <c r="AC82">
        <f t="shared" si="46"/>
        <v>-0.57727553608436921</v>
      </c>
      <c r="AE82">
        <f t="shared" si="30"/>
        <v>0</v>
      </c>
      <c r="AF82">
        <f t="shared" si="31"/>
        <v>0</v>
      </c>
      <c r="AG82">
        <f t="shared" si="31"/>
        <v>-4.4104184324901652E-7</v>
      </c>
      <c r="AH82">
        <f t="shared" si="32"/>
        <v>-7.7098413673309864E-4</v>
      </c>
      <c r="AI82">
        <f t="shared" si="33"/>
        <v>-7.7142517857634767E-4</v>
      </c>
      <c r="AJ82">
        <f t="shared" si="34"/>
        <v>-6.9272367121285372E-2</v>
      </c>
      <c r="AK82">
        <f t="shared" si="47"/>
        <v>-4.5258353224395823E-2</v>
      </c>
      <c r="AL82">
        <f t="shared" si="23"/>
        <v>-0.11530214552425755</v>
      </c>
      <c r="AN82">
        <f t="shared" si="35"/>
        <v>0</v>
      </c>
      <c r="AO82">
        <f t="shared" si="35"/>
        <v>0</v>
      </c>
      <c r="AP82">
        <f t="shared" si="35"/>
        <v>-1.4593193645183514E-10</v>
      </c>
      <c r="AQ82">
        <f t="shared" si="35"/>
        <v>-2.5510325101644063E-7</v>
      </c>
      <c r="AR82">
        <f t="shared" si="35"/>
        <v>-2.5524918295289249E-7</v>
      </c>
      <c r="AS82">
        <f t="shared" si="35"/>
        <v>-2.2920842616975784E-5</v>
      </c>
      <c r="AT82">
        <f t="shared" si="35"/>
        <v>-1.4975085080370017E-5</v>
      </c>
      <c r="AU82">
        <f t="shared" si="24"/>
        <v>-3.8151176880298692E-5</v>
      </c>
      <c r="AW82">
        <v>79</v>
      </c>
      <c r="AX82">
        <f>IF(Z82&gt;0, (R82*SUMPRODUCT(K82:$K$98, X82:$X$98)-K82*$AZ$3)/Z82, 0)</f>
        <v>-65444531.502018258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2.9542859442120787E-4</v>
      </c>
      <c r="L83" s="2">
        <v>80</v>
      </c>
      <c r="M83" s="6">
        <v>0.64518007799999999</v>
      </c>
      <c r="Q83" s="4">
        <f t="shared" si="49"/>
        <v>50</v>
      </c>
      <c r="R83">
        <f t="shared" si="28"/>
        <v>50000</v>
      </c>
      <c r="S83">
        <f t="shared" si="29"/>
        <v>-169458427.51110151</v>
      </c>
      <c r="U83">
        <f t="shared" si="39"/>
        <v>0.64518007799999999</v>
      </c>
      <c r="V83">
        <f t="shared" si="40"/>
        <v>0.01</v>
      </c>
      <c r="W83">
        <f t="shared" si="41"/>
        <v>8.8208368649803304E-9</v>
      </c>
      <c r="X83">
        <f t="shared" si="42"/>
        <v>5.6910282165732851E-9</v>
      </c>
      <c r="Y83">
        <f t="shared" si="43"/>
        <v>8.820836864980331E-11</v>
      </c>
      <c r="Z83">
        <f t="shared" si="44"/>
        <v>3.0416002797572419E-9</v>
      </c>
      <c r="AB83">
        <f t="shared" si="45"/>
        <v>-0.57727553608436921</v>
      </c>
      <c r="AC83">
        <f t="shared" si="46"/>
        <v>-0.51542480052498862</v>
      </c>
      <c r="AE83">
        <f t="shared" si="30"/>
        <v>0</v>
      </c>
      <c r="AF83">
        <f t="shared" si="31"/>
        <v>0</v>
      </c>
      <c r="AG83">
        <f t="shared" si="31"/>
        <v>-1.5208001398786209E-7</v>
      </c>
      <c r="AH83">
        <f t="shared" si="32"/>
        <v>-2.8455141082866424E-4</v>
      </c>
      <c r="AI83">
        <f t="shared" si="33"/>
        <v>-2.8470349084265209E-4</v>
      </c>
      <c r="AJ83">
        <f t="shared" si="34"/>
        <v>-6.1850735559380587E-2</v>
      </c>
      <c r="AK83">
        <f t="shared" si="47"/>
        <v>-4.0409287525905849E-2</v>
      </c>
      <c r="AL83">
        <f t="shared" si="23"/>
        <v>-0.10254472657612909</v>
      </c>
      <c r="AN83">
        <f t="shared" si="35"/>
        <v>0</v>
      </c>
      <c r="AO83">
        <f t="shared" si="35"/>
        <v>0</v>
      </c>
      <c r="AP83">
        <f t="shared" si="35"/>
        <v>-4.4928784771991732E-11</v>
      </c>
      <c r="AQ83">
        <f t="shared" si="35"/>
        <v>-8.4064623341683947E-8</v>
      </c>
      <c r="AR83">
        <f t="shared" si="35"/>
        <v>-8.4109552126455937E-8</v>
      </c>
      <c r="AS83">
        <f t="shared" si="35"/>
        <v>-1.8272475870225627E-5</v>
      </c>
      <c r="AT83">
        <f t="shared" si="35"/>
        <v>-1.1938059015340813E-5</v>
      </c>
      <c r="AU83">
        <f t="shared" si="24"/>
        <v>-3.0294644437692898E-5</v>
      </c>
      <c r="AW83">
        <v>80</v>
      </c>
      <c r="AX83">
        <f>IF(Z83&gt;0, (R83*SUMPRODUCT(K83:$K$98, X83:$X$98)-K83*$AZ$3)/Z83, 0)</f>
        <v>-169458427.51110151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2.6377553073322132E-4</v>
      </c>
      <c r="L84" s="2">
        <v>81</v>
      </c>
      <c r="M84" s="6">
        <v>0.66067595400000001</v>
      </c>
      <c r="Q84" s="4">
        <f t="shared" si="49"/>
        <v>50</v>
      </c>
      <c r="R84">
        <f t="shared" si="28"/>
        <v>50000</v>
      </c>
      <c r="S84">
        <f t="shared" si="29"/>
        <v>-459432563.79527766</v>
      </c>
      <c r="U84">
        <f t="shared" si="39"/>
        <v>0.66067595400000001</v>
      </c>
      <c r="V84">
        <f t="shared" si="40"/>
        <v>0.01</v>
      </c>
      <c r="W84">
        <f t="shared" si="41"/>
        <v>3.0416002797572419E-9</v>
      </c>
      <c r="X84">
        <f t="shared" si="42"/>
        <v>2.0095121665152829E-9</v>
      </c>
      <c r="Y84">
        <f t="shared" si="43"/>
        <v>3.0416002797572422E-11</v>
      </c>
      <c r="Z84">
        <f t="shared" si="44"/>
        <v>1.0016721104443867E-9</v>
      </c>
      <c r="AB84">
        <f t="shared" si="45"/>
        <v>-0.51542480052498862</v>
      </c>
      <c r="AC84">
        <f t="shared" si="46"/>
        <v>-0.46020078578369106</v>
      </c>
      <c r="AE84">
        <f t="shared" si="30"/>
        <v>0</v>
      </c>
      <c r="AF84">
        <f t="shared" si="31"/>
        <v>0</v>
      </c>
      <c r="AG84">
        <f t="shared" si="31"/>
        <v>-5.0083605522219334E-8</v>
      </c>
      <c r="AH84">
        <f t="shared" si="32"/>
        <v>-1.0047560832576414E-4</v>
      </c>
      <c r="AI84">
        <f t="shared" si="33"/>
        <v>-1.0052569193128636E-4</v>
      </c>
      <c r="AJ84">
        <f t="shared" si="34"/>
        <v>-5.5224014741297567E-2</v>
      </c>
      <c r="AK84">
        <f t="shared" si="47"/>
        <v>-3.6079736036749209E-2</v>
      </c>
      <c r="AL84">
        <f t="shared" si="23"/>
        <v>-9.1404276469978063E-2</v>
      </c>
      <c r="AN84">
        <f t="shared" si="35"/>
        <v>0</v>
      </c>
      <c r="AO84">
        <f t="shared" si="35"/>
        <v>0</v>
      </c>
      <c r="AP84">
        <f t="shared" si="35"/>
        <v>-1.3210829627656699E-11</v>
      </c>
      <c r="AQ84">
        <f t="shared" si="35"/>
        <v>-2.6503006911871706E-8</v>
      </c>
      <c r="AR84">
        <f t="shared" si="35"/>
        <v>-2.6516217741499362E-8</v>
      </c>
      <c r="AS84">
        <f t="shared" si="35"/>
        <v>-1.4566743797605004E-5</v>
      </c>
      <c r="AT84">
        <f t="shared" si="35"/>
        <v>-9.5169515218080537E-6</v>
      </c>
      <c r="AU84">
        <f t="shared" si="24"/>
        <v>-2.4110211537154558E-5</v>
      </c>
      <c r="AW84">
        <v>81</v>
      </c>
      <c r="AX84">
        <f>IF(Z84&gt;0, (R84*SUMPRODUCT(K84:$K$98, X84:$X$98)-K84*$AZ$3)/Z84, 0)</f>
        <v>-459432563.79527766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2.3551386672609044E-4</v>
      </c>
      <c r="L85" s="2">
        <v>82</v>
      </c>
      <c r="M85" s="6">
        <v>0.67625413199999995</v>
      </c>
      <c r="Q85" s="4">
        <f t="shared" si="49"/>
        <v>50</v>
      </c>
      <c r="R85">
        <f t="shared" si="28"/>
        <v>50000</v>
      </c>
      <c r="S85">
        <f t="shared" si="29"/>
        <v>-1307452019.3611305</v>
      </c>
      <c r="U85">
        <f t="shared" si="39"/>
        <v>0.67625413199999995</v>
      </c>
      <c r="V85">
        <f t="shared" si="40"/>
        <v>0.01</v>
      </c>
      <c r="W85">
        <f t="shared" si="41"/>
        <v>1.0016721104443867E-9</v>
      </c>
      <c r="X85">
        <f t="shared" si="42"/>
        <v>6.7738490359717677E-10</v>
      </c>
      <c r="Y85">
        <f t="shared" si="43"/>
        <v>1.0016721104443867E-11</v>
      </c>
      <c r="Z85">
        <f t="shared" si="44"/>
        <v>3.1427048574276604E-10</v>
      </c>
      <c r="AB85">
        <f t="shared" si="45"/>
        <v>-0.46020078578369106</v>
      </c>
      <c r="AC85">
        <f t="shared" si="46"/>
        <v>-0.41089358120998282</v>
      </c>
      <c r="AE85">
        <f t="shared" si="30"/>
        <v>0</v>
      </c>
      <c r="AF85">
        <f t="shared" si="31"/>
        <v>0</v>
      </c>
      <c r="AG85">
        <f t="shared" si="31"/>
        <v>-1.5713524287138301E-8</v>
      </c>
      <c r="AH85">
        <f t="shared" si="32"/>
        <v>-3.3869245179858841E-5</v>
      </c>
      <c r="AI85">
        <f t="shared" si="33"/>
        <v>-3.388495870414598E-5</v>
      </c>
      <c r="AJ85">
        <f t="shared" si="34"/>
        <v>-4.9307204573708241E-2</v>
      </c>
      <c r="AK85">
        <f t="shared" si="47"/>
        <v>-3.2214055004858376E-2</v>
      </c>
      <c r="AL85">
        <f t="shared" si="23"/>
        <v>-8.1555144537270766E-2</v>
      </c>
      <c r="AN85">
        <f t="shared" si="35"/>
        <v>0</v>
      </c>
      <c r="AO85">
        <f t="shared" si="35"/>
        <v>0</v>
      </c>
      <c r="AP85">
        <f t="shared" si="35"/>
        <v>-3.7007528647582754E-12</v>
      </c>
      <c r="AQ85">
        <f t="shared" si="35"/>
        <v>-7.9766768954025554E-9</v>
      </c>
      <c r="AR85">
        <f t="shared" si="35"/>
        <v>-7.9803776482673145E-9</v>
      </c>
      <c r="AS85">
        <f t="shared" si="35"/>
        <v>-1.16125304066084E-5</v>
      </c>
      <c r="AT85">
        <f t="shared" si="35"/>
        <v>-7.5868566571211621E-6</v>
      </c>
      <c r="AU85">
        <f t="shared" si="24"/>
        <v>-1.9207367441377828E-5</v>
      </c>
      <c r="AW85">
        <v>82</v>
      </c>
      <c r="AX85">
        <f>IF(Z85&gt;0, (R85*SUMPRODUCT(K85:$K$98, X85:$X$98)-K85*$AZ$3)/Z85, 0)</f>
        <v>-1307452019.3611305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2.1028023814829503E-4</v>
      </c>
      <c r="L86" s="2">
        <v>83</v>
      </c>
      <c r="M86" s="6">
        <v>0.69194305599999995</v>
      </c>
      <c r="Q86" s="4">
        <f t="shared" si="49"/>
        <v>50</v>
      </c>
      <c r="R86">
        <f t="shared" si="28"/>
        <v>50000</v>
      </c>
      <c r="S86">
        <f t="shared" si="29"/>
        <v>-3916593521.9017849</v>
      </c>
      <c r="U86">
        <f t="shared" si="39"/>
        <v>0.69194305599999995</v>
      </c>
      <c r="V86">
        <f t="shared" si="40"/>
        <v>0.01</v>
      </c>
      <c r="W86">
        <f t="shared" si="41"/>
        <v>3.1427048574276604E-10</v>
      </c>
      <c r="X86">
        <f t="shared" si="42"/>
        <v>2.1745728031545393E-10</v>
      </c>
      <c r="Y86">
        <f t="shared" si="43"/>
        <v>3.1427048574276605E-12</v>
      </c>
      <c r="Z86">
        <f t="shared" si="44"/>
        <v>9.3670500569884444E-11</v>
      </c>
      <c r="AB86">
        <f t="shared" si="45"/>
        <v>-0.41089358120998282</v>
      </c>
      <c r="AC86">
        <f t="shared" si="46"/>
        <v>-0.36686927572530686</v>
      </c>
      <c r="AE86">
        <f t="shared" si="30"/>
        <v>0</v>
      </c>
      <c r="AF86">
        <f t="shared" si="31"/>
        <v>0</v>
      </c>
      <c r="AG86">
        <f t="shared" si="31"/>
        <v>-4.6835250284942222E-9</v>
      </c>
      <c r="AH86">
        <f t="shared" si="32"/>
        <v>-1.0872864015772697E-5</v>
      </c>
      <c r="AI86">
        <f t="shared" si="33"/>
        <v>-1.0877547540801191E-5</v>
      </c>
      <c r="AJ86">
        <f t="shared" si="34"/>
        <v>-4.4024305484675952E-2</v>
      </c>
      <c r="AK86">
        <f t="shared" si="47"/>
        <v>-2.8762550684698799E-2</v>
      </c>
      <c r="AL86">
        <f t="shared" si="23"/>
        <v>-7.2797733716915558E-2</v>
      </c>
      <c r="AN86">
        <f t="shared" si="35"/>
        <v>0</v>
      </c>
      <c r="AO86">
        <f t="shared" si="35"/>
        <v>0</v>
      </c>
      <c r="AP86">
        <f t="shared" si="35"/>
        <v>-9.8485275836526538E-13</v>
      </c>
      <c r="AQ86">
        <f t="shared" si="35"/>
        <v>-2.2863484345907104E-9</v>
      </c>
      <c r="AR86">
        <f t="shared" si="35"/>
        <v>-2.2873332873490753E-9</v>
      </c>
      <c r="AS86">
        <f t="shared" si="35"/>
        <v>-9.2574414416309501E-6</v>
      </c>
      <c r="AT86">
        <f t="shared" si="35"/>
        <v>-6.0481960077308696E-6</v>
      </c>
      <c r="AU86">
        <f t="shared" si="24"/>
        <v>-1.5307924782649168E-5</v>
      </c>
      <c r="AW86">
        <v>83</v>
      </c>
      <c r="AX86">
        <f>IF(Z86&gt;0, (R86*SUMPRODUCT(K86:$K$98, X86:$X$98)-K86*$AZ$3)/Z86, 0)</f>
        <v>-3916593521.9017849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1.8775021263240627E-4</v>
      </c>
      <c r="L87" s="2">
        <v>84</v>
      </c>
      <c r="M87" s="6">
        <v>0.70765376499999999</v>
      </c>
      <c r="Q87" s="4">
        <f t="shared" si="49"/>
        <v>50</v>
      </c>
      <c r="R87">
        <f t="shared" si="28"/>
        <v>50000</v>
      </c>
      <c r="S87">
        <f t="shared" si="29"/>
        <v>-12385355599.087402</v>
      </c>
      <c r="U87">
        <f t="shared" si="39"/>
        <v>0.70765376499999999</v>
      </c>
      <c r="V87">
        <f t="shared" si="40"/>
        <v>0.01</v>
      </c>
      <c r="W87">
        <f t="shared" si="41"/>
        <v>9.3670500569884444E-11</v>
      </c>
      <c r="X87">
        <f t="shared" si="42"/>
        <v>6.6286282397713373E-11</v>
      </c>
      <c r="Y87">
        <f t="shared" si="43"/>
        <v>9.3670500569884437E-13</v>
      </c>
      <c r="Z87">
        <f t="shared" si="44"/>
        <v>2.6447513166472226E-11</v>
      </c>
      <c r="AB87">
        <f t="shared" si="45"/>
        <v>-0.36686927572530686</v>
      </c>
      <c r="AC87">
        <f t="shared" si="46"/>
        <v>-0.32756185527830456</v>
      </c>
      <c r="AE87">
        <f t="shared" si="30"/>
        <v>0</v>
      </c>
      <c r="AF87">
        <f t="shared" si="31"/>
        <v>0</v>
      </c>
      <c r="AG87">
        <f t="shared" si="31"/>
        <v>-1.3223756583236114E-9</v>
      </c>
      <c r="AH87">
        <f t="shared" si="32"/>
        <v>-3.3143141198856685E-6</v>
      </c>
      <c r="AI87">
        <f t="shared" si="33"/>
        <v>-3.3156364955439921E-6</v>
      </c>
      <c r="AJ87">
        <f t="shared" si="34"/>
        <v>-3.9307420447002306E-2</v>
      </c>
      <c r="AK87">
        <f t="shared" si="47"/>
        <v>-2.5680849300771483E-2</v>
      </c>
      <c r="AL87">
        <f t="shared" si="23"/>
        <v>-6.4991585384269329E-2</v>
      </c>
      <c r="AN87">
        <f t="shared" si="35"/>
        <v>0</v>
      </c>
      <c r="AO87">
        <f t="shared" si="35"/>
        <v>0</v>
      </c>
      <c r="AP87">
        <f t="shared" si="35"/>
        <v>-2.4827631103017626E-13</v>
      </c>
      <c r="AQ87">
        <f t="shared" si="35"/>
        <v>-6.222631807391207E-10</v>
      </c>
      <c r="AR87">
        <f t="shared" si="35"/>
        <v>-6.2251145705015083E-10</v>
      </c>
      <c r="AS87">
        <f t="shared" si="35"/>
        <v>-7.3799765469560765E-6</v>
      </c>
      <c r="AT87">
        <f t="shared" si="35"/>
        <v>-4.8215849168006279E-6</v>
      </c>
      <c r="AU87">
        <f t="shared" si="24"/>
        <v>-1.2202183975213754E-5</v>
      </c>
      <c r="AW87">
        <v>84</v>
      </c>
      <c r="AX87">
        <f>IF(Z87&gt;0, (R87*SUMPRODUCT(K87:$K$98, X87:$X$98)-K87*$AZ$3)/Z87, 0)</f>
        <v>-12385355599.087402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1.6763411842179131E-4</v>
      </c>
      <c r="L88" s="2">
        <v>85</v>
      </c>
      <c r="M88" s="6">
        <v>0.72329488099999995</v>
      </c>
      <c r="Q88" s="4">
        <f t="shared" si="49"/>
        <v>50</v>
      </c>
      <c r="R88">
        <f t="shared" si="28"/>
        <v>50000</v>
      </c>
      <c r="S88">
        <f t="shared" si="29"/>
        <v>-41462845839.208328</v>
      </c>
      <c r="U88">
        <f t="shared" si="39"/>
        <v>0.72329488099999995</v>
      </c>
      <c r="V88">
        <f t="shared" si="40"/>
        <v>0.01</v>
      </c>
      <c r="W88">
        <f t="shared" si="41"/>
        <v>2.6447513166472226E-11</v>
      </c>
      <c r="X88">
        <f t="shared" si="42"/>
        <v>1.9129350888489461E-11</v>
      </c>
      <c r="Y88">
        <f t="shared" si="43"/>
        <v>2.6447513166472229E-13</v>
      </c>
      <c r="Z88">
        <f t="shared" si="44"/>
        <v>7.053687146318043E-12</v>
      </c>
      <c r="AB88">
        <f t="shared" si="45"/>
        <v>-0.32756185527830456</v>
      </c>
      <c r="AC88">
        <f t="shared" si="46"/>
        <v>-0.29246594274579035</v>
      </c>
      <c r="AE88">
        <f t="shared" si="30"/>
        <v>0</v>
      </c>
      <c r="AF88">
        <f t="shared" si="31"/>
        <v>0</v>
      </c>
      <c r="AG88">
        <f t="shared" si="31"/>
        <v>-3.5268435731590216E-10</v>
      </c>
      <c r="AH88">
        <f t="shared" si="32"/>
        <v>-9.5646754442447306E-7</v>
      </c>
      <c r="AI88">
        <f t="shared" si="33"/>
        <v>-9.5682022878178896E-7</v>
      </c>
      <c r="AJ88">
        <f t="shared" si="34"/>
        <v>-3.5095912532514206E-2</v>
      </c>
      <c r="AK88">
        <f t="shared" si="47"/>
        <v>-2.2929329869481322E-2</v>
      </c>
      <c r="AL88">
        <f t="shared" ref="AL88:AL98" si="50">SUM(AI88:AK88)</f>
        <v>-5.8026199222224309E-2</v>
      </c>
      <c r="AN88">
        <f t="shared" si="35"/>
        <v>0</v>
      </c>
      <c r="AO88">
        <f t="shared" si="35"/>
        <v>0</v>
      </c>
      <c r="AP88">
        <f t="shared" si="35"/>
        <v>-5.9121931319807307E-14</v>
      </c>
      <c r="AQ88">
        <f t="shared" si="35"/>
        <v>-1.6033659360865206E-10</v>
      </c>
      <c r="AR88">
        <f t="shared" si="35"/>
        <v>-1.6039571553997187E-10</v>
      </c>
      <c r="AS88">
        <f t="shared" si="35"/>
        <v>-5.8832723575963159E-6</v>
      </c>
      <c r="AT88">
        <f t="shared" si="35"/>
        <v>-3.8437379986729483E-6</v>
      </c>
      <c r="AU88">
        <f t="shared" si="24"/>
        <v>-9.7271707519848038E-6</v>
      </c>
      <c r="AW88">
        <v>85</v>
      </c>
      <c r="AX88">
        <f>IF(Z88&gt;0, (R88*SUMPRODUCT(K88:$K$98, X88:$X$98)-K88*$AZ$3)/Z88, 0)</f>
        <v>-41462845839.208328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1.4967332001945651E-4</v>
      </c>
      <c r="L89" s="2">
        <v>86</v>
      </c>
      <c r="M89" s="6">
        <v>0.74145409100000004</v>
      </c>
      <c r="Q89" s="4">
        <f t="shared" si="49"/>
        <v>50</v>
      </c>
      <c r="R89">
        <f t="shared" si="28"/>
        <v>50000</v>
      </c>
      <c r="S89">
        <f t="shared" si="29"/>
        <v>-148947927725.70776</v>
      </c>
      <c r="U89">
        <f t="shared" si="39"/>
        <v>0.74145409100000004</v>
      </c>
      <c r="V89">
        <f t="shared" si="40"/>
        <v>0.01</v>
      </c>
      <c r="W89">
        <f t="shared" si="41"/>
        <v>7.053687146318043E-12</v>
      </c>
      <c r="X89">
        <f t="shared" si="42"/>
        <v>5.2299851912716286E-12</v>
      </c>
      <c r="Y89">
        <f t="shared" si="43"/>
        <v>7.0536871463180435E-14</v>
      </c>
      <c r="Z89">
        <f t="shared" si="44"/>
        <v>1.7531650835832338E-12</v>
      </c>
      <c r="AB89">
        <f t="shared" si="45"/>
        <v>-0.29246594274579035</v>
      </c>
      <c r="AC89">
        <f t="shared" si="46"/>
        <v>-0.26113030616078992</v>
      </c>
      <c r="AE89">
        <f t="shared" si="30"/>
        <v>0</v>
      </c>
      <c r="AF89">
        <f t="shared" si="31"/>
        <v>0</v>
      </c>
      <c r="AG89">
        <f t="shared" si="31"/>
        <v>-8.7658254179161696E-11</v>
      </c>
      <c r="AH89">
        <f t="shared" si="32"/>
        <v>-2.6149925956358144E-7</v>
      </c>
      <c r="AI89">
        <f t="shared" si="33"/>
        <v>-2.6158691781776059E-7</v>
      </c>
      <c r="AJ89">
        <f t="shared" si="34"/>
        <v>-3.1335636585000437E-2</v>
      </c>
      <c r="AK89">
        <f t="shared" si="47"/>
        <v>-2.0472615992205328E-2</v>
      </c>
      <c r="AL89">
        <f t="shared" si="50"/>
        <v>-5.1808514164123576E-2</v>
      </c>
      <c r="AN89">
        <f t="shared" si="35"/>
        <v>0</v>
      </c>
      <c r="AO89">
        <f t="shared" si="35"/>
        <v>0</v>
      </c>
      <c r="AP89">
        <f t="shared" si="35"/>
        <v>-1.312010193010453E-14</v>
      </c>
      <c r="AQ89">
        <f t="shared" si="35"/>
        <v>-3.9139462361510847E-11</v>
      </c>
      <c r="AR89">
        <f t="shared" si="35"/>
        <v>-3.9152582463440953E-11</v>
      </c>
      <c r="AS89">
        <f t="shared" si="35"/>
        <v>-4.6901087626001597E-6</v>
      </c>
      <c r="AT89">
        <f t="shared" si="35"/>
        <v>-3.0642044050367913E-6</v>
      </c>
      <c r="AU89">
        <f t="shared" si="24"/>
        <v>-7.7543523202194134E-6</v>
      </c>
      <c r="AW89">
        <v>86</v>
      </c>
      <c r="AX89">
        <f>IF(Z89&gt;0, (R89*SUMPRODUCT(K89:$K$98, X89:$X$98)-K89*$AZ$3)/Z89, 0)</f>
        <v>-148947927725.70776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1.3363689287451474E-4</v>
      </c>
      <c r="L90" s="2">
        <v>87</v>
      </c>
      <c r="M90">
        <v>0.75951466000000001</v>
      </c>
      <c r="Q90" s="4">
        <f t="shared" si="49"/>
        <v>50</v>
      </c>
      <c r="R90">
        <f t="shared" si="28"/>
        <v>50000</v>
      </c>
      <c r="S90">
        <f t="shared" si="29"/>
        <v>-576996442389.41846</v>
      </c>
      <c r="U90">
        <f t="shared" si="39"/>
        <v>0.75951466000000001</v>
      </c>
      <c r="V90">
        <f t="shared" si="40"/>
        <v>0.01</v>
      </c>
      <c r="W90">
        <f t="shared" si="41"/>
        <v>1.7531650835832338E-12</v>
      </c>
      <c r="X90">
        <f t="shared" si="42"/>
        <v>1.3315545823815915E-12</v>
      </c>
      <c r="Y90">
        <f t="shared" si="43"/>
        <v>1.7531650835832339E-14</v>
      </c>
      <c r="Z90">
        <f t="shared" si="44"/>
        <v>4.0407885036581E-13</v>
      </c>
      <c r="AB90">
        <f t="shared" si="45"/>
        <v>-0.26113030616078992</v>
      </c>
      <c r="AC90">
        <f t="shared" si="46"/>
        <v>-0.23315205910587852</v>
      </c>
      <c r="AE90">
        <f t="shared" si="30"/>
        <v>0</v>
      </c>
      <c r="AF90">
        <f t="shared" si="31"/>
        <v>0</v>
      </c>
      <c r="AG90">
        <f t="shared" si="31"/>
        <v>-2.0203942518290501E-11</v>
      </c>
      <c r="AH90">
        <f t="shared" si="32"/>
        <v>-6.657772911907957E-8</v>
      </c>
      <c r="AI90">
        <f t="shared" si="33"/>
        <v>-6.6597933061597858E-8</v>
      </c>
      <c r="AJ90">
        <f t="shared" si="34"/>
        <v>-2.7978247054911393E-2</v>
      </c>
      <c r="AK90">
        <f t="shared" si="47"/>
        <v>-1.8279121431255294E-2</v>
      </c>
      <c r="AL90">
        <f t="shared" si="50"/>
        <v>-4.6257435084099748E-2</v>
      </c>
      <c r="AN90">
        <f t="shared" si="35"/>
        <v>0</v>
      </c>
      <c r="AO90">
        <f t="shared" si="35"/>
        <v>0</v>
      </c>
      <c r="AP90">
        <f t="shared" si="35"/>
        <v>-2.6999921019596413E-15</v>
      </c>
      <c r="AQ90">
        <f t="shared" si="35"/>
        <v>-8.897240854114897E-12</v>
      </c>
      <c r="AR90">
        <f t="shared" si="35"/>
        <v>-8.8999408462168566E-12</v>
      </c>
      <c r="AS90">
        <f t="shared" si="35"/>
        <v>-3.7389260044939013E-6</v>
      </c>
      <c r="AT90">
        <f t="shared" si="35"/>
        <v>-2.4427649925489102E-6</v>
      </c>
      <c r="AU90">
        <f t="shared" si="24"/>
        <v>-6.1816998969836578E-6</v>
      </c>
      <c r="AW90">
        <v>87</v>
      </c>
      <c r="AX90">
        <f>IF(Z90&gt;0, (R90*SUMPRODUCT(K90:$K$98, X90:$X$98)-K90*$AZ$3)/Z90, 0)</f>
        <v>-576996442389.41846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1.1931865435224529E-4</v>
      </c>
      <c r="L91" s="2">
        <v>88</v>
      </c>
      <c r="M91">
        <v>0.77745419500000001</v>
      </c>
      <c r="Q91" s="4">
        <f t="shared" si="49"/>
        <v>50</v>
      </c>
      <c r="R91">
        <f t="shared" si="28"/>
        <v>50000</v>
      </c>
      <c r="S91">
        <f t="shared" si="29"/>
        <v>-2423832335856.2539</v>
      </c>
      <c r="U91">
        <f t="shared" si="39"/>
        <v>0.77745419500000001</v>
      </c>
      <c r="V91">
        <f t="shared" si="40"/>
        <v>0.01</v>
      </c>
      <c r="W91">
        <f t="shared" si="41"/>
        <v>4.0407885036581E-13</v>
      </c>
      <c r="X91">
        <f t="shared" si="42"/>
        <v>3.1415279732767628E-13</v>
      </c>
      <c r="Y91">
        <f t="shared" si="43"/>
        <v>4.0407885036580997E-15</v>
      </c>
      <c r="Z91">
        <f t="shared" si="44"/>
        <v>8.5885264534475611E-14</v>
      </c>
      <c r="AB91">
        <f t="shared" si="45"/>
        <v>-0.23315205910587852</v>
      </c>
      <c r="AC91">
        <f t="shared" si="46"/>
        <v>-0.20817148135223029</v>
      </c>
      <c r="AE91">
        <f t="shared" si="30"/>
        <v>0</v>
      </c>
      <c r="AF91">
        <f t="shared" si="31"/>
        <v>0</v>
      </c>
      <c r="AG91">
        <f t="shared" si="31"/>
        <v>-4.2942632267237807E-12</v>
      </c>
      <c r="AH91">
        <f t="shared" si="32"/>
        <v>-1.5707639866383813E-8</v>
      </c>
      <c r="AI91">
        <f t="shared" si="33"/>
        <v>-1.5711934129610537E-8</v>
      </c>
      <c r="AJ91">
        <f t="shared" si="34"/>
        <v>-2.4980577753648231E-2</v>
      </c>
      <c r="AK91">
        <f t="shared" si="47"/>
        <v>-1.6320644137411498E-2</v>
      </c>
      <c r="AL91">
        <f t="shared" si="50"/>
        <v>-4.1301237602993854E-2</v>
      </c>
      <c r="AN91">
        <f t="shared" si="35"/>
        <v>0</v>
      </c>
      <c r="AO91">
        <f t="shared" si="35"/>
        <v>0</v>
      </c>
      <c r="AP91">
        <f t="shared" si="35"/>
        <v>-5.1238570964701237E-16</v>
      </c>
      <c r="AQ91">
        <f t="shared" si="35"/>
        <v>-1.8742144519065985E-12</v>
      </c>
      <c r="AR91">
        <f t="shared" si="35"/>
        <v>-1.8747268376162458E-12</v>
      </c>
      <c r="AS91">
        <f t="shared" si="35"/>
        <v>-2.9806489225069413E-6</v>
      </c>
      <c r="AT91">
        <f t="shared" si="35"/>
        <v>-1.9473572966378009E-6</v>
      </c>
      <c r="AU91">
        <f t="shared" si="24"/>
        <v>-4.9280080938715796E-6</v>
      </c>
      <c r="AW91">
        <v>88</v>
      </c>
      <c r="AX91">
        <f>IF(Z91&gt;0, (R91*SUMPRODUCT(K91:$K$98, X91:$X$98)-K91*$AZ$3)/Z91, 0)</f>
        <v>-2423832335856.2539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1.0653451281450472E-4</v>
      </c>
      <c r="L92" s="2">
        <v>89</v>
      </c>
      <c r="M92">
        <v>0.79525030600000002</v>
      </c>
      <c r="Q92" s="4">
        <f t="shared" si="49"/>
        <v>50</v>
      </c>
      <c r="R92">
        <f t="shared" si="28"/>
        <v>50000</v>
      </c>
      <c r="S92">
        <f t="shared" si="29"/>
        <v>-11112397507419.467</v>
      </c>
      <c r="U92">
        <f t="shared" si="39"/>
        <v>0.79525030600000002</v>
      </c>
      <c r="V92">
        <f t="shared" si="40"/>
        <v>0.01</v>
      </c>
      <c r="W92">
        <f t="shared" si="41"/>
        <v>8.5885264534475611E-14</v>
      </c>
      <c r="X92">
        <f t="shared" si="42"/>
        <v>6.8300282901932677E-14</v>
      </c>
      <c r="Y92">
        <f t="shared" si="43"/>
        <v>8.5885264534475614E-16</v>
      </c>
      <c r="Z92">
        <f t="shared" si="44"/>
        <v>1.6726128987198177E-14</v>
      </c>
      <c r="AB92">
        <f t="shared" si="45"/>
        <v>-0.20817148135223029</v>
      </c>
      <c r="AC92">
        <f t="shared" si="46"/>
        <v>-0.18586739406611752</v>
      </c>
      <c r="AE92">
        <f t="shared" si="30"/>
        <v>0</v>
      </c>
      <c r="AF92">
        <f t="shared" si="31"/>
        <v>0</v>
      </c>
      <c r="AG92">
        <f t="shared" si="31"/>
        <v>-8.3630644935990889E-13</v>
      </c>
      <c r="AH92">
        <f t="shared" si="32"/>
        <v>-3.4150141450966337E-9</v>
      </c>
      <c r="AI92">
        <f t="shared" si="33"/>
        <v>-3.4158504515459936E-9</v>
      </c>
      <c r="AJ92">
        <f t="shared" si="34"/>
        <v>-2.2304087286112773E-2</v>
      </c>
      <c r="AK92">
        <f t="shared" si="47"/>
        <v>-1.4572003694656123E-2</v>
      </c>
      <c r="AL92">
        <f t="shared" si="50"/>
        <v>-3.6876094396619347E-2</v>
      </c>
      <c r="AN92">
        <f t="shared" si="35"/>
        <v>0</v>
      </c>
      <c r="AO92">
        <f t="shared" si="35"/>
        <v>0</v>
      </c>
      <c r="AP92">
        <f t="shared" si="35"/>
        <v>-8.9095500146186161E-17</v>
      </c>
      <c r="AQ92">
        <f t="shared" si="35"/>
        <v>-3.6381686820251222E-13</v>
      </c>
      <c r="AR92">
        <f t="shared" si="35"/>
        <v>-3.6390596370265841E-13</v>
      </c>
      <c r="AS92">
        <f t="shared" si="35"/>
        <v>-2.3761550727982128E-6</v>
      </c>
      <c r="AT92">
        <f t="shared" si="35"/>
        <v>-1.5524213143413528E-6</v>
      </c>
      <c r="AU92">
        <f t="shared" si="24"/>
        <v>-3.9285767510455297E-6</v>
      </c>
      <c r="AW92">
        <v>89</v>
      </c>
      <c r="AX92">
        <f>IF(Z92&gt;0, (R92*SUMPRODUCT(K92:$K$98, X92:$X$98)-K92*$AZ$3)/Z92, 0)</f>
        <v>-11112397507419.467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9.512010072723635E-5</v>
      </c>
      <c r="L93" s="2">
        <v>90</v>
      </c>
      <c r="M93">
        <v>0.81288120699999999</v>
      </c>
      <c r="Q93" s="4">
        <f t="shared" si="49"/>
        <v>50</v>
      </c>
      <c r="R93">
        <f t="shared" si="28"/>
        <v>50000</v>
      </c>
      <c r="S93">
        <f t="shared" si="29"/>
        <v>-56017677857517.406</v>
      </c>
      <c r="U93">
        <f t="shared" si="39"/>
        <v>0.81288120699999999</v>
      </c>
      <c r="V93">
        <f t="shared" si="40"/>
        <v>0.01</v>
      </c>
      <c r="W93">
        <f t="shared" si="41"/>
        <v>1.6726128987198177E-14</v>
      </c>
      <c r="X93">
        <f t="shared" si="42"/>
        <v>1.3596355919551342E-14</v>
      </c>
      <c r="Y93">
        <f t="shared" si="43"/>
        <v>1.6726128987198177E-16</v>
      </c>
      <c r="Z93">
        <f t="shared" si="44"/>
        <v>2.9625117777748539E-15</v>
      </c>
      <c r="AB93">
        <f t="shared" si="45"/>
        <v>-0.18586739406611752</v>
      </c>
      <c r="AC93">
        <f t="shared" si="46"/>
        <v>-0.16595303041649295</v>
      </c>
      <c r="AE93">
        <f t="shared" si="30"/>
        <v>0</v>
      </c>
      <c r="AF93">
        <f t="shared" si="31"/>
        <v>0</v>
      </c>
      <c r="AG93">
        <f t="shared" si="31"/>
        <v>-1.4812558888874269E-13</v>
      </c>
      <c r="AH93">
        <f t="shared" si="32"/>
        <v>-6.7981779597756705E-10</v>
      </c>
      <c r="AI93">
        <f t="shared" si="33"/>
        <v>-6.7996592156645581E-10</v>
      </c>
      <c r="AJ93">
        <f t="shared" si="34"/>
        <v>-1.9914363649624567E-2</v>
      </c>
      <c r="AK93">
        <f t="shared" si="47"/>
        <v>-1.3010717584628228E-2</v>
      </c>
      <c r="AL93">
        <f t="shared" si="50"/>
        <v>-3.2925081914218716E-2</v>
      </c>
      <c r="AN93">
        <f t="shared" si="35"/>
        <v>0</v>
      </c>
      <c r="AO93">
        <f t="shared" si="35"/>
        <v>0</v>
      </c>
      <c r="AP93">
        <f t="shared" si="35"/>
        <v>-1.4089720935378407E-17</v>
      </c>
      <c r="AQ93">
        <f t="shared" si="35"/>
        <v>-6.4664337229553987E-14</v>
      </c>
      <c r="AR93">
        <f t="shared" si="35"/>
        <v>-6.4678426950489368E-14</v>
      </c>
      <c r="AS93">
        <f t="shared" si="35"/>
        <v>-1.8942562762711029E-6</v>
      </c>
      <c r="AT93">
        <f t="shared" si="35"/>
        <v>-1.2375807671834623E-6</v>
      </c>
      <c r="AU93">
        <f t="shared" si="24"/>
        <v>-3.131837108132992E-6</v>
      </c>
      <c r="AW93">
        <v>90</v>
      </c>
      <c r="AX93">
        <f>IF(Z93&gt;0, (R93*SUMPRODUCT(K93:$K$98, X93:$X$98)-K93*$AZ$3)/Z93, 0)</f>
        <v>-56017677857517.406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8.4928661363603881E-5</v>
      </c>
      <c r="L94" s="2">
        <v>91</v>
      </c>
      <c r="M94">
        <v>0.83042254299999996</v>
      </c>
      <c r="Q94" s="4">
        <f t="shared" si="49"/>
        <v>50</v>
      </c>
      <c r="R94">
        <f t="shared" si="28"/>
        <v>50000</v>
      </c>
      <c r="S94">
        <f t="shared" si="29"/>
        <v>-313426374512120.75</v>
      </c>
      <c r="U94">
        <f t="shared" si="39"/>
        <v>0.83042254299999996</v>
      </c>
      <c r="V94">
        <f t="shared" si="40"/>
        <v>0.01</v>
      </c>
      <c r="W94">
        <f t="shared" si="41"/>
        <v>2.9625117777748539E-15</v>
      </c>
      <c r="X94">
        <f t="shared" si="42"/>
        <v>2.4601365641672449E-15</v>
      </c>
      <c r="Y94">
        <f t="shared" si="43"/>
        <v>2.9625117777748537E-17</v>
      </c>
      <c r="Z94">
        <f t="shared" si="44"/>
        <v>4.7275009582986049E-16</v>
      </c>
      <c r="AB94">
        <f t="shared" si="45"/>
        <v>-0.16595303041649295</v>
      </c>
      <c r="AC94">
        <f t="shared" si="46"/>
        <v>-0.14817234858621084</v>
      </c>
      <c r="AE94">
        <f t="shared" si="30"/>
        <v>0</v>
      </c>
      <c r="AF94">
        <f t="shared" si="31"/>
        <v>0</v>
      </c>
      <c r="AG94">
        <f t="shared" si="31"/>
        <v>-2.3637504791493024E-14</v>
      </c>
      <c r="AH94">
        <f t="shared" si="32"/>
        <v>-1.2300682820836225E-10</v>
      </c>
      <c r="AI94">
        <f t="shared" si="33"/>
        <v>-1.2303046571315373E-10</v>
      </c>
      <c r="AJ94">
        <f t="shared" si="34"/>
        <v>-1.7780681830282113E-2</v>
      </c>
      <c r="AK94">
        <f t="shared" si="47"/>
        <v>-1.1616712129154508E-2</v>
      </c>
      <c r="AL94">
        <f t="shared" si="50"/>
        <v>-2.9397394082467086E-2</v>
      </c>
      <c r="AN94">
        <f t="shared" si="35"/>
        <v>0</v>
      </c>
      <c r="AO94">
        <f t="shared" si="35"/>
        <v>0</v>
      </c>
      <c r="AP94">
        <f t="shared" si="35"/>
        <v>-2.0075016399172751E-18</v>
      </c>
      <c r="AQ94">
        <f t="shared" si="35"/>
        <v>-1.0446805258318994E-14</v>
      </c>
      <c r="AR94">
        <f t="shared" si="35"/>
        <v>-1.0448812759958911E-14</v>
      </c>
      <c r="AS94">
        <f t="shared" si="35"/>
        <v>-1.510089505978014E-6</v>
      </c>
      <c r="AT94">
        <f t="shared" si="35"/>
        <v>-9.8659181057543305E-7</v>
      </c>
      <c r="AU94">
        <f t="shared" si="24"/>
        <v>-2.4966813270022598E-6</v>
      </c>
      <c r="AW94">
        <v>91</v>
      </c>
      <c r="AX94">
        <f>IF(Z94&gt;0, (R94*SUMPRODUCT(K94:$K$98, X94:$X$98)-K94*$AZ$3)/Z94, 0)</f>
        <v>-313426374512120.75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7.5829161931789167E-5</v>
      </c>
      <c r="L95" s="2">
        <v>92</v>
      </c>
      <c r="M95">
        <v>0.84796327400000004</v>
      </c>
      <c r="Q95" s="4">
        <f t="shared" si="49"/>
        <v>50</v>
      </c>
      <c r="R95">
        <f t="shared" si="28"/>
        <v>50000</v>
      </c>
      <c r="S95">
        <f t="shared" si="29"/>
        <v>-1970229708357149</v>
      </c>
      <c r="U95">
        <f t="shared" si="39"/>
        <v>0.84796327400000004</v>
      </c>
      <c r="V95">
        <f t="shared" si="40"/>
        <v>0.01</v>
      </c>
      <c r="W95">
        <f t="shared" si="41"/>
        <v>4.7275009582986049E-16</v>
      </c>
      <c r="X95">
        <f t="shared" si="42"/>
        <v>4.0087471904370227E-16</v>
      </c>
      <c r="Y95">
        <f t="shared" si="43"/>
        <v>4.7275009582986054E-18</v>
      </c>
      <c r="Z95">
        <f t="shared" si="44"/>
        <v>6.7147875827859629E-17</v>
      </c>
      <c r="AB95">
        <f t="shared" si="45"/>
        <v>-0.14817234858621084</v>
      </c>
      <c r="AC95">
        <f t="shared" si="46"/>
        <v>-0.13229673980912593</v>
      </c>
      <c r="AE95">
        <f t="shared" si="30"/>
        <v>0</v>
      </c>
      <c r="AF95">
        <f t="shared" si="31"/>
        <v>0</v>
      </c>
      <c r="AG95">
        <f t="shared" si="31"/>
        <v>-3.3573937913929816E-15</v>
      </c>
      <c r="AH95">
        <f t="shared" si="32"/>
        <v>-2.0043735952185113E-11</v>
      </c>
      <c r="AI95">
        <f t="shared" si="33"/>
        <v>-2.0047093345976505E-11</v>
      </c>
      <c r="AJ95">
        <f t="shared" si="34"/>
        <v>-1.587560877708491E-2</v>
      </c>
      <c r="AK95">
        <f t="shared" si="47"/>
        <v>-1.037206440103476E-2</v>
      </c>
      <c r="AL95">
        <f t="shared" si="50"/>
        <v>-2.624767319816676E-2</v>
      </c>
      <c r="AN95">
        <f t="shared" si="35"/>
        <v>0</v>
      </c>
      <c r="AO95">
        <f t="shared" si="35"/>
        <v>0</v>
      </c>
      <c r="AP95">
        <f t="shared" si="35"/>
        <v>-2.5458835747632197E-19</v>
      </c>
      <c r="AQ95">
        <f t="shared" si="35"/>
        <v>-1.5198996992362692E-15</v>
      </c>
      <c r="AR95">
        <f t="shared" si="35"/>
        <v>-1.5201542875937455E-15</v>
      </c>
      <c r="AS95">
        <f t="shared" si="35"/>
        <v>-1.203834108723305E-6</v>
      </c>
      <c r="AT95">
        <f t="shared" si="35"/>
        <v>-7.8650495103301064E-7</v>
      </c>
      <c r="AU95">
        <f t="shared" si="24"/>
        <v>-1.9903390612764698E-6</v>
      </c>
      <c r="AW95">
        <v>92</v>
      </c>
      <c r="AX95">
        <f>IF(Z95&gt;0, (R95*SUMPRODUCT(K95:$K$98, X95:$X$98)-K95*$AZ$3)/Z95, 0)</f>
        <v>-1970229708357149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6.770460886766889E-5</v>
      </c>
      <c r="L96" s="2">
        <v>93</v>
      </c>
      <c r="M96">
        <v>0.86550461000000001</v>
      </c>
      <c r="Q96" s="4">
        <f t="shared" si="49"/>
        <v>50</v>
      </c>
      <c r="R96">
        <f t="shared" si="28"/>
        <v>50000</v>
      </c>
      <c r="S96">
        <f t="shared" si="29"/>
        <v>-1.4130110907528762E+16</v>
      </c>
      <c r="U96">
        <f t="shared" si="39"/>
        <v>0.86550461000000001</v>
      </c>
      <c r="V96">
        <f t="shared" si="40"/>
        <v>0.01</v>
      </c>
      <c r="W96">
        <f t="shared" si="41"/>
        <v>6.7147875827859629E-17</v>
      </c>
      <c r="X96">
        <f t="shared" si="42"/>
        <v>5.8116796080720082E-17</v>
      </c>
      <c r="Y96">
        <f t="shared" si="43"/>
        <v>6.7147875827859631E-19</v>
      </c>
      <c r="Z96">
        <f t="shared" si="44"/>
        <v>8.3596009888609505E-18</v>
      </c>
      <c r="AB96">
        <f t="shared" si="45"/>
        <v>-0.13229673980912593</v>
      </c>
      <c r="AC96">
        <f t="shared" si="46"/>
        <v>-0.11812208911529234</v>
      </c>
      <c r="AE96">
        <f t="shared" si="30"/>
        <v>0</v>
      </c>
      <c r="AF96">
        <f t="shared" si="31"/>
        <v>0</v>
      </c>
      <c r="AG96">
        <f t="shared" si="31"/>
        <v>-4.1798004944304752E-16</v>
      </c>
      <c r="AH96">
        <f t="shared" si="32"/>
        <v>-2.905839804036004E-12</v>
      </c>
      <c r="AI96">
        <f t="shared" si="33"/>
        <v>-2.906257784085447E-12</v>
      </c>
      <c r="AJ96">
        <f t="shared" si="34"/>
        <v>-1.4174650693833585E-2</v>
      </c>
      <c r="AK96">
        <f t="shared" si="47"/>
        <v>-9.2607717866388158E-3</v>
      </c>
      <c r="AL96">
        <f t="shared" si="50"/>
        <v>-2.3435422483378661E-2</v>
      </c>
      <c r="AN96">
        <f t="shared" si="35"/>
        <v>0</v>
      </c>
      <c r="AO96">
        <f t="shared" si="35"/>
        <v>0</v>
      </c>
      <c r="AP96">
        <f t="shared" si="35"/>
        <v>-2.8299175762030435E-20</v>
      </c>
      <c r="AQ96">
        <f t="shared" si="35"/>
        <v>-1.9673874736436126E-16</v>
      </c>
      <c r="AR96">
        <f t="shared" si="35"/>
        <v>-1.967670465401233E-16</v>
      </c>
      <c r="AS96">
        <f t="shared" si="35"/>
        <v>-9.5968918106183439E-7</v>
      </c>
      <c r="AT96">
        <f t="shared" si="35"/>
        <v>-6.2699693162712422E-7</v>
      </c>
      <c r="AU96">
        <f t="shared" si="24"/>
        <v>-1.5866861128857258E-6</v>
      </c>
      <c r="AW96">
        <v>93</v>
      </c>
      <c r="AX96">
        <f>IF(Z96&gt;0, (R96*SUMPRODUCT(K96:$K$98, X96:$X$98)-K96*$AZ$3)/Z96, 0)</f>
        <v>-1.4130110907528762E+16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6.045054363184722E-5</v>
      </c>
      <c r="L97" s="2">
        <v>94</v>
      </c>
      <c r="M97">
        <v>0.88304594599999997</v>
      </c>
      <c r="Q97" s="4">
        <f t="shared" si="49"/>
        <v>50</v>
      </c>
      <c r="R97">
        <f t="shared" si="28"/>
        <v>50000</v>
      </c>
      <c r="S97">
        <f t="shared" si="29"/>
        <v>-1.179587867997103E+17</v>
      </c>
      <c r="U97">
        <f t="shared" si="39"/>
        <v>0.88304594599999997</v>
      </c>
      <c r="V97">
        <f t="shared" si="40"/>
        <v>0.01</v>
      </c>
      <c r="W97">
        <f t="shared" si="41"/>
        <v>8.3596009888609505E-18</v>
      </c>
      <c r="X97">
        <f t="shared" si="42"/>
        <v>7.3819117633912536E-18</v>
      </c>
      <c r="Y97">
        <f t="shared" si="43"/>
        <v>8.3596009888609501E-20</v>
      </c>
      <c r="Z97">
        <f t="shared" si="44"/>
        <v>8.940932155810873E-19</v>
      </c>
      <c r="AB97">
        <f t="shared" si="45"/>
        <v>-0.11812208911529234</v>
      </c>
      <c r="AC97">
        <f t="shared" si="46"/>
        <v>-0.1054661509957969</v>
      </c>
      <c r="AE97">
        <f t="shared" si="30"/>
        <v>0</v>
      </c>
      <c r="AF97">
        <f t="shared" si="31"/>
        <v>0</v>
      </c>
      <c r="AG97">
        <f t="shared" si="31"/>
        <v>-4.4704660779054363E-17</v>
      </c>
      <c r="AH97">
        <f t="shared" si="32"/>
        <v>-3.6909558816956266E-13</v>
      </c>
      <c r="AI97">
        <f t="shared" si="33"/>
        <v>-3.6914029283034171E-13</v>
      </c>
      <c r="AJ97">
        <f t="shared" si="34"/>
        <v>-1.2655938119495447E-2</v>
      </c>
      <c r="AK97">
        <f t="shared" si="47"/>
        <v>-8.2685462380704643E-3</v>
      </c>
      <c r="AL97">
        <f t="shared" si="50"/>
        <v>-2.092448435793505E-2</v>
      </c>
      <c r="AN97">
        <f t="shared" si="35"/>
        <v>0</v>
      </c>
      <c r="AO97">
        <f t="shared" si="35"/>
        <v>0</v>
      </c>
      <c r="AP97">
        <f t="shared" si="35"/>
        <v>-2.7024210469711547E-21</v>
      </c>
      <c r="AQ97">
        <f t="shared" si="35"/>
        <v>-2.231202895696646E-17</v>
      </c>
      <c r="AR97">
        <f t="shared" si="35"/>
        <v>-2.231473137801343E-17</v>
      </c>
      <c r="AS97">
        <f t="shared" si="35"/>
        <v>-7.650583394945179E-7</v>
      </c>
      <c r="AT97">
        <f t="shared" si="35"/>
        <v>-4.9983811513642477E-7</v>
      </c>
      <c r="AU97">
        <f t="shared" si="24"/>
        <v>-1.2648964546532574E-6</v>
      </c>
      <c r="AW97">
        <v>94</v>
      </c>
      <c r="AX97">
        <f>IF(Z97&gt;0, (R97*SUMPRODUCT(K97:$K$98, X97:$X$98)-K97*$AZ$3)/Z97, 0)</f>
        <v>-1.179587867997103E+17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5.3973699671292156E-5</v>
      </c>
      <c r="L98" s="2">
        <v>95</v>
      </c>
      <c r="M98">
        <v>1</v>
      </c>
      <c r="Q98" s="4">
        <f t="shared" si="49"/>
        <v>50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8.940932155810873E-19</v>
      </c>
      <c r="X98">
        <f t="shared" si="42"/>
        <v>8.940932155810873E-19</v>
      </c>
      <c r="Y98">
        <f t="shared" si="43"/>
        <v>8.9409321558108731E-21</v>
      </c>
      <c r="Z98">
        <f t="shared" si="44"/>
        <v>0</v>
      </c>
      <c r="AB98">
        <f t="shared" si="45"/>
        <v>-0.1054661509957969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-4.4704660779054362E-14</v>
      </c>
      <c r="AI98">
        <f t="shared" si="33"/>
        <v>-4.4704660779054362E-14</v>
      </c>
      <c r="AJ98">
        <f t="shared" si="34"/>
        <v>-0.1054661509957969</v>
      </c>
      <c r="AK98">
        <f t="shared" si="47"/>
        <v>-7.3826305697057837E-3</v>
      </c>
      <c r="AL98">
        <f t="shared" si="50"/>
        <v>-0.11284878156554738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-2.4128759347956737E-18</v>
      </c>
      <c r="AR98">
        <f t="shared" si="35"/>
        <v>-2.4128759347956737E-18</v>
      </c>
      <c r="AS98">
        <f t="shared" si="35"/>
        <v>-5.6923983593342921E-6</v>
      </c>
      <c r="AT98">
        <f t="shared" si="35"/>
        <v>-3.9846788515340047E-7</v>
      </c>
      <c r="AU98">
        <f t="shared" si="35"/>
        <v>-6.0908662444901046E-6</v>
      </c>
      <c r="AW98">
        <v>95</v>
      </c>
    </row>
    <row r="100" spans="5:50" x14ac:dyDescent="0.25">
      <c r="AN100" s="8">
        <f t="shared" ref="AN100:AP100" si="51">SUM(AN3:AN98)</f>
        <v>3371.5879511223484</v>
      </c>
      <c r="AO100" s="8">
        <f t="shared" si="51"/>
        <v>-337.15879511223488</v>
      </c>
      <c r="AP100" s="8">
        <f t="shared" si="51"/>
        <v>-3018.5499450409143</v>
      </c>
      <c r="AQ100" s="8">
        <f>SUM(AQ3:AQ98)</f>
        <v>-1744.6683629199658</v>
      </c>
      <c r="AR100" s="8">
        <f t="shared" ref="AR100:AU100" si="52">SUM(AR3:AR98)</f>
        <v>-1728.7891519507657</v>
      </c>
      <c r="AS100" s="8">
        <f t="shared" si="52"/>
        <v>-279.17908858981383</v>
      </c>
      <c r="AT100" s="8">
        <f t="shared" si="52"/>
        <v>102.82627749754765</v>
      </c>
      <c r="AU100" s="8">
        <f t="shared" si="52"/>
        <v>-1905.1419630430314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82A24-C739-4E88-9B26-A987460053F8}">
  <dimension ref="A1:AZ164"/>
  <sheetViews>
    <sheetView workbookViewId="0">
      <selection activeCell="AZ164" sqref="AZ164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6239.8279837824311</v>
      </c>
      <c r="K3">
        <v>1</v>
      </c>
      <c r="L3" s="2">
        <v>0</v>
      </c>
      <c r="O3">
        <f>$C$3</f>
        <v>6239.8279837824311</v>
      </c>
      <c r="P3">
        <f>O3*C5</f>
        <v>623.98279837824316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6239.8279837824311</v>
      </c>
      <c r="AF3">
        <f t="shared" ref="AF3:AG34" si="3">-$Z3*P3</f>
        <v>-623.98279837824316</v>
      </c>
      <c r="AG3">
        <f t="shared" si="3"/>
        <v>-2519.9082039999998</v>
      </c>
      <c r="AH3">
        <f t="shared" ref="AH3:AH66" si="4">-X3*R3</f>
        <v>0</v>
      </c>
      <c r="AI3">
        <f t="shared" ref="AI3:AI66" si="5">SUM(AE3:AH3)</f>
        <v>3095.9369814041879</v>
      </c>
      <c r="AJ3">
        <f t="shared" ref="AJ3:AJ66" si="6">AB3-AC3</f>
        <v>0</v>
      </c>
      <c r="AL3">
        <f t="shared" ref="AL3:AL66" si="7">SUM(AI3:AK3)</f>
        <v>3095.9369814041879</v>
      </c>
      <c r="AN3">
        <f t="shared" ref="AN3:AU34" si="8">AE3*$K3</f>
        <v>6239.8279837824311</v>
      </c>
      <c r="AO3">
        <f t="shared" si="8"/>
        <v>-623.98279837824316</v>
      </c>
      <c r="AP3">
        <f t="shared" si="8"/>
        <v>-2519.9082039999998</v>
      </c>
      <c r="AQ3">
        <f t="shared" si="8"/>
        <v>0</v>
      </c>
      <c r="AR3">
        <f t="shared" si="8"/>
        <v>3095.9369814041879</v>
      </c>
      <c r="AS3">
        <f t="shared" si="8"/>
        <v>0</v>
      </c>
      <c r="AT3">
        <f t="shared" si="8"/>
        <v>0</v>
      </c>
      <c r="AU3">
        <f t="shared" si="8"/>
        <v>3095.9369814041879</v>
      </c>
      <c r="AW3">
        <v>0</v>
      </c>
      <c r="AX3">
        <f>IF(Z3&gt;0, (R3*SUMPRODUCT(K3:$K$98, X3:$X$98)-K3*$AZ$3)/Z3, 0)</f>
        <v>0</v>
      </c>
      <c r="AZ3">
        <f>C6*SUMPRODUCT(X4:X89, K4:K89)/1</f>
        <v>3139.1597812256541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1.947287E-3</v>
      </c>
      <c r="R4">
        <f t="shared" si="0"/>
        <v>50000</v>
      </c>
      <c r="S4">
        <f t="shared" si="1"/>
        <v>213.11201040757811</v>
      </c>
      <c r="U4">
        <f t="shared" ref="U4:U67" si="12">M4</f>
        <v>1.947287E-3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1.947287E-3</v>
      </c>
      <c r="Y4">
        <f t="shared" ref="Y4:Y67" si="16">V4*W4</f>
        <v>0.01</v>
      </c>
      <c r="Z4">
        <f t="shared" ref="Z4:Z67" si="17">MAX(0, W4-X4-Y4)</f>
        <v>0.98805271299999997</v>
      </c>
      <c r="AB4">
        <f t="shared" ref="AB4:AB67" si="18">AC3</f>
        <v>0</v>
      </c>
      <c r="AC4">
        <f t="shared" ref="AC4:AC67" si="19">S4*Z4</f>
        <v>210.56590005609178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-97.364350000000002</v>
      </c>
      <c r="AI4">
        <f t="shared" si="5"/>
        <v>-97.364350000000002</v>
      </c>
      <c r="AJ4">
        <f t="shared" si="6"/>
        <v>-210.56590005609178</v>
      </c>
      <c r="AK4">
        <f t="shared" ref="AK4:AK67" si="20">G4*SUM(AB4:AB4, AE4:AF4)</f>
        <v>0</v>
      </c>
      <c r="AL4">
        <f t="shared" si="7"/>
        <v>-307.93025005609178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-90.83342662561806</v>
      </c>
      <c r="AR4">
        <f t="shared" si="8"/>
        <v>-90.83342662561806</v>
      </c>
      <c r="AS4">
        <f t="shared" si="8"/>
        <v>-196.44173902051662</v>
      </c>
      <c r="AT4">
        <f t="shared" si="8"/>
        <v>0</v>
      </c>
      <c r="AU4">
        <f t="shared" si="8"/>
        <v>-287.27516564613467</v>
      </c>
      <c r="AW4">
        <v>1</v>
      </c>
      <c r="AX4">
        <f>IF(Z4&gt;0, (R4*SUMPRODUCT(K4:$K$98, X4:$X$98)-K4*$AZ$3)/Z4, 0)</f>
        <v>213.11201040757811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1.9819680000000002E-3</v>
      </c>
      <c r="Q5" s="4">
        <f t="shared" ref="Q5:Q68" si="22">$C$8</f>
        <v>50</v>
      </c>
      <c r="R5">
        <f t="shared" si="0"/>
        <v>50000</v>
      </c>
      <c r="S5">
        <f t="shared" si="1"/>
        <v>372.87489763679326</v>
      </c>
      <c r="U5">
        <f t="shared" si="12"/>
        <v>1.9819680000000002E-3</v>
      </c>
      <c r="V5">
        <f t="shared" si="13"/>
        <v>0.01</v>
      </c>
      <c r="W5">
        <f t="shared" si="14"/>
        <v>0.98805271299999997</v>
      </c>
      <c r="X5">
        <f t="shared" si="15"/>
        <v>1.9582888594791843E-3</v>
      </c>
      <c r="Y5">
        <f t="shared" si="16"/>
        <v>9.8805271300000004E-3</v>
      </c>
      <c r="Z5">
        <f t="shared" si="17"/>
        <v>0.97621389701052086</v>
      </c>
      <c r="AB5">
        <f t="shared" si="18"/>
        <v>210.56590005609178</v>
      </c>
      <c r="AC5">
        <f t="shared" si="19"/>
        <v>364.00565691941301</v>
      </c>
      <c r="AE5">
        <f t="shared" si="2"/>
        <v>0</v>
      </c>
      <c r="AF5">
        <f t="shared" si="3"/>
        <v>0</v>
      </c>
      <c r="AG5">
        <f t="shared" si="3"/>
        <v>-48.810694850526041</v>
      </c>
      <c r="AH5">
        <f t="shared" si="4"/>
        <v>-97.914442973959211</v>
      </c>
      <c r="AI5">
        <f t="shared" si="5"/>
        <v>-146.72513782448524</v>
      </c>
      <c r="AJ5">
        <f t="shared" si="6"/>
        <v>-153.43975686332124</v>
      </c>
      <c r="AK5">
        <f t="shared" si="20"/>
        <v>8.6332019022997635</v>
      </c>
      <c r="AL5">
        <f t="shared" si="7"/>
        <v>-291.53169278550672</v>
      </c>
      <c r="AN5">
        <f t="shared" si="8"/>
        <v>0</v>
      </c>
      <c r="AO5">
        <f t="shared" si="8"/>
        <v>0</v>
      </c>
      <c r="AP5">
        <f t="shared" si="8"/>
        <v>-41.738416514843131</v>
      </c>
      <c r="AQ5">
        <f t="shared" si="8"/>
        <v>-83.727425232954275</v>
      </c>
      <c r="AR5">
        <f t="shared" si="8"/>
        <v>-125.4658417477974</v>
      </c>
      <c r="AS5">
        <f t="shared" si="8"/>
        <v>-131.20756632352143</v>
      </c>
      <c r="AT5">
        <f t="shared" si="8"/>
        <v>7.3823201648406815</v>
      </c>
      <c r="AU5">
        <f t="shared" si="8"/>
        <v>-249.29108790647817</v>
      </c>
      <c r="AW5">
        <v>2</v>
      </c>
      <c r="AX5">
        <f>IF(Z5&gt;0, (R5*SUMPRODUCT(K5:$K$98, X5:$X$98)-K5*$AZ$3)/Z5, 0)</f>
        <v>372.87489763679326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3">
        <v>5.8799999999999998E-2</v>
      </c>
      <c r="G6" s="13"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2.0299509999999999E-3</v>
      </c>
      <c r="Q6" s="4">
        <f t="shared" si="22"/>
        <v>50</v>
      </c>
      <c r="R6">
        <f t="shared" si="0"/>
        <v>50000</v>
      </c>
      <c r="S6">
        <f t="shared" si="1"/>
        <v>563.02377305466598</v>
      </c>
      <c r="U6">
        <f t="shared" si="12"/>
        <v>2.0299509999999999E-3</v>
      </c>
      <c r="V6">
        <f t="shared" si="13"/>
        <v>0.01</v>
      </c>
      <c r="W6">
        <f t="shared" si="14"/>
        <v>0.97621389701052086</v>
      </c>
      <c r="X6">
        <f t="shared" si="15"/>
        <v>1.9816663764504038E-3</v>
      </c>
      <c r="Y6">
        <f t="shared" si="16"/>
        <v>9.762138970105208E-3</v>
      </c>
      <c r="Z6">
        <f t="shared" si="17"/>
        <v>0.96447009166396525</v>
      </c>
      <c r="AB6">
        <f t="shared" si="18"/>
        <v>364.00565691941301</v>
      </c>
      <c r="AC6">
        <f t="shared" si="19"/>
        <v>543.01959000702527</v>
      </c>
      <c r="AE6">
        <f t="shared" si="2"/>
        <v>0</v>
      </c>
      <c r="AF6">
        <f t="shared" si="3"/>
        <v>0</v>
      </c>
      <c r="AG6">
        <f t="shared" si="3"/>
        <v>-48.223504583198263</v>
      </c>
      <c r="AH6">
        <f t="shared" si="4"/>
        <v>-99.083318822520198</v>
      </c>
      <c r="AI6">
        <f t="shared" si="5"/>
        <v>-147.30682340571846</v>
      </c>
      <c r="AJ6">
        <f t="shared" si="6"/>
        <v>-179.01393308761226</v>
      </c>
      <c r="AK6">
        <f t="shared" si="20"/>
        <v>21.294330929785662</v>
      </c>
      <c r="AL6">
        <f t="shared" si="7"/>
        <v>-305.02642556354505</v>
      </c>
      <c r="AN6">
        <f t="shared" si="8"/>
        <v>0</v>
      </c>
      <c r="AO6">
        <f t="shared" si="8"/>
        <v>0</v>
      </c>
      <c r="AP6">
        <f t="shared" si="8"/>
        <v>-37.200095091882702</v>
      </c>
      <c r="AQ6">
        <f t="shared" si="8"/>
        <v>-76.433865893299355</v>
      </c>
      <c r="AR6">
        <f t="shared" si="8"/>
        <v>-113.63396098518206</v>
      </c>
      <c r="AS6">
        <f t="shared" si="8"/>
        <v>-138.09314339943904</v>
      </c>
      <c r="AT6">
        <f t="shared" si="8"/>
        <v>16.426660450183086</v>
      </c>
      <c r="AU6">
        <f t="shared" si="8"/>
        <v>-235.30044393443799</v>
      </c>
      <c r="AW6">
        <v>3</v>
      </c>
      <c r="AX6">
        <f>IF(Z6&gt;0, (R6*SUMPRODUCT(K6:$K$98, X6:$X$98)-K6*$AZ$3)/Z6, 0)</f>
        <v>563.02377305466598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2.0855349999999999E-3</v>
      </c>
      <c r="Q7" s="4">
        <f t="shared" si="22"/>
        <v>50</v>
      </c>
      <c r="R7">
        <f t="shared" si="0"/>
        <v>50000</v>
      </c>
      <c r="S7">
        <f t="shared" si="1"/>
        <v>718.84615825740013</v>
      </c>
      <c r="U7">
        <f t="shared" si="12"/>
        <v>2.0855349999999999E-3</v>
      </c>
      <c r="V7">
        <f t="shared" si="13"/>
        <v>0.01</v>
      </c>
      <c r="W7">
        <f t="shared" si="14"/>
        <v>0.96447009166396525</v>
      </c>
      <c r="X7">
        <f t="shared" si="15"/>
        <v>2.0114361326184077E-3</v>
      </c>
      <c r="Y7">
        <f t="shared" si="16"/>
        <v>9.6447009166396522E-3</v>
      </c>
      <c r="Z7">
        <f t="shared" si="17"/>
        <v>0.95281395461470719</v>
      </c>
      <c r="AB7">
        <f t="shared" si="18"/>
        <v>543.01959000702527</v>
      </c>
      <c r="AC7">
        <f t="shared" si="19"/>
        <v>684.92665080882307</v>
      </c>
      <c r="AE7">
        <f t="shared" si="2"/>
        <v>0</v>
      </c>
      <c r="AF7">
        <f t="shared" si="3"/>
        <v>0</v>
      </c>
      <c r="AG7">
        <f t="shared" si="3"/>
        <v>-47.640697730735361</v>
      </c>
      <c r="AH7">
        <f t="shared" si="4"/>
        <v>-100.57180663092039</v>
      </c>
      <c r="AI7">
        <f t="shared" si="5"/>
        <v>-148.21250436165576</v>
      </c>
      <c r="AJ7">
        <f t="shared" si="6"/>
        <v>-141.9070608017978</v>
      </c>
      <c r="AK7">
        <f t="shared" si="20"/>
        <v>26.662261869344938</v>
      </c>
      <c r="AL7">
        <f t="shared" si="7"/>
        <v>-263.45730329410861</v>
      </c>
      <c r="AN7">
        <f t="shared" si="8"/>
        <v>0</v>
      </c>
      <c r="AO7">
        <f t="shared" si="8"/>
        <v>0</v>
      </c>
      <c r="AP7">
        <f t="shared" si="8"/>
        <v>-33.436913875576771</v>
      </c>
      <c r="AQ7">
        <f t="shared" si="8"/>
        <v>-70.586935053634434</v>
      </c>
      <c r="AR7">
        <f t="shared" si="8"/>
        <v>-104.02384892921121</v>
      </c>
      <c r="AS7">
        <f t="shared" si="8"/>
        <v>-99.598334961092704</v>
      </c>
      <c r="AT7">
        <f t="shared" si="8"/>
        <v>18.713070889350313</v>
      </c>
      <c r="AU7">
        <f t="shared" si="8"/>
        <v>-184.9091130009536</v>
      </c>
      <c r="AW7">
        <v>4</v>
      </c>
      <c r="AX7">
        <f>IF(Z7&gt;0, (R7*SUMPRODUCT(K7:$K$98, X7:$X$98)-K7*$AZ$3)/Z7, 0)</f>
        <v>718.84615825740013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2.1420699999999998E-3</v>
      </c>
      <c r="Q8" s="4">
        <f t="shared" si="22"/>
        <v>50</v>
      </c>
      <c r="R8">
        <f t="shared" si="0"/>
        <v>50000</v>
      </c>
      <c r="S8">
        <f t="shared" si="1"/>
        <v>808.47773862927238</v>
      </c>
      <c r="U8">
        <f t="shared" si="12"/>
        <v>2.1420699999999998E-3</v>
      </c>
      <c r="V8">
        <f t="shared" si="13"/>
        <v>0.01</v>
      </c>
      <c r="W8">
        <f t="shared" si="14"/>
        <v>0.95281395461470719</v>
      </c>
      <c r="X8">
        <f t="shared" si="15"/>
        <v>2.0409941877615255E-3</v>
      </c>
      <c r="Y8">
        <f t="shared" si="16"/>
        <v>9.5281395461470717E-3</v>
      </c>
      <c r="Z8">
        <f t="shared" si="17"/>
        <v>0.94124482088079864</v>
      </c>
      <c r="AB8">
        <f t="shared" si="18"/>
        <v>684.92665080882307</v>
      </c>
      <c r="AC8">
        <f t="shared" si="19"/>
        <v>760.97548428222262</v>
      </c>
      <c r="AE8">
        <f t="shared" si="2"/>
        <v>0</v>
      </c>
      <c r="AF8">
        <f t="shared" si="3"/>
        <v>0</v>
      </c>
      <c r="AG8">
        <f t="shared" si="3"/>
        <v>-47.062241044039929</v>
      </c>
      <c r="AH8">
        <f t="shared" si="4"/>
        <v>-102.04970938807628</v>
      </c>
      <c r="AI8">
        <f t="shared" si="5"/>
        <v>-149.1119504321162</v>
      </c>
      <c r="AJ8">
        <f t="shared" si="6"/>
        <v>-76.048833473399554</v>
      </c>
      <c r="AK8">
        <f t="shared" si="20"/>
        <v>14.588937662227931</v>
      </c>
      <c r="AL8">
        <f t="shared" si="7"/>
        <v>-210.57184624328784</v>
      </c>
      <c r="AN8">
        <f t="shared" si="8"/>
        <v>0</v>
      </c>
      <c r="AO8">
        <f t="shared" si="8"/>
        <v>0</v>
      </c>
      <c r="AP8">
        <f t="shared" si="8"/>
        <v>-30.832559065355689</v>
      </c>
      <c r="AQ8">
        <f t="shared" si="8"/>
        <v>-66.857285639369678</v>
      </c>
      <c r="AR8">
        <f t="shared" si="8"/>
        <v>-97.68984470472536</v>
      </c>
      <c r="AS8">
        <f t="shared" si="8"/>
        <v>-49.822959933543984</v>
      </c>
      <c r="AT8">
        <f t="shared" si="8"/>
        <v>9.5578593835025281</v>
      </c>
      <c r="AU8">
        <f t="shared" si="8"/>
        <v>-137.95494525476681</v>
      </c>
      <c r="AW8">
        <v>5</v>
      </c>
      <c r="AX8">
        <f>IF(Z8&gt;0, (R8*SUMPRODUCT(K8:$K$98, X8:$X$98)-K8*$AZ$3)/Z8, 0)</f>
        <v>808.47773862927238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2.2014550000000002E-3</v>
      </c>
      <c r="Q9" s="4">
        <f t="shared" si="22"/>
        <v>50</v>
      </c>
      <c r="R9">
        <f t="shared" si="0"/>
        <v>50000</v>
      </c>
      <c r="S9">
        <f t="shared" si="1"/>
        <v>863.65921092575365</v>
      </c>
      <c r="U9">
        <f t="shared" si="12"/>
        <v>2.2014550000000002E-3</v>
      </c>
      <c r="V9">
        <f t="shared" si="13"/>
        <v>0.01</v>
      </c>
      <c r="W9">
        <f t="shared" si="14"/>
        <v>0.94124482088079864</v>
      </c>
      <c r="X9">
        <f t="shared" si="15"/>
        <v>2.0721081171521387E-3</v>
      </c>
      <c r="Y9">
        <f t="shared" si="16"/>
        <v>9.4124482088079869E-3</v>
      </c>
      <c r="Z9">
        <f t="shared" si="17"/>
        <v>0.92976026455483851</v>
      </c>
      <c r="AB9">
        <f t="shared" si="18"/>
        <v>760.97548428222262</v>
      </c>
      <c r="AC9">
        <f t="shared" si="19"/>
        <v>802.99601643555184</v>
      </c>
      <c r="AE9">
        <f t="shared" si="2"/>
        <v>0</v>
      </c>
      <c r="AF9">
        <f t="shared" si="3"/>
        <v>0</v>
      </c>
      <c r="AG9">
        <f t="shared" si="3"/>
        <v>-46.488013227741924</v>
      </c>
      <c r="AH9">
        <f t="shared" si="4"/>
        <v>-103.60540585760694</v>
      </c>
      <c r="AI9">
        <f t="shared" si="5"/>
        <v>-150.09341908534887</v>
      </c>
      <c r="AJ9">
        <f t="shared" si="6"/>
        <v>-42.020532153329214</v>
      </c>
      <c r="AK9">
        <f t="shared" si="20"/>
        <v>4.4897553572651132</v>
      </c>
      <c r="AL9">
        <f t="shared" si="7"/>
        <v>-187.62419588141296</v>
      </c>
      <c r="AN9">
        <f t="shared" si="8"/>
        <v>0</v>
      </c>
      <c r="AO9">
        <f t="shared" si="8"/>
        <v>0</v>
      </c>
      <c r="AP9">
        <f t="shared" si="8"/>
        <v>-28.843978580722517</v>
      </c>
      <c r="AQ9">
        <f t="shared" si="8"/>
        <v>-64.283067825762487</v>
      </c>
      <c r="AR9">
        <f t="shared" si="8"/>
        <v>-93.127046406485007</v>
      </c>
      <c r="AS9">
        <f t="shared" si="8"/>
        <v>-26.072082784942506</v>
      </c>
      <c r="AT9">
        <f t="shared" si="8"/>
        <v>2.7857161097252052</v>
      </c>
      <c r="AU9">
        <f t="shared" si="8"/>
        <v>-116.4134130817023</v>
      </c>
      <c r="AW9">
        <v>6</v>
      </c>
      <c r="AX9">
        <f>IF(Z9&gt;0, (R9*SUMPRODUCT(K9:$K$98, X9:$X$98)-K9*$AZ$3)/Z9, 0)</f>
        <v>863.65921092575365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2.2708170000000001E-3</v>
      </c>
      <c r="Q10" s="4">
        <f t="shared" si="22"/>
        <v>50</v>
      </c>
      <c r="R10">
        <f t="shared" si="0"/>
        <v>50000</v>
      </c>
      <c r="S10">
        <f t="shared" si="1"/>
        <v>913.24177795939374</v>
      </c>
      <c r="U10">
        <f t="shared" si="12"/>
        <v>2.2708170000000001E-3</v>
      </c>
      <c r="V10">
        <f t="shared" si="13"/>
        <v>0.01</v>
      </c>
      <c r="W10">
        <f t="shared" si="14"/>
        <v>0.92976026455483851</v>
      </c>
      <c r="X10">
        <f t="shared" si="15"/>
        <v>2.1113154146756249E-3</v>
      </c>
      <c r="Y10">
        <f t="shared" si="16"/>
        <v>9.2976026455483859E-3</v>
      </c>
      <c r="Z10">
        <f t="shared" si="17"/>
        <v>0.91835134649461458</v>
      </c>
      <c r="AB10">
        <f t="shared" si="18"/>
        <v>802.99601643555184</v>
      </c>
      <c r="AC10">
        <f t="shared" si="19"/>
        <v>838.67681646414508</v>
      </c>
      <c r="AE10">
        <f t="shared" si="2"/>
        <v>0</v>
      </c>
      <c r="AF10">
        <f t="shared" si="3"/>
        <v>0</v>
      </c>
      <c r="AG10">
        <f t="shared" si="3"/>
        <v>-45.917567324730726</v>
      </c>
      <c r="AH10">
        <f t="shared" si="4"/>
        <v>-105.56577073378125</v>
      </c>
      <c r="AI10">
        <f t="shared" si="5"/>
        <v>-151.48333805851198</v>
      </c>
      <c r="AJ10">
        <f t="shared" si="6"/>
        <v>-35.680800028593239</v>
      </c>
      <c r="AK10">
        <f t="shared" si="20"/>
        <v>3.2922836673857629</v>
      </c>
      <c r="AL10">
        <f t="shared" si="7"/>
        <v>-183.87185441971945</v>
      </c>
      <c r="AN10">
        <f t="shared" si="8"/>
        <v>0</v>
      </c>
      <c r="AO10">
        <f t="shared" si="8"/>
        <v>0</v>
      </c>
      <c r="AP10">
        <f t="shared" si="8"/>
        <v>-27.027833600233901</v>
      </c>
      <c r="AQ10">
        <f t="shared" si="8"/>
        <v>-62.13774490915528</v>
      </c>
      <c r="AR10">
        <f t="shared" si="8"/>
        <v>-89.165578509389178</v>
      </c>
      <c r="AS10">
        <f t="shared" si="8"/>
        <v>-21.002304392041189</v>
      </c>
      <c r="AT10">
        <f t="shared" si="8"/>
        <v>1.937892190533028</v>
      </c>
      <c r="AU10">
        <f t="shared" si="8"/>
        <v>-108.22999071089734</v>
      </c>
      <c r="AW10">
        <v>7</v>
      </c>
      <c r="AX10">
        <f>IF(Z10&gt;0, (R10*SUMPRODUCT(K10:$K$98, X10:$X$98)-K10*$AZ$3)/Z10, 0)</f>
        <v>913.24177795939374</v>
      </c>
    </row>
    <row r="11" spans="1:52" x14ac:dyDescent="0.25">
      <c r="A11" t="s">
        <v>33</v>
      </c>
      <c r="C11" s="12">
        <f>AU91</f>
        <v>-974.54055779043097</v>
      </c>
      <c r="E11">
        <v>2011</v>
      </c>
      <c r="F11" s="13">
        <v>1.5E-3</v>
      </c>
      <c r="G11" s="13"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2.3392280000000001E-3</v>
      </c>
      <c r="Q11" s="4">
        <f t="shared" si="22"/>
        <v>50</v>
      </c>
      <c r="R11">
        <f t="shared" si="0"/>
        <v>50000</v>
      </c>
      <c r="S11">
        <f t="shared" si="1"/>
        <v>957.57671896817419</v>
      </c>
      <c r="U11">
        <f t="shared" si="12"/>
        <v>2.3392280000000001E-3</v>
      </c>
      <c r="V11">
        <f t="shared" si="13"/>
        <v>0.01</v>
      </c>
      <c r="W11">
        <f t="shared" si="14"/>
        <v>0.91835134649461458</v>
      </c>
      <c r="X11">
        <f t="shared" si="15"/>
        <v>2.1482331835579044E-3</v>
      </c>
      <c r="Y11">
        <f t="shared" si="16"/>
        <v>9.1835134649461466E-3</v>
      </c>
      <c r="Z11">
        <f t="shared" si="17"/>
        <v>0.90701959984611047</v>
      </c>
      <c r="AB11">
        <f t="shared" si="18"/>
        <v>838.67681646414508</v>
      </c>
      <c r="AC11">
        <f t="shared" si="19"/>
        <v>868.54085246046475</v>
      </c>
      <c r="AE11">
        <f t="shared" si="2"/>
        <v>0</v>
      </c>
      <c r="AF11">
        <f t="shared" si="3"/>
        <v>0</v>
      </c>
      <c r="AG11">
        <f t="shared" si="3"/>
        <v>-45.350979992305525</v>
      </c>
      <c r="AH11">
        <f t="shared" si="4"/>
        <v>-107.41165917789522</v>
      </c>
      <c r="AI11">
        <f t="shared" si="5"/>
        <v>-152.76263917020074</v>
      </c>
      <c r="AJ11">
        <f t="shared" si="6"/>
        <v>-29.864035996319672</v>
      </c>
      <c r="AK11">
        <f t="shared" si="20"/>
        <v>2.0128243595139481</v>
      </c>
      <c r="AL11">
        <f t="shared" si="7"/>
        <v>-180.61385080700646</v>
      </c>
      <c r="AN11">
        <f t="shared" si="8"/>
        <v>0</v>
      </c>
      <c r="AO11">
        <f t="shared" si="8"/>
        <v>0</v>
      </c>
      <c r="AP11">
        <f t="shared" si="8"/>
        <v>-25.365194791994067</v>
      </c>
      <c r="AQ11">
        <f t="shared" si="8"/>
        <v>-60.076268659262595</v>
      </c>
      <c r="AR11">
        <f t="shared" si="8"/>
        <v>-85.441463451256666</v>
      </c>
      <c r="AS11">
        <f t="shared" si="8"/>
        <v>-16.703213259124578</v>
      </c>
      <c r="AT11">
        <f t="shared" si="8"/>
        <v>1.1257900484136032</v>
      </c>
      <c r="AU11">
        <f t="shared" si="8"/>
        <v>-101.01888666196763</v>
      </c>
      <c r="AW11">
        <v>8</v>
      </c>
      <c r="AX11">
        <f>IF(Z11&gt;0, (R11*SUMPRODUCT(K11:$K$98, X11:$X$98)-K11*$AZ$3)/Z11, 0)</f>
        <v>957.57671896817419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2.4176169999999999E-3</v>
      </c>
      <c r="Q12" s="4">
        <f t="shared" si="22"/>
        <v>50</v>
      </c>
      <c r="R12">
        <f t="shared" si="0"/>
        <v>50000</v>
      </c>
      <c r="S12">
        <f t="shared" si="1"/>
        <v>999.96694229830382</v>
      </c>
      <c r="U12">
        <f t="shared" si="12"/>
        <v>2.4176169999999999E-3</v>
      </c>
      <c r="V12">
        <f t="shared" si="13"/>
        <v>0.01</v>
      </c>
      <c r="W12">
        <f t="shared" si="14"/>
        <v>0.90701959984611047</v>
      </c>
      <c r="X12">
        <f t="shared" si="15"/>
        <v>2.1928260039211539E-3</v>
      </c>
      <c r="Y12">
        <f t="shared" si="16"/>
        <v>9.0701959984611051E-3</v>
      </c>
      <c r="Z12">
        <f t="shared" si="17"/>
        <v>0.8957565778437282</v>
      </c>
      <c r="AB12">
        <f t="shared" si="18"/>
        <v>868.54085246046475</v>
      </c>
      <c r="AC12">
        <f t="shared" si="19"/>
        <v>895.72696618998543</v>
      </c>
      <c r="AE12">
        <f t="shared" si="2"/>
        <v>0</v>
      </c>
      <c r="AF12">
        <f t="shared" si="3"/>
        <v>0</v>
      </c>
      <c r="AG12">
        <f t="shared" si="3"/>
        <v>-44.787828892186411</v>
      </c>
      <c r="AH12">
        <f t="shared" si="4"/>
        <v>-109.6413001960577</v>
      </c>
      <c r="AI12">
        <f t="shared" si="5"/>
        <v>-154.42912908824411</v>
      </c>
      <c r="AJ12">
        <f t="shared" si="6"/>
        <v>-27.186113729520685</v>
      </c>
      <c r="AK12">
        <f t="shared" si="20"/>
        <v>1.9976439606590688</v>
      </c>
      <c r="AL12">
        <f t="shared" si="7"/>
        <v>-179.61759885710572</v>
      </c>
      <c r="AN12">
        <f t="shared" si="8"/>
        <v>0</v>
      </c>
      <c r="AO12">
        <f t="shared" si="8"/>
        <v>0</v>
      </c>
      <c r="AP12">
        <f t="shared" si="8"/>
        <v>-23.805207182302279</v>
      </c>
      <c r="AQ12">
        <f t="shared" si="8"/>
        <v>-58.275516618299264</v>
      </c>
      <c r="AR12">
        <f t="shared" si="8"/>
        <v>-82.080723800601547</v>
      </c>
      <c r="AS12">
        <f t="shared" si="8"/>
        <v>-14.449708454739955</v>
      </c>
      <c r="AT12">
        <f t="shared" si="8"/>
        <v>1.0617690014498617</v>
      </c>
      <c r="AU12">
        <f t="shared" si="8"/>
        <v>-95.468663253891634</v>
      </c>
      <c r="AW12">
        <v>9</v>
      </c>
      <c r="AX12">
        <f>IF(Z12&gt;0, (R12*SUMPRODUCT(K12:$K$98, X12:$X$98)-K12*$AZ$3)/Z12, 0)</f>
        <v>999.96694229830382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2.502181E-3</v>
      </c>
      <c r="Q13" s="4">
        <f t="shared" si="22"/>
        <v>50</v>
      </c>
      <c r="R13">
        <f t="shared" si="0"/>
        <v>50000</v>
      </c>
      <c r="S13">
        <f t="shared" si="1"/>
        <v>1039.9827049547928</v>
      </c>
      <c r="U13">
        <f t="shared" si="12"/>
        <v>2.502181E-3</v>
      </c>
      <c r="V13">
        <f t="shared" si="13"/>
        <v>0.01</v>
      </c>
      <c r="W13">
        <f t="shared" si="14"/>
        <v>0.8957565778437282</v>
      </c>
      <c r="X13">
        <f t="shared" si="15"/>
        <v>2.2413450897055976E-3</v>
      </c>
      <c r="Y13">
        <f t="shared" si="16"/>
        <v>8.9575657784372823E-3</v>
      </c>
      <c r="Z13">
        <f t="shared" si="17"/>
        <v>0.88455766697558524</v>
      </c>
      <c r="AB13">
        <f t="shared" si="18"/>
        <v>895.72696618998543</v>
      </c>
      <c r="AC13">
        <f t="shared" si="19"/>
        <v>919.92467518976991</v>
      </c>
      <c r="AE13">
        <f t="shared" si="2"/>
        <v>0</v>
      </c>
      <c r="AF13">
        <f t="shared" si="3"/>
        <v>0</v>
      </c>
      <c r="AG13">
        <f t="shared" si="3"/>
        <v>-44.227883348779265</v>
      </c>
      <c r="AH13">
        <f t="shared" si="4"/>
        <v>-112.06725448527988</v>
      </c>
      <c r="AI13">
        <f t="shared" si="5"/>
        <v>-156.29513783405915</v>
      </c>
      <c r="AJ13">
        <f t="shared" si="6"/>
        <v>-24.197708999784481</v>
      </c>
      <c r="AK13">
        <f t="shared" si="20"/>
        <v>1.791453932379971</v>
      </c>
      <c r="AL13">
        <f t="shared" si="7"/>
        <v>-178.70139290146366</v>
      </c>
      <c r="AN13">
        <f t="shared" si="8"/>
        <v>0</v>
      </c>
      <c r="AO13">
        <f t="shared" si="8"/>
        <v>0</v>
      </c>
      <c r="AP13">
        <f t="shared" si="8"/>
        <v>-22.345618035519614</v>
      </c>
      <c r="AQ13">
        <f t="shared" si="8"/>
        <v>-56.62066265458202</v>
      </c>
      <c r="AR13">
        <f t="shared" si="8"/>
        <v>-78.966280690101641</v>
      </c>
      <c r="AS13">
        <f t="shared" si="8"/>
        <v>-12.225607958214974</v>
      </c>
      <c r="AT13">
        <f t="shared" si="8"/>
        <v>0.90511103562222162</v>
      </c>
      <c r="AU13">
        <f t="shared" si="8"/>
        <v>-90.286777612694394</v>
      </c>
      <c r="AW13">
        <v>10</v>
      </c>
      <c r="AX13">
        <f>IF(Z13&gt;0, (R13*SUMPRODUCT(K13:$K$98, X13:$X$98)-K13*$AZ$3)/Z13, 0)</f>
        <v>1039.9827049547928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9"/>
        <v>5.1800000000000006E-2</v>
      </c>
      <c r="I14" s="5">
        <f t="shared" si="10"/>
        <v>1.0518000000000001</v>
      </c>
      <c r="J14">
        <f t="shared" si="11"/>
        <v>0.95075109336375729</v>
      </c>
      <c r="K14">
        <f t="shared" si="21"/>
        <v>0.48035581109819386</v>
      </c>
      <c r="L14" s="2">
        <v>11</v>
      </c>
      <c r="M14" s="6">
        <v>2.5943469999999999E-3</v>
      </c>
      <c r="Q14" s="4">
        <f t="shared" si="22"/>
        <v>50</v>
      </c>
      <c r="R14">
        <f t="shared" si="0"/>
        <v>50000</v>
      </c>
      <c r="S14">
        <f t="shared" si="1"/>
        <v>1077.8513352903701</v>
      </c>
      <c r="U14">
        <f t="shared" si="12"/>
        <v>2.5943469999999999E-3</v>
      </c>
      <c r="V14">
        <f t="shared" si="13"/>
        <v>0.01</v>
      </c>
      <c r="W14">
        <f t="shared" si="14"/>
        <v>0.88455766697558524</v>
      </c>
      <c r="X14">
        <f t="shared" si="15"/>
        <v>2.2948495296451084E-3</v>
      </c>
      <c r="Y14">
        <f t="shared" si="16"/>
        <v>8.8455766697558523E-3</v>
      </c>
      <c r="Z14">
        <f t="shared" si="17"/>
        <v>0.87341724077618432</v>
      </c>
      <c r="AB14">
        <f t="shared" si="18"/>
        <v>919.92467518976991</v>
      </c>
      <c r="AC14">
        <f t="shared" si="19"/>
        <v>941.41393923624094</v>
      </c>
      <c r="AE14">
        <f t="shared" si="2"/>
        <v>0</v>
      </c>
      <c r="AF14">
        <f t="shared" si="3"/>
        <v>0</v>
      </c>
      <c r="AG14">
        <f t="shared" si="3"/>
        <v>-43.670862038809219</v>
      </c>
      <c r="AH14">
        <f t="shared" si="4"/>
        <v>-114.74247648225543</v>
      </c>
      <c r="AI14">
        <f t="shared" si="5"/>
        <v>-158.41333852106465</v>
      </c>
      <c r="AJ14">
        <f t="shared" si="6"/>
        <v>-21.489264046471021</v>
      </c>
      <c r="AK14">
        <f t="shared" si="20"/>
        <v>1.6558644153415858</v>
      </c>
      <c r="AL14">
        <f t="shared" si="7"/>
        <v>-178.24673815219407</v>
      </c>
      <c r="AN14">
        <f t="shared" si="8"/>
        <v>0</v>
      </c>
      <c r="AO14">
        <f t="shared" si="8"/>
        <v>0</v>
      </c>
      <c r="AP14">
        <f t="shared" si="8"/>
        <v>-20.977552356009525</v>
      </c>
      <c r="AQ14">
        <f t="shared" si="8"/>
        <v>-55.117215358049236</v>
      </c>
      <c r="AR14">
        <f t="shared" si="8"/>
        <v>-76.094767714058761</v>
      </c>
      <c r="AS14">
        <f t="shared" si="8"/>
        <v>-10.322492860945843</v>
      </c>
      <c r="AT14">
        <f t="shared" si="8"/>
        <v>0.795404094300044</v>
      </c>
      <c r="AU14">
        <f t="shared" si="8"/>
        <v>-85.621856480704565</v>
      </c>
      <c r="AW14">
        <v>11</v>
      </c>
      <c r="AX14">
        <f>IF(Z14&gt;0, (R14*SUMPRODUCT(K14:$K$98, X14:$X$98)-K14*$AZ$3)/Z14, 0)</f>
        <v>1077.8513352903701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9"/>
        <v>5.4100000000000002E-2</v>
      </c>
      <c r="I15" s="5">
        <f t="shared" si="10"/>
        <v>1.0541</v>
      </c>
      <c r="J15">
        <f t="shared" si="11"/>
        <v>0.94867659614837296</v>
      </c>
      <c r="K15">
        <f t="shared" si="21"/>
        <v>0.45570231581272541</v>
      </c>
      <c r="L15" s="2">
        <v>12</v>
      </c>
      <c r="M15" s="6">
        <v>2.6922130000000002E-3</v>
      </c>
      <c r="Q15" s="4">
        <f t="shared" si="22"/>
        <v>50</v>
      </c>
      <c r="R15">
        <f t="shared" si="0"/>
        <v>50000</v>
      </c>
      <c r="S15">
        <f t="shared" si="1"/>
        <v>1117.5375418905694</v>
      </c>
      <c r="U15">
        <f t="shared" si="12"/>
        <v>2.6922130000000002E-3</v>
      </c>
      <c r="V15">
        <f t="shared" si="13"/>
        <v>0.01</v>
      </c>
      <c r="W15">
        <f t="shared" si="14"/>
        <v>0.87341724077618432</v>
      </c>
      <c r="X15">
        <f t="shared" si="15"/>
        <v>2.3514252500417736E-3</v>
      </c>
      <c r="Y15">
        <f t="shared" si="16"/>
        <v>8.7341724077618435E-3</v>
      </c>
      <c r="Z15">
        <f t="shared" si="17"/>
        <v>0.86233164311838073</v>
      </c>
      <c r="AB15">
        <f t="shared" si="18"/>
        <v>941.41393923624094</v>
      </c>
      <c r="AC15">
        <f t="shared" si="19"/>
        <v>963.687984744971</v>
      </c>
      <c r="AE15">
        <f t="shared" si="2"/>
        <v>0</v>
      </c>
      <c r="AF15">
        <f t="shared" si="3"/>
        <v>0</v>
      </c>
      <c r="AG15">
        <f t="shared" si="3"/>
        <v>-43.116582155919033</v>
      </c>
      <c r="AH15">
        <f t="shared" si="4"/>
        <v>-117.57126250208869</v>
      </c>
      <c r="AI15">
        <f t="shared" si="5"/>
        <v>-160.68784465800772</v>
      </c>
      <c r="AJ15">
        <f t="shared" si="6"/>
        <v>-22.274045508730069</v>
      </c>
      <c r="AK15">
        <f t="shared" si="20"/>
        <v>3.8597971508685882</v>
      </c>
      <c r="AL15">
        <f t="shared" si="7"/>
        <v>-179.1020930158692</v>
      </c>
      <c r="AN15">
        <f t="shared" si="8"/>
        <v>0</v>
      </c>
      <c r="AO15">
        <f t="shared" si="8"/>
        <v>0</v>
      </c>
      <c r="AP15">
        <f t="shared" si="8"/>
        <v>-19.648326338381935</v>
      </c>
      <c r="AQ15">
        <f t="shared" si="8"/>
        <v>-53.577496595227657</v>
      </c>
      <c r="AR15">
        <f t="shared" si="8"/>
        <v>-73.225822933609592</v>
      </c>
      <c r="AS15">
        <f t="shared" si="8"/>
        <v>-10.150334120846328</v>
      </c>
      <c r="AT15">
        <f t="shared" si="8"/>
        <v>1.7589185002181751</v>
      </c>
      <c r="AU15">
        <f t="shared" si="8"/>
        <v>-81.617238554237744</v>
      </c>
      <c r="AW15">
        <v>12</v>
      </c>
      <c r="AX15">
        <f>IF(Z15&gt;0, (R15*SUMPRODUCT(K15:$K$98, X15:$X$98)-K15*$AZ$3)/Z15, 0)</f>
        <v>1117.5375418905694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9"/>
        <v>5.7100000000000005E-2</v>
      </c>
      <c r="I16" s="5">
        <f t="shared" si="10"/>
        <v>1.0570999999999999</v>
      </c>
      <c r="J16">
        <f t="shared" si="11"/>
        <v>0.94598429666067552</v>
      </c>
      <c r="K16">
        <f t="shared" si="21"/>
        <v>0.43108723471074206</v>
      </c>
      <c r="L16" s="2">
        <v>13</v>
      </c>
      <c r="M16" s="6">
        <v>2.807183E-3</v>
      </c>
      <c r="Q16" s="4">
        <f t="shared" si="22"/>
        <v>50</v>
      </c>
      <c r="R16">
        <f t="shared" si="0"/>
        <v>50000</v>
      </c>
      <c r="S16">
        <f t="shared" si="1"/>
        <v>1159.867894429125</v>
      </c>
      <c r="U16">
        <f t="shared" si="12"/>
        <v>2.807183E-3</v>
      </c>
      <c r="V16">
        <f t="shared" si="13"/>
        <v>0.01</v>
      </c>
      <c r="W16">
        <f t="shared" si="14"/>
        <v>0.86233164311838073</v>
      </c>
      <c r="X16">
        <f t="shared" si="15"/>
        <v>2.4207227289239856E-3</v>
      </c>
      <c r="Y16">
        <f t="shared" si="16"/>
        <v>8.6233164311838081E-3</v>
      </c>
      <c r="Z16">
        <f t="shared" si="17"/>
        <v>0.85128760395827285</v>
      </c>
      <c r="AB16">
        <f t="shared" si="18"/>
        <v>963.687984744971</v>
      </c>
      <c r="AC16">
        <f t="shared" si="19"/>
        <v>987.38116075669689</v>
      </c>
      <c r="AE16">
        <f t="shared" si="2"/>
        <v>0</v>
      </c>
      <c r="AF16">
        <f t="shared" si="3"/>
        <v>0</v>
      </c>
      <c r="AG16">
        <f t="shared" si="3"/>
        <v>-42.564380197913643</v>
      </c>
      <c r="AH16">
        <f t="shared" si="4"/>
        <v>-121.03613644619928</v>
      </c>
      <c r="AI16">
        <f t="shared" si="5"/>
        <v>-163.60051664411293</v>
      </c>
      <c r="AJ16">
        <f t="shared" si="6"/>
        <v>-23.693176011725882</v>
      </c>
      <c r="AK16">
        <f t="shared" si="20"/>
        <v>6.8421846916892948</v>
      </c>
      <c r="AL16">
        <f t="shared" si="7"/>
        <v>-180.45150796414953</v>
      </c>
      <c r="AN16">
        <f t="shared" si="8"/>
        <v>0</v>
      </c>
      <c r="AO16">
        <f t="shared" si="8"/>
        <v>0</v>
      </c>
      <c r="AP16">
        <f t="shared" si="8"/>
        <v>-18.348960956695262</v>
      </c>
      <c r="AQ16">
        <f t="shared" si="8"/>
        <v>-52.177133360664108</v>
      </c>
      <c r="AR16">
        <f t="shared" si="8"/>
        <v>-70.52609431735938</v>
      </c>
      <c r="AS16">
        <f t="shared" si="8"/>
        <v>-10.213825728409798</v>
      </c>
      <c r="AT16">
        <f t="shared" si="8"/>
        <v>2.9495784781205092</v>
      </c>
      <c r="AU16">
        <f t="shared" si="8"/>
        <v>-77.790341567648667</v>
      </c>
      <c r="AW16">
        <v>13</v>
      </c>
      <c r="AX16">
        <f>IF(Z16&gt;0, (R16*SUMPRODUCT(K16:$K$98, X16:$X$98)-K16*$AZ$3)/Z16, 0)</f>
        <v>1159.867894429125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9"/>
        <v>6.3799999999999996E-2</v>
      </c>
      <c r="I17" s="5">
        <f t="shared" si="10"/>
        <v>1.0638000000000001</v>
      </c>
      <c r="J17">
        <f t="shared" si="11"/>
        <v>0.94002632073698056</v>
      </c>
      <c r="K17">
        <f t="shared" si="21"/>
        <v>0.40523334716181802</v>
      </c>
      <c r="L17" s="2">
        <v>14</v>
      </c>
      <c r="M17" s="6">
        <v>2.939255E-3</v>
      </c>
      <c r="Q17" s="4">
        <f t="shared" si="22"/>
        <v>50</v>
      </c>
      <c r="R17">
        <f t="shared" si="0"/>
        <v>50000</v>
      </c>
      <c r="S17">
        <f t="shared" si="1"/>
        <v>1209.5640625616359</v>
      </c>
      <c r="U17">
        <f t="shared" si="12"/>
        <v>2.939255E-3</v>
      </c>
      <c r="V17">
        <f t="shared" si="13"/>
        <v>0.01</v>
      </c>
      <c r="W17">
        <f t="shared" si="14"/>
        <v>0.85128760395827285</v>
      </c>
      <c r="X17">
        <f t="shared" si="15"/>
        <v>2.5021513463723733E-3</v>
      </c>
      <c r="Y17">
        <f t="shared" si="16"/>
        <v>8.5128760395827285E-3</v>
      </c>
      <c r="Z17">
        <f t="shared" si="17"/>
        <v>0.8402725765723178</v>
      </c>
      <c r="AB17">
        <f t="shared" si="18"/>
        <v>987.38116075669689</v>
      </c>
      <c r="AC17">
        <f t="shared" si="19"/>
        <v>1016.363511377946</v>
      </c>
      <c r="AE17">
        <f t="shared" si="2"/>
        <v>0</v>
      </c>
      <c r="AF17">
        <f t="shared" si="3"/>
        <v>0</v>
      </c>
      <c r="AG17">
        <f t="shared" si="3"/>
        <v>-42.013628828615893</v>
      </c>
      <c r="AH17">
        <f t="shared" si="4"/>
        <v>-125.10756731861866</v>
      </c>
      <c r="AI17">
        <f t="shared" si="5"/>
        <v>-167.12119614723457</v>
      </c>
      <c r="AJ17">
        <f t="shared" si="6"/>
        <v>-28.982350621249111</v>
      </c>
      <c r="AK17">
        <f t="shared" si="20"/>
        <v>13.625860018442417</v>
      </c>
      <c r="AL17">
        <f t="shared" si="7"/>
        <v>-182.47768675004127</v>
      </c>
      <c r="AN17">
        <f t="shared" si="8"/>
        <v>0</v>
      </c>
      <c r="AO17">
        <f t="shared" si="8"/>
        <v>0</v>
      </c>
      <c r="AP17">
        <f t="shared" si="8"/>
        <v>-17.02532343663427</v>
      </c>
      <c r="AQ17">
        <f t="shared" si="8"/>
        <v>-50.697758259796316</v>
      </c>
      <c r="AR17">
        <f t="shared" si="8"/>
        <v>-67.723081696430597</v>
      </c>
      <c r="AS17">
        <f t="shared" si="8"/>
        <v>-11.744614950866174</v>
      </c>
      <c r="AT17">
        <f t="shared" si="8"/>
        <v>5.5216528632318118</v>
      </c>
      <c r="AU17">
        <f t="shared" si="8"/>
        <v>-73.946043784064955</v>
      </c>
      <c r="AW17">
        <v>14</v>
      </c>
      <c r="AX17">
        <f>IF(Z17&gt;0, (R17*SUMPRODUCT(K17:$K$98, X17:$X$98)-K17*$AZ$3)/Z17, 0)</f>
        <v>1209.5640625616359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9"/>
        <v>7.1599999999999997E-2</v>
      </c>
      <c r="I18" s="5">
        <f t="shared" si="10"/>
        <v>1.0716000000000001</v>
      </c>
      <c r="J18">
        <f t="shared" si="11"/>
        <v>0.93318402388951094</v>
      </c>
      <c r="K18">
        <f t="shared" si="21"/>
        <v>0.3781572855186805</v>
      </c>
      <c r="L18" s="2">
        <v>15</v>
      </c>
      <c r="M18" s="6">
        <v>3.7729310000000002E-3</v>
      </c>
      <c r="Q18" s="4">
        <f t="shared" si="22"/>
        <v>50</v>
      </c>
      <c r="R18">
        <f t="shared" si="0"/>
        <v>50000</v>
      </c>
      <c r="S18">
        <f t="shared" si="1"/>
        <v>1267.8440862373122</v>
      </c>
      <c r="U18">
        <f t="shared" si="12"/>
        <v>3.7729310000000002E-3</v>
      </c>
      <c r="V18">
        <f t="shared" si="13"/>
        <v>0.01</v>
      </c>
      <c r="W18">
        <f t="shared" si="14"/>
        <v>0.8402725765723178</v>
      </c>
      <c r="X18">
        <f t="shared" si="15"/>
        <v>3.1702904525995716E-3</v>
      </c>
      <c r="Y18">
        <f t="shared" si="16"/>
        <v>8.4027257657231774E-3</v>
      </c>
      <c r="Z18">
        <f t="shared" si="17"/>
        <v>0.82869956035399506</v>
      </c>
      <c r="AB18">
        <f t="shared" si="18"/>
        <v>1016.363511377946</v>
      </c>
      <c r="AC18">
        <f t="shared" si="19"/>
        <v>1050.6618368622733</v>
      </c>
      <c r="AE18">
        <f t="shared" si="2"/>
        <v>0</v>
      </c>
      <c r="AF18">
        <f t="shared" si="3"/>
        <v>0</v>
      </c>
      <c r="AG18">
        <f t="shared" si="3"/>
        <v>-41.434978017699756</v>
      </c>
      <c r="AH18">
        <f t="shared" si="4"/>
        <v>-158.51452262997859</v>
      </c>
      <c r="AI18">
        <f t="shared" si="5"/>
        <v>-199.94950064767835</v>
      </c>
      <c r="AJ18">
        <f t="shared" si="6"/>
        <v>-34.298325484327279</v>
      </c>
      <c r="AK18">
        <f t="shared" si="20"/>
        <v>21.953451845763635</v>
      </c>
      <c r="AL18">
        <f t="shared" si="7"/>
        <v>-212.294374286242</v>
      </c>
      <c r="AN18">
        <f t="shared" si="8"/>
        <v>0</v>
      </c>
      <c r="AO18">
        <f t="shared" si="8"/>
        <v>0</v>
      </c>
      <c r="AP18">
        <f t="shared" si="8"/>
        <v>-15.668938812699537</v>
      </c>
      <c r="AQ18">
        <f t="shared" si="8"/>
        <v>-59.943421593042153</v>
      </c>
      <c r="AR18">
        <f t="shared" si="8"/>
        <v>-75.612360405741697</v>
      </c>
      <c r="AS18">
        <f t="shared" si="8"/>
        <v>-12.970161662989387</v>
      </c>
      <c r="AT18">
        <f t="shared" si="8"/>
        <v>8.3018577577590413</v>
      </c>
      <c r="AU18">
        <f t="shared" si="8"/>
        <v>-80.280664310972043</v>
      </c>
      <c r="AW18">
        <v>15</v>
      </c>
      <c r="AX18">
        <f>IF(Z18&gt;0, (R18*SUMPRODUCT(K18:$K$98, X18:$X$98)-K18*$AZ$3)/Z18, 0)</f>
        <v>1267.8440862373122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9"/>
        <v>7.2300000000000003E-2</v>
      </c>
      <c r="I19" s="5">
        <f t="shared" si="10"/>
        <v>1.0723</v>
      </c>
      <c r="J19">
        <f t="shared" si="11"/>
        <v>0.93257483913084027</v>
      </c>
      <c r="K19">
        <f t="shared" si="21"/>
        <v>0.3526599697087387</v>
      </c>
      <c r="L19" s="2">
        <v>16</v>
      </c>
      <c r="M19" s="6">
        <v>4.6883589999999996E-3</v>
      </c>
      <c r="Q19" s="4">
        <f t="shared" si="22"/>
        <v>50</v>
      </c>
      <c r="R19">
        <f t="shared" si="0"/>
        <v>50000</v>
      </c>
      <c r="S19">
        <f t="shared" si="1"/>
        <v>1311.3566839698751</v>
      </c>
      <c r="U19">
        <f t="shared" si="12"/>
        <v>4.6883589999999996E-3</v>
      </c>
      <c r="V19">
        <f t="shared" si="13"/>
        <v>0.01</v>
      </c>
      <c r="W19">
        <f t="shared" si="14"/>
        <v>0.82869956035399506</v>
      </c>
      <c r="X19">
        <f t="shared" si="15"/>
        <v>3.8852410420816955E-3</v>
      </c>
      <c r="Y19">
        <f t="shared" si="16"/>
        <v>8.2869956035399508E-3</v>
      </c>
      <c r="Z19">
        <f t="shared" si="17"/>
        <v>0.81652732370837344</v>
      </c>
      <c r="AB19">
        <f t="shared" si="18"/>
        <v>1050.6618368622733</v>
      </c>
      <c r="AC19">
        <f t="shared" si="19"/>
        <v>1070.7585635890093</v>
      </c>
      <c r="AE19">
        <f t="shared" si="2"/>
        <v>0</v>
      </c>
      <c r="AF19">
        <f t="shared" si="3"/>
        <v>0</v>
      </c>
      <c r="AG19">
        <f t="shared" si="3"/>
        <v>-40.826366185418671</v>
      </c>
      <c r="AH19">
        <f t="shared" si="4"/>
        <v>-194.26205210408477</v>
      </c>
      <c r="AI19">
        <f t="shared" si="5"/>
        <v>-235.08841828950344</v>
      </c>
      <c r="AJ19">
        <f t="shared" si="6"/>
        <v>-20.096726726736051</v>
      </c>
      <c r="AK19">
        <f t="shared" si="20"/>
        <v>23.429758962028693</v>
      </c>
      <c r="AL19">
        <f t="shared" si="7"/>
        <v>-231.75538605421079</v>
      </c>
      <c r="AN19">
        <f t="shared" si="8"/>
        <v>0</v>
      </c>
      <c r="AO19">
        <f t="shared" si="8"/>
        <v>0</v>
      </c>
      <c r="AP19">
        <f t="shared" si="8"/>
        <v>-14.397825062267621</v>
      </c>
      <c r="AQ19">
        <f t="shared" si="8"/>
        <v>-68.50844941058395</v>
      </c>
      <c r="AR19">
        <f t="shared" si="8"/>
        <v>-82.906274472851578</v>
      </c>
      <c r="AS19">
        <f t="shared" si="8"/>
        <v>-7.0873110386955354</v>
      </c>
      <c r="AT19">
        <f t="shared" si="8"/>
        <v>8.2627380858320887</v>
      </c>
      <c r="AU19">
        <f t="shared" si="8"/>
        <v>-81.730847425715012</v>
      </c>
      <c r="AW19">
        <v>16</v>
      </c>
      <c r="AX19">
        <f>IF(Z19&gt;0, (R19*SUMPRODUCT(K19:$K$98, X19:$X$98)-K19*$AZ$3)/Z19, 0)</f>
        <v>1311.3566839698751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0.33449679380512065</v>
      </c>
      <c r="L20" s="2">
        <v>17</v>
      </c>
      <c r="M20" s="6">
        <v>5.6712799999999999E-3</v>
      </c>
      <c r="Q20" s="4">
        <f t="shared" si="22"/>
        <v>50</v>
      </c>
      <c r="R20">
        <f t="shared" si="0"/>
        <v>50000</v>
      </c>
      <c r="S20">
        <f t="shared" si="1"/>
        <v>1317.9370164492886</v>
      </c>
      <c r="U20">
        <f t="shared" si="12"/>
        <v>5.6712799999999999E-3</v>
      </c>
      <c r="V20">
        <f t="shared" si="13"/>
        <v>0.01</v>
      </c>
      <c r="W20">
        <f t="shared" si="14"/>
        <v>0.81652732370837344</v>
      </c>
      <c r="X20">
        <f t="shared" si="15"/>
        <v>4.6307550804008243E-3</v>
      </c>
      <c r="Y20">
        <f t="shared" si="16"/>
        <v>8.1652732370837353E-3</v>
      </c>
      <c r="Z20">
        <f t="shared" si="17"/>
        <v>0.80373129539088894</v>
      </c>
      <c r="AB20">
        <f t="shared" si="18"/>
        <v>1070.7585635890093</v>
      </c>
      <c r="AC20">
        <f t="shared" si="19"/>
        <v>1059.26722547439</v>
      </c>
      <c r="AE20">
        <f t="shared" si="2"/>
        <v>0</v>
      </c>
      <c r="AF20">
        <f t="shared" si="3"/>
        <v>0</v>
      </c>
      <c r="AG20">
        <f t="shared" si="3"/>
        <v>-40.186564769544447</v>
      </c>
      <c r="AH20">
        <f t="shared" si="4"/>
        <v>-231.53775402004121</v>
      </c>
      <c r="AI20">
        <f t="shared" si="5"/>
        <v>-271.72431878958565</v>
      </c>
      <c r="AJ20">
        <f t="shared" si="6"/>
        <v>11.491338114619339</v>
      </c>
      <c r="AK20">
        <f t="shared" si="20"/>
        <v>4.6042618234327399</v>
      </c>
      <c r="AL20">
        <f t="shared" si="7"/>
        <v>-255.62871885153356</v>
      </c>
      <c r="AN20">
        <f t="shared" si="8"/>
        <v>0</v>
      </c>
      <c r="AO20">
        <f t="shared" si="8"/>
        <v>0</v>
      </c>
      <c r="AP20">
        <f t="shared" si="8"/>
        <v>-13.442277069454434</v>
      </c>
      <c r="AQ20">
        <f t="shared" si="8"/>
        <v>-77.448636364542466</v>
      </c>
      <c r="AR20">
        <f t="shared" si="8"/>
        <v>-90.8909134339969</v>
      </c>
      <c r="AS20">
        <f t="shared" si="8"/>
        <v>3.8438157558707489</v>
      </c>
      <c r="AT20">
        <f t="shared" si="8"/>
        <v>1.54011081777757</v>
      </c>
      <c r="AU20">
        <f t="shared" si="8"/>
        <v>-85.506986860348576</v>
      </c>
      <c r="AW20">
        <v>17</v>
      </c>
      <c r="AX20">
        <f>IF(Z20&gt;0, (R20*SUMPRODUCT(K20:$K$98, X20:$X$98)-K20*$AZ$3)/Z20, 0)</f>
        <v>1317.9370164492886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9"/>
        <v>5.16E-2</v>
      </c>
      <c r="I21" s="5">
        <f t="shared" si="10"/>
        <v>1.0516000000000001</v>
      </c>
      <c r="J21">
        <f t="shared" si="11"/>
        <v>0.95093191327500948</v>
      </c>
      <c r="K21">
        <f t="shared" si="21"/>
        <v>0.31808367611745975</v>
      </c>
      <c r="L21" s="2">
        <v>18</v>
      </c>
      <c r="M21" s="6">
        <v>6.8024940000000001E-3</v>
      </c>
      <c r="Q21" s="4">
        <f t="shared" si="22"/>
        <v>50</v>
      </c>
      <c r="R21">
        <f t="shared" si="0"/>
        <v>50000</v>
      </c>
      <c r="S21">
        <f t="shared" si="1"/>
        <v>1307.6527433283848</v>
      </c>
      <c r="U21">
        <f t="shared" si="12"/>
        <v>6.8024940000000001E-3</v>
      </c>
      <c r="V21">
        <f t="shared" si="13"/>
        <v>0.01</v>
      </c>
      <c r="W21">
        <f t="shared" si="14"/>
        <v>0.80373129539088894</v>
      </c>
      <c r="X21">
        <f t="shared" si="15"/>
        <v>5.4673773145087496E-3</v>
      </c>
      <c r="Y21">
        <f t="shared" si="16"/>
        <v>8.037312953908889E-3</v>
      </c>
      <c r="Z21">
        <f t="shared" si="17"/>
        <v>0.79022660512247134</v>
      </c>
      <c r="AB21">
        <f t="shared" si="18"/>
        <v>1059.26722547439</v>
      </c>
      <c r="AC21">
        <f t="shared" si="19"/>
        <v>1033.3419880394758</v>
      </c>
      <c r="AE21">
        <f t="shared" si="2"/>
        <v>0</v>
      </c>
      <c r="AF21">
        <f t="shared" si="3"/>
        <v>0</v>
      </c>
      <c r="AG21">
        <f t="shared" si="3"/>
        <v>-39.511330256123564</v>
      </c>
      <c r="AH21">
        <f t="shared" si="4"/>
        <v>-273.3688657254375</v>
      </c>
      <c r="AI21">
        <f t="shared" si="5"/>
        <v>-312.88019598156109</v>
      </c>
      <c r="AJ21">
        <f t="shared" si="6"/>
        <v>25.925237434914152</v>
      </c>
      <c r="AK21">
        <f t="shared" si="20"/>
        <v>1.694827560759024</v>
      </c>
      <c r="AL21">
        <f t="shared" si="7"/>
        <v>-285.26013098588788</v>
      </c>
      <c r="AN21">
        <f t="shared" si="8"/>
        <v>0</v>
      </c>
      <c r="AO21">
        <f t="shared" si="8"/>
        <v>0</v>
      </c>
      <c r="AP21">
        <f t="shared" si="8"/>
        <v>-12.567909176158796</v>
      </c>
      <c r="AQ21">
        <f t="shared" si="8"/>
        <v>-86.954173746007399</v>
      </c>
      <c r="AR21">
        <f t="shared" si="8"/>
        <v>-99.522082922166206</v>
      </c>
      <c r="AS21">
        <f t="shared" si="8"/>
        <v>8.2463948275154753</v>
      </c>
      <c r="AT21">
        <f t="shared" si="8"/>
        <v>0.53909698091141767</v>
      </c>
      <c r="AU21">
        <f t="shared" si="8"/>
        <v>-90.736591113739308</v>
      </c>
      <c r="AW21">
        <v>18</v>
      </c>
      <c r="AX21">
        <f>IF(Z21&gt;0, (R21*SUMPRODUCT(K21:$K$98, X21:$X$98)-K21*$AZ$3)/Z21, 0)</f>
        <v>1307.6527433283848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9"/>
        <v>7.1000000000000008E-2</v>
      </c>
      <c r="I22" s="5">
        <f t="shared" si="10"/>
        <v>1.071</v>
      </c>
      <c r="J22">
        <f t="shared" si="11"/>
        <v>0.93370681605975725</v>
      </c>
      <c r="K22">
        <f t="shared" si="21"/>
        <v>0.29699689646821636</v>
      </c>
      <c r="L22" s="2">
        <v>19</v>
      </c>
      <c r="M22" s="6">
        <v>8.090557E-3</v>
      </c>
      <c r="Q22" s="4">
        <f t="shared" si="22"/>
        <v>50</v>
      </c>
      <c r="R22">
        <f t="shared" si="0"/>
        <v>50000</v>
      </c>
      <c r="S22">
        <f t="shared" si="1"/>
        <v>1304.9905593045726</v>
      </c>
      <c r="U22">
        <f t="shared" si="12"/>
        <v>8.090557E-3</v>
      </c>
      <c r="V22">
        <f t="shared" si="13"/>
        <v>0.01</v>
      </c>
      <c r="W22">
        <f t="shared" si="14"/>
        <v>0.79022660512247134</v>
      </c>
      <c r="X22">
        <f t="shared" si="15"/>
        <v>6.393373391659846E-3</v>
      </c>
      <c r="Y22">
        <f t="shared" si="16"/>
        <v>7.9022660512247135E-3</v>
      </c>
      <c r="Z22">
        <f t="shared" si="17"/>
        <v>0.77593096567958686</v>
      </c>
      <c r="AB22">
        <f t="shared" si="18"/>
        <v>1033.3419880394758</v>
      </c>
      <c r="AC22">
        <f t="shared" si="19"/>
        <v>1012.5825848839412</v>
      </c>
      <c r="AE22">
        <f t="shared" si="2"/>
        <v>0</v>
      </c>
      <c r="AF22">
        <f t="shared" si="3"/>
        <v>0</v>
      </c>
      <c r="AG22">
        <f t="shared" si="3"/>
        <v>-38.796548283979341</v>
      </c>
      <c r="AH22">
        <f t="shared" si="4"/>
        <v>-319.66866958299232</v>
      </c>
      <c r="AI22">
        <f t="shared" si="5"/>
        <v>-358.46521786697167</v>
      </c>
      <c r="AJ22">
        <f t="shared" si="6"/>
        <v>20.759403155534642</v>
      </c>
      <c r="AK22">
        <f t="shared" si="20"/>
        <v>21.700181748828992</v>
      </c>
      <c r="AL22">
        <f t="shared" si="7"/>
        <v>-316.00563296260805</v>
      </c>
      <c r="AN22">
        <f t="shared" si="8"/>
        <v>0</v>
      </c>
      <c r="AO22">
        <f t="shared" si="8"/>
        <v>0</v>
      </c>
      <c r="AP22">
        <f t="shared" si="8"/>
        <v>-11.522454434021169</v>
      </c>
      <c r="AQ22">
        <f t="shared" si="8"/>
        <v>-94.940602764272441</v>
      </c>
      <c r="AR22">
        <f t="shared" si="8"/>
        <v>-106.46305719829361</v>
      </c>
      <c r="AS22">
        <f t="shared" si="8"/>
        <v>6.1654783097262857</v>
      </c>
      <c r="AT22">
        <f t="shared" si="8"/>
        <v>6.4448866321984424</v>
      </c>
      <c r="AU22">
        <f t="shared" si="8"/>
        <v>-93.852692256368883</v>
      </c>
      <c r="AW22">
        <v>19</v>
      </c>
      <c r="AX22">
        <f>IF(Z22&gt;0, (R22*SUMPRODUCT(K22:$K$98, X22:$X$98)-K22*$AZ$3)/Z22, 0)</f>
        <v>1304.9905593045726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0.26517580041805033</v>
      </c>
      <c r="L23" s="2">
        <v>20</v>
      </c>
      <c r="M23" s="6">
        <v>9.5159809999999997E-3</v>
      </c>
      <c r="Q23" s="4">
        <f t="shared" si="22"/>
        <v>50</v>
      </c>
      <c r="R23">
        <f t="shared" si="0"/>
        <v>50000</v>
      </c>
      <c r="S23">
        <f t="shared" si="1"/>
        <v>1337.4732581731175</v>
      </c>
      <c r="U23">
        <f t="shared" si="12"/>
        <v>9.5159809999999997E-3</v>
      </c>
      <c r="V23">
        <f t="shared" si="13"/>
        <v>0.01</v>
      </c>
      <c r="W23">
        <f t="shared" si="14"/>
        <v>0.77593096567958686</v>
      </c>
      <c r="X23">
        <f t="shared" si="15"/>
        <v>7.3837443267186003E-3</v>
      </c>
      <c r="Y23">
        <f t="shared" si="16"/>
        <v>7.7593096567958684E-3</v>
      </c>
      <c r="Z23">
        <f t="shared" si="17"/>
        <v>0.76078791169607241</v>
      </c>
      <c r="AB23">
        <f t="shared" si="18"/>
        <v>1012.5825848839412</v>
      </c>
      <c r="AC23">
        <f t="shared" si="19"/>
        <v>1017.533487034868</v>
      </c>
      <c r="AE23">
        <f t="shared" si="2"/>
        <v>0</v>
      </c>
      <c r="AF23">
        <f t="shared" si="3"/>
        <v>0</v>
      </c>
      <c r="AG23">
        <f t="shared" si="3"/>
        <v>-38.039395584803621</v>
      </c>
      <c r="AH23">
        <f t="shared" si="4"/>
        <v>-369.18721633593003</v>
      </c>
      <c r="AI23">
        <f t="shared" si="5"/>
        <v>-407.22661192073366</v>
      </c>
      <c r="AJ23">
        <f t="shared" si="6"/>
        <v>-4.9509021509268223</v>
      </c>
      <c r="AK23">
        <f t="shared" si="20"/>
        <v>70.880780941875884</v>
      </c>
      <c r="AL23">
        <f t="shared" si="7"/>
        <v>-341.29673312978457</v>
      </c>
      <c r="AN23">
        <f t="shared" si="8"/>
        <v>0</v>
      </c>
      <c r="AO23">
        <f t="shared" si="8"/>
        <v>0</v>
      </c>
      <c r="AP23">
        <f t="shared" si="8"/>
        <v>-10.08712717161915</v>
      </c>
      <c r="AQ23">
        <f t="shared" si="8"/>
        <v>-97.899515595992156</v>
      </c>
      <c r="AR23">
        <f t="shared" si="8"/>
        <v>-107.9866427676113</v>
      </c>
      <c r="AS23">
        <f t="shared" si="8"/>
        <v>-1.312859440663467</v>
      </c>
      <c r="AT23">
        <f t="shared" si="8"/>
        <v>18.795867820518424</v>
      </c>
      <c r="AU23">
        <f t="shared" si="8"/>
        <v>-90.503634387756335</v>
      </c>
      <c r="AW23">
        <v>20</v>
      </c>
      <c r="AX23">
        <f>IF(Z23&gt;0, (R23*SUMPRODUCT(K23:$K$98, X23:$X$98)-K23*$AZ$3)/Z23, 0)</f>
        <v>1337.4732581731175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0.23676410751611635</v>
      </c>
      <c r="L24" s="2">
        <v>21</v>
      </c>
      <c r="M24" s="6">
        <v>1.1135328E-2</v>
      </c>
      <c r="Q24" s="4">
        <f t="shared" si="22"/>
        <v>50</v>
      </c>
      <c r="R24">
        <f t="shared" si="0"/>
        <v>50000</v>
      </c>
      <c r="S24">
        <f t="shared" si="1"/>
        <v>1354.6547911222037</v>
      </c>
      <c r="U24">
        <f t="shared" si="12"/>
        <v>1.1135328E-2</v>
      </c>
      <c r="V24">
        <f t="shared" si="13"/>
        <v>0.01</v>
      </c>
      <c r="W24">
        <f t="shared" si="14"/>
        <v>0.76078791169607241</v>
      </c>
      <c r="X24">
        <f t="shared" si="15"/>
        <v>8.4716229351708017E-3</v>
      </c>
      <c r="Y24">
        <f t="shared" si="16"/>
        <v>7.6078791169607246E-3</v>
      </c>
      <c r="Z24">
        <f t="shared" si="17"/>
        <v>0.74470840964394092</v>
      </c>
      <c r="AB24">
        <f t="shared" si="18"/>
        <v>1017.533487034868</v>
      </c>
      <c r="AC24">
        <f t="shared" si="19"/>
        <v>1008.8228151131614</v>
      </c>
      <c r="AE24">
        <f t="shared" si="2"/>
        <v>0</v>
      </c>
      <c r="AF24">
        <f t="shared" si="3"/>
        <v>0</v>
      </c>
      <c r="AG24">
        <f t="shared" si="3"/>
        <v>-37.235420482197043</v>
      </c>
      <c r="AH24">
        <f t="shared" si="4"/>
        <v>-423.58114675854011</v>
      </c>
      <c r="AI24">
        <f t="shared" si="5"/>
        <v>-460.81656724073719</v>
      </c>
      <c r="AJ24">
        <f t="shared" si="6"/>
        <v>8.7106719217066484</v>
      </c>
      <c r="AK24">
        <f t="shared" si="20"/>
        <v>71.227344092440774</v>
      </c>
      <c r="AL24">
        <f t="shared" si="7"/>
        <v>-380.87855122658976</v>
      </c>
      <c r="AN24">
        <f t="shared" si="8"/>
        <v>0</v>
      </c>
      <c r="AO24">
        <f t="shared" si="8"/>
        <v>0</v>
      </c>
      <c r="AP24">
        <f t="shared" si="8"/>
        <v>-8.8160110984547018</v>
      </c>
      <c r="AQ24">
        <f t="shared" si="8"/>
        <v>-100.28881217293885</v>
      </c>
      <c r="AR24">
        <f t="shared" si="8"/>
        <v>-109.10482327139356</v>
      </c>
      <c r="AS24">
        <f t="shared" si="8"/>
        <v>2.0623744634085686</v>
      </c>
      <c r="AT24">
        <f t="shared" si="8"/>
        <v>16.864078554790062</v>
      </c>
      <c r="AU24">
        <f t="shared" si="8"/>
        <v>-90.178370253194927</v>
      </c>
      <c r="AW24">
        <v>21</v>
      </c>
      <c r="AX24">
        <f>IF(Z24&gt;0, (R24*SUMPRODUCT(K24:$K$98, X24:$X$98)-K24*$AZ$3)/Z24, 0)</f>
        <v>1354.6547911222037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0.21139652456796101</v>
      </c>
      <c r="L25" s="2">
        <v>22</v>
      </c>
      <c r="M25" s="6">
        <v>1.2969985999999999E-2</v>
      </c>
      <c r="Q25" s="4">
        <f t="shared" si="22"/>
        <v>50</v>
      </c>
      <c r="R25">
        <f t="shared" si="0"/>
        <v>50000</v>
      </c>
      <c r="S25">
        <f t="shared" si="1"/>
        <v>1358.113726482482</v>
      </c>
      <c r="U25">
        <f t="shared" si="12"/>
        <v>1.2969985999999999E-2</v>
      </c>
      <c r="V25">
        <f t="shared" si="13"/>
        <v>0.01</v>
      </c>
      <c r="W25">
        <f t="shared" si="14"/>
        <v>0.74470840964394092</v>
      </c>
      <c r="X25">
        <f t="shared" si="15"/>
        <v>9.658857647164178E-3</v>
      </c>
      <c r="Y25">
        <f t="shared" si="16"/>
        <v>7.4470840964394091E-3</v>
      </c>
      <c r="Z25">
        <f t="shared" si="17"/>
        <v>0.72760246790033722</v>
      </c>
      <c r="AB25">
        <f t="shared" si="18"/>
        <v>1008.8228151131614</v>
      </c>
      <c r="AC25">
        <f t="shared" si="19"/>
        <v>988.16689907797752</v>
      </c>
      <c r="AE25">
        <f t="shared" si="2"/>
        <v>0</v>
      </c>
      <c r="AF25">
        <f t="shared" si="3"/>
        <v>0</v>
      </c>
      <c r="AG25">
        <f t="shared" si="3"/>
        <v>-36.380123395016859</v>
      </c>
      <c r="AH25">
        <f t="shared" si="4"/>
        <v>-482.94288235820892</v>
      </c>
      <c r="AI25">
        <f t="shared" si="5"/>
        <v>-519.32300575322574</v>
      </c>
      <c r="AJ25">
        <f t="shared" si="6"/>
        <v>20.65591603518385</v>
      </c>
      <c r="AK25">
        <f t="shared" si="20"/>
        <v>70.617597057921301</v>
      </c>
      <c r="AL25">
        <f t="shared" si="7"/>
        <v>-428.04949266012056</v>
      </c>
      <c r="AN25">
        <f t="shared" si="8"/>
        <v>0</v>
      </c>
      <c r="AO25">
        <f t="shared" si="8"/>
        <v>0</v>
      </c>
      <c r="AP25">
        <f t="shared" si="8"/>
        <v>-7.6906316490601352</v>
      </c>
      <c r="AQ25">
        <f t="shared" si="8"/>
        <v>-102.09244689535902</v>
      </c>
      <c r="AR25">
        <f t="shared" si="8"/>
        <v>-109.78307854441914</v>
      </c>
      <c r="AS25">
        <f t="shared" si="8"/>
        <v>4.3665888616054822</v>
      </c>
      <c r="AT25">
        <f t="shared" si="8"/>
        <v>14.928314591385233</v>
      </c>
      <c r="AU25">
        <f t="shared" si="8"/>
        <v>-90.488175091428431</v>
      </c>
      <c r="AW25">
        <v>22</v>
      </c>
      <c r="AX25">
        <f>IF(Z25&gt;0, (R25*SUMPRODUCT(K25:$K$98, X25:$X$98)-K25*$AZ$3)/Z25, 0)</f>
        <v>1358.113726482482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0.18874689693567948</v>
      </c>
      <c r="L26" s="2">
        <v>23</v>
      </c>
      <c r="M26" s="6">
        <v>1.4883069000000001E-2</v>
      </c>
      <c r="Q26" s="4">
        <f t="shared" si="22"/>
        <v>50</v>
      </c>
      <c r="R26">
        <f t="shared" si="0"/>
        <v>50000</v>
      </c>
      <c r="S26">
        <f t="shared" si="1"/>
        <v>1349.0889987419803</v>
      </c>
      <c r="U26">
        <f t="shared" si="12"/>
        <v>1.4883069000000001E-2</v>
      </c>
      <c r="V26">
        <f t="shared" si="13"/>
        <v>0.01</v>
      </c>
      <c r="W26">
        <f t="shared" si="14"/>
        <v>0.72760246790033722</v>
      </c>
      <c r="X26">
        <f t="shared" si="15"/>
        <v>1.0828957734331004E-2</v>
      </c>
      <c r="Y26">
        <f t="shared" si="16"/>
        <v>7.2760246790033725E-3</v>
      </c>
      <c r="Z26">
        <f t="shared" si="17"/>
        <v>0.70949748548700287</v>
      </c>
      <c r="AB26">
        <f t="shared" si="18"/>
        <v>988.16689907797752</v>
      </c>
      <c r="AC26">
        <f t="shared" si="19"/>
        <v>957.17525230561341</v>
      </c>
      <c r="AE26">
        <f t="shared" si="2"/>
        <v>0</v>
      </c>
      <c r="AF26">
        <f t="shared" si="3"/>
        <v>0</v>
      </c>
      <c r="AG26">
        <f t="shared" si="3"/>
        <v>-35.474874274350142</v>
      </c>
      <c r="AH26">
        <f t="shared" si="4"/>
        <v>-541.44788671655022</v>
      </c>
      <c r="AI26">
        <f t="shared" si="5"/>
        <v>-576.92276099090031</v>
      </c>
      <c r="AJ26">
        <f t="shared" si="6"/>
        <v>30.991646772364106</v>
      </c>
      <c r="AK26">
        <f t="shared" si="20"/>
        <v>69.171682935458435</v>
      </c>
      <c r="AL26">
        <f t="shared" si="7"/>
        <v>-476.75943128307779</v>
      </c>
      <c r="AN26">
        <f t="shared" si="8"/>
        <v>0</v>
      </c>
      <c r="AO26">
        <f t="shared" si="8"/>
        <v>0</v>
      </c>
      <c r="AP26">
        <f t="shared" si="8"/>
        <v>-6.6957724384669532</v>
      </c>
      <c r="AQ26">
        <f t="shared" si="8"/>
        <v>-102.19660847013016</v>
      </c>
      <c r="AR26">
        <f t="shared" si="8"/>
        <v>-108.8923809085971</v>
      </c>
      <c r="AS26">
        <f t="shared" si="8"/>
        <v>5.8495771592103916</v>
      </c>
      <c r="AT26">
        <f t="shared" si="8"/>
        <v>13.055940509886472</v>
      </c>
      <c r="AU26">
        <f t="shared" si="8"/>
        <v>-89.986863239500238</v>
      </c>
      <c r="AW26">
        <v>23</v>
      </c>
      <c r="AX26">
        <f>IF(Z26&gt;0, (R26*SUMPRODUCT(K26:$K$98, X26:$X$98)-K26*$AZ$3)/Z26, 0)</f>
        <v>1349.0889987419803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0.16852401512114237</v>
      </c>
      <c r="L27" s="2">
        <v>24</v>
      </c>
      <c r="M27" s="6">
        <v>1.6930661E-2</v>
      </c>
      <c r="Q27" s="4">
        <f t="shared" si="22"/>
        <v>50</v>
      </c>
      <c r="R27">
        <f t="shared" si="0"/>
        <v>50000</v>
      </c>
      <c r="S27">
        <f t="shared" si="1"/>
        <v>1330.3512066098556</v>
      </c>
      <c r="U27">
        <f t="shared" si="12"/>
        <v>1.6930661E-2</v>
      </c>
      <c r="V27">
        <f t="shared" si="13"/>
        <v>0.01</v>
      </c>
      <c r="W27">
        <f t="shared" si="14"/>
        <v>0.70949748548700287</v>
      </c>
      <c r="X27">
        <f t="shared" si="15"/>
        <v>1.2012261407132865E-2</v>
      </c>
      <c r="Y27">
        <f t="shared" si="16"/>
        <v>7.0949748548700285E-3</v>
      </c>
      <c r="Z27">
        <f t="shared" si="17"/>
        <v>0.69039024922500003</v>
      </c>
      <c r="AB27">
        <f t="shared" si="18"/>
        <v>957.17525230561341</v>
      </c>
      <c r="AC27">
        <f t="shared" si="19"/>
        <v>918.46150108815766</v>
      </c>
      <c r="AE27">
        <f t="shared" si="2"/>
        <v>0</v>
      </c>
      <c r="AF27">
        <f t="shared" si="3"/>
        <v>0</v>
      </c>
      <c r="AG27">
        <f t="shared" si="3"/>
        <v>-34.519512461250002</v>
      </c>
      <c r="AH27">
        <f t="shared" si="4"/>
        <v>-600.61307035664322</v>
      </c>
      <c r="AI27">
        <f t="shared" si="5"/>
        <v>-635.13258281789319</v>
      </c>
      <c r="AJ27">
        <f t="shared" si="6"/>
        <v>38.713751217455751</v>
      </c>
      <c r="AK27">
        <f t="shared" si="20"/>
        <v>67.002267661392949</v>
      </c>
      <c r="AL27">
        <f t="shared" si="7"/>
        <v>-529.41656393904452</v>
      </c>
      <c r="AN27">
        <f t="shared" si="8"/>
        <v>0</v>
      </c>
      <c r="AO27">
        <f t="shared" si="8"/>
        <v>0</v>
      </c>
      <c r="AP27">
        <f t="shared" si="8"/>
        <v>-5.8173668399941576</v>
      </c>
      <c r="AQ27">
        <f t="shared" si="8"/>
        <v>-101.21772615073868</v>
      </c>
      <c r="AR27">
        <f t="shared" si="8"/>
        <v>-107.03509299073285</v>
      </c>
      <c r="AS27">
        <f t="shared" si="8"/>
        <v>6.5241967955666569</v>
      </c>
      <c r="AT27">
        <f t="shared" si="8"/>
        <v>11.291491168519414</v>
      </c>
      <c r="AU27">
        <f t="shared" si="8"/>
        <v>-89.219405026646783</v>
      </c>
      <c r="AW27">
        <v>24</v>
      </c>
      <c r="AX27">
        <f>IF(Z27&gt;0, (R27*SUMPRODUCT(K27:$K$98, X27:$X$98)-K27*$AZ$3)/Z27, 0)</f>
        <v>1330.3512066098556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0.15046787064387712</v>
      </c>
      <c r="L28" s="2">
        <v>25</v>
      </c>
      <c r="M28" s="6">
        <v>1.9185959999999998E-2</v>
      </c>
      <c r="Q28" s="4">
        <f t="shared" si="22"/>
        <v>50</v>
      </c>
      <c r="R28">
        <f t="shared" si="0"/>
        <v>50000</v>
      </c>
      <c r="S28">
        <f t="shared" si="1"/>
        <v>1303.897386335831</v>
      </c>
      <c r="U28">
        <f t="shared" si="12"/>
        <v>1.9185959999999998E-2</v>
      </c>
      <c r="V28">
        <f t="shared" si="13"/>
        <v>0.01</v>
      </c>
      <c r="W28">
        <f t="shared" si="14"/>
        <v>0.69039024922500003</v>
      </c>
      <c r="X28">
        <f t="shared" si="15"/>
        <v>1.324579970602088E-2</v>
      </c>
      <c r="Y28">
        <f t="shared" si="16"/>
        <v>6.9039024922500003E-3</v>
      </c>
      <c r="Z28">
        <f t="shared" si="17"/>
        <v>0.67024054702672908</v>
      </c>
      <c r="AB28">
        <f t="shared" si="18"/>
        <v>918.46150108815766</v>
      </c>
      <c r="AC28">
        <f t="shared" si="19"/>
        <v>873.92489748444973</v>
      </c>
      <c r="AE28">
        <f t="shared" si="2"/>
        <v>0</v>
      </c>
      <c r="AF28">
        <f t="shared" si="3"/>
        <v>0</v>
      </c>
      <c r="AG28">
        <f t="shared" si="3"/>
        <v>-33.512027351336457</v>
      </c>
      <c r="AH28">
        <f t="shared" si="4"/>
        <v>-662.289985301044</v>
      </c>
      <c r="AI28">
        <f t="shared" si="5"/>
        <v>-695.80201265238043</v>
      </c>
      <c r="AJ28">
        <f t="shared" si="6"/>
        <v>44.536603603707931</v>
      </c>
      <c r="AK28">
        <f t="shared" si="20"/>
        <v>64.292305076171047</v>
      </c>
      <c r="AL28">
        <f t="shared" si="7"/>
        <v>-586.97310397250146</v>
      </c>
      <c r="AN28">
        <f t="shared" si="8"/>
        <v>0</v>
      </c>
      <c r="AO28">
        <f t="shared" si="8"/>
        <v>0</v>
      </c>
      <c r="AP28">
        <f t="shared" si="8"/>
        <v>-5.0424833965149656</v>
      </c>
      <c r="AQ28">
        <f t="shared" si="8"/>
        <v>-99.653363837012762</v>
      </c>
      <c r="AR28">
        <f t="shared" si="8"/>
        <v>-104.69584723352773</v>
      </c>
      <c r="AS28">
        <f t="shared" si="8"/>
        <v>6.7013279099603569</v>
      </c>
      <c r="AT28">
        <f t="shared" si="8"/>
        <v>9.6739262435979896</v>
      </c>
      <c r="AU28">
        <f t="shared" si="8"/>
        <v>-88.320593079969385</v>
      </c>
      <c r="AW28">
        <v>25</v>
      </c>
      <c r="AX28">
        <f>IF(Z28&gt;0, (R28*SUMPRODUCT(K28:$K$98, X28:$X$98)-K28*$AZ$3)/Z28, 0)</f>
        <v>1303.897386335831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0.13434631307489028</v>
      </c>
      <c r="L29" s="2">
        <v>26</v>
      </c>
      <c r="M29" s="6">
        <v>2.1884238E-2</v>
      </c>
      <c r="Q29" s="4">
        <f t="shared" si="22"/>
        <v>50</v>
      </c>
      <c r="R29">
        <f t="shared" si="0"/>
        <v>50000</v>
      </c>
      <c r="S29">
        <f t="shared" si="1"/>
        <v>1271.2548308381552</v>
      </c>
      <c r="U29">
        <f t="shared" si="12"/>
        <v>2.1884238E-2</v>
      </c>
      <c r="V29">
        <f t="shared" si="13"/>
        <v>0.01</v>
      </c>
      <c r="W29">
        <f t="shared" si="14"/>
        <v>0.67024054702672908</v>
      </c>
      <c r="X29">
        <f t="shared" si="15"/>
        <v>1.4667703648383133E-2</v>
      </c>
      <c r="Y29">
        <f t="shared" si="16"/>
        <v>6.7024054702672911E-3</v>
      </c>
      <c r="Z29">
        <f t="shared" si="17"/>
        <v>0.64887043790807875</v>
      </c>
      <c r="AB29">
        <f t="shared" si="18"/>
        <v>873.92489748444973</v>
      </c>
      <c r="AC29">
        <f t="shared" si="19"/>
        <v>824.87967877871426</v>
      </c>
      <c r="AE29">
        <f t="shared" si="2"/>
        <v>0</v>
      </c>
      <c r="AF29">
        <f t="shared" si="3"/>
        <v>0</v>
      </c>
      <c r="AG29">
        <f t="shared" si="3"/>
        <v>-32.44352189540394</v>
      </c>
      <c r="AH29">
        <f t="shared" si="4"/>
        <v>-733.38518241915665</v>
      </c>
      <c r="AI29">
        <f t="shared" si="5"/>
        <v>-765.82870431456058</v>
      </c>
      <c r="AJ29">
        <f t="shared" si="6"/>
        <v>49.045218705735465</v>
      </c>
      <c r="AK29">
        <f t="shared" si="20"/>
        <v>61.174742823911487</v>
      </c>
      <c r="AL29">
        <f t="shared" si="7"/>
        <v>-655.6087427849136</v>
      </c>
      <c r="AN29">
        <f t="shared" si="8"/>
        <v>0</v>
      </c>
      <c r="AO29">
        <f t="shared" si="8"/>
        <v>0</v>
      </c>
      <c r="AP29">
        <f t="shared" si="8"/>
        <v>-4.3586675498119956</v>
      </c>
      <c r="AQ29">
        <f t="shared" si="8"/>
        <v>-98.527595321769539</v>
      </c>
      <c r="AR29">
        <f t="shared" si="8"/>
        <v>-102.88626287158154</v>
      </c>
      <c r="AS29">
        <f t="shared" si="8"/>
        <v>6.5890443070672022</v>
      </c>
      <c r="AT29">
        <f t="shared" si="8"/>
        <v>8.2186011516971096</v>
      </c>
      <c r="AU29">
        <f t="shared" si="8"/>
        <v>-88.078617412817223</v>
      </c>
      <c r="AW29">
        <v>26</v>
      </c>
      <c r="AX29">
        <f>IF(Z29&gt;0, (R29*SUMPRODUCT(K29:$K$98, X29:$X$98)-K29*$AZ$3)/Z29, 0)</f>
        <v>1271.2548308381552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0.11995206524543775</v>
      </c>
      <c r="L30" s="2">
        <v>27</v>
      </c>
      <c r="M30" s="6">
        <v>2.4761703999999999E-2</v>
      </c>
      <c r="Q30" s="4">
        <f t="shared" si="22"/>
        <v>50</v>
      </c>
      <c r="R30">
        <f t="shared" si="0"/>
        <v>50000</v>
      </c>
      <c r="S30">
        <f t="shared" si="1"/>
        <v>1231.8696266768368</v>
      </c>
      <c r="U30">
        <f t="shared" si="12"/>
        <v>2.4761703999999999E-2</v>
      </c>
      <c r="V30">
        <f t="shared" si="13"/>
        <v>0.01</v>
      </c>
      <c r="W30">
        <f t="shared" si="14"/>
        <v>0.64887043790807875</v>
      </c>
      <c r="X30">
        <f t="shared" si="15"/>
        <v>1.6067137717830225E-2</v>
      </c>
      <c r="Y30">
        <f t="shared" si="16"/>
        <v>6.4887043790807872E-3</v>
      </c>
      <c r="Z30">
        <f t="shared" si="17"/>
        <v>0.62631459581116777</v>
      </c>
      <c r="AB30">
        <f t="shared" si="18"/>
        <v>824.87967877871426</v>
      </c>
      <c r="AC30">
        <f t="shared" si="19"/>
        <v>771.53792732415718</v>
      </c>
      <c r="AE30">
        <f t="shared" si="2"/>
        <v>0</v>
      </c>
      <c r="AF30">
        <f t="shared" si="3"/>
        <v>0</v>
      </c>
      <c r="AG30">
        <f t="shared" si="3"/>
        <v>-31.31572979055839</v>
      </c>
      <c r="AH30">
        <f t="shared" si="4"/>
        <v>-803.35688589151118</v>
      </c>
      <c r="AI30">
        <f t="shared" si="5"/>
        <v>-834.67261568206959</v>
      </c>
      <c r="AJ30">
        <f t="shared" si="6"/>
        <v>53.341751454557084</v>
      </c>
      <c r="AK30">
        <f t="shared" si="20"/>
        <v>57.741577514510006</v>
      </c>
      <c r="AL30">
        <f t="shared" si="7"/>
        <v>-723.58928671300248</v>
      </c>
      <c r="AN30">
        <f t="shared" si="8"/>
        <v>0</v>
      </c>
      <c r="AO30">
        <f t="shared" si="8"/>
        <v>0</v>
      </c>
      <c r="AP30">
        <f t="shared" si="8"/>
        <v>-3.7563864630455588</v>
      </c>
      <c r="AQ30">
        <f t="shared" si="8"/>
        <v>-96.364317591830243</v>
      </c>
      <c r="AR30">
        <f t="shared" si="8"/>
        <v>-100.1207040548758</v>
      </c>
      <c r="AS30">
        <f t="shared" si="8"/>
        <v>6.3984532507829552</v>
      </c>
      <c r="AT30">
        <f t="shared" si="8"/>
        <v>6.9262214733950058</v>
      </c>
      <c r="AU30">
        <f t="shared" si="8"/>
        <v>-86.796029330697834</v>
      </c>
      <c r="AW30">
        <v>27</v>
      </c>
      <c r="AX30">
        <f>IF(Z30&gt;0, (R30*SUMPRODUCT(K30:$K$98, X30:$X$98)-K30*$AZ$3)/Z30, 0)</f>
        <v>1231.8696266768368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0.10710005825485512</v>
      </c>
      <c r="L31" s="2">
        <v>28</v>
      </c>
      <c r="M31" s="6">
        <v>2.7627288E-2</v>
      </c>
      <c r="Q31" s="4">
        <f t="shared" si="22"/>
        <v>50</v>
      </c>
      <c r="R31">
        <f t="shared" si="0"/>
        <v>50000</v>
      </c>
      <c r="S31">
        <f t="shared" si="1"/>
        <v>1187.0931513745334</v>
      </c>
      <c r="U31">
        <f t="shared" si="12"/>
        <v>2.7627288E-2</v>
      </c>
      <c r="V31">
        <f t="shared" si="13"/>
        <v>0.01</v>
      </c>
      <c r="W31">
        <f t="shared" si="14"/>
        <v>0.62631459581116777</v>
      </c>
      <c r="X31">
        <f t="shared" si="15"/>
        <v>1.7303373717078727E-2</v>
      </c>
      <c r="Y31">
        <f t="shared" si="16"/>
        <v>6.263145958111678E-3</v>
      </c>
      <c r="Z31">
        <f t="shared" si="17"/>
        <v>0.60274807613597736</v>
      </c>
      <c r="AB31">
        <f t="shared" si="18"/>
        <v>771.53792732415718</v>
      </c>
      <c r="AC31">
        <f t="shared" si="19"/>
        <v>715.51811318519458</v>
      </c>
      <c r="AE31">
        <f t="shared" si="2"/>
        <v>0</v>
      </c>
      <c r="AF31">
        <f t="shared" si="3"/>
        <v>0</v>
      </c>
      <c r="AG31">
        <f t="shared" si="3"/>
        <v>-30.137403806798869</v>
      </c>
      <c r="AH31">
        <f t="shared" si="4"/>
        <v>-865.16868585393638</v>
      </c>
      <c r="AI31">
        <f t="shared" si="5"/>
        <v>-895.30608966073521</v>
      </c>
      <c r="AJ31">
        <f t="shared" si="6"/>
        <v>56.019814138962602</v>
      </c>
      <c r="AK31">
        <f t="shared" si="20"/>
        <v>54.007654912691009</v>
      </c>
      <c r="AL31">
        <f t="shared" si="7"/>
        <v>-785.2786206090816</v>
      </c>
      <c r="AN31">
        <f t="shared" si="8"/>
        <v>0</v>
      </c>
      <c r="AO31">
        <f t="shared" si="8"/>
        <v>0</v>
      </c>
      <c r="AP31">
        <f t="shared" si="8"/>
        <v>-3.2277177033582514</v>
      </c>
      <c r="AQ31">
        <f t="shared" si="8"/>
        <v>-92.659616655233037</v>
      </c>
      <c r="AR31">
        <f t="shared" si="8"/>
        <v>-95.887334358591289</v>
      </c>
      <c r="AS31">
        <f t="shared" si="8"/>
        <v>5.9997253577090515</v>
      </c>
      <c r="AT31">
        <f t="shared" si="8"/>
        <v>5.7842229873573192</v>
      </c>
      <c r="AU31">
        <f t="shared" si="8"/>
        <v>-84.103386013524911</v>
      </c>
      <c r="AW31">
        <v>28</v>
      </c>
      <c r="AX31">
        <f>IF(Z31&gt;0, (R31*SUMPRODUCT(K31:$K$98, X31:$X$98)-K31*$AZ$3)/Z31, 0)</f>
        <v>1187.0931513745334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9.562505201326349E-2</v>
      </c>
      <c r="L32" s="2">
        <v>29</v>
      </c>
      <c r="M32" s="6">
        <v>3.0780427999999999E-2</v>
      </c>
      <c r="Q32" s="4">
        <f t="shared" si="22"/>
        <v>50</v>
      </c>
      <c r="R32">
        <f t="shared" si="0"/>
        <v>50000</v>
      </c>
      <c r="S32">
        <f t="shared" si="1"/>
        <v>1139.6007002681351</v>
      </c>
      <c r="U32">
        <f t="shared" si="12"/>
        <v>3.0780427999999999E-2</v>
      </c>
      <c r="V32">
        <f t="shared" si="13"/>
        <v>0.01</v>
      </c>
      <c r="W32">
        <f t="shared" si="14"/>
        <v>0.60274807613597736</v>
      </c>
      <c r="X32">
        <f t="shared" si="15"/>
        <v>1.8552843759641967E-2</v>
      </c>
      <c r="Y32">
        <f t="shared" si="16"/>
        <v>6.0274807613597738E-3</v>
      </c>
      <c r="Z32">
        <f t="shared" si="17"/>
        <v>0.57816775161497569</v>
      </c>
      <c r="AB32">
        <f t="shared" si="18"/>
        <v>715.51811318519458</v>
      </c>
      <c r="AC32">
        <f t="shared" si="19"/>
        <v>658.88037461287956</v>
      </c>
      <c r="AE32">
        <f t="shared" si="2"/>
        <v>0</v>
      </c>
      <c r="AF32">
        <f t="shared" si="3"/>
        <v>0</v>
      </c>
      <c r="AG32">
        <f t="shared" si="3"/>
        <v>-28.908387580748784</v>
      </c>
      <c r="AH32">
        <f t="shared" si="4"/>
        <v>-927.64218798209833</v>
      </c>
      <c r="AI32">
        <f t="shared" si="5"/>
        <v>-956.55057556284714</v>
      </c>
      <c r="AJ32">
        <f t="shared" si="6"/>
        <v>56.637738572315016</v>
      </c>
      <c r="AK32">
        <f t="shared" si="20"/>
        <v>50.086267922963629</v>
      </c>
      <c r="AL32">
        <f t="shared" si="7"/>
        <v>-849.82656906756847</v>
      </c>
      <c r="AN32">
        <f t="shared" si="8"/>
        <v>0</v>
      </c>
      <c r="AO32">
        <f t="shared" si="8"/>
        <v>0</v>
      </c>
      <c r="AP32">
        <f t="shared" si="8"/>
        <v>-2.7643660660286828</v>
      </c>
      <c r="AQ32">
        <f t="shared" si="8"/>
        <v>-88.705832475485707</v>
      </c>
      <c r="AR32">
        <f t="shared" si="8"/>
        <v>-91.470198541514392</v>
      </c>
      <c r="AS32">
        <f t="shared" si="8"/>
        <v>5.4159866968912436</v>
      </c>
      <c r="AT32">
        <f t="shared" si="8"/>
        <v>4.7895019752836481</v>
      </c>
      <c r="AU32">
        <f t="shared" si="8"/>
        <v>-81.264709869339498</v>
      </c>
      <c r="AW32">
        <v>29</v>
      </c>
      <c r="AX32">
        <f>IF(Z32&gt;0, (R32*SUMPRODUCT(K32:$K$98, X32:$X$98)-K32*$AZ$3)/Z32, 0)</f>
        <v>1139.6007002681351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8.5379510726128108E-2</v>
      </c>
      <c r="L33" s="2">
        <v>30</v>
      </c>
      <c r="M33" s="6">
        <v>3.4133669999999998E-2</v>
      </c>
      <c r="Q33" s="4">
        <f t="shared" si="22"/>
        <v>50</v>
      </c>
      <c r="R33">
        <f t="shared" si="0"/>
        <v>50000</v>
      </c>
      <c r="S33">
        <f t="shared" si="1"/>
        <v>1089.9045484639282</v>
      </c>
      <c r="U33">
        <f t="shared" si="12"/>
        <v>3.4133669999999998E-2</v>
      </c>
      <c r="V33">
        <f t="shared" si="13"/>
        <v>0.01</v>
      </c>
      <c r="W33">
        <f t="shared" si="14"/>
        <v>0.57816775161497569</v>
      </c>
      <c r="X33">
        <f t="shared" si="15"/>
        <v>1.9734987238267547E-2</v>
      </c>
      <c r="Y33">
        <f t="shared" si="16"/>
        <v>5.7816775161497573E-3</v>
      </c>
      <c r="Z33">
        <f t="shared" si="17"/>
        <v>0.55265108686055842</v>
      </c>
      <c r="AB33">
        <f t="shared" si="18"/>
        <v>658.88037461287956</v>
      </c>
      <c r="AC33">
        <f t="shared" si="19"/>
        <v>602.33693328285608</v>
      </c>
      <c r="AE33">
        <f t="shared" si="2"/>
        <v>0</v>
      </c>
      <c r="AF33">
        <f t="shared" si="3"/>
        <v>0</v>
      </c>
      <c r="AG33">
        <f t="shared" si="3"/>
        <v>-27.63255434302792</v>
      </c>
      <c r="AH33">
        <f t="shared" si="4"/>
        <v>-986.74936191337736</v>
      </c>
      <c r="AI33">
        <f t="shared" si="5"/>
        <v>-1014.3819162564052</v>
      </c>
      <c r="AJ33">
        <f t="shared" si="6"/>
        <v>56.543441330023484</v>
      </c>
      <c r="AK33">
        <f t="shared" si="20"/>
        <v>46.121626222901575</v>
      </c>
      <c r="AL33">
        <f t="shared" si="7"/>
        <v>-911.7168487034802</v>
      </c>
      <c r="AN33">
        <f t="shared" si="8"/>
        <v>0</v>
      </c>
      <c r="AO33">
        <f t="shared" si="8"/>
        <v>0</v>
      </c>
      <c r="AP33">
        <f t="shared" si="8"/>
        <v>-2.3592539699208701</v>
      </c>
      <c r="AQ33">
        <f t="shared" si="8"/>
        <v>-84.248177729483274</v>
      </c>
      <c r="AR33">
        <f t="shared" si="8"/>
        <v>-86.607431699404131</v>
      </c>
      <c r="AS33">
        <f t="shared" si="8"/>
        <v>4.8276513555289355</v>
      </c>
      <c r="AT33">
        <f t="shared" si="8"/>
        <v>3.9378418808046964</v>
      </c>
      <c r="AU33">
        <f t="shared" si="8"/>
        <v>-77.841938463070505</v>
      </c>
      <c r="AW33">
        <v>30</v>
      </c>
      <c r="AX33">
        <f>IF(Z33&gt;0, (R33*SUMPRODUCT(K33:$K$98, X33:$X$98)-K33*$AZ$3)/Z33, 0)</f>
        <v>1089.9045484639282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7.6231706005471522E-2</v>
      </c>
      <c r="L34" s="2">
        <v>31</v>
      </c>
      <c r="M34" s="6">
        <v>3.7867151000000002E-2</v>
      </c>
      <c r="Q34" s="4">
        <f t="shared" si="22"/>
        <v>50</v>
      </c>
      <c r="R34">
        <f t="shared" si="0"/>
        <v>50000</v>
      </c>
      <c r="S34">
        <f t="shared" si="1"/>
        <v>1039.1638729264762</v>
      </c>
      <c r="U34">
        <f t="shared" si="12"/>
        <v>3.7867151000000002E-2</v>
      </c>
      <c r="V34">
        <f t="shared" si="13"/>
        <v>0.01</v>
      </c>
      <c r="W34">
        <f t="shared" si="14"/>
        <v>0.55265108686055842</v>
      </c>
      <c r="X34">
        <f t="shared" si="15"/>
        <v>2.0927322156462883E-2</v>
      </c>
      <c r="Y34">
        <f t="shared" si="16"/>
        <v>5.5265108686055843E-3</v>
      </c>
      <c r="Z34">
        <f t="shared" si="17"/>
        <v>0.52619725383548999</v>
      </c>
      <c r="AB34">
        <f t="shared" si="18"/>
        <v>602.33693328285608</v>
      </c>
      <c r="AC34">
        <f t="shared" si="19"/>
        <v>546.80517621896388</v>
      </c>
      <c r="AE34">
        <f t="shared" si="2"/>
        <v>0</v>
      </c>
      <c r="AF34">
        <f t="shared" si="3"/>
        <v>0</v>
      </c>
      <c r="AG34">
        <f t="shared" si="3"/>
        <v>-26.309862691774498</v>
      </c>
      <c r="AH34">
        <f t="shared" si="4"/>
        <v>-1046.3661078231441</v>
      </c>
      <c r="AI34">
        <f t="shared" si="5"/>
        <v>-1072.6759705149186</v>
      </c>
      <c r="AJ34">
        <f t="shared" si="6"/>
        <v>55.531757063892201</v>
      </c>
      <c r="AK34">
        <f t="shared" si="20"/>
        <v>42.163585329799929</v>
      </c>
      <c r="AL34">
        <f t="shared" si="7"/>
        <v>-974.98062812122646</v>
      </c>
      <c r="AN34">
        <f t="shared" si="8"/>
        <v>0</v>
      </c>
      <c r="AO34">
        <f t="shared" si="8"/>
        <v>0</v>
      </c>
      <c r="AP34">
        <f t="shared" si="8"/>
        <v>-2.0056457177636773</v>
      </c>
      <c r="AQ34">
        <f t="shared" si="8"/>
        <v>-79.766273505663435</v>
      </c>
      <c r="AR34">
        <f t="shared" si="8"/>
        <v>-81.771919223427119</v>
      </c>
      <c r="AS34">
        <f t="shared" si="8"/>
        <v>4.2332805784618968</v>
      </c>
      <c r="AT34">
        <f t="shared" si="8"/>
        <v>3.2142020409979204</v>
      </c>
      <c r="AU34">
        <f t="shared" ref="AU34:AU89" si="23">AL34*$K34</f>
        <v>-74.3244366039673</v>
      </c>
      <c r="AW34">
        <v>31</v>
      </c>
      <c r="AX34">
        <f>IF(Z34&gt;0, (R34*SUMPRODUCT(K34:$K$98, X34:$X$98)-K34*$AZ$3)/Z34, 0)</f>
        <v>1039.1638729264762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6.8064023219171002E-2</v>
      </c>
      <c r="L35" s="2">
        <v>32</v>
      </c>
      <c r="M35" s="6">
        <v>4.2172894000000002E-2</v>
      </c>
      <c r="Q35" s="4">
        <f t="shared" si="22"/>
        <v>50</v>
      </c>
      <c r="R35">
        <f t="shared" si="0"/>
        <v>50000</v>
      </c>
      <c r="S35">
        <f t="shared" si="1"/>
        <v>987.83853836949743</v>
      </c>
      <c r="U35">
        <f t="shared" si="12"/>
        <v>4.2172894000000002E-2</v>
      </c>
      <c r="V35">
        <f t="shared" si="13"/>
        <v>0.01</v>
      </c>
      <c r="W35">
        <f t="shared" si="14"/>
        <v>0.52619725383548999</v>
      </c>
      <c r="X35">
        <f t="shared" si="15"/>
        <v>2.2191261009095214E-2</v>
      </c>
      <c r="Y35">
        <f t="shared" si="16"/>
        <v>5.2619725383548999E-3</v>
      </c>
      <c r="Z35">
        <f t="shared" si="17"/>
        <v>0.49874402028803988</v>
      </c>
      <c r="AB35">
        <f t="shared" si="18"/>
        <v>546.80517621896388</v>
      </c>
      <c r="AC35">
        <f t="shared" si="19"/>
        <v>492.6785640218643</v>
      </c>
      <c r="AE35">
        <f t="shared" si="2"/>
        <v>0</v>
      </c>
      <c r="AF35">
        <f t="shared" ref="AF35:AG66" si="24">-$Z35*P35</f>
        <v>0</v>
      </c>
      <c r="AG35">
        <f t="shared" si="24"/>
        <v>-24.937201014401992</v>
      </c>
      <c r="AH35">
        <f t="shared" si="4"/>
        <v>-1109.5630504547607</v>
      </c>
      <c r="AI35">
        <f t="shared" si="5"/>
        <v>-1134.5002514691628</v>
      </c>
      <c r="AJ35">
        <f t="shared" si="6"/>
        <v>54.126612197099575</v>
      </c>
      <c r="AK35">
        <f t="shared" si="20"/>
        <v>38.276362335327477</v>
      </c>
      <c r="AL35">
        <f t="shared" si="7"/>
        <v>-1042.0972769367356</v>
      </c>
      <c r="AN35">
        <f t="shared" ref="AN35:AT66" si="25">AE35*$K35</f>
        <v>0</v>
      </c>
      <c r="AO35">
        <f t="shared" si="25"/>
        <v>0</v>
      </c>
      <c r="AP35">
        <f t="shared" si="25"/>
        <v>-1.6973262288653919</v>
      </c>
      <c r="AQ35">
        <f t="shared" si="25"/>
        <v>-75.521325229287044</v>
      </c>
      <c r="AR35">
        <f t="shared" si="25"/>
        <v>-77.218651458152436</v>
      </c>
      <c r="AS35">
        <f t="shared" si="25"/>
        <v>3.6840749893584497</v>
      </c>
      <c r="AT35">
        <f t="shared" si="25"/>
        <v>2.6052432147371318</v>
      </c>
      <c r="AU35">
        <f t="shared" si="23"/>
        <v>-70.929333254056843</v>
      </c>
      <c r="AW35">
        <v>32</v>
      </c>
      <c r="AX35">
        <f>IF(Z35&gt;0, (R35*SUMPRODUCT(K35:$K$98, X35:$X$98)-K35*$AZ$3)/Z35, 0)</f>
        <v>987.83853836949743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6.0771449302831244E-2</v>
      </c>
      <c r="L36" s="2">
        <v>33</v>
      </c>
      <c r="M36" s="6">
        <v>4.6777600000000003E-2</v>
      </c>
      <c r="Q36" s="4">
        <f t="shared" si="22"/>
        <v>50</v>
      </c>
      <c r="R36">
        <f t="shared" si="0"/>
        <v>50000</v>
      </c>
      <c r="S36">
        <f t="shared" si="1"/>
        <v>935.4272426918086</v>
      </c>
      <c r="U36">
        <f t="shared" si="12"/>
        <v>4.6777600000000003E-2</v>
      </c>
      <c r="V36">
        <f t="shared" si="13"/>
        <v>0.01</v>
      </c>
      <c r="W36">
        <f t="shared" si="14"/>
        <v>0.49874402028803988</v>
      </c>
      <c r="X36">
        <f t="shared" si="15"/>
        <v>2.3330048283425817E-2</v>
      </c>
      <c r="Y36">
        <f t="shared" si="16"/>
        <v>4.9874402028803992E-3</v>
      </c>
      <c r="Z36">
        <f t="shared" si="17"/>
        <v>0.47042653180173366</v>
      </c>
      <c r="AB36">
        <f t="shared" si="18"/>
        <v>492.6785640218643</v>
      </c>
      <c r="AC36">
        <f t="shared" si="19"/>
        <v>440.04979353236615</v>
      </c>
      <c r="AE36">
        <f t="shared" si="2"/>
        <v>0</v>
      </c>
      <c r="AF36">
        <f t="shared" si="24"/>
        <v>0</v>
      </c>
      <c r="AG36">
        <f t="shared" si="24"/>
        <v>-23.521326590086684</v>
      </c>
      <c r="AH36">
        <f t="shared" si="4"/>
        <v>-1166.5024141712909</v>
      </c>
      <c r="AI36">
        <f t="shared" si="5"/>
        <v>-1190.0237407613774</v>
      </c>
      <c r="AJ36">
        <f t="shared" si="6"/>
        <v>52.628770489498152</v>
      </c>
      <c r="AK36">
        <f t="shared" si="20"/>
        <v>34.487499481530506</v>
      </c>
      <c r="AL36">
        <f t="shared" si="7"/>
        <v>-1102.9074707903487</v>
      </c>
      <c r="AN36">
        <f t="shared" si="25"/>
        <v>0</v>
      </c>
      <c r="AO36">
        <f t="shared" si="25"/>
        <v>0</v>
      </c>
      <c r="AP36">
        <f t="shared" si="25"/>
        <v>-1.4294251064047894</v>
      </c>
      <c r="AQ36">
        <f t="shared" si="25"/>
        <v>-70.890042324440856</v>
      </c>
      <c r="AR36">
        <f t="shared" si="25"/>
        <v>-72.319467430845634</v>
      </c>
      <c r="AS36">
        <f t="shared" si="25"/>
        <v>3.1983266576728782</v>
      </c>
      <c r="AT36">
        <f t="shared" si="25"/>
        <v>2.09585532632325</v>
      </c>
      <c r="AU36">
        <f t="shared" si="23"/>
        <v>-67.025285446849509</v>
      </c>
      <c r="AW36">
        <v>33</v>
      </c>
      <c r="AX36">
        <f>IF(Z36&gt;0, (R36*SUMPRODUCT(K36:$K$98, X36:$X$98)-K36*$AZ$3)/Z36, 0)</f>
        <v>935.4272426918086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5.4260222591813609E-2</v>
      </c>
      <c r="L37" s="2">
        <v>34</v>
      </c>
      <c r="M37" s="6">
        <v>5.1668436999999998E-2</v>
      </c>
      <c r="Q37" s="4">
        <f t="shared" si="22"/>
        <v>50</v>
      </c>
      <c r="R37">
        <f t="shared" si="0"/>
        <v>50000</v>
      </c>
      <c r="S37">
        <f t="shared" si="1"/>
        <v>882.61294729373526</v>
      </c>
      <c r="U37">
        <f t="shared" si="12"/>
        <v>5.1668436999999998E-2</v>
      </c>
      <c r="V37">
        <f t="shared" si="13"/>
        <v>0.01</v>
      </c>
      <c r="W37">
        <f t="shared" si="14"/>
        <v>0.47042653180173366</v>
      </c>
      <c r="X37">
        <f t="shared" si="15"/>
        <v>2.430620362152637E-2</v>
      </c>
      <c r="Y37">
        <f t="shared" si="16"/>
        <v>4.7042653180173364E-3</v>
      </c>
      <c r="Z37">
        <f t="shared" si="17"/>
        <v>0.44141606286218998</v>
      </c>
      <c r="AB37">
        <f t="shared" si="18"/>
        <v>440.04979353236615</v>
      </c>
      <c r="AC37">
        <f t="shared" si="19"/>
        <v>389.5995322255942</v>
      </c>
      <c r="AE37">
        <f t="shared" si="2"/>
        <v>0</v>
      </c>
      <c r="AF37">
        <f t="shared" si="24"/>
        <v>0</v>
      </c>
      <c r="AG37">
        <f t="shared" si="24"/>
        <v>-22.070803143109501</v>
      </c>
      <c r="AH37">
        <f t="shared" si="4"/>
        <v>-1215.3101810763185</v>
      </c>
      <c r="AI37">
        <f t="shared" si="5"/>
        <v>-1237.380984219428</v>
      </c>
      <c r="AJ37">
        <f t="shared" si="6"/>
        <v>50.450261306771949</v>
      </c>
      <c r="AK37">
        <f t="shared" si="20"/>
        <v>30.803485547265634</v>
      </c>
      <c r="AL37">
        <f t="shared" si="7"/>
        <v>-1156.1272373653906</v>
      </c>
      <c r="AN37">
        <f t="shared" si="25"/>
        <v>0</v>
      </c>
      <c r="AO37">
        <f t="shared" si="25"/>
        <v>0</v>
      </c>
      <c r="AP37">
        <f t="shared" si="25"/>
        <v>-1.197566691325221</v>
      </c>
      <c r="AQ37">
        <f t="shared" si="25"/>
        <v>-65.943000943298344</v>
      </c>
      <c r="AR37">
        <f t="shared" si="25"/>
        <v>-67.140567634623565</v>
      </c>
      <c r="AS37">
        <f t="shared" si="25"/>
        <v>2.7374424083206073</v>
      </c>
      <c r="AT37">
        <f t="shared" si="25"/>
        <v>1.6714039823983466</v>
      </c>
      <c r="AU37">
        <f t="shared" si="23"/>
        <v>-62.731721243904616</v>
      </c>
      <c r="AW37">
        <v>34</v>
      </c>
      <c r="AX37">
        <f>IF(Z37&gt;0, (R37*SUMPRODUCT(K37:$K$98, X37:$X$98)-K37*$AZ$3)/Z37, 0)</f>
        <v>882.61294729373526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4.8446627314119292E-2</v>
      </c>
      <c r="L38" s="2">
        <v>35</v>
      </c>
      <c r="M38" s="6">
        <v>5.7177164000000003E-2</v>
      </c>
      <c r="Q38" s="4">
        <f t="shared" si="22"/>
        <v>50</v>
      </c>
      <c r="R38">
        <f t="shared" si="0"/>
        <v>50000</v>
      </c>
      <c r="S38">
        <f t="shared" si="1"/>
        <v>830.34743133197492</v>
      </c>
      <c r="U38">
        <f t="shared" si="12"/>
        <v>5.7177164000000003E-2</v>
      </c>
      <c r="V38">
        <f t="shared" si="13"/>
        <v>0.01</v>
      </c>
      <c r="W38">
        <f t="shared" si="14"/>
        <v>0.44141606286218998</v>
      </c>
      <c r="X38">
        <f t="shared" si="15"/>
        <v>2.5238918618505746E-2</v>
      </c>
      <c r="Y38">
        <f t="shared" si="16"/>
        <v>4.4141606286218996E-3</v>
      </c>
      <c r="Z38">
        <f t="shared" si="17"/>
        <v>0.41176298361506236</v>
      </c>
      <c r="AB38">
        <f t="shared" si="18"/>
        <v>389.5995322255942</v>
      </c>
      <c r="AC38">
        <f t="shared" si="19"/>
        <v>341.90633576235712</v>
      </c>
      <c r="AE38">
        <f t="shared" si="2"/>
        <v>0</v>
      </c>
      <c r="AF38">
        <f t="shared" si="24"/>
        <v>0</v>
      </c>
      <c r="AG38">
        <f t="shared" si="24"/>
        <v>-20.588149180753117</v>
      </c>
      <c r="AH38">
        <f t="shared" si="4"/>
        <v>-1261.9459309252873</v>
      </c>
      <c r="AI38">
        <f t="shared" si="5"/>
        <v>-1282.5340801060404</v>
      </c>
      <c r="AJ38">
        <f t="shared" si="6"/>
        <v>47.693196463237086</v>
      </c>
      <c r="AK38">
        <f t="shared" si="20"/>
        <v>27.271967255791598</v>
      </c>
      <c r="AL38">
        <f t="shared" si="7"/>
        <v>-1207.5689163870118</v>
      </c>
      <c r="AN38">
        <f t="shared" si="25"/>
        <v>0</v>
      </c>
      <c r="AO38">
        <f t="shared" si="25"/>
        <v>0</v>
      </c>
      <c r="AP38">
        <f t="shared" si="25"/>
        <v>-0.99742639044743664</v>
      </c>
      <c r="AQ38">
        <f t="shared" si="25"/>
        <v>-61.137024206106716</v>
      </c>
      <c r="AR38">
        <f t="shared" si="25"/>
        <v>-62.13445059655416</v>
      </c>
      <c r="AS38">
        <f t="shared" si="25"/>
        <v>2.3105745144735192</v>
      </c>
      <c r="AT38">
        <f t="shared" si="25"/>
        <v>1.3212348337642001</v>
      </c>
      <c r="AU38">
        <f t="shared" si="23"/>
        <v>-58.502641248316444</v>
      </c>
      <c r="AW38">
        <v>35</v>
      </c>
      <c r="AX38">
        <f>IF(Z38&gt;0, (R38*SUMPRODUCT(K38:$K$98, X38:$X$98)-K38*$AZ$3)/Z38, 0)</f>
        <v>830.34743133197492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4.3255917244749365E-2</v>
      </c>
      <c r="L39" s="2">
        <v>36</v>
      </c>
      <c r="M39" s="6">
        <v>6.3388860000000005E-2</v>
      </c>
      <c r="Q39" s="4">
        <f t="shared" si="22"/>
        <v>50</v>
      </c>
      <c r="R39">
        <f t="shared" si="0"/>
        <v>50000</v>
      </c>
      <c r="S39">
        <f t="shared" si="1"/>
        <v>778.58294012450369</v>
      </c>
      <c r="U39">
        <f t="shared" si="12"/>
        <v>6.3388860000000005E-2</v>
      </c>
      <c r="V39">
        <f t="shared" si="13"/>
        <v>0.01</v>
      </c>
      <c r="W39">
        <f t="shared" si="14"/>
        <v>0.41176298361506236</v>
      </c>
      <c r="X39">
        <f t="shared" si="15"/>
        <v>2.6101186121557485E-2</v>
      </c>
      <c r="Y39">
        <f t="shared" si="16"/>
        <v>4.1176298361506238E-3</v>
      </c>
      <c r="Z39">
        <f t="shared" si="17"/>
        <v>0.38154416765735427</v>
      </c>
      <c r="AB39">
        <f t="shared" si="18"/>
        <v>341.90633576235712</v>
      </c>
      <c r="AC39">
        <f t="shared" si="19"/>
        <v>297.06377984201947</v>
      </c>
      <c r="AE39">
        <f t="shared" si="2"/>
        <v>0</v>
      </c>
      <c r="AF39">
        <f t="shared" si="24"/>
        <v>0</v>
      </c>
      <c r="AG39">
        <f t="shared" si="24"/>
        <v>-19.077208382867713</v>
      </c>
      <c r="AH39">
        <f t="shared" si="4"/>
        <v>-1305.0593060778742</v>
      </c>
      <c r="AI39">
        <f t="shared" si="5"/>
        <v>-1324.1365144607419</v>
      </c>
      <c r="AJ39">
        <f t="shared" si="6"/>
        <v>44.842555920337645</v>
      </c>
      <c r="AK39">
        <f t="shared" si="20"/>
        <v>23.933443503365002</v>
      </c>
      <c r="AL39">
        <f t="shared" si="7"/>
        <v>-1255.3605150370392</v>
      </c>
      <c r="AN39">
        <f t="shared" si="25"/>
        <v>0</v>
      </c>
      <c r="AO39">
        <f t="shared" si="25"/>
        <v>0</v>
      </c>
      <c r="AP39">
        <f t="shared" si="25"/>
        <v>-0.8252021470701647</v>
      </c>
      <c r="AQ39">
        <f t="shared" si="25"/>
        <v>-56.451537343194559</v>
      </c>
      <c r="AR39">
        <f t="shared" si="25"/>
        <v>-57.276739490264717</v>
      </c>
      <c r="AS39">
        <f t="shared" si="25"/>
        <v>1.9397058879331708</v>
      </c>
      <c r="AT39">
        <f t="shared" si="25"/>
        <v>1.0352630515634409</v>
      </c>
      <c r="AU39">
        <f t="shared" si="23"/>
        <v>-54.301770550768111</v>
      </c>
      <c r="AW39">
        <v>36</v>
      </c>
      <c r="AX39">
        <f>IF(Z39&gt;0, (R39*SUMPRODUCT(K39:$K$98, X39:$X$98)-K39*$AZ$3)/Z39, 0)</f>
        <v>778.58294012450369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3.8621354682811929E-2</v>
      </c>
      <c r="L40" s="2">
        <v>37</v>
      </c>
      <c r="M40" s="6">
        <v>7.0498397000000004E-2</v>
      </c>
      <c r="Q40" s="4">
        <f t="shared" si="22"/>
        <v>50</v>
      </c>
      <c r="R40">
        <f t="shared" si="0"/>
        <v>50000</v>
      </c>
      <c r="S40">
        <f t="shared" si="1"/>
        <v>727.30533397043644</v>
      </c>
      <c r="U40">
        <f t="shared" si="12"/>
        <v>7.0498397000000004E-2</v>
      </c>
      <c r="V40">
        <f t="shared" si="13"/>
        <v>0.01</v>
      </c>
      <c r="W40">
        <f t="shared" si="14"/>
        <v>0.38154416765735427</v>
      </c>
      <c r="X40">
        <f t="shared" si="15"/>
        <v>2.6898252204542724E-2</v>
      </c>
      <c r="Y40">
        <f t="shared" si="16"/>
        <v>3.815441676573543E-3</v>
      </c>
      <c r="Z40">
        <f t="shared" si="17"/>
        <v>0.35083047377623799</v>
      </c>
      <c r="AB40">
        <f t="shared" si="18"/>
        <v>297.06377984201947</v>
      </c>
      <c r="AC40">
        <f t="shared" si="19"/>
        <v>255.16087489683321</v>
      </c>
      <c r="AE40">
        <f t="shared" si="2"/>
        <v>0</v>
      </c>
      <c r="AF40">
        <f t="shared" si="24"/>
        <v>0</v>
      </c>
      <c r="AG40">
        <f t="shared" si="24"/>
        <v>-17.5415236888119</v>
      </c>
      <c r="AH40">
        <f t="shared" si="4"/>
        <v>-1344.9126102271362</v>
      </c>
      <c r="AI40">
        <f t="shared" si="5"/>
        <v>-1362.454133915948</v>
      </c>
      <c r="AJ40">
        <f t="shared" si="6"/>
        <v>41.902904945186265</v>
      </c>
      <c r="AK40">
        <f t="shared" si="20"/>
        <v>20.794464588941366</v>
      </c>
      <c r="AL40">
        <f t="shared" si="7"/>
        <v>-1299.7567643818204</v>
      </c>
      <c r="AN40">
        <f t="shared" si="25"/>
        <v>0</v>
      </c>
      <c r="AO40">
        <f t="shared" si="25"/>
        <v>0</v>
      </c>
      <c r="AP40">
        <f t="shared" si="25"/>
        <v>-0.67747740806255186</v>
      </c>
      <c r="AQ40">
        <f t="shared" si="25"/>
        <v>-51.942346936968619</v>
      </c>
      <c r="AR40">
        <f t="shared" si="25"/>
        <v>-52.619824345031169</v>
      </c>
      <c r="AS40">
        <f t="shared" si="25"/>
        <v>1.6183469541281927</v>
      </c>
      <c r="AT40">
        <f t="shared" si="25"/>
        <v>0.80311039232867742</v>
      </c>
      <c r="AU40">
        <f t="shared" si="23"/>
        <v>-50.198366998574301</v>
      </c>
      <c r="AW40">
        <v>37</v>
      </c>
      <c r="AX40">
        <f>IF(Z40&gt;0, (R40*SUMPRODUCT(K40:$K$98, X40:$X$98)-K40*$AZ$3)/Z40, 0)</f>
        <v>727.30533397043644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3.4483352395367789E-2</v>
      </c>
      <c r="L41" s="2">
        <v>38</v>
      </c>
      <c r="M41" s="6">
        <v>7.8701599999999997E-2</v>
      </c>
      <c r="Q41" s="4">
        <f t="shared" si="22"/>
        <v>50</v>
      </c>
      <c r="R41">
        <f t="shared" si="0"/>
        <v>50000</v>
      </c>
      <c r="S41">
        <f t="shared" si="1"/>
        <v>676.26140370435803</v>
      </c>
      <c r="U41">
        <f t="shared" si="12"/>
        <v>7.8701599999999997E-2</v>
      </c>
      <c r="V41">
        <f t="shared" si="13"/>
        <v>0.01</v>
      </c>
      <c r="W41">
        <f t="shared" si="14"/>
        <v>0.35083047377623799</v>
      </c>
      <c r="X41">
        <f t="shared" si="15"/>
        <v>2.7610919614947972E-2</v>
      </c>
      <c r="Y41">
        <f t="shared" si="16"/>
        <v>3.5083047377623801E-3</v>
      </c>
      <c r="Z41">
        <f t="shared" si="17"/>
        <v>0.31971124942352763</v>
      </c>
      <c r="AB41">
        <f t="shared" si="18"/>
        <v>255.16087489683321</v>
      </c>
      <c r="AC41">
        <f t="shared" si="19"/>
        <v>216.20837831522891</v>
      </c>
      <c r="AE41">
        <f t="shared" si="2"/>
        <v>0</v>
      </c>
      <c r="AF41">
        <f t="shared" si="24"/>
        <v>0</v>
      </c>
      <c r="AG41">
        <f t="shared" si="24"/>
        <v>-15.985562471176381</v>
      </c>
      <c r="AH41">
        <f t="shared" si="4"/>
        <v>-1380.5459807473985</v>
      </c>
      <c r="AI41">
        <f t="shared" si="5"/>
        <v>-1396.5315432185748</v>
      </c>
      <c r="AJ41">
        <f t="shared" si="6"/>
        <v>38.952496581604294</v>
      </c>
      <c r="AK41">
        <f t="shared" si="20"/>
        <v>17.861261242778326</v>
      </c>
      <c r="AL41">
        <f t="shared" si="7"/>
        <v>-1339.7177853941923</v>
      </c>
      <c r="AN41">
        <f t="shared" si="25"/>
        <v>0</v>
      </c>
      <c r="AO41">
        <f t="shared" si="25"/>
        <v>0</v>
      </c>
      <c r="AP41">
        <f t="shared" si="25"/>
        <v>-0.55123578393174155</v>
      </c>
      <c r="AQ41">
        <f t="shared" si="25"/>
        <v>-47.605853552121175</v>
      </c>
      <c r="AR41">
        <f t="shared" si="25"/>
        <v>-48.15708933605292</v>
      </c>
      <c r="AS41">
        <f t="shared" si="25"/>
        <v>1.3432126663028201</v>
      </c>
      <c r="AT41">
        <f t="shared" si="25"/>
        <v>0.61591616566044982</v>
      </c>
      <c r="AU41">
        <f t="shared" si="23"/>
        <v>-46.19796050408965</v>
      </c>
      <c r="AW41">
        <v>38</v>
      </c>
      <c r="AX41">
        <f>IF(Z41&gt;0, (R41*SUMPRODUCT(K41:$K$98, X41:$X$98)-K41*$AZ$3)/Z41, 0)</f>
        <v>676.26140370435803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3.0788707495864095E-2</v>
      </c>
      <c r="L42" s="2">
        <v>39</v>
      </c>
      <c r="M42" s="6">
        <v>8.8159118999999994E-2</v>
      </c>
      <c r="Q42" s="4">
        <f t="shared" si="22"/>
        <v>50</v>
      </c>
      <c r="R42">
        <f t="shared" si="0"/>
        <v>50000</v>
      </c>
      <c r="S42">
        <f t="shared" si="1"/>
        <v>624.9832956571513</v>
      </c>
      <c r="U42">
        <f t="shared" si="12"/>
        <v>8.8159118999999994E-2</v>
      </c>
      <c r="V42">
        <f t="shared" si="13"/>
        <v>0.01</v>
      </c>
      <c r="W42">
        <f t="shared" si="14"/>
        <v>0.31971124942352763</v>
      </c>
      <c r="X42">
        <f t="shared" si="15"/>
        <v>2.8185462083567453E-2</v>
      </c>
      <c r="Y42">
        <f t="shared" si="16"/>
        <v>3.1971124942352762E-3</v>
      </c>
      <c r="Z42">
        <f t="shared" si="17"/>
        <v>0.28832867484572489</v>
      </c>
      <c r="AB42">
        <f t="shared" si="18"/>
        <v>216.20837831522891</v>
      </c>
      <c r="AC42">
        <f t="shared" si="19"/>
        <v>180.20060543754033</v>
      </c>
      <c r="AE42">
        <f t="shared" si="2"/>
        <v>0</v>
      </c>
      <c r="AF42">
        <f t="shared" si="24"/>
        <v>0</v>
      </c>
      <c r="AG42">
        <f t="shared" si="24"/>
        <v>-14.416433742286245</v>
      </c>
      <c r="AH42">
        <f t="shared" si="4"/>
        <v>-1409.2731041783727</v>
      </c>
      <c r="AI42">
        <f t="shared" si="5"/>
        <v>-1423.6895379206589</v>
      </c>
      <c r="AJ42">
        <f t="shared" si="6"/>
        <v>36.007772877688581</v>
      </c>
      <c r="AK42">
        <f t="shared" si="20"/>
        <v>15.134586482066025</v>
      </c>
      <c r="AL42">
        <f t="shared" si="7"/>
        <v>-1372.5471785609043</v>
      </c>
      <c r="AN42">
        <f t="shared" si="25"/>
        <v>0</v>
      </c>
      <c r="AO42">
        <f t="shared" si="25"/>
        <v>0</v>
      </c>
      <c r="AP42">
        <f t="shared" si="25"/>
        <v>-0.44386336162475654</v>
      </c>
      <c r="AQ42">
        <f t="shared" si="25"/>
        <v>-43.389697386336323</v>
      </c>
      <c r="AR42">
        <f t="shared" si="25"/>
        <v>-43.83356074796108</v>
      </c>
      <c r="AS42">
        <f t="shared" si="25"/>
        <v>1.1086327867086623</v>
      </c>
      <c r="AT42">
        <f t="shared" si="25"/>
        <v>0.46597435626718964</v>
      </c>
      <c r="AU42">
        <f t="shared" si="23"/>
        <v>-42.25895360498523</v>
      </c>
      <c r="AW42">
        <v>39</v>
      </c>
      <c r="AX42">
        <f>IF(Z42&gt;0, (R42*SUMPRODUCT(K42:$K$98, X42:$X$98)-K42*$AZ$3)/Z42, 0)</f>
        <v>624.9832956571513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2.7489917407021513E-2</v>
      </c>
      <c r="L43" s="2">
        <v>40</v>
      </c>
      <c r="M43" s="6">
        <v>9.9426106E-2</v>
      </c>
      <c r="Q43" s="4">
        <f t="shared" si="22"/>
        <v>50</v>
      </c>
      <c r="R43">
        <f t="shared" si="0"/>
        <v>50000</v>
      </c>
      <c r="S43">
        <f t="shared" si="1"/>
        <v>573.12675754776774</v>
      </c>
      <c r="U43">
        <f t="shared" si="12"/>
        <v>9.9426106E-2</v>
      </c>
      <c r="V43">
        <f t="shared" si="13"/>
        <v>0.01</v>
      </c>
      <c r="W43">
        <f t="shared" si="14"/>
        <v>0.28832867484572489</v>
      </c>
      <c r="X43">
        <f t="shared" si="15"/>
        <v>2.8667397388050575E-2</v>
      </c>
      <c r="Y43">
        <f t="shared" si="16"/>
        <v>2.883286748457249E-3</v>
      </c>
      <c r="Z43">
        <f t="shared" si="17"/>
        <v>0.25677799070921709</v>
      </c>
      <c r="AB43">
        <f t="shared" si="18"/>
        <v>180.20060543754033</v>
      </c>
      <c r="AC43">
        <f t="shared" si="19"/>
        <v>147.16633722480441</v>
      </c>
      <c r="AE43">
        <f t="shared" si="2"/>
        <v>0</v>
      </c>
      <c r="AF43">
        <f t="shared" si="24"/>
        <v>0</v>
      </c>
      <c r="AG43">
        <f t="shared" si="24"/>
        <v>-12.838899535460854</v>
      </c>
      <c r="AH43">
        <f t="shared" si="4"/>
        <v>-1433.3698694025288</v>
      </c>
      <c r="AI43">
        <f t="shared" si="5"/>
        <v>-1446.2087689379896</v>
      </c>
      <c r="AJ43">
        <f t="shared" si="6"/>
        <v>33.034268212735924</v>
      </c>
      <c r="AK43">
        <f t="shared" si="20"/>
        <v>12.614042380627824</v>
      </c>
      <c r="AL43">
        <f t="shared" si="7"/>
        <v>-1400.5604583446259</v>
      </c>
      <c r="AN43">
        <f t="shared" si="25"/>
        <v>0</v>
      </c>
      <c r="AO43">
        <f t="shared" si="25"/>
        <v>0</v>
      </c>
      <c r="AP43">
        <f t="shared" si="25"/>
        <v>-0.35294028782686576</v>
      </c>
      <c r="AQ43">
        <f t="shared" si="25"/>
        <v>-39.403219323588729</v>
      </c>
      <c r="AR43">
        <f t="shared" si="25"/>
        <v>-39.75615961141559</v>
      </c>
      <c r="AS43">
        <f t="shared" si="25"/>
        <v>0.90810930476950669</v>
      </c>
      <c r="AT43">
        <f t="shared" si="25"/>
        <v>0.34675898321212789</v>
      </c>
      <c r="AU43">
        <f t="shared" si="23"/>
        <v>-38.501291323433961</v>
      </c>
      <c r="AW43">
        <v>40</v>
      </c>
      <c r="AX43">
        <f>IF(Z43&gt;0, (R43*SUMPRODUCT(K43:$K$98, X43:$X$98)-K43*$AZ$3)/Z43, 0)</f>
        <v>573.12675754776774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2.4544569113412063E-2</v>
      </c>
      <c r="L44" s="2">
        <v>41</v>
      </c>
      <c r="M44" s="6">
        <v>0.112419382</v>
      </c>
      <c r="Q44" s="4">
        <f t="shared" si="22"/>
        <v>50</v>
      </c>
      <c r="R44">
        <f t="shared" si="0"/>
        <v>50000</v>
      </c>
      <c r="S44">
        <f t="shared" si="1"/>
        <v>519.24770440942655</v>
      </c>
      <c r="U44">
        <f t="shared" si="12"/>
        <v>0.112419382</v>
      </c>
      <c r="V44">
        <f t="shared" si="13"/>
        <v>0.01</v>
      </c>
      <c r="W44">
        <f t="shared" si="14"/>
        <v>0.25677799070921709</v>
      </c>
      <c r="X44">
        <f t="shared" si="15"/>
        <v>2.8866823026731925E-2</v>
      </c>
      <c r="Y44">
        <f t="shared" si="16"/>
        <v>2.567779907092171E-3</v>
      </c>
      <c r="Z44">
        <f t="shared" si="17"/>
        <v>0.22534338777539298</v>
      </c>
      <c r="AB44">
        <f t="shared" si="18"/>
        <v>147.16633722480441</v>
      </c>
      <c r="AC44">
        <f t="shared" si="19"/>
        <v>117.00903680621603</v>
      </c>
      <c r="AE44">
        <f t="shared" si="2"/>
        <v>0</v>
      </c>
      <c r="AF44">
        <f t="shared" si="24"/>
        <v>0</v>
      </c>
      <c r="AG44">
        <f t="shared" si="24"/>
        <v>-11.267169388769648</v>
      </c>
      <c r="AH44">
        <f t="shared" si="4"/>
        <v>-1443.3411513365963</v>
      </c>
      <c r="AI44">
        <f t="shared" si="5"/>
        <v>-1454.608320725366</v>
      </c>
      <c r="AJ44">
        <f t="shared" si="6"/>
        <v>30.157300418588378</v>
      </c>
      <c r="AK44">
        <f t="shared" si="20"/>
        <v>10.301643605736309</v>
      </c>
      <c r="AL44">
        <f t="shared" si="7"/>
        <v>-1414.1493767010413</v>
      </c>
      <c r="AN44">
        <f t="shared" si="25"/>
        <v>0</v>
      </c>
      <c r="AO44">
        <f t="shared" si="25"/>
        <v>0</v>
      </c>
      <c r="AP44">
        <f t="shared" si="25"/>
        <v>-0.2765478177751774</v>
      </c>
      <c r="AQ44">
        <f t="shared" si="25"/>
        <v>-35.42618664321283</v>
      </c>
      <c r="AR44">
        <f t="shared" si="25"/>
        <v>-35.702734460988005</v>
      </c>
      <c r="AS44">
        <f t="shared" si="25"/>
        <v>0.74019794439797293</v>
      </c>
      <c r="AT44">
        <f t="shared" si="25"/>
        <v>0.25284940346273432</v>
      </c>
      <c r="AU44">
        <f t="shared" si="23"/>
        <v>-34.709687113127302</v>
      </c>
      <c r="AW44">
        <v>41</v>
      </c>
      <c r="AX44">
        <f>IF(Z44&gt;0, (R44*SUMPRODUCT(K44:$K$98, X44:$X$98)-K44*$AZ$3)/Z44, 0)</f>
        <v>519.24770440942655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2.1914793851260769E-2</v>
      </c>
      <c r="L45" s="2">
        <v>42</v>
      </c>
      <c r="M45" s="6">
        <v>0.12734142500000001</v>
      </c>
      <c r="Q45" s="4">
        <f t="shared" si="22"/>
        <v>50</v>
      </c>
      <c r="R45">
        <f t="shared" si="0"/>
        <v>50000</v>
      </c>
      <c r="S45">
        <f t="shared" si="1"/>
        <v>462.14362258673725</v>
      </c>
      <c r="U45">
        <f t="shared" si="12"/>
        <v>0.12734142500000001</v>
      </c>
      <c r="V45">
        <f t="shared" si="13"/>
        <v>0.01</v>
      </c>
      <c r="W45">
        <f t="shared" si="14"/>
        <v>0.22534338777539298</v>
      </c>
      <c r="X45">
        <f t="shared" si="15"/>
        <v>2.8695548113646125E-2</v>
      </c>
      <c r="Y45">
        <f t="shared" si="16"/>
        <v>2.2534338777539299E-3</v>
      </c>
      <c r="Z45">
        <f t="shared" si="17"/>
        <v>0.19439440578399292</v>
      </c>
      <c r="AB45">
        <f t="shared" si="18"/>
        <v>117.00903680621603</v>
      </c>
      <c r="AC45">
        <f t="shared" si="19"/>
        <v>89.838134899610679</v>
      </c>
      <c r="AE45">
        <f t="shared" si="2"/>
        <v>0</v>
      </c>
      <c r="AF45">
        <f t="shared" si="24"/>
        <v>0</v>
      </c>
      <c r="AG45">
        <f t="shared" si="24"/>
        <v>-9.7197202891996461</v>
      </c>
      <c r="AH45">
        <f t="shared" si="4"/>
        <v>-1434.7774056823062</v>
      </c>
      <c r="AI45">
        <f t="shared" si="5"/>
        <v>-1444.4971259715057</v>
      </c>
      <c r="AJ45">
        <f t="shared" si="6"/>
        <v>27.170901906605351</v>
      </c>
      <c r="AK45">
        <f t="shared" si="20"/>
        <v>8.1906325764351227</v>
      </c>
      <c r="AL45">
        <f t="shared" si="7"/>
        <v>-1409.1355914884653</v>
      </c>
      <c r="AN45">
        <f t="shared" si="25"/>
        <v>0</v>
      </c>
      <c r="AO45">
        <f t="shared" si="25"/>
        <v>0</v>
      </c>
      <c r="AP45">
        <f t="shared" si="25"/>
        <v>-0.21300566642972696</v>
      </c>
      <c r="AQ45">
        <f t="shared" si="25"/>
        <v>-31.44285106797448</v>
      </c>
      <c r="AR45">
        <f t="shared" si="25"/>
        <v>-31.655856734404207</v>
      </c>
      <c r="AS45">
        <f t="shared" si="25"/>
        <v>0.59544471403608445</v>
      </c>
      <c r="AT45">
        <f t="shared" si="25"/>
        <v>0.17949602442399656</v>
      </c>
      <c r="AU45">
        <f t="shared" si="23"/>
        <v>-30.880915995944125</v>
      </c>
      <c r="AW45">
        <v>42</v>
      </c>
      <c r="AX45">
        <f>IF(Z45&gt;0, (R45*SUMPRODUCT(K45:$K$98, X45:$X$98)-K45*$AZ$3)/Z45, 0)</f>
        <v>462.14362258673725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1.9566780224339969E-2</v>
      </c>
      <c r="L46" s="2">
        <v>43</v>
      </c>
      <c r="M46" s="6">
        <v>0.14457818</v>
      </c>
      <c r="Q46" s="4">
        <f t="shared" si="22"/>
        <v>50</v>
      </c>
      <c r="R46">
        <f t="shared" si="0"/>
        <v>50000</v>
      </c>
      <c r="S46">
        <f t="shared" si="1"/>
        <v>400.17015908245838</v>
      </c>
      <c r="U46">
        <f t="shared" si="12"/>
        <v>0.14457818</v>
      </c>
      <c r="V46">
        <f t="shared" si="13"/>
        <v>0.01</v>
      </c>
      <c r="W46">
        <f t="shared" si="14"/>
        <v>0.19439440578399292</v>
      </c>
      <c r="X46">
        <f t="shared" si="15"/>
        <v>2.8105189390431169E-2</v>
      </c>
      <c r="Y46">
        <f t="shared" si="16"/>
        <v>1.9439440578399292E-3</v>
      </c>
      <c r="Z46">
        <f t="shared" si="17"/>
        <v>0.16434527233572183</v>
      </c>
      <c r="AB46">
        <f t="shared" si="18"/>
        <v>89.838134899610679</v>
      </c>
      <c r="AC46">
        <f t="shared" si="19"/>
        <v>65.76607377503575</v>
      </c>
      <c r="AE46">
        <f t="shared" si="2"/>
        <v>0</v>
      </c>
      <c r="AF46">
        <f t="shared" si="24"/>
        <v>0</v>
      </c>
      <c r="AG46">
        <f t="shared" si="24"/>
        <v>-8.2172636167860915</v>
      </c>
      <c r="AH46">
        <f t="shared" si="4"/>
        <v>-1405.2594695215585</v>
      </c>
      <c r="AI46">
        <f t="shared" si="5"/>
        <v>-1413.4767331383446</v>
      </c>
      <c r="AJ46">
        <f t="shared" si="6"/>
        <v>24.07206112457493</v>
      </c>
      <c r="AK46">
        <f t="shared" si="20"/>
        <v>6.2886694429727479</v>
      </c>
      <c r="AL46">
        <f t="shared" si="7"/>
        <v>-1383.1160025707968</v>
      </c>
      <c r="AN46">
        <f t="shared" si="25"/>
        <v>0</v>
      </c>
      <c r="AO46">
        <f t="shared" si="25"/>
        <v>0</v>
      </c>
      <c r="AP46">
        <f t="shared" si="25"/>
        <v>-0.16078539123511842</v>
      </c>
      <c r="AQ46">
        <f t="shared" si="25"/>
        <v>-27.496403198300907</v>
      </c>
      <c r="AR46">
        <f t="shared" si="25"/>
        <v>-27.657188589536023</v>
      </c>
      <c r="AS46">
        <f t="shared" si="25"/>
        <v>0.4710127295714357</v>
      </c>
      <c r="AT46">
        <f t="shared" si="25"/>
        <v>0.12304901289417021</v>
      </c>
      <c r="AU46">
        <f t="shared" si="23"/>
        <v>-27.063126847070418</v>
      </c>
      <c r="AW46">
        <v>43</v>
      </c>
      <c r="AX46">
        <f>IF(Z46&gt;0, (R46*SUMPRODUCT(K46:$K$98, X46:$X$98)-K46*$AZ$3)/Z46, 0)</f>
        <v>400.17015908245838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1.7470339486017828E-2</v>
      </c>
      <c r="L47" s="2">
        <v>44</v>
      </c>
      <c r="M47" s="6">
        <v>0.16385111999999999</v>
      </c>
      <c r="Q47" s="4">
        <f t="shared" si="22"/>
        <v>50</v>
      </c>
      <c r="R47">
        <f t="shared" si="0"/>
        <v>50000</v>
      </c>
      <c r="S47">
        <f t="shared" si="1"/>
        <v>330.33455931780338</v>
      </c>
      <c r="U47">
        <f t="shared" si="12"/>
        <v>0.16385111999999999</v>
      </c>
      <c r="V47">
        <f t="shared" si="13"/>
        <v>0.01</v>
      </c>
      <c r="W47">
        <f t="shared" si="14"/>
        <v>0.16434527233572183</v>
      </c>
      <c r="X47">
        <f t="shared" si="15"/>
        <v>2.6928156938913036E-2</v>
      </c>
      <c r="Y47">
        <f t="shared" si="16"/>
        <v>1.6434527233572182E-3</v>
      </c>
      <c r="Z47">
        <f t="shared" si="17"/>
        <v>0.13577366267345156</v>
      </c>
      <c r="AB47">
        <f t="shared" si="18"/>
        <v>65.76607377503575</v>
      </c>
      <c r="AC47">
        <f t="shared" si="19"/>
        <v>44.850733026198711</v>
      </c>
      <c r="AE47">
        <f t="shared" si="2"/>
        <v>0</v>
      </c>
      <c r="AF47">
        <f t="shared" si="24"/>
        <v>0</v>
      </c>
      <c r="AG47">
        <f t="shared" si="24"/>
        <v>-6.7886831336725777</v>
      </c>
      <c r="AH47">
        <f t="shared" si="4"/>
        <v>-1346.4078469456517</v>
      </c>
      <c r="AI47">
        <f t="shared" si="5"/>
        <v>-1353.1965300793242</v>
      </c>
      <c r="AJ47">
        <f t="shared" si="6"/>
        <v>20.915340748837039</v>
      </c>
      <c r="AK47">
        <f t="shared" si="20"/>
        <v>4.6036251642525032</v>
      </c>
      <c r="AL47">
        <f t="shared" si="7"/>
        <v>-1327.6775641662348</v>
      </c>
      <c r="AN47">
        <f t="shared" si="25"/>
        <v>0</v>
      </c>
      <c r="AO47">
        <f t="shared" si="25"/>
        <v>0</v>
      </c>
      <c r="AP47">
        <f t="shared" si="25"/>
        <v>-0.11860059900826328</v>
      </c>
      <c r="AQ47">
        <f t="shared" si="25"/>
        <v>-23.522202172778869</v>
      </c>
      <c r="AR47">
        <f t="shared" si="25"/>
        <v>-23.640802771787129</v>
      </c>
      <c r="AS47">
        <f t="shared" si="25"/>
        <v>0.36539810334792544</v>
      </c>
      <c r="AT47">
        <f t="shared" si="25"/>
        <v>8.0426894485865819E-2</v>
      </c>
      <c r="AU47">
        <f t="shared" si="23"/>
        <v>-23.19497777395334</v>
      </c>
      <c r="AW47">
        <v>44</v>
      </c>
      <c r="AX47">
        <f>IF(Z47&gt;0, (R47*SUMPRODUCT(K47:$K$98, X47:$X$98)-K47*$AZ$3)/Z47, 0)</f>
        <v>330.33455931780338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1.5598517398230203E-2</v>
      </c>
      <c r="L48" s="2">
        <v>45</v>
      </c>
      <c r="M48" s="6">
        <v>0.185300933</v>
      </c>
      <c r="Q48" s="4">
        <f t="shared" si="22"/>
        <v>50</v>
      </c>
      <c r="R48">
        <f t="shared" si="0"/>
        <v>50000</v>
      </c>
      <c r="S48">
        <f t="shared" si="1"/>
        <v>248.99543726524746</v>
      </c>
      <c r="U48">
        <f t="shared" si="12"/>
        <v>0.185300933</v>
      </c>
      <c r="V48">
        <f t="shared" si="13"/>
        <v>0.01</v>
      </c>
      <c r="W48">
        <f t="shared" si="14"/>
        <v>0.13577366267345156</v>
      </c>
      <c r="X48">
        <f t="shared" si="15"/>
        <v>2.5158986370217847E-2</v>
      </c>
      <c r="Y48">
        <f t="shared" si="16"/>
        <v>1.3577366267345156E-3</v>
      </c>
      <c r="Z48">
        <f t="shared" si="17"/>
        <v>0.1092569396764992</v>
      </c>
      <c r="AB48">
        <f t="shared" si="18"/>
        <v>44.850733026198711</v>
      </c>
      <c r="AC48">
        <f t="shared" si="19"/>
        <v>27.204479469012682</v>
      </c>
      <c r="AE48">
        <f t="shared" si="2"/>
        <v>0</v>
      </c>
      <c r="AF48">
        <f t="shared" si="24"/>
        <v>0</v>
      </c>
      <c r="AG48">
        <f t="shared" si="24"/>
        <v>-5.46284698382496</v>
      </c>
      <c r="AH48">
        <f t="shared" si="4"/>
        <v>-1257.9493185108925</v>
      </c>
      <c r="AI48">
        <f t="shared" si="5"/>
        <v>-1263.4121654947173</v>
      </c>
      <c r="AJ48">
        <f t="shared" si="6"/>
        <v>17.646253557186029</v>
      </c>
      <c r="AK48">
        <f t="shared" si="20"/>
        <v>3.1395513118339102</v>
      </c>
      <c r="AL48">
        <f t="shared" si="7"/>
        <v>-1242.6263606256973</v>
      </c>
      <c r="AN48">
        <f t="shared" si="25"/>
        <v>0</v>
      </c>
      <c r="AO48">
        <f t="shared" si="25"/>
        <v>0</v>
      </c>
      <c r="AP48">
        <f t="shared" si="25"/>
        <v>-8.5212313721063027E-2</v>
      </c>
      <c r="AQ48">
        <f t="shared" si="25"/>
        <v>-19.622144330883984</v>
      </c>
      <c r="AR48">
        <f t="shared" si="25"/>
        <v>-19.707356644605046</v>
      </c>
      <c r="AS48">
        <f t="shared" si="25"/>
        <v>0.27525539312534786</v>
      </c>
      <c r="AT48">
        <f t="shared" si="25"/>
        <v>4.8972345760277709E-2</v>
      </c>
      <c r="AU48">
        <f t="shared" si="23"/>
        <v>-19.383128905719417</v>
      </c>
      <c r="AW48">
        <v>45</v>
      </c>
      <c r="AX48">
        <f>IF(Z48&gt;0, (R48*SUMPRODUCT(K48:$K$98, X48:$X$98)-K48*$AZ$3)/Z48, 0)</f>
        <v>248.99543726524746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1.3927247676991251E-2</v>
      </c>
      <c r="L49" s="2">
        <v>46</v>
      </c>
      <c r="M49" s="6">
        <v>0.20871278500000001</v>
      </c>
      <c r="Q49" s="4">
        <f t="shared" si="22"/>
        <v>50</v>
      </c>
      <c r="R49">
        <f t="shared" si="0"/>
        <v>50000</v>
      </c>
      <c r="S49">
        <f t="shared" si="1"/>
        <v>150.2877227107287</v>
      </c>
      <c r="U49">
        <f t="shared" si="12"/>
        <v>0.20871278500000001</v>
      </c>
      <c r="V49">
        <f t="shared" si="13"/>
        <v>0.01</v>
      </c>
      <c r="W49">
        <f t="shared" si="14"/>
        <v>0.1092569396764992</v>
      </c>
      <c r="X49">
        <f t="shared" si="15"/>
        <v>2.2803320160459148E-2</v>
      </c>
      <c r="Y49">
        <f t="shared" si="16"/>
        <v>1.092569396764992E-3</v>
      </c>
      <c r="Z49">
        <f t="shared" si="17"/>
        <v>8.5361050119275056E-2</v>
      </c>
      <c r="AB49">
        <f t="shared" si="18"/>
        <v>27.204479469012682</v>
      </c>
      <c r="AC49">
        <f t="shared" si="19"/>
        <v>12.828717830622224</v>
      </c>
      <c r="AE49">
        <f t="shared" si="2"/>
        <v>0</v>
      </c>
      <c r="AF49">
        <f t="shared" si="24"/>
        <v>0</v>
      </c>
      <c r="AG49">
        <f t="shared" si="24"/>
        <v>-4.2680525059637526</v>
      </c>
      <c r="AH49">
        <f t="shared" si="4"/>
        <v>-1140.1660080229574</v>
      </c>
      <c r="AI49">
        <f t="shared" si="5"/>
        <v>-1144.4340605289212</v>
      </c>
      <c r="AJ49">
        <f t="shared" si="6"/>
        <v>14.375761638390458</v>
      </c>
      <c r="AK49">
        <f t="shared" si="20"/>
        <v>1.9043135628308878</v>
      </c>
      <c r="AL49">
        <f t="shared" si="7"/>
        <v>-1128.1539853277</v>
      </c>
      <c r="AN49">
        <f t="shared" si="25"/>
        <v>0</v>
      </c>
      <c r="AO49">
        <f t="shared" si="25"/>
        <v>0</v>
      </c>
      <c r="AP49">
        <f t="shared" si="25"/>
        <v>-5.9442224348960362E-2</v>
      </c>
      <c r="AQ49">
        <f t="shared" si="25"/>
        <v>-15.879374386622121</v>
      </c>
      <c r="AR49">
        <f t="shared" si="25"/>
        <v>-15.938816610971083</v>
      </c>
      <c r="AS49">
        <f t="shared" si="25"/>
        <v>0.20021479288325345</v>
      </c>
      <c r="AT49">
        <f t="shared" si="25"/>
        <v>2.6521846644199418E-2</v>
      </c>
      <c r="AU49">
        <f t="shared" si="23"/>
        <v>-15.712079971443632</v>
      </c>
      <c r="AW49">
        <v>46</v>
      </c>
      <c r="AX49">
        <f>IF(Z49&gt;0, (R49*SUMPRODUCT(K49:$K$98, X49:$X$98)-K49*$AZ$3)/Z49, 0)</f>
        <v>150.2877227107287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1.2435042568742187E-2</v>
      </c>
      <c r="L50" s="2">
        <v>47</v>
      </c>
      <c r="M50" s="6">
        <v>0.23444695300000001</v>
      </c>
      <c r="Q50" s="4">
        <f t="shared" si="22"/>
        <v>50</v>
      </c>
      <c r="R50">
        <f t="shared" si="0"/>
        <v>50000</v>
      </c>
      <c r="S50">
        <f t="shared" si="1"/>
        <v>25.329385730916247</v>
      </c>
      <c r="U50">
        <f t="shared" si="12"/>
        <v>0.23444695300000001</v>
      </c>
      <c r="V50">
        <f t="shared" si="13"/>
        <v>0.01</v>
      </c>
      <c r="W50">
        <f t="shared" si="14"/>
        <v>8.5361050119275056E-2</v>
      </c>
      <c r="X50">
        <f t="shared" si="15"/>
        <v>2.0012638105344326E-2</v>
      </c>
      <c r="Y50">
        <f t="shared" si="16"/>
        <v>8.5361050119275059E-4</v>
      </c>
      <c r="Z50">
        <f t="shared" si="17"/>
        <v>6.4494801512737981E-2</v>
      </c>
      <c r="AB50">
        <f t="shared" si="18"/>
        <v>12.828717830622224</v>
      </c>
      <c r="AC50">
        <f t="shared" si="19"/>
        <v>1.633613705155021</v>
      </c>
      <c r="AE50">
        <f t="shared" si="2"/>
        <v>0</v>
      </c>
      <c r="AF50">
        <f t="shared" si="24"/>
        <v>0</v>
      </c>
      <c r="AG50">
        <f t="shared" si="24"/>
        <v>-3.2247400756368991</v>
      </c>
      <c r="AH50">
        <f t="shared" si="4"/>
        <v>-1000.6319052672163</v>
      </c>
      <c r="AI50">
        <f t="shared" si="5"/>
        <v>-1003.8566453428532</v>
      </c>
      <c r="AJ50">
        <f t="shared" si="6"/>
        <v>11.195104125467203</v>
      </c>
      <c r="AK50">
        <f t="shared" si="20"/>
        <v>0.89801024814355579</v>
      </c>
      <c r="AL50">
        <f t="shared" si="7"/>
        <v>-991.76353096924242</v>
      </c>
      <c r="AN50">
        <f t="shared" si="25"/>
        <v>0</v>
      </c>
      <c r="AO50">
        <f t="shared" si="25"/>
        <v>0</v>
      </c>
      <c r="AP50">
        <f t="shared" si="25"/>
        <v>-4.0099780113673739E-2</v>
      </c>
      <c r="AQ50">
        <f t="shared" si="25"/>
        <v>-12.442900337639434</v>
      </c>
      <c r="AR50">
        <f t="shared" si="25"/>
        <v>-12.483000117753107</v>
      </c>
      <c r="AS50">
        <f t="shared" si="25"/>
        <v>0.13921159636168595</v>
      </c>
      <c r="AT50">
        <f t="shared" si="25"/>
        <v>1.116679566283185E-2</v>
      </c>
      <c r="AU50">
        <f t="shared" si="23"/>
        <v>-12.33262172572859</v>
      </c>
      <c r="AW50">
        <v>47</v>
      </c>
      <c r="AX50">
        <f>IF(Z50&gt;0, (R50*SUMPRODUCT(K50:$K$98, X50:$X$98)-K50*$AZ$3)/Z50, 0)</f>
        <v>25.329385730916247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1.1102716579234095E-2</v>
      </c>
      <c r="L51" s="2">
        <v>48</v>
      </c>
      <c r="M51" s="6">
        <v>0.26339700100000002</v>
      </c>
      <c r="Q51" s="4">
        <f t="shared" si="22"/>
        <v>50</v>
      </c>
      <c r="R51">
        <f t="shared" si="0"/>
        <v>50000</v>
      </c>
      <c r="S51">
        <f t="shared" si="1"/>
        <v>-141.41278730539139</v>
      </c>
      <c r="U51">
        <f t="shared" si="12"/>
        <v>0.26339700100000002</v>
      </c>
      <c r="V51">
        <f t="shared" si="13"/>
        <v>0.01</v>
      </c>
      <c r="W51">
        <f t="shared" si="14"/>
        <v>6.4494801512737981E-2</v>
      </c>
      <c r="X51">
        <f t="shared" si="15"/>
        <v>1.6987737298545448E-2</v>
      </c>
      <c r="Y51">
        <f t="shared" si="16"/>
        <v>6.4494801512737982E-4</v>
      </c>
      <c r="Z51">
        <f t="shared" si="17"/>
        <v>4.6862116199065156E-2</v>
      </c>
      <c r="AB51">
        <f t="shared" si="18"/>
        <v>1.633613705155021</v>
      </c>
      <c r="AC51">
        <f t="shared" si="19"/>
        <v>-6.626902470738937</v>
      </c>
      <c r="AE51">
        <f t="shared" si="2"/>
        <v>0</v>
      </c>
      <c r="AF51">
        <f t="shared" si="24"/>
        <v>0</v>
      </c>
      <c r="AG51">
        <f t="shared" si="24"/>
        <v>-2.3431058099532578</v>
      </c>
      <c r="AH51">
        <f t="shared" si="4"/>
        <v>-849.38686492727243</v>
      </c>
      <c r="AI51">
        <f t="shared" si="5"/>
        <v>-851.7299707372257</v>
      </c>
      <c r="AJ51">
        <f t="shared" si="6"/>
        <v>8.260516175893958</v>
      </c>
      <c r="AK51">
        <f t="shared" si="20"/>
        <v>0.11435295936085148</v>
      </c>
      <c r="AL51">
        <f t="shared" si="7"/>
        <v>-843.35510160197089</v>
      </c>
      <c r="AN51">
        <f t="shared" si="25"/>
        <v>0</v>
      </c>
      <c r="AO51">
        <f t="shared" si="25"/>
        <v>0</v>
      </c>
      <c r="AP51">
        <f t="shared" si="25"/>
        <v>-2.6014839723067767E-2</v>
      </c>
      <c r="AQ51">
        <f t="shared" si="25"/>
        <v>-9.4305016274116991</v>
      </c>
      <c r="AR51">
        <f t="shared" si="25"/>
        <v>-9.456516467134767</v>
      </c>
      <c r="AS51">
        <f t="shared" si="25"/>
        <v>9.1714169899129269E-2</v>
      </c>
      <c r="AT51">
        <f t="shared" si="25"/>
        <v>1.2696284977802084E-3</v>
      </c>
      <c r="AU51">
        <f t="shared" si="23"/>
        <v>-9.3635326687378573</v>
      </c>
      <c r="AW51">
        <v>48</v>
      </c>
      <c r="AX51">
        <f>IF(Z51&gt;0, (R51*SUMPRODUCT(K51:$K$98, X51:$X$98)-K51*$AZ$3)/Z51, 0)</f>
        <v>-141.41278730539139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9.9131398028875842E-3</v>
      </c>
      <c r="L52" s="2">
        <v>49</v>
      </c>
      <c r="M52" s="6">
        <v>0.29593128600000002</v>
      </c>
      <c r="Q52" s="4">
        <f t="shared" si="22"/>
        <v>50</v>
      </c>
      <c r="R52">
        <f t="shared" si="0"/>
        <v>50000</v>
      </c>
      <c r="S52">
        <f t="shared" si="1"/>
        <v>-378.8757018871446</v>
      </c>
      <c r="U52">
        <f t="shared" si="12"/>
        <v>0.29593128600000002</v>
      </c>
      <c r="V52">
        <f t="shared" si="13"/>
        <v>0.01</v>
      </c>
      <c r="W52">
        <f t="shared" si="14"/>
        <v>4.6862116199065156E-2</v>
      </c>
      <c r="X52">
        <f t="shared" si="15"/>
        <v>1.3867966311470784E-2</v>
      </c>
      <c r="Y52">
        <f t="shared" si="16"/>
        <v>4.6862116199065159E-4</v>
      </c>
      <c r="Z52">
        <f t="shared" si="17"/>
        <v>3.2525528725603721E-2</v>
      </c>
      <c r="AB52">
        <f t="shared" si="18"/>
        <v>-6.626902470738937</v>
      </c>
      <c r="AC52">
        <f t="shared" si="19"/>
        <v>-12.323132525163594</v>
      </c>
      <c r="AE52">
        <f t="shared" si="2"/>
        <v>0</v>
      </c>
      <c r="AF52">
        <f t="shared" si="24"/>
        <v>0</v>
      </c>
      <c r="AG52">
        <f t="shared" si="24"/>
        <v>-1.626276436280186</v>
      </c>
      <c r="AH52">
        <f t="shared" si="4"/>
        <v>-693.39831557353921</v>
      </c>
      <c r="AI52">
        <f t="shared" si="5"/>
        <v>-695.02459200981934</v>
      </c>
      <c r="AJ52">
        <f t="shared" si="6"/>
        <v>5.6962300544246567</v>
      </c>
      <c r="AK52">
        <f t="shared" si="20"/>
        <v>-0.46388317295172565</v>
      </c>
      <c r="AL52">
        <f t="shared" si="7"/>
        <v>-689.79224512834639</v>
      </c>
      <c r="AN52">
        <f t="shared" si="25"/>
        <v>0</v>
      </c>
      <c r="AO52">
        <f t="shared" si="25"/>
        <v>0</v>
      </c>
      <c r="AP52">
        <f t="shared" si="25"/>
        <v>-1.6121505670987288E-2</v>
      </c>
      <c r="AQ52">
        <f t="shared" si="25"/>
        <v>-6.8737544413672573</v>
      </c>
      <c r="AR52">
        <f t="shared" si="25"/>
        <v>-6.8898759470382442</v>
      </c>
      <c r="AS52">
        <f t="shared" si="25"/>
        <v>5.6467524878921573E-2</v>
      </c>
      <c r="AT52">
        <f t="shared" si="25"/>
        <v>-4.5985387456775372E-3</v>
      </c>
      <c r="AU52">
        <f t="shared" si="23"/>
        <v>-6.838006960905</v>
      </c>
      <c r="AW52">
        <v>49</v>
      </c>
      <c r="AX52">
        <f>IF(Z52&gt;0, (R52*SUMPRODUCT(K52:$K$98, X52:$X$98)-K52*$AZ$3)/Z52, 0)</f>
        <v>-378.8757018871446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8.8510176811496272E-3</v>
      </c>
      <c r="L53" s="2">
        <v>50</v>
      </c>
      <c r="M53" s="6">
        <v>0.33262349499999999</v>
      </c>
      <c r="Q53" s="4">
        <f t="shared" si="22"/>
        <v>50</v>
      </c>
      <c r="R53">
        <f t="shared" si="0"/>
        <v>50000</v>
      </c>
      <c r="S53">
        <f t="shared" si="1"/>
        <v>-741.88912240723323</v>
      </c>
      <c r="U53">
        <f t="shared" si="12"/>
        <v>0.33262349499999999</v>
      </c>
      <c r="V53">
        <f t="shared" si="13"/>
        <v>0.01</v>
      </c>
      <c r="W53">
        <f t="shared" si="14"/>
        <v>3.2525528725603721E-2</v>
      </c>
      <c r="X53">
        <f t="shared" si="15"/>
        <v>1.0818755041433205E-2</v>
      </c>
      <c r="Y53">
        <f t="shared" si="16"/>
        <v>3.252552872560372E-4</v>
      </c>
      <c r="Z53">
        <f t="shared" si="17"/>
        <v>2.1381518396914479E-2</v>
      </c>
      <c r="AB53">
        <f t="shared" si="18"/>
        <v>-12.323132525163594</v>
      </c>
      <c r="AC53">
        <f t="shared" si="19"/>
        <v>-15.862715919220996</v>
      </c>
      <c r="AE53">
        <f t="shared" si="2"/>
        <v>0</v>
      </c>
      <c r="AF53">
        <f t="shared" si="24"/>
        <v>0</v>
      </c>
      <c r="AG53">
        <f t="shared" si="24"/>
        <v>-1.069075919845724</v>
      </c>
      <c r="AH53">
        <f t="shared" si="4"/>
        <v>-540.93775207166027</v>
      </c>
      <c r="AI53">
        <f t="shared" si="5"/>
        <v>-542.00682799150604</v>
      </c>
      <c r="AJ53">
        <f t="shared" si="6"/>
        <v>3.5395833940574022</v>
      </c>
      <c r="AK53">
        <f t="shared" si="20"/>
        <v>-0.86261927676145167</v>
      </c>
      <c r="AL53">
        <f t="shared" si="7"/>
        <v>-539.3298638742101</v>
      </c>
      <c r="AN53">
        <f t="shared" si="25"/>
        <v>0</v>
      </c>
      <c r="AO53">
        <f t="shared" si="25"/>
        <v>0</v>
      </c>
      <c r="AP53">
        <f t="shared" si="25"/>
        <v>-9.4624098690458056E-3</v>
      </c>
      <c r="AQ53">
        <f t="shared" si="25"/>
        <v>-4.7878496079875985</v>
      </c>
      <c r="AR53">
        <f t="shared" si="25"/>
        <v>-4.7973120178566449</v>
      </c>
      <c r="AS53">
        <f t="shared" si="25"/>
        <v>3.1328915204705675E-2</v>
      </c>
      <c r="AT53">
        <f t="shared" si="25"/>
        <v>-7.6350584707161129E-3</v>
      </c>
      <c r="AU53">
        <f t="shared" si="23"/>
        <v>-4.7736181611226556</v>
      </c>
      <c r="AW53">
        <v>50</v>
      </c>
      <c r="AX53">
        <f>IF(Z53&gt;0, (R53*SUMPRODUCT(K53:$K$98, X53:$X$98)-K53*$AZ$3)/Z53, 0)</f>
        <v>-741.88912240723323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7.9026943581693102E-3</v>
      </c>
      <c r="L54" s="2">
        <v>51</v>
      </c>
      <c r="M54" s="6">
        <v>0.37225971299999999</v>
      </c>
      <c r="Q54" s="4">
        <f t="shared" si="22"/>
        <v>50</v>
      </c>
      <c r="R54">
        <f t="shared" si="0"/>
        <v>50000</v>
      </c>
      <c r="S54">
        <f t="shared" si="1"/>
        <v>-1338.0773477102935</v>
      </c>
      <c r="U54">
        <f t="shared" si="12"/>
        <v>0.37225971299999999</v>
      </c>
      <c r="V54">
        <f t="shared" si="13"/>
        <v>0.01</v>
      </c>
      <c r="W54">
        <f t="shared" si="14"/>
        <v>2.1381518396914479E-2</v>
      </c>
      <c r="X54">
        <f t="shared" si="15"/>
        <v>7.9594779019396041E-3</v>
      </c>
      <c r="Y54">
        <f t="shared" si="16"/>
        <v>2.1381518396914481E-4</v>
      </c>
      <c r="Z54">
        <f t="shared" si="17"/>
        <v>1.320822531100573E-2</v>
      </c>
      <c r="AB54">
        <f t="shared" si="18"/>
        <v>-15.862715919220996</v>
      </c>
      <c r="AC54">
        <f t="shared" si="19"/>
        <v>-17.673627092110515</v>
      </c>
      <c r="AE54">
        <f t="shared" si="2"/>
        <v>0</v>
      </c>
      <c r="AF54">
        <f t="shared" si="24"/>
        <v>0</v>
      </c>
      <c r="AG54">
        <f t="shared" si="24"/>
        <v>-0.66041126555028651</v>
      </c>
      <c r="AH54">
        <f t="shared" si="4"/>
        <v>-397.97389509698019</v>
      </c>
      <c r="AI54">
        <f t="shared" si="5"/>
        <v>-398.63430636253048</v>
      </c>
      <c r="AJ54">
        <f t="shared" si="6"/>
        <v>1.8109111728895186</v>
      </c>
      <c r="AK54">
        <f t="shared" si="20"/>
        <v>-1.1103901143454697</v>
      </c>
      <c r="AL54">
        <f t="shared" si="7"/>
        <v>-397.93378530398644</v>
      </c>
      <c r="AN54">
        <f t="shared" si="25"/>
        <v>0</v>
      </c>
      <c r="AO54">
        <f t="shared" si="25"/>
        <v>0</v>
      </c>
      <c r="AP54">
        <f t="shared" si="25"/>
        <v>-5.2190283823357036E-3</v>
      </c>
      <c r="AQ54">
        <f t="shared" si="25"/>
        <v>-3.1450660554815704</v>
      </c>
      <c r="AR54">
        <f t="shared" si="25"/>
        <v>-3.1502850838639058</v>
      </c>
      <c r="AS54">
        <f t="shared" si="25"/>
        <v>1.4311077509139767E-2</v>
      </c>
      <c r="AT54">
        <f t="shared" si="25"/>
        <v>-8.7750736920049182E-3</v>
      </c>
      <c r="AU54">
        <f t="shared" si="23"/>
        <v>-3.144749080046771</v>
      </c>
      <c r="AW54">
        <v>51</v>
      </c>
      <c r="AX54">
        <f>IF(Z54&gt;0, (R54*SUMPRODUCT(K54:$K$98, X54:$X$98)-K54*$AZ$3)/Z54, 0)</f>
        <v>-1338.0773477102935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7.0559771055083119E-3</v>
      </c>
      <c r="L55" s="2">
        <v>52</v>
      </c>
      <c r="M55" s="6">
        <v>0.41367450300000003</v>
      </c>
      <c r="Q55" s="4">
        <f t="shared" si="22"/>
        <v>50</v>
      </c>
      <c r="R55">
        <f t="shared" si="0"/>
        <v>50000</v>
      </c>
      <c r="S55">
        <f t="shared" si="1"/>
        <v>-2385.7260831160816</v>
      </c>
      <c r="U55">
        <f t="shared" si="12"/>
        <v>0.41367450300000003</v>
      </c>
      <c r="V55">
        <f t="shared" si="13"/>
        <v>0.01</v>
      </c>
      <c r="W55">
        <f t="shared" si="14"/>
        <v>1.320822531100573E-2</v>
      </c>
      <c r="X55">
        <f t="shared" si="15"/>
        <v>5.4639060410423164E-3</v>
      </c>
      <c r="Y55">
        <f t="shared" si="16"/>
        <v>1.320822531100573E-4</v>
      </c>
      <c r="Z55">
        <f t="shared" si="17"/>
        <v>7.6122370168533564E-3</v>
      </c>
      <c r="AB55">
        <f t="shared" si="18"/>
        <v>-17.673627092110515</v>
      </c>
      <c r="AC55">
        <f t="shared" si="19"/>
        <v>-18.160712401968802</v>
      </c>
      <c r="AE55">
        <f t="shared" si="2"/>
        <v>0</v>
      </c>
      <c r="AF55">
        <f t="shared" si="24"/>
        <v>0</v>
      </c>
      <c r="AG55">
        <f t="shared" si="24"/>
        <v>-0.3806118508426678</v>
      </c>
      <c r="AH55">
        <f t="shared" si="4"/>
        <v>-273.19530205211584</v>
      </c>
      <c r="AI55">
        <f t="shared" si="5"/>
        <v>-273.57591390295852</v>
      </c>
      <c r="AJ55">
        <f t="shared" si="6"/>
        <v>0.48708530985828702</v>
      </c>
      <c r="AK55">
        <f t="shared" si="20"/>
        <v>-1.2371538964477362</v>
      </c>
      <c r="AL55">
        <f t="shared" si="7"/>
        <v>-274.32598248954798</v>
      </c>
      <c r="AN55">
        <f t="shared" si="25"/>
        <v>0</v>
      </c>
      <c r="AO55">
        <f t="shared" si="25"/>
        <v>0</v>
      </c>
      <c r="AP55">
        <f t="shared" si="25"/>
        <v>-2.6855885056310085E-3</v>
      </c>
      <c r="AQ55">
        <f t="shared" si="25"/>
        <v>-1.9276597966121574</v>
      </c>
      <c r="AR55">
        <f t="shared" si="25"/>
        <v>-1.9303453851177883</v>
      </c>
      <c r="AS55">
        <f t="shared" si="25"/>
        <v>3.4368627947894952E-3</v>
      </c>
      <c r="AT55">
        <f t="shared" si="25"/>
        <v>-8.7293295693256275E-3</v>
      </c>
      <c r="AU55">
        <f t="shared" si="23"/>
        <v>-1.9356378518923247</v>
      </c>
      <c r="AW55">
        <v>52</v>
      </c>
      <c r="AX55">
        <f>IF(Z55&gt;0, (R55*SUMPRODUCT(K55:$K$98, X55:$X$98)-K55*$AZ$3)/Z55, 0)</f>
        <v>-2385.7260831160816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6.2999795584895634E-3</v>
      </c>
      <c r="L56" s="2">
        <v>53</v>
      </c>
      <c r="M56" s="6">
        <v>0.42102545200000002</v>
      </c>
      <c r="Q56" s="4">
        <f t="shared" si="22"/>
        <v>50</v>
      </c>
      <c r="R56">
        <f t="shared" si="0"/>
        <v>50000</v>
      </c>
      <c r="S56">
        <f t="shared" si="1"/>
        <v>-4090.16009998453</v>
      </c>
      <c r="U56">
        <f t="shared" si="12"/>
        <v>0.42102545200000002</v>
      </c>
      <c r="V56">
        <f t="shared" si="13"/>
        <v>0.01</v>
      </c>
      <c r="W56">
        <f t="shared" si="14"/>
        <v>7.6122370168533564E-3</v>
      </c>
      <c r="X56">
        <f t="shared" si="15"/>
        <v>3.204945530751816E-3</v>
      </c>
      <c r="Y56">
        <f t="shared" si="16"/>
        <v>7.6122370168533562E-5</v>
      </c>
      <c r="Z56">
        <f t="shared" si="17"/>
        <v>4.3311691159330064E-3</v>
      </c>
      <c r="AB56">
        <f t="shared" si="18"/>
        <v>-18.160712401968802</v>
      </c>
      <c r="AC56">
        <f t="shared" si="19"/>
        <v>-17.715175104274454</v>
      </c>
      <c r="AE56">
        <f t="shared" si="2"/>
        <v>0</v>
      </c>
      <c r="AF56">
        <f t="shared" si="24"/>
        <v>0</v>
      </c>
      <c r="AG56">
        <f t="shared" si="24"/>
        <v>-0.21655845579665031</v>
      </c>
      <c r="AH56">
        <f t="shared" si="4"/>
        <v>-160.24727653759081</v>
      </c>
      <c r="AI56">
        <f t="shared" si="5"/>
        <v>-160.46383499338745</v>
      </c>
      <c r="AJ56">
        <f t="shared" si="6"/>
        <v>-0.44553729769434725</v>
      </c>
      <c r="AK56">
        <f t="shared" si="20"/>
        <v>-1.2712498681378162</v>
      </c>
      <c r="AL56">
        <f t="shared" si="7"/>
        <v>-162.18062215921964</v>
      </c>
      <c r="AN56">
        <f t="shared" si="25"/>
        <v>0</v>
      </c>
      <c r="AO56">
        <f t="shared" si="25"/>
        <v>0</v>
      </c>
      <c r="AP56">
        <f t="shared" si="25"/>
        <v>-1.3643138447369627E-3</v>
      </c>
      <c r="AQ56">
        <f t="shared" si="25"/>
        <v>-1.0095545664904464</v>
      </c>
      <c r="AR56">
        <f t="shared" si="25"/>
        <v>-1.0109188803351832</v>
      </c>
      <c r="AS56">
        <f t="shared" si="25"/>
        <v>-2.8068758680190671E-3</v>
      </c>
      <c r="AT56">
        <f t="shared" si="25"/>
        <v>-8.008848183000794E-3</v>
      </c>
      <c r="AU56">
        <f t="shared" si="23"/>
        <v>-1.0217346043862032</v>
      </c>
      <c r="AW56">
        <v>53</v>
      </c>
      <c r="AX56">
        <f>IF(Z56&gt;0, (R56*SUMPRODUCT(K56:$K$98, X56:$X$98)-K56*$AZ$3)/Z56, 0)</f>
        <v>-4090.16009998453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5.6249817486513955E-3</v>
      </c>
      <c r="L57" s="2">
        <v>54</v>
      </c>
      <c r="M57" s="6">
        <v>0.42896583300000002</v>
      </c>
      <c r="Q57" s="4">
        <f t="shared" si="22"/>
        <v>50</v>
      </c>
      <c r="R57">
        <f t="shared" si="0"/>
        <v>50000</v>
      </c>
      <c r="S57">
        <f t="shared" si="1"/>
        <v>-6833.8500841201576</v>
      </c>
      <c r="U57">
        <f t="shared" si="12"/>
        <v>0.42896583300000002</v>
      </c>
      <c r="V57">
        <f t="shared" si="13"/>
        <v>0.01</v>
      </c>
      <c r="W57">
        <f t="shared" si="14"/>
        <v>4.3311691159330064E-3</v>
      </c>
      <c r="X57">
        <f t="shared" si="15"/>
        <v>1.8579235676800757E-3</v>
      </c>
      <c r="Y57">
        <f t="shared" si="16"/>
        <v>4.3311691159330065E-5</v>
      </c>
      <c r="Z57">
        <f t="shared" si="17"/>
        <v>2.4299338570936005E-3</v>
      </c>
      <c r="AB57">
        <f t="shared" si="18"/>
        <v>-17.715175104274454</v>
      </c>
      <c r="AC57">
        <f t="shared" si="19"/>
        <v>-16.605803693705521</v>
      </c>
      <c r="AE57">
        <f t="shared" si="2"/>
        <v>0</v>
      </c>
      <c r="AF57">
        <f t="shared" si="24"/>
        <v>0</v>
      </c>
      <c r="AG57">
        <f t="shared" si="24"/>
        <v>-0.12149669285468002</v>
      </c>
      <c r="AH57">
        <f t="shared" si="4"/>
        <v>-92.89617838400379</v>
      </c>
      <c r="AI57">
        <f t="shared" si="5"/>
        <v>-93.017675076858467</v>
      </c>
      <c r="AJ57">
        <f t="shared" si="6"/>
        <v>-1.109371410568933</v>
      </c>
      <c r="AK57">
        <f t="shared" si="20"/>
        <v>-1.2400622572992119</v>
      </c>
      <c r="AL57">
        <f t="shared" si="7"/>
        <v>-95.367108744726622</v>
      </c>
      <c r="AN57">
        <f t="shared" si="25"/>
        <v>0</v>
      </c>
      <c r="AO57">
        <f t="shared" si="25"/>
        <v>0</v>
      </c>
      <c r="AP57">
        <f t="shared" si="25"/>
        <v>-6.8341667982907959E-4</v>
      </c>
      <c r="AQ57">
        <f t="shared" si="25"/>
        <v>-0.52253930792948555</v>
      </c>
      <c r="AR57">
        <f t="shared" si="25"/>
        <v>-0.52322272460931463</v>
      </c>
      <c r="AS57">
        <f t="shared" si="25"/>
        <v>-6.2401939369259021E-3</v>
      </c>
      <c r="AT57">
        <f t="shared" si="25"/>
        <v>-6.9753275644995182E-3</v>
      </c>
      <c r="AU57">
        <f t="shared" si="23"/>
        <v>-0.53643824611074009</v>
      </c>
      <c r="AW57">
        <v>54</v>
      </c>
      <c r="AX57">
        <f>IF(Z57&gt;0, (R57*SUMPRODUCT(K57:$K$98, X57:$X$98)-K57*$AZ$3)/Z57, 0)</f>
        <v>-6833.8500841201576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5.0223051327244602E-3</v>
      </c>
      <c r="L58" s="2">
        <v>55</v>
      </c>
      <c r="M58" s="6">
        <v>0.43771532000000002</v>
      </c>
      <c r="Q58" s="4">
        <f t="shared" si="22"/>
        <v>50</v>
      </c>
      <c r="R58">
        <f t="shared" si="0"/>
        <v>50000</v>
      </c>
      <c r="S58">
        <f t="shared" si="1"/>
        <v>-11353.406670207074</v>
      </c>
      <c r="U58">
        <f t="shared" si="12"/>
        <v>0.43771532000000002</v>
      </c>
      <c r="V58">
        <f t="shared" si="13"/>
        <v>0.01</v>
      </c>
      <c r="W58">
        <f t="shared" si="14"/>
        <v>2.4299338570936005E-3</v>
      </c>
      <c r="X58">
        <f t="shared" si="15"/>
        <v>1.0636192758365596E-3</v>
      </c>
      <c r="Y58">
        <f t="shared" si="16"/>
        <v>2.4299338570936006E-5</v>
      </c>
      <c r="Z58">
        <f t="shared" si="17"/>
        <v>1.3420152426861049E-3</v>
      </c>
      <c r="AB58">
        <f t="shared" si="18"/>
        <v>-16.605803693705521</v>
      </c>
      <c r="AC58">
        <f t="shared" si="19"/>
        <v>-15.236444807831989</v>
      </c>
      <c r="AE58">
        <f t="shared" si="2"/>
        <v>0</v>
      </c>
      <c r="AF58">
        <f t="shared" si="24"/>
        <v>0</v>
      </c>
      <c r="AG58">
        <f t="shared" si="24"/>
        <v>-6.7100762134305242E-2</v>
      </c>
      <c r="AH58">
        <f t="shared" si="4"/>
        <v>-53.180963791827978</v>
      </c>
      <c r="AI58">
        <f t="shared" si="5"/>
        <v>-53.24806455396228</v>
      </c>
      <c r="AJ58">
        <f t="shared" si="6"/>
        <v>-1.3693588858735328</v>
      </c>
      <c r="AK58">
        <f t="shared" si="20"/>
        <v>-1.1624062585593866</v>
      </c>
      <c r="AL58">
        <f t="shared" si="7"/>
        <v>-55.779829698395197</v>
      </c>
      <c r="AN58">
        <f t="shared" si="25"/>
        <v>0</v>
      </c>
      <c r="AO58">
        <f t="shared" si="25"/>
        <v>0</v>
      </c>
      <c r="AP58">
        <f t="shared" si="25"/>
        <v>-3.370005020768443E-4</v>
      </c>
      <c r="AQ58">
        <f t="shared" si="25"/>
        <v>-0.26709102741493135</v>
      </c>
      <c r="AR58">
        <f t="shared" si="25"/>
        <v>-0.26742802791700815</v>
      </c>
      <c r="AS58">
        <f t="shared" si="25"/>
        <v>-6.8773381610644927E-3</v>
      </c>
      <c r="AT58">
        <f t="shared" si="25"/>
        <v>-5.8379589186738435E-3</v>
      </c>
      <c r="AU58">
        <f t="shared" si="23"/>
        <v>-0.28014332499674649</v>
      </c>
      <c r="AW58">
        <v>55</v>
      </c>
      <c r="AX58">
        <f>IF(Z58&gt;0, (R58*SUMPRODUCT(K58:$K$98, X58:$X$98)-K58*$AZ$3)/Z58, 0)</f>
        <v>-11353.406670207074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4.4842010113611249E-3</v>
      </c>
      <c r="L59" s="2">
        <v>56</v>
      </c>
      <c r="M59" s="6">
        <v>0.44739131599999998</v>
      </c>
      <c r="Q59" s="4">
        <f t="shared" si="22"/>
        <v>50</v>
      </c>
      <c r="R59">
        <f t="shared" si="0"/>
        <v>50000</v>
      </c>
      <c r="S59">
        <f t="shared" si="1"/>
        <v>-18970.81479244657</v>
      </c>
      <c r="U59">
        <f t="shared" si="12"/>
        <v>0.44739131599999998</v>
      </c>
      <c r="V59">
        <f t="shared" si="13"/>
        <v>0.01</v>
      </c>
      <c r="W59">
        <f t="shared" si="14"/>
        <v>1.3420152426861049E-3</v>
      </c>
      <c r="X59">
        <f t="shared" si="15"/>
        <v>6.0040596551739589E-4</v>
      </c>
      <c r="Y59">
        <f t="shared" si="16"/>
        <v>1.342015242686105E-5</v>
      </c>
      <c r="Z59">
        <f t="shared" si="17"/>
        <v>7.28189124741848E-4</v>
      </c>
      <c r="AB59">
        <f t="shared" si="18"/>
        <v>-15.236444807831989</v>
      </c>
      <c r="AC59">
        <f t="shared" si="19"/>
        <v>-13.814341019351371</v>
      </c>
      <c r="AE59">
        <f t="shared" si="2"/>
        <v>0</v>
      </c>
      <c r="AF59">
        <f t="shared" si="24"/>
        <v>0</v>
      </c>
      <c r="AG59">
        <f t="shared" si="24"/>
        <v>-3.6409456237092401E-2</v>
      </c>
      <c r="AH59">
        <f t="shared" si="4"/>
        <v>-30.020298275869795</v>
      </c>
      <c r="AI59">
        <f t="shared" si="5"/>
        <v>-30.056707732106887</v>
      </c>
      <c r="AJ59">
        <f t="shared" si="6"/>
        <v>-1.4221037884806176</v>
      </c>
      <c r="AK59">
        <f t="shared" si="20"/>
        <v>-1.0665511365482392</v>
      </c>
      <c r="AL59">
        <f t="shared" si="7"/>
        <v>-32.545362657135747</v>
      </c>
      <c r="AN59">
        <f t="shared" si="25"/>
        <v>0</v>
      </c>
      <c r="AO59">
        <f t="shared" si="25"/>
        <v>0</v>
      </c>
      <c r="AP59">
        <f t="shared" si="25"/>
        <v>-1.6326732048147836E-4</v>
      </c>
      <c r="AQ59">
        <f t="shared" si="25"/>
        <v>-0.13461705189001796</v>
      </c>
      <c r="AR59">
        <f t="shared" si="25"/>
        <v>-0.13478031921049943</v>
      </c>
      <c r="AS59">
        <f t="shared" si="25"/>
        <v>-6.3769992465652729E-3</v>
      </c>
      <c r="AT59">
        <f t="shared" si="25"/>
        <v>-4.7826296851779717E-3</v>
      </c>
      <c r="AU59">
        <f t="shared" si="23"/>
        <v>-0.1459399481422427</v>
      </c>
      <c r="AW59">
        <v>56</v>
      </c>
      <c r="AX59">
        <f>IF(Z59&gt;0, (R59*SUMPRODUCT(K59:$K$98, X59:$X$98)-K59*$AZ$3)/Z59, 0)</f>
        <v>-18970.81479244657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4.0037509030010042E-3</v>
      </c>
      <c r="L60" s="2">
        <v>57</v>
      </c>
      <c r="M60" s="6">
        <v>0.457001349</v>
      </c>
      <c r="Q60" s="4">
        <f t="shared" si="22"/>
        <v>50</v>
      </c>
      <c r="R60">
        <f t="shared" si="0"/>
        <v>50000</v>
      </c>
      <c r="S60">
        <f t="shared" si="1"/>
        <v>-32053.555427236672</v>
      </c>
      <c r="U60">
        <f t="shared" si="12"/>
        <v>0.457001349</v>
      </c>
      <c r="V60">
        <f t="shared" si="13"/>
        <v>0.01</v>
      </c>
      <c r="W60">
        <f t="shared" si="14"/>
        <v>7.28189124741848E-4</v>
      </c>
      <c r="X60">
        <f t="shared" si="15"/>
        <v>3.3278341233415382E-4</v>
      </c>
      <c r="Y60">
        <f t="shared" si="16"/>
        <v>7.2818912474184798E-6</v>
      </c>
      <c r="Z60">
        <f t="shared" si="17"/>
        <v>3.8812382116027572E-4</v>
      </c>
      <c r="AB60">
        <f t="shared" si="18"/>
        <v>-13.814341019351371</v>
      </c>
      <c r="AC60">
        <f t="shared" si="19"/>
        <v>-12.440748414191791</v>
      </c>
      <c r="AE60">
        <f t="shared" si="2"/>
        <v>0</v>
      </c>
      <c r="AF60">
        <f t="shared" si="24"/>
        <v>0</v>
      </c>
      <c r="AG60">
        <f t="shared" si="24"/>
        <v>-1.9406191058013784E-2</v>
      </c>
      <c r="AH60">
        <f t="shared" si="4"/>
        <v>-16.639170616707691</v>
      </c>
      <c r="AI60">
        <f t="shared" si="5"/>
        <v>-16.658576807765705</v>
      </c>
      <c r="AJ60">
        <f t="shared" si="6"/>
        <v>-1.3735926051595797</v>
      </c>
      <c r="AK60">
        <f t="shared" si="20"/>
        <v>-0.96700387135459609</v>
      </c>
      <c r="AL60">
        <f t="shared" si="7"/>
        <v>-18.99917328427988</v>
      </c>
      <c r="AN60">
        <f t="shared" si="25"/>
        <v>0</v>
      </c>
      <c r="AO60">
        <f t="shared" si="25"/>
        <v>0</v>
      </c>
      <c r="AP60">
        <f t="shared" si="25"/>
        <v>-7.7697554972332709E-5</v>
      </c>
      <c r="AQ60">
        <f t="shared" si="25"/>
        <v>-6.6619094381831195E-2</v>
      </c>
      <c r="AR60">
        <f t="shared" si="25"/>
        <v>-6.6696791936803529E-2</v>
      </c>
      <c r="AS60">
        <f t="shared" si="25"/>
        <v>-5.4995226332631691E-3</v>
      </c>
      <c r="AT60">
        <f t="shared" si="25"/>
        <v>-3.871642623141431E-3</v>
      </c>
      <c r="AU60">
        <f t="shared" si="23"/>
        <v>-7.6067957193208122E-2</v>
      </c>
      <c r="AW60">
        <v>57</v>
      </c>
      <c r="AX60">
        <f>IF(Z60&gt;0, (R60*SUMPRODUCT(K60:$K$98, X60:$X$98)-K60*$AZ$3)/Z60, 0)</f>
        <v>-32053.555427236672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3.5747775919651821E-3</v>
      </c>
      <c r="L61" s="2">
        <v>58</v>
      </c>
      <c r="M61" s="6">
        <v>0.46737994300000002</v>
      </c>
      <c r="Q61" s="4">
        <f t="shared" si="22"/>
        <v>50</v>
      </c>
      <c r="R61">
        <f t="shared" si="0"/>
        <v>50000</v>
      </c>
      <c r="S61">
        <f t="shared" si="1"/>
        <v>-55022.089184560784</v>
      </c>
      <c r="U61">
        <f t="shared" si="12"/>
        <v>0.46737994300000002</v>
      </c>
      <c r="V61">
        <f t="shared" si="13"/>
        <v>0.01</v>
      </c>
      <c r="W61">
        <f t="shared" si="14"/>
        <v>3.8812382116027572E-4</v>
      </c>
      <c r="X61">
        <f t="shared" si="15"/>
        <v>1.8140128941083187E-4</v>
      </c>
      <c r="Y61">
        <f t="shared" si="16"/>
        <v>3.8812382116027571E-6</v>
      </c>
      <c r="Z61">
        <f t="shared" si="17"/>
        <v>2.0284129353784111E-4</v>
      </c>
      <c r="AB61">
        <f t="shared" si="18"/>
        <v>-12.440748414191791</v>
      </c>
      <c r="AC61">
        <f t="shared" si="19"/>
        <v>-11.160751743350767</v>
      </c>
      <c r="AE61">
        <f t="shared" si="2"/>
        <v>0</v>
      </c>
      <c r="AF61">
        <f t="shared" si="24"/>
        <v>0</v>
      </c>
      <c r="AG61">
        <f t="shared" si="24"/>
        <v>-1.0142064676892056E-2</v>
      </c>
      <c r="AH61">
        <f t="shared" si="4"/>
        <v>-9.0700644705415936</v>
      </c>
      <c r="AI61">
        <f t="shared" si="5"/>
        <v>-9.0802065352184851</v>
      </c>
      <c r="AJ61">
        <f t="shared" si="6"/>
        <v>-1.2799966708410242</v>
      </c>
      <c r="AK61">
        <f t="shared" si="20"/>
        <v>-0.87085238899342543</v>
      </c>
      <c r="AL61">
        <f t="shared" si="7"/>
        <v>-11.231055595052934</v>
      </c>
      <c r="AN61">
        <f t="shared" si="25"/>
        <v>0</v>
      </c>
      <c r="AO61">
        <f t="shared" si="25"/>
        <v>0</v>
      </c>
      <c r="AP61">
        <f t="shared" si="25"/>
        <v>-3.6255625543215315E-5</v>
      </c>
      <c r="AQ61">
        <f t="shared" si="25"/>
        <v>-3.2423463226971629E-2</v>
      </c>
      <c r="AR61">
        <f t="shared" si="25"/>
        <v>-3.2459718852514842E-2</v>
      </c>
      <c r="AS61">
        <f t="shared" si="25"/>
        <v>-4.575703416712526E-3</v>
      </c>
      <c r="AT61">
        <f t="shared" si="25"/>
        <v>-3.1131036060830434E-3</v>
      </c>
      <c r="AU61">
        <f t="shared" si="23"/>
        <v>-4.0148525875310412E-2</v>
      </c>
      <c r="AW61">
        <v>58</v>
      </c>
      <c r="AX61">
        <f>IF(Z61&gt;0, (R61*SUMPRODUCT(K61:$K$98, X61:$X$98)-K61*$AZ$3)/Z61, 0)</f>
        <v>-55022.089184560784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3.1917657071117694E-3</v>
      </c>
      <c r="L62" s="2">
        <v>59</v>
      </c>
      <c r="M62" s="6">
        <v>0.47825477199999999</v>
      </c>
      <c r="Q62" s="4">
        <f t="shared" si="22"/>
        <v>50</v>
      </c>
      <c r="R62">
        <f t="shared" si="0"/>
        <v>50000</v>
      </c>
      <c r="S62">
        <f t="shared" si="1"/>
        <v>-96248.02309318888</v>
      </c>
      <c r="U62">
        <f t="shared" si="12"/>
        <v>0.47825477199999999</v>
      </c>
      <c r="V62">
        <f t="shared" si="13"/>
        <v>0.01</v>
      </c>
      <c r="W62">
        <f t="shared" si="14"/>
        <v>2.0284129353784111E-4</v>
      </c>
      <c r="X62">
        <f t="shared" si="15"/>
        <v>9.7009816593125265E-5</v>
      </c>
      <c r="Y62">
        <f t="shared" si="16"/>
        <v>2.0284129353784111E-6</v>
      </c>
      <c r="Z62">
        <f t="shared" si="17"/>
        <v>1.0380306400933743E-4</v>
      </c>
      <c r="AB62">
        <f t="shared" si="18"/>
        <v>-11.160751743350767</v>
      </c>
      <c r="AC62">
        <f t="shared" si="19"/>
        <v>-9.9908397019144726</v>
      </c>
      <c r="AE62">
        <f t="shared" si="2"/>
        <v>0</v>
      </c>
      <c r="AF62">
        <f t="shared" si="24"/>
        <v>0</v>
      </c>
      <c r="AG62">
        <f t="shared" si="24"/>
        <v>-5.1901532004668717E-3</v>
      </c>
      <c r="AH62">
        <f t="shared" si="4"/>
        <v>-4.8504908296562634</v>
      </c>
      <c r="AI62">
        <f t="shared" si="5"/>
        <v>-4.8556809828567307</v>
      </c>
      <c r="AJ62">
        <f t="shared" si="6"/>
        <v>-1.1699120414362945</v>
      </c>
      <c r="AK62">
        <f t="shared" si="20"/>
        <v>-0.78125262203455381</v>
      </c>
      <c r="AL62">
        <f t="shared" si="7"/>
        <v>-6.806845646327579</v>
      </c>
      <c r="AN62">
        <f t="shared" si="25"/>
        <v>0</v>
      </c>
      <c r="AO62">
        <f t="shared" si="25"/>
        <v>0</v>
      </c>
      <c r="AP62">
        <f t="shared" si="25"/>
        <v>-1.6565752999906557E-5</v>
      </c>
      <c r="AQ62">
        <f t="shared" si="25"/>
        <v>-1.5481630292756976E-2</v>
      </c>
      <c r="AR62">
        <f t="shared" si="25"/>
        <v>-1.5498196045756885E-2</v>
      </c>
      <c r="AS62">
        <f t="shared" si="25"/>
        <v>-3.7340851341934882E-3</v>
      </c>
      <c r="AT62">
        <f t="shared" si="25"/>
        <v>-2.4935753276010414E-3</v>
      </c>
      <c r="AU62">
        <f t="shared" si="23"/>
        <v>-2.1725856507551416E-2</v>
      </c>
      <c r="AW62">
        <v>59</v>
      </c>
      <c r="AX62">
        <f>IF(Z62&gt;0, (R62*SUMPRODUCT(K62:$K$98, X62:$X$98)-K62*$AZ$3)/Z62, 0)</f>
        <v>-96248.02309318888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2.8497908099212226E-3</v>
      </c>
      <c r="L63" s="2">
        <v>60</v>
      </c>
      <c r="M63" s="6">
        <v>0.48949088600000001</v>
      </c>
      <c r="Q63" s="4">
        <f t="shared" si="22"/>
        <v>50</v>
      </c>
      <c r="R63">
        <f t="shared" si="0"/>
        <v>50000</v>
      </c>
      <c r="S63">
        <f t="shared" si="1"/>
        <v>-171935.6011545244</v>
      </c>
      <c r="U63">
        <f t="shared" si="12"/>
        <v>0.48949088600000001</v>
      </c>
      <c r="V63">
        <f t="shared" si="13"/>
        <v>0.01</v>
      </c>
      <c r="W63">
        <f t="shared" si="14"/>
        <v>1.0380306400933743E-4</v>
      </c>
      <c r="X63">
        <f t="shared" si="15"/>
        <v>5.0810653771445295E-5</v>
      </c>
      <c r="Y63">
        <f t="shared" si="16"/>
        <v>1.0380306400933744E-6</v>
      </c>
      <c r="Z63">
        <f t="shared" si="17"/>
        <v>5.1954379597798762E-5</v>
      </c>
      <c r="AB63">
        <f t="shared" si="18"/>
        <v>-9.9908397019144726</v>
      </c>
      <c r="AC63">
        <f t="shared" si="19"/>
        <v>-8.9328074887578879</v>
      </c>
      <c r="AE63">
        <f t="shared" si="2"/>
        <v>0</v>
      </c>
      <c r="AF63">
        <f t="shared" si="24"/>
        <v>0</v>
      </c>
      <c r="AG63">
        <f t="shared" si="24"/>
        <v>-2.597718979889938E-3</v>
      </c>
      <c r="AH63">
        <f t="shared" si="4"/>
        <v>-2.5405326885722648</v>
      </c>
      <c r="AI63">
        <f t="shared" si="5"/>
        <v>-2.5431304075521548</v>
      </c>
      <c r="AJ63">
        <f t="shared" si="6"/>
        <v>-1.0580322131565847</v>
      </c>
      <c r="AK63">
        <f t="shared" si="20"/>
        <v>-0.69935877913401312</v>
      </c>
      <c r="AL63">
        <f t="shared" si="7"/>
        <v>-4.3005213998427525</v>
      </c>
      <c r="AN63">
        <f t="shared" si="25"/>
        <v>0</v>
      </c>
      <c r="AO63">
        <f t="shared" si="25"/>
        <v>0</v>
      </c>
      <c r="AP63">
        <f t="shared" si="25"/>
        <v>-7.4029556756482787E-6</v>
      </c>
      <c r="AQ63">
        <f t="shared" si="25"/>
        <v>-7.2399867081976953E-3</v>
      </c>
      <c r="AR63">
        <f t="shared" si="25"/>
        <v>-7.2473896638733442E-3</v>
      </c>
      <c r="AS63">
        <f t="shared" si="25"/>
        <v>-3.0151704776542471E-3</v>
      </c>
      <c r="AT63">
        <f t="shared" si="25"/>
        <v>-1.9930262216138368E-3</v>
      </c>
      <c r="AU63">
        <f t="shared" si="23"/>
        <v>-1.2255586363141427E-2</v>
      </c>
      <c r="AW63">
        <v>60</v>
      </c>
      <c r="AX63">
        <f>IF(Z63&gt;0, (R63*SUMPRODUCT(K63:$K$98, X63:$X$98)-K63*$AZ$3)/Z63, 0)</f>
        <v>-171935.6011545244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2.5444560802868059E-3</v>
      </c>
      <c r="L64" s="2">
        <v>61</v>
      </c>
      <c r="M64" s="6">
        <v>0.50154699899999999</v>
      </c>
      <c r="Q64" s="4">
        <f t="shared" si="22"/>
        <v>50</v>
      </c>
      <c r="R64">
        <f t="shared" si="0"/>
        <v>50000</v>
      </c>
      <c r="S64">
        <f t="shared" si="1"/>
        <v>-314515.79091539979</v>
      </c>
      <c r="U64">
        <f t="shared" si="12"/>
        <v>0.50154699899999999</v>
      </c>
      <c r="V64">
        <f t="shared" si="13"/>
        <v>0.01</v>
      </c>
      <c r="W64">
        <f t="shared" si="14"/>
        <v>5.1954379597798762E-5</v>
      </c>
      <c r="X64">
        <f t="shared" si="15"/>
        <v>2.6057563172182796E-5</v>
      </c>
      <c r="Y64">
        <f t="shared" si="16"/>
        <v>5.1954379597798764E-7</v>
      </c>
      <c r="Z64">
        <f t="shared" si="17"/>
        <v>2.5377272629637979E-5</v>
      </c>
      <c r="AB64">
        <f t="shared" si="18"/>
        <v>-8.9328074887578879</v>
      </c>
      <c r="AC64">
        <f t="shared" si="19"/>
        <v>-7.9815529723863161</v>
      </c>
      <c r="AE64">
        <f t="shared" si="2"/>
        <v>0</v>
      </c>
      <c r="AF64">
        <f t="shared" si="24"/>
        <v>0</v>
      </c>
      <c r="AG64">
        <f t="shared" si="24"/>
        <v>-1.268863631481899E-3</v>
      </c>
      <c r="AH64">
        <f t="shared" si="4"/>
        <v>-1.3028781586091398</v>
      </c>
      <c r="AI64">
        <f t="shared" si="5"/>
        <v>-1.3041470222406217</v>
      </c>
      <c r="AJ64">
        <f t="shared" si="6"/>
        <v>-0.95125451637157177</v>
      </c>
      <c r="AK64">
        <f t="shared" si="20"/>
        <v>-0.62529652421305226</v>
      </c>
      <c r="AL64">
        <f t="shared" si="7"/>
        <v>-2.8806980628252457</v>
      </c>
      <c r="AN64">
        <f t="shared" si="25"/>
        <v>0</v>
      </c>
      <c r="AO64">
        <f t="shared" si="25"/>
        <v>0</v>
      </c>
      <c r="AP64">
        <f t="shared" si="25"/>
        <v>-3.2285677821789147E-6</v>
      </c>
      <c r="AQ64">
        <f t="shared" si="25"/>
        <v>-3.3151162525459034E-3</v>
      </c>
      <c r="AR64">
        <f t="shared" si="25"/>
        <v>-3.3183448203280824E-3</v>
      </c>
      <c r="AS64">
        <f t="shared" si="25"/>
        <v>-2.4204253380819309E-3</v>
      </c>
      <c r="AT64">
        <f t="shared" si="25"/>
        <v>-1.5910395430161067E-3</v>
      </c>
      <c r="AU64">
        <f t="shared" si="23"/>
        <v>-7.3298097014261199E-3</v>
      </c>
      <c r="AW64">
        <v>61</v>
      </c>
      <c r="AX64">
        <f>IF(Z64&gt;0, (R64*SUMPRODUCT(K64:$K$98, X64:$X$98)-K64*$AZ$3)/Z64, 0)</f>
        <v>-314515.79091539979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2.2718357859703624E-3</v>
      </c>
      <c r="L65" s="2">
        <v>62</v>
      </c>
      <c r="M65" s="6">
        <v>0.51394563599999998</v>
      </c>
      <c r="Q65" s="4">
        <f t="shared" si="22"/>
        <v>50</v>
      </c>
      <c r="R65">
        <f t="shared" si="0"/>
        <v>50000</v>
      </c>
      <c r="S65">
        <f t="shared" si="1"/>
        <v>-590107.79025750118</v>
      </c>
      <c r="U65">
        <f t="shared" si="12"/>
        <v>0.51394563599999998</v>
      </c>
      <c r="V65">
        <f t="shared" si="13"/>
        <v>0.01</v>
      </c>
      <c r="W65">
        <f t="shared" si="14"/>
        <v>2.5377272629637979E-5</v>
      </c>
      <c r="X65">
        <f t="shared" si="15"/>
        <v>1.3042538521584683E-5</v>
      </c>
      <c r="Y65">
        <f t="shared" si="16"/>
        <v>2.5377272629637981E-7</v>
      </c>
      <c r="Z65">
        <f t="shared" si="17"/>
        <v>1.2080961381756916E-5</v>
      </c>
      <c r="AB65">
        <f t="shared" si="18"/>
        <v>-7.9815529723863161</v>
      </c>
      <c r="AC65">
        <f t="shared" si="19"/>
        <v>-7.1290694251747819</v>
      </c>
      <c r="AE65">
        <f t="shared" si="2"/>
        <v>0</v>
      </c>
      <c r="AF65">
        <f t="shared" si="24"/>
        <v>0</v>
      </c>
      <c r="AG65">
        <f t="shared" si="24"/>
        <v>-6.0404806908784584E-4</v>
      </c>
      <c r="AH65">
        <f t="shared" si="4"/>
        <v>-0.65212692607923417</v>
      </c>
      <c r="AI65">
        <f t="shared" si="5"/>
        <v>-0.65273097414832204</v>
      </c>
      <c r="AJ65">
        <f t="shared" si="6"/>
        <v>-0.85248354721153419</v>
      </c>
      <c r="AK65">
        <f t="shared" si="20"/>
        <v>-0.5587087080670422</v>
      </c>
      <c r="AL65">
        <f t="shared" si="7"/>
        <v>-2.0639232294268983</v>
      </c>
      <c r="AN65">
        <f t="shared" si="25"/>
        <v>0</v>
      </c>
      <c r="AO65">
        <f t="shared" si="25"/>
        <v>0</v>
      </c>
      <c r="AP65">
        <f t="shared" si="25"/>
        <v>-1.3722980198000661E-6</v>
      </c>
      <c r="AQ65">
        <f t="shared" si="25"/>
        <v>-1.4815252876616534E-3</v>
      </c>
      <c r="AR65">
        <f t="shared" si="25"/>
        <v>-1.4828975856814536E-3</v>
      </c>
      <c r="AS65">
        <f t="shared" si="25"/>
        <v>-1.9367026295061182E-3</v>
      </c>
      <c r="AT65">
        <f t="shared" si="25"/>
        <v>-1.2692944369199746E-3</v>
      </c>
      <c r="AU65">
        <f t="shared" si="23"/>
        <v>-4.6888946521075458E-3</v>
      </c>
      <c r="AW65">
        <v>62</v>
      </c>
      <c r="AX65">
        <f>IF(Z65&gt;0, (R65*SUMPRODUCT(K65:$K$98, X65:$X$98)-K65*$AZ$3)/Z65, 0)</f>
        <v>-590107.79025750118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2.0284248089021089E-3</v>
      </c>
      <c r="L66" s="2">
        <v>63</v>
      </c>
      <c r="M66" s="6">
        <v>0.52707773400000002</v>
      </c>
      <c r="Q66" s="4">
        <f t="shared" si="22"/>
        <v>50</v>
      </c>
      <c r="R66">
        <f t="shared" si="0"/>
        <v>50000</v>
      </c>
      <c r="S66">
        <f t="shared" si="1"/>
        <v>-1138380.4406985629</v>
      </c>
      <c r="U66">
        <f t="shared" si="12"/>
        <v>0.52707773400000002</v>
      </c>
      <c r="V66">
        <f t="shared" si="13"/>
        <v>0.01</v>
      </c>
      <c r="W66">
        <f t="shared" si="14"/>
        <v>1.2080961381756916E-5</v>
      </c>
      <c r="X66">
        <f t="shared" si="15"/>
        <v>6.3676057496379448E-6</v>
      </c>
      <c r="Y66">
        <f t="shared" si="16"/>
        <v>1.2080961381756915E-7</v>
      </c>
      <c r="Z66">
        <f t="shared" si="17"/>
        <v>5.5925460183014015E-6</v>
      </c>
      <c r="AB66">
        <f t="shared" si="18"/>
        <v>-7.1290694251747819</v>
      </c>
      <c r="AC66">
        <f t="shared" si="19"/>
        <v>-6.366445000940943</v>
      </c>
      <c r="AE66">
        <f t="shared" si="2"/>
        <v>0</v>
      </c>
      <c r="AF66">
        <f t="shared" si="24"/>
        <v>0</v>
      </c>
      <c r="AG66">
        <f t="shared" si="24"/>
        <v>-2.7962730091507005E-4</v>
      </c>
      <c r="AH66">
        <f t="shared" si="4"/>
        <v>-0.31838028748189723</v>
      </c>
      <c r="AI66">
        <f t="shared" si="5"/>
        <v>-0.3186599147828123</v>
      </c>
      <c r="AJ66">
        <f t="shared" si="6"/>
        <v>-0.76262442423383892</v>
      </c>
      <c r="AK66">
        <f t="shared" si="20"/>
        <v>-0.49903485976223477</v>
      </c>
      <c r="AL66">
        <f t="shared" si="7"/>
        <v>-1.580319198778886</v>
      </c>
      <c r="AN66">
        <f t="shared" si="25"/>
        <v>0</v>
      </c>
      <c r="AO66">
        <f t="shared" si="25"/>
        <v>0</v>
      </c>
      <c r="AP66">
        <f t="shared" si="25"/>
        <v>-5.6720295442246347E-7</v>
      </c>
      <c r="AQ66">
        <f t="shared" si="25"/>
        <v>-6.4581047379366589E-4</v>
      </c>
      <c r="AR66">
        <f t="shared" si="25"/>
        <v>-6.463776767480884E-4</v>
      </c>
      <c r="AS66">
        <f t="shared" si="25"/>
        <v>-1.5469263019906056E-3</v>
      </c>
      <c r="AT66">
        <f t="shared" si="25"/>
        <v>-1.0122546900487017E-3</v>
      </c>
      <c r="AU66">
        <f t="shared" si="23"/>
        <v>-3.205558668787396E-3</v>
      </c>
      <c r="AW66">
        <v>63</v>
      </c>
      <c r="AX66">
        <f>IF(Z66&gt;0, (R66*SUMPRODUCT(K66:$K$98, X66:$X$98)-K66*$AZ$3)/Z66, 0)</f>
        <v>-1138380.4406985629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1.8110935793768828E-3</v>
      </c>
      <c r="L67" s="2">
        <v>64</v>
      </c>
      <c r="M67" s="6">
        <v>0.54097960300000003</v>
      </c>
      <c r="Q67" s="4">
        <f t="shared" si="22"/>
        <v>50</v>
      </c>
      <c r="R67">
        <f t="shared" ref="R67:R89" si="26">$C$6</f>
        <v>50000</v>
      </c>
      <c r="S67">
        <f t="shared" ref="S67:S89" si="27">AX67</f>
        <v>-2263829.0596188447</v>
      </c>
      <c r="U67">
        <f t="shared" si="12"/>
        <v>0.54097960300000003</v>
      </c>
      <c r="V67">
        <f t="shared" si="13"/>
        <v>0.01</v>
      </c>
      <c r="W67">
        <f t="shared" si="14"/>
        <v>5.5925460183014015E-6</v>
      </c>
      <c r="X67">
        <f t="shared" si="15"/>
        <v>3.0254533247399233E-6</v>
      </c>
      <c r="Y67">
        <f t="shared" si="16"/>
        <v>5.5925460183014015E-8</v>
      </c>
      <c r="Z67">
        <f t="shared" si="17"/>
        <v>2.5111672333784643E-6</v>
      </c>
      <c r="AB67">
        <f t="shared" si="18"/>
        <v>-6.366445000940943</v>
      </c>
      <c r="AC67">
        <f t="shared" si="19"/>
        <v>-5.6848533564848243</v>
      </c>
      <c r="AE67">
        <f t="shared" ref="AE67:AE89" si="28">$Z67*O67</f>
        <v>0</v>
      </c>
      <c r="AF67">
        <f t="shared" ref="AF67:AG89" si="29">-$Z67*P67</f>
        <v>0</v>
      </c>
      <c r="AG67">
        <f t="shared" si="29"/>
        <v>-1.2555836166892322E-4</v>
      </c>
      <c r="AH67">
        <f t="shared" ref="AH67:AH89" si="30">-X67*R67</f>
        <v>-0.15127266623699617</v>
      </c>
      <c r="AI67">
        <f t="shared" ref="AI67:AI89" si="31">SUM(AE67:AH67)</f>
        <v>-0.15139822459866509</v>
      </c>
      <c r="AJ67">
        <f t="shared" ref="AJ67:AJ89" si="32">AB67-AC67</f>
        <v>-0.68159164445611875</v>
      </c>
      <c r="AK67">
        <f t="shared" si="20"/>
        <v>-0.44565115006586603</v>
      </c>
      <c r="AL67">
        <f t="shared" ref="AL67:AL89" si="33">SUM(AI67:AK67)</f>
        <v>-1.2786410191206499</v>
      </c>
      <c r="AN67">
        <f t="shared" ref="AN67:AT89" si="34">AE67*$K67</f>
        <v>0</v>
      </c>
      <c r="AO67">
        <f t="shared" si="34"/>
        <v>0</v>
      </c>
      <c r="AP67">
        <f t="shared" si="34"/>
        <v>-2.2739794265566736E-7</v>
      </c>
      <c r="AQ67">
        <f t="shared" si="34"/>
        <v>-2.739689545570459E-4</v>
      </c>
      <c r="AR67">
        <f t="shared" si="34"/>
        <v>-2.7419635249970156E-4</v>
      </c>
      <c r="AS67">
        <f t="shared" si="34"/>
        <v>-1.2344262510314077E-3</v>
      </c>
      <c r="AT67">
        <f t="shared" si="34"/>
        <v>-8.0711593652621364E-4</v>
      </c>
      <c r="AU67">
        <f t="shared" si="23"/>
        <v>-2.315738540057323E-3</v>
      </c>
      <c r="AW67">
        <v>64</v>
      </c>
      <c r="AX67">
        <f>IF(Z67&gt;0, (R67*SUMPRODUCT(K67:$K$98, X67:$X$98)-K67*$AZ$3)/Z67, 0)</f>
        <v>-2263829.0596188447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1.6170478387293595E-3</v>
      </c>
      <c r="L68" s="2">
        <v>65</v>
      </c>
      <c r="M68" s="6">
        <v>0.55513806300000001</v>
      </c>
      <c r="Q68" s="4">
        <f t="shared" si="22"/>
        <v>50</v>
      </c>
      <c r="R68">
        <f t="shared" si="26"/>
        <v>50000</v>
      </c>
      <c r="S68">
        <f t="shared" si="27"/>
        <v>-4648292.4815821489</v>
      </c>
      <c r="U68">
        <f t="shared" ref="U68:U89" si="38">M68</f>
        <v>0.55513806300000001</v>
      </c>
      <c r="V68">
        <f t="shared" ref="V68:V89" si="39">$C$10</f>
        <v>0.01</v>
      </c>
      <c r="W68">
        <f t="shared" ref="W68:W89" si="40">Z67</f>
        <v>2.5111672333784643E-6</v>
      </c>
      <c r="X68">
        <f t="shared" ref="X68:X89" si="41">U68*W68</f>
        <v>1.3940445138067897E-6</v>
      </c>
      <c r="Y68">
        <f t="shared" ref="Y68:Y89" si="42">V68*W68</f>
        <v>2.5111672333784644E-8</v>
      </c>
      <c r="Z68">
        <f t="shared" ref="Z68:Z89" si="43">MAX(0, W68-X68-Y68)</f>
        <v>1.0920110472378899E-6</v>
      </c>
      <c r="AB68">
        <f t="shared" ref="AB68:AB89" si="44">AC67</f>
        <v>-5.6848533564848243</v>
      </c>
      <c r="AC68">
        <f t="shared" ref="AC68:AC89" si="45">S68*Z68</f>
        <v>-5.0759867406805323</v>
      </c>
      <c r="AE68">
        <f t="shared" si="28"/>
        <v>0</v>
      </c>
      <c r="AF68">
        <f t="shared" si="29"/>
        <v>0</v>
      </c>
      <c r="AG68">
        <f t="shared" si="29"/>
        <v>-5.460055236189449E-5</v>
      </c>
      <c r="AH68">
        <f t="shared" si="30"/>
        <v>-6.9702225690339487E-2</v>
      </c>
      <c r="AI68">
        <f t="shared" si="31"/>
        <v>-6.9756826242701381E-2</v>
      </c>
      <c r="AJ68">
        <f t="shared" si="32"/>
        <v>-0.60886661580429191</v>
      </c>
      <c r="AK68">
        <f t="shared" ref="AK68:AK89" si="46">G68*SUM(AB68:AB68, AE68:AF68)</f>
        <v>-0.39793973495393775</v>
      </c>
      <c r="AL68">
        <f t="shared" si="33"/>
        <v>-1.076563177000931</v>
      </c>
      <c r="AN68">
        <f t="shared" si="34"/>
        <v>0</v>
      </c>
      <c r="AO68">
        <f t="shared" si="34"/>
        <v>0</v>
      </c>
      <c r="AP68">
        <f t="shared" si="34"/>
        <v>-8.8291705190230718E-8</v>
      </c>
      <c r="AQ68">
        <f t="shared" si="34"/>
        <v>-1.127118334071895E-4</v>
      </c>
      <c r="AR68">
        <f t="shared" si="34"/>
        <v>-1.1280012511237974E-4</v>
      </c>
      <c r="AS68">
        <f t="shared" si="34"/>
        <v>-9.8456644516078961E-4</v>
      </c>
      <c r="AT68">
        <f t="shared" si="34"/>
        <v>-6.4348758835179923E-4</v>
      </c>
      <c r="AU68">
        <f t="shared" si="23"/>
        <v>-1.7408541586249684E-3</v>
      </c>
      <c r="AW68">
        <v>65</v>
      </c>
      <c r="AX68">
        <f>IF(Z68&gt;0, (R68*SUMPRODUCT(K68:$K$98, X68:$X$98)-K68*$AZ$3)/Z68, 0)</f>
        <v>-4648292.4815821489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1.4437927131512138E-3</v>
      </c>
      <c r="L69" s="2">
        <v>66</v>
      </c>
      <c r="M69" s="6">
        <v>0.569934367</v>
      </c>
      <c r="Q69" s="4">
        <f t="shared" ref="Q69:Q89" si="48">$C$8</f>
        <v>50</v>
      </c>
      <c r="R69">
        <f t="shared" si="26"/>
        <v>50000</v>
      </c>
      <c r="S69">
        <f t="shared" si="27"/>
        <v>-9880232.7578318529</v>
      </c>
      <c r="U69">
        <f t="shared" si="38"/>
        <v>0.569934367</v>
      </c>
      <c r="V69">
        <f t="shared" si="39"/>
        <v>0.01</v>
      </c>
      <c r="W69">
        <f t="shared" si="40"/>
        <v>1.0920110472378899E-6</v>
      </c>
      <c r="X69">
        <f t="shared" si="41"/>
        <v>6.2237462496453391E-7</v>
      </c>
      <c r="Y69">
        <f t="shared" si="42"/>
        <v>1.0920110472378899E-8</v>
      </c>
      <c r="Z69">
        <f t="shared" si="43"/>
        <v>4.5871631180097705E-7</v>
      </c>
      <c r="AB69">
        <f t="shared" si="44"/>
        <v>-5.0759867406805323</v>
      </c>
      <c r="AC69">
        <f t="shared" si="45"/>
        <v>-4.5322239304078238</v>
      </c>
      <c r="AE69">
        <f t="shared" si="28"/>
        <v>0</v>
      </c>
      <c r="AF69">
        <f t="shared" si="29"/>
        <v>0</v>
      </c>
      <c r="AG69">
        <f t="shared" si="29"/>
        <v>-2.2935815590048852E-5</v>
      </c>
      <c r="AH69">
        <f t="shared" si="30"/>
        <v>-3.1118731248226696E-2</v>
      </c>
      <c r="AI69">
        <f t="shared" si="31"/>
        <v>-3.1141667063816745E-2</v>
      </c>
      <c r="AJ69">
        <f t="shared" si="32"/>
        <v>-0.54376281027270856</v>
      </c>
      <c r="AK69">
        <f t="shared" si="46"/>
        <v>-0.35531907184763728</v>
      </c>
      <c r="AL69">
        <f t="shared" si="33"/>
        <v>-0.93022354918416261</v>
      </c>
      <c r="AN69">
        <f t="shared" si="34"/>
        <v>0</v>
      </c>
      <c r="AO69">
        <f t="shared" si="34"/>
        <v>0</v>
      </c>
      <c r="AP69">
        <f t="shared" si="34"/>
        <v>-3.3114563419092538E-8</v>
      </c>
      <c r="AQ69">
        <f t="shared" si="34"/>
        <v>-4.4928997418700679E-5</v>
      </c>
      <c r="AR69">
        <f t="shared" si="34"/>
        <v>-4.4962111982119772E-5</v>
      </c>
      <c r="AS69">
        <f t="shared" si="34"/>
        <v>-7.8508078315436261E-4</v>
      </c>
      <c r="AT69">
        <f t="shared" si="34"/>
        <v>-5.1300708677727135E-4</v>
      </c>
      <c r="AU69">
        <f t="shared" si="23"/>
        <v>-1.3430499819137537E-3</v>
      </c>
      <c r="AW69">
        <v>66</v>
      </c>
      <c r="AX69">
        <f>IF(Z69&gt;0, (R69*SUMPRODUCT(K69:$K$98, X69:$X$98)-K69*$AZ$3)/Z69, 0)</f>
        <v>-9880232.7578318529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1.2891006367421552E-3</v>
      </c>
      <c r="L70" s="2">
        <v>67</v>
      </c>
      <c r="M70" s="6">
        <v>0.58483052300000005</v>
      </c>
      <c r="Q70" s="4">
        <f t="shared" si="48"/>
        <v>50</v>
      </c>
      <c r="R70">
        <f t="shared" si="26"/>
        <v>50000</v>
      </c>
      <c r="S70">
        <f t="shared" si="27"/>
        <v>-21772907.386387751</v>
      </c>
      <c r="U70">
        <f t="shared" si="38"/>
        <v>0.58483052300000005</v>
      </c>
      <c r="V70">
        <f t="shared" si="39"/>
        <v>0.01</v>
      </c>
      <c r="W70">
        <f t="shared" si="40"/>
        <v>4.5871631180097705E-7</v>
      </c>
      <c r="X70">
        <f t="shared" si="41"/>
        <v>2.6827130053919651E-7</v>
      </c>
      <c r="Y70">
        <f t="shared" si="42"/>
        <v>4.5871631180097707E-9</v>
      </c>
      <c r="Z70">
        <f t="shared" si="43"/>
        <v>1.8585784814377077E-7</v>
      </c>
      <c r="AB70">
        <f t="shared" si="44"/>
        <v>-4.5322239304078238</v>
      </c>
      <c r="AC70">
        <f t="shared" si="45"/>
        <v>-4.0466657146676397</v>
      </c>
      <c r="AE70">
        <f t="shared" si="28"/>
        <v>0</v>
      </c>
      <c r="AF70">
        <f t="shared" si="29"/>
        <v>0</v>
      </c>
      <c r="AG70">
        <f t="shared" si="29"/>
        <v>-9.2928924071885382E-6</v>
      </c>
      <c r="AH70">
        <f t="shared" si="30"/>
        <v>-1.3413565026959826E-2</v>
      </c>
      <c r="AI70">
        <f t="shared" si="31"/>
        <v>-1.3422857919367015E-2</v>
      </c>
      <c r="AJ70">
        <f t="shared" si="32"/>
        <v>-0.4855582157401841</v>
      </c>
      <c r="AK70">
        <f t="shared" si="46"/>
        <v>-0.31725567512854769</v>
      </c>
      <c r="AL70">
        <f t="shared" si="33"/>
        <v>-0.81623674878809882</v>
      </c>
      <c r="AN70">
        <f t="shared" si="34"/>
        <v>0</v>
      </c>
      <c r="AO70">
        <f t="shared" si="34"/>
        <v>0</v>
      </c>
      <c r="AP70">
        <f t="shared" si="34"/>
        <v>-1.1979473519283084E-8</v>
      </c>
      <c r="AQ70">
        <f t="shared" si="34"/>
        <v>-1.7291435217236213E-5</v>
      </c>
      <c r="AR70">
        <f t="shared" si="34"/>
        <v>-1.73034146907555E-5</v>
      </c>
      <c r="AS70">
        <f t="shared" si="34"/>
        <v>-6.2593340508605602E-4</v>
      </c>
      <c r="AT70">
        <f t="shared" si="34"/>
        <v>-4.0897449281827316E-4</v>
      </c>
      <c r="AU70">
        <f t="shared" si="23"/>
        <v>-1.0522113125950847E-3</v>
      </c>
      <c r="AW70">
        <v>67</v>
      </c>
      <c r="AX70">
        <f>IF(Z70&gt;0, (R70*SUMPRODUCT(K70:$K$98, X70:$X$98)-K70*$AZ$3)/Z70, 0)</f>
        <v>-21772907.386387751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1.1509827113769242E-3</v>
      </c>
      <c r="L71" s="2">
        <v>68</v>
      </c>
      <c r="M71" s="6">
        <v>0.59948279800000004</v>
      </c>
      <c r="Q71" s="4">
        <f t="shared" si="48"/>
        <v>50</v>
      </c>
      <c r="R71">
        <f t="shared" si="26"/>
        <v>50000</v>
      </c>
      <c r="S71">
        <f t="shared" si="27"/>
        <v>-49780581.139300756</v>
      </c>
      <c r="U71">
        <f t="shared" si="38"/>
        <v>0.59948279800000004</v>
      </c>
      <c r="V71">
        <f t="shared" si="39"/>
        <v>0.01</v>
      </c>
      <c r="W71">
        <f t="shared" si="40"/>
        <v>1.8585784814377077E-7</v>
      </c>
      <c r="X71">
        <f t="shared" si="41"/>
        <v>1.1141858283548681E-7</v>
      </c>
      <c r="Y71">
        <f t="shared" si="42"/>
        <v>1.8585784814377078E-9</v>
      </c>
      <c r="Z71">
        <f t="shared" si="43"/>
        <v>7.2580686826846252E-8</v>
      </c>
      <c r="AB71">
        <f t="shared" si="44"/>
        <v>-4.0466657146676397</v>
      </c>
      <c r="AC71">
        <f t="shared" si="45"/>
        <v>-3.6131087697299975</v>
      </c>
      <c r="AE71">
        <f t="shared" si="28"/>
        <v>0</v>
      </c>
      <c r="AF71">
        <f t="shared" si="29"/>
        <v>0</v>
      </c>
      <c r="AG71">
        <f t="shared" si="29"/>
        <v>-3.6290343413423125E-6</v>
      </c>
      <c r="AH71">
        <f t="shared" si="30"/>
        <v>-5.5709291417743402E-3</v>
      </c>
      <c r="AI71">
        <f t="shared" si="31"/>
        <v>-5.5745581761156822E-3</v>
      </c>
      <c r="AJ71">
        <f t="shared" si="32"/>
        <v>-0.43355694493764219</v>
      </c>
      <c r="AK71">
        <f t="shared" si="46"/>
        <v>-0.28326660002673482</v>
      </c>
      <c r="AL71">
        <f t="shared" si="33"/>
        <v>-0.72239810314049269</v>
      </c>
      <c r="AN71">
        <f t="shared" si="34"/>
        <v>0</v>
      </c>
      <c r="AO71">
        <f t="shared" si="34"/>
        <v>0</v>
      </c>
      <c r="AP71">
        <f t="shared" si="34"/>
        <v>-4.176955785878145E-9</v>
      </c>
      <c r="AQ71">
        <f t="shared" si="34"/>
        <v>-6.4120431284881514E-6</v>
      </c>
      <c r="AR71">
        <f t="shared" si="34"/>
        <v>-6.4162200842740296E-6</v>
      </c>
      <c r="AS71">
        <f t="shared" si="34"/>
        <v>-4.9901654802062326E-4</v>
      </c>
      <c r="AT71">
        <f t="shared" si="34"/>
        <v>-3.2603495934129396E-4</v>
      </c>
      <c r="AU71">
        <f t="shared" si="23"/>
        <v>-8.3146772744619119E-4</v>
      </c>
      <c r="AW71">
        <v>68</v>
      </c>
      <c r="AX71">
        <f>IF(Z71&gt;0, (R71*SUMPRODUCT(K71:$K$98, X71:$X$98)-K71*$AZ$3)/Z71, 0)</f>
        <v>-49780581.139300756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1.027663135157968E-3</v>
      </c>
      <c r="L72" s="2">
        <v>69</v>
      </c>
      <c r="M72" s="6">
        <v>0.61448546299999995</v>
      </c>
      <c r="Q72" s="4">
        <f t="shared" si="48"/>
        <v>50</v>
      </c>
      <c r="R72">
        <f t="shared" si="26"/>
        <v>50000</v>
      </c>
      <c r="S72">
        <f t="shared" si="27"/>
        <v>-118362984.23867181</v>
      </c>
      <c r="U72">
        <f t="shared" si="38"/>
        <v>0.61448546299999995</v>
      </c>
      <c r="V72">
        <f t="shared" si="39"/>
        <v>0.01</v>
      </c>
      <c r="W72">
        <f t="shared" si="40"/>
        <v>7.2580686826846252E-8</v>
      </c>
      <c r="X72">
        <f t="shared" si="41"/>
        <v>4.4599776949652614E-8</v>
      </c>
      <c r="Y72">
        <f t="shared" si="42"/>
        <v>7.2580686826846253E-10</v>
      </c>
      <c r="Z72">
        <f t="shared" si="43"/>
        <v>2.7255103008925174E-8</v>
      </c>
      <c r="AB72">
        <f t="shared" si="44"/>
        <v>-3.6131087697299975</v>
      </c>
      <c r="AC72">
        <f t="shared" si="45"/>
        <v>-3.225995327868787</v>
      </c>
      <c r="AE72">
        <f t="shared" si="28"/>
        <v>0</v>
      </c>
      <c r="AF72">
        <f t="shared" si="29"/>
        <v>0</v>
      </c>
      <c r="AG72">
        <f t="shared" si="29"/>
        <v>-1.3627551504462587E-6</v>
      </c>
      <c r="AH72">
        <f t="shared" si="30"/>
        <v>-2.2299888474826305E-3</v>
      </c>
      <c r="AI72">
        <f t="shared" si="31"/>
        <v>-2.2313516026330766E-3</v>
      </c>
      <c r="AJ72">
        <f t="shared" si="32"/>
        <v>-0.38711344186121055</v>
      </c>
      <c r="AK72">
        <f t="shared" si="46"/>
        <v>-0.25291761388109985</v>
      </c>
      <c r="AL72">
        <f t="shared" si="33"/>
        <v>-0.64226240734494344</v>
      </c>
      <c r="AN72">
        <f t="shared" si="34"/>
        <v>0</v>
      </c>
      <c r="AO72">
        <f t="shared" si="34"/>
        <v>0</v>
      </c>
      <c r="AP72">
        <f t="shared" si="34"/>
        <v>-1.4004532303602706E-9</v>
      </c>
      <c r="AQ72">
        <f t="shared" si="34"/>
        <v>-2.2916773303713038E-6</v>
      </c>
      <c r="AR72">
        <f t="shared" si="34"/>
        <v>-2.2930777836016637E-6</v>
      </c>
      <c r="AS72">
        <f t="shared" si="34"/>
        <v>-3.9782221332488341E-4</v>
      </c>
      <c r="AT72">
        <f t="shared" si="34"/>
        <v>-2.5991410801772349E-4</v>
      </c>
      <c r="AU72">
        <f t="shared" si="23"/>
        <v>-6.6002939912620856E-4</v>
      </c>
      <c r="AW72">
        <v>69</v>
      </c>
      <c r="AX72">
        <f>IF(Z72&gt;0, (R72*SUMPRODUCT(K72:$K$98, X72:$X$98)-K72*$AZ$3)/Z72, 0)</f>
        <v>-118362984.23867181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9.1755637067675712E-4</v>
      </c>
      <c r="L73" s="2">
        <v>70</v>
      </c>
      <c r="M73" s="6">
        <v>0.62975077099999999</v>
      </c>
      <c r="Q73" s="4">
        <f t="shared" si="48"/>
        <v>50</v>
      </c>
      <c r="R73">
        <f t="shared" si="26"/>
        <v>50000</v>
      </c>
      <c r="S73">
        <f t="shared" si="27"/>
        <v>-293356093.28731334</v>
      </c>
      <c r="U73">
        <f t="shared" si="38"/>
        <v>0.62975077099999999</v>
      </c>
      <c r="V73">
        <f t="shared" si="39"/>
        <v>0.01</v>
      </c>
      <c r="W73">
        <f t="shared" si="40"/>
        <v>2.7255103008925174E-8</v>
      </c>
      <c r="X73">
        <f t="shared" si="41"/>
        <v>1.7163922133555049E-8</v>
      </c>
      <c r="Y73">
        <f t="shared" si="42"/>
        <v>2.7255103008925175E-10</v>
      </c>
      <c r="Z73">
        <f t="shared" si="43"/>
        <v>9.8186298452808738E-9</v>
      </c>
      <c r="AB73">
        <f t="shared" si="44"/>
        <v>-3.225995327868787</v>
      </c>
      <c r="AC73">
        <f t="shared" si="45"/>
        <v>-2.8803548928458151</v>
      </c>
      <c r="AE73">
        <f t="shared" si="28"/>
        <v>0</v>
      </c>
      <c r="AF73">
        <f t="shared" si="29"/>
        <v>0</v>
      </c>
      <c r="AG73">
        <f t="shared" si="29"/>
        <v>-4.909314922640437E-7</v>
      </c>
      <c r="AH73">
        <f t="shared" si="30"/>
        <v>-8.5819610667775244E-4</v>
      </c>
      <c r="AI73">
        <f t="shared" si="31"/>
        <v>-8.5868703817001653E-4</v>
      </c>
      <c r="AJ73">
        <f t="shared" si="32"/>
        <v>-0.34564043502297181</v>
      </c>
      <c r="AK73">
        <f t="shared" si="46"/>
        <v>-0.22581967295081512</v>
      </c>
      <c r="AL73">
        <f t="shared" si="33"/>
        <v>-0.57231879501195693</v>
      </c>
      <c r="AN73">
        <f t="shared" si="34"/>
        <v>0</v>
      </c>
      <c r="AO73">
        <f t="shared" si="34"/>
        <v>0</v>
      </c>
      <c r="AP73">
        <f t="shared" si="34"/>
        <v>-4.5045731829272043E-10</v>
      </c>
      <c r="AQ73">
        <f t="shared" si="34"/>
        <v>-7.8744330497216167E-7</v>
      </c>
      <c r="AR73">
        <f t="shared" si="34"/>
        <v>-7.8789376229045441E-7</v>
      </c>
      <c r="AS73">
        <f t="shared" si="34"/>
        <v>-3.1714458311881349E-4</v>
      </c>
      <c r="AT73">
        <f t="shared" si="34"/>
        <v>-2.0720227954016218E-4</v>
      </c>
      <c r="AU73">
        <f t="shared" si="23"/>
        <v>-5.2513475642126614E-4</v>
      </c>
      <c r="AW73">
        <v>70</v>
      </c>
      <c r="AX73">
        <f>IF(Z73&gt;0, (R73*SUMPRODUCT(K73:$K$98, X73:$X$98)-K73*$AZ$3)/Z73, 0)</f>
        <v>-293356093.28731334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8.1924675953281884E-4</v>
      </c>
      <c r="L74" s="2">
        <v>71</v>
      </c>
      <c r="M74" s="6">
        <v>0.64518007799999999</v>
      </c>
      <c r="Q74" s="4">
        <f t="shared" si="48"/>
        <v>50</v>
      </c>
      <c r="R74">
        <f t="shared" si="26"/>
        <v>50000</v>
      </c>
      <c r="S74">
        <f t="shared" si="27"/>
        <v>-759599820.33857882</v>
      </c>
      <c r="U74">
        <f t="shared" si="38"/>
        <v>0.64518007799999999</v>
      </c>
      <c r="V74">
        <f t="shared" si="39"/>
        <v>0.01</v>
      </c>
      <c r="W74">
        <f t="shared" si="40"/>
        <v>9.8186298452808738E-9</v>
      </c>
      <c r="X74">
        <f t="shared" si="41"/>
        <v>6.3347843694314421E-9</v>
      </c>
      <c r="Y74">
        <f t="shared" si="42"/>
        <v>9.8186298452808743E-11</v>
      </c>
      <c r="Z74">
        <f t="shared" si="43"/>
        <v>3.3856591773966229E-9</v>
      </c>
      <c r="AB74">
        <f t="shared" si="44"/>
        <v>-2.8803548928458151</v>
      </c>
      <c r="AC74">
        <f t="shared" si="45"/>
        <v>-2.5717461028781354</v>
      </c>
      <c r="AE74">
        <f t="shared" si="28"/>
        <v>0</v>
      </c>
      <c r="AF74">
        <f t="shared" si="29"/>
        <v>0</v>
      </c>
      <c r="AG74">
        <f t="shared" si="29"/>
        <v>-1.6928295886983113E-7</v>
      </c>
      <c r="AH74">
        <f t="shared" si="30"/>
        <v>-3.1673921847157212E-4</v>
      </c>
      <c r="AI74">
        <f t="shared" si="31"/>
        <v>-3.1690850143044195E-4</v>
      </c>
      <c r="AJ74">
        <f t="shared" si="32"/>
        <v>-0.30860878996767971</v>
      </c>
      <c r="AK74">
        <f t="shared" si="46"/>
        <v>-0.20162484249920709</v>
      </c>
      <c r="AL74">
        <f t="shared" si="33"/>
        <v>-0.51055054096831731</v>
      </c>
      <c r="AN74">
        <f t="shared" si="34"/>
        <v>0</v>
      </c>
      <c r="AO74">
        <f t="shared" si="34"/>
        <v>0</v>
      </c>
      <c r="AP74">
        <f t="shared" si="34"/>
        <v>-1.3868451549823661E-10</v>
      </c>
      <c r="AQ74">
        <f t="shared" si="34"/>
        <v>-2.5948757834979301E-7</v>
      </c>
      <c r="AR74">
        <f t="shared" si="34"/>
        <v>-2.5962626286529127E-7</v>
      </c>
      <c r="AS74">
        <f t="shared" si="34"/>
        <v>-2.5282675114436589E-4</v>
      </c>
      <c r="AT74">
        <f t="shared" si="34"/>
        <v>-1.6518049885879039E-4</v>
      </c>
      <c r="AU74">
        <f t="shared" si="23"/>
        <v>-4.1826687626602164E-4</v>
      </c>
      <c r="AW74">
        <v>71</v>
      </c>
      <c r="AX74">
        <f>IF(Z74&gt;0, (R74*SUMPRODUCT(K74:$K$98, X74:$X$98)-K74*$AZ$3)/Z74, 0)</f>
        <v>-759599820.33857882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7.3147032101144531E-4</v>
      </c>
      <c r="L75" s="2">
        <v>72</v>
      </c>
      <c r="M75" s="6">
        <v>0.66067595400000001</v>
      </c>
      <c r="Q75" s="4">
        <f t="shared" si="48"/>
        <v>50</v>
      </c>
      <c r="R75">
        <f t="shared" si="26"/>
        <v>50000</v>
      </c>
      <c r="S75">
        <f t="shared" si="27"/>
        <v>-2059412904.397716</v>
      </c>
      <c r="U75">
        <f t="shared" si="38"/>
        <v>0.66067595400000001</v>
      </c>
      <c r="V75">
        <f t="shared" si="39"/>
        <v>0.01</v>
      </c>
      <c r="W75">
        <f t="shared" si="40"/>
        <v>3.3856591773966229E-9</v>
      </c>
      <c r="X75">
        <f t="shared" si="41"/>
        <v>2.2368236069453691E-9</v>
      </c>
      <c r="Y75">
        <f t="shared" si="42"/>
        <v>3.3856591773966232E-11</v>
      </c>
      <c r="Z75">
        <f t="shared" si="43"/>
        <v>1.1149789786772876E-9</v>
      </c>
      <c r="AB75">
        <f t="shared" si="44"/>
        <v>-2.5717461028781354</v>
      </c>
      <c r="AC75">
        <f t="shared" si="45"/>
        <v>-2.2962020968201919</v>
      </c>
      <c r="AE75">
        <f t="shared" si="28"/>
        <v>0</v>
      </c>
      <c r="AF75">
        <f t="shared" si="29"/>
        <v>0</v>
      </c>
      <c r="AG75">
        <f t="shared" si="29"/>
        <v>-5.5748948933864374E-8</v>
      </c>
      <c r="AH75">
        <f t="shared" si="30"/>
        <v>-1.1184118034726845E-4</v>
      </c>
      <c r="AI75">
        <f t="shared" si="31"/>
        <v>-1.1189692929620231E-4</v>
      </c>
      <c r="AJ75">
        <f t="shared" si="32"/>
        <v>-0.27554400605794349</v>
      </c>
      <c r="AK75">
        <f t="shared" si="46"/>
        <v>-0.18002222720146949</v>
      </c>
      <c r="AL75">
        <f t="shared" si="33"/>
        <v>-0.45567813018870917</v>
      </c>
      <c r="AN75">
        <f t="shared" si="34"/>
        <v>0</v>
      </c>
      <c r="AO75">
        <f t="shared" si="34"/>
        <v>0</v>
      </c>
      <c r="AP75">
        <f t="shared" si="34"/>
        <v>-4.0778701572704443E-11</v>
      </c>
      <c r="AQ75">
        <f t="shared" si="34"/>
        <v>-8.1808504090915397E-8</v>
      </c>
      <c r="AR75">
        <f t="shared" si="34"/>
        <v>-8.18492827924881E-8</v>
      </c>
      <c r="AS75">
        <f t="shared" si="34"/>
        <v>-2.0155226256398355E-4</v>
      </c>
      <c r="AT75">
        <f t="shared" si="34"/>
        <v>-1.3168091632025422E-4</v>
      </c>
      <c r="AU75">
        <f t="shared" si="23"/>
        <v>-3.3331502816703028E-4</v>
      </c>
      <c r="AW75">
        <v>72</v>
      </c>
      <c r="AX75">
        <f>IF(Z75&gt;0, (R75*SUMPRODUCT(K75:$K$98, X75:$X$98)-K75*$AZ$3)/Z75, 0)</f>
        <v>-2059412904.397716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6.5309850090307614E-4</v>
      </c>
      <c r="L76" s="2">
        <v>73</v>
      </c>
      <c r="M76" s="6">
        <v>0.67625413199999995</v>
      </c>
      <c r="Q76" s="4">
        <f t="shared" si="48"/>
        <v>50</v>
      </c>
      <c r="R76">
        <f t="shared" si="26"/>
        <v>50000</v>
      </c>
      <c r="S76">
        <f t="shared" si="27"/>
        <v>-5860671873.4645405</v>
      </c>
      <c r="U76">
        <f t="shared" si="38"/>
        <v>0.67625413199999995</v>
      </c>
      <c r="V76">
        <f t="shared" si="39"/>
        <v>0.01</v>
      </c>
      <c r="W76">
        <f t="shared" si="40"/>
        <v>1.1149789786772876E-9</v>
      </c>
      <c r="X76">
        <f t="shared" si="41"/>
        <v>7.5400914142365555E-10</v>
      </c>
      <c r="Y76">
        <f t="shared" si="42"/>
        <v>1.1149789786772876E-11</v>
      </c>
      <c r="Z76">
        <f t="shared" si="43"/>
        <v>3.498200474668591E-10</v>
      </c>
      <c r="AB76">
        <f t="shared" si="44"/>
        <v>-2.2962020968201919</v>
      </c>
      <c r="AC76">
        <f t="shared" si="45"/>
        <v>-2.0501805129630517</v>
      </c>
      <c r="AE76">
        <f t="shared" si="28"/>
        <v>0</v>
      </c>
      <c r="AF76">
        <f t="shared" si="29"/>
        <v>0</v>
      </c>
      <c r="AG76">
        <f t="shared" si="29"/>
        <v>-1.7491002373342955E-8</v>
      </c>
      <c r="AH76">
        <f t="shared" si="30"/>
        <v>-3.7700457071182777E-5</v>
      </c>
      <c r="AI76">
        <f t="shared" si="31"/>
        <v>-3.7717948073556122E-5</v>
      </c>
      <c r="AJ76">
        <f t="shared" si="32"/>
        <v>-0.24602158385714024</v>
      </c>
      <c r="AK76">
        <f t="shared" si="46"/>
        <v>-0.16073414677741346</v>
      </c>
      <c r="AL76">
        <f t="shared" si="33"/>
        <v>-0.40679344858262723</v>
      </c>
      <c r="AN76">
        <f t="shared" si="34"/>
        <v>0</v>
      </c>
      <c r="AO76">
        <f t="shared" si="34"/>
        <v>0</v>
      </c>
      <c r="AP76">
        <f t="shared" si="34"/>
        <v>-1.1423347429322431E-11</v>
      </c>
      <c r="AQ76">
        <f t="shared" si="34"/>
        <v>-2.462211199655025E-8</v>
      </c>
      <c r="AR76">
        <f t="shared" si="34"/>
        <v>-2.4633535343979572E-8</v>
      </c>
      <c r="AS76">
        <f t="shared" si="34"/>
        <v>-1.6067632760689873E-4</v>
      </c>
      <c r="AT76">
        <f t="shared" si="34"/>
        <v>-1.0497523030426374E-4</v>
      </c>
      <c r="AU76">
        <f t="shared" si="23"/>
        <v>-2.6567619144650644E-4</v>
      </c>
      <c r="AW76">
        <v>73</v>
      </c>
      <c r="AX76">
        <f>IF(Z76&gt;0, (R76*SUMPRODUCT(K76:$K$98, X76:$X$98)-K76*$AZ$3)/Z76, 0)</f>
        <v>-5860671873.4645405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5.8312366152060366E-4</v>
      </c>
      <c r="L77" s="2">
        <v>74</v>
      </c>
      <c r="M77" s="6">
        <v>0.69194305599999995</v>
      </c>
      <c r="Q77" s="4">
        <f t="shared" si="48"/>
        <v>50</v>
      </c>
      <c r="R77">
        <f t="shared" si="26"/>
        <v>50000</v>
      </c>
      <c r="S77">
        <f t="shared" si="27"/>
        <v>-17556184847.884502</v>
      </c>
      <c r="U77">
        <f t="shared" si="38"/>
        <v>0.69194305599999995</v>
      </c>
      <c r="V77">
        <f t="shared" si="39"/>
        <v>0.01</v>
      </c>
      <c r="W77">
        <f t="shared" si="40"/>
        <v>3.498200474668591E-10</v>
      </c>
      <c r="X77">
        <f t="shared" si="41"/>
        <v>2.4205555269428351E-10</v>
      </c>
      <c r="Y77">
        <f t="shared" si="42"/>
        <v>3.498200474668591E-12</v>
      </c>
      <c r="Z77">
        <f t="shared" si="43"/>
        <v>1.04266294297907E-10</v>
      </c>
      <c r="AB77">
        <f t="shared" si="44"/>
        <v>-2.0501805129630517</v>
      </c>
      <c r="AC77">
        <f t="shared" si="45"/>
        <v>-1.8305183360979813</v>
      </c>
      <c r="AE77">
        <f t="shared" si="28"/>
        <v>0</v>
      </c>
      <c r="AF77">
        <f t="shared" si="29"/>
        <v>0</v>
      </c>
      <c r="AG77">
        <f t="shared" si="29"/>
        <v>-5.2133147148953501E-9</v>
      </c>
      <c r="AH77">
        <f t="shared" si="30"/>
        <v>-1.2102777634714175E-5</v>
      </c>
      <c r="AI77">
        <f t="shared" si="31"/>
        <v>-1.2107990949429071E-5</v>
      </c>
      <c r="AJ77">
        <f t="shared" si="32"/>
        <v>-0.21966217686507039</v>
      </c>
      <c r="AK77">
        <f t="shared" si="46"/>
        <v>-0.14351263590741364</v>
      </c>
      <c r="AL77">
        <f t="shared" si="33"/>
        <v>-0.36318692076343345</v>
      </c>
      <c r="AN77">
        <f t="shared" si="34"/>
        <v>0</v>
      </c>
      <c r="AO77">
        <f t="shared" si="34"/>
        <v>0</v>
      </c>
      <c r="AP77">
        <f t="shared" si="34"/>
        <v>-3.0400071652090186E-12</v>
      </c>
      <c r="AQ77">
        <f t="shared" si="34"/>
        <v>-7.0574160089242012E-9</v>
      </c>
      <c r="AR77">
        <f t="shared" si="34"/>
        <v>-7.0604560160894097E-9</v>
      </c>
      <c r="AS77">
        <f t="shared" si="34"/>
        <v>-1.2809021287114628E-4</v>
      </c>
      <c r="AT77">
        <f t="shared" si="34"/>
        <v>-8.3685613724804303E-5</v>
      </c>
      <c r="AU77">
        <f t="shared" si="23"/>
        <v>-2.1178288705196667E-4</v>
      </c>
      <c r="AW77">
        <v>74</v>
      </c>
      <c r="AX77">
        <f>IF(Z77&gt;0, (R77*SUMPRODUCT(K77:$K$98, X77:$X$98)-K77*$AZ$3)/Z77, 0)</f>
        <v>-17556184847.884502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5.2064612635768185E-4</v>
      </c>
      <c r="L78" s="2">
        <v>75</v>
      </c>
      <c r="M78" s="6">
        <v>0.70765376499999999</v>
      </c>
      <c r="Q78" s="4">
        <f t="shared" si="48"/>
        <v>50</v>
      </c>
      <c r="R78">
        <f t="shared" si="26"/>
        <v>50000</v>
      </c>
      <c r="S78">
        <f t="shared" si="27"/>
        <v>-55517528330.230057</v>
      </c>
      <c r="U78">
        <f t="shared" si="38"/>
        <v>0.70765376499999999</v>
      </c>
      <c r="V78">
        <f t="shared" si="39"/>
        <v>0.01</v>
      </c>
      <c r="W78">
        <f t="shared" si="40"/>
        <v>1.04266294297907E-10</v>
      </c>
      <c r="X78">
        <f t="shared" si="41"/>
        <v>7.3784435722511915E-11</v>
      </c>
      <c r="Y78">
        <f t="shared" si="42"/>
        <v>1.0426629429790701E-12</v>
      </c>
      <c r="Z78">
        <f t="shared" si="43"/>
        <v>2.9439195632416017E-11</v>
      </c>
      <c r="AB78">
        <f t="shared" si="44"/>
        <v>-1.8305183360979813</v>
      </c>
      <c r="AC78">
        <f t="shared" si="45"/>
        <v>-1.6343913775418413</v>
      </c>
      <c r="AE78">
        <f t="shared" si="28"/>
        <v>0</v>
      </c>
      <c r="AF78">
        <f t="shared" si="29"/>
        <v>0</v>
      </c>
      <c r="AG78">
        <f t="shared" si="29"/>
        <v>-1.4719597816208009E-9</v>
      </c>
      <c r="AH78">
        <f t="shared" si="30"/>
        <v>-3.6892217861255957E-6</v>
      </c>
      <c r="AI78">
        <f t="shared" si="31"/>
        <v>-3.6906937459072165E-6</v>
      </c>
      <c r="AJ78">
        <f t="shared" si="32"/>
        <v>-0.19612695855614004</v>
      </c>
      <c r="AK78">
        <f t="shared" si="46"/>
        <v>-0.12813628352685871</v>
      </c>
      <c r="AL78">
        <f t="shared" si="33"/>
        <v>-0.32426693277674468</v>
      </c>
      <c r="AN78">
        <f t="shared" si="34"/>
        <v>0</v>
      </c>
      <c r="AO78">
        <f t="shared" si="34"/>
        <v>0</v>
      </c>
      <c r="AP78">
        <f t="shared" si="34"/>
        <v>-7.6637015845516929E-13</v>
      </c>
      <c r="AQ78">
        <f t="shared" si="34"/>
        <v>-1.9207790322206595E-9</v>
      </c>
      <c r="AR78">
        <f t="shared" si="34"/>
        <v>-1.9215454023791146E-9</v>
      </c>
      <c r="AS78">
        <f t="shared" si="34"/>
        <v>-1.0211274124656792E-4</v>
      </c>
      <c r="AT78">
        <f t="shared" si="34"/>
        <v>-6.6713659664128629E-5</v>
      </c>
      <c r="AU78">
        <f t="shared" si="23"/>
        <v>-1.6882832245609892E-4</v>
      </c>
      <c r="AW78">
        <v>75</v>
      </c>
      <c r="AX78">
        <f>IF(Z78&gt;0, (R78*SUMPRODUCT(K78:$K$98, X78:$X$98)-K78*$AZ$3)/Z78, 0)</f>
        <v>-55517528330.230057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4.6486261281935876E-4</v>
      </c>
      <c r="L79" s="2">
        <v>76</v>
      </c>
      <c r="M79" s="6">
        <v>0.72329488099999995</v>
      </c>
      <c r="Q79" s="4">
        <f t="shared" si="48"/>
        <v>50</v>
      </c>
      <c r="R79">
        <f t="shared" si="26"/>
        <v>50000</v>
      </c>
      <c r="S79">
        <f t="shared" si="27"/>
        <v>-185857781677.25311</v>
      </c>
      <c r="U79">
        <f t="shared" si="38"/>
        <v>0.72329488099999995</v>
      </c>
      <c r="V79">
        <f t="shared" si="39"/>
        <v>0.01</v>
      </c>
      <c r="W79">
        <f t="shared" si="40"/>
        <v>2.9439195632416017E-11</v>
      </c>
      <c r="X79">
        <f t="shared" si="41"/>
        <v>2.1293219501684061E-11</v>
      </c>
      <c r="Y79">
        <f t="shared" si="42"/>
        <v>2.9439195632416018E-13</v>
      </c>
      <c r="Z79">
        <f t="shared" si="43"/>
        <v>7.8515841744077968E-12</v>
      </c>
      <c r="AB79">
        <f t="shared" si="44"/>
        <v>-1.6343913775418413</v>
      </c>
      <c r="AC79">
        <f t="shared" si="45"/>
        <v>-1.4592780173076598</v>
      </c>
      <c r="AE79">
        <f t="shared" si="28"/>
        <v>0</v>
      </c>
      <c r="AF79">
        <f t="shared" si="29"/>
        <v>0</v>
      </c>
      <c r="AG79">
        <f t="shared" si="29"/>
        <v>-3.9257920872038985E-10</v>
      </c>
      <c r="AH79">
        <f t="shared" si="30"/>
        <v>-1.0646609750842031E-6</v>
      </c>
      <c r="AI79">
        <f t="shared" si="31"/>
        <v>-1.0650535542929235E-6</v>
      </c>
      <c r="AJ79">
        <f t="shared" si="32"/>
        <v>-0.17511336023418145</v>
      </c>
      <c r="AK79">
        <f t="shared" si="46"/>
        <v>-0.1144073964279289</v>
      </c>
      <c r="AL79">
        <f t="shared" si="33"/>
        <v>-0.28952182171566465</v>
      </c>
      <c r="AN79">
        <f t="shared" si="34"/>
        <v>0</v>
      </c>
      <c r="AO79">
        <f t="shared" si="34"/>
        <v>0</v>
      </c>
      <c r="AP79">
        <f t="shared" si="34"/>
        <v>-1.8249539670431683E-13</v>
      </c>
      <c r="AQ79">
        <f t="shared" si="34"/>
        <v>-4.9492108264444889E-10</v>
      </c>
      <c r="AR79">
        <f t="shared" si="34"/>
        <v>-4.9510357804115318E-10</v>
      </c>
      <c r="AS79">
        <f t="shared" si="34"/>
        <v>-8.1403654178039179E-5</v>
      </c>
      <c r="AT79">
        <f t="shared" si="34"/>
        <v>-5.3183721229347196E-5</v>
      </c>
      <c r="AU79">
        <f t="shared" si="23"/>
        <v>-1.3458787051096442E-4</v>
      </c>
      <c r="AW79">
        <v>76</v>
      </c>
      <c r="AX79">
        <f>IF(Z79&gt;0, (R79*SUMPRODUCT(K79:$K$98, X79:$X$98)-K79*$AZ$3)/Z79, 0)</f>
        <v>-185857781677.25311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4.1505590430299886E-4</v>
      </c>
      <c r="L80" s="2">
        <v>77</v>
      </c>
      <c r="M80" s="6">
        <v>0.74145409100000004</v>
      </c>
      <c r="Q80" s="4">
        <f t="shared" si="48"/>
        <v>50</v>
      </c>
      <c r="R80">
        <f t="shared" si="26"/>
        <v>50000</v>
      </c>
      <c r="S80">
        <f t="shared" si="27"/>
        <v>-667661152211.03369</v>
      </c>
      <c r="U80">
        <f t="shared" si="38"/>
        <v>0.74145409100000004</v>
      </c>
      <c r="V80">
        <f t="shared" si="39"/>
        <v>0.01</v>
      </c>
      <c r="W80">
        <f t="shared" si="40"/>
        <v>7.8515841744077968E-12</v>
      </c>
      <c r="X80">
        <f t="shared" si="41"/>
        <v>5.8215892069455185E-12</v>
      </c>
      <c r="Y80">
        <f t="shared" si="42"/>
        <v>7.8515841744077966E-14</v>
      </c>
      <c r="Z80">
        <f t="shared" si="43"/>
        <v>1.9514791257182004E-12</v>
      </c>
      <c r="AB80">
        <f t="shared" si="44"/>
        <v>-1.4592780173076598</v>
      </c>
      <c r="AC80">
        <f t="shared" si="45"/>
        <v>-1.3029268015927944</v>
      </c>
      <c r="AE80">
        <f t="shared" si="28"/>
        <v>0</v>
      </c>
      <c r="AF80">
        <f t="shared" si="29"/>
        <v>0</v>
      </c>
      <c r="AG80">
        <f t="shared" si="29"/>
        <v>-9.7573956285910017E-11</v>
      </c>
      <c r="AH80">
        <f t="shared" si="30"/>
        <v>-2.9107946034727592E-7</v>
      </c>
      <c r="AI80">
        <f t="shared" si="31"/>
        <v>-2.9117703430356182E-7</v>
      </c>
      <c r="AJ80">
        <f t="shared" si="32"/>
        <v>-0.15635121571486543</v>
      </c>
      <c r="AK80">
        <f t="shared" si="46"/>
        <v>-0.1021494612115362</v>
      </c>
      <c r="AL80">
        <f t="shared" si="33"/>
        <v>-0.25850096810343592</v>
      </c>
      <c r="AN80">
        <f t="shared" si="34"/>
        <v>0</v>
      </c>
      <c r="AO80">
        <f t="shared" si="34"/>
        <v>0</v>
      </c>
      <c r="AP80">
        <f t="shared" si="34"/>
        <v>-4.0498646662669662E-14</v>
      </c>
      <c r="AQ80">
        <f t="shared" si="34"/>
        <v>-1.2081424863846752E-10</v>
      </c>
      <c r="AR80">
        <f t="shared" si="34"/>
        <v>-1.2085474728513017E-10</v>
      </c>
      <c r="AS80">
        <f t="shared" si="34"/>
        <v>-6.4894495227406723E-5</v>
      </c>
      <c r="AT80">
        <f t="shared" si="34"/>
        <v>-4.2397736997218266E-5</v>
      </c>
      <c r="AU80">
        <f t="shared" si="23"/>
        <v>-1.0729235307937226E-4</v>
      </c>
      <c r="AW80">
        <v>77</v>
      </c>
      <c r="AX80">
        <f>IF(Z80&gt;0, (R80*SUMPRODUCT(K80:$K$98, X80:$X$98)-K80*$AZ$3)/Z80, 0)</f>
        <v>-667661152211.03369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3.7058562884196325E-4</v>
      </c>
      <c r="L81" s="2">
        <v>78</v>
      </c>
      <c r="M81" s="6">
        <v>0.75951466000000001</v>
      </c>
      <c r="Q81" s="4">
        <f t="shared" si="48"/>
        <v>50</v>
      </c>
      <c r="R81">
        <f t="shared" si="26"/>
        <v>50000</v>
      </c>
      <c r="S81">
        <f t="shared" si="27"/>
        <v>-2586394556865.21</v>
      </c>
      <c r="U81">
        <f t="shared" si="38"/>
        <v>0.75951466000000001</v>
      </c>
      <c r="V81">
        <f t="shared" si="39"/>
        <v>0.01</v>
      </c>
      <c r="W81">
        <f t="shared" si="40"/>
        <v>1.9514791257182004E-12</v>
      </c>
      <c r="X81">
        <f t="shared" si="41"/>
        <v>1.4821770046669562E-12</v>
      </c>
      <c r="Y81">
        <f t="shared" si="42"/>
        <v>1.9514791257182005E-14</v>
      </c>
      <c r="Z81">
        <f t="shared" si="43"/>
        <v>4.4978732979406218E-13</v>
      </c>
      <c r="AB81">
        <f t="shared" si="44"/>
        <v>-1.3029268015927944</v>
      </c>
      <c r="AC81">
        <f t="shared" si="45"/>
        <v>-1.1633275015262996</v>
      </c>
      <c r="AE81">
        <f t="shared" si="28"/>
        <v>0</v>
      </c>
      <c r="AF81">
        <f t="shared" si="29"/>
        <v>0</v>
      </c>
      <c r="AG81">
        <f t="shared" si="29"/>
        <v>-2.2489366489703108E-11</v>
      </c>
      <c r="AH81">
        <f t="shared" si="30"/>
        <v>-7.4108850233347813E-8</v>
      </c>
      <c r="AI81">
        <f t="shared" si="31"/>
        <v>-7.4131339599837515E-8</v>
      </c>
      <c r="AJ81">
        <f t="shared" si="32"/>
        <v>-0.13959930006649479</v>
      </c>
      <c r="AK81">
        <f t="shared" si="46"/>
        <v>-9.1204876111495622E-2</v>
      </c>
      <c r="AL81">
        <f t="shared" si="33"/>
        <v>-0.23080425030932999</v>
      </c>
      <c r="AN81">
        <f t="shared" si="34"/>
        <v>0</v>
      </c>
      <c r="AO81">
        <f t="shared" si="34"/>
        <v>0</v>
      </c>
      <c r="AP81">
        <f t="shared" si="34"/>
        <v>-8.3342360228440016E-15</v>
      </c>
      <c r="AQ81">
        <f t="shared" si="34"/>
        <v>-2.7463674866480073E-11</v>
      </c>
      <c r="AR81">
        <f t="shared" si="34"/>
        <v>-2.7472009102502919E-11</v>
      </c>
      <c r="AS81">
        <f t="shared" si="34"/>
        <v>-5.1733494401039891E-5</v>
      </c>
      <c r="AT81">
        <f t="shared" si="34"/>
        <v>-3.3799216367231958E-5</v>
      </c>
      <c r="AU81">
        <f t="shared" si="23"/>
        <v>-8.5532738240280952E-5</v>
      </c>
      <c r="AW81">
        <v>78</v>
      </c>
      <c r="AX81">
        <f>IF(Z81&gt;0, (R81*SUMPRODUCT(K81:$K$98, X81:$X$98)-K81*$AZ$3)/Z81, 0)</f>
        <v>-2586394556865.21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3.3088002575175287E-4</v>
      </c>
      <c r="L82" s="2">
        <v>79</v>
      </c>
      <c r="M82" s="6">
        <v>0.77745419500000001</v>
      </c>
      <c r="Q82" s="4">
        <f t="shared" si="48"/>
        <v>50</v>
      </c>
      <c r="R82">
        <f t="shared" si="26"/>
        <v>50000</v>
      </c>
      <c r="S82">
        <f t="shared" si="27"/>
        <v>-10864862067716.43</v>
      </c>
      <c r="U82">
        <f t="shared" si="38"/>
        <v>0.77745419500000001</v>
      </c>
      <c r="V82">
        <f t="shared" si="39"/>
        <v>0.01</v>
      </c>
      <c r="W82">
        <f t="shared" si="40"/>
        <v>4.4978732979406218E-13</v>
      </c>
      <c r="X82">
        <f t="shared" si="41"/>
        <v>3.4968904640624214E-13</v>
      </c>
      <c r="Y82">
        <f t="shared" si="42"/>
        <v>4.4978732979406219E-15</v>
      </c>
      <c r="Z82">
        <f t="shared" si="43"/>
        <v>9.560041008987941E-14</v>
      </c>
      <c r="AB82">
        <f t="shared" si="44"/>
        <v>-1.1633275015262996</v>
      </c>
      <c r="AC82">
        <f t="shared" si="45"/>
        <v>-1.0386852692436659</v>
      </c>
      <c r="AE82">
        <f t="shared" si="28"/>
        <v>0</v>
      </c>
      <c r="AF82">
        <f t="shared" si="29"/>
        <v>0</v>
      </c>
      <c r="AG82">
        <f t="shared" si="29"/>
        <v>-4.7800205044939704E-12</v>
      </c>
      <c r="AH82">
        <f t="shared" si="30"/>
        <v>-1.7484452320312108E-8</v>
      </c>
      <c r="AI82">
        <f t="shared" si="31"/>
        <v>-1.7489232340816604E-8</v>
      </c>
      <c r="AJ82">
        <f t="shared" si="32"/>
        <v>-0.12464223228263371</v>
      </c>
      <c r="AK82">
        <f t="shared" si="46"/>
        <v>-8.1432925106840984E-2</v>
      </c>
      <c r="AL82">
        <f t="shared" si="33"/>
        <v>-0.20607517487870702</v>
      </c>
      <c r="AN82">
        <f t="shared" si="34"/>
        <v>0</v>
      </c>
      <c r="AO82">
        <f t="shared" si="34"/>
        <v>0</v>
      </c>
      <c r="AP82">
        <f t="shared" si="34"/>
        <v>-1.5816133076208717E-15</v>
      </c>
      <c r="AQ82">
        <f t="shared" si="34"/>
        <v>-5.7852560340001654E-12</v>
      </c>
      <c r="AR82">
        <f t="shared" si="34"/>
        <v>-5.7868376473077867E-12</v>
      </c>
      <c r="AS82">
        <f t="shared" si="34"/>
        <v>-4.1241625027433808E-5</v>
      </c>
      <c r="AT82">
        <f t="shared" si="34"/>
        <v>-2.6944528356392107E-5</v>
      </c>
      <c r="AU82">
        <f t="shared" si="23"/>
        <v>-6.8186159170663562E-5</v>
      </c>
      <c r="AW82">
        <v>79</v>
      </c>
      <c r="AX82">
        <f>IF(Z82&gt;0, (R82*SUMPRODUCT(K82:$K$98, X82:$X$98)-K82*$AZ$3)/Z82, 0)</f>
        <v>-10864862067716.43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2.9542859442120787E-4</v>
      </c>
      <c r="L83" s="2">
        <v>80</v>
      </c>
      <c r="M83" s="6">
        <v>0.79525030600000002</v>
      </c>
      <c r="Q83" s="4">
        <f t="shared" si="48"/>
        <v>50</v>
      </c>
      <c r="R83">
        <f t="shared" si="26"/>
        <v>50000</v>
      </c>
      <c r="S83">
        <f t="shared" si="27"/>
        <v>-49811475972695.211</v>
      </c>
      <c r="U83">
        <f t="shared" si="38"/>
        <v>0.79525030600000002</v>
      </c>
      <c r="V83">
        <f t="shared" si="39"/>
        <v>0.01</v>
      </c>
      <c r="W83">
        <f t="shared" si="40"/>
        <v>9.560041008987941E-14</v>
      </c>
      <c r="X83">
        <f t="shared" si="41"/>
        <v>7.6026255377702087E-14</v>
      </c>
      <c r="Y83">
        <f t="shared" si="42"/>
        <v>9.560041008987942E-16</v>
      </c>
      <c r="Z83">
        <f t="shared" si="43"/>
        <v>1.8618150611278529E-14</v>
      </c>
      <c r="AB83">
        <f t="shared" si="44"/>
        <v>-1.0386852692436659</v>
      </c>
      <c r="AC83">
        <f t="shared" si="45"/>
        <v>-0.92739756182972111</v>
      </c>
      <c r="AE83">
        <f t="shared" si="28"/>
        <v>0</v>
      </c>
      <c r="AF83">
        <f t="shared" si="29"/>
        <v>0</v>
      </c>
      <c r="AG83">
        <f t="shared" si="29"/>
        <v>-9.3090753056392649E-13</v>
      </c>
      <c r="AH83">
        <f t="shared" si="30"/>
        <v>-3.8013127688851042E-9</v>
      </c>
      <c r="AI83">
        <f t="shared" si="31"/>
        <v>-3.8022436764156677E-9</v>
      </c>
      <c r="AJ83">
        <f t="shared" si="32"/>
        <v>-0.11128770741394478</v>
      </c>
      <c r="AK83">
        <f t="shared" si="46"/>
        <v>-7.2707968847056617E-2</v>
      </c>
      <c r="AL83">
        <f t="shared" si="33"/>
        <v>-0.18399568006324507</v>
      </c>
      <c r="AN83">
        <f t="shared" si="34"/>
        <v>0</v>
      </c>
      <c r="AO83">
        <f t="shared" si="34"/>
        <v>0</v>
      </c>
      <c r="AP83">
        <f t="shared" si="34"/>
        <v>-2.7501670329061842E-16</v>
      </c>
      <c r="AQ83">
        <f t="shared" si="34"/>
        <v>-1.1230164882671161E-12</v>
      </c>
      <c r="AR83">
        <f t="shared" si="34"/>
        <v>-1.1232915049704067E-12</v>
      </c>
      <c r="AS83">
        <f t="shared" si="34"/>
        <v>-3.2877570977660339E-5</v>
      </c>
      <c r="AT83">
        <f t="shared" si="34"/>
        <v>-2.1480013039706905E-5</v>
      </c>
      <c r="AU83">
        <f t="shared" si="23"/>
        <v>-5.4357585140658754E-5</v>
      </c>
      <c r="AW83">
        <v>80</v>
      </c>
      <c r="AX83">
        <f>IF(Z83&gt;0, (R83*SUMPRODUCT(K83:$K$98, X83:$X$98)-K83*$AZ$3)/Z83, 0)</f>
        <v>-49811475972695.211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2.6377553073322132E-4</v>
      </c>
      <c r="L84" s="2">
        <v>81</v>
      </c>
      <c r="M84" s="6">
        <v>0.81288120699999999</v>
      </c>
      <c r="Q84" s="4">
        <f t="shared" si="48"/>
        <v>50</v>
      </c>
      <c r="R84">
        <f t="shared" si="26"/>
        <v>50000</v>
      </c>
      <c r="S84">
        <f t="shared" si="27"/>
        <v>-251100018045687.19</v>
      </c>
      <c r="U84">
        <f t="shared" si="38"/>
        <v>0.81288120699999999</v>
      </c>
      <c r="V84">
        <f t="shared" si="39"/>
        <v>0.01</v>
      </c>
      <c r="W84">
        <f t="shared" si="40"/>
        <v>1.8618150611278529E-14</v>
      </c>
      <c r="X84">
        <f t="shared" si="41"/>
        <v>1.5134344741003877E-14</v>
      </c>
      <c r="Y84">
        <f t="shared" si="42"/>
        <v>1.8618150611278529E-16</v>
      </c>
      <c r="Z84">
        <f t="shared" si="43"/>
        <v>3.297624364161867E-15</v>
      </c>
      <c r="AB84">
        <f t="shared" si="44"/>
        <v>-0.92739756182972111</v>
      </c>
      <c r="AC84">
        <f t="shared" si="45"/>
        <v>-0.82803353734894258</v>
      </c>
      <c r="AE84">
        <f t="shared" si="28"/>
        <v>0</v>
      </c>
      <c r="AF84">
        <f t="shared" si="29"/>
        <v>0</v>
      </c>
      <c r="AG84">
        <f t="shared" si="29"/>
        <v>-1.6488121820809335E-13</v>
      </c>
      <c r="AH84">
        <f t="shared" si="30"/>
        <v>-7.5671723705019386E-10</v>
      </c>
      <c r="AI84">
        <f t="shared" si="31"/>
        <v>-7.5688211826840193E-10</v>
      </c>
      <c r="AJ84">
        <f t="shared" si="32"/>
        <v>-9.9364024480778523E-2</v>
      </c>
      <c r="AK84">
        <f t="shared" si="46"/>
        <v>-6.491782932808049E-2</v>
      </c>
      <c r="AL84">
        <f t="shared" si="33"/>
        <v>-0.16428185456574113</v>
      </c>
      <c r="AN84">
        <f t="shared" si="34"/>
        <v>0</v>
      </c>
      <c r="AO84">
        <f t="shared" si="34"/>
        <v>0</v>
      </c>
      <c r="AP84">
        <f t="shared" si="34"/>
        <v>-4.3491630840779898E-17</v>
      </c>
      <c r="AQ84">
        <f t="shared" si="34"/>
        <v>-1.9960349081789174E-13</v>
      </c>
      <c r="AR84">
        <f t="shared" si="34"/>
        <v>-1.996469824487325E-13</v>
      </c>
      <c r="AS84">
        <f t="shared" si="34"/>
        <v>-2.6209798293206149E-5</v>
      </c>
      <c r="AT84">
        <f t="shared" si="34"/>
        <v>-1.712373488506311E-5</v>
      </c>
      <c r="AU84">
        <f t="shared" si="23"/>
        <v>-4.3333533377916243E-5</v>
      </c>
      <c r="AW84">
        <v>81</v>
      </c>
      <c r="AX84">
        <f>IF(Z84&gt;0, (R84*SUMPRODUCT(K84:$K$98, X84:$X$98)-K84*$AZ$3)/Z84, 0)</f>
        <v>-251100018045687.19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2.3551386672609044E-4</v>
      </c>
      <c r="L85" s="2">
        <v>82</v>
      </c>
      <c r="M85" s="6">
        <v>0.83042254299999996</v>
      </c>
      <c r="Q85" s="4">
        <f t="shared" si="48"/>
        <v>50</v>
      </c>
      <c r="R85">
        <f t="shared" si="26"/>
        <v>50000</v>
      </c>
      <c r="S85">
        <f t="shared" si="27"/>
        <v>-1404938071445154.8</v>
      </c>
      <c r="U85">
        <f t="shared" si="38"/>
        <v>0.83042254299999996</v>
      </c>
      <c r="V85">
        <f t="shared" si="39"/>
        <v>0.01</v>
      </c>
      <c r="W85">
        <f t="shared" si="40"/>
        <v>3.297624364161867E-15</v>
      </c>
      <c r="X85">
        <f t="shared" si="41"/>
        <v>2.7384216103460557E-15</v>
      </c>
      <c r="Y85">
        <f t="shared" si="42"/>
        <v>3.2976243641618671E-17</v>
      </c>
      <c r="Z85">
        <f t="shared" si="43"/>
        <v>5.2622651017419263E-16</v>
      </c>
      <c r="AB85">
        <f t="shared" si="44"/>
        <v>-0.82803353734894258</v>
      </c>
      <c r="AC85">
        <f t="shared" si="45"/>
        <v>-0.73931565834744428</v>
      </c>
      <c r="AE85">
        <f t="shared" si="28"/>
        <v>0</v>
      </c>
      <c r="AF85">
        <f t="shared" si="29"/>
        <v>0</v>
      </c>
      <c r="AG85">
        <f t="shared" si="29"/>
        <v>-2.6311325508709632E-14</v>
      </c>
      <c r="AH85">
        <f t="shared" si="30"/>
        <v>-1.3692108051730279E-10</v>
      </c>
      <c r="AI85">
        <f t="shared" si="31"/>
        <v>-1.3694739184281149E-10</v>
      </c>
      <c r="AJ85">
        <f t="shared" si="32"/>
        <v>-8.8717879001498301E-2</v>
      </c>
      <c r="AK85">
        <f t="shared" si="46"/>
        <v>-5.7962347614425987E-2</v>
      </c>
      <c r="AL85">
        <f t="shared" si="33"/>
        <v>-0.14668022675287168</v>
      </c>
      <c r="AN85">
        <f t="shared" si="34"/>
        <v>0</v>
      </c>
      <c r="AO85">
        <f t="shared" si="34"/>
        <v>0</v>
      </c>
      <c r="AP85">
        <f t="shared" si="34"/>
        <v>-6.1966820092450237E-18</v>
      </c>
      <c r="AQ85">
        <f t="shared" si="34"/>
        <v>-3.2246813108944349E-14</v>
      </c>
      <c r="AR85">
        <f t="shared" si="34"/>
        <v>-3.2253009790953592E-14</v>
      </c>
      <c r="AS85">
        <f t="shared" si="34"/>
        <v>-2.0894290731380289E-5</v>
      </c>
      <c r="AT85">
        <f t="shared" si="34"/>
        <v>-1.3650936611195248E-5</v>
      </c>
      <c r="AU85">
        <f t="shared" si="23"/>
        <v>-3.4545227374828549E-5</v>
      </c>
      <c r="AW85">
        <v>82</v>
      </c>
      <c r="AX85">
        <f>IF(Z85&gt;0, (R85*SUMPRODUCT(K85:$K$98, X85:$X$98)-K85*$AZ$3)/Z85, 0)</f>
        <v>-1404938071445154.8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2.1028023814829503E-4</v>
      </c>
      <c r="L86" s="2">
        <v>83</v>
      </c>
      <c r="M86" s="6">
        <v>0.84796327400000004</v>
      </c>
      <c r="Q86" s="4">
        <f t="shared" si="48"/>
        <v>50</v>
      </c>
      <c r="R86">
        <f t="shared" si="26"/>
        <v>50000</v>
      </c>
      <c r="S86">
        <f t="shared" si="27"/>
        <v>-8831581997755986</v>
      </c>
      <c r="U86">
        <f t="shared" si="38"/>
        <v>0.84796327400000004</v>
      </c>
      <c r="V86">
        <f t="shared" si="39"/>
        <v>0.01</v>
      </c>
      <c r="W86">
        <f t="shared" si="40"/>
        <v>5.2622651017419263E-16</v>
      </c>
      <c r="X86">
        <f t="shared" si="41"/>
        <v>4.4622075443290273E-16</v>
      </c>
      <c r="Y86">
        <f t="shared" si="42"/>
        <v>5.2622651017419265E-18</v>
      </c>
      <c r="Z86">
        <f t="shared" si="43"/>
        <v>7.4743490639547971E-17</v>
      </c>
      <c r="AB86">
        <f t="shared" si="44"/>
        <v>-0.73931565834744428</v>
      </c>
      <c r="AC86">
        <f t="shared" si="45"/>
        <v>-0.66010326638167494</v>
      </c>
      <c r="AE86">
        <f t="shared" si="28"/>
        <v>0</v>
      </c>
      <c r="AF86">
        <f t="shared" si="29"/>
        <v>0</v>
      </c>
      <c r="AG86">
        <f t="shared" si="29"/>
        <v>-3.7371745319773989E-15</v>
      </c>
      <c r="AH86">
        <f t="shared" si="30"/>
        <v>-2.2311037721645135E-11</v>
      </c>
      <c r="AI86">
        <f t="shared" si="31"/>
        <v>-2.2314774896177112E-11</v>
      </c>
      <c r="AJ86">
        <f t="shared" si="32"/>
        <v>-7.9212391965769346E-2</v>
      </c>
      <c r="AK86">
        <f t="shared" si="46"/>
        <v>-5.1752096084321103E-2</v>
      </c>
      <c r="AL86">
        <f t="shared" si="33"/>
        <v>-0.13096448807240524</v>
      </c>
      <c r="AN86">
        <f t="shared" si="34"/>
        <v>0</v>
      </c>
      <c r="AO86">
        <f t="shared" si="34"/>
        <v>0</v>
      </c>
      <c r="AP86">
        <f t="shared" si="34"/>
        <v>-7.8585395058595041E-19</v>
      </c>
      <c r="AQ86">
        <f t="shared" si="34"/>
        <v>-4.6915703254431329E-15</v>
      </c>
      <c r="AR86">
        <f t="shared" si="34"/>
        <v>-4.6923561793937189E-15</v>
      </c>
      <c r="AS86">
        <f t="shared" si="34"/>
        <v>-1.6656800646858068E-5</v>
      </c>
      <c r="AT86">
        <f t="shared" si="34"/>
        <v>-1.0882443089284488E-5</v>
      </c>
      <c r="AU86">
        <f t="shared" si="23"/>
        <v>-2.7539243740834917E-5</v>
      </c>
      <c r="AW86">
        <v>83</v>
      </c>
      <c r="AX86">
        <f>IF(Z86&gt;0, (R86*SUMPRODUCT(K86:$K$98, X86:$X$98)-K86*$AZ$3)/Z86, 0)</f>
        <v>-8831581997755986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1.8775021263240627E-4</v>
      </c>
      <c r="L87" s="2">
        <v>84</v>
      </c>
      <c r="M87" s="6">
        <v>0.86550461000000001</v>
      </c>
      <c r="Q87" s="4">
        <f t="shared" si="48"/>
        <v>50</v>
      </c>
      <c r="R87">
        <f t="shared" si="26"/>
        <v>50000</v>
      </c>
      <c r="S87">
        <f t="shared" si="27"/>
        <v>-6.3338418148857072E+16</v>
      </c>
      <c r="U87">
        <f t="shared" si="38"/>
        <v>0.86550461000000001</v>
      </c>
      <c r="V87">
        <f t="shared" si="39"/>
        <v>0.01</v>
      </c>
      <c r="W87">
        <f t="shared" si="40"/>
        <v>7.4743490639547971E-17</v>
      </c>
      <c r="X87">
        <f t="shared" si="41"/>
        <v>6.4690835716020615E-17</v>
      </c>
      <c r="Y87">
        <f t="shared" si="42"/>
        <v>7.4743490639547976E-19</v>
      </c>
      <c r="Z87">
        <f t="shared" si="43"/>
        <v>9.305220017131877E-18</v>
      </c>
      <c r="AB87">
        <f t="shared" si="44"/>
        <v>-0.66010326638167494</v>
      </c>
      <c r="AC87">
        <f t="shared" si="45"/>
        <v>-0.58937791641221382</v>
      </c>
      <c r="AE87">
        <f t="shared" si="28"/>
        <v>0</v>
      </c>
      <c r="AF87">
        <f t="shared" si="29"/>
        <v>0</v>
      </c>
      <c r="AG87">
        <f t="shared" si="29"/>
        <v>-4.6526100085659389E-16</v>
      </c>
      <c r="AH87">
        <f t="shared" si="30"/>
        <v>-3.2345417858010307E-12</v>
      </c>
      <c r="AI87">
        <f t="shared" si="31"/>
        <v>-3.2350070468018874E-12</v>
      </c>
      <c r="AJ87">
        <f t="shared" si="32"/>
        <v>-7.0725349969461115E-2</v>
      </c>
      <c r="AK87">
        <f t="shared" si="46"/>
        <v>-4.6207228646717252E-2</v>
      </c>
      <c r="AL87">
        <f t="shared" si="33"/>
        <v>-0.11693257861941338</v>
      </c>
      <c r="AN87">
        <f t="shared" si="34"/>
        <v>0</v>
      </c>
      <c r="AO87">
        <f t="shared" si="34"/>
        <v>0</v>
      </c>
      <c r="AP87">
        <f t="shared" si="34"/>
        <v>-8.7352851840391652E-20</v>
      </c>
      <c r="AQ87">
        <f t="shared" si="34"/>
        <v>-6.0728590805254658E-16</v>
      </c>
      <c r="AR87">
        <f t="shared" si="34"/>
        <v>-6.0737326090438697E-16</v>
      </c>
      <c r="AS87">
        <f t="shared" si="34"/>
        <v>-1.3278699495267672E-5</v>
      </c>
      <c r="AT87">
        <f t="shared" si="34"/>
        <v>-8.6754170035753784E-6</v>
      </c>
      <c r="AU87">
        <f t="shared" si="23"/>
        <v>-2.1954116499450424E-5</v>
      </c>
      <c r="AW87">
        <v>84</v>
      </c>
      <c r="AX87">
        <f>IF(Z87&gt;0, (R87*SUMPRODUCT(K87:$K$98, X87:$X$98)-K87*$AZ$3)/Z87, 0)</f>
        <v>-6.3338418148857072E+16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1.6763411842179131E-4</v>
      </c>
      <c r="L88" s="2">
        <v>85</v>
      </c>
      <c r="M88" s="6">
        <v>0.88304594599999997</v>
      </c>
      <c r="Q88" s="4">
        <f t="shared" si="48"/>
        <v>50</v>
      </c>
      <c r="R88">
        <f t="shared" si="26"/>
        <v>50000</v>
      </c>
      <c r="S88">
        <f t="shared" si="27"/>
        <v>-5.2875189809522842E+17</v>
      </c>
      <c r="U88">
        <f t="shared" si="38"/>
        <v>0.88304594599999997</v>
      </c>
      <c r="V88">
        <f t="shared" si="39"/>
        <v>0.01</v>
      </c>
      <c r="W88">
        <f t="shared" si="40"/>
        <v>9.305220017131877E-18</v>
      </c>
      <c r="X88">
        <f t="shared" si="41"/>
        <v>8.2169368127663542E-18</v>
      </c>
      <c r="Y88">
        <f t="shared" si="42"/>
        <v>9.3052200171318777E-20</v>
      </c>
      <c r="Z88">
        <f t="shared" si="43"/>
        <v>9.9523100419420414E-19</v>
      </c>
      <c r="AB88">
        <f t="shared" si="44"/>
        <v>-0.58937791641221382</v>
      </c>
      <c r="AC88">
        <f t="shared" si="45"/>
        <v>-0.52623028251090564</v>
      </c>
      <c r="AE88">
        <f t="shared" si="28"/>
        <v>0</v>
      </c>
      <c r="AF88">
        <f t="shared" si="29"/>
        <v>0</v>
      </c>
      <c r="AG88">
        <f t="shared" si="29"/>
        <v>-4.9761550209710208E-17</v>
      </c>
      <c r="AH88">
        <f t="shared" si="30"/>
        <v>-4.1084684063831769E-13</v>
      </c>
      <c r="AI88">
        <f t="shared" si="31"/>
        <v>-4.108966021885274E-13</v>
      </c>
      <c r="AJ88">
        <f t="shared" si="32"/>
        <v>-6.3147633901308176E-2</v>
      </c>
      <c r="AK88">
        <f t="shared" si="46"/>
        <v>-4.1256454148854968E-2</v>
      </c>
      <c r="AL88">
        <f t="shared" si="33"/>
        <v>-0.10440408805057404</v>
      </c>
      <c r="AN88">
        <f t="shared" si="34"/>
        <v>0</v>
      </c>
      <c r="AO88">
        <f t="shared" si="34"/>
        <v>0</v>
      </c>
      <c r="AP88">
        <f t="shared" si="34"/>
        <v>-8.3417336007064754E-21</v>
      </c>
      <c r="AQ88">
        <f t="shared" si="34"/>
        <v>-6.8871947936782575E-17</v>
      </c>
      <c r="AR88">
        <f t="shared" si="34"/>
        <v>-6.8880289670383278E-17</v>
      </c>
      <c r="AS88">
        <f t="shared" si="34"/>
        <v>-1.0585697939467818E-5</v>
      </c>
      <c r="AT88">
        <f t="shared" si="34"/>
        <v>-6.9159893204523568E-6</v>
      </c>
      <c r="AU88">
        <f t="shared" si="23"/>
        <v>-1.7501687259989055E-5</v>
      </c>
      <c r="AW88">
        <v>85</v>
      </c>
      <c r="AX88">
        <f>IF(Z88&gt;0, (R88*SUMPRODUCT(K88:$K$98, X88:$X$98)-K88*$AZ$3)/Z88, 0)</f>
        <v>-5.2875189809522842E+17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6"/>
        <v>50000</v>
      </c>
      <c r="S89">
        <f t="shared" si="27"/>
        <v>0</v>
      </c>
      <c r="U89">
        <f t="shared" si="38"/>
        <v>1</v>
      </c>
      <c r="V89">
        <f t="shared" si="39"/>
        <v>0.01</v>
      </c>
      <c r="W89">
        <f t="shared" si="40"/>
        <v>9.9523100419420414E-19</v>
      </c>
      <c r="X89">
        <f t="shared" si="41"/>
        <v>9.9523100419420414E-19</v>
      </c>
      <c r="Y89">
        <f t="shared" si="42"/>
        <v>9.9523100419420416E-21</v>
      </c>
      <c r="Z89">
        <f t="shared" si="43"/>
        <v>0</v>
      </c>
      <c r="AB89">
        <f t="shared" si="44"/>
        <v>-0.52623028251090564</v>
      </c>
      <c r="AC89">
        <f t="shared" si="45"/>
        <v>0</v>
      </c>
      <c r="AE89">
        <f t="shared" si="28"/>
        <v>0</v>
      </c>
      <c r="AF89">
        <f t="shared" si="29"/>
        <v>0</v>
      </c>
      <c r="AG89">
        <f t="shared" si="29"/>
        <v>0</v>
      </c>
      <c r="AH89">
        <f t="shared" si="30"/>
        <v>-4.9761550209710208E-14</v>
      </c>
      <c r="AI89">
        <f t="shared" si="31"/>
        <v>-4.9761550209710208E-14</v>
      </c>
      <c r="AJ89">
        <f t="shared" si="32"/>
        <v>-0.52623028251090564</v>
      </c>
      <c r="AK89">
        <f t="shared" si="46"/>
        <v>-3.6836119775763398E-2</v>
      </c>
      <c r="AL89">
        <f t="shared" si="33"/>
        <v>-0.56306640228671878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-7.4479764292022088E-18</v>
      </c>
      <c r="AR89">
        <f t="shared" si="34"/>
        <v>-7.4479764292022088E-18</v>
      </c>
      <c r="AS89">
        <f t="shared" si="34"/>
        <v>-7.8762633478183784E-5</v>
      </c>
      <c r="AT89">
        <f t="shared" si="34"/>
        <v>-5.5133843434728655E-6</v>
      </c>
      <c r="AU89">
        <f t="shared" si="23"/>
        <v>-8.4276017821664098E-5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>SUM(AN3:AN89)</f>
        <v>6239.8279837824311</v>
      </c>
      <c r="AO91" s="8">
        <f t="shared" ref="AO91:AU91" si="49">SUM(AO3:AO89)</f>
        <v>-623.98279837824316</v>
      </c>
      <c r="AP91" s="8">
        <f t="shared" si="49"/>
        <v>-3005.9133704704464</v>
      </c>
      <c r="AQ91" s="8">
        <f t="shared" si="49"/>
        <v>-3139.1597812256541</v>
      </c>
      <c r="AR91" s="8">
        <f t="shared" si="49"/>
        <v>-529.22796629191225</v>
      </c>
      <c r="AS91" s="8">
        <f t="shared" si="49"/>
        <v>-670.41310239803931</v>
      </c>
      <c r="AT91" s="8">
        <f t="shared" si="49"/>
        <v>225.10051089952054</v>
      </c>
      <c r="AU91" s="8">
        <f t="shared" si="49"/>
        <v>-974.54055779043097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2E2E9-FF89-44B3-9E6B-00E2370A015C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13073.857732845736</v>
      </c>
      <c r="K3">
        <v>1</v>
      </c>
      <c r="L3" s="2">
        <v>0</v>
      </c>
      <c r="O3">
        <f>$C$3</f>
        <v>13073.857732845736</v>
      </c>
      <c r="P3">
        <f>O3*C5</f>
        <v>1307.3857732845736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13073.857732845736</v>
      </c>
      <c r="AF3">
        <f t="shared" ref="AF3:AG34" si="3">-$Z3*P3</f>
        <v>-1307.3857732845736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9246.5637555611629</v>
      </c>
      <c r="AJ3">
        <f t="shared" ref="AJ3:AJ66" si="6">AB3-AC3</f>
        <v>0</v>
      </c>
      <c r="AL3">
        <f t="shared" ref="AL3:AL66" si="7">SUM(AI3:AK3)</f>
        <v>9246.5637555611629</v>
      </c>
      <c r="AN3">
        <f t="shared" ref="AN3:AU34" si="8">AE3*$K3</f>
        <v>13073.857732845736</v>
      </c>
      <c r="AO3">
        <f t="shared" si="8"/>
        <v>-1307.3857732845736</v>
      </c>
      <c r="AP3">
        <f t="shared" si="8"/>
        <v>-2519.9082039999998</v>
      </c>
      <c r="AQ3">
        <f t="shared" si="8"/>
        <v>0</v>
      </c>
      <c r="AR3">
        <f t="shared" si="8"/>
        <v>9246.5637555611629</v>
      </c>
      <c r="AS3">
        <f t="shared" si="8"/>
        <v>0</v>
      </c>
      <c r="AT3">
        <f t="shared" si="8"/>
        <v>0</v>
      </c>
      <c r="AU3">
        <f t="shared" si="8"/>
        <v>9246.5637555611629</v>
      </c>
      <c r="AW3">
        <v>0</v>
      </c>
      <c r="AX3">
        <f>IF(Z3&gt;0, (R3*SUMPRODUCT(K3:$K$98, X3:$X$98)-K3*$AZ$3)/Z3, 0)</f>
        <v>0</v>
      </c>
      <c r="AZ3">
        <f>C6*ABS(SUMPRODUCT(X4:X79, K4:K79))/1</f>
        <v>6998.7653518018496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2.5943469999999999E-3</v>
      </c>
      <c r="R4">
        <f t="shared" si="0"/>
        <v>50000</v>
      </c>
      <c r="S4">
        <f t="shared" si="1"/>
        <v>475.44517384948426</v>
      </c>
      <c r="U4">
        <f t="shared" ref="U4:U67" si="12">M4</f>
        <v>2.5943469999999999E-3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2.5943469999999999E-3</v>
      </c>
      <c r="Y4">
        <f t="shared" ref="Y4:Y67" si="16">V4*W4</f>
        <v>0.01</v>
      </c>
      <c r="Z4">
        <f t="shared" ref="Z4:Z67" si="17">MAX(0, W4-X4-Y4)</f>
        <v>0.98740565299999994</v>
      </c>
      <c r="AB4">
        <f t="shared" ref="AB4:AB67" si="18">AC3</f>
        <v>0</v>
      </c>
      <c r="AC4">
        <f t="shared" ref="AC4:AC67" si="19">S4*Z4</f>
        <v>469.45725235054852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-129.71734999999998</v>
      </c>
      <c r="AI4">
        <f t="shared" si="5"/>
        <v>-129.71734999999998</v>
      </c>
      <c r="AJ4">
        <f t="shared" si="6"/>
        <v>-469.45725235054852</v>
      </c>
      <c r="AK4">
        <f t="shared" ref="AK4:AK67" si="20">G4*SUM(AB4:AB4, AE4:AF4)</f>
        <v>0</v>
      </c>
      <c r="AL4">
        <f t="shared" si="7"/>
        <v>-599.17460235054853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-121.01627950368503</v>
      </c>
      <c r="AR4">
        <f t="shared" si="8"/>
        <v>-121.01627950368503</v>
      </c>
      <c r="AS4">
        <f t="shared" si="8"/>
        <v>-437.96739653936794</v>
      </c>
      <c r="AT4">
        <f t="shared" si="8"/>
        <v>0</v>
      </c>
      <c r="AU4">
        <f t="shared" si="8"/>
        <v>-558.98367604305304</v>
      </c>
      <c r="AW4">
        <v>1</v>
      </c>
      <c r="AX4">
        <f>IF(Z4&gt;0, (R4*SUMPRODUCT(K4:$K$98, X4:$X$98)-K4*$AZ$3)/Z4, 0)</f>
        <v>475.44517384948426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2.6922130000000002E-3</v>
      </c>
      <c r="Q5" s="4">
        <f t="shared" ref="Q5:Q68" si="22">$C$8</f>
        <v>50</v>
      </c>
      <c r="R5">
        <f t="shared" si="0"/>
        <v>50000</v>
      </c>
      <c r="S5">
        <f t="shared" si="1"/>
        <v>916.06644186709684</v>
      </c>
      <c r="U5">
        <f t="shared" si="12"/>
        <v>2.6922130000000002E-3</v>
      </c>
      <c r="V5">
        <f t="shared" si="13"/>
        <v>0.01</v>
      </c>
      <c r="W5">
        <f t="shared" si="14"/>
        <v>0.98740565299999994</v>
      </c>
      <c r="X5">
        <f t="shared" si="15"/>
        <v>2.6583063352800889E-3</v>
      </c>
      <c r="Y5">
        <f t="shared" si="16"/>
        <v>9.8740565299999996E-3</v>
      </c>
      <c r="Z5">
        <f t="shared" si="17"/>
        <v>0.97487329013471991</v>
      </c>
      <c r="AB5">
        <f t="shared" si="18"/>
        <v>469.45725235054852</v>
      </c>
      <c r="AC5">
        <f t="shared" si="19"/>
        <v>893.04870616498283</v>
      </c>
      <c r="AE5">
        <f t="shared" si="2"/>
        <v>0</v>
      </c>
      <c r="AF5">
        <f t="shared" si="3"/>
        <v>0</v>
      </c>
      <c r="AG5">
        <f t="shared" si="3"/>
        <v>-48.743664506735996</v>
      </c>
      <c r="AH5">
        <f t="shared" si="4"/>
        <v>-132.91531676400444</v>
      </c>
      <c r="AI5">
        <f t="shared" si="5"/>
        <v>-181.65898127074044</v>
      </c>
      <c r="AJ5">
        <f t="shared" si="6"/>
        <v>-423.59145381443432</v>
      </c>
      <c r="AK5">
        <f t="shared" si="20"/>
        <v>19.247747346372488</v>
      </c>
      <c r="AL5">
        <f t="shared" si="7"/>
        <v>-586.00268773880225</v>
      </c>
      <c r="AN5">
        <f t="shared" si="8"/>
        <v>0</v>
      </c>
      <c r="AO5">
        <f t="shared" si="8"/>
        <v>0</v>
      </c>
      <c r="AP5">
        <f t="shared" si="8"/>
        <v>-41.681098330440932</v>
      </c>
      <c r="AQ5">
        <f t="shared" si="8"/>
        <v>-113.65695303635984</v>
      </c>
      <c r="AR5">
        <f t="shared" si="8"/>
        <v>-155.33805136680078</v>
      </c>
      <c r="AS5">
        <f t="shared" si="8"/>
        <v>-362.2164483742082</v>
      </c>
      <c r="AT5">
        <f t="shared" si="8"/>
        <v>16.458903078014746</v>
      </c>
      <c r="AU5">
        <f t="shared" si="8"/>
        <v>-501.09559666299424</v>
      </c>
      <c r="AW5">
        <v>2</v>
      </c>
      <c r="AX5">
        <f>IF(Z5&gt;0, (R5*SUMPRODUCT(K5:$K$98, X5:$X$98)-K5*$AZ$3)/Z5, 0)</f>
        <v>916.06644186709684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3">
        <v>5.8799999999999998E-2</v>
      </c>
      <c r="G6" s="13"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2.807183E-3</v>
      </c>
      <c r="Q6" s="4">
        <f t="shared" si="22"/>
        <v>50</v>
      </c>
      <c r="R6">
        <f t="shared" si="0"/>
        <v>50000</v>
      </c>
      <c r="S6">
        <f t="shared" si="1"/>
        <v>1418.5281417808239</v>
      </c>
      <c r="U6">
        <f t="shared" si="12"/>
        <v>2.807183E-3</v>
      </c>
      <c r="V6">
        <f t="shared" si="13"/>
        <v>0.01</v>
      </c>
      <c r="W6">
        <f t="shared" si="14"/>
        <v>0.97487329013471991</v>
      </c>
      <c r="X6">
        <f t="shared" si="15"/>
        <v>2.7366477272202532E-3</v>
      </c>
      <c r="Y6">
        <f t="shared" si="16"/>
        <v>9.7487329013471995E-3</v>
      </c>
      <c r="Z6">
        <f t="shared" si="17"/>
        <v>0.96238790950615249</v>
      </c>
      <c r="AB6">
        <f t="shared" si="18"/>
        <v>893.04870616498283</v>
      </c>
      <c r="AC6">
        <f t="shared" si="19"/>
        <v>1365.1743329440942</v>
      </c>
      <c r="AE6">
        <f t="shared" si="2"/>
        <v>0</v>
      </c>
      <c r="AF6">
        <f t="shared" si="3"/>
        <v>0</v>
      </c>
      <c r="AG6">
        <f t="shared" si="3"/>
        <v>-48.119395475307627</v>
      </c>
      <c r="AH6">
        <f t="shared" si="4"/>
        <v>-136.83238636101265</v>
      </c>
      <c r="AI6">
        <f t="shared" si="5"/>
        <v>-184.95178183632027</v>
      </c>
      <c r="AJ6">
        <f t="shared" si="6"/>
        <v>-472.12562677911137</v>
      </c>
      <c r="AK6">
        <f t="shared" si="20"/>
        <v>52.243349310651496</v>
      </c>
      <c r="AL6">
        <f t="shared" si="7"/>
        <v>-604.83405930478011</v>
      </c>
      <c r="AN6">
        <f t="shared" si="8"/>
        <v>0</v>
      </c>
      <c r="AO6">
        <f t="shared" si="8"/>
        <v>0</v>
      </c>
      <c r="AP6">
        <f t="shared" si="8"/>
        <v>-37.119784281896237</v>
      </c>
      <c r="AQ6">
        <f t="shared" si="8"/>
        <v>-105.55387519579804</v>
      </c>
      <c r="AR6">
        <f t="shared" si="8"/>
        <v>-142.67365947769429</v>
      </c>
      <c r="AS6">
        <f t="shared" si="8"/>
        <v>-364.20244366928279</v>
      </c>
      <c r="AT6">
        <f t="shared" si="8"/>
        <v>40.301043631569819</v>
      </c>
      <c r="AU6">
        <f t="shared" si="8"/>
        <v>-466.57505951540725</v>
      </c>
      <c r="AW6">
        <v>3</v>
      </c>
      <c r="AX6">
        <f>IF(Z6&gt;0, (R6*SUMPRODUCT(K6:$K$98, X6:$X$98)-K6*$AZ$3)/Z6, 0)</f>
        <v>1418.5281417808239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2.939255E-3</v>
      </c>
      <c r="Q7" s="4">
        <f t="shared" si="22"/>
        <v>50</v>
      </c>
      <c r="R7">
        <f t="shared" si="0"/>
        <v>50000</v>
      </c>
      <c r="S7">
        <f t="shared" si="1"/>
        <v>1838.4537387109112</v>
      </c>
      <c r="U7">
        <f t="shared" si="12"/>
        <v>2.939255E-3</v>
      </c>
      <c r="V7">
        <f t="shared" si="13"/>
        <v>0.01</v>
      </c>
      <c r="W7">
        <f t="shared" si="14"/>
        <v>0.96238790950615249</v>
      </c>
      <c r="X7">
        <f t="shared" si="15"/>
        <v>2.828703474955506E-3</v>
      </c>
      <c r="Y7">
        <f t="shared" si="16"/>
        <v>9.6238790950615247E-3</v>
      </c>
      <c r="Z7">
        <f t="shared" si="17"/>
        <v>0.94993532693613547</v>
      </c>
      <c r="AB7">
        <f t="shared" si="18"/>
        <v>1365.1743329440942</v>
      </c>
      <c r="AC7">
        <f t="shared" si="19"/>
        <v>1746.41215333931</v>
      </c>
      <c r="AE7">
        <f t="shared" si="2"/>
        <v>0</v>
      </c>
      <c r="AF7">
        <f t="shared" si="3"/>
        <v>0</v>
      </c>
      <c r="AG7">
        <f t="shared" si="3"/>
        <v>-47.496766346806773</v>
      </c>
      <c r="AH7">
        <f t="shared" si="4"/>
        <v>-141.43517374777531</v>
      </c>
      <c r="AI7">
        <f t="shared" si="5"/>
        <v>-188.93194009458207</v>
      </c>
      <c r="AJ7">
        <f t="shared" si="6"/>
        <v>-381.23782039521575</v>
      </c>
      <c r="AK7">
        <f t="shared" si="20"/>
        <v>67.030059747555029</v>
      </c>
      <c r="AL7">
        <f t="shared" si="7"/>
        <v>-503.13970074224278</v>
      </c>
      <c r="AN7">
        <f t="shared" si="8"/>
        <v>0</v>
      </c>
      <c r="AO7">
        <f t="shared" si="8"/>
        <v>0</v>
      </c>
      <c r="AP7">
        <f t="shared" si="8"/>
        <v>-33.335894757099254</v>
      </c>
      <c r="AQ7">
        <f t="shared" si="8"/>
        <v>-99.267138158024679</v>
      </c>
      <c r="AR7">
        <f t="shared" si="8"/>
        <v>-132.60303291512395</v>
      </c>
      <c r="AS7">
        <f t="shared" si="8"/>
        <v>-267.57408631409379</v>
      </c>
      <c r="AT7">
        <f t="shared" si="8"/>
        <v>47.04545570515026</v>
      </c>
      <c r="AU7">
        <f t="shared" si="8"/>
        <v>-353.13166352406745</v>
      </c>
      <c r="AW7">
        <v>4</v>
      </c>
      <c r="AX7">
        <f>IF(Z7&gt;0, (R7*SUMPRODUCT(K7:$K$98, X7:$X$98)-K7*$AZ$3)/Z7, 0)</f>
        <v>1838.4537387109112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3.7729310000000002E-3</v>
      </c>
      <c r="Q8" s="4">
        <f t="shared" si="22"/>
        <v>50</v>
      </c>
      <c r="R8">
        <f t="shared" si="0"/>
        <v>50000</v>
      </c>
      <c r="S8">
        <f t="shared" si="1"/>
        <v>2107.1311204476115</v>
      </c>
      <c r="U8">
        <f t="shared" si="12"/>
        <v>3.7729310000000002E-3</v>
      </c>
      <c r="V8">
        <f t="shared" si="13"/>
        <v>0.01</v>
      </c>
      <c r="W8">
        <f t="shared" si="14"/>
        <v>0.94993532693613547</v>
      </c>
      <c r="X8">
        <f t="shared" si="15"/>
        <v>3.5840404429924805E-3</v>
      </c>
      <c r="Y8">
        <f t="shared" si="16"/>
        <v>9.4993532693613547E-3</v>
      </c>
      <c r="Z8">
        <f t="shared" si="17"/>
        <v>0.93685193322378169</v>
      </c>
      <c r="AB8">
        <f t="shared" si="18"/>
        <v>1746.41215333931</v>
      </c>
      <c r="AC8">
        <f t="shared" si="19"/>
        <v>1974.0698637473379</v>
      </c>
      <c r="AE8">
        <f t="shared" si="2"/>
        <v>0</v>
      </c>
      <c r="AF8">
        <f t="shared" si="3"/>
        <v>0</v>
      </c>
      <c r="AG8">
        <f t="shared" si="3"/>
        <v>-46.842596661189084</v>
      </c>
      <c r="AH8">
        <f t="shared" si="4"/>
        <v>-179.20202214962401</v>
      </c>
      <c r="AI8">
        <f t="shared" si="5"/>
        <v>-226.04461881081309</v>
      </c>
      <c r="AJ8">
        <f t="shared" si="6"/>
        <v>-227.65771040802792</v>
      </c>
      <c r="AK8">
        <f t="shared" si="20"/>
        <v>37.198578866127299</v>
      </c>
      <c r="AL8">
        <f t="shared" si="7"/>
        <v>-416.50375035271367</v>
      </c>
      <c r="AN8">
        <f t="shared" si="8"/>
        <v>0</v>
      </c>
      <c r="AO8">
        <f t="shared" si="8"/>
        <v>0</v>
      </c>
      <c r="AP8">
        <f t="shared" si="8"/>
        <v>-30.688660299436638</v>
      </c>
      <c r="AQ8">
        <f t="shared" si="8"/>
        <v>-117.40318374105969</v>
      </c>
      <c r="AR8">
        <f t="shared" si="8"/>
        <v>-148.09184404049634</v>
      </c>
      <c r="AS8">
        <f t="shared" si="8"/>
        <v>-149.14865180922143</v>
      </c>
      <c r="AT8">
        <f t="shared" si="8"/>
        <v>24.37043699138529</v>
      </c>
      <c r="AU8">
        <f t="shared" si="8"/>
        <v>-272.87005885833247</v>
      </c>
      <c r="AW8">
        <v>5</v>
      </c>
      <c r="AX8">
        <f>IF(Z8&gt;0, (R8*SUMPRODUCT(K8:$K$98, X8:$X$98)-K8*$AZ$3)/Z8, 0)</f>
        <v>2107.1311204476115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4.6883589999999996E-3</v>
      </c>
      <c r="Q9" s="4">
        <f t="shared" si="22"/>
        <v>50</v>
      </c>
      <c r="R9">
        <f t="shared" si="0"/>
        <v>50000</v>
      </c>
      <c r="S9">
        <f t="shared" si="1"/>
        <v>2274.3259446761308</v>
      </c>
      <c r="U9">
        <f t="shared" si="12"/>
        <v>4.6883589999999996E-3</v>
      </c>
      <c r="V9">
        <f t="shared" si="13"/>
        <v>0.01</v>
      </c>
      <c r="W9">
        <f t="shared" si="14"/>
        <v>0.93685193322378169</v>
      </c>
      <c r="X9">
        <f t="shared" si="15"/>
        <v>4.3922981927971153E-3</v>
      </c>
      <c r="Y9">
        <f t="shared" si="16"/>
        <v>9.3685193322378176E-3</v>
      </c>
      <c r="Z9">
        <f t="shared" si="17"/>
        <v>0.9230911156987468</v>
      </c>
      <c r="AB9">
        <f t="shared" si="18"/>
        <v>1974.0698637473379</v>
      </c>
      <c r="AC9">
        <f t="shared" si="19"/>
        <v>2099.4100737336958</v>
      </c>
      <c r="AE9">
        <f t="shared" si="2"/>
        <v>0</v>
      </c>
      <c r="AF9">
        <f t="shared" si="3"/>
        <v>0</v>
      </c>
      <c r="AG9">
        <f t="shared" si="3"/>
        <v>-46.154555784937337</v>
      </c>
      <c r="AH9">
        <f t="shared" si="4"/>
        <v>-219.61490963985577</v>
      </c>
      <c r="AI9">
        <f t="shared" si="5"/>
        <v>-265.76946542479311</v>
      </c>
      <c r="AJ9">
        <f t="shared" si="6"/>
        <v>-125.34020998635788</v>
      </c>
      <c r="AK9">
        <f t="shared" si="20"/>
        <v>11.647012196109293</v>
      </c>
      <c r="AL9">
        <f t="shared" si="7"/>
        <v>-379.46266321504169</v>
      </c>
      <c r="AN9">
        <f t="shared" si="8"/>
        <v>0</v>
      </c>
      <c r="AO9">
        <f t="shared" si="8"/>
        <v>0</v>
      </c>
      <c r="AP9">
        <f t="shared" si="8"/>
        <v>-28.637081390026957</v>
      </c>
      <c r="AQ9">
        <f t="shared" si="8"/>
        <v>-136.26238915882794</v>
      </c>
      <c r="AR9">
        <f t="shared" si="8"/>
        <v>-164.89947054885491</v>
      </c>
      <c r="AS9">
        <f t="shared" si="8"/>
        <v>-77.768656501592915</v>
      </c>
      <c r="AT9">
        <f t="shared" si="8"/>
        <v>7.2265116744871563</v>
      </c>
      <c r="AU9">
        <f t="shared" si="8"/>
        <v>-235.44161537596065</v>
      </c>
      <c r="AW9">
        <v>6</v>
      </c>
      <c r="AX9">
        <f>IF(Z9&gt;0, (R9*SUMPRODUCT(K9:$K$98, X9:$X$98)-K9*$AZ$3)/Z9, 0)</f>
        <v>2274.3259446761308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5.6712799999999999E-3</v>
      </c>
      <c r="Q10" s="4">
        <f t="shared" si="22"/>
        <v>50</v>
      </c>
      <c r="R10">
        <f t="shared" si="0"/>
        <v>50000</v>
      </c>
      <c r="S10">
        <f t="shared" si="1"/>
        <v>2405.8518867661624</v>
      </c>
      <c r="U10">
        <f t="shared" si="12"/>
        <v>5.6712799999999999E-3</v>
      </c>
      <c r="V10">
        <f t="shared" si="13"/>
        <v>0.01</v>
      </c>
      <c r="W10">
        <f t="shared" si="14"/>
        <v>0.9230911156987468</v>
      </c>
      <c r="X10">
        <f t="shared" si="15"/>
        <v>5.2351081826399887E-3</v>
      </c>
      <c r="Y10">
        <f t="shared" si="16"/>
        <v>9.2309111569874678E-3</v>
      </c>
      <c r="Z10">
        <f t="shared" si="17"/>
        <v>0.90862509635911937</v>
      </c>
      <c r="AB10">
        <f t="shared" si="18"/>
        <v>2099.4100737336958</v>
      </c>
      <c r="AC10">
        <f t="shared" si="19"/>
        <v>2186.0174024386733</v>
      </c>
      <c r="AE10">
        <f t="shared" si="2"/>
        <v>0</v>
      </c>
      <c r="AF10">
        <f t="shared" si="3"/>
        <v>0</v>
      </c>
      <c r="AG10">
        <f t="shared" si="3"/>
        <v>-45.431254817955967</v>
      </c>
      <c r="AH10">
        <f t="shared" si="4"/>
        <v>-261.75540913199944</v>
      </c>
      <c r="AI10">
        <f t="shared" si="5"/>
        <v>-307.1866639499554</v>
      </c>
      <c r="AJ10">
        <f t="shared" si="6"/>
        <v>-86.60732870497759</v>
      </c>
      <c r="AK10">
        <f t="shared" si="20"/>
        <v>8.6075813023081533</v>
      </c>
      <c r="AL10">
        <f t="shared" si="7"/>
        <v>-385.18641135262482</v>
      </c>
      <c r="AN10">
        <f t="shared" si="8"/>
        <v>0</v>
      </c>
      <c r="AO10">
        <f t="shared" si="8"/>
        <v>0</v>
      </c>
      <c r="AP10">
        <f t="shared" si="8"/>
        <v>-26.741582078722185</v>
      </c>
      <c r="AQ10">
        <f t="shared" si="8"/>
        <v>-154.0735290253601</v>
      </c>
      <c r="AR10">
        <f t="shared" si="8"/>
        <v>-180.81511110408229</v>
      </c>
      <c r="AS10">
        <f t="shared" si="8"/>
        <v>-50.978494837163559</v>
      </c>
      <c r="AT10">
        <f t="shared" si="8"/>
        <v>5.066563598502519</v>
      </c>
      <c r="AU10">
        <f t="shared" si="8"/>
        <v>-226.72704234274332</v>
      </c>
      <c r="AW10">
        <v>7</v>
      </c>
      <c r="AX10">
        <f>IF(Z10&gt;0, (R10*SUMPRODUCT(K10:$K$98, X10:$X$98)-K10*$AZ$3)/Z10, 0)</f>
        <v>2405.8518867661624</v>
      </c>
    </row>
    <row r="11" spans="1:52" x14ac:dyDescent="0.25">
      <c r="A11" t="s">
        <v>33</v>
      </c>
      <c r="C11" s="12">
        <f>AU81</f>
        <v>918.34799303085458</v>
      </c>
      <c r="E11">
        <v>2011</v>
      </c>
      <c r="F11" s="13">
        <v>1.5E-3</v>
      </c>
      <c r="G11" s="13"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6.8024940000000001E-3</v>
      </c>
      <c r="Q11" s="4">
        <f t="shared" si="22"/>
        <v>50</v>
      </c>
      <c r="R11">
        <f t="shared" si="0"/>
        <v>50000</v>
      </c>
      <c r="S11">
        <f t="shared" si="1"/>
        <v>2504.1050455493632</v>
      </c>
      <c r="U11">
        <f t="shared" si="12"/>
        <v>6.8024940000000001E-3</v>
      </c>
      <c r="V11">
        <f t="shared" si="13"/>
        <v>0.01</v>
      </c>
      <c r="W11">
        <f t="shared" si="14"/>
        <v>0.90862509635911937</v>
      </c>
      <c r="X11">
        <f t="shared" si="15"/>
        <v>6.1809167662323318E-3</v>
      </c>
      <c r="Y11">
        <f t="shared" si="16"/>
        <v>9.0862509635911935E-3</v>
      </c>
      <c r="Z11">
        <f t="shared" si="17"/>
        <v>0.89335792862929586</v>
      </c>
      <c r="AB11">
        <f t="shared" si="18"/>
        <v>2186.0174024386733</v>
      </c>
      <c r="AC11">
        <f t="shared" si="19"/>
        <v>2237.0620965621479</v>
      </c>
      <c r="AE11">
        <f t="shared" si="2"/>
        <v>0</v>
      </c>
      <c r="AF11">
        <f t="shared" si="3"/>
        <v>0</v>
      </c>
      <c r="AG11">
        <f t="shared" si="3"/>
        <v>-44.66789643146479</v>
      </c>
      <c r="AH11">
        <f t="shared" si="4"/>
        <v>-309.04583831161659</v>
      </c>
      <c r="AI11">
        <f t="shared" si="5"/>
        <v>-353.71373474308137</v>
      </c>
      <c r="AJ11">
        <f t="shared" si="6"/>
        <v>-51.044694123474528</v>
      </c>
      <c r="AK11">
        <f t="shared" si="20"/>
        <v>5.2464417658528157</v>
      </c>
      <c r="AL11">
        <f t="shared" si="7"/>
        <v>-399.5119871007031</v>
      </c>
      <c r="AN11">
        <f t="shared" si="8"/>
        <v>0</v>
      </c>
      <c r="AO11">
        <f t="shared" si="8"/>
        <v>0</v>
      </c>
      <c r="AP11">
        <f t="shared" si="8"/>
        <v>-24.983140256835757</v>
      </c>
      <c r="AQ11">
        <f t="shared" si="8"/>
        <v>-172.85200650039454</v>
      </c>
      <c r="AR11">
        <f t="shared" si="8"/>
        <v>-197.83514675723029</v>
      </c>
      <c r="AS11">
        <f t="shared" si="8"/>
        <v>-28.549738280393534</v>
      </c>
      <c r="AT11">
        <f t="shared" si="8"/>
        <v>2.9343801915259276</v>
      </c>
      <c r="AU11">
        <f t="shared" si="8"/>
        <v>-223.45050484609791</v>
      </c>
      <c r="AW11">
        <v>8</v>
      </c>
      <c r="AX11">
        <f>IF(Z11&gt;0, (R11*SUMPRODUCT(K11:$K$98, X11:$X$98)-K11*$AZ$3)/Z11, 0)</f>
        <v>2504.1050455493632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8.090557E-3</v>
      </c>
      <c r="Q12" s="4">
        <f t="shared" si="22"/>
        <v>50</v>
      </c>
      <c r="R12">
        <f t="shared" si="0"/>
        <v>50000</v>
      </c>
      <c r="S12">
        <f t="shared" si="1"/>
        <v>2574.9778863669021</v>
      </c>
      <c r="U12">
        <f t="shared" si="12"/>
        <v>8.090557E-3</v>
      </c>
      <c r="V12">
        <f t="shared" si="13"/>
        <v>0.01</v>
      </c>
      <c r="W12">
        <f t="shared" si="14"/>
        <v>0.89335792862929586</v>
      </c>
      <c r="X12">
        <f t="shared" si="15"/>
        <v>7.2277632429772502E-3</v>
      </c>
      <c r="Y12">
        <f t="shared" si="16"/>
        <v>8.9335792862929586E-3</v>
      </c>
      <c r="Z12">
        <f t="shared" si="17"/>
        <v>0.87719658610002571</v>
      </c>
      <c r="AB12">
        <f t="shared" si="18"/>
        <v>2237.0620965621479</v>
      </c>
      <c r="AC12">
        <f t="shared" si="19"/>
        <v>2258.7618112041064</v>
      </c>
      <c r="AE12">
        <f t="shared" si="2"/>
        <v>0</v>
      </c>
      <c r="AF12">
        <f t="shared" si="3"/>
        <v>0</v>
      </c>
      <c r="AG12">
        <f t="shared" si="3"/>
        <v>-43.859829305001284</v>
      </c>
      <c r="AH12">
        <f t="shared" si="4"/>
        <v>-361.38816214886253</v>
      </c>
      <c r="AI12">
        <f t="shared" si="5"/>
        <v>-405.24799145386385</v>
      </c>
      <c r="AJ12">
        <f t="shared" si="6"/>
        <v>-21.699714641958508</v>
      </c>
      <c r="AK12">
        <f t="shared" si="20"/>
        <v>5.14524282209294</v>
      </c>
      <c r="AL12">
        <f t="shared" si="7"/>
        <v>-421.80246327372942</v>
      </c>
      <c r="AN12">
        <f t="shared" si="8"/>
        <v>0</v>
      </c>
      <c r="AO12">
        <f t="shared" si="8"/>
        <v>0</v>
      </c>
      <c r="AP12">
        <f t="shared" si="8"/>
        <v>-23.311965536425426</v>
      </c>
      <c r="AQ12">
        <f t="shared" si="8"/>
        <v>-192.08164999232571</v>
      </c>
      <c r="AR12">
        <f t="shared" si="8"/>
        <v>-215.39361552875116</v>
      </c>
      <c r="AS12">
        <f t="shared" si="8"/>
        <v>-11.533629015421635</v>
      </c>
      <c r="AT12">
        <f t="shared" si="8"/>
        <v>2.7347512574904993</v>
      </c>
      <c r="AU12">
        <f t="shared" si="8"/>
        <v>-224.19249328668229</v>
      </c>
      <c r="AW12">
        <v>9</v>
      </c>
      <c r="AX12">
        <f>IF(Z12&gt;0, (R12*SUMPRODUCT(K12:$K$98, X12:$X$98)-K12*$AZ$3)/Z12, 0)</f>
        <v>2574.9778863669021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9.5159809999999997E-3</v>
      </c>
      <c r="Q13" s="4">
        <f t="shared" si="22"/>
        <v>50</v>
      </c>
      <c r="R13">
        <f t="shared" si="0"/>
        <v>50000</v>
      </c>
      <c r="S13">
        <f t="shared" si="1"/>
        <v>2616.688774813184</v>
      </c>
      <c r="U13">
        <f t="shared" si="12"/>
        <v>9.5159809999999997E-3</v>
      </c>
      <c r="V13">
        <f t="shared" si="13"/>
        <v>0.01</v>
      </c>
      <c r="W13">
        <f t="shared" si="14"/>
        <v>0.87719658610002571</v>
      </c>
      <c r="X13">
        <f t="shared" si="15"/>
        <v>8.3473860465927089E-3</v>
      </c>
      <c r="Y13">
        <f t="shared" si="16"/>
        <v>8.7719658610002568E-3</v>
      </c>
      <c r="Z13">
        <f t="shared" si="17"/>
        <v>0.86007723419243276</v>
      </c>
      <c r="AB13">
        <f t="shared" si="18"/>
        <v>2258.7618112041064</v>
      </c>
      <c r="AC13">
        <f t="shared" si="19"/>
        <v>2250.5544441837087</v>
      </c>
      <c r="AE13">
        <f t="shared" si="2"/>
        <v>0</v>
      </c>
      <c r="AF13">
        <f t="shared" si="3"/>
        <v>0</v>
      </c>
      <c r="AG13">
        <f t="shared" si="3"/>
        <v>-43.003861709621638</v>
      </c>
      <c r="AH13">
        <f t="shared" si="4"/>
        <v>-417.36930232963545</v>
      </c>
      <c r="AI13">
        <f t="shared" si="5"/>
        <v>-460.37316403925706</v>
      </c>
      <c r="AJ13">
        <f t="shared" si="6"/>
        <v>8.207367020397669</v>
      </c>
      <c r="AK13">
        <f t="shared" si="20"/>
        <v>4.5175236224082127</v>
      </c>
      <c r="AL13">
        <f t="shared" si="7"/>
        <v>-447.6482733964512</v>
      </c>
      <c r="AN13">
        <f t="shared" si="8"/>
        <v>0</v>
      </c>
      <c r="AO13">
        <f t="shared" si="8"/>
        <v>0</v>
      </c>
      <c r="AP13">
        <f t="shared" si="8"/>
        <v>-21.72719549424324</v>
      </c>
      <c r="AQ13">
        <f t="shared" si="8"/>
        <v>-210.87093262098779</v>
      </c>
      <c r="AR13">
        <f t="shared" si="8"/>
        <v>-232.59812811523099</v>
      </c>
      <c r="AS13">
        <f t="shared" si="8"/>
        <v>4.1466756857625882</v>
      </c>
      <c r="AT13">
        <f t="shared" si="8"/>
        <v>2.2824256936898402</v>
      </c>
      <c r="AU13">
        <f t="shared" si="8"/>
        <v>-226.1690267357786</v>
      </c>
      <c r="AW13">
        <v>10</v>
      </c>
      <c r="AX13">
        <f>IF(Z13&gt;0, (R13*SUMPRODUCT(K13:$K$98, X13:$X$98)-K13*$AZ$3)/Z13, 0)</f>
        <v>2616.688774813184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9"/>
        <v>5.1800000000000006E-2</v>
      </c>
      <c r="I14" s="5">
        <f t="shared" si="10"/>
        <v>1.0518000000000001</v>
      </c>
      <c r="J14">
        <f t="shared" si="11"/>
        <v>0.95075109336375729</v>
      </c>
      <c r="K14">
        <f t="shared" si="21"/>
        <v>0.48035581109819386</v>
      </c>
      <c r="L14" s="2">
        <v>11</v>
      </c>
      <c r="M14" s="6">
        <v>1.1135328E-2</v>
      </c>
      <c r="Q14" s="4">
        <f t="shared" si="22"/>
        <v>50</v>
      </c>
      <c r="R14">
        <f t="shared" si="0"/>
        <v>50000</v>
      </c>
      <c r="S14">
        <f t="shared" si="1"/>
        <v>2629.566289769898</v>
      </c>
      <c r="U14">
        <f t="shared" si="12"/>
        <v>1.1135328E-2</v>
      </c>
      <c r="V14">
        <f t="shared" si="13"/>
        <v>0.01</v>
      </c>
      <c r="W14">
        <f t="shared" si="14"/>
        <v>0.86007723419243276</v>
      </c>
      <c r="X14">
        <f t="shared" si="15"/>
        <v>9.5772421080655545E-3</v>
      </c>
      <c r="Y14">
        <f t="shared" si="16"/>
        <v>8.600772341924327E-3</v>
      </c>
      <c r="Z14">
        <f t="shared" si="17"/>
        <v>0.84189921974244286</v>
      </c>
      <c r="AB14">
        <f t="shared" si="18"/>
        <v>2250.5544441837087</v>
      </c>
      <c r="AC14">
        <f t="shared" si="19"/>
        <v>2213.8298076183078</v>
      </c>
      <c r="AE14">
        <f t="shared" si="2"/>
        <v>0</v>
      </c>
      <c r="AF14">
        <f t="shared" si="3"/>
        <v>0</v>
      </c>
      <c r="AG14">
        <f t="shared" si="3"/>
        <v>-42.094960987122143</v>
      </c>
      <c r="AH14">
        <f t="shared" si="4"/>
        <v>-478.86210540327772</v>
      </c>
      <c r="AI14">
        <f t="shared" si="5"/>
        <v>-520.95706639039986</v>
      </c>
      <c r="AJ14">
        <f t="shared" si="6"/>
        <v>36.724636565400942</v>
      </c>
      <c r="AK14">
        <f t="shared" si="20"/>
        <v>4.0509979995306757</v>
      </c>
      <c r="AL14">
        <f t="shared" si="7"/>
        <v>-480.18143182546822</v>
      </c>
      <c r="AN14">
        <f t="shared" si="8"/>
        <v>0</v>
      </c>
      <c r="AO14">
        <f t="shared" si="8"/>
        <v>0</v>
      </c>
      <c r="AP14">
        <f t="shared" si="8"/>
        <v>-20.220559128115884</v>
      </c>
      <c r="AQ14">
        <f t="shared" si="8"/>
        <v>-230.02419504518028</v>
      </c>
      <c r="AR14">
        <f t="shared" si="8"/>
        <v>-250.24475417329614</v>
      </c>
      <c r="AS14">
        <f t="shared" si="8"/>
        <v>17.640892584659557</v>
      </c>
      <c r="AT14">
        <f t="shared" si="8"/>
        <v>1.9459204298217185</v>
      </c>
      <c r="AU14">
        <f t="shared" si="8"/>
        <v>-230.65794115881488</v>
      </c>
      <c r="AW14">
        <v>11</v>
      </c>
      <c r="AX14">
        <f>IF(Z14&gt;0, (R14*SUMPRODUCT(K14:$K$98, X14:$X$98)-K14*$AZ$3)/Z14, 0)</f>
        <v>2629.566289769898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9"/>
        <v>5.4100000000000002E-2</v>
      </c>
      <c r="I15" s="5">
        <f t="shared" si="10"/>
        <v>1.0541</v>
      </c>
      <c r="J15">
        <f t="shared" si="11"/>
        <v>0.94867659614837296</v>
      </c>
      <c r="K15">
        <f t="shared" si="21"/>
        <v>0.45570231581272541</v>
      </c>
      <c r="L15" s="2">
        <v>12</v>
      </c>
      <c r="M15" s="6">
        <v>1.2969985999999999E-2</v>
      </c>
      <c r="Q15" s="4">
        <f t="shared" si="22"/>
        <v>50</v>
      </c>
      <c r="R15">
        <f t="shared" si="0"/>
        <v>50000</v>
      </c>
      <c r="S15">
        <f t="shared" si="1"/>
        <v>2621.5078864262555</v>
      </c>
      <c r="U15">
        <f t="shared" si="12"/>
        <v>1.2969985999999999E-2</v>
      </c>
      <c r="V15">
        <f t="shared" si="13"/>
        <v>0.01</v>
      </c>
      <c r="W15">
        <f t="shared" si="14"/>
        <v>0.84189921974244286</v>
      </c>
      <c r="X15">
        <f t="shared" si="15"/>
        <v>1.0919421093470407E-2</v>
      </c>
      <c r="Y15">
        <f t="shared" si="16"/>
        <v>8.4189921974244294E-3</v>
      </c>
      <c r="Z15">
        <f t="shared" si="17"/>
        <v>0.82256080645154794</v>
      </c>
      <c r="AB15">
        <f t="shared" si="18"/>
        <v>2213.8298076183078</v>
      </c>
      <c r="AC15">
        <f t="shared" si="19"/>
        <v>2156.3496411778738</v>
      </c>
      <c r="AE15">
        <f t="shared" si="2"/>
        <v>0</v>
      </c>
      <c r="AF15">
        <f t="shared" si="3"/>
        <v>0</v>
      </c>
      <c r="AG15">
        <f t="shared" si="3"/>
        <v>-41.128040322577398</v>
      </c>
      <c r="AH15">
        <f t="shared" si="4"/>
        <v>-545.97105467352037</v>
      </c>
      <c r="AI15">
        <f t="shared" si="5"/>
        <v>-587.09909499609773</v>
      </c>
      <c r="AJ15">
        <f t="shared" si="6"/>
        <v>57.480166440434004</v>
      </c>
      <c r="AK15">
        <f t="shared" si="20"/>
        <v>9.0767022112350624</v>
      </c>
      <c r="AL15">
        <f t="shared" si="7"/>
        <v>-520.54222634442863</v>
      </c>
      <c r="AN15">
        <f t="shared" si="8"/>
        <v>0</v>
      </c>
      <c r="AO15">
        <f t="shared" si="8"/>
        <v>0</v>
      </c>
      <c r="AP15">
        <f t="shared" si="8"/>
        <v>-18.742143219837672</v>
      </c>
      <c r="AQ15">
        <f t="shared" si="8"/>
        <v>-248.80027398143935</v>
      </c>
      <c r="AR15">
        <f t="shared" si="8"/>
        <v>-267.54241720127703</v>
      </c>
      <c r="AS15">
        <f t="shared" si="8"/>
        <v>26.193844960206679</v>
      </c>
      <c r="AT15">
        <f t="shared" si="8"/>
        <v>4.1362742176023035</v>
      </c>
      <c r="AU15">
        <f t="shared" si="8"/>
        <v>-237.21229802346801</v>
      </c>
      <c r="AW15">
        <v>12</v>
      </c>
      <c r="AX15">
        <f>IF(Z15&gt;0, (R15*SUMPRODUCT(K15:$K$98, X15:$X$98)-K15*$AZ$3)/Z15, 0)</f>
        <v>2621.5078864262555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9"/>
        <v>5.7100000000000005E-2</v>
      </c>
      <c r="I16" s="5">
        <f t="shared" si="10"/>
        <v>1.0570999999999999</v>
      </c>
      <c r="J16">
        <f t="shared" si="11"/>
        <v>0.94598429666067552</v>
      </c>
      <c r="K16">
        <f t="shared" si="21"/>
        <v>0.43108723471074206</v>
      </c>
      <c r="L16" s="2">
        <v>13</v>
      </c>
      <c r="M16" s="6">
        <v>1.4883069000000001E-2</v>
      </c>
      <c r="Q16" s="4">
        <f t="shared" si="22"/>
        <v>50</v>
      </c>
      <c r="R16">
        <f t="shared" si="0"/>
        <v>50000</v>
      </c>
      <c r="S16">
        <f t="shared" si="1"/>
        <v>2592.9968519163485</v>
      </c>
      <c r="U16">
        <f t="shared" si="12"/>
        <v>1.4883069000000001E-2</v>
      </c>
      <c r="V16">
        <f t="shared" si="13"/>
        <v>0.01</v>
      </c>
      <c r="W16">
        <f t="shared" si="14"/>
        <v>0.82256080645154794</v>
      </c>
      <c r="X16">
        <f t="shared" si="15"/>
        <v>1.2242229239114034E-2</v>
      </c>
      <c r="Y16">
        <f t="shared" si="16"/>
        <v>8.2256080645154803E-3</v>
      </c>
      <c r="Z16">
        <f t="shared" si="17"/>
        <v>0.8020929691479185</v>
      </c>
      <c r="AB16">
        <f t="shared" si="18"/>
        <v>2156.3496411778738</v>
      </c>
      <c r="AC16">
        <f t="shared" si="19"/>
        <v>2079.8245439447896</v>
      </c>
      <c r="AE16">
        <f t="shared" si="2"/>
        <v>0</v>
      </c>
      <c r="AF16">
        <f t="shared" si="3"/>
        <v>0</v>
      </c>
      <c r="AG16">
        <f t="shared" si="3"/>
        <v>-40.104648457395925</v>
      </c>
      <c r="AH16">
        <f t="shared" si="4"/>
        <v>-612.11146195570177</v>
      </c>
      <c r="AI16">
        <f t="shared" si="5"/>
        <v>-652.21611041309768</v>
      </c>
      <c r="AJ16">
        <f t="shared" si="6"/>
        <v>76.525097233084125</v>
      </c>
      <c r="AK16">
        <f t="shared" si="20"/>
        <v>15.310082452362904</v>
      </c>
      <c r="AL16">
        <f t="shared" si="7"/>
        <v>-560.38093072765071</v>
      </c>
      <c r="AN16">
        <f t="shared" si="8"/>
        <v>0</v>
      </c>
      <c r="AO16">
        <f t="shared" si="8"/>
        <v>0</v>
      </c>
      <c r="AP16">
        <f t="shared" si="8"/>
        <v>-17.288602002545236</v>
      </c>
      <c r="AQ16">
        <f t="shared" si="8"/>
        <v>-263.87343746923307</v>
      </c>
      <c r="AR16">
        <f t="shared" si="8"/>
        <v>-281.16203947177831</v>
      </c>
      <c r="AS16">
        <f t="shared" si="8"/>
        <v>32.988992552180896</v>
      </c>
      <c r="AT16">
        <f t="shared" si="8"/>
        <v>6.5999811075825807</v>
      </c>
      <c r="AU16">
        <f t="shared" si="8"/>
        <v>-241.57306581201485</v>
      </c>
      <c r="AW16">
        <v>13</v>
      </c>
      <c r="AX16">
        <f>IF(Z16&gt;0, (R16*SUMPRODUCT(K16:$K$98, X16:$X$98)-K16*$AZ$3)/Z16, 0)</f>
        <v>2592.9968519163485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9"/>
        <v>6.3799999999999996E-2</v>
      </c>
      <c r="I17" s="5">
        <f t="shared" si="10"/>
        <v>1.0638000000000001</v>
      </c>
      <c r="J17">
        <f t="shared" si="11"/>
        <v>0.94002632073698056</v>
      </c>
      <c r="K17">
        <f t="shared" si="21"/>
        <v>0.40523334716181802</v>
      </c>
      <c r="L17" s="2">
        <v>14</v>
      </c>
      <c r="M17" s="6">
        <v>1.6930661E-2</v>
      </c>
      <c r="Q17" s="4">
        <f t="shared" si="22"/>
        <v>50</v>
      </c>
      <c r="R17">
        <f t="shared" si="0"/>
        <v>50000</v>
      </c>
      <c r="S17">
        <f t="shared" si="1"/>
        <v>2558.509512196139</v>
      </c>
      <c r="U17">
        <f t="shared" si="12"/>
        <v>1.6930661E-2</v>
      </c>
      <c r="V17">
        <f t="shared" si="13"/>
        <v>0.01</v>
      </c>
      <c r="W17">
        <f t="shared" si="14"/>
        <v>0.8020929691479185</v>
      </c>
      <c r="X17">
        <f t="shared" si="15"/>
        <v>1.3579964151126866E-2</v>
      </c>
      <c r="Y17">
        <f t="shared" si="16"/>
        <v>8.020929691479186E-3</v>
      </c>
      <c r="Z17">
        <f t="shared" si="17"/>
        <v>0.7804920753053125</v>
      </c>
      <c r="AB17">
        <f t="shared" si="18"/>
        <v>2079.8245439447896</v>
      </c>
      <c r="AC17">
        <f t="shared" si="19"/>
        <v>1996.8963988623473</v>
      </c>
      <c r="AE17">
        <f t="shared" si="2"/>
        <v>0</v>
      </c>
      <c r="AF17">
        <f t="shared" si="3"/>
        <v>0</v>
      </c>
      <c r="AG17">
        <f t="shared" si="3"/>
        <v>-39.024603765265624</v>
      </c>
      <c r="AH17">
        <f t="shared" si="4"/>
        <v>-678.99820755634335</v>
      </c>
      <c r="AI17">
        <f t="shared" si="5"/>
        <v>-718.02281132160897</v>
      </c>
      <c r="AJ17">
        <f t="shared" si="6"/>
        <v>82.92814508244237</v>
      </c>
      <c r="AK17">
        <f t="shared" si="20"/>
        <v>28.701578706438095</v>
      </c>
      <c r="AL17">
        <f t="shared" si="7"/>
        <v>-606.39308753272849</v>
      </c>
      <c r="AN17">
        <f t="shared" si="8"/>
        <v>0</v>
      </c>
      <c r="AO17">
        <f t="shared" si="8"/>
        <v>0</v>
      </c>
      <c r="AP17">
        <f t="shared" si="8"/>
        <v>-15.814070805462276</v>
      </c>
      <c r="AQ17">
        <f t="shared" si="8"/>
        <v>-275.15271636493185</v>
      </c>
      <c r="AR17">
        <f t="shared" si="8"/>
        <v>-290.96678717039413</v>
      </c>
      <c r="AS17">
        <f t="shared" si="8"/>
        <v>33.60524980567898</v>
      </c>
      <c r="AT17">
        <f t="shared" si="8"/>
        <v>11.630836808038273</v>
      </c>
      <c r="AU17">
        <f t="shared" si="8"/>
        <v>-245.73070055667688</v>
      </c>
      <c r="AW17">
        <v>14</v>
      </c>
      <c r="AX17">
        <f>IF(Z17&gt;0, (R17*SUMPRODUCT(K17:$K$98, X17:$X$98)-K17*$AZ$3)/Z17, 0)</f>
        <v>2558.509512196139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9"/>
        <v>7.1599999999999997E-2</v>
      </c>
      <c r="I18" s="5">
        <f t="shared" si="10"/>
        <v>1.0716000000000001</v>
      </c>
      <c r="J18">
        <f t="shared" si="11"/>
        <v>0.93318402388951094</v>
      </c>
      <c r="K18">
        <f t="shared" si="21"/>
        <v>0.3781572855186805</v>
      </c>
      <c r="L18" s="2">
        <v>15</v>
      </c>
      <c r="M18" s="6">
        <v>1.9185959999999998E-2</v>
      </c>
      <c r="Q18" s="4">
        <f t="shared" si="22"/>
        <v>50</v>
      </c>
      <c r="R18">
        <f t="shared" si="0"/>
        <v>50000</v>
      </c>
      <c r="S18">
        <f t="shared" si="1"/>
        <v>2522.384504494139</v>
      </c>
      <c r="U18">
        <f t="shared" si="12"/>
        <v>1.9185959999999998E-2</v>
      </c>
      <c r="V18">
        <f t="shared" si="13"/>
        <v>0.01</v>
      </c>
      <c r="W18">
        <f t="shared" si="14"/>
        <v>0.7804920753053125</v>
      </c>
      <c r="X18">
        <f t="shared" si="15"/>
        <v>1.4974489737124713E-2</v>
      </c>
      <c r="Y18">
        <f t="shared" si="16"/>
        <v>7.804920753053125E-3</v>
      </c>
      <c r="Z18">
        <f t="shared" si="17"/>
        <v>0.75771266481513466</v>
      </c>
      <c r="AB18">
        <f t="shared" si="18"/>
        <v>1996.8963988623473</v>
      </c>
      <c r="AC18">
        <f t="shared" si="19"/>
        <v>1911.2426845886571</v>
      </c>
      <c r="AE18">
        <f t="shared" si="2"/>
        <v>0</v>
      </c>
      <c r="AF18">
        <f t="shared" si="3"/>
        <v>0</v>
      </c>
      <c r="AG18">
        <f t="shared" si="3"/>
        <v>-37.885633240756732</v>
      </c>
      <c r="AH18">
        <f t="shared" si="4"/>
        <v>-748.72448685623567</v>
      </c>
      <c r="AI18">
        <f t="shared" si="5"/>
        <v>-786.61012009699243</v>
      </c>
      <c r="AJ18">
        <f t="shared" si="6"/>
        <v>85.653714273690184</v>
      </c>
      <c r="AK18">
        <f t="shared" si="20"/>
        <v>43.132962215426701</v>
      </c>
      <c r="AL18">
        <f t="shared" si="7"/>
        <v>-657.82344360787556</v>
      </c>
      <c r="AN18">
        <f t="shared" si="8"/>
        <v>0</v>
      </c>
      <c r="AO18">
        <f t="shared" si="8"/>
        <v>0</v>
      </c>
      <c r="AP18">
        <f t="shared" si="8"/>
        <v>-14.326728226480856</v>
      </c>
      <c r="AQ18">
        <f t="shared" si="8"/>
        <v>-283.13561955092104</v>
      </c>
      <c r="AR18">
        <f t="shared" si="8"/>
        <v>-297.46234777740193</v>
      </c>
      <c r="AS18">
        <f t="shared" si="8"/>
        <v>32.390576084331336</v>
      </c>
      <c r="AT18">
        <f t="shared" si="8"/>
        <v>16.311043907765573</v>
      </c>
      <c r="AU18">
        <f t="shared" si="8"/>
        <v>-248.76072778530502</v>
      </c>
      <c r="AW18">
        <v>15</v>
      </c>
      <c r="AX18">
        <f>IF(Z18&gt;0, (R18*SUMPRODUCT(K18:$K$98, X18:$X$98)-K18*$AZ$3)/Z18, 0)</f>
        <v>2522.384504494139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9"/>
        <v>7.2300000000000003E-2</v>
      </c>
      <c r="I19" s="5">
        <f t="shared" si="10"/>
        <v>1.0723</v>
      </c>
      <c r="J19">
        <f t="shared" si="11"/>
        <v>0.93257483913084027</v>
      </c>
      <c r="K19">
        <f t="shared" si="21"/>
        <v>0.3526599697087387</v>
      </c>
      <c r="L19" s="2">
        <v>16</v>
      </c>
      <c r="M19" s="6">
        <v>2.1884238E-2</v>
      </c>
      <c r="Q19" s="4">
        <f t="shared" si="22"/>
        <v>50</v>
      </c>
      <c r="R19">
        <f t="shared" si="0"/>
        <v>50000</v>
      </c>
      <c r="S19">
        <f t="shared" si="1"/>
        <v>2462.7469074279861</v>
      </c>
      <c r="U19">
        <f t="shared" si="12"/>
        <v>2.1884238E-2</v>
      </c>
      <c r="V19">
        <f t="shared" si="13"/>
        <v>0.01</v>
      </c>
      <c r="W19">
        <f t="shared" si="14"/>
        <v>0.75771266481513466</v>
      </c>
      <c r="X19">
        <f t="shared" si="15"/>
        <v>1.6581964292428635E-2</v>
      </c>
      <c r="Y19">
        <f t="shared" si="16"/>
        <v>7.5771266481513468E-3</v>
      </c>
      <c r="Z19">
        <f t="shared" si="17"/>
        <v>0.73355357387455467</v>
      </c>
      <c r="AB19">
        <f t="shared" si="18"/>
        <v>1911.2426845886571</v>
      </c>
      <c r="AC19">
        <f t="shared" si="19"/>
        <v>1806.5567954923063</v>
      </c>
      <c r="AE19">
        <f t="shared" si="2"/>
        <v>0</v>
      </c>
      <c r="AF19">
        <f t="shared" si="3"/>
        <v>0</v>
      </c>
      <c r="AG19">
        <f t="shared" si="3"/>
        <v>-36.677678693727735</v>
      </c>
      <c r="AH19">
        <f t="shared" si="4"/>
        <v>-829.09821462143168</v>
      </c>
      <c r="AI19">
        <f t="shared" si="5"/>
        <v>-865.77589331515946</v>
      </c>
      <c r="AJ19">
        <f t="shared" si="6"/>
        <v>104.68588909635082</v>
      </c>
      <c r="AK19">
        <f t="shared" si="20"/>
        <v>42.620711866327056</v>
      </c>
      <c r="AL19">
        <f t="shared" si="7"/>
        <v>-718.4692923524816</v>
      </c>
      <c r="AN19">
        <f t="shared" si="8"/>
        <v>0</v>
      </c>
      <c r="AO19">
        <f t="shared" si="8"/>
        <v>0</v>
      </c>
      <c r="AP19">
        <f t="shared" si="8"/>
        <v>-12.934749057116873</v>
      </c>
      <c r="AQ19">
        <f t="shared" si="8"/>
        <v>-292.38975125396342</v>
      </c>
      <c r="AR19">
        <f t="shared" si="8"/>
        <v>-305.32450031108033</v>
      </c>
      <c r="AS19">
        <f t="shared" si="8"/>
        <v>36.918522477651457</v>
      </c>
      <c r="AT19">
        <f t="shared" si="8"/>
        <v>15.03061895574378</v>
      </c>
      <c r="AU19">
        <f t="shared" si="8"/>
        <v>-253.3753588776851</v>
      </c>
      <c r="AW19">
        <v>16</v>
      </c>
      <c r="AX19">
        <f>IF(Z19&gt;0, (R19*SUMPRODUCT(K19:$K$98, X19:$X$98)-K19*$AZ$3)/Z19, 0)</f>
        <v>2462.7469074279861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0.33449679380512065</v>
      </c>
      <c r="L20" s="2">
        <v>17</v>
      </c>
      <c r="M20" s="6">
        <v>2.4761703999999999E-2</v>
      </c>
      <c r="Q20" s="4">
        <f t="shared" si="22"/>
        <v>50</v>
      </c>
      <c r="R20">
        <f t="shared" si="0"/>
        <v>50000</v>
      </c>
      <c r="S20">
        <f t="shared" si="1"/>
        <v>2318.0249621596013</v>
      </c>
      <c r="U20">
        <f t="shared" si="12"/>
        <v>2.4761703999999999E-2</v>
      </c>
      <c r="V20">
        <f t="shared" si="13"/>
        <v>0.01</v>
      </c>
      <c r="W20">
        <f t="shared" si="14"/>
        <v>0.73355357387455467</v>
      </c>
      <c r="X20">
        <f t="shared" si="15"/>
        <v>1.8164036464423855E-2</v>
      </c>
      <c r="Y20">
        <f t="shared" si="16"/>
        <v>7.3355357387455472E-3</v>
      </c>
      <c r="Z20">
        <f t="shared" si="17"/>
        <v>0.70805400167138521</v>
      </c>
      <c r="AB20">
        <f t="shared" si="18"/>
        <v>1806.5567954923063</v>
      </c>
      <c r="AC20">
        <f t="shared" si="19"/>
        <v>1641.2868504312669</v>
      </c>
      <c r="AE20">
        <f t="shared" si="2"/>
        <v>0</v>
      </c>
      <c r="AF20">
        <f t="shared" si="3"/>
        <v>0</v>
      </c>
      <c r="AG20">
        <f t="shared" si="3"/>
        <v>-35.402700083569258</v>
      </c>
      <c r="AH20">
        <f t="shared" si="4"/>
        <v>-908.20182322119274</v>
      </c>
      <c r="AI20">
        <f t="shared" si="5"/>
        <v>-943.60452330476198</v>
      </c>
      <c r="AJ20">
        <f t="shared" si="6"/>
        <v>165.26994506103938</v>
      </c>
      <c r="AK20">
        <f t="shared" si="20"/>
        <v>7.768194220616917</v>
      </c>
      <c r="AL20">
        <f t="shared" si="7"/>
        <v>-770.56638402310568</v>
      </c>
      <c r="AN20">
        <f t="shared" si="8"/>
        <v>0</v>
      </c>
      <c r="AO20">
        <f t="shared" si="8"/>
        <v>0</v>
      </c>
      <c r="AP20">
        <f t="shared" si="8"/>
        <v>-11.842089669998193</v>
      </c>
      <c r="AQ20">
        <f t="shared" si="8"/>
        <v>-303.79059799545394</v>
      </c>
      <c r="AR20">
        <f t="shared" si="8"/>
        <v>-315.63268766545212</v>
      </c>
      <c r="AS20">
        <f t="shared" si="8"/>
        <v>55.282266735266106</v>
      </c>
      <c r="AT20">
        <f t="shared" si="8"/>
        <v>2.5984360604518266</v>
      </c>
      <c r="AU20">
        <f t="shared" si="8"/>
        <v>-257.7519848697342</v>
      </c>
      <c r="AW20">
        <v>17</v>
      </c>
      <c r="AX20">
        <f>IF(Z20&gt;0, (R20*SUMPRODUCT(K20:$K$98, X20:$X$98)-K20*$AZ$3)/Z20, 0)</f>
        <v>2318.0249621596013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9"/>
        <v>5.16E-2</v>
      </c>
      <c r="I21" s="5">
        <f t="shared" si="10"/>
        <v>1.0516000000000001</v>
      </c>
      <c r="J21">
        <f t="shared" si="11"/>
        <v>0.95093191327500948</v>
      </c>
      <c r="K21">
        <f t="shared" si="21"/>
        <v>0.31808367611745975</v>
      </c>
      <c r="L21" s="2">
        <v>18</v>
      </c>
      <c r="M21" s="6">
        <v>2.7627288E-2</v>
      </c>
      <c r="Q21" s="4">
        <f t="shared" si="22"/>
        <v>50</v>
      </c>
      <c r="R21">
        <f t="shared" si="0"/>
        <v>50000</v>
      </c>
      <c r="S21">
        <f t="shared" si="1"/>
        <v>2131.409678571908</v>
      </c>
      <c r="U21">
        <f t="shared" si="12"/>
        <v>2.7627288E-2</v>
      </c>
      <c r="V21">
        <f t="shared" si="13"/>
        <v>0.01</v>
      </c>
      <c r="W21">
        <f t="shared" si="14"/>
        <v>0.70805400167138521</v>
      </c>
      <c r="X21">
        <f t="shared" si="15"/>
        <v>1.9561611823727839E-2</v>
      </c>
      <c r="Y21">
        <f t="shared" si="16"/>
        <v>7.0805400167138523E-3</v>
      </c>
      <c r="Z21">
        <f t="shared" si="17"/>
        <v>0.68141184983094349</v>
      </c>
      <c r="AB21">
        <f t="shared" si="18"/>
        <v>1641.2868504312669</v>
      </c>
      <c r="AC21">
        <f t="shared" si="19"/>
        <v>1452.3678118232606</v>
      </c>
      <c r="AE21">
        <f t="shared" si="2"/>
        <v>0</v>
      </c>
      <c r="AF21">
        <f t="shared" si="3"/>
        <v>0</v>
      </c>
      <c r="AG21">
        <f t="shared" si="3"/>
        <v>-34.070592491547174</v>
      </c>
      <c r="AH21">
        <f t="shared" si="4"/>
        <v>-978.08059118639198</v>
      </c>
      <c r="AI21">
        <f t="shared" si="5"/>
        <v>-1012.1511836779391</v>
      </c>
      <c r="AJ21">
        <f t="shared" si="6"/>
        <v>188.9190386080063</v>
      </c>
      <c r="AK21">
        <f t="shared" si="20"/>
        <v>2.6260589606900271</v>
      </c>
      <c r="AL21">
        <f t="shared" si="7"/>
        <v>-820.60608610924282</v>
      </c>
      <c r="AN21">
        <f t="shared" si="8"/>
        <v>0</v>
      </c>
      <c r="AO21">
        <f t="shared" si="8"/>
        <v>0</v>
      </c>
      <c r="AP21">
        <f t="shared" si="8"/>
        <v>-10.837299307211246</v>
      </c>
      <c r="AQ21">
        <f t="shared" si="8"/>
        <v>-311.11146998370589</v>
      </c>
      <c r="AR21">
        <f t="shared" si="8"/>
        <v>-321.94876929091708</v>
      </c>
      <c r="AS21">
        <f t="shared" si="8"/>
        <v>60.092062289010947</v>
      </c>
      <c r="AT21">
        <f t="shared" si="8"/>
        <v>0.83530648791747952</v>
      </c>
      <c r="AU21">
        <f t="shared" si="8"/>
        <v>-261.02140051398868</v>
      </c>
      <c r="AW21">
        <v>18</v>
      </c>
      <c r="AX21">
        <f>IF(Z21&gt;0, (R21*SUMPRODUCT(K21:$K$98, X21:$X$98)-K21*$AZ$3)/Z21, 0)</f>
        <v>2131.409678571908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9"/>
        <v>7.1000000000000008E-2</v>
      </c>
      <c r="I22" s="5">
        <f t="shared" si="10"/>
        <v>1.071</v>
      </c>
      <c r="J22">
        <f t="shared" si="11"/>
        <v>0.93370681605975725</v>
      </c>
      <c r="K22">
        <f t="shared" si="21"/>
        <v>0.29699689646821636</v>
      </c>
      <c r="L22" s="2">
        <v>19</v>
      </c>
      <c r="M22" s="6">
        <v>3.0780427999999999E-2</v>
      </c>
      <c r="Q22" s="4">
        <f t="shared" si="22"/>
        <v>50</v>
      </c>
      <c r="R22">
        <f t="shared" si="0"/>
        <v>50000</v>
      </c>
      <c r="S22">
        <f t="shared" si="1"/>
        <v>1971.8348576281953</v>
      </c>
      <c r="U22">
        <f t="shared" si="12"/>
        <v>3.0780427999999999E-2</v>
      </c>
      <c r="V22">
        <f t="shared" si="13"/>
        <v>0.01</v>
      </c>
      <c r="W22">
        <f t="shared" si="14"/>
        <v>0.68141184983094349</v>
      </c>
      <c r="X22">
        <f t="shared" si="15"/>
        <v>2.0974148382068167E-2</v>
      </c>
      <c r="Y22">
        <f t="shared" si="16"/>
        <v>6.8141184983094355E-3</v>
      </c>
      <c r="Z22">
        <f t="shared" si="17"/>
        <v>0.65362358295056588</v>
      </c>
      <c r="AB22">
        <f t="shared" si="18"/>
        <v>1452.3678118232606</v>
      </c>
      <c r="AC22">
        <f t="shared" si="19"/>
        <v>1288.8377646297599</v>
      </c>
      <c r="AE22">
        <f t="shared" si="2"/>
        <v>0</v>
      </c>
      <c r="AF22">
        <f t="shared" si="3"/>
        <v>0</v>
      </c>
      <c r="AG22">
        <f t="shared" si="3"/>
        <v>-32.681179147528297</v>
      </c>
      <c r="AH22">
        <f t="shared" si="4"/>
        <v>-1048.7074191034083</v>
      </c>
      <c r="AI22">
        <f t="shared" si="5"/>
        <v>-1081.3885982509366</v>
      </c>
      <c r="AJ22">
        <f t="shared" si="6"/>
        <v>163.53004719350065</v>
      </c>
      <c r="AK22">
        <f t="shared" si="20"/>
        <v>30.499724048288474</v>
      </c>
      <c r="AL22">
        <f t="shared" si="7"/>
        <v>-887.35882700914749</v>
      </c>
      <c r="AN22">
        <f t="shared" si="8"/>
        <v>0</v>
      </c>
      <c r="AO22">
        <f t="shared" si="8"/>
        <v>0</v>
      </c>
      <c r="AP22">
        <f t="shared" si="8"/>
        <v>-9.7062087797376932</v>
      </c>
      <c r="AQ22">
        <f t="shared" si="8"/>
        <v>-311.46284877690533</v>
      </c>
      <c r="AR22">
        <f t="shared" si="8"/>
        <v>-321.16905755664305</v>
      </c>
      <c r="AS22">
        <f t="shared" si="8"/>
        <v>48.567916495770646</v>
      </c>
      <c r="AT22">
        <f t="shared" si="8"/>
        <v>9.0583233854787011</v>
      </c>
      <c r="AU22">
        <f t="shared" si="8"/>
        <v>-263.54281767539368</v>
      </c>
      <c r="AW22">
        <v>19</v>
      </c>
      <c r="AX22">
        <f>IF(Z22&gt;0, (R22*SUMPRODUCT(K22:$K$98, X22:$X$98)-K22*$AZ$3)/Z22, 0)</f>
        <v>1971.8348576281953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0.26517580041805033</v>
      </c>
      <c r="L23" s="2">
        <v>20</v>
      </c>
      <c r="M23" s="6">
        <v>3.4133669999999998E-2</v>
      </c>
      <c r="Q23" s="4">
        <f t="shared" si="22"/>
        <v>50</v>
      </c>
      <c r="R23">
        <f t="shared" si="0"/>
        <v>50000</v>
      </c>
      <c r="S23">
        <f t="shared" si="1"/>
        <v>1920.8193190389561</v>
      </c>
      <c r="U23">
        <f t="shared" si="12"/>
        <v>3.4133669999999998E-2</v>
      </c>
      <c r="V23">
        <f t="shared" si="13"/>
        <v>0.01</v>
      </c>
      <c r="W23">
        <f t="shared" si="14"/>
        <v>0.65362358295056588</v>
      </c>
      <c r="X23">
        <f t="shared" si="15"/>
        <v>2.2310571684652242E-2</v>
      </c>
      <c r="Y23">
        <f t="shared" si="16"/>
        <v>6.5362358295056591E-3</v>
      </c>
      <c r="Z23">
        <f t="shared" si="17"/>
        <v>0.62477677543640797</v>
      </c>
      <c r="AB23">
        <f t="shared" si="18"/>
        <v>1288.8377646297599</v>
      </c>
      <c r="AC23">
        <f t="shared" si="19"/>
        <v>1200.083300345116</v>
      </c>
      <c r="AE23">
        <f t="shared" si="2"/>
        <v>0</v>
      </c>
      <c r="AF23">
        <f t="shared" si="3"/>
        <v>0</v>
      </c>
      <c r="AG23">
        <f t="shared" si="3"/>
        <v>-31.238838771820397</v>
      </c>
      <c r="AH23">
        <f t="shared" si="4"/>
        <v>-1115.528584232612</v>
      </c>
      <c r="AI23">
        <f t="shared" si="5"/>
        <v>-1146.7674230044324</v>
      </c>
      <c r="AJ23">
        <f t="shared" si="6"/>
        <v>88.754464284643973</v>
      </c>
      <c r="AK23">
        <f t="shared" si="20"/>
        <v>90.218643524083205</v>
      </c>
      <c r="AL23">
        <f t="shared" si="7"/>
        <v>-967.79431519570528</v>
      </c>
      <c r="AN23">
        <f t="shared" si="8"/>
        <v>0</v>
      </c>
      <c r="AO23">
        <f t="shared" si="8"/>
        <v>0</v>
      </c>
      <c r="AP23">
        <f t="shared" si="8"/>
        <v>-8.2837840754478975</v>
      </c>
      <c r="AQ23">
        <f t="shared" si="8"/>
        <v>-295.81118521309736</v>
      </c>
      <c r="AR23">
        <f t="shared" si="8"/>
        <v>-304.09496928854526</v>
      </c>
      <c r="AS23">
        <f t="shared" si="8"/>
        <v>23.535536107355728</v>
      </c>
      <c r="AT23">
        <f t="shared" si="8"/>
        <v>23.923801009129516</v>
      </c>
      <c r="AU23">
        <f t="shared" si="8"/>
        <v>-256.63563217206001</v>
      </c>
      <c r="AW23">
        <v>20</v>
      </c>
      <c r="AX23">
        <f>IF(Z23&gt;0, (R23*SUMPRODUCT(K23:$K$98, X23:$X$98)-K23*$AZ$3)/Z23, 0)</f>
        <v>1920.8193190389561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0.23676410751611635</v>
      </c>
      <c r="L24" s="2">
        <v>21</v>
      </c>
      <c r="M24" s="6">
        <v>3.7867151000000002E-2</v>
      </c>
      <c r="Q24" s="4">
        <f t="shared" si="22"/>
        <v>50</v>
      </c>
      <c r="R24">
        <f t="shared" si="0"/>
        <v>50000</v>
      </c>
      <c r="S24">
        <f t="shared" si="1"/>
        <v>1854.3849515919092</v>
      </c>
      <c r="U24">
        <f t="shared" si="12"/>
        <v>3.7867151000000002E-2</v>
      </c>
      <c r="V24">
        <f t="shared" si="13"/>
        <v>0.01</v>
      </c>
      <c r="W24">
        <f t="shared" si="14"/>
        <v>0.62477677543640797</v>
      </c>
      <c r="X24">
        <f t="shared" si="15"/>
        <v>2.3658516496743554E-2</v>
      </c>
      <c r="Y24">
        <f t="shared" si="16"/>
        <v>6.2477677543640794E-3</v>
      </c>
      <c r="Z24">
        <f t="shared" si="17"/>
        <v>0.59487049118530033</v>
      </c>
      <c r="AB24">
        <f t="shared" si="18"/>
        <v>1200.083300345116</v>
      </c>
      <c r="AC24">
        <f t="shared" si="19"/>
        <v>1103.1188870001083</v>
      </c>
      <c r="AE24">
        <f t="shared" si="2"/>
        <v>0</v>
      </c>
      <c r="AF24">
        <f t="shared" si="3"/>
        <v>0</v>
      </c>
      <c r="AG24">
        <f t="shared" si="3"/>
        <v>-29.743524559265015</v>
      </c>
      <c r="AH24">
        <f t="shared" si="4"/>
        <v>-1182.9258248371777</v>
      </c>
      <c r="AI24">
        <f t="shared" ref="AI24:AI79" si="23">SUM(AE24:AH24)</f>
        <v>-1212.6693493964428</v>
      </c>
      <c r="AJ24">
        <f t="shared" si="6"/>
        <v>96.964413345007642</v>
      </c>
      <c r="AK24">
        <f t="shared" si="20"/>
        <v>84.005831024158127</v>
      </c>
      <c r="AL24">
        <f t="shared" si="7"/>
        <v>-1031.699105027277</v>
      </c>
      <c r="AN24">
        <f t="shared" si="8"/>
        <v>0</v>
      </c>
      <c r="AO24">
        <f t="shared" si="8"/>
        <v>0</v>
      </c>
      <c r="AP24">
        <f t="shared" si="8"/>
        <v>-7.0421990466580695</v>
      </c>
      <c r="AQ24">
        <f t="shared" si="8"/>
        <v>-280.07437717534015</v>
      </c>
      <c r="AR24">
        <f t="shared" si="8"/>
        <v>-287.11657622199823</v>
      </c>
      <c r="AS24">
        <f t="shared" si="8"/>
        <v>22.957692786454537</v>
      </c>
      <c r="AT24">
        <f t="shared" si="8"/>
        <v>19.889565608584476</v>
      </c>
      <c r="AU24">
        <f t="shared" si="8"/>
        <v>-244.26931782695922</v>
      </c>
      <c r="AW24">
        <v>21</v>
      </c>
      <c r="AX24">
        <f>IF(Z24&gt;0, (R24*SUMPRODUCT(K24:$K$98, X24:$X$98)-K24*$AZ$3)/Z24, 0)</f>
        <v>1854.3849515919092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0.21139652456796101</v>
      </c>
      <c r="L25" s="2">
        <v>22</v>
      </c>
      <c r="M25" s="6">
        <v>4.2172894000000002E-2</v>
      </c>
      <c r="Q25" s="4">
        <f t="shared" si="22"/>
        <v>50</v>
      </c>
      <c r="R25">
        <f t="shared" si="0"/>
        <v>50000</v>
      </c>
      <c r="S25">
        <f t="shared" si="1"/>
        <v>1774.6102629170161</v>
      </c>
      <c r="U25">
        <f t="shared" si="12"/>
        <v>4.2172894000000002E-2</v>
      </c>
      <c r="V25">
        <f t="shared" si="13"/>
        <v>0.01</v>
      </c>
      <c r="W25">
        <f t="shared" si="14"/>
        <v>0.59487049118530033</v>
      </c>
      <c r="X25">
        <f t="shared" si="15"/>
        <v>2.5087410168485608E-2</v>
      </c>
      <c r="Y25">
        <f t="shared" si="16"/>
        <v>5.9487049118530037E-3</v>
      </c>
      <c r="Z25">
        <f t="shared" si="17"/>
        <v>0.56383437610496179</v>
      </c>
      <c r="AB25">
        <f t="shared" si="18"/>
        <v>1103.1188870001083</v>
      </c>
      <c r="AC25">
        <f t="shared" si="19"/>
        <v>1000.586270421278</v>
      </c>
      <c r="AE25">
        <f t="shared" si="2"/>
        <v>0</v>
      </c>
      <c r="AF25">
        <f t="shared" si="3"/>
        <v>0</v>
      </c>
      <c r="AG25">
        <f t="shared" si="3"/>
        <v>-28.19171880524809</v>
      </c>
      <c r="AH25">
        <f t="shared" si="4"/>
        <v>-1254.3705084242804</v>
      </c>
      <c r="AI25">
        <f t="shared" si="23"/>
        <v>-1282.5622272295284</v>
      </c>
      <c r="AJ25">
        <f t="shared" si="6"/>
        <v>102.53261657883036</v>
      </c>
      <c r="AK25">
        <f t="shared" si="20"/>
        <v>77.21832209000759</v>
      </c>
      <c r="AL25">
        <f t="shared" si="7"/>
        <v>-1102.8112885606904</v>
      </c>
      <c r="AN25">
        <f t="shared" si="8"/>
        <v>0</v>
      </c>
      <c r="AO25">
        <f t="shared" si="8"/>
        <v>0</v>
      </c>
      <c r="AP25">
        <f t="shared" si="8"/>
        <v>-5.9596313770266764</v>
      </c>
      <c r="AQ25">
        <f t="shared" si="8"/>
        <v>-265.16956600143914</v>
      </c>
      <c r="AR25">
        <f t="shared" si="8"/>
        <v>-271.12919737846579</v>
      </c>
      <c r="AS25">
        <f t="shared" si="8"/>
        <v>21.675038799624037</v>
      </c>
      <c r="AT25">
        <f t="shared" si="8"/>
        <v>16.323684922797018</v>
      </c>
      <c r="AU25">
        <f t="shared" si="8"/>
        <v>-233.13047365604473</v>
      </c>
      <c r="AW25">
        <v>22</v>
      </c>
      <c r="AX25">
        <f>IF(Z25&gt;0, (R25*SUMPRODUCT(K25:$K$98, X25:$X$98)-K25*$AZ$3)/Z25, 0)</f>
        <v>1774.6102629170161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0.18874689693567948</v>
      </c>
      <c r="L26" s="2">
        <v>23</v>
      </c>
      <c r="M26" s="6">
        <v>4.6777600000000003E-2</v>
      </c>
      <c r="Q26" s="4">
        <f t="shared" si="22"/>
        <v>50</v>
      </c>
      <c r="R26">
        <f t="shared" si="0"/>
        <v>50000</v>
      </c>
      <c r="S26">
        <f t="shared" si="1"/>
        <v>1680.8959683173448</v>
      </c>
      <c r="U26">
        <f t="shared" si="12"/>
        <v>4.6777600000000003E-2</v>
      </c>
      <c r="V26">
        <f t="shared" si="13"/>
        <v>0.01</v>
      </c>
      <c r="W26">
        <f t="shared" si="14"/>
        <v>0.56383437610496179</v>
      </c>
      <c r="X26">
        <f t="shared" si="15"/>
        <v>2.6374818911687463E-2</v>
      </c>
      <c r="Y26">
        <f t="shared" si="16"/>
        <v>5.6383437610496179E-3</v>
      </c>
      <c r="Z26">
        <f t="shared" si="17"/>
        <v>0.53182121343222466</v>
      </c>
      <c r="AB26">
        <f t="shared" si="18"/>
        <v>1000.586270421278</v>
      </c>
      <c r="AC26">
        <f t="shared" si="19"/>
        <v>893.93613352386456</v>
      </c>
      <c r="AE26">
        <f t="shared" si="2"/>
        <v>0</v>
      </c>
      <c r="AF26">
        <f t="shared" si="3"/>
        <v>0</v>
      </c>
      <c r="AG26">
        <f t="shared" si="3"/>
        <v>-26.591060671611231</v>
      </c>
      <c r="AH26">
        <f t="shared" si="4"/>
        <v>-1318.7409455843731</v>
      </c>
      <c r="AI26">
        <f t="shared" si="23"/>
        <v>-1345.3320062559844</v>
      </c>
      <c r="AJ26">
        <f t="shared" si="6"/>
        <v>106.6501368974134</v>
      </c>
      <c r="AK26">
        <f t="shared" si="20"/>
        <v>70.04103892948946</v>
      </c>
      <c r="AL26">
        <f t="shared" si="7"/>
        <v>-1168.6408304290815</v>
      </c>
      <c r="AN26">
        <f t="shared" si="8"/>
        <v>0</v>
      </c>
      <c r="AO26">
        <f t="shared" si="8"/>
        <v>0</v>
      </c>
      <c r="AP26">
        <f t="shared" si="8"/>
        <v>-5.0189801879950053</v>
      </c>
      <c r="AQ26">
        <f t="shared" si="8"/>
        <v>-248.90826134107417</v>
      </c>
      <c r="AR26">
        <f t="shared" si="8"/>
        <v>-253.92724152906919</v>
      </c>
      <c r="AS26">
        <f t="shared" si="8"/>
        <v>20.129882397152194</v>
      </c>
      <c r="AT26">
        <f t="shared" si="8"/>
        <v>13.220028756092262</v>
      </c>
      <c r="AU26">
        <f t="shared" si="8"/>
        <v>-220.57733037582472</v>
      </c>
      <c r="AW26">
        <v>23</v>
      </c>
      <c r="AX26">
        <f>IF(Z26&gt;0, (R26*SUMPRODUCT(K26:$K$98, X26:$X$98)-K26*$AZ$3)/Z26, 0)</f>
        <v>1680.8959683173448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0.16852401512114237</v>
      </c>
      <c r="L27" s="2">
        <v>24</v>
      </c>
      <c r="M27" s="6">
        <v>5.1668436999999998E-2</v>
      </c>
      <c r="Q27" s="4">
        <f t="shared" si="22"/>
        <v>50</v>
      </c>
      <c r="R27">
        <f t="shared" si="0"/>
        <v>50000</v>
      </c>
      <c r="S27">
        <f t="shared" si="1"/>
        <v>1576.2009102678487</v>
      </c>
      <c r="U27">
        <f t="shared" si="12"/>
        <v>5.1668436999999998E-2</v>
      </c>
      <c r="V27">
        <f t="shared" si="13"/>
        <v>0.01</v>
      </c>
      <c r="W27">
        <f t="shared" si="14"/>
        <v>0.53182121343222466</v>
      </c>
      <c r="X27">
        <f t="shared" si="15"/>
        <v>2.7478370861486454E-2</v>
      </c>
      <c r="Y27">
        <f t="shared" si="16"/>
        <v>5.318212134322247E-3</v>
      </c>
      <c r="Z27">
        <f t="shared" si="17"/>
        <v>0.49902463043641598</v>
      </c>
      <c r="AB27">
        <f t="shared" si="18"/>
        <v>893.93613352386456</v>
      </c>
      <c r="AC27">
        <f t="shared" si="19"/>
        <v>786.5630767399557</v>
      </c>
      <c r="AE27">
        <f t="shared" si="2"/>
        <v>0</v>
      </c>
      <c r="AF27">
        <f t="shared" si="3"/>
        <v>0</v>
      </c>
      <c r="AG27">
        <f t="shared" si="3"/>
        <v>-24.951231521820798</v>
      </c>
      <c r="AH27">
        <f t="shared" si="4"/>
        <v>-1373.9185430743228</v>
      </c>
      <c r="AI27">
        <f t="shared" si="23"/>
        <v>-1398.8697745961435</v>
      </c>
      <c r="AJ27">
        <f t="shared" si="6"/>
        <v>107.37305678390885</v>
      </c>
      <c r="AK27">
        <f t="shared" si="20"/>
        <v>62.575529346670528</v>
      </c>
      <c r="AL27">
        <f t="shared" si="7"/>
        <v>-1228.9211884655642</v>
      </c>
      <c r="AN27">
        <f t="shared" si="8"/>
        <v>0</v>
      </c>
      <c r="AO27">
        <f t="shared" si="8"/>
        <v>0</v>
      </c>
      <c r="AP27">
        <f t="shared" si="8"/>
        <v>-4.2048817182744527</v>
      </c>
      <c r="AQ27">
        <f t="shared" si="8"/>
        <v>-231.53826932827508</v>
      </c>
      <c r="AR27">
        <f t="shared" si="8"/>
        <v>-235.74315104654951</v>
      </c>
      <c r="AS27">
        <f t="shared" si="8"/>
        <v>18.094938645054732</v>
      </c>
      <c r="AT27">
        <f t="shared" si="8"/>
        <v>10.545479453831792</v>
      </c>
      <c r="AU27">
        <f t="shared" si="8"/>
        <v>-207.10273294766301</v>
      </c>
      <c r="AW27">
        <v>24</v>
      </c>
      <c r="AX27">
        <f>IF(Z27&gt;0, (R27*SUMPRODUCT(K27:$K$98, X27:$X$98)-K27*$AZ$3)/Z27, 0)</f>
        <v>1576.2009102678487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0.15046787064387712</v>
      </c>
      <c r="L28" s="2">
        <v>25</v>
      </c>
      <c r="M28" s="6">
        <v>5.7177164000000003E-2</v>
      </c>
      <c r="Q28" s="4">
        <f t="shared" si="22"/>
        <v>50</v>
      </c>
      <c r="R28">
        <f t="shared" si="0"/>
        <v>50000</v>
      </c>
      <c r="S28">
        <f t="shared" si="1"/>
        <v>1463.7878112980216</v>
      </c>
      <c r="U28">
        <f t="shared" si="12"/>
        <v>5.7177164000000003E-2</v>
      </c>
      <c r="V28">
        <f t="shared" si="13"/>
        <v>0.01</v>
      </c>
      <c r="W28">
        <f t="shared" si="14"/>
        <v>0.49902463043641598</v>
      </c>
      <c r="X28">
        <f t="shared" si="15"/>
        <v>2.8532813134502351E-2</v>
      </c>
      <c r="Y28">
        <f t="shared" si="16"/>
        <v>4.99024630436416E-3</v>
      </c>
      <c r="Z28">
        <f t="shared" si="17"/>
        <v>0.46550157099754946</v>
      </c>
      <c r="AB28">
        <f t="shared" si="18"/>
        <v>786.5630767399557</v>
      </c>
      <c r="AC28">
        <f t="shared" si="19"/>
        <v>681.39552576629353</v>
      </c>
      <c r="AE28">
        <f t="shared" si="2"/>
        <v>0</v>
      </c>
      <c r="AF28">
        <f t="shared" si="3"/>
        <v>0</v>
      </c>
      <c r="AG28">
        <f t="shared" si="3"/>
        <v>-23.275078549877474</v>
      </c>
      <c r="AH28">
        <f t="shared" si="4"/>
        <v>-1426.6406567251177</v>
      </c>
      <c r="AI28">
        <f t="shared" si="23"/>
        <v>-1449.9157352749951</v>
      </c>
      <c r="AJ28">
        <f t="shared" si="6"/>
        <v>105.16755097366217</v>
      </c>
      <c r="AK28">
        <f t="shared" si="20"/>
        <v>55.059415371796902</v>
      </c>
      <c r="AL28">
        <f t="shared" si="7"/>
        <v>-1289.6887689295361</v>
      </c>
      <c r="AN28">
        <f t="shared" si="8"/>
        <v>0</v>
      </c>
      <c r="AO28">
        <f t="shared" si="8"/>
        <v>0</v>
      </c>
      <c r="AP28">
        <f t="shared" si="8"/>
        <v>-3.5021515084690429</v>
      </c>
      <c r="AQ28">
        <f t="shared" si="8"/>
        <v>-214.66358179141091</v>
      </c>
      <c r="AR28">
        <f t="shared" si="8"/>
        <v>-218.16573329987995</v>
      </c>
      <c r="AS28">
        <f t="shared" si="8"/>
        <v>15.824337455838354</v>
      </c>
      <c r="AT28">
        <f t="shared" si="8"/>
        <v>8.2846729898910354</v>
      </c>
      <c r="AU28">
        <f t="shared" si="8"/>
        <v>-194.05672285415056</v>
      </c>
      <c r="AW28">
        <v>25</v>
      </c>
      <c r="AX28">
        <f>IF(Z28&gt;0, (R28*SUMPRODUCT(K28:$K$98, X28:$X$98)-K28*$AZ$3)/Z28, 0)</f>
        <v>1463.7878112980216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0.13434631307489028</v>
      </c>
      <c r="L29" s="2">
        <v>26</v>
      </c>
      <c r="M29" s="6">
        <v>6.3388860000000005E-2</v>
      </c>
      <c r="Q29" s="4">
        <f t="shared" si="22"/>
        <v>50</v>
      </c>
      <c r="R29">
        <f t="shared" si="0"/>
        <v>50000</v>
      </c>
      <c r="S29">
        <f t="shared" si="1"/>
        <v>1343.6369567279462</v>
      </c>
      <c r="U29">
        <f t="shared" si="12"/>
        <v>6.3388860000000005E-2</v>
      </c>
      <c r="V29">
        <f t="shared" si="13"/>
        <v>0.01</v>
      </c>
      <c r="W29">
        <f t="shared" si="14"/>
        <v>0.46550157099754946</v>
      </c>
      <c r="X29">
        <f t="shared" si="15"/>
        <v>2.9507613913743725E-2</v>
      </c>
      <c r="Y29">
        <f t="shared" si="16"/>
        <v>4.6550157099754944E-3</v>
      </c>
      <c r="Z29">
        <f t="shared" si="17"/>
        <v>0.43133894137383022</v>
      </c>
      <c r="AB29">
        <f t="shared" si="18"/>
        <v>681.39552576629353</v>
      </c>
      <c r="AC29">
        <f t="shared" si="19"/>
        <v>579.56294250578719</v>
      </c>
      <c r="AE29">
        <f t="shared" si="2"/>
        <v>0</v>
      </c>
      <c r="AF29">
        <f t="shared" si="3"/>
        <v>0</v>
      </c>
      <c r="AG29">
        <f t="shared" si="3"/>
        <v>-21.566947068691512</v>
      </c>
      <c r="AH29">
        <f t="shared" si="4"/>
        <v>-1475.3806956871863</v>
      </c>
      <c r="AI29">
        <f t="shared" si="23"/>
        <v>-1496.9476427558777</v>
      </c>
      <c r="AJ29">
        <f t="shared" si="6"/>
        <v>101.83258326050634</v>
      </c>
      <c r="AK29">
        <f t="shared" si="20"/>
        <v>47.697686803640551</v>
      </c>
      <c r="AL29">
        <f t="shared" si="7"/>
        <v>-1347.4173726917309</v>
      </c>
      <c r="AN29">
        <f t="shared" si="8"/>
        <v>0</v>
      </c>
      <c r="AO29">
        <f t="shared" si="8"/>
        <v>0</v>
      </c>
      <c r="AP29">
        <f t="shared" si="8"/>
        <v>-2.8974398229600173</v>
      </c>
      <c r="AQ29">
        <f t="shared" si="8"/>
        <v>-198.21195684744015</v>
      </c>
      <c r="AR29">
        <f t="shared" si="8"/>
        <v>-201.10939667040017</v>
      </c>
      <c r="AS29">
        <f t="shared" si="8"/>
        <v>13.680832111940816</v>
      </c>
      <c r="AT29">
        <f t="shared" si="8"/>
        <v>6.4080083642699561</v>
      </c>
      <c r="AU29">
        <f t="shared" si="8"/>
        <v>-181.0205561941894</v>
      </c>
      <c r="AW29">
        <v>26</v>
      </c>
      <c r="AX29">
        <f>IF(Z29&gt;0, (R29*SUMPRODUCT(K29:$K$98, X29:$X$98)-K29*$AZ$3)/Z29, 0)</f>
        <v>1343.6369567279462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0.11995206524543775</v>
      </c>
      <c r="L30" s="2">
        <v>27</v>
      </c>
      <c r="M30" s="6">
        <v>7.0498397000000004E-2</v>
      </c>
      <c r="Q30" s="4">
        <f t="shared" si="22"/>
        <v>50</v>
      </c>
      <c r="R30">
        <f t="shared" si="0"/>
        <v>50000</v>
      </c>
      <c r="S30">
        <f t="shared" si="1"/>
        <v>1215.5130348785337</v>
      </c>
      <c r="U30">
        <f t="shared" si="12"/>
        <v>7.0498397000000004E-2</v>
      </c>
      <c r="V30">
        <f t="shared" si="13"/>
        <v>0.01</v>
      </c>
      <c r="W30">
        <f t="shared" si="14"/>
        <v>0.43133894137383022</v>
      </c>
      <c r="X30">
        <f t="shared" si="15"/>
        <v>3.0408703930532011E-2</v>
      </c>
      <c r="Y30">
        <f t="shared" si="16"/>
        <v>4.3133894137383022E-3</v>
      </c>
      <c r="Z30">
        <f t="shared" si="17"/>
        <v>0.39661684802955988</v>
      </c>
      <c r="AB30">
        <f t="shared" si="18"/>
        <v>579.56294250578719</v>
      </c>
      <c r="AC30">
        <f t="shared" si="19"/>
        <v>482.09294863236852</v>
      </c>
      <c r="AE30">
        <f t="shared" si="2"/>
        <v>0</v>
      </c>
      <c r="AF30">
        <f t="shared" si="3"/>
        <v>0</v>
      </c>
      <c r="AG30">
        <f t="shared" si="3"/>
        <v>-19.830842401477994</v>
      </c>
      <c r="AH30">
        <f t="shared" si="4"/>
        <v>-1520.4351965266005</v>
      </c>
      <c r="AI30">
        <f t="shared" si="23"/>
        <v>-1540.2660389280786</v>
      </c>
      <c r="AJ30">
        <f t="shared" si="6"/>
        <v>97.469993873418673</v>
      </c>
      <c r="AK30">
        <f t="shared" si="20"/>
        <v>40.569405975405104</v>
      </c>
      <c r="AL30">
        <f t="shared" si="7"/>
        <v>-1402.2266390792549</v>
      </c>
      <c r="AN30">
        <f t="shared" si="8"/>
        <v>0</v>
      </c>
      <c r="AO30">
        <f t="shared" si="8"/>
        <v>0</v>
      </c>
      <c r="AP30">
        <f t="shared" si="8"/>
        <v>-2.378750501614082</v>
      </c>
      <c r="AQ30">
        <f t="shared" si="8"/>
        <v>-182.37934189521874</v>
      </c>
      <c r="AR30">
        <f t="shared" si="8"/>
        <v>-184.75809239683284</v>
      </c>
      <c r="AS30">
        <f t="shared" si="8"/>
        <v>11.691727064576735</v>
      </c>
      <c r="AT30">
        <f t="shared" si="8"/>
        <v>4.866384032530445</v>
      </c>
      <c r="AU30">
        <f t="shared" si="8"/>
        <v>-168.19998129972569</v>
      </c>
      <c r="AW30">
        <v>27</v>
      </c>
      <c r="AX30">
        <f>IF(Z30&gt;0, (R30*SUMPRODUCT(K30:$K$98, X30:$X$98)-K30*$AZ$3)/Z30, 0)</f>
        <v>1215.5130348785337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0.10710005825485512</v>
      </c>
      <c r="L31" s="2">
        <v>28</v>
      </c>
      <c r="M31" s="6">
        <v>7.8701599999999997E-2</v>
      </c>
      <c r="Q31" s="4">
        <f t="shared" si="22"/>
        <v>50</v>
      </c>
      <c r="R31">
        <f t="shared" si="0"/>
        <v>50000</v>
      </c>
      <c r="S31">
        <f t="shared" si="1"/>
        <v>1078.0925685049301</v>
      </c>
      <c r="U31">
        <f t="shared" si="12"/>
        <v>7.8701599999999997E-2</v>
      </c>
      <c r="V31">
        <f t="shared" si="13"/>
        <v>0.01</v>
      </c>
      <c r="W31">
        <f t="shared" si="14"/>
        <v>0.39661684802955988</v>
      </c>
      <c r="X31">
        <f t="shared" si="15"/>
        <v>3.1214380526883207E-2</v>
      </c>
      <c r="Y31">
        <f t="shared" si="16"/>
        <v>3.9661684802955992E-3</v>
      </c>
      <c r="Z31">
        <f t="shared" si="17"/>
        <v>0.36143629902238111</v>
      </c>
      <c r="AB31">
        <f t="shared" si="18"/>
        <v>482.09294863236852</v>
      </c>
      <c r="AC31">
        <f t="shared" si="19"/>
        <v>389.66178796395479</v>
      </c>
      <c r="AE31">
        <f t="shared" si="2"/>
        <v>0</v>
      </c>
      <c r="AF31">
        <f t="shared" si="3"/>
        <v>0</v>
      </c>
      <c r="AG31">
        <f t="shared" si="3"/>
        <v>-18.071814951119055</v>
      </c>
      <c r="AH31">
        <f t="shared" si="4"/>
        <v>-1560.7190263441603</v>
      </c>
      <c r="AI31">
        <f t="shared" si="23"/>
        <v>-1578.7908412952793</v>
      </c>
      <c r="AJ31">
        <f t="shared" si="6"/>
        <v>92.431160668413725</v>
      </c>
      <c r="AK31">
        <f t="shared" si="20"/>
        <v>33.746506404265801</v>
      </c>
      <c r="AL31">
        <f t="shared" si="7"/>
        <v>-1452.6131742225998</v>
      </c>
      <c r="AN31">
        <f t="shared" si="8"/>
        <v>0</v>
      </c>
      <c r="AO31">
        <f t="shared" si="8"/>
        <v>0</v>
      </c>
      <c r="AP31">
        <f t="shared" si="8"/>
        <v>-1.9354924340358126</v>
      </c>
      <c r="AQ31">
        <f t="shared" si="8"/>
        <v>-167.15309864092032</v>
      </c>
      <c r="AR31">
        <f t="shared" si="8"/>
        <v>-169.08859107495613</v>
      </c>
      <c r="AS31">
        <f t="shared" si="8"/>
        <v>9.8993826921509829</v>
      </c>
      <c r="AT31">
        <f t="shared" si="8"/>
        <v>3.6142528017947089</v>
      </c>
      <c r="AU31">
        <f t="shared" si="8"/>
        <v>-155.57495558101044</v>
      </c>
      <c r="AW31">
        <v>28</v>
      </c>
      <c r="AX31">
        <f>IF(Z31&gt;0, (R31*SUMPRODUCT(K31:$K$98, X31:$X$98)-K31*$AZ$3)/Z31, 0)</f>
        <v>1078.0925685049301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9.562505201326349E-2</v>
      </c>
      <c r="L32" s="2">
        <v>29</v>
      </c>
      <c r="M32" s="6">
        <v>8.8159118999999994E-2</v>
      </c>
      <c r="Q32" s="4">
        <f t="shared" si="22"/>
        <v>50</v>
      </c>
      <c r="R32">
        <f t="shared" si="0"/>
        <v>50000</v>
      </c>
      <c r="S32">
        <f t="shared" si="1"/>
        <v>929.01397491727266</v>
      </c>
      <c r="U32">
        <f t="shared" si="12"/>
        <v>8.8159118999999994E-2</v>
      </c>
      <c r="V32">
        <f t="shared" si="13"/>
        <v>0.01</v>
      </c>
      <c r="W32">
        <f t="shared" si="14"/>
        <v>0.36143629902238111</v>
      </c>
      <c r="X32">
        <f t="shared" si="15"/>
        <v>3.1863905696433679E-2</v>
      </c>
      <c r="Y32">
        <f t="shared" si="16"/>
        <v>3.6143629902238112E-3</v>
      </c>
      <c r="Z32">
        <f t="shared" si="17"/>
        <v>0.32595803033572363</v>
      </c>
      <c r="AB32">
        <f t="shared" si="18"/>
        <v>389.66178796395479</v>
      </c>
      <c r="AC32">
        <f t="shared" si="19"/>
        <v>302.81956541839554</v>
      </c>
      <c r="AE32">
        <f t="shared" si="2"/>
        <v>0</v>
      </c>
      <c r="AF32">
        <f t="shared" si="3"/>
        <v>0</v>
      </c>
      <c r="AG32">
        <f t="shared" si="3"/>
        <v>-16.29790151678618</v>
      </c>
      <c r="AH32">
        <f t="shared" si="4"/>
        <v>-1593.195284821684</v>
      </c>
      <c r="AI32">
        <f t="shared" si="23"/>
        <v>-1609.4931863384702</v>
      </c>
      <c r="AJ32">
        <f t="shared" si="6"/>
        <v>86.842222545559252</v>
      </c>
      <c r="AK32">
        <f t="shared" si="20"/>
        <v>27.276325157476837</v>
      </c>
      <c r="AL32">
        <f t="shared" si="7"/>
        <v>-1495.3746386354342</v>
      </c>
      <c r="AN32">
        <f t="shared" si="8"/>
        <v>0</v>
      </c>
      <c r="AO32">
        <f t="shared" si="8"/>
        <v>0</v>
      </c>
      <c r="AP32">
        <f t="shared" si="8"/>
        <v>-1.5584876802497243</v>
      </c>
      <c r="AQ32">
        <f t="shared" si="8"/>
        <v>-152.34938197835967</v>
      </c>
      <c r="AR32">
        <f t="shared" si="8"/>
        <v>-153.9078696586094</v>
      </c>
      <c r="AS32">
        <f t="shared" si="8"/>
        <v>8.3042920478665074</v>
      </c>
      <c r="AT32">
        <f t="shared" si="8"/>
        <v>2.6083000119144097</v>
      </c>
      <c r="AU32">
        <f t="shared" si="8"/>
        <v>-142.99527759882849</v>
      </c>
      <c r="AW32">
        <v>29</v>
      </c>
      <c r="AX32">
        <f>IF(Z32&gt;0, (R32*SUMPRODUCT(K32:$K$98, X32:$X$98)-K32*$AZ$3)/Z32, 0)</f>
        <v>929.01397491727266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8.5379510726128108E-2</v>
      </c>
      <c r="L33" s="2">
        <v>30</v>
      </c>
      <c r="M33" s="6">
        <v>9.9426106E-2</v>
      </c>
      <c r="Q33" s="4">
        <f t="shared" si="22"/>
        <v>50</v>
      </c>
      <c r="R33">
        <f t="shared" si="0"/>
        <v>50000</v>
      </c>
      <c r="S33">
        <f t="shared" si="1"/>
        <v>765.36064956351004</v>
      </c>
      <c r="U33">
        <f t="shared" si="12"/>
        <v>9.9426106E-2</v>
      </c>
      <c r="V33">
        <f t="shared" si="13"/>
        <v>0.01</v>
      </c>
      <c r="W33">
        <f t="shared" si="14"/>
        <v>0.32595803033572363</v>
      </c>
      <c r="X33">
        <f t="shared" si="15"/>
        <v>3.2408737675710876E-2</v>
      </c>
      <c r="Y33">
        <f t="shared" si="16"/>
        <v>3.2595803033572362E-3</v>
      </c>
      <c r="Z33">
        <f t="shared" si="17"/>
        <v>0.29028971235665552</v>
      </c>
      <c r="AB33">
        <f t="shared" si="18"/>
        <v>302.81956541839554</v>
      </c>
      <c r="AC33">
        <f t="shared" si="19"/>
        <v>222.17632281089436</v>
      </c>
      <c r="AE33">
        <f t="shared" si="2"/>
        <v>0</v>
      </c>
      <c r="AF33">
        <f t="shared" si="3"/>
        <v>0</v>
      </c>
      <c r="AG33">
        <f t="shared" si="3"/>
        <v>-14.514485617832776</v>
      </c>
      <c r="AH33">
        <f t="shared" si="4"/>
        <v>-1620.4368837855438</v>
      </c>
      <c r="AI33">
        <f t="shared" si="23"/>
        <v>-1634.9513694033767</v>
      </c>
      <c r="AJ33">
        <f t="shared" si="6"/>
        <v>80.643242607501179</v>
      </c>
      <c r="AK33">
        <f t="shared" si="20"/>
        <v>21.197369579287688</v>
      </c>
      <c r="AL33">
        <f t="shared" si="7"/>
        <v>-1533.1107572165879</v>
      </c>
      <c r="AN33">
        <f t="shared" si="8"/>
        <v>0</v>
      </c>
      <c r="AO33">
        <f t="shared" si="8"/>
        <v>0</v>
      </c>
      <c r="AP33">
        <f t="shared" si="8"/>
        <v>-1.2392396804919856</v>
      </c>
      <c r="AQ33">
        <f t="shared" si="8"/>
        <v>-138.35210830018144</v>
      </c>
      <c r="AR33">
        <f t="shared" si="8"/>
        <v>-139.59134798067345</v>
      </c>
      <c r="AS33">
        <f t="shared" si="8"/>
        <v>6.885280597196898</v>
      </c>
      <c r="AT33">
        <f t="shared" si="8"/>
        <v>1.8098210433604949</v>
      </c>
      <c r="AU33">
        <f t="shared" si="8"/>
        <v>-130.89624634011605</v>
      </c>
      <c r="AW33">
        <v>30</v>
      </c>
      <c r="AX33">
        <f>IF(Z33&gt;0, (R33*SUMPRODUCT(K33:$K$98, X33:$X$98)-K33*$AZ$3)/Z33, 0)</f>
        <v>765.36064956351004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7.6231706005471522E-2</v>
      </c>
      <c r="L34" s="2">
        <v>31</v>
      </c>
      <c r="M34" s="6">
        <v>0.112419382</v>
      </c>
      <c r="Q34" s="4">
        <f t="shared" si="22"/>
        <v>50</v>
      </c>
      <c r="R34">
        <f t="shared" si="0"/>
        <v>50000</v>
      </c>
      <c r="S34">
        <f t="shared" si="1"/>
        <v>580.35732953336662</v>
      </c>
      <c r="U34">
        <f t="shared" si="12"/>
        <v>0.112419382</v>
      </c>
      <c r="V34">
        <f t="shared" si="13"/>
        <v>0.01</v>
      </c>
      <c r="W34">
        <f t="shared" si="14"/>
        <v>0.29028971235665552</v>
      </c>
      <c r="X34">
        <f t="shared" si="15"/>
        <v>3.2634190064092974E-2</v>
      </c>
      <c r="Y34">
        <f t="shared" si="16"/>
        <v>2.9028971235665552E-3</v>
      </c>
      <c r="Z34">
        <f t="shared" si="17"/>
        <v>0.25475262516899599</v>
      </c>
      <c r="AB34">
        <f t="shared" si="18"/>
        <v>222.17632281089436</v>
      </c>
      <c r="AC34">
        <f t="shared" si="19"/>
        <v>147.84755323469324</v>
      </c>
      <c r="AE34">
        <f t="shared" si="2"/>
        <v>0</v>
      </c>
      <c r="AF34">
        <f t="shared" si="3"/>
        <v>0</v>
      </c>
      <c r="AG34">
        <f t="shared" si="3"/>
        <v>-12.737631258449799</v>
      </c>
      <c r="AH34">
        <f t="shared" si="4"/>
        <v>-1631.7095032046486</v>
      </c>
      <c r="AI34">
        <f t="shared" si="23"/>
        <v>-1644.4471344630983</v>
      </c>
      <c r="AJ34">
        <f t="shared" si="6"/>
        <v>74.328769576201125</v>
      </c>
      <c r="AK34">
        <f t="shared" si="20"/>
        <v>15.552342596762607</v>
      </c>
      <c r="AL34">
        <f t="shared" si="7"/>
        <v>-1554.5660222901347</v>
      </c>
      <c r="AN34">
        <f t="shared" si="8"/>
        <v>0</v>
      </c>
      <c r="AO34">
        <f t="shared" si="8"/>
        <v>0</v>
      </c>
      <c r="AP34">
        <f t="shared" si="8"/>
        <v>-0.97101136130024934</v>
      </c>
      <c r="AQ34">
        <f t="shared" si="8"/>
        <v>-124.38799913463076</v>
      </c>
      <c r="AR34">
        <f t="shared" si="8"/>
        <v>-125.359010495931</v>
      </c>
      <c r="AS34">
        <f t="shared" si="8"/>
        <v>5.6662089100814006</v>
      </c>
      <c r="AT34">
        <f t="shared" si="8"/>
        <v>1.1855816085327786</v>
      </c>
      <c r="AU34">
        <f t="shared" ref="AU34:AU79" si="24">AL34*$K34</f>
        <v>-118.50721997731684</v>
      </c>
      <c r="AW34">
        <v>31</v>
      </c>
      <c r="AX34">
        <f>IF(Z34&gt;0, (R34*SUMPRODUCT(K34:$K$98, X34:$X$98)-K34*$AZ$3)/Z34, 0)</f>
        <v>580.35732953336662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6.8064023219171002E-2</v>
      </c>
      <c r="L35" s="2">
        <v>32</v>
      </c>
      <c r="M35" s="6">
        <v>0.12734142500000001</v>
      </c>
      <c r="Q35" s="4">
        <f t="shared" si="22"/>
        <v>50</v>
      </c>
      <c r="R35">
        <f t="shared" si="0"/>
        <v>50000</v>
      </c>
      <c r="S35">
        <f t="shared" si="1"/>
        <v>366.86196342019275</v>
      </c>
      <c r="U35">
        <f t="shared" si="12"/>
        <v>0.12734142500000001</v>
      </c>
      <c r="V35">
        <f t="shared" si="13"/>
        <v>0.01</v>
      </c>
      <c r="W35">
        <f t="shared" si="14"/>
        <v>0.25475262516899599</v>
      </c>
      <c r="X35">
        <f t="shared" si="15"/>
        <v>3.2440562311510816E-2</v>
      </c>
      <c r="Y35">
        <f t="shared" si="16"/>
        <v>2.5475262516899602E-3</v>
      </c>
      <c r="Z35">
        <f t="shared" si="17"/>
        <v>0.2197645366057952</v>
      </c>
      <c r="AB35">
        <f t="shared" si="18"/>
        <v>147.84755323469324</v>
      </c>
      <c r="AC35">
        <f t="shared" si="19"/>
        <v>80.623249389330851</v>
      </c>
      <c r="AE35">
        <f t="shared" si="2"/>
        <v>0</v>
      </c>
      <c r="AF35">
        <f t="shared" ref="AF35:AG66" si="25">-$Z35*P35</f>
        <v>0</v>
      </c>
      <c r="AG35">
        <f t="shared" si="25"/>
        <v>-10.98822683028976</v>
      </c>
      <c r="AH35">
        <f t="shared" si="4"/>
        <v>-1622.0281155755408</v>
      </c>
      <c r="AI35">
        <f t="shared" si="23"/>
        <v>-1633.0163424058305</v>
      </c>
      <c r="AJ35">
        <f t="shared" si="6"/>
        <v>67.224303845362385</v>
      </c>
      <c r="AK35">
        <f t="shared" si="20"/>
        <v>10.349328726428528</v>
      </c>
      <c r="AL35">
        <f t="shared" si="7"/>
        <v>-1555.4427098340398</v>
      </c>
      <c r="AN35">
        <f t="shared" ref="AN35:AT66" si="26">AE35*$K35</f>
        <v>0</v>
      </c>
      <c r="AO35">
        <f t="shared" si="26"/>
        <v>0</v>
      </c>
      <c r="AP35">
        <f t="shared" si="26"/>
        <v>-0.74790292611435993</v>
      </c>
      <c r="AQ35">
        <f t="shared" si="26"/>
        <v>-110.40175932068179</v>
      </c>
      <c r="AR35">
        <f t="shared" si="26"/>
        <v>-111.14966224679615</v>
      </c>
      <c r="AS35">
        <f t="shared" si="26"/>
        <v>4.5755565778233516</v>
      </c>
      <c r="AT35">
        <f t="shared" si="26"/>
        <v>0.70441695073846478</v>
      </c>
      <c r="AU35">
        <f t="shared" si="24"/>
        <v>-105.86968871823434</v>
      </c>
      <c r="AW35">
        <v>32</v>
      </c>
      <c r="AX35">
        <f>IF(Z35&gt;0, (R35*SUMPRODUCT(K35:$K$98, X35:$X$98)-K35*$AZ$3)/Z35, 0)</f>
        <v>366.86196342019275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6.0771449302831244E-2</v>
      </c>
      <c r="L36" s="2">
        <v>33</v>
      </c>
      <c r="M36" s="6">
        <v>0.14457818</v>
      </c>
      <c r="Q36" s="4">
        <f t="shared" si="22"/>
        <v>50</v>
      </c>
      <c r="R36">
        <f t="shared" si="0"/>
        <v>50000</v>
      </c>
      <c r="S36">
        <f t="shared" si="1"/>
        <v>114.43068183110788</v>
      </c>
      <c r="U36">
        <f t="shared" si="12"/>
        <v>0.14457818</v>
      </c>
      <c r="V36">
        <f t="shared" si="13"/>
        <v>0.01</v>
      </c>
      <c r="W36">
        <f t="shared" si="14"/>
        <v>0.2197645366057952</v>
      </c>
      <c r="X36">
        <f t="shared" si="15"/>
        <v>3.177315673100925E-2</v>
      </c>
      <c r="Y36">
        <f t="shared" si="16"/>
        <v>2.197645366057952E-3</v>
      </c>
      <c r="Z36">
        <f t="shared" si="17"/>
        <v>0.18579373450872799</v>
      </c>
      <c r="AB36">
        <f t="shared" si="18"/>
        <v>80.623249389330851</v>
      </c>
      <c r="AC36">
        <f t="shared" si="19"/>
        <v>21.260503719781582</v>
      </c>
      <c r="AE36">
        <f t="shared" si="2"/>
        <v>0</v>
      </c>
      <c r="AF36">
        <f t="shared" si="25"/>
        <v>0</v>
      </c>
      <c r="AG36">
        <f t="shared" si="25"/>
        <v>-9.2896867254364004</v>
      </c>
      <c r="AH36">
        <f t="shared" si="4"/>
        <v>-1588.6578365504624</v>
      </c>
      <c r="AI36">
        <f t="shared" si="23"/>
        <v>-1597.9475232758989</v>
      </c>
      <c r="AJ36">
        <f t="shared" si="6"/>
        <v>59.36274566954927</v>
      </c>
      <c r="AK36">
        <f t="shared" si="20"/>
        <v>5.6436274572531602</v>
      </c>
      <c r="AL36">
        <f t="shared" si="7"/>
        <v>-1532.9411501490965</v>
      </c>
      <c r="AN36">
        <f t="shared" si="26"/>
        <v>0</v>
      </c>
      <c r="AO36">
        <f t="shared" si="26"/>
        <v>0</v>
      </c>
      <c r="AP36">
        <f t="shared" si="26"/>
        <v>-0.56454772587404256</v>
      </c>
      <c r="AQ36">
        <f t="shared" si="26"/>
        <v>-96.545039173471991</v>
      </c>
      <c r="AR36">
        <f t="shared" si="26"/>
        <v>-97.109586899346041</v>
      </c>
      <c r="AS36">
        <f t="shared" si="26"/>
        <v>3.6075600889338784</v>
      </c>
      <c r="AT36">
        <f t="shared" si="26"/>
        <v>0.34297141990252683</v>
      </c>
      <c r="AU36">
        <f t="shared" si="24"/>
        <v>-93.159055390509636</v>
      </c>
      <c r="AW36">
        <v>33</v>
      </c>
      <c r="AX36">
        <f>IF(Z36&gt;0, (R36*SUMPRODUCT(K36:$K$98, X36:$X$98)-K36*$AZ$3)/Z36, 0)</f>
        <v>114.43068183110788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5.4260222591813609E-2</v>
      </c>
      <c r="L37" s="2">
        <v>34</v>
      </c>
      <c r="M37" s="6">
        <v>0.16385111999999999</v>
      </c>
      <c r="Q37" s="4">
        <f t="shared" si="22"/>
        <v>50</v>
      </c>
      <c r="R37">
        <f t="shared" si="0"/>
        <v>50000</v>
      </c>
      <c r="S37">
        <f t="shared" si="1"/>
        <v>-193.5849338304638</v>
      </c>
      <c r="U37">
        <f t="shared" si="12"/>
        <v>0.16385111999999999</v>
      </c>
      <c r="V37">
        <f t="shared" si="13"/>
        <v>0.01</v>
      </c>
      <c r="W37">
        <f t="shared" si="14"/>
        <v>0.18579373450872799</v>
      </c>
      <c r="X37">
        <f t="shared" si="15"/>
        <v>3.044251148823773E-2</v>
      </c>
      <c r="Y37">
        <f t="shared" si="16"/>
        <v>1.85793734508728E-3</v>
      </c>
      <c r="Z37">
        <f t="shared" si="17"/>
        <v>0.15349328567540299</v>
      </c>
      <c r="AB37">
        <f t="shared" si="18"/>
        <v>21.260503719781582</v>
      </c>
      <c r="AC37">
        <f t="shared" si="19"/>
        <v>-29.713987550893364</v>
      </c>
      <c r="AE37">
        <f t="shared" si="2"/>
        <v>0</v>
      </c>
      <c r="AF37">
        <f t="shared" si="25"/>
        <v>0</v>
      </c>
      <c r="AG37">
        <f t="shared" si="25"/>
        <v>-7.6746642837701495</v>
      </c>
      <c r="AH37">
        <f t="shared" si="4"/>
        <v>-1522.1255744118864</v>
      </c>
      <c r="AI37">
        <f t="shared" si="23"/>
        <v>-1529.8002386956566</v>
      </c>
      <c r="AJ37">
        <f t="shared" si="6"/>
        <v>50.974491270674946</v>
      </c>
      <c r="AK37">
        <f t="shared" si="20"/>
        <v>1.4882352603847109</v>
      </c>
      <c r="AL37">
        <f t="shared" si="7"/>
        <v>-1477.337512164597</v>
      </c>
      <c r="AN37">
        <f t="shared" si="26"/>
        <v>0</v>
      </c>
      <c r="AO37">
        <f t="shared" si="26"/>
        <v>0</v>
      </c>
      <c r="AP37">
        <f t="shared" si="26"/>
        <v>-0.41642899235481007</v>
      </c>
      <c r="AQ37">
        <f t="shared" si="26"/>
        <v>-82.590872480281107</v>
      </c>
      <c r="AR37">
        <f t="shared" si="26"/>
        <v>-83.007301472635916</v>
      </c>
      <c r="AS37">
        <f t="shared" si="26"/>
        <v>2.7658872428512824</v>
      </c>
      <c r="AT37">
        <f t="shared" si="26"/>
        <v>8.0751976497460104E-2</v>
      </c>
      <c r="AU37">
        <f t="shared" si="24"/>
        <v>-80.160662253287185</v>
      </c>
      <c r="AW37">
        <v>34</v>
      </c>
      <c r="AX37">
        <f>IF(Z37&gt;0, (R37*SUMPRODUCT(K37:$K$98, X37:$X$98)-K37*$AZ$3)/Z37, 0)</f>
        <v>-193.5849338304638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4.8446627314119292E-2</v>
      </c>
      <c r="L38" s="2">
        <v>35</v>
      </c>
      <c r="M38" s="6">
        <v>0.185300933</v>
      </c>
      <c r="Q38" s="4">
        <f t="shared" si="22"/>
        <v>50</v>
      </c>
      <c r="R38">
        <f t="shared" si="0"/>
        <v>50000</v>
      </c>
      <c r="S38">
        <f t="shared" si="1"/>
        <v>-579.81902446689116</v>
      </c>
      <c r="U38">
        <f t="shared" si="12"/>
        <v>0.185300933</v>
      </c>
      <c r="V38">
        <f t="shared" si="13"/>
        <v>0.01</v>
      </c>
      <c r="W38">
        <f t="shared" si="14"/>
        <v>0.15349328567540299</v>
      </c>
      <c r="X38">
        <f t="shared" si="15"/>
        <v>2.844244904488771E-2</v>
      </c>
      <c r="Y38">
        <f t="shared" si="16"/>
        <v>1.5349328567540298E-3</v>
      </c>
      <c r="Z38">
        <f t="shared" si="17"/>
        <v>0.12351590377376125</v>
      </c>
      <c r="AB38">
        <f t="shared" si="18"/>
        <v>-29.713987550893364</v>
      </c>
      <c r="AC38">
        <f t="shared" si="19"/>
        <v>-71.616870832248651</v>
      </c>
      <c r="AE38">
        <f t="shared" si="2"/>
        <v>0</v>
      </c>
      <c r="AF38">
        <f t="shared" si="25"/>
        <v>0</v>
      </c>
      <c r="AG38">
        <f t="shared" si="25"/>
        <v>-6.1757951886880624</v>
      </c>
      <c r="AH38">
        <f t="shared" si="4"/>
        <v>-1422.1224522443854</v>
      </c>
      <c r="AI38">
        <f t="shared" si="23"/>
        <v>-1428.2982474330734</v>
      </c>
      <c r="AJ38">
        <f t="shared" si="6"/>
        <v>41.902883281355287</v>
      </c>
      <c r="AK38">
        <f t="shared" si="20"/>
        <v>-2.0799791285625355</v>
      </c>
      <c r="AL38">
        <f t="shared" si="7"/>
        <v>-1388.4753432802806</v>
      </c>
      <c r="AN38">
        <f t="shared" si="26"/>
        <v>0</v>
      </c>
      <c r="AO38">
        <f t="shared" si="26"/>
        <v>0</v>
      </c>
      <c r="AP38">
        <f t="shared" si="26"/>
        <v>-0.29919644787470157</v>
      </c>
      <c r="AQ38">
        <f t="shared" si="26"/>
        <v>-68.897036438925156</v>
      </c>
      <c r="AR38">
        <f t="shared" si="26"/>
        <v>-69.196232886799848</v>
      </c>
      <c r="AS38">
        <f t="shared" si="26"/>
        <v>2.0300533697188596</v>
      </c>
      <c r="AT38">
        <f t="shared" si="26"/>
        <v>-0.10076797366261578</v>
      </c>
      <c r="AU38">
        <f t="shared" si="24"/>
        <v>-67.266947490743604</v>
      </c>
      <c r="AW38">
        <v>35</v>
      </c>
      <c r="AX38">
        <f>IF(Z38&gt;0, (R38*SUMPRODUCT(K38:$K$98, X38:$X$98)-K38*$AZ$3)/Z38, 0)</f>
        <v>-579.81902446689116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4.3255917244749365E-2</v>
      </c>
      <c r="L39" s="2">
        <v>36</v>
      </c>
      <c r="M39" s="6">
        <v>0.20871278500000001</v>
      </c>
      <c r="Q39" s="4">
        <f t="shared" si="22"/>
        <v>50</v>
      </c>
      <c r="R39">
        <f t="shared" si="0"/>
        <v>50000</v>
      </c>
      <c r="S39">
        <f t="shared" si="1"/>
        <v>-1079.6252624322146</v>
      </c>
      <c r="U39">
        <f t="shared" si="12"/>
        <v>0.20871278500000001</v>
      </c>
      <c r="V39">
        <f t="shared" si="13"/>
        <v>0.01</v>
      </c>
      <c r="W39">
        <f t="shared" si="14"/>
        <v>0.12351590377376125</v>
      </c>
      <c r="X39">
        <f t="shared" si="15"/>
        <v>2.5779348268413722E-2</v>
      </c>
      <c r="Y39">
        <f t="shared" si="16"/>
        <v>1.2351590377376125E-3</v>
      </c>
      <c r="Z39">
        <f t="shared" si="17"/>
        <v>9.6501396467609898E-2</v>
      </c>
      <c r="AB39">
        <f t="shared" si="18"/>
        <v>-71.616870832248651</v>
      </c>
      <c r="AC39">
        <f t="shared" si="19"/>
        <v>-104.18534548641853</v>
      </c>
      <c r="AE39">
        <f t="shared" si="2"/>
        <v>0</v>
      </c>
      <c r="AF39">
        <f t="shared" si="25"/>
        <v>0</v>
      </c>
      <c r="AG39">
        <f t="shared" si="25"/>
        <v>-4.8250698233804945</v>
      </c>
      <c r="AH39">
        <f t="shared" si="4"/>
        <v>-1288.9674134206862</v>
      </c>
      <c r="AI39">
        <f t="shared" si="23"/>
        <v>-1293.7924832440667</v>
      </c>
      <c r="AJ39">
        <f t="shared" si="6"/>
        <v>32.568474654169876</v>
      </c>
      <c r="AK39">
        <f t="shared" si="20"/>
        <v>-5.0131809582574061</v>
      </c>
      <c r="AL39">
        <f t="shared" si="7"/>
        <v>-1266.2371895481542</v>
      </c>
      <c r="AN39">
        <f t="shared" si="26"/>
        <v>0</v>
      </c>
      <c r="AO39">
        <f t="shared" si="26"/>
        <v>0</v>
      </c>
      <c r="AP39">
        <f t="shared" si="26"/>
        <v>-0.2087128209802841</v>
      </c>
      <c r="AQ39">
        <f t="shared" si="26"/>
        <v>-55.755467766103841</v>
      </c>
      <c r="AR39">
        <f t="shared" si="26"/>
        <v>-55.96418058708413</v>
      </c>
      <c r="AS39">
        <f t="shared" si="26"/>
        <v>1.4087792444284892</v>
      </c>
      <c r="AT39">
        <f t="shared" si="26"/>
        <v>-0.21684974066333568</v>
      </c>
      <c r="AU39">
        <f t="shared" si="24"/>
        <v>-54.772251083318977</v>
      </c>
      <c r="AW39">
        <v>36</v>
      </c>
      <c r="AX39">
        <f>IF(Z39&gt;0, (R39*SUMPRODUCT(K39:$K$98, X39:$X$98)-K39*$AZ$3)/Z39, 0)</f>
        <v>-1079.6252624322146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3.8621354682811929E-2</v>
      </c>
      <c r="L40" s="2">
        <v>37</v>
      </c>
      <c r="M40" s="6">
        <v>0.23444695300000001</v>
      </c>
      <c r="Q40" s="4">
        <f t="shared" si="22"/>
        <v>50</v>
      </c>
      <c r="R40">
        <f t="shared" si="0"/>
        <v>50000</v>
      </c>
      <c r="S40">
        <f t="shared" si="1"/>
        <v>-1748.7482174651161</v>
      </c>
      <c r="U40">
        <f t="shared" si="12"/>
        <v>0.23444695300000001</v>
      </c>
      <c r="V40">
        <f t="shared" si="13"/>
        <v>0.01</v>
      </c>
      <c r="W40">
        <f t="shared" si="14"/>
        <v>9.6501396467609898E-2</v>
      </c>
      <c r="X40">
        <f t="shared" si="15"/>
        <v>2.2624458362076105E-2</v>
      </c>
      <c r="Y40">
        <f t="shared" si="16"/>
        <v>9.6501396467609901E-4</v>
      </c>
      <c r="Z40">
        <f t="shared" si="17"/>
        <v>7.291192414085769E-2</v>
      </c>
      <c r="AB40">
        <f t="shared" si="18"/>
        <v>-104.18534548641853</v>
      </c>
      <c r="AC40">
        <f t="shared" si="19"/>
        <v>-127.50459737327665</v>
      </c>
      <c r="AE40">
        <f t="shared" si="2"/>
        <v>0</v>
      </c>
      <c r="AF40">
        <f t="shared" si="25"/>
        <v>0</v>
      </c>
      <c r="AG40">
        <f t="shared" si="25"/>
        <v>-3.6455962070428845</v>
      </c>
      <c r="AH40">
        <f t="shared" si="4"/>
        <v>-1131.2229181038053</v>
      </c>
      <c r="AI40">
        <f t="shared" si="23"/>
        <v>-1134.8685143108482</v>
      </c>
      <c r="AJ40">
        <f t="shared" si="6"/>
        <v>23.319251886858126</v>
      </c>
      <c r="AK40">
        <f t="shared" si="20"/>
        <v>-7.2929741840492976</v>
      </c>
      <c r="AL40">
        <f t="shared" si="7"/>
        <v>-1118.8422366080395</v>
      </c>
      <c r="AN40">
        <f t="shared" si="26"/>
        <v>0</v>
      </c>
      <c r="AO40">
        <f t="shared" si="26"/>
        <v>0</v>
      </c>
      <c r="AP40">
        <f t="shared" si="26"/>
        <v>-0.1407978641425171</v>
      </c>
      <c r="AQ40">
        <f t="shared" si="26"/>
        <v>-43.689361545412581</v>
      </c>
      <c r="AR40">
        <f t="shared" si="26"/>
        <v>-43.830159409555094</v>
      </c>
      <c r="AS40">
        <f t="shared" si="26"/>
        <v>0.90062109806017898</v>
      </c>
      <c r="AT40">
        <f t="shared" si="26"/>
        <v>-0.28166454265475882</v>
      </c>
      <c r="AU40">
        <f t="shared" si="24"/>
        <v>-43.211202854149676</v>
      </c>
      <c r="AW40">
        <v>37</v>
      </c>
      <c r="AX40">
        <f>IF(Z40&gt;0, (R40*SUMPRODUCT(K40:$K$98, X40:$X$98)-K40*$AZ$3)/Z40, 0)</f>
        <v>-1748.7482174651161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3.4483352395367789E-2</v>
      </c>
      <c r="L41" s="2">
        <v>38</v>
      </c>
      <c r="M41" s="6">
        <v>0.26339700100000002</v>
      </c>
      <c r="Q41" s="4">
        <f t="shared" si="22"/>
        <v>50</v>
      </c>
      <c r="R41">
        <f t="shared" si="0"/>
        <v>50000</v>
      </c>
      <c r="S41">
        <f t="shared" si="1"/>
        <v>-2684.7557631963573</v>
      </c>
      <c r="U41">
        <f t="shared" si="12"/>
        <v>0.26339700100000002</v>
      </c>
      <c r="V41">
        <f t="shared" si="13"/>
        <v>0.01</v>
      </c>
      <c r="W41">
        <f t="shared" si="14"/>
        <v>7.291192414085769E-2</v>
      </c>
      <c r="X41">
        <f t="shared" si="15"/>
        <v>1.920478215584142E-2</v>
      </c>
      <c r="Y41">
        <f t="shared" si="16"/>
        <v>7.2911924140857691E-4</v>
      </c>
      <c r="Z41">
        <f t="shared" si="17"/>
        <v>5.2978022743607696E-2</v>
      </c>
      <c r="AB41">
        <f t="shared" si="18"/>
        <v>-127.50459737327665</v>
      </c>
      <c r="AC41">
        <f t="shared" si="19"/>
        <v>-142.23305188364844</v>
      </c>
      <c r="AE41">
        <f t="shared" si="2"/>
        <v>0</v>
      </c>
      <c r="AF41">
        <f t="shared" si="25"/>
        <v>0</v>
      </c>
      <c r="AG41">
        <f t="shared" si="25"/>
        <v>-2.6489011371803848</v>
      </c>
      <c r="AH41">
        <f t="shared" si="4"/>
        <v>-960.23910779207097</v>
      </c>
      <c r="AI41">
        <f t="shared" si="23"/>
        <v>-962.88800892925133</v>
      </c>
      <c r="AJ41">
        <f t="shared" si="6"/>
        <v>14.72845451037179</v>
      </c>
      <c r="AK41">
        <f t="shared" si="20"/>
        <v>-8.925321816129367</v>
      </c>
      <c r="AL41">
        <f t="shared" si="7"/>
        <v>-957.08487623500889</v>
      </c>
      <c r="AN41">
        <f t="shared" si="26"/>
        <v>0</v>
      </c>
      <c r="AO41">
        <f t="shared" si="26"/>
        <v>0</v>
      </c>
      <c r="AP41">
        <f t="shared" si="26"/>
        <v>-9.1342991373881688E-2</v>
      </c>
      <c r="AQ41">
        <f t="shared" si="26"/>
        <v>-33.112263537807536</v>
      </c>
      <c r="AR41">
        <f t="shared" si="26"/>
        <v>-33.203606529181421</v>
      </c>
      <c r="AS41">
        <f t="shared" si="26"/>
        <v>0.50788648712029461</v>
      </c>
      <c r="AT41">
        <f t="shared" si="26"/>
        <v>-0.30777501742765301</v>
      </c>
      <c r="AU41">
        <f t="shared" si="24"/>
        <v>-33.003495059488777</v>
      </c>
      <c r="AW41">
        <v>38</v>
      </c>
      <c r="AX41">
        <f>IF(Z41&gt;0, (R41*SUMPRODUCT(K41:$K$98, X41:$X$98)-K41*$AZ$3)/Z41, 0)</f>
        <v>-2684.7557631963573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3.0788707495864095E-2</v>
      </c>
      <c r="L42" s="2">
        <v>39</v>
      </c>
      <c r="M42" s="6">
        <v>0.29593128600000002</v>
      </c>
      <c r="Q42" s="4">
        <f t="shared" si="22"/>
        <v>50</v>
      </c>
      <c r="R42">
        <f t="shared" si="0"/>
        <v>50000</v>
      </c>
      <c r="S42">
        <f t="shared" si="1"/>
        <v>-4065.4279264156694</v>
      </c>
      <c r="U42">
        <f t="shared" si="12"/>
        <v>0.29593128600000002</v>
      </c>
      <c r="V42">
        <f t="shared" si="13"/>
        <v>0.01</v>
      </c>
      <c r="W42">
        <f t="shared" si="14"/>
        <v>5.2978022743607696E-2</v>
      </c>
      <c r="X42">
        <f t="shared" si="15"/>
        <v>1.5677854400253075E-2</v>
      </c>
      <c r="Y42">
        <f t="shared" si="16"/>
        <v>5.2978022743607701E-4</v>
      </c>
      <c r="Z42">
        <f t="shared" si="17"/>
        <v>3.677038811591854E-2</v>
      </c>
      <c r="AB42">
        <f t="shared" si="18"/>
        <v>-142.23305188364844</v>
      </c>
      <c r="AC42">
        <f t="shared" si="19"/>
        <v>-149.48736271159808</v>
      </c>
      <c r="AE42">
        <f t="shared" si="2"/>
        <v>0</v>
      </c>
      <c r="AF42">
        <f t="shared" si="25"/>
        <v>0</v>
      </c>
      <c r="AG42">
        <f t="shared" si="25"/>
        <v>-1.8385194057959269</v>
      </c>
      <c r="AH42">
        <f t="shared" si="4"/>
        <v>-783.89272001265374</v>
      </c>
      <c r="AI42">
        <f t="shared" si="23"/>
        <v>-785.73123941844972</v>
      </c>
      <c r="AJ42">
        <f t="shared" si="6"/>
        <v>7.254310827949638</v>
      </c>
      <c r="AK42">
        <f t="shared" si="20"/>
        <v>-9.9563136318553926</v>
      </c>
      <c r="AL42">
        <f t="shared" si="7"/>
        <v>-788.43324222235549</v>
      </c>
      <c r="AN42">
        <f t="shared" si="26"/>
        <v>0</v>
      </c>
      <c r="AO42">
        <f t="shared" si="26"/>
        <v>0</v>
      </c>
      <c r="AP42">
        <f t="shared" si="26"/>
        <v>-5.6605636210520657E-2</v>
      </c>
      <c r="AQ42">
        <f t="shared" si="26"/>
        <v>-24.135043664606886</v>
      </c>
      <c r="AR42">
        <f t="shared" si="26"/>
        <v>-24.19164930081741</v>
      </c>
      <c r="AS42">
        <f t="shared" si="26"/>
        <v>0.22335085416582109</v>
      </c>
      <c r="AT42">
        <f t="shared" si="26"/>
        <v>-0.30654202814828002</v>
      </c>
      <c r="AU42">
        <f t="shared" si="24"/>
        <v>-24.274840474799866</v>
      </c>
      <c r="AW42">
        <v>39</v>
      </c>
      <c r="AX42">
        <f>IF(Z42&gt;0, (R42*SUMPRODUCT(K42:$K$98, X42:$X$98)-K42*$AZ$3)/Z42, 0)</f>
        <v>-4065.4279264156694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2.7489917407021513E-2</v>
      </c>
      <c r="L43" s="2">
        <v>40</v>
      </c>
      <c r="M43" s="6">
        <v>0.33262349499999999</v>
      </c>
      <c r="Q43" s="4">
        <f t="shared" si="22"/>
        <v>50</v>
      </c>
      <c r="R43">
        <f t="shared" si="0"/>
        <v>50000</v>
      </c>
      <c r="S43">
        <f t="shared" si="1"/>
        <v>-6227.6607516667264</v>
      </c>
      <c r="U43">
        <f t="shared" si="12"/>
        <v>0.33262349499999999</v>
      </c>
      <c r="V43">
        <f t="shared" si="13"/>
        <v>0.01</v>
      </c>
      <c r="W43">
        <f t="shared" si="14"/>
        <v>3.677038811591854E-2</v>
      </c>
      <c r="X43">
        <f t="shared" si="15"/>
        <v>1.2230695007623289E-2</v>
      </c>
      <c r="Y43">
        <f t="shared" si="16"/>
        <v>3.6770388115918543E-4</v>
      </c>
      <c r="Z43">
        <f t="shared" si="17"/>
        <v>2.4171989227136065E-2</v>
      </c>
      <c r="AB43">
        <f t="shared" si="18"/>
        <v>-149.48736271159808</v>
      </c>
      <c r="AC43">
        <f t="shared" si="19"/>
        <v>-150.5349485995462</v>
      </c>
      <c r="AE43">
        <f t="shared" si="2"/>
        <v>0</v>
      </c>
      <c r="AF43">
        <f t="shared" si="25"/>
        <v>0</v>
      </c>
      <c r="AG43">
        <f t="shared" si="25"/>
        <v>-1.2085994613568032</v>
      </c>
      <c r="AH43">
        <f t="shared" si="4"/>
        <v>-611.53475038116449</v>
      </c>
      <c r="AI43">
        <f t="shared" si="23"/>
        <v>-612.7433498425213</v>
      </c>
      <c r="AJ43">
        <f t="shared" si="6"/>
        <v>1.0475858879481166</v>
      </c>
      <c r="AK43">
        <f t="shared" si="20"/>
        <v>-10.464115389811866</v>
      </c>
      <c r="AL43">
        <f t="shared" si="7"/>
        <v>-622.15987934438499</v>
      </c>
      <c r="AN43">
        <f t="shared" si="26"/>
        <v>0</v>
      </c>
      <c r="AO43">
        <f t="shared" si="26"/>
        <v>0</v>
      </c>
      <c r="AP43">
        <f t="shared" si="26"/>
        <v>-3.3224299370869209E-2</v>
      </c>
      <c r="AQ43">
        <f t="shared" si="26"/>
        <v>-16.81103977950173</v>
      </c>
      <c r="AR43">
        <f t="shared" si="26"/>
        <v>-16.844264078872598</v>
      </c>
      <c r="AS43">
        <f t="shared" si="26"/>
        <v>2.8798049536455018E-2</v>
      </c>
      <c r="AT43">
        <f t="shared" si="26"/>
        <v>-0.28765766780347091</v>
      </c>
      <c r="AU43">
        <f t="shared" si="24"/>
        <v>-17.103123697139612</v>
      </c>
      <c r="AW43">
        <v>40</v>
      </c>
      <c r="AX43">
        <f>IF(Z43&gt;0, (R43*SUMPRODUCT(K43:$K$98, X43:$X$98)-K43*$AZ$3)/Z43, 0)</f>
        <v>-6227.6607516667264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2.4544569113412063E-2</v>
      </c>
      <c r="L44" s="2">
        <v>41</v>
      </c>
      <c r="M44" s="6">
        <v>0.37225971299999999</v>
      </c>
      <c r="Q44" s="4">
        <f t="shared" si="22"/>
        <v>50</v>
      </c>
      <c r="R44">
        <f t="shared" si="0"/>
        <v>50000</v>
      </c>
      <c r="S44">
        <f t="shared" si="1"/>
        <v>-9826.6858539630557</v>
      </c>
      <c r="U44">
        <f t="shared" si="12"/>
        <v>0.37225971299999999</v>
      </c>
      <c r="V44">
        <f t="shared" si="13"/>
        <v>0.01</v>
      </c>
      <c r="W44">
        <f t="shared" si="14"/>
        <v>2.4171989227136065E-2</v>
      </c>
      <c r="X44">
        <f t="shared" si="15"/>
        <v>8.9982577723327628E-3</v>
      </c>
      <c r="Y44">
        <f t="shared" si="16"/>
        <v>2.4171989227136066E-4</v>
      </c>
      <c r="Z44">
        <f t="shared" si="17"/>
        <v>1.4932011562531941E-2</v>
      </c>
      <c r="AB44">
        <f t="shared" si="18"/>
        <v>-150.5349485995462</v>
      </c>
      <c r="AC44">
        <f t="shared" si="19"/>
        <v>-146.73218679274541</v>
      </c>
      <c r="AE44">
        <f t="shared" si="2"/>
        <v>0</v>
      </c>
      <c r="AF44">
        <f t="shared" si="25"/>
        <v>0</v>
      </c>
      <c r="AG44">
        <f t="shared" si="25"/>
        <v>-0.74660057812659708</v>
      </c>
      <c r="AH44">
        <f t="shared" si="4"/>
        <v>-449.91288861663816</v>
      </c>
      <c r="AI44">
        <f t="shared" si="23"/>
        <v>-450.65948919476477</v>
      </c>
      <c r="AJ44">
        <f t="shared" si="6"/>
        <v>-3.8027618068007882</v>
      </c>
      <c r="AK44">
        <f t="shared" si="20"/>
        <v>-10.537446401968236</v>
      </c>
      <c r="AL44">
        <f t="shared" si="7"/>
        <v>-464.99969740353379</v>
      </c>
      <c r="AN44">
        <f t="shared" si="26"/>
        <v>0</v>
      </c>
      <c r="AO44">
        <f t="shared" si="26"/>
        <v>0</v>
      </c>
      <c r="AP44">
        <f t="shared" si="26"/>
        <v>-1.8324989489941663E-2</v>
      </c>
      <c r="AQ44">
        <f t="shared" si="26"/>
        <v>-11.04291798966594</v>
      </c>
      <c r="AR44">
        <f t="shared" si="26"/>
        <v>-11.061242979155882</v>
      </c>
      <c r="AS44">
        <f t="shared" si="26"/>
        <v>-9.3337149988865678E-2</v>
      </c>
      <c r="AT44">
        <f t="shared" si="26"/>
        <v>-0.25863708149198461</v>
      </c>
      <c r="AU44">
        <f t="shared" si="24"/>
        <v>-11.413217210636731</v>
      </c>
      <c r="AW44">
        <v>41</v>
      </c>
      <c r="AX44">
        <f>IF(Z44&gt;0, (R44*SUMPRODUCT(K44:$K$98, X44:$X$98)-K44*$AZ$3)/Z44, 0)</f>
        <v>-9826.6858539630557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2.1914793851260769E-2</v>
      </c>
      <c r="L45" s="2">
        <v>42</v>
      </c>
      <c r="M45" s="6">
        <v>0.41367450300000003</v>
      </c>
      <c r="Q45" s="4">
        <f t="shared" si="22"/>
        <v>50</v>
      </c>
      <c r="R45">
        <f t="shared" si="0"/>
        <v>50000</v>
      </c>
      <c r="S45">
        <f t="shared" si="1"/>
        <v>-16195.073176251526</v>
      </c>
      <c r="U45">
        <f t="shared" si="12"/>
        <v>0.41367450300000003</v>
      </c>
      <c r="V45">
        <f t="shared" si="13"/>
        <v>0.01</v>
      </c>
      <c r="W45">
        <f t="shared" si="14"/>
        <v>1.4932011562531941E-2</v>
      </c>
      <c r="X45">
        <f t="shared" si="15"/>
        <v>6.1769924619206546E-3</v>
      </c>
      <c r="Y45">
        <f t="shared" si="16"/>
        <v>1.4932011562531942E-4</v>
      </c>
      <c r="Z45">
        <f t="shared" si="17"/>
        <v>8.6056989849859662E-3</v>
      </c>
      <c r="AB45">
        <f t="shared" si="18"/>
        <v>-146.73218679274541</v>
      </c>
      <c r="AC45">
        <f t="shared" si="19"/>
        <v>-139.36992479464121</v>
      </c>
      <c r="AE45">
        <f t="shared" si="2"/>
        <v>0</v>
      </c>
      <c r="AF45">
        <f t="shared" si="25"/>
        <v>0</v>
      </c>
      <c r="AG45">
        <f t="shared" si="25"/>
        <v>-0.43028494924929833</v>
      </c>
      <c r="AH45">
        <f t="shared" si="4"/>
        <v>-308.8496230960327</v>
      </c>
      <c r="AI45">
        <f t="shared" si="23"/>
        <v>-309.27990804528201</v>
      </c>
      <c r="AJ45">
        <f t="shared" si="6"/>
        <v>-7.3622619981042021</v>
      </c>
      <c r="AK45">
        <f t="shared" si="20"/>
        <v>-10.271253075492179</v>
      </c>
      <c r="AL45">
        <f t="shared" si="7"/>
        <v>-326.91342311887837</v>
      </c>
      <c r="AN45">
        <f t="shared" si="26"/>
        <v>0</v>
      </c>
      <c r="AO45">
        <f t="shared" si="26"/>
        <v>0</v>
      </c>
      <c r="AP45">
        <f t="shared" si="26"/>
        <v>-9.4296059600985742E-3</v>
      </c>
      <c r="AQ45">
        <f t="shared" si="26"/>
        <v>-6.7683758211891432</v>
      </c>
      <c r="AR45">
        <f t="shared" si="26"/>
        <v>-6.7778054271492421</v>
      </c>
      <c r="AS45">
        <f t="shared" si="26"/>
        <v>-0.16134245396742478</v>
      </c>
      <c r="AT45">
        <f t="shared" si="26"/>
        <v>-0.22509239374353926</v>
      </c>
      <c r="AU45">
        <f t="shared" si="24"/>
        <v>-7.1642402748602061</v>
      </c>
      <c r="AW45">
        <v>42</v>
      </c>
      <c r="AX45">
        <f>IF(Z45&gt;0, (R45*SUMPRODUCT(K45:$K$98, X45:$X$98)-K45*$AZ$3)/Z45, 0)</f>
        <v>-16195.073176251526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1.9566780224339969E-2</v>
      </c>
      <c r="L46" s="2">
        <v>43</v>
      </c>
      <c r="M46" s="6">
        <v>0.42102545200000002</v>
      </c>
      <c r="Q46" s="4">
        <f t="shared" si="22"/>
        <v>50</v>
      </c>
      <c r="R46">
        <f t="shared" si="0"/>
        <v>50000</v>
      </c>
      <c r="S46">
        <f t="shared" si="1"/>
        <v>-26489.763224046015</v>
      </c>
      <c r="U46">
        <f t="shared" si="12"/>
        <v>0.42102545200000002</v>
      </c>
      <c r="V46">
        <f t="shared" si="13"/>
        <v>0.01</v>
      </c>
      <c r="W46">
        <f t="shared" si="14"/>
        <v>8.6056989849859662E-3</v>
      </c>
      <c r="X46">
        <f t="shared" si="15"/>
        <v>3.623218304929658E-3</v>
      </c>
      <c r="Y46">
        <f t="shared" si="16"/>
        <v>8.6056989849859662E-5</v>
      </c>
      <c r="Z46">
        <f t="shared" si="17"/>
        <v>4.8964236902064489E-3</v>
      </c>
      <c r="AB46">
        <f t="shared" si="18"/>
        <v>-139.36992479464121</v>
      </c>
      <c r="AC46">
        <f t="shared" si="19"/>
        <v>-129.70510419817847</v>
      </c>
      <c r="AE46">
        <f t="shared" si="2"/>
        <v>0</v>
      </c>
      <c r="AF46">
        <f t="shared" si="25"/>
        <v>0</v>
      </c>
      <c r="AG46">
        <f t="shared" si="25"/>
        <v>-0.24482118451032245</v>
      </c>
      <c r="AH46">
        <f t="shared" si="4"/>
        <v>-181.16091524648289</v>
      </c>
      <c r="AI46">
        <f t="shared" si="23"/>
        <v>-181.40573643099322</v>
      </c>
      <c r="AJ46">
        <f t="shared" si="6"/>
        <v>-9.6648205964627323</v>
      </c>
      <c r="AK46">
        <f t="shared" si="20"/>
        <v>-9.7558947356248851</v>
      </c>
      <c r="AL46">
        <f t="shared" si="7"/>
        <v>-200.82645176308083</v>
      </c>
      <c r="AN46">
        <f t="shared" si="26"/>
        <v>0</v>
      </c>
      <c r="AO46">
        <f t="shared" si="26"/>
        <v>0</v>
      </c>
      <c r="AP46">
        <f t="shared" si="26"/>
        <v>-4.7903623115760638E-3</v>
      </c>
      <c r="AQ46">
        <f t="shared" si="26"/>
        <v>-3.5447358138682104</v>
      </c>
      <c r="AR46">
        <f t="shared" si="26"/>
        <v>-3.5495261761797869</v>
      </c>
      <c r="AS46">
        <f t="shared" si="26"/>
        <v>-0.18910942051866061</v>
      </c>
      <c r="AT46">
        <f t="shared" si="26"/>
        <v>-0.19089144818376741</v>
      </c>
      <c r="AU46">
        <f t="shared" si="24"/>
        <v>-3.9295270448822146</v>
      </c>
      <c r="AW46">
        <v>43</v>
      </c>
      <c r="AX46">
        <f>IF(Z46&gt;0, (R46*SUMPRODUCT(K46:$K$98, X46:$X$98)-K46*$AZ$3)/Z46, 0)</f>
        <v>-26489.763224046015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1.7470339486017828E-2</v>
      </c>
      <c r="L47" s="2">
        <v>44</v>
      </c>
      <c r="M47" s="6">
        <v>0.42896583300000002</v>
      </c>
      <c r="Q47" s="4">
        <f t="shared" si="22"/>
        <v>50</v>
      </c>
      <c r="R47">
        <f t="shared" si="0"/>
        <v>50000</v>
      </c>
      <c r="S47">
        <f t="shared" si="1"/>
        <v>-43165.165899602704</v>
      </c>
      <c r="U47">
        <f t="shared" si="12"/>
        <v>0.42896583300000002</v>
      </c>
      <c r="V47">
        <f t="shared" si="13"/>
        <v>0.01</v>
      </c>
      <c r="W47">
        <f t="shared" si="14"/>
        <v>4.8964236902064489E-3</v>
      </c>
      <c r="X47">
        <f t="shared" si="15"/>
        <v>2.1003984669903434E-3</v>
      </c>
      <c r="Y47">
        <f t="shared" si="16"/>
        <v>4.8964236902064488E-5</v>
      </c>
      <c r="Z47">
        <f t="shared" si="17"/>
        <v>2.7470609863140408E-3</v>
      </c>
      <c r="AB47">
        <f t="shared" si="18"/>
        <v>-129.70510419817847</v>
      </c>
      <c r="AC47">
        <f t="shared" si="19"/>
        <v>-118.5773432105718</v>
      </c>
      <c r="AE47">
        <f t="shared" si="2"/>
        <v>0</v>
      </c>
      <c r="AF47">
        <f t="shared" si="25"/>
        <v>0</v>
      </c>
      <c r="AG47">
        <f t="shared" si="25"/>
        <v>-0.13735304931570205</v>
      </c>
      <c r="AH47">
        <f t="shared" si="4"/>
        <v>-105.01992334951717</v>
      </c>
      <c r="AI47">
        <f t="shared" si="23"/>
        <v>-105.15727639883288</v>
      </c>
      <c r="AJ47">
        <f t="shared" si="6"/>
        <v>-11.127760987606678</v>
      </c>
      <c r="AK47">
        <f t="shared" si="20"/>
        <v>-9.0793572938724942</v>
      </c>
      <c r="AL47">
        <f t="shared" si="7"/>
        <v>-125.36439468031205</v>
      </c>
      <c r="AN47">
        <f t="shared" si="26"/>
        <v>0</v>
      </c>
      <c r="AO47">
        <f t="shared" si="26"/>
        <v>0</v>
      </c>
      <c r="AP47">
        <f t="shared" si="26"/>
        <v>-2.3996044009850638E-3</v>
      </c>
      <c r="AQ47">
        <f t="shared" si="26"/>
        <v>-1.8347337137116355</v>
      </c>
      <c r="AR47">
        <f t="shared" si="26"/>
        <v>-1.8371333181126206</v>
      </c>
      <c r="AS47">
        <f t="shared" si="26"/>
        <v>-0.19440576217275368</v>
      </c>
      <c r="AT47">
        <f t="shared" si="26"/>
        <v>-0.15861945423880461</v>
      </c>
      <c r="AU47">
        <f t="shared" si="24"/>
        <v>-2.190158534524179</v>
      </c>
      <c r="AW47">
        <v>44</v>
      </c>
      <c r="AX47">
        <f>IF(Z47&gt;0, (R47*SUMPRODUCT(K47:$K$98, X47:$X$98)-K47*$AZ$3)/Z47, 0)</f>
        <v>-43165.165899602704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1.5598517398230203E-2</v>
      </c>
      <c r="L48" s="2">
        <v>45</v>
      </c>
      <c r="M48" s="6">
        <v>0.43771532000000002</v>
      </c>
      <c r="Q48" s="4">
        <f t="shared" si="22"/>
        <v>50</v>
      </c>
      <c r="R48">
        <f t="shared" si="0"/>
        <v>50000</v>
      </c>
      <c r="S48">
        <f t="shared" si="1"/>
        <v>-70731.929874941343</v>
      </c>
      <c r="U48">
        <f t="shared" si="12"/>
        <v>0.43771532000000002</v>
      </c>
      <c r="V48">
        <f t="shared" si="13"/>
        <v>0.01</v>
      </c>
      <c r="W48">
        <f t="shared" si="14"/>
        <v>2.7470609863140408E-3</v>
      </c>
      <c r="X48">
        <f t="shared" si="15"/>
        <v>1.202430678683966E-3</v>
      </c>
      <c r="Y48">
        <f t="shared" si="16"/>
        <v>2.7470609863140409E-5</v>
      </c>
      <c r="Z48">
        <f t="shared" si="17"/>
        <v>1.5171596977669344E-3</v>
      </c>
      <c r="AB48">
        <f t="shared" si="18"/>
        <v>-118.5773432105718</v>
      </c>
      <c r="AC48">
        <f t="shared" si="19"/>
        <v>-107.31163335153801</v>
      </c>
      <c r="AE48">
        <f t="shared" si="2"/>
        <v>0</v>
      </c>
      <c r="AF48">
        <f t="shared" si="25"/>
        <v>0</v>
      </c>
      <c r="AG48">
        <f t="shared" si="25"/>
        <v>-7.5857984888346719E-2</v>
      </c>
      <c r="AH48">
        <f t="shared" si="4"/>
        <v>-60.121533934198297</v>
      </c>
      <c r="AI48">
        <f t="shared" si="23"/>
        <v>-60.197391919086641</v>
      </c>
      <c r="AJ48">
        <f t="shared" si="6"/>
        <v>-11.265709859033791</v>
      </c>
      <c r="AK48">
        <f t="shared" si="20"/>
        <v>-8.3004140247400269</v>
      </c>
      <c r="AL48">
        <f t="shared" si="7"/>
        <v>-79.763515802860454</v>
      </c>
      <c r="AN48">
        <f t="shared" si="26"/>
        <v>0</v>
      </c>
      <c r="AO48">
        <f t="shared" si="26"/>
        <v>0</v>
      </c>
      <c r="AP48">
        <f t="shared" si="26"/>
        <v>-1.1832720970755602E-3</v>
      </c>
      <c r="AQ48">
        <f t="shared" si="26"/>
        <v>-0.93780679308087966</v>
      </c>
      <c r="AR48">
        <f t="shared" si="26"/>
        <v>-0.93899006517795525</v>
      </c>
      <c r="AS48">
        <f t="shared" si="26"/>
        <v>-0.17572837123955212</v>
      </c>
      <c r="AT48">
        <f t="shared" si="26"/>
        <v>-0.12947415257742129</v>
      </c>
      <c r="AU48">
        <f t="shared" si="24"/>
        <v>-1.2441925889949286</v>
      </c>
      <c r="AW48">
        <v>45</v>
      </c>
      <c r="AX48">
        <f>IF(Z48&gt;0, (R48*SUMPRODUCT(K48:$K$98, X48:$X$98)-K48*$AZ$3)/Z48, 0)</f>
        <v>-70731.929874941343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1.3927247676991251E-2</v>
      </c>
      <c r="L49" s="2">
        <v>46</v>
      </c>
      <c r="M49" s="6">
        <v>0.44739131599999998</v>
      </c>
      <c r="Q49" s="4">
        <f t="shared" si="22"/>
        <v>50</v>
      </c>
      <c r="R49">
        <f t="shared" si="0"/>
        <v>50000</v>
      </c>
      <c r="S49">
        <f t="shared" si="1"/>
        <v>-117285.95419552852</v>
      </c>
      <c r="U49">
        <f t="shared" si="12"/>
        <v>0.44739131599999998</v>
      </c>
      <c r="V49">
        <f t="shared" si="13"/>
        <v>0.01</v>
      </c>
      <c r="W49">
        <f t="shared" si="14"/>
        <v>1.5171596977669344E-3</v>
      </c>
      <c r="X49">
        <f t="shared" si="15"/>
        <v>6.7876407376611105E-4</v>
      </c>
      <c r="Y49">
        <f t="shared" si="16"/>
        <v>1.5171596977669344E-5</v>
      </c>
      <c r="Z49">
        <f t="shared" si="17"/>
        <v>8.2322402702315401E-4</v>
      </c>
      <c r="AB49">
        <f t="shared" si="18"/>
        <v>-107.31163335153801</v>
      </c>
      <c r="AC49">
        <f t="shared" si="19"/>
        <v>-96.552615526096176</v>
      </c>
      <c r="AE49">
        <f t="shared" si="2"/>
        <v>0</v>
      </c>
      <c r="AF49">
        <f t="shared" si="25"/>
        <v>0</v>
      </c>
      <c r="AG49">
        <f t="shared" si="25"/>
        <v>-4.1161201351157702E-2</v>
      </c>
      <c r="AH49">
        <f t="shared" si="4"/>
        <v>-33.938203688305549</v>
      </c>
      <c r="AI49">
        <f t="shared" si="23"/>
        <v>-33.979364889656708</v>
      </c>
      <c r="AJ49">
        <f t="shared" si="6"/>
        <v>-10.75901782544183</v>
      </c>
      <c r="AK49">
        <f t="shared" si="20"/>
        <v>-7.5118143346076609</v>
      </c>
      <c r="AL49">
        <f t="shared" si="7"/>
        <v>-52.250197049706202</v>
      </c>
      <c r="AN49">
        <f t="shared" si="26"/>
        <v>0</v>
      </c>
      <c r="AO49">
        <f t="shared" si="26"/>
        <v>0</v>
      </c>
      <c r="AP49">
        <f t="shared" si="26"/>
        <v>-5.732622459000803E-4</v>
      </c>
      <c r="AQ49">
        <f t="shared" si="26"/>
        <v>-0.47266576847920938</v>
      </c>
      <c r="AR49">
        <f t="shared" si="26"/>
        <v>-0.47323903072510948</v>
      </c>
      <c r="AS49">
        <f t="shared" si="26"/>
        <v>-0.1498435060160922</v>
      </c>
      <c r="AT49">
        <f t="shared" si="26"/>
        <v>-0.10461889874165413</v>
      </c>
      <c r="AU49">
        <f t="shared" si="24"/>
        <v>-0.72770143548285582</v>
      </c>
      <c r="AW49">
        <v>46</v>
      </c>
      <c r="AX49">
        <f>IF(Z49&gt;0, (R49*SUMPRODUCT(K49:$K$98, X49:$X$98)-K49*$AZ$3)/Z49, 0)</f>
        <v>-117285.95419552852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1.2435042568742187E-2</v>
      </c>
      <c r="L50" s="2">
        <v>47</v>
      </c>
      <c r="M50" s="6">
        <v>0.457001349</v>
      </c>
      <c r="Q50" s="4">
        <f t="shared" si="22"/>
        <v>50</v>
      </c>
      <c r="R50">
        <f t="shared" si="0"/>
        <v>50000</v>
      </c>
      <c r="S50">
        <f t="shared" si="1"/>
        <v>-197324.90422662537</v>
      </c>
      <c r="U50">
        <f t="shared" si="12"/>
        <v>0.457001349</v>
      </c>
      <c r="V50">
        <f t="shared" si="13"/>
        <v>0.01</v>
      </c>
      <c r="W50">
        <f t="shared" si="14"/>
        <v>8.2322402702315401E-4</v>
      </c>
      <c r="X50">
        <f t="shared" si="15"/>
        <v>3.7621449087879382E-4</v>
      </c>
      <c r="Y50">
        <f t="shared" si="16"/>
        <v>8.2322402702315402E-6</v>
      </c>
      <c r="Z50">
        <f t="shared" si="17"/>
        <v>4.3877729587412864E-4</v>
      </c>
      <c r="AB50">
        <f t="shared" si="18"/>
        <v>-96.552615526096176</v>
      </c>
      <c r="AC50">
        <f t="shared" si="19"/>
        <v>-86.581687885180102</v>
      </c>
      <c r="AE50">
        <f t="shared" si="2"/>
        <v>0</v>
      </c>
      <c r="AF50">
        <f t="shared" si="25"/>
        <v>0</v>
      </c>
      <c r="AG50">
        <f t="shared" si="25"/>
        <v>-2.1938864793706433E-2</v>
      </c>
      <c r="AH50">
        <f t="shared" si="4"/>
        <v>-18.810724543939692</v>
      </c>
      <c r="AI50">
        <f t="shared" si="23"/>
        <v>-18.832663408733399</v>
      </c>
      <c r="AJ50">
        <f t="shared" si="6"/>
        <v>-9.9709276409160736</v>
      </c>
      <c r="AK50">
        <f t="shared" si="20"/>
        <v>-6.7586830868267329</v>
      </c>
      <c r="AL50">
        <f t="shared" si="7"/>
        <v>-35.562274136476205</v>
      </c>
      <c r="AN50">
        <f t="shared" si="26"/>
        <v>0</v>
      </c>
      <c r="AO50">
        <f t="shared" si="26"/>
        <v>0</v>
      </c>
      <c r="AP50">
        <f t="shared" si="26"/>
        <v>-2.728107176196188E-4</v>
      </c>
      <c r="AQ50">
        <f t="shared" si="26"/>
        <v>-0.23391216045277355</v>
      </c>
      <c r="AR50">
        <f t="shared" si="26"/>
        <v>-0.23418497117039316</v>
      </c>
      <c r="AS50">
        <f t="shared" si="26"/>
        <v>-0.12398890966463949</v>
      </c>
      <c r="AT50">
        <f t="shared" si="26"/>
        <v>-8.4044511893328275E-2</v>
      </c>
      <c r="AU50">
        <f t="shared" si="24"/>
        <v>-0.44221839272836094</v>
      </c>
      <c r="AW50">
        <v>47</v>
      </c>
      <c r="AX50">
        <f>IF(Z50&gt;0, (R50*SUMPRODUCT(K50:$K$98, X50:$X$98)-K50*$AZ$3)/Z50, 0)</f>
        <v>-197324.90422662537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1.1102716579234095E-2</v>
      </c>
      <c r="L51" s="2">
        <v>48</v>
      </c>
      <c r="M51" s="6">
        <v>0.46737994300000002</v>
      </c>
      <c r="Q51" s="4">
        <f t="shared" si="22"/>
        <v>50</v>
      </c>
      <c r="R51">
        <f t="shared" si="0"/>
        <v>50000</v>
      </c>
      <c r="S51">
        <f t="shared" si="1"/>
        <v>-337925.40124341118</v>
      </c>
      <c r="U51">
        <f t="shared" si="12"/>
        <v>0.46737994300000002</v>
      </c>
      <c r="V51">
        <f t="shared" si="13"/>
        <v>0.01</v>
      </c>
      <c r="W51">
        <f t="shared" si="14"/>
        <v>4.3877729587412864E-4</v>
      </c>
      <c r="X51">
        <f t="shared" si="15"/>
        <v>2.050757075353444E-4</v>
      </c>
      <c r="Y51">
        <f t="shared" si="16"/>
        <v>4.3877729587412869E-6</v>
      </c>
      <c r="Z51">
        <f t="shared" si="17"/>
        <v>2.2931381538004295E-4</v>
      </c>
      <c r="AB51">
        <f t="shared" si="18"/>
        <v>-86.581687885180102</v>
      </c>
      <c r="AC51">
        <f t="shared" si="19"/>
        <v>-77.490963072958522</v>
      </c>
      <c r="AE51">
        <f t="shared" si="2"/>
        <v>0</v>
      </c>
      <c r="AF51">
        <f t="shared" si="25"/>
        <v>0</v>
      </c>
      <c r="AG51">
        <f t="shared" si="25"/>
        <v>-1.1465690769002147E-2</v>
      </c>
      <c r="AH51">
        <f t="shared" si="4"/>
        <v>-10.253785376767221</v>
      </c>
      <c r="AI51">
        <f t="shared" si="23"/>
        <v>-10.265251067536223</v>
      </c>
      <c r="AJ51">
        <f t="shared" si="6"/>
        <v>-9.0907248122215805</v>
      </c>
      <c r="AK51">
        <f t="shared" si="20"/>
        <v>-6.0607181519626074</v>
      </c>
      <c r="AL51">
        <f t="shared" si="7"/>
        <v>-25.416694031720411</v>
      </c>
      <c r="AN51">
        <f t="shared" si="26"/>
        <v>0</v>
      </c>
      <c r="AO51">
        <f t="shared" si="26"/>
        <v>0</v>
      </c>
      <c r="AP51">
        <f t="shared" si="26"/>
        <v>-1.2730031499337145E-4</v>
      </c>
      <c r="AQ51">
        <f t="shared" si="26"/>
        <v>-0.11384487290254154</v>
      </c>
      <c r="AR51">
        <f t="shared" si="26"/>
        <v>-0.11397217321753492</v>
      </c>
      <c r="AS51">
        <f t="shared" si="26"/>
        <v>-0.1009317410899073</v>
      </c>
      <c r="AT51">
        <f t="shared" si="26"/>
        <v>-6.7290435907860269E-2</v>
      </c>
      <c r="AU51">
        <f t="shared" si="24"/>
        <v>-0.28219435021530248</v>
      </c>
      <c r="AW51">
        <v>48</v>
      </c>
      <c r="AX51">
        <f>IF(Z51&gt;0, (R51*SUMPRODUCT(K51:$K$98, X51:$X$98)-K51*$AZ$3)/Z51, 0)</f>
        <v>-337925.40124341118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9.9131398028875842E-3</v>
      </c>
      <c r="L52" s="2">
        <v>49</v>
      </c>
      <c r="M52" s="6">
        <v>0.47825477199999999</v>
      </c>
      <c r="Q52" s="4">
        <f t="shared" si="22"/>
        <v>50</v>
      </c>
      <c r="R52">
        <f t="shared" si="0"/>
        <v>50000</v>
      </c>
      <c r="S52">
        <f t="shared" si="1"/>
        <v>-590362.9415891167</v>
      </c>
      <c r="U52">
        <f t="shared" si="12"/>
        <v>0.47825477199999999</v>
      </c>
      <c r="V52">
        <f t="shared" si="13"/>
        <v>0.01</v>
      </c>
      <c r="W52">
        <f t="shared" si="14"/>
        <v>2.2931381538004295E-4</v>
      </c>
      <c r="X52">
        <f t="shared" si="15"/>
        <v>1.0967042649103254E-4</v>
      </c>
      <c r="Y52">
        <f t="shared" si="16"/>
        <v>2.2931381538004295E-6</v>
      </c>
      <c r="Z52">
        <f t="shared" si="17"/>
        <v>1.1735025073520999E-4</v>
      </c>
      <c r="AB52">
        <f t="shared" si="18"/>
        <v>-77.490963072958522</v>
      </c>
      <c r="AC52">
        <f t="shared" si="19"/>
        <v>-69.279239220258972</v>
      </c>
      <c r="AE52">
        <f t="shared" si="2"/>
        <v>0</v>
      </c>
      <c r="AF52">
        <f t="shared" si="25"/>
        <v>0</v>
      </c>
      <c r="AG52">
        <f t="shared" si="25"/>
        <v>-5.867512536760499E-3</v>
      </c>
      <c r="AH52">
        <f t="shared" si="4"/>
        <v>-5.483521324551627</v>
      </c>
      <c r="AI52">
        <f t="shared" si="23"/>
        <v>-5.4893888370883879</v>
      </c>
      <c r="AJ52">
        <f t="shared" si="6"/>
        <v>-8.2117238526995493</v>
      </c>
      <c r="AK52">
        <f t="shared" si="20"/>
        <v>-5.4243674151070973</v>
      </c>
      <c r="AL52">
        <f t="shared" si="7"/>
        <v>-19.125480104895033</v>
      </c>
      <c r="AN52">
        <f t="shared" si="26"/>
        <v>0</v>
      </c>
      <c r="AO52">
        <f t="shared" si="26"/>
        <v>0</v>
      </c>
      <c r="AP52">
        <f t="shared" si="26"/>
        <v>-5.81654720721024E-5</v>
      </c>
      <c r="AQ52">
        <f t="shared" si="26"/>
        <v>-5.4358913502395578E-2</v>
      </c>
      <c r="AR52">
        <f t="shared" si="26"/>
        <v>-5.4417078974467688E-2</v>
      </c>
      <c r="AS52">
        <f t="shared" si="26"/>
        <v>-8.1403966574517289E-2</v>
      </c>
      <c r="AT52">
        <f t="shared" si="26"/>
        <v>-5.3772512528184602E-2</v>
      </c>
      <c r="AU52">
        <f t="shared" si="24"/>
        <v>-0.18959355807716954</v>
      </c>
      <c r="AW52">
        <v>49</v>
      </c>
      <c r="AX52">
        <f>IF(Z52&gt;0, (R52*SUMPRODUCT(K52:$K$98, X52:$X$98)-K52*$AZ$3)/Z52, 0)</f>
        <v>-590362.9415891167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8.8510176811496272E-3</v>
      </c>
      <c r="L53" s="2">
        <v>50</v>
      </c>
      <c r="M53" s="6">
        <v>0.48949088600000001</v>
      </c>
      <c r="Q53" s="4">
        <f t="shared" si="22"/>
        <v>50</v>
      </c>
      <c r="R53">
        <f t="shared" si="0"/>
        <v>50000</v>
      </c>
      <c r="S53">
        <f t="shared" si="1"/>
        <v>-1053889.3608575915</v>
      </c>
      <c r="U53">
        <f t="shared" si="12"/>
        <v>0.48949088600000001</v>
      </c>
      <c r="V53">
        <f t="shared" si="13"/>
        <v>0.01</v>
      </c>
      <c r="W53">
        <f t="shared" si="14"/>
        <v>1.1735025073520999E-4</v>
      </c>
      <c r="X53">
        <f t="shared" si="15"/>
        <v>5.744187820470009E-5</v>
      </c>
      <c r="Y53">
        <f t="shared" si="16"/>
        <v>1.1735025073520999E-6</v>
      </c>
      <c r="Z53">
        <f t="shared" si="17"/>
        <v>5.8734870023157796E-5</v>
      </c>
      <c r="AB53">
        <f t="shared" si="18"/>
        <v>-69.279239220258972</v>
      </c>
      <c r="AC53">
        <f t="shared" si="19"/>
        <v>-61.900054628759477</v>
      </c>
      <c r="AE53">
        <f t="shared" si="2"/>
        <v>0</v>
      </c>
      <c r="AF53">
        <f t="shared" si="25"/>
        <v>0</v>
      </c>
      <c r="AG53">
        <f t="shared" si="25"/>
        <v>-2.9367435011578898E-3</v>
      </c>
      <c r="AH53">
        <f t="shared" si="4"/>
        <v>-2.8720939102350047</v>
      </c>
      <c r="AI53">
        <f t="shared" si="23"/>
        <v>-2.8750306537361627</v>
      </c>
      <c r="AJ53">
        <f t="shared" si="6"/>
        <v>-7.3791845914994951</v>
      </c>
      <c r="AK53">
        <f t="shared" si="20"/>
        <v>-4.8495467454181282</v>
      </c>
      <c r="AL53">
        <f t="shared" si="7"/>
        <v>-15.103761990653787</v>
      </c>
      <c r="AN53">
        <f t="shared" si="26"/>
        <v>0</v>
      </c>
      <c r="AO53">
        <f t="shared" si="26"/>
        <v>0</v>
      </c>
      <c r="AP53">
        <f t="shared" si="26"/>
        <v>-2.5993168653749742E-5</v>
      </c>
      <c r="AQ53">
        <f t="shared" si="26"/>
        <v>-2.5420953981412198E-2</v>
      </c>
      <c r="AR53">
        <f t="shared" si="26"/>
        <v>-2.5446947150065947E-2</v>
      </c>
      <c r="AS53">
        <f t="shared" si="26"/>
        <v>-6.5313293291828917E-2</v>
      </c>
      <c r="AT53">
        <f t="shared" si="26"/>
        <v>-4.2923423989257484E-2</v>
      </c>
      <c r="AU53">
        <f t="shared" si="24"/>
        <v>-0.13368366443115237</v>
      </c>
      <c r="AW53">
        <v>50</v>
      </c>
      <c r="AX53">
        <f>IF(Z53&gt;0, (R53*SUMPRODUCT(K53:$K$98, X53:$X$98)-K53*$AZ$3)/Z53, 0)</f>
        <v>-1053889.3608575915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7.9026943581693102E-3</v>
      </c>
      <c r="L54" s="2">
        <v>51</v>
      </c>
      <c r="M54" s="6">
        <v>0.50154699899999999</v>
      </c>
      <c r="Q54" s="4">
        <f t="shared" si="22"/>
        <v>50</v>
      </c>
      <c r="R54">
        <f t="shared" si="0"/>
        <v>50000</v>
      </c>
      <c r="S54">
        <f t="shared" si="1"/>
        <v>-1927148.1194725772</v>
      </c>
      <c r="U54">
        <f t="shared" si="12"/>
        <v>0.50154699899999999</v>
      </c>
      <c r="V54">
        <f t="shared" si="13"/>
        <v>0.01</v>
      </c>
      <c r="W54">
        <f t="shared" si="14"/>
        <v>5.8734870023157796E-5</v>
      </c>
      <c r="X54">
        <f t="shared" si="15"/>
        <v>2.9458297796769854E-5</v>
      </c>
      <c r="Y54">
        <f t="shared" si="16"/>
        <v>5.8734870023157798E-7</v>
      </c>
      <c r="Z54">
        <f t="shared" si="17"/>
        <v>2.8689223526156365E-5</v>
      </c>
      <c r="AB54">
        <f t="shared" si="18"/>
        <v>-61.900054628759477</v>
      </c>
      <c r="AC54">
        <f t="shared" si="19"/>
        <v>-55.28838316756066</v>
      </c>
      <c r="AE54">
        <f t="shared" si="2"/>
        <v>0</v>
      </c>
      <c r="AF54">
        <f t="shared" si="25"/>
        <v>0</v>
      </c>
      <c r="AG54">
        <f t="shared" si="25"/>
        <v>-1.4344611763078183E-3</v>
      </c>
      <c r="AH54">
        <f t="shared" si="4"/>
        <v>-1.4729148898384927</v>
      </c>
      <c r="AI54">
        <f t="shared" si="23"/>
        <v>-1.4743493510148005</v>
      </c>
      <c r="AJ54">
        <f t="shared" si="6"/>
        <v>-6.6116714611988172</v>
      </c>
      <c r="AK54">
        <f t="shared" si="20"/>
        <v>-4.3330038240131641</v>
      </c>
      <c r="AL54">
        <f t="shared" si="7"/>
        <v>-12.419024636226784</v>
      </c>
      <c r="AN54">
        <f t="shared" si="26"/>
        <v>0</v>
      </c>
      <c r="AO54">
        <f t="shared" si="26"/>
        <v>0</v>
      </c>
      <c r="AP54">
        <f t="shared" si="26"/>
        <v>-1.1336108245020707E-5</v>
      </c>
      <c r="AQ54">
        <f t="shared" si="26"/>
        <v>-1.1639996189990228E-2</v>
      </c>
      <c r="AR54">
        <f t="shared" si="26"/>
        <v>-1.1651332298235248E-2</v>
      </c>
      <c r="AS54">
        <f t="shared" si="26"/>
        <v>-5.2250018754484935E-2</v>
      </c>
      <c r="AT54">
        <f t="shared" si="26"/>
        <v>-3.4242404873954878E-2</v>
      </c>
      <c r="AU54">
        <f t="shared" si="24"/>
        <v>-9.8143755926675069E-2</v>
      </c>
      <c r="AW54">
        <v>51</v>
      </c>
      <c r="AX54">
        <f>IF(Z54&gt;0, (R54*SUMPRODUCT(K54:$K$98, X54:$X$98)-K54*$AZ$3)/Z54, 0)</f>
        <v>-1927148.1194725772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7.0559771055083119E-3</v>
      </c>
      <c r="L55" s="2">
        <v>52</v>
      </c>
      <c r="M55" s="6">
        <v>0.51394563599999998</v>
      </c>
      <c r="Q55" s="4">
        <f t="shared" si="22"/>
        <v>50</v>
      </c>
      <c r="R55">
        <f t="shared" si="0"/>
        <v>50000</v>
      </c>
      <c r="S55">
        <f t="shared" si="1"/>
        <v>-3615125.5802303934</v>
      </c>
      <c r="U55">
        <f t="shared" si="12"/>
        <v>0.51394563599999998</v>
      </c>
      <c r="V55">
        <f t="shared" si="13"/>
        <v>0.01</v>
      </c>
      <c r="W55">
        <f t="shared" si="14"/>
        <v>2.8689223526156365E-5</v>
      </c>
      <c r="X55">
        <f t="shared" si="15"/>
        <v>1.4744701231496595E-5</v>
      </c>
      <c r="Y55">
        <f t="shared" si="16"/>
        <v>2.8689223526156367E-7</v>
      </c>
      <c r="Z55">
        <f t="shared" si="17"/>
        <v>1.3657630059398206E-5</v>
      </c>
      <c r="AB55">
        <f t="shared" si="18"/>
        <v>-55.28838316756066</v>
      </c>
      <c r="AC55">
        <f t="shared" si="19"/>
        <v>-49.374047793054004</v>
      </c>
      <c r="AE55">
        <f t="shared" si="2"/>
        <v>0</v>
      </c>
      <c r="AF55">
        <f t="shared" si="25"/>
        <v>0</v>
      </c>
      <c r="AG55">
        <f t="shared" si="25"/>
        <v>-6.8288150296991028E-4</v>
      </c>
      <c r="AH55">
        <f t="shared" si="4"/>
        <v>-0.73723506157482976</v>
      </c>
      <c r="AI55">
        <f t="shared" si="23"/>
        <v>-0.73791794307779968</v>
      </c>
      <c r="AJ55">
        <f t="shared" si="6"/>
        <v>-5.9143353745066563</v>
      </c>
      <c r="AK55">
        <f t="shared" si="20"/>
        <v>-3.8701868217292468</v>
      </c>
      <c r="AL55">
        <f t="shared" si="7"/>
        <v>-10.522440139313701</v>
      </c>
      <c r="AN55">
        <f t="shared" si="26"/>
        <v>0</v>
      </c>
      <c r="AO55">
        <f t="shared" si="26"/>
        <v>0</v>
      </c>
      <c r="AP55">
        <f t="shared" si="26"/>
        <v>-4.818396250730793E-6</v>
      </c>
      <c r="AQ55">
        <f t="shared" si="26"/>
        <v>-5.2019137158500093E-3</v>
      </c>
      <c r="AR55">
        <f t="shared" si="26"/>
        <v>-5.2067321121007405E-3</v>
      </c>
      <c r="AS55">
        <f t="shared" si="26"/>
        <v>-4.1731414996816894E-2</v>
      </c>
      <c r="AT55">
        <f t="shared" si="26"/>
        <v>-2.7307949608161543E-2</v>
      </c>
      <c r="AU55">
        <f t="shared" si="24"/>
        <v>-7.4246096717079171E-2</v>
      </c>
      <c r="AW55">
        <v>52</v>
      </c>
      <c r="AX55">
        <f>IF(Z55&gt;0, (R55*SUMPRODUCT(K55:$K$98, X55:$X$98)-K55*$AZ$3)/Z55, 0)</f>
        <v>-3615125.5802303934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6.2999795584895634E-3</v>
      </c>
      <c r="L56" s="2">
        <v>53</v>
      </c>
      <c r="M56" s="6">
        <v>0.52707773400000002</v>
      </c>
      <c r="Q56" s="4">
        <f t="shared" si="22"/>
        <v>50</v>
      </c>
      <c r="R56">
        <f t="shared" si="0"/>
        <v>50000</v>
      </c>
      <c r="S56">
        <f t="shared" si="1"/>
        <v>-6973309.7310538376</v>
      </c>
      <c r="U56">
        <f t="shared" si="12"/>
        <v>0.52707773400000002</v>
      </c>
      <c r="V56">
        <f t="shared" si="13"/>
        <v>0.01</v>
      </c>
      <c r="W56">
        <f t="shared" si="14"/>
        <v>1.3657630059398206E-5</v>
      </c>
      <c r="X56">
        <f t="shared" si="15"/>
        <v>7.1986327035178918E-6</v>
      </c>
      <c r="Y56">
        <f t="shared" si="16"/>
        <v>1.3657630059398206E-7</v>
      </c>
      <c r="Z56">
        <f t="shared" si="17"/>
        <v>6.3224210552863315E-6</v>
      </c>
      <c r="AB56">
        <f t="shared" si="18"/>
        <v>-49.374047793054004</v>
      </c>
      <c r="AC56">
        <f t="shared" si="19"/>
        <v>-44.088200268647846</v>
      </c>
      <c r="AE56">
        <f t="shared" si="2"/>
        <v>0</v>
      </c>
      <c r="AF56">
        <f t="shared" si="25"/>
        <v>0</v>
      </c>
      <c r="AG56">
        <f t="shared" si="25"/>
        <v>-3.1612105276431656E-4</v>
      </c>
      <c r="AH56">
        <f t="shared" si="4"/>
        <v>-0.3599316351758946</v>
      </c>
      <c r="AI56">
        <f t="shared" si="23"/>
        <v>-0.3602477562286589</v>
      </c>
      <c r="AJ56">
        <f t="shared" si="6"/>
        <v>-5.285847524406158</v>
      </c>
      <c r="AK56">
        <f t="shared" si="20"/>
        <v>-3.4561833455137805</v>
      </c>
      <c r="AL56">
        <f t="shared" si="7"/>
        <v>-9.1022786261485962</v>
      </c>
      <c r="AN56">
        <f t="shared" si="26"/>
        <v>0</v>
      </c>
      <c r="AO56">
        <f t="shared" si="26"/>
        <v>0</v>
      </c>
      <c r="AP56">
        <f t="shared" si="26"/>
        <v>-1.9915561704233951E-6</v>
      </c>
      <c r="AQ56">
        <f t="shared" si="26"/>
        <v>-2.267561944061859E-3</v>
      </c>
      <c r="AR56">
        <f t="shared" si="26"/>
        <v>-2.2695535002322824E-3</v>
      </c>
      <c r="AS56">
        <f t="shared" si="26"/>
        <v>-3.3300731353051456E-2</v>
      </c>
      <c r="AT56">
        <f t="shared" si="26"/>
        <v>-2.1773884427128888E-2</v>
      </c>
      <c r="AU56">
        <f t="shared" si="24"/>
        <v>-5.7344169280412624E-2</v>
      </c>
      <c r="AW56">
        <v>53</v>
      </c>
      <c r="AX56">
        <f>IF(Z56&gt;0, (R56*SUMPRODUCT(K56:$K$98, X56:$X$98)-K56*$AZ$3)/Z56, 0)</f>
        <v>-6973309.7310538376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5.6249817486513955E-3</v>
      </c>
      <c r="L57" s="2">
        <v>54</v>
      </c>
      <c r="M57" s="6">
        <v>0.54097960300000003</v>
      </c>
      <c r="Q57" s="4">
        <f t="shared" si="22"/>
        <v>50</v>
      </c>
      <c r="R57">
        <f t="shared" si="0"/>
        <v>50000</v>
      </c>
      <c r="S57">
        <f t="shared" si="1"/>
        <v>-13866769.468393467</v>
      </c>
      <c r="U57">
        <f t="shared" si="12"/>
        <v>0.54097960300000003</v>
      </c>
      <c r="V57">
        <f t="shared" si="13"/>
        <v>0.01</v>
      </c>
      <c r="W57">
        <f t="shared" si="14"/>
        <v>6.3224210552863315E-6</v>
      </c>
      <c r="X57">
        <f t="shared" si="15"/>
        <v>3.4203008324876408E-6</v>
      </c>
      <c r="Y57">
        <f t="shared" si="16"/>
        <v>6.322421055286332E-8</v>
      </c>
      <c r="Z57">
        <f t="shared" si="17"/>
        <v>2.8388960122458271E-6</v>
      </c>
      <c r="AB57">
        <f t="shared" si="18"/>
        <v>-44.088200268647846</v>
      </c>
      <c r="AC57">
        <f t="shared" si="19"/>
        <v>-39.366316546554401</v>
      </c>
      <c r="AE57">
        <f t="shared" si="2"/>
        <v>0</v>
      </c>
      <c r="AF57">
        <f t="shared" si="25"/>
        <v>0</v>
      </c>
      <c r="AG57">
        <f t="shared" si="25"/>
        <v>-1.4194480061229136E-4</v>
      </c>
      <c r="AH57">
        <f t="shared" si="4"/>
        <v>-0.17101504162438205</v>
      </c>
      <c r="AI57">
        <f t="shared" si="23"/>
        <v>-0.17115698642499436</v>
      </c>
      <c r="AJ57">
        <f t="shared" si="6"/>
        <v>-4.7218837220934446</v>
      </c>
      <c r="AK57">
        <f t="shared" si="20"/>
        <v>-3.0861740188053495</v>
      </c>
      <c r="AL57">
        <f t="shared" si="7"/>
        <v>-7.9792147273237877</v>
      </c>
      <c r="AN57">
        <f t="shared" si="26"/>
        <v>0</v>
      </c>
      <c r="AO57">
        <f t="shared" si="26"/>
        <v>0</v>
      </c>
      <c r="AP57">
        <f t="shared" si="26"/>
        <v>-7.9843691276010028E-7</v>
      </c>
      <c r="AQ57">
        <f t="shared" si="26"/>
        <v>-9.6195648788200772E-4</v>
      </c>
      <c r="AR57">
        <f t="shared" si="26"/>
        <v>-9.6275492479476791E-4</v>
      </c>
      <c r="AS57">
        <f t="shared" si="26"/>
        <v>-2.6560509756029745E-2</v>
      </c>
      <c r="AT57">
        <f t="shared" si="26"/>
        <v>-1.7359672528942219E-2</v>
      </c>
      <c r="AU57">
        <f t="shared" si="24"/>
        <v>-4.488293720976673E-2</v>
      </c>
      <c r="AW57">
        <v>54</v>
      </c>
      <c r="AX57">
        <f>IF(Z57&gt;0, (R57*SUMPRODUCT(K57:$K$98, X57:$X$98)-K57*$AZ$3)/Z57, 0)</f>
        <v>-13866769.468393467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5.0223051327244602E-3</v>
      </c>
      <c r="L58" s="2">
        <v>55</v>
      </c>
      <c r="M58" s="6">
        <v>0.55513806300000001</v>
      </c>
      <c r="Q58" s="4">
        <f t="shared" si="22"/>
        <v>50</v>
      </c>
      <c r="R58">
        <f t="shared" si="0"/>
        <v>50000</v>
      </c>
      <c r="S58">
        <f t="shared" si="1"/>
        <v>-28471846.279296439</v>
      </c>
      <c r="U58">
        <f t="shared" si="12"/>
        <v>0.55513806300000001</v>
      </c>
      <c r="V58">
        <f t="shared" si="13"/>
        <v>0.01</v>
      </c>
      <c r="W58">
        <f t="shared" si="14"/>
        <v>2.8388960122458271E-6</v>
      </c>
      <c r="X58">
        <f t="shared" si="15"/>
        <v>1.5759792332965729E-6</v>
      </c>
      <c r="Y58">
        <f t="shared" si="16"/>
        <v>2.838896012245827E-8</v>
      </c>
      <c r="Z58">
        <f t="shared" si="17"/>
        <v>1.234527818826796E-6</v>
      </c>
      <c r="AB58">
        <f t="shared" si="18"/>
        <v>-39.366316546554401</v>
      </c>
      <c r="AC58">
        <f t="shared" si="19"/>
        <v>-35.149286285151661</v>
      </c>
      <c r="AE58">
        <f t="shared" si="2"/>
        <v>0</v>
      </c>
      <c r="AF58">
        <f t="shared" si="25"/>
        <v>0</v>
      </c>
      <c r="AG58">
        <f t="shared" si="25"/>
        <v>-6.1726390941339792E-5</v>
      </c>
      <c r="AH58">
        <f t="shared" si="4"/>
        <v>-7.8798961664828651E-2</v>
      </c>
      <c r="AI58">
        <f t="shared" si="23"/>
        <v>-7.8860688055769984E-2</v>
      </c>
      <c r="AJ58">
        <f t="shared" si="6"/>
        <v>-4.2170302614027406</v>
      </c>
      <c r="AK58">
        <f t="shared" si="20"/>
        <v>-2.7556421582588082</v>
      </c>
      <c r="AL58">
        <f t="shared" si="7"/>
        <v>-7.0515331077173187</v>
      </c>
      <c r="AN58">
        <f t="shared" si="26"/>
        <v>0</v>
      </c>
      <c r="AO58">
        <f t="shared" si="26"/>
        <v>0</v>
      </c>
      <c r="AP58">
        <f t="shared" si="26"/>
        <v>-3.1000877004924744E-7</v>
      </c>
      <c r="AQ58">
        <f t="shared" si="26"/>
        <v>-3.9575242962262689E-4</v>
      </c>
      <c r="AR58">
        <f t="shared" si="26"/>
        <v>-3.9606243839267614E-4</v>
      </c>
      <c r="AS58">
        <f t="shared" si="26"/>
        <v>-2.1179212726697358E-2</v>
      </c>
      <c r="AT58">
        <f t="shared" si="26"/>
        <v>-1.3839675755375121E-2</v>
      </c>
      <c r="AU58">
        <f t="shared" si="24"/>
        <v>-3.5414950920465156E-2</v>
      </c>
      <c r="AW58">
        <v>55</v>
      </c>
      <c r="AX58">
        <f>IF(Z58&gt;0, (R58*SUMPRODUCT(K58:$K$98, X58:$X$98)-K58*$AZ$3)/Z58, 0)</f>
        <v>-28471846.279296439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4.4842010113611249E-3</v>
      </c>
      <c r="L59" s="2">
        <v>56</v>
      </c>
      <c r="M59" s="6">
        <v>0.569934367</v>
      </c>
      <c r="Q59" s="4">
        <f t="shared" si="22"/>
        <v>50</v>
      </c>
      <c r="R59">
        <f t="shared" si="0"/>
        <v>50000</v>
      </c>
      <c r="S59">
        <f t="shared" si="1"/>
        <v>-60518056.178920224</v>
      </c>
      <c r="U59">
        <f t="shared" si="12"/>
        <v>0.569934367</v>
      </c>
      <c r="V59">
        <f t="shared" si="13"/>
        <v>0.01</v>
      </c>
      <c r="W59">
        <f t="shared" si="14"/>
        <v>1.234527818826796E-6</v>
      </c>
      <c r="X59">
        <f t="shared" si="15"/>
        <v>7.0359983096694067E-7</v>
      </c>
      <c r="Y59">
        <f t="shared" si="16"/>
        <v>1.234527818826796E-8</v>
      </c>
      <c r="Z59">
        <f t="shared" si="17"/>
        <v>5.1858270967158729E-7</v>
      </c>
      <c r="AB59">
        <f t="shared" si="18"/>
        <v>-35.149286285151661</v>
      </c>
      <c r="AC59">
        <f t="shared" si="19"/>
        <v>-31.383617557321795</v>
      </c>
      <c r="AE59">
        <f t="shared" si="2"/>
        <v>0</v>
      </c>
      <c r="AF59">
        <f t="shared" si="25"/>
        <v>0</v>
      </c>
      <c r="AG59">
        <f t="shared" si="25"/>
        <v>-2.5929135483579364E-5</v>
      </c>
      <c r="AH59">
        <f t="shared" si="4"/>
        <v>-3.5179991548347035E-2</v>
      </c>
      <c r="AI59">
        <f t="shared" si="23"/>
        <v>-3.5205920683830612E-2</v>
      </c>
      <c r="AJ59">
        <f t="shared" si="6"/>
        <v>-3.7656687278298655</v>
      </c>
      <c r="AK59">
        <f t="shared" si="20"/>
        <v>-2.4604500399606164</v>
      </c>
      <c r="AL59">
        <f t="shared" si="7"/>
        <v>-6.2613246884743123</v>
      </c>
      <c r="AN59">
        <f t="shared" si="26"/>
        <v>0</v>
      </c>
      <c r="AO59">
        <f t="shared" si="26"/>
        <v>0</v>
      </c>
      <c r="AP59">
        <f t="shared" si="26"/>
        <v>-1.1627145555918621E-7</v>
      </c>
      <c r="AQ59">
        <f t="shared" si="26"/>
        <v>-1.5775415368077361E-4</v>
      </c>
      <c r="AR59">
        <f t="shared" si="26"/>
        <v>-1.5787042513633277E-4</v>
      </c>
      <c r="AS59">
        <f t="shared" si="26"/>
        <v>-1.6886015517785645E-2</v>
      </c>
      <c r="AT59">
        <f t="shared" si="26"/>
        <v>-1.1033152557594916E-2</v>
      </c>
      <c r="AU59">
        <f t="shared" si="24"/>
        <v>-2.807703850051689E-2</v>
      </c>
      <c r="AW59">
        <v>56</v>
      </c>
      <c r="AX59">
        <f>IF(Z59&gt;0, (R59*SUMPRODUCT(K59:$K$98, X59:$X$98)-K59*$AZ$3)/Z59, 0)</f>
        <v>-60518056.178920224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4.0037509030010042E-3</v>
      </c>
      <c r="L60" s="2">
        <v>57</v>
      </c>
      <c r="M60" s="6">
        <v>0.58483052300000005</v>
      </c>
      <c r="Q60" s="4">
        <f t="shared" si="22"/>
        <v>50</v>
      </c>
      <c r="R60">
        <f t="shared" si="0"/>
        <v>50000</v>
      </c>
      <c r="S60">
        <f t="shared" si="1"/>
        <v>-133362046.5172517</v>
      </c>
      <c r="U60">
        <f t="shared" si="12"/>
        <v>0.58483052300000005</v>
      </c>
      <c r="V60">
        <f t="shared" si="13"/>
        <v>0.01</v>
      </c>
      <c r="W60">
        <f t="shared" si="14"/>
        <v>5.1858270967158729E-7</v>
      </c>
      <c r="X60">
        <f t="shared" si="15"/>
        <v>3.0328299731599159E-7</v>
      </c>
      <c r="Y60">
        <f t="shared" si="16"/>
        <v>5.1858270967158733E-9</v>
      </c>
      <c r="Z60">
        <f t="shared" si="17"/>
        <v>2.1011388525887982E-7</v>
      </c>
      <c r="AB60">
        <f t="shared" si="18"/>
        <v>-31.383617557321795</v>
      </c>
      <c r="AC60">
        <f t="shared" si="19"/>
        <v>-28.021217739815217</v>
      </c>
      <c r="AE60">
        <f t="shared" si="2"/>
        <v>0</v>
      </c>
      <c r="AF60">
        <f t="shared" si="25"/>
        <v>0</v>
      </c>
      <c r="AG60">
        <f t="shared" si="25"/>
        <v>-1.0505694262943991E-5</v>
      </c>
      <c r="AH60">
        <f t="shared" si="4"/>
        <v>-1.516414986579958E-2</v>
      </c>
      <c r="AI60">
        <f t="shared" si="23"/>
        <v>-1.5174655560062523E-2</v>
      </c>
      <c r="AJ60">
        <f t="shared" si="6"/>
        <v>-3.3623998175065779</v>
      </c>
      <c r="AK60">
        <f t="shared" si="20"/>
        <v>-2.1968532290125258</v>
      </c>
      <c r="AL60">
        <f t="shared" si="7"/>
        <v>-5.5744277020791664</v>
      </c>
      <c r="AN60">
        <f t="shared" si="26"/>
        <v>0</v>
      </c>
      <c r="AO60">
        <f t="shared" si="26"/>
        <v>0</v>
      </c>
      <c r="AP60">
        <f t="shared" si="26"/>
        <v>-4.2062182891914472E-8</v>
      </c>
      <c r="AQ60">
        <f t="shared" si="26"/>
        <v>-6.0713478718437625E-5</v>
      </c>
      <c r="AR60">
        <f t="shared" si="26"/>
        <v>-6.0755540901329535E-5</v>
      </c>
      <c r="AS60">
        <f t="shared" si="26"/>
        <v>-1.3462211305592373E-2</v>
      </c>
      <c r="AT60">
        <f t="shared" si="26"/>
        <v>-8.795653099419572E-3</v>
      </c>
      <c r="AU60">
        <f t="shared" si="24"/>
        <v>-2.2318619945913276E-2</v>
      </c>
      <c r="AW60">
        <v>57</v>
      </c>
      <c r="AX60">
        <f>IF(Z60&gt;0, (R60*SUMPRODUCT(K60:$K$98, X60:$X$98)-K60*$AZ$3)/Z60, 0)</f>
        <v>-133362046.5172517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3.5747775919651821E-3</v>
      </c>
      <c r="L61" s="2">
        <v>58</v>
      </c>
      <c r="M61" s="6">
        <v>0.59948279800000004</v>
      </c>
      <c r="Q61" s="4">
        <f t="shared" si="22"/>
        <v>50</v>
      </c>
      <c r="R61">
        <f t="shared" si="0"/>
        <v>50000</v>
      </c>
      <c r="S61">
        <f t="shared" si="1"/>
        <v>-304912294.6157279</v>
      </c>
      <c r="U61">
        <f t="shared" si="12"/>
        <v>0.59948279800000004</v>
      </c>
      <c r="V61">
        <f t="shared" si="13"/>
        <v>0.01</v>
      </c>
      <c r="W61">
        <f t="shared" si="14"/>
        <v>2.1011388525887982E-7</v>
      </c>
      <c r="X61">
        <f t="shared" si="15"/>
        <v>1.2595965983364425E-7</v>
      </c>
      <c r="Y61">
        <f t="shared" si="16"/>
        <v>2.1011388525887983E-9</v>
      </c>
      <c r="Z61">
        <f t="shared" si="17"/>
        <v>8.2053086572646783E-8</v>
      </c>
      <c r="AB61">
        <f t="shared" si="18"/>
        <v>-28.021217739815217</v>
      </c>
      <c r="AC61">
        <f t="shared" si="19"/>
        <v>-25.018994907168704</v>
      </c>
      <c r="AE61">
        <f t="shared" si="2"/>
        <v>0</v>
      </c>
      <c r="AF61">
        <f t="shared" si="25"/>
        <v>0</v>
      </c>
      <c r="AG61">
        <f t="shared" si="25"/>
        <v>-4.1026543286323389E-6</v>
      </c>
      <c r="AH61">
        <f t="shared" si="4"/>
        <v>-6.2979829916822126E-3</v>
      </c>
      <c r="AI61">
        <f t="shared" si="23"/>
        <v>-6.3020856460108453E-3</v>
      </c>
      <c r="AJ61">
        <f t="shared" si="6"/>
        <v>-3.0022228326465132</v>
      </c>
      <c r="AK61">
        <f t="shared" si="20"/>
        <v>-1.9614852417870654</v>
      </c>
      <c r="AL61">
        <f t="shared" si="7"/>
        <v>-4.9700101600795898</v>
      </c>
      <c r="AN61">
        <f t="shared" si="26"/>
        <v>0</v>
      </c>
      <c r="AO61">
        <f t="shared" si="26"/>
        <v>0</v>
      </c>
      <c r="AP61">
        <f t="shared" si="26"/>
        <v>-1.4666076761573843E-8</v>
      </c>
      <c r="AQ61">
        <f t="shared" si="26"/>
        <v>-2.2513888473243415E-5</v>
      </c>
      <c r="AR61">
        <f t="shared" si="26"/>
        <v>-2.2528554550004988E-5</v>
      </c>
      <c r="AS61">
        <f t="shared" si="26"/>
        <v>-1.073227890823099E-2</v>
      </c>
      <c r="AT61">
        <f t="shared" si="26"/>
        <v>-7.0118734893108089E-3</v>
      </c>
      <c r="AU61">
        <f t="shared" si="24"/>
        <v>-1.7766680952091805E-2</v>
      </c>
      <c r="AW61">
        <v>58</v>
      </c>
      <c r="AX61">
        <f>IF(Z61&gt;0, (R61*SUMPRODUCT(K61:$K$98, X61:$X$98)-K61*$AZ$3)/Z61, 0)</f>
        <v>-304912294.6157279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3.1917657071117694E-3</v>
      </c>
      <c r="L62" s="2">
        <v>59</v>
      </c>
      <c r="M62" s="6">
        <v>0.61448546299999995</v>
      </c>
      <c r="Q62" s="4">
        <f t="shared" si="22"/>
        <v>50</v>
      </c>
      <c r="R62">
        <f t="shared" si="0"/>
        <v>50000</v>
      </c>
      <c r="S62">
        <f t="shared" si="1"/>
        <v>-724987510.50347459</v>
      </c>
      <c r="U62">
        <f t="shared" si="12"/>
        <v>0.61448546299999995</v>
      </c>
      <c r="V62">
        <f t="shared" si="13"/>
        <v>0.01</v>
      </c>
      <c r="W62">
        <f t="shared" si="14"/>
        <v>8.2053086572646783E-8</v>
      </c>
      <c r="X62">
        <f t="shared" si="15"/>
        <v>5.0420428893171939E-8</v>
      </c>
      <c r="Y62">
        <f t="shared" si="16"/>
        <v>8.2053086572646784E-10</v>
      </c>
      <c r="Z62">
        <f t="shared" si="17"/>
        <v>3.0812126813748376E-8</v>
      </c>
      <c r="AB62">
        <f t="shared" si="18"/>
        <v>-25.018994907168704</v>
      </c>
      <c r="AC62">
        <f t="shared" si="19"/>
        <v>-22.338407112016792</v>
      </c>
      <c r="AE62">
        <f t="shared" si="2"/>
        <v>0</v>
      </c>
      <c r="AF62">
        <f t="shared" si="25"/>
        <v>0</v>
      </c>
      <c r="AG62">
        <f t="shared" si="25"/>
        <v>-1.5406063406874187E-6</v>
      </c>
      <c r="AH62">
        <f t="shared" si="4"/>
        <v>-2.5210214446585969E-3</v>
      </c>
      <c r="AI62">
        <f t="shared" si="23"/>
        <v>-2.5225620509992841E-3</v>
      </c>
      <c r="AJ62">
        <f t="shared" si="6"/>
        <v>-2.6805877951519115</v>
      </c>
      <c r="AK62">
        <f t="shared" si="20"/>
        <v>-1.7513296435018095</v>
      </c>
      <c r="AL62">
        <f t="shared" si="7"/>
        <v>-4.4344400007047202</v>
      </c>
      <c r="AN62">
        <f t="shared" si="26"/>
        <v>0</v>
      </c>
      <c r="AO62">
        <f t="shared" si="26"/>
        <v>0</v>
      </c>
      <c r="AP62">
        <f t="shared" si="26"/>
        <v>-4.9172544863650546E-9</v>
      </c>
      <c r="AQ62">
        <f t="shared" si="26"/>
        <v>-8.0465097939546809E-6</v>
      </c>
      <c r="AR62">
        <f t="shared" si="26"/>
        <v>-8.0514270484410445E-6</v>
      </c>
      <c r="AS62">
        <f t="shared" si="26"/>
        <v>-8.5558081994682195E-3</v>
      </c>
      <c r="AT62">
        <f t="shared" si="26"/>
        <v>-5.5898338979773563E-3</v>
      </c>
      <c r="AU62">
        <f t="shared" si="24"/>
        <v>-1.4153693524494016E-2</v>
      </c>
      <c r="AW62">
        <v>59</v>
      </c>
      <c r="AX62">
        <f>IF(Z62&gt;0, (R62*SUMPRODUCT(K62:$K$98, X62:$X$98)-K62*$AZ$3)/Z62, 0)</f>
        <v>-724987510.50347459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2.8497908099212226E-3</v>
      </c>
      <c r="L63" s="2">
        <v>60</v>
      </c>
      <c r="M63" s="6">
        <v>0.62975077099999999</v>
      </c>
      <c r="Q63" s="4">
        <f t="shared" si="22"/>
        <v>50</v>
      </c>
      <c r="R63">
        <f t="shared" si="0"/>
        <v>50000</v>
      </c>
      <c r="S63">
        <f t="shared" si="1"/>
        <v>-1796840753.8304546</v>
      </c>
      <c r="U63">
        <f t="shared" si="12"/>
        <v>0.62975077099999999</v>
      </c>
      <c r="V63">
        <f t="shared" si="13"/>
        <v>0.01</v>
      </c>
      <c r="W63">
        <f t="shared" si="14"/>
        <v>3.0812126813748376E-8</v>
      </c>
      <c r="X63">
        <f t="shared" si="15"/>
        <v>1.9403960617107813E-8</v>
      </c>
      <c r="Y63">
        <f t="shared" si="16"/>
        <v>3.0812126813748378E-10</v>
      </c>
      <c r="Z63">
        <f t="shared" si="17"/>
        <v>1.110004492850308E-8</v>
      </c>
      <c r="AB63">
        <f t="shared" si="18"/>
        <v>-22.338407112016792</v>
      </c>
      <c r="AC63">
        <f t="shared" si="19"/>
        <v>-19.94501309688339</v>
      </c>
      <c r="AE63">
        <f t="shared" si="2"/>
        <v>0</v>
      </c>
      <c r="AF63">
        <f t="shared" si="25"/>
        <v>0</v>
      </c>
      <c r="AG63">
        <f t="shared" si="25"/>
        <v>-5.5500224642515397E-7</v>
      </c>
      <c r="AH63">
        <f t="shared" si="4"/>
        <v>-9.7019803085539064E-4</v>
      </c>
      <c r="AI63">
        <f t="shared" si="23"/>
        <v>-9.7075303310181576E-4</v>
      </c>
      <c r="AJ63">
        <f t="shared" si="6"/>
        <v>-2.3933940151334028</v>
      </c>
      <c r="AK63">
        <f t="shared" si="20"/>
        <v>-1.5636884978411756</v>
      </c>
      <c r="AL63">
        <f t="shared" si="7"/>
        <v>-3.9580532660076804</v>
      </c>
      <c r="AN63">
        <f t="shared" si="26"/>
        <v>0</v>
      </c>
      <c r="AO63">
        <f t="shared" si="26"/>
        <v>0</v>
      </c>
      <c r="AP63">
        <f t="shared" si="26"/>
        <v>-1.5816403013480374E-9</v>
      </c>
      <c r="AQ63">
        <f t="shared" si="26"/>
        <v>-2.7648614321353591E-6</v>
      </c>
      <c r="AR63">
        <f t="shared" si="26"/>
        <v>-2.7664430724367068E-6</v>
      </c>
      <c r="AS63">
        <f t="shared" si="26"/>
        <v>-6.8206722688476272E-3</v>
      </c>
      <c r="AT63">
        <f t="shared" si="26"/>
        <v>-4.4561851107273037E-3</v>
      </c>
      <c r="AU63">
        <f t="shared" si="24"/>
        <v>-1.1279623822647368E-2</v>
      </c>
      <c r="AW63">
        <v>60</v>
      </c>
      <c r="AX63">
        <f>IF(Z63&gt;0, (R63*SUMPRODUCT(K63:$K$98, X63:$X$98)-K63*$AZ$3)/Z63, 0)</f>
        <v>-1796840753.8304546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2.5444560802868059E-3</v>
      </c>
      <c r="L64" s="2">
        <v>61</v>
      </c>
      <c r="M64" s="6">
        <v>0.64518007799999999</v>
      </c>
      <c r="Q64" s="4">
        <f t="shared" si="22"/>
        <v>50</v>
      </c>
      <c r="R64">
        <f t="shared" si="0"/>
        <v>50000</v>
      </c>
      <c r="S64">
        <f t="shared" si="1"/>
        <v>-4652638113.247714</v>
      </c>
      <c r="U64">
        <f t="shared" si="12"/>
        <v>0.64518007799999999</v>
      </c>
      <c r="V64">
        <f t="shared" si="13"/>
        <v>0.01</v>
      </c>
      <c r="W64">
        <f t="shared" si="14"/>
        <v>1.110004492850308E-8</v>
      </c>
      <c r="X64">
        <f t="shared" si="15"/>
        <v>7.1615278527751214E-9</v>
      </c>
      <c r="Y64">
        <f t="shared" si="16"/>
        <v>1.110004492850308E-10</v>
      </c>
      <c r="Z64">
        <f t="shared" si="17"/>
        <v>3.8275166264429279E-9</v>
      </c>
      <c r="AB64">
        <f t="shared" si="18"/>
        <v>-19.94501309688339</v>
      </c>
      <c r="AC64">
        <f t="shared" si="19"/>
        <v>-17.808049735277681</v>
      </c>
      <c r="AE64">
        <f t="shared" si="2"/>
        <v>0</v>
      </c>
      <c r="AF64">
        <f t="shared" si="25"/>
        <v>0</v>
      </c>
      <c r="AG64">
        <f t="shared" si="25"/>
        <v>-1.913758313221464E-7</v>
      </c>
      <c r="AH64">
        <f t="shared" si="4"/>
        <v>-3.5807639263875607E-4</v>
      </c>
      <c r="AI64">
        <f t="shared" si="23"/>
        <v>-3.5826776847007821E-4</v>
      </c>
      <c r="AJ64">
        <f t="shared" si="6"/>
        <v>-2.1369633616057087</v>
      </c>
      <c r="AK64">
        <f t="shared" si="20"/>
        <v>-1.3961509167818373</v>
      </c>
      <c r="AL64">
        <f t="shared" si="7"/>
        <v>-3.5334725461560161</v>
      </c>
      <c r="AN64">
        <f t="shared" si="26"/>
        <v>0</v>
      </c>
      <c r="AO64">
        <f t="shared" si="26"/>
        <v>0</v>
      </c>
      <c r="AP64">
        <f t="shared" si="26"/>
        <v>-4.8694739762757761E-10</v>
      </c>
      <c r="AQ64">
        <f t="shared" si="26"/>
        <v>-9.1110965445684852E-7</v>
      </c>
      <c r="AR64">
        <f t="shared" si="26"/>
        <v>-9.1159660185447608E-7</v>
      </c>
      <c r="AS64">
        <f t="shared" si="26"/>
        <v>-5.4374094187877777E-3</v>
      </c>
      <c r="AT64">
        <f t="shared" si="26"/>
        <v>-3.5524446892035446E-3</v>
      </c>
      <c r="AU64">
        <f t="shared" si="24"/>
        <v>-8.9907657045931767E-3</v>
      </c>
      <c r="AW64">
        <v>61</v>
      </c>
      <c r="AX64">
        <f>IF(Z64&gt;0, (R64*SUMPRODUCT(K64:$K$98, X64:$X$98)-K64*$AZ$3)/Z64, 0)</f>
        <v>-4652638113.247714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2.2718357859703624E-3</v>
      </c>
      <c r="L65" s="2">
        <v>62</v>
      </c>
      <c r="M65" s="6">
        <v>0.66067595400000001</v>
      </c>
      <c r="Q65" s="4">
        <f t="shared" si="22"/>
        <v>50</v>
      </c>
      <c r="R65">
        <f t="shared" si="0"/>
        <v>50000</v>
      </c>
      <c r="S65">
        <f t="shared" si="1"/>
        <v>-12614145320.177662</v>
      </c>
      <c r="U65">
        <f t="shared" si="12"/>
        <v>0.66067595400000001</v>
      </c>
      <c r="V65">
        <f t="shared" si="13"/>
        <v>0.01</v>
      </c>
      <c r="W65">
        <f t="shared" si="14"/>
        <v>3.8275166264429279E-9</v>
      </c>
      <c r="X65">
        <f t="shared" si="15"/>
        <v>2.5287481986260429E-9</v>
      </c>
      <c r="Y65">
        <f t="shared" si="16"/>
        <v>3.8275166264429276E-11</v>
      </c>
      <c r="Z65">
        <f t="shared" si="17"/>
        <v>1.2604932615524558E-9</v>
      </c>
      <c r="AB65">
        <f t="shared" si="18"/>
        <v>-17.808049735277681</v>
      </c>
      <c r="AC65">
        <f t="shared" si="19"/>
        <v>-15.900045176327387</v>
      </c>
      <c r="AE65">
        <f t="shared" si="2"/>
        <v>0</v>
      </c>
      <c r="AF65">
        <f t="shared" si="25"/>
        <v>0</v>
      </c>
      <c r="AG65">
        <f t="shared" si="25"/>
        <v>-6.3024663077622793E-8</v>
      </c>
      <c r="AH65">
        <f t="shared" si="4"/>
        <v>-1.2643740993130214E-4</v>
      </c>
      <c r="AI65">
        <f t="shared" si="23"/>
        <v>-1.2650043459437976E-4</v>
      </c>
      <c r="AJ65">
        <f t="shared" si="6"/>
        <v>-1.9080045589502941</v>
      </c>
      <c r="AK65">
        <f t="shared" si="20"/>
        <v>-1.2465634814694377</v>
      </c>
      <c r="AL65">
        <f t="shared" si="7"/>
        <v>-3.1546945408543259</v>
      </c>
      <c r="AN65">
        <f t="shared" si="26"/>
        <v>0</v>
      </c>
      <c r="AO65">
        <f t="shared" si="26"/>
        <v>0</v>
      </c>
      <c r="AP65">
        <f t="shared" si="26"/>
        <v>-1.4318168497846846E-10</v>
      </c>
      <c r="AQ65">
        <f t="shared" si="26"/>
        <v>-2.872450325673367E-7</v>
      </c>
      <c r="AR65">
        <f t="shared" si="26"/>
        <v>-2.8738821425231514E-7</v>
      </c>
      <c r="AS65">
        <f t="shared" si="26"/>
        <v>-4.3346730368178758E-3</v>
      </c>
      <c r="AT65">
        <f t="shared" si="26"/>
        <v>-2.8319875266860713E-3</v>
      </c>
      <c r="AU65">
        <f t="shared" si="24"/>
        <v>-7.1669479517181989E-3</v>
      </c>
      <c r="AW65">
        <v>62</v>
      </c>
      <c r="AX65">
        <f>IF(Z65&gt;0, (R65*SUMPRODUCT(K65:$K$98, X65:$X$98)-K65*$AZ$3)/Z65, 0)</f>
        <v>-12614145320.177662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2.0284248089021089E-3</v>
      </c>
      <c r="L66" s="2">
        <v>63</v>
      </c>
      <c r="M66" s="6">
        <v>0.67625413199999995</v>
      </c>
      <c r="Q66" s="4">
        <f t="shared" si="22"/>
        <v>50</v>
      </c>
      <c r="R66">
        <f t="shared" si="0"/>
        <v>50000</v>
      </c>
      <c r="S66">
        <f t="shared" si="1"/>
        <v>-35897301262.317787</v>
      </c>
      <c r="U66">
        <f t="shared" si="12"/>
        <v>0.67625413199999995</v>
      </c>
      <c r="V66">
        <f t="shared" si="13"/>
        <v>0.01</v>
      </c>
      <c r="W66">
        <f t="shared" si="14"/>
        <v>1.2604932615524558E-9</v>
      </c>
      <c r="X66">
        <f t="shared" si="15"/>
        <v>8.5241377648300489E-10</v>
      </c>
      <c r="Y66">
        <f t="shared" si="16"/>
        <v>1.2604932615524558E-11</v>
      </c>
      <c r="Z66">
        <f t="shared" si="17"/>
        <v>3.9547455245392634E-10</v>
      </c>
      <c r="AB66">
        <f t="shared" si="18"/>
        <v>-15.900045176327387</v>
      </c>
      <c r="AC66">
        <f t="shared" si="19"/>
        <v>-14.196469151018892</v>
      </c>
      <c r="AE66">
        <f t="shared" si="2"/>
        <v>0</v>
      </c>
      <c r="AF66">
        <f t="shared" si="25"/>
        <v>0</v>
      </c>
      <c r="AG66">
        <f t="shared" si="25"/>
        <v>-1.9773727622696319E-8</v>
      </c>
      <c r="AH66">
        <f t="shared" si="4"/>
        <v>-4.2620688824150248E-5</v>
      </c>
      <c r="AI66">
        <f t="shared" si="23"/>
        <v>-4.2640462551772944E-5</v>
      </c>
      <c r="AJ66">
        <f t="shared" si="6"/>
        <v>-1.7035760253084948</v>
      </c>
      <c r="AK66">
        <f t="shared" si="20"/>
        <v>-1.1130031623429173</v>
      </c>
      <c r="AL66">
        <f t="shared" si="7"/>
        <v>-2.8166218281139637</v>
      </c>
      <c r="AN66">
        <f t="shared" si="26"/>
        <v>0</v>
      </c>
      <c r="AO66">
        <f t="shared" si="26"/>
        <v>0</v>
      </c>
      <c r="AP66">
        <f t="shared" si="26"/>
        <v>-4.0109519674350132E-11</v>
      </c>
      <c r="AQ66">
        <f t="shared" si="26"/>
        <v>-8.6452862583403222E-8</v>
      </c>
      <c r="AR66">
        <f t="shared" si="26"/>
        <v>-8.6492972103077567E-8</v>
      </c>
      <c r="AS66">
        <f t="shared" si="26"/>
        <v>-3.4555758735865978E-3</v>
      </c>
      <c r="AT66">
        <f t="shared" si="26"/>
        <v>-2.2576432268828751E-3</v>
      </c>
      <c r="AU66">
        <f t="shared" si="24"/>
        <v>-5.7133055934415755E-3</v>
      </c>
      <c r="AW66">
        <v>63</v>
      </c>
      <c r="AX66">
        <f>IF(Z66&gt;0, (R66*SUMPRODUCT(K66:$K$98, X66:$X$98)-K66*$AZ$3)/Z66, 0)</f>
        <v>-35897301262.317787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1.8110935793768828E-3</v>
      </c>
      <c r="L67" s="2">
        <v>64</v>
      </c>
      <c r="M67" s="6">
        <v>0.69194305599999995</v>
      </c>
      <c r="Q67" s="4">
        <f t="shared" si="22"/>
        <v>50</v>
      </c>
      <c r="R67">
        <f t="shared" ref="R67:R79" si="27">$C$6</f>
        <v>50000</v>
      </c>
      <c r="S67">
        <f t="shared" ref="S67:S79" si="28">AX67</f>
        <v>-107533686674.91702</v>
      </c>
      <c r="U67">
        <f t="shared" si="12"/>
        <v>0.69194305599999995</v>
      </c>
      <c r="V67">
        <f t="shared" si="13"/>
        <v>0.01</v>
      </c>
      <c r="W67">
        <f t="shared" si="14"/>
        <v>3.9547455245392634E-10</v>
      </c>
      <c r="X67">
        <f t="shared" si="15"/>
        <v>2.7364587039520207E-10</v>
      </c>
      <c r="Y67">
        <f t="shared" si="16"/>
        <v>3.9547455245392638E-12</v>
      </c>
      <c r="Z67">
        <f t="shared" si="17"/>
        <v>1.1787393653418502E-10</v>
      </c>
      <c r="AB67">
        <f t="shared" si="18"/>
        <v>-14.196469151018892</v>
      </c>
      <c r="AC67">
        <f t="shared" si="19"/>
        <v>-12.675418958406107</v>
      </c>
      <c r="AE67">
        <f t="shared" ref="AE67:AE79" si="29">$Z67*O67</f>
        <v>0</v>
      </c>
      <c r="AF67">
        <f t="shared" ref="AF67:AG79" si="30">-$Z67*P67</f>
        <v>0</v>
      </c>
      <c r="AG67">
        <f t="shared" si="30"/>
        <v>-5.8936968267092507E-9</v>
      </c>
      <c r="AH67">
        <f t="shared" ref="AH67:AH79" si="31">-X67*R67</f>
        <v>-1.3682293519760103E-5</v>
      </c>
      <c r="AI67">
        <f t="shared" si="23"/>
        <v>-1.3688187216586812E-5</v>
      </c>
      <c r="AJ67">
        <f t="shared" ref="AJ67:AJ79" si="32">AB67-AC67</f>
        <v>-1.5210501926127851</v>
      </c>
      <c r="AK67">
        <f t="shared" si="20"/>
        <v>-0.99375284057132252</v>
      </c>
      <c r="AL67">
        <f t="shared" ref="AL67:AL79" si="33">SUM(AI67:AK67)</f>
        <v>-2.5148167213713242</v>
      </c>
      <c r="AN67">
        <f t="shared" ref="AN67:AT79" si="34">AE67*$K67</f>
        <v>0</v>
      </c>
      <c r="AO67">
        <f t="shared" si="34"/>
        <v>0</v>
      </c>
      <c r="AP67">
        <f t="shared" si="34"/>
        <v>-1.0674036481647033E-11</v>
      </c>
      <c r="AQ67">
        <f t="shared" si="34"/>
        <v>-2.4779913944787454E-8</v>
      </c>
      <c r="AR67">
        <f t="shared" si="34"/>
        <v>-2.4790587981269102E-8</v>
      </c>
      <c r="AS67">
        <f t="shared" si="34"/>
        <v>-2.7547642377509858E-3</v>
      </c>
      <c r="AT67">
        <f t="shared" si="34"/>
        <v>-1.7997793890462612E-3</v>
      </c>
      <c r="AU67">
        <f t="shared" si="24"/>
        <v>-4.5545684173852281E-3</v>
      </c>
      <c r="AW67">
        <v>64</v>
      </c>
      <c r="AX67">
        <f>IF(Z67&gt;0, (R67*SUMPRODUCT(K67:$K$98, X67:$X$98)-K67*$AZ$3)/Z67, 0)</f>
        <v>-107533686674.91702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1.6170478387293595E-3</v>
      </c>
      <c r="L68" s="2">
        <v>65</v>
      </c>
      <c r="M68" s="6">
        <v>0.70765376499999999</v>
      </c>
      <c r="Q68" s="4">
        <f t="shared" si="22"/>
        <v>50</v>
      </c>
      <c r="R68">
        <f t="shared" si="27"/>
        <v>50000</v>
      </c>
      <c r="S68">
        <f t="shared" si="28"/>
        <v>-340051357245.67279</v>
      </c>
      <c r="U68">
        <f t="shared" ref="U68:U79" si="38">M68</f>
        <v>0.70765376499999999</v>
      </c>
      <c r="V68">
        <f t="shared" ref="V68:V79" si="39">$C$10</f>
        <v>0.01</v>
      </c>
      <c r="W68">
        <f t="shared" ref="W68:W79" si="40">Z67</f>
        <v>1.1787393653418502E-10</v>
      </c>
      <c r="X68">
        <f t="shared" ref="X68:X79" si="41">U68*W68</f>
        <v>8.3413934983787082E-11</v>
      </c>
      <c r="Y68">
        <f t="shared" ref="Y68:Y79" si="42">V68*W68</f>
        <v>1.1787393653418502E-12</v>
      </c>
      <c r="Z68">
        <f t="shared" ref="Z68:Z79" si="43">MAX(0, W68-X68-Y68)</f>
        <v>3.3281262185056089E-11</v>
      </c>
      <c r="AB68">
        <f t="shared" ref="AB68:AB79" si="44">AC67</f>
        <v>-12.675418958406107</v>
      </c>
      <c r="AC68">
        <f t="shared" ref="AC68:AC79" si="45">S68*Z68</f>
        <v>-11.317338376877409</v>
      </c>
      <c r="AE68">
        <f t="shared" si="29"/>
        <v>0</v>
      </c>
      <c r="AF68">
        <f t="shared" si="30"/>
        <v>0</v>
      </c>
      <c r="AG68">
        <f t="shared" si="30"/>
        <v>-1.6640631092528044E-9</v>
      </c>
      <c r="AH68">
        <f t="shared" si="31"/>
        <v>-4.1706967491893539E-6</v>
      </c>
      <c r="AI68">
        <f t="shared" si="23"/>
        <v>-4.1723608122986069E-6</v>
      </c>
      <c r="AJ68">
        <f t="shared" si="32"/>
        <v>-1.3580805815286983</v>
      </c>
      <c r="AK68">
        <f t="shared" ref="AK68:AK79" si="46">G68*SUM(AB68:AB68, AE68:AF68)</f>
        <v>-0.88727932708842761</v>
      </c>
      <c r="AL68">
        <f t="shared" si="33"/>
        <v>-2.2453640809779385</v>
      </c>
      <c r="AN68">
        <f t="shared" si="34"/>
        <v>0</v>
      </c>
      <c r="AO68">
        <f t="shared" si="34"/>
        <v>0</v>
      </c>
      <c r="AP68">
        <f t="shared" si="34"/>
        <v>-2.6908696543265056E-12</v>
      </c>
      <c r="AQ68">
        <f t="shared" si="34"/>
        <v>-6.7442161642722108E-9</v>
      </c>
      <c r="AR68">
        <f t="shared" si="34"/>
        <v>-6.7469070339265375E-9</v>
      </c>
      <c r="AS68">
        <f t="shared" si="34"/>
        <v>-2.1960812691812935E-3</v>
      </c>
      <c r="AT68">
        <f t="shared" si="34"/>
        <v>-1.4347731182175823E-3</v>
      </c>
      <c r="AU68">
        <f t="shared" si="24"/>
        <v>-3.6308611343059101E-3</v>
      </c>
      <c r="AW68">
        <v>65</v>
      </c>
      <c r="AX68">
        <f>IF(Z68&gt;0, (R68*SUMPRODUCT(K68:$K$98, X68:$X$98)-K68*$AZ$3)/Z68, 0)</f>
        <v>-340051357245.67279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1.4437927131512138E-3</v>
      </c>
      <c r="L69" s="2">
        <v>66</v>
      </c>
      <c r="M69" s="6">
        <v>0.72329488099999995</v>
      </c>
      <c r="Q69" s="4">
        <f t="shared" ref="Q69:Q79" si="48">$C$8</f>
        <v>50</v>
      </c>
      <c r="R69">
        <f t="shared" si="27"/>
        <v>50000</v>
      </c>
      <c r="S69">
        <f t="shared" si="28"/>
        <v>-1138400659751.2852</v>
      </c>
      <c r="U69">
        <f t="shared" si="38"/>
        <v>0.72329488099999995</v>
      </c>
      <c r="V69">
        <f t="shared" si="39"/>
        <v>0.01</v>
      </c>
      <c r="W69">
        <f t="shared" si="40"/>
        <v>3.3281262185056089E-11</v>
      </c>
      <c r="X69">
        <f t="shared" si="41"/>
        <v>2.4072166571669944E-11</v>
      </c>
      <c r="Y69">
        <f t="shared" si="42"/>
        <v>3.3281262185056088E-13</v>
      </c>
      <c r="Z69">
        <f t="shared" si="43"/>
        <v>8.8762829915355843E-12</v>
      </c>
      <c r="AB69">
        <f t="shared" si="44"/>
        <v>-11.317338376877409</v>
      </c>
      <c r="AC69">
        <f t="shared" si="45"/>
        <v>-10.104766413703221</v>
      </c>
      <c r="AE69">
        <f t="shared" si="29"/>
        <v>0</v>
      </c>
      <c r="AF69">
        <f t="shared" si="30"/>
        <v>0</v>
      </c>
      <c r="AG69">
        <f t="shared" si="30"/>
        <v>-4.4381414957677921E-10</v>
      </c>
      <c r="AH69">
        <f t="shared" si="31"/>
        <v>-1.2036083285834972E-6</v>
      </c>
      <c r="AI69">
        <f t="shared" si="23"/>
        <v>-1.2040521427330741E-6</v>
      </c>
      <c r="AJ69">
        <f t="shared" si="32"/>
        <v>-1.212571963174188</v>
      </c>
      <c r="AK69">
        <f t="shared" si="46"/>
        <v>-0.79221368638141865</v>
      </c>
      <c r="AL69">
        <f t="shared" si="33"/>
        <v>-2.0047868536077491</v>
      </c>
      <c r="AN69">
        <f t="shared" si="34"/>
        <v>0</v>
      </c>
      <c r="AO69">
        <f t="shared" si="34"/>
        <v>0</v>
      </c>
      <c r="AP69">
        <f t="shared" si="34"/>
        <v>-6.4077563515235674E-13</v>
      </c>
      <c r="AQ69">
        <f t="shared" si="34"/>
        <v>-1.7377609342969651E-9</v>
      </c>
      <c r="AR69">
        <f t="shared" si="34"/>
        <v>-1.7384017099321175E-9</v>
      </c>
      <c r="AS69">
        <f t="shared" si="34"/>
        <v>-1.7507025646023547E-3</v>
      </c>
      <c r="AT69">
        <f t="shared" si="34"/>
        <v>-1.1437923476561532E-3</v>
      </c>
      <c r="AU69">
        <f t="shared" si="24"/>
        <v>-2.8944966506602174E-3</v>
      </c>
      <c r="AW69">
        <v>66</v>
      </c>
      <c r="AX69">
        <f>IF(Z69&gt;0, (R69*SUMPRODUCT(K69:$K$98, X69:$X$98)-K69*$AZ$3)/Z69, 0)</f>
        <v>-1138400659751.2852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1.2891006367421552E-3</v>
      </c>
      <c r="L70" s="2">
        <v>67</v>
      </c>
      <c r="M70" s="6">
        <v>0.74145409100000004</v>
      </c>
      <c r="Q70" s="4">
        <f t="shared" si="48"/>
        <v>50</v>
      </c>
      <c r="R70">
        <f t="shared" si="27"/>
        <v>50000</v>
      </c>
      <c r="S70">
        <f t="shared" si="28"/>
        <v>-4089502678800.605</v>
      </c>
      <c r="U70">
        <f t="shared" si="38"/>
        <v>0.74145409100000004</v>
      </c>
      <c r="V70">
        <f t="shared" si="39"/>
        <v>0.01</v>
      </c>
      <c r="W70">
        <f t="shared" si="40"/>
        <v>8.8762829915355843E-12</v>
      </c>
      <c r="X70">
        <f t="shared" si="41"/>
        <v>6.5813563369477774E-12</v>
      </c>
      <c r="Y70">
        <f t="shared" si="42"/>
        <v>8.8762829915355844E-14</v>
      </c>
      <c r="Z70">
        <f t="shared" si="43"/>
        <v>2.2061638246724512E-12</v>
      </c>
      <c r="AB70">
        <f t="shared" si="44"/>
        <v>-10.104766413703221</v>
      </c>
      <c r="AC70">
        <f t="shared" si="45"/>
        <v>-9.022112870870977</v>
      </c>
      <c r="AE70">
        <f t="shared" si="29"/>
        <v>0</v>
      </c>
      <c r="AF70">
        <f t="shared" si="30"/>
        <v>0</v>
      </c>
      <c r="AG70">
        <f t="shared" si="30"/>
        <v>-1.1030819123362256E-10</v>
      </c>
      <c r="AH70">
        <f t="shared" si="31"/>
        <v>-3.2906781684738885E-7</v>
      </c>
      <c r="AI70">
        <f t="shared" si="23"/>
        <v>-3.2917812503862249E-7</v>
      </c>
      <c r="AJ70">
        <f t="shared" si="32"/>
        <v>-1.0826535428322437</v>
      </c>
      <c r="AK70">
        <f t="shared" si="46"/>
        <v>-0.70733364895922557</v>
      </c>
      <c r="AL70">
        <f t="shared" si="33"/>
        <v>-1.7899875209695941</v>
      </c>
      <c r="AN70">
        <f t="shared" si="34"/>
        <v>0</v>
      </c>
      <c r="AO70">
        <f t="shared" si="34"/>
        <v>0</v>
      </c>
      <c r="AP70">
        <f t="shared" si="34"/>
        <v>-1.4219835955713827E-13</v>
      </c>
      <c r="AQ70">
        <f t="shared" si="34"/>
        <v>-4.2420153222931987E-10</v>
      </c>
      <c r="AR70">
        <f t="shared" si="34"/>
        <v>-4.2434373058887704E-10</v>
      </c>
      <c r="AS70">
        <f t="shared" si="34"/>
        <v>-1.3956493714361955E-3</v>
      </c>
      <c r="AT70">
        <f t="shared" si="34"/>
        <v>-9.1182425726248973E-4</v>
      </c>
      <c r="AU70">
        <f t="shared" si="24"/>
        <v>-2.3074740530424154E-3</v>
      </c>
      <c r="AW70">
        <v>67</v>
      </c>
      <c r="AX70">
        <f>IF(Z70&gt;0, (R70*SUMPRODUCT(K70:$K$98, X70:$X$98)-K70*$AZ$3)/Z70, 0)</f>
        <v>-4089502678800.605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1.1509827113769242E-3</v>
      </c>
      <c r="L71" s="2">
        <v>68</v>
      </c>
      <c r="M71" s="6">
        <v>0.75951466000000001</v>
      </c>
      <c r="Q71" s="4">
        <f t="shared" si="48"/>
        <v>50</v>
      </c>
      <c r="R71">
        <f t="shared" si="27"/>
        <v>50000</v>
      </c>
      <c r="S71">
        <f t="shared" si="28"/>
        <v>-15841969288225.959</v>
      </c>
      <c r="U71">
        <f t="shared" si="38"/>
        <v>0.75951466000000001</v>
      </c>
      <c r="V71">
        <f t="shared" si="39"/>
        <v>0.01</v>
      </c>
      <c r="W71">
        <f t="shared" si="40"/>
        <v>2.2061638246724512E-12</v>
      </c>
      <c r="X71">
        <f t="shared" si="41"/>
        <v>1.6756137672003964E-12</v>
      </c>
      <c r="Y71">
        <f t="shared" si="42"/>
        <v>2.2061638246724513E-14</v>
      </c>
      <c r="Z71">
        <f t="shared" si="43"/>
        <v>5.0848841922533025E-13</v>
      </c>
      <c r="AB71">
        <f t="shared" si="44"/>
        <v>-9.022112870870977</v>
      </c>
      <c r="AC71">
        <f t="shared" si="45"/>
        <v>-8.0554579207862478</v>
      </c>
      <c r="AE71">
        <f t="shared" si="29"/>
        <v>0</v>
      </c>
      <c r="AF71">
        <f t="shared" si="30"/>
        <v>0</v>
      </c>
      <c r="AG71">
        <f t="shared" si="30"/>
        <v>-2.5424420961266512E-11</v>
      </c>
      <c r="AH71">
        <f t="shared" si="31"/>
        <v>-8.3780688360019821E-8</v>
      </c>
      <c r="AI71">
        <f t="shared" si="23"/>
        <v>-8.3806112780981092E-8</v>
      </c>
      <c r="AJ71">
        <f t="shared" si="32"/>
        <v>-0.96665495008472924</v>
      </c>
      <c r="AK71">
        <f t="shared" si="46"/>
        <v>-0.63154790096096847</v>
      </c>
      <c r="AL71">
        <f t="shared" si="33"/>
        <v>-1.5982029348518105</v>
      </c>
      <c r="AN71">
        <f t="shared" si="34"/>
        <v>0</v>
      </c>
      <c r="AO71">
        <f t="shared" si="34"/>
        <v>0</v>
      </c>
      <c r="AP71">
        <f t="shared" si="34"/>
        <v>-2.9263068973186835E-14</v>
      </c>
      <c r="AQ71">
        <f t="shared" si="34"/>
        <v>-9.6430123849640721E-11</v>
      </c>
      <c r="AR71">
        <f t="shared" si="34"/>
        <v>-9.6459386918613917E-11</v>
      </c>
      <c r="AS71">
        <f t="shared" si="34"/>
        <v>-1.112603135414447E-3</v>
      </c>
      <c r="AT71">
        <f t="shared" si="34"/>
        <v>-7.2690071541246066E-4</v>
      </c>
      <c r="AU71">
        <f t="shared" si="24"/>
        <v>-1.8395039472862947E-3</v>
      </c>
      <c r="AW71">
        <v>68</v>
      </c>
      <c r="AX71">
        <f>IF(Z71&gt;0, (R71*SUMPRODUCT(K71:$K$98, X71:$X$98)-K71*$AZ$3)/Z71, 0)</f>
        <v>-15841969288225.959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1.027663135157968E-3</v>
      </c>
      <c r="L72" s="2">
        <v>69</v>
      </c>
      <c r="M72" s="6">
        <v>0.77745419500000001</v>
      </c>
      <c r="Q72" s="4">
        <f t="shared" si="48"/>
        <v>50</v>
      </c>
      <c r="R72">
        <f t="shared" si="27"/>
        <v>50000</v>
      </c>
      <c r="S72">
        <f t="shared" si="28"/>
        <v>-66548551433795.969</v>
      </c>
      <c r="U72">
        <f t="shared" si="38"/>
        <v>0.77745419500000001</v>
      </c>
      <c r="V72">
        <f t="shared" si="39"/>
        <v>0.01</v>
      </c>
      <c r="W72">
        <f t="shared" si="40"/>
        <v>5.0848841922533025E-13</v>
      </c>
      <c r="X72">
        <f t="shared" si="41"/>
        <v>3.9532645463565168E-13</v>
      </c>
      <c r="Y72">
        <f t="shared" si="42"/>
        <v>5.084884192253303E-15</v>
      </c>
      <c r="Z72">
        <f t="shared" si="43"/>
        <v>1.0807708039742527E-13</v>
      </c>
      <c r="AB72">
        <f t="shared" si="44"/>
        <v>-8.0554579207862478</v>
      </c>
      <c r="AC72">
        <f t="shared" si="45"/>
        <v>-7.1923731436425582</v>
      </c>
      <c r="AE72">
        <f t="shared" si="29"/>
        <v>0</v>
      </c>
      <c r="AF72">
        <f t="shared" si="30"/>
        <v>0</v>
      </c>
      <c r="AG72">
        <f t="shared" si="30"/>
        <v>-5.4038540198712635E-12</v>
      </c>
      <c r="AH72">
        <f t="shared" si="31"/>
        <v>-1.9766322731782584E-8</v>
      </c>
      <c r="AI72">
        <f t="shared" si="23"/>
        <v>-1.9771726585802456E-8</v>
      </c>
      <c r="AJ72">
        <f t="shared" si="32"/>
        <v>-0.86308477714368959</v>
      </c>
      <c r="AK72">
        <f t="shared" si="46"/>
        <v>-0.56388205445503736</v>
      </c>
      <c r="AL72">
        <f t="shared" si="33"/>
        <v>-1.4269668513704534</v>
      </c>
      <c r="AN72">
        <f t="shared" si="34"/>
        <v>0</v>
      </c>
      <c r="AO72">
        <f t="shared" si="34"/>
        <v>0</v>
      </c>
      <c r="AP72">
        <f t="shared" si="34"/>
        <v>-5.5533415639968909E-15</v>
      </c>
      <c r="AQ72">
        <f t="shared" si="34"/>
        <v>-2.0313121189087899E-11</v>
      </c>
      <c r="AR72">
        <f t="shared" si="34"/>
        <v>-2.0318674530651899E-11</v>
      </c>
      <c r="AS72">
        <f t="shared" si="34"/>
        <v>-8.8696040798660013E-4</v>
      </c>
      <c r="AT72">
        <f t="shared" si="34"/>
        <v>-5.7948079994057976E-4</v>
      </c>
      <c r="AU72">
        <f t="shared" si="24"/>
        <v>-1.4664412282458543E-3</v>
      </c>
      <c r="AW72">
        <v>69</v>
      </c>
      <c r="AX72">
        <f>IF(Z72&gt;0, (R72*SUMPRODUCT(K72:$K$98, X72:$X$98)-K72*$AZ$3)/Z72, 0)</f>
        <v>-66548551433795.969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9.1755637067675712E-4</v>
      </c>
      <c r="L73" s="2">
        <v>70</v>
      </c>
      <c r="M73" s="6">
        <v>0.79525030600000002</v>
      </c>
      <c r="Q73" s="4">
        <f t="shared" si="48"/>
        <v>50</v>
      </c>
      <c r="R73">
        <f t="shared" si="27"/>
        <v>50000</v>
      </c>
      <c r="S73">
        <f t="shared" si="28"/>
        <v>-305101118642187.81</v>
      </c>
      <c r="U73">
        <f t="shared" si="38"/>
        <v>0.79525030600000002</v>
      </c>
      <c r="V73">
        <f t="shared" si="39"/>
        <v>0.01</v>
      </c>
      <c r="W73">
        <f t="shared" si="40"/>
        <v>1.0807708039742527E-13</v>
      </c>
      <c r="X73">
        <f t="shared" si="41"/>
        <v>8.594833125763905E-14</v>
      </c>
      <c r="Y73">
        <f t="shared" si="42"/>
        <v>1.0807708039742527E-15</v>
      </c>
      <c r="Z73">
        <f t="shared" si="43"/>
        <v>2.1047978335811969E-14</v>
      </c>
      <c r="AB73">
        <f t="shared" si="44"/>
        <v>-7.1923731436425582</v>
      </c>
      <c r="AC73">
        <f t="shared" si="45"/>
        <v>-6.4217617354127663</v>
      </c>
      <c r="AE73">
        <f t="shared" si="29"/>
        <v>0</v>
      </c>
      <c r="AF73">
        <f t="shared" si="30"/>
        <v>0</v>
      </c>
      <c r="AG73">
        <f t="shared" si="30"/>
        <v>-1.0523989167905984E-12</v>
      </c>
      <c r="AH73">
        <f t="shared" si="31"/>
        <v>-4.2974165628819525E-9</v>
      </c>
      <c r="AI73">
        <f t="shared" si="23"/>
        <v>-4.2984689617987434E-9</v>
      </c>
      <c r="AJ73">
        <f t="shared" si="32"/>
        <v>-0.77061140822979191</v>
      </c>
      <c r="AK73">
        <f t="shared" si="46"/>
        <v>-0.50346612005497915</v>
      </c>
      <c r="AL73">
        <f t="shared" si="33"/>
        <v>-1.2740775325832399</v>
      </c>
      <c r="AN73">
        <f t="shared" si="34"/>
        <v>0</v>
      </c>
      <c r="AO73">
        <f t="shared" si="34"/>
        <v>0</v>
      </c>
      <c r="AP73">
        <f t="shared" si="34"/>
        <v>-9.6563533059453202E-16</v>
      </c>
      <c r="AQ73">
        <f t="shared" si="34"/>
        <v>-3.9431219447241481E-12</v>
      </c>
      <c r="AR73">
        <f t="shared" si="34"/>
        <v>-3.944087580054743E-12</v>
      </c>
      <c r="AS73">
        <f t="shared" si="34"/>
        <v>-7.0707940693743275E-4</v>
      </c>
      <c r="AT73">
        <f t="shared" si="34"/>
        <v>-4.6195854587635513E-4</v>
      </c>
      <c r="AU73">
        <f t="shared" si="24"/>
        <v>-1.1690379567578753E-3</v>
      </c>
      <c r="AW73">
        <v>70</v>
      </c>
      <c r="AX73">
        <f>IF(Z73&gt;0, (R73*SUMPRODUCT(K73:$K$98, X73:$X$98)-K73*$AZ$3)/Z73, 0)</f>
        <v>-305101118642187.81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8.1924675953281884E-4</v>
      </c>
      <c r="L74" s="2">
        <v>71</v>
      </c>
      <c r="M74" s="6">
        <v>0.81288120699999999</v>
      </c>
      <c r="Q74" s="4">
        <f t="shared" si="48"/>
        <v>50</v>
      </c>
      <c r="R74">
        <f t="shared" si="27"/>
        <v>50000</v>
      </c>
      <c r="S74">
        <f t="shared" si="28"/>
        <v>-1538016991079793.8</v>
      </c>
      <c r="U74">
        <f t="shared" si="38"/>
        <v>0.81288120699999999</v>
      </c>
      <c r="V74">
        <f t="shared" si="39"/>
        <v>0.01</v>
      </c>
      <c r="W74">
        <f t="shared" si="40"/>
        <v>2.1047978335811969E-14</v>
      </c>
      <c r="X74">
        <f t="shared" si="41"/>
        <v>1.7109506034524683E-14</v>
      </c>
      <c r="Y74">
        <f t="shared" si="42"/>
        <v>2.104797833581197E-16</v>
      </c>
      <c r="Z74">
        <f t="shared" si="43"/>
        <v>3.7279925179291664E-15</v>
      </c>
      <c r="AB74">
        <f t="shared" si="44"/>
        <v>-6.4217617354127663</v>
      </c>
      <c r="AC74">
        <f t="shared" si="45"/>
        <v>-5.7337158351934008</v>
      </c>
      <c r="AE74">
        <f t="shared" si="29"/>
        <v>0</v>
      </c>
      <c r="AF74">
        <f t="shared" si="30"/>
        <v>0</v>
      </c>
      <c r="AG74">
        <f t="shared" si="30"/>
        <v>-1.8639962589645833E-13</v>
      </c>
      <c r="AH74">
        <f t="shared" si="31"/>
        <v>-8.554753017262342E-10</v>
      </c>
      <c r="AI74">
        <f t="shared" si="23"/>
        <v>-8.5566170135213067E-10</v>
      </c>
      <c r="AJ74">
        <f t="shared" si="32"/>
        <v>-0.68804590021936551</v>
      </c>
      <c r="AK74">
        <f t="shared" si="46"/>
        <v>-0.44952332147889368</v>
      </c>
      <c r="AL74">
        <f t="shared" si="33"/>
        <v>-1.1375692225539209</v>
      </c>
      <c r="AN74">
        <f t="shared" si="34"/>
        <v>0</v>
      </c>
      <c r="AO74">
        <f t="shared" si="34"/>
        <v>0</v>
      </c>
      <c r="AP74">
        <f t="shared" si="34"/>
        <v>-1.5270728949380318E-16</v>
      </c>
      <c r="AQ74">
        <f t="shared" si="34"/>
        <v>-7.0084536879957787E-13</v>
      </c>
      <c r="AR74">
        <f t="shared" si="34"/>
        <v>-7.0099807608907167E-13</v>
      </c>
      <c r="AS74">
        <f t="shared" si="34"/>
        <v>-5.6367937416455642E-4</v>
      </c>
      <c r="AT74">
        <f t="shared" si="34"/>
        <v>-3.682705244560132E-4</v>
      </c>
      <c r="AU74">
        <f t="shared" si="24"/>
        <v>-9.3194989932156769E-4</v>
      </c>
      <c r="AW74">
        <v>71</v>
      </c>
      <c r="AX74">
        <f>IF(Z74&gt;0, (R74*SUMPRODUCT(K74:$K$98, X74:$X$98)-K74*$AZ$3)/Z74, 0)</f>
        <v>-1538016991079793.8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7.3147032101144531E-4</v>
      </c>
      <c r="L75" s="2">
        <v>72</v>
      </c>
      <c r="M75" s="6">
        <v>0.83042254299999996</v>
      </c>
      <c r="Q75" s="4">
        <f t="shared" si="48"/>
        <v>50</v>
      </c>
      <c r="R75">
        <f t="shared" si="27"/>
        <v>50000</v>
      </c>
      <c r="S75">
        <f t="shared" si="28"/>
        <v>-8605410075693888</v>
      </c>
      <c r="U75">
        <f t="shared" si="38"/>
        <v>0.83042254299999996</v>
      </c>
      <c r="V75">
        <f t="shared" si="39"/>
        <v>0.01</v>
      </c>
      <c r="W75">
        <f t="shared" si="40"/>
        <v>3.7279925179291664E-15</v>
      </c>
      <c r="X75">
        <f t="shared" si="41"/>
        <v>3.0958090270237113E-15</v>
      </c>
      <c r="Y75">
        <f t="shared" si="42"/>
        <v>3.7279925179291666E-17</v>
      </c>
      <c r="Z75">
        <f t="shared" si="43"/>
        <v>5.9490356572616344E-16</v>
      </c>
      <c r="AB75">
        <f t="shared" si="44"/>
        <v>-5.7337158351934008</v>
      </c>
      <c r="AC75">
        <f t="shared" si="45"/>
        <v>-5.1193891385661479</v>
      </c>
      <c r="AE75">
        <f t="shared" si="29"/>
        <v>0</v>
      </c>
      <c r="AF75">
        <f t="shared" si="30"/>
        <v>0</v>
      </c>
      <c r="AG75">
        <f t="shared" si="30"/>
        <v>-2.974517828630817E-14</v>
      </c>
      <c r="AH75">
        <f t="shared" si="31"/>
        <v>-1.5479045135118558E-10</v>
      </c>
      <c r="AI75">
        <f t="shared" si="23"/>
        <v>-1.5482019652947187E-10</v>
      </c>
      <c r="AJ75">
        <f t="shared" si="32"/>
        <v>-0.61432669662725292</v>
      </c>
      <c r="AK75">
        <f t="shared" si="46"/>
        <v>-0.40136010846353809</v>
      </c>
      <c r="AL75">
        <f t="shared" si="33"/>
        <v>-1.0156868052456112</v>
      </c>
      <c r="AN75">
        <f t="shared" si="34"/>
        <v>0</v>
      </c>
      <c r="AO75">
        <f t="shared" si="34"/>
        <v>0</v>
      </c>
      <c r="AP75">
        <f t="shared" si="34"/>
        <v>-2.1757715109628511E-17</v>
      </c>
      <c r="AQ75">
        <f t="shared" si="34"/>
        <v>-1.1322462113935821E-13</v>
      </c>
      <c r="AR75">
        <f t="shared" si="34"/>
        <v>-1.1324637885446783E-13</v>
      </c>
      <c r="AS75">
        <f t="shared" si="34"/>
        <v>-4.4936174598783748E-4</v>
      </c>
      <c r="AT75">
        <f t="shared" si="34"/>
        <v>-2.935830073790127E-4</v>
      </c>
      <c r="AU75">
        <f t="shared" si="24"/>
        <v>-7.4294475348009651E-4</v>
      </c>
      <c r="AW75">
        <v>72</v>
      </c>
      <c r="AX75">
        <f>IF(Z75&gt;0, (R75*SUMPRODUCT(K75:$K$98, X75:$X$98)-K75*$AZ$3)/Z75, 0)</f>
        <v>-8605410075693888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6.5309850090307614E-4</v>
      </c>
      <c r="L76" s="2">
        <v>73</v>
      </c>
      <c r="M76" s="6">
        <v>0.84796327400000004</v>
      </c>
      <c r="Q76" s="4">
        <f t="shared" si="48"/>
        <v>50</v>
      </c>
      <c r="R76">
        <f t="shared" si="27"/>
        <v>50000</v>
      </c>
      <c r="S76">
        <f t="shared" si="28"/>
        <v>-5.4094473096333448E+16</v>
      </c>
      <c r="U76">
        <f t="shared" si="38"/>
        <v>0.84796327400000004</v>
      </c>
      <c r="V76">
        <f t="shared" si="39"/>
        <v>0.01</v>
      </c>
      <c r="W76">
        <f t="shared" si="40"/>
        <v>5.9490356572616344E-16</v>
      </c>
      <c r="X76">
        <f t="shared" si="41"/>
        <v>5.0445637530743179E-16</v>
      </c>
      <c r="Y76">
        <f t="shared" si="42"/>
        <v>5.9490356572616348E-18</v>
      </c>
      <c r="Z76">
        <f t="shared" si="43"/>
        <v>8.4498154761470012E-17</v>
      </c>
      <c r="AB76">
        <f t="shared" si="44"/>
        <v>-5.1193891385661479</v>
      </c>
      <c r="AC76">
        <f t="shared" si="45"/>
        <v>-4.5708831594341595</v>
      </c>
      <c r="AE76">
        <f t="shared" si="29"/>
        <v>0</v>
      </c>
      <c r="AF76">
        <f t="shared" si="30"/>
        <v>0</v>
      </c>
      <c r="AG76">
        <f t="shared" si="30"/>
        <v>-4.2249077380735006E-15</v>
      </c>
      <c r="AH76">
        <f t="shared" si="31"/>
        <v>-2.5222818765371589E-11</v>
      </c>
      <c r="AI76">
        <f t="shared" si="23"/>
        <v>-2.5227043673109663E-11</v>
      </c>
      <c r="AJ76">
        <f t="shared" si="32"/>
        <v>-0.5485059791319884</v>
      </c>
      <c r="AK76">
        <f t="shared" si="46"/>
        <v>-0.3583572396996304</v>
      </c>
      <c r="AL76">
        <f t="shared" si="33"/>
        <v>-0.90686321885684584</v>
      </c>
      <c r="AN76">
        <f t="shared" si="34"/>
        <v>0</v>
      </c>
      <c r="AO76">
        <f t="shared" si="34"/>
        <v>0</v>
      </c>
      <c r="AP76">
        <f t="shared" si="34"/>
        <v>-2.7592809101896096E-18</v>
      </c>
      <c r="AQ76">
        <f t="shared" si="34"/>
        <v>-1.6472985124214162E-14</v>
      </c>
      <c r="AR76">
        <f t="shared" si="34"/>
        <v>-1.6475744405124351E-14</v>
      </c>
      <c r="AS76">
        <f t="shared" si="34"/>
        <v>-3.5822843270747558E-4</v>
      </c>
      <c r="AT76">
        <f t="shared" si="34"/>
        <v>-2.3404257603559293E-4</v>
      </c>
      <c r="AU76">
        <f t="shared" si="24"/>
        <v>-5.9227100875954431E-4</v>
      </c>
      <c r="AW76">
        <v>73</v>
      </c>
      <c r="AX76">
        <f>IF(Z76&gt;0, (R76*SUMPRODUCT(K76:$K$98, X76:$X$98)-K76*$AZ$3)/Z76, 0)</f>
        <v>-5.4094473096333448E+16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5.8312366152060366E-4</v>
      </c>
      <c r="L77" s="2">
        <v>74</v>
      </c>
      <c r="M77" s="6">
        <v>0.86550461000000001</v>
      </c>
      <c r="Q77" s="4">
        <f t="shared" si="48"/>
        <v>50</v>
      </c>
      <c r="R77">
        <f t="shared" si="27"/>
        <v>50000</v>
      </c>
      <c r="S77">
        <f t="shared" si="28"/>
        <v>-3.8795522222272666E+17</v>
      </c>
      <c r="U77">
        <f t="shared" si="38"/>
        <v>0.86550461000000001</v>
      </c>
      <c r="V77">
        <f t="shared" si="39"/>
        <v>0.01</v>
      </c>
      <c r="W77">
        <f t="shared" si="40"/>
        <v>8.4498154761470012E-17</v>
      </c>
      <c r="X77">
        <f t="shared" si="41"/>
        <v>7.3133542482545745E-17</v>
      </c>
      <c r="Y77">
        <f t="shared" si="42"/>
        <v>8.4498154761470016E-19</v>
      </c>
      <c r="Z77">
        <f t="shared" si="43"/>
        <v>1.0519630731309567E-17</v>
      </c>
      <c r="AB77">
        <f t="shared" si="44"/>
        <v>-4.5708831594341595</v>
      </c>
      <c r="AC77">
        <f t="shared" si="45"/>
        <v>-4.0811456780662274</v>
      </c>
      <c r="AE77">
        <f t="shared" si="29"/>
        <v>0</v>
      </c>
      <c r="AF77">
        <f t="shared" si="30"/>
        <v>0</v>
      </c>
      <c r="AG77">
        <f t="shared" si="30"/>
        <v>-5.2598153656547833E-16</v>
      </c>
      <c r="AH77">
        <f t="shared" si="31"/>
        <v>-3.656677124127287E-12</v>
      </c>
      <c r="AI77">
        <f t="shared" si="23"/>
        <v>-3.6572031056638522E-12</v>
      </c>
      <c r="AJ77">
        <f t="shared" si="32"/>
        <v>-0.48973748136793205</v>
      </c>
      <c r="AK77">
        <f t="shared" si="46"/>
        <v>-0.31996182116039118</v>
      </c>
      <c r="AL77">
        <f t="shared" si="33"/>
        <v>-0.80969930253198041</v>
      </c>
      <c r="AN77">
        <f t="shared" si="34"/>
        <v>0</v>
      </c>
      <c r="AO77">
        <f t="shared" si="34"/>
        <v>0</v>
      </c>
      <c r="AP77">
        <f t="shared" si="34"/>
        <v>-3.0671227949429501E-19</v>
      </c>
      <c r="AQ77">
        <f t="shared" si="34"/>
        <v>-2.1322949536197345E-15</v>
      </c>
      <c r="AR77">
        <f t="shared" si="34"/>
        <v>-2.1326016658992285E-15</v>
      </c>
      <c r="AS77">
        <f t="shared" si="34"/>
        <v>-2.8557751331914692E-4</v>
      </c>
      <c r="AT77">
        <f t="shared" si="34"/>
        <v>-1.8657730870184786E-4</v>
      </c>
      <c r="AU77">
        <f t="shared" si="24"/>
        <v>-4.7215482202312743E-4</v>
      </c>
      <c r="AW77">
        <v>74</v>
      </c>
      <c r="AX77">
        <f>IF(Z77&gt;0, (R77*SUMPRODUCT(K77:$K$98, X77:$X$98)-K77*$AZ$3)/Z77, 0)</f>
        <v>-3.8795522222272666E+17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5.2064612635768185E-4</v>
      </c>
      <c r="L78" s="2">
        <v>75</v>
      </c>
      <c r="M78" s="6">
        <v>0.88304594599999997</v>
      </c>
      <c r="Q78" s="4">
        <f t="shared" si="48"/>
        <v>50</v>
      </c>
      <c r="R78">
        <f t="shared" si="27"/>
        <v>50000</v>
      </c>
      <c r="S78">
        <f t="shared" si="28"/>
        <v>-3.2386672436959852E+18</v>
      </c>
      <c r="U78">
        <f t="shared" si="38"/>
        <v>0.88304594599999997</v>
      </c>
      <c r="V78">
        <f t="shared" si="39"/>
        <v>0.01</v>
      </c>
      <c r="W78">
        <f t="shared" si="40"/>
        <v>1.0519630731309567E-17</v>
      </c>
      <c r="X78">
        <f t="shared" si="41"/>
        <v>9.2893172706999274E-18</v>
      </c>
      <c r="Y78">
        <f t="shared" si="42"/>
        <v>1.0519630731309568E-19</v>
      </c>
      <c r="Z78">
        <f t="shared" si="43"/>
        <v>1.1251171532965439E-18</v>
      </c>
      <c r="AB78">
        <f t="shared" si="44"/>
        <v>-4.0811456780662274</v>
      </c>
      <c r="AC78">
        <f t="shared" si="45"/>
        <v>-3.6438800697019911</v>
      </c>
      <c r="AE78">
        <f t="shared" si="29"/>
        <v>0</v>
      </c>
      <c r="AF78">
        <f t="shared" si="30"/>
        <v>0</v>
      </c>
      <c r="AG78">
        <f t="shared" si="30"/>
        <v>-5.6255857664827193E-17</v>
      </c>
      <c r="AH78">
        <f t="shared" si="31"/>
        <v>-4.6446586353499639E-13</v>
      </c>
      <c r="AI78">
        <f t="shared" si="23"/>
        <v>-4.6452211939266121E-13</v>
      </c>
      <c r="AJ78">
        <f t="shared" si="32"/>
        <v>-0.43726560836423634</v>
      </c>
      <c r="AK78">
        <f t="shared" si="46"/>
        <v>-0.28568019746463597</v>
      </c>
      <c r="AL78">
        <f t="shared" si="33"/>
        <v>-0.72294580582933676</v>
      </c>
      <c r="AN78">
        <f t="shared" si="34"/>
        <v>0</v>
      </c>
      <c r="AO78">
        <f t="shared" si="34"/>
        <v>0</v>
      </c>
      <c r="AP78">
        <f t="shared" si="34"/>
        <v>-2.9289394378121386E-20</v>
      </c>
      <c r="AQ78">
        <f t="shared" si="34"/>
        <v>-2.4182235267487155E-16</v>
      </c>
      <c r="AR78">
        <f t="shared" si="34"/>
        <v>-2.4185164206924968E-16</v>
      </c>
      <c r="AS78">
        <f t="shared" si="34"/>
        <v>-2.2766064518427482E-4</v>
      </c>
      <c r="AT78">
        <f t="shared" si="34"/>
        <v>-1.4873828818706035E-4</v>
      </c>
      <c r="AU78">
        <f t="shared" si="24"/>
        <v>-3.7639893337157698E-4</v>
      </c>
      <c r="AW78">
        <v>75</v>
      </c>
      <c r="AX78">
        <f>IF(Z78&gt;0, (R78*SUMPRODUCT(K78:$K$98, X78:$X$98)-K78*$AZ$3)/Z78, 0)</f>
        <v>-3.2386672436959852E+18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7"/>
        <v>50000</v>
      </c>
      <c r="S79">
        <f t="shared" si="28"/>
        <v>0</v>
      </c>
      <c r="U79">
        <f t="shared" si="38"/>
        <v>1</v>
      </c>
      <c r="V79">
        <f t="shared" si="39"/>
        <v>0.01</v>
      </c>
      <c r="W79">
        <f t="shared" si="40"/>
        <v>1.1251171532965439E-18</v>
      </c>
      <c r="X79">
        <f t="shared" si="41"/>
        <v>1.1251171532965439E-18</v>
      </c>
      <c r="Y79">
        <f t="shared" si="42"/>
        <v>1.1251171532965439E-20</v>
      </c>
      <c r="Z79">
        <f t="shared" si="43"/>
        <v>0</v>
      </c>
      <c r="AB79">
        <f t="shared" si="44"/>
        <v>-3.6438800697019911</v>
      </c>
      <c r="AC79">
        <f t="shared" si="45"/>
        <v>0</v>
      </c>
      <c r="AE79">
        <f t="shared" si="29"/>
        <v>0</v>
      </c>
      <c r="AF79">
        <f t="shared" si="30"/>
        <v>0</v>
      </c>
      <c r="AG79">
        <f t="shared" si="30"/>
        <v>0</v>
      </c>
      <c r="AH79">
        <f t="shared" si="31"/>
        <v>-5.6255857664827194E-14</v>
      </c>
      <c r="AI79">
        <f t="shared" si="23"/>
        <v>-5.6255857664827194E-14</v>
      </c>
      <c r="AJ79">
        <f t="shared" si="32"/>
        <v>-3.6438800697019911</v>
      </c>
      <c r="AK79">
        <f t="shared" si="46"/>
        <v>-0.25507160487913938</v>
      </c>
      <c r="AL79">
        <f t="shared" si="33"/>
        <v>-3.8989516745811867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-2.6151244980465519E-17</v>
      </c>
      <c r="AR79">
        <f t="shared" si="34"/>
        <v>-2.6151244980465519E-17</v>
      </c>
      <c r="AS79">
        <f t="shared" si="34"/>
        <v>-1.6939036100020546E-3</v>
      </c>
      <c r="AT79">
        <f t="shared" si="34"/>
        <v>-1.1857325270014383E-4</v>
      </c>
      <c r="AU79">
        <f t="shared" si="24"/>
        <v>-1.8124768627022247E-3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>SUM(AN3:AN79)</f>
        <v>13073.857732845736</v>
      </c>
      <c r="AO81" s="8">
        <f t="shared" ref="AO81:AU81" si="49">SUM(AO3:AO79)</f>
        <v>-1307.3857732845736</v>
      </c>
      <c r="AP81" s="8">
        <f t="shared" si="49"/>
        <v>-2967.4350705213178</v>
      </c>
      <c r="AQ81" s="8">
        <f t="shared" si="49"/>
        <v>-6998.7653518018478</v>
      </c>
      <c r="AR81" s="8">
        <f t="shared" si="49"/>
        <v>1800.271537237996</v>
      </c>
      <c r="AS81" s="8">
        <f t="shared" si="49"/>
        <v>-1209.3133964006502</v>
      </c>
      <c r="AT81" s="8">
        <f t="shared" si="49"/>
        <v>327.38985219350747</v>
      </c>
      <c r="AU81" s="8">
        <f t="shared" si="49"/>
        <v>918.34799303085458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52A71-EDED-425C-B267-B6E2EC9A3065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22439.296788400883</v>
      </c>
      <c r="K3">
        <v>1</v>
      </c>
      <c r="L3" s="2">
        <v>0</v>
      </c>
      <c r="O3">
        <f>$C$3</f>
        <v>22439.296788400883</v>
      </c>
      <c r="P3" s="2">
        <f>O3*C5</f>
        <v>2243.9296788400884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22439.296788400883</v>
      </c>
      <c r="AF3">
        <f t="shared" ref="AF3:AG34" si="3">-$Z3*P3</f>
        <v>-2243.9296788400884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17675.458905560794</v>
      </c>
      <c r="AJ3">
        <f t="shared" ref="AJ3:AJ66" si="6">AB3-AC3</f>
        <v>0</v>
      </c>
      <c r="AL3">
        <f t="shared" ref="AL3:AL66" si="7">SUM(AI3:AK3)</f>
        <v>17675.458905560794</v>
      </c>
      <c r="AN3">
        <f t="shared" ref="AN3:AU34" si="8">AE3*$K3</f>
        <v>22439.296788400883</v>
      </c>
      <c r="AO3">
        <f t="shared" si="8"/>
        <v>-2243.9296788400884</v>
      </c>
      <c r="AP3">
        <f t="shared" si="8"/>
        <v>-2519.9082039999998</v>
      </c>
      <c r="AQ3">
        <f t="shared" si="8"/>
        <v>0</v>
      </c>
      <c r="AR3">
        <f t="shared" si="8"/>
        <v>17675.458905560794</v>
      </c>
      <c r="AS3">
        <f t="shared" si="8"/>
        <v>0</v>
      </c>
      <c r="AT3">
        <f t="shared" si="8"/>
        <v>0</v>
      </c>
      <c r="AU3">
        <f t="shared" si="8"/>
        <v>17675.458905560794</v>
      </c>
      <c r="AW3">
        <v>0</v>
      </c>
      <c r="AX3">
        <f>IF(Z3&gt;0, (R3*SUMPRODUCT(K3:$K$98, X3:$X$98)-K3*$AZ$3)/Z3, 0)</f>
        <v>0</v>
      </c>
      <c r="AZ3">
        <f>C6*ABS(SUMPRODUCT(X4:X69, K4:K69))/1</f>
        <v>14439.374635103271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1.1135328E-2</v>
      </c>
      <c r="R4">
        <f t="shared" si="0"/>
        <v>50000</v>
      </c>
      <c r="S4">
        <f t="shared" si="1"/>
        <v>989.46480067927678</v>
      </c>
      <c r="U4">
        <f t="shared" ref="U4:U67" si="12">M4</f>
        <v>1.1135328E-2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1.1135328E-2</v>
      </c>
      <c r="Y4">
        <f t="shared" ref="Y4:Y67" si="16">V4*W4</f>
        <v>0.01</v>
      </c>
      <c r="Z4">
        <f t="shared" ref="Z4:Z67" si="17">MAX(0, W4-X4-Y4)</f>
        <v>0.97886467200000005</v>
      </c>
      <c r="AB4">
        <f t="shared" ref="AB4:AB67" si="18">AC3</f>
        <v>0</v>
      </c>
      <c r="AC4">
        <f>S4*Z4</f>
        <v>968.55213757246565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-556.76639999999998</v>
      </c>
      <c r="AI4">
        <f t="shared" si="5"/>
        <v>-556.76639999999998</v>
      </c>
      <c r="AJ4">
        <f t="shared" si="6"/>
        <v>-968.55213757246565</v>
      </c>
      <c r="AK4">
        <f t="shared" ref="AK4:AK67" si="19">G4*SUM(AB4:AB4, AE4:AF4)</f>
        <v>0</v>
      </c>
      <c r="AL4">
        <f t="shared" si="7"/>
        <v>-1525.3185375724656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-519.42009515813038</v>
      </c>
      <c r="AR4">
        <f t="shared" si="8"/>
        <v>-519.42009515813038</v>
      </c>
      <c r="AS4">
        <f t="shared" si="8"/>
        <v>-903.58441792374811</v>
      </c>
      <c r="AT4">
        <f t="shared" si="8"/>
        <v>0</v>
      </c>
      <c r="AU4">
        <f t="shared" si="8"/>
        <v>-1423.0045130818785</v>
      </c>
      <c r="AW4">
        <v>1</v>
      </c>
      <c r="AX4">
        <f>IF(Z4&gt;0, (R4*SUMPRODUCT(K4:$K$98, X4:$X$98)-K4*$AZ$3)/Z4, 0)</f>
        <v>989.46480067927678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0">K4*J5</f>
        <v>0.85510801767234645</v>
      </c>
      <c r="L5" s="2">
        <v>2</v>
      </c>
      <c r="M5" s="6">
        <v>1.2969985999999999E-2</v>
      </c>
      <c r="Q5" s="4">
        <f t="shared" ref="Q5:Q68" si="21">$C$8</f>
        <v>50</v>
      </c>
      <c r="R5">
        <f t="shared" si="0"/>
        <v>50000</v>
      </c>
      <c r="S5">
        <f t="shared" si="1"/>
        <v>1644.4606216069812</v>
      </c>
      <c r="U5">
        <f t="shared" si="12"/>
        <v>1.2969985999999999E-2</v>
      </c>
      <c r="V5">
        <f t="shared" si="13"/>
        <v>0.01</v>
      </c>
      <c r="W5">
        <f t="shared" si="14"/>
        <v>0.97886467200000005</v>
      </c>
      <c r="X5">
        <f t="shared" si="15"/>
        <v>1.2695861091734591E-2</v>
      </c>
      <c r="Y5">
        <f t="shared" si="16"/>
        <v>9.7886467200000004E-3</v>
      </c>
      <c r="Z5">
        <f t="shared" si="17"/>
        <v>0.95638016418826544</v>
      </c>
      <c r="AB5">
        <f t="shared" si="18"/>
        <v>968.55213757246565</v>
      </c>
      <c r="AC5">
        <f>S5*Z5</f>
        <v>1572.7295192936217</v>
      </c>
      <c r="AE5">
        <f t="shared" si="2"/>
        <v>0</v>
      </c>
      <c r="AF5">
        <f t="shared" si="3"/>
        <v>0</v>
      </c>
      <c r="AG5">
        <f t="shared" si="3"/>
        <v>-47.819008209413269</v>
      </c>
      <c r="AH5">
        <f t="shared" si="4"/>
        <v>-634.79305458672957</v>
      </c>
      <c r="AI5">
        <f t="shared" si="5"/>
        <v>-682.61206279614282</v>
      </c>
      <c r="AJ5">
        <f t="shared" si="6"/>
        <v>-604.17738172115605</v>
      </c>
      <c r="AK5">
        <f t="shared" si="19"/>
        <v>39.710637640471091</v>
      </c>
      <c r="AL5">
        <f t="shared" si="7"/>
        <v>-1247.0788068768277</v>
      </c>
      <c r="AN5">
        <f t="shared" si="8"/>
        <v>0</v>
      </c>
      <c r="AO5">
        <f t="shared" si="8"/>
        <v>0</v>
      </c>
      <c r="AP5">
        <f t="shared" si="8"/>
        <v>-40.890417317009039</v>
      </c>
      <c r="AQ5">
        <f t="shared" si="8"/>
        <v>-542.81663053983198</v>
      </c>
      <c r="AR5">
        <f t="shared" si="8"/>
        <v>-583.70704785684097</v>
      </c>
      <c r="AS5">
        <f t="shared" si="8"/>
        <v>-516.63692320604628</v>
      </c>
      <c r="AT5">
        <f t="shared" si="8"/>
        <v>33.956884633248102</v>
      </c>
      <c r="AU5">
        <f t="shared" si="8"/>
        <v>-1066.3870864296391</v>
      </c>
      <c r="AW5">
        <v>2</v>
      </c>
      <c r="AX5">
        <f>IF(Z5&gt;0, (R5*SUMPRODUCT(K5:$K$98, X5:$X$98)-K5*$AZ$3)/Z5, 0)</f>
        <v>1644.4606216069812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3">
        <v>5.8799999999999998E-2</v>
      </c>
      <c r="G6" s="13"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0"/>
        <v>0.77141002947437654</v>
      </c>
      <c r="L6" s="2">
        <v>3</v>
      </c>
      <c r="M6" s="6">
        <v>1.4883069000000001E-2</v>
      </c>
      <c r="Q6" s="4">
        <f t="shared" si="21"/>
        <v>50</v>
      </c>
      <c r="R6">
        <f t="shared" si="0"/>
        <v>50000</v>
      </c>
      <c r="S6">
        <f t="shared" si="1"/>
        <v>2400.2804247101826</v>
      </c>
      <c r="U6">
        <f t="shared" si="12"/>
        <v>1.4883069000000001E-2</v>
      </c>
      <c r="V6">
        <f t="shared" si="13"/>
        <v>0.01</v>
      </c>
      <c r="W6">
        <f t="shared" si="14"/>
        <v>0.95638016418826544</v>
      </c>
      <c r="X6">
        <f t="shared" si="15"/>
        <v>1.4233871973845284E-2</v>
      </c>
      <c r="Y6">
        <f t="shared" si="16"/>
        <v>9.5638016418826549E-3</v>
      </c>
      <c r="Z6">
        <f t="shared" si="17"/>
        <v>0.9325824905725375</v>
      </c>
      <c r="AB6">
        <f t="shared" si="18"/>
        <v>1572.7295192936217</v>
      </c>
      <c r="AC6">
        <f t="shared" ref="AC6:AC69" si="22">S6*Z6</f>
        <v>2238.4594965487304</v>
      </c>
      <c r="AE6">
        <f t="shared" si="2"/>
        <v>0</v>
      </c>
      <c r="AF6">
        <f t="shared" si="3"/>
        <v>0</v>
      </c>
      <c r="AG6">
        <f t="shared" si="3"/>
        <v>-46.629124528626875</v>
      </c>
      <c r="AH6">
        <f t="shared" si="4"/>
        <v>-711.69359869226423</v>
      </c>
      <c r="AI6">
        <f t="shared" si="5"/>
        <v>-758.32272322089113</v>
      </c>
      <c r="AJ6">
        <f t="shared" si="6"/>
        <v>-665.72997725510868</v>
      </c>
      <c r="AK6">
        <f t="shared" si="19"/>
        <v>92.004676878676875</v>
      </c>
      <c r="AL6">
        <f t="shared" si="7"/>
        <v>-1332.0480235973228</v>
      </c>
      <c r="AN6">
        <f t="shared" si="8"/>
        <v>0</v>
      </c>
      <c r="AO6">
        <f t="shared" si="8"/>
        <v>0</v>
      </c>
      <c r="AP6">
        <f t="shared" si="8"/>
        <v>-35.970174326992428</v>
      </c>
      <c r="AQ6">
        <f t="shared" si="8"/>
        <v>-549.00757994392461</v>
      </c>
      <c r="AR6">
        <f t="shared" si="8"/>
        <v>-584.9777542709171</v>
      </c>
      <c r="AS6">
        <f t="shared" si="8"/>
        <v>-513.55078137633939</v>
      </c>
      <c r="AT6">
        <f t="shared" si="8"/>
        <v>70.973330502760618</v>
      </c>
      <c r="AU6">
        <f t="shared" si="8"/>
        <v>-1027.5552051444959</v>
      </c>
      <c r="AW6">
        <v>3</v>
      </c>
      <c r="AX6">
        <f>IF(Z6&gt;0, (R6*SUMPRODUCT(K6:$K$98, X6:$X$98)-K6*$AZ$3)/Z6, 0)</f>
        <v>2400.2804247101826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0"/>
        <v>0.70185609086923539</v>
      </c>
      <c r="L7" s="2">
        <v>4</v>
      </c>
      <c r="M7" s="6">
        <v>1.6930661E-2</v>
      </c>
      <c r="Q7" s="4">
        <f t="shared" si="21"/>
        <v>50</v>
      </c>
      <c r="R7">
        <f t="shared" si="0"/>
        <v>50000</v>
      </c>
      <c r="S7">
        <f t="shared" si="1"/>
        <v>2968.4451599596646</v>
      </c>
      <c r="U7">
        <f t="shared" si="12"/>
        <v>1.6930661E-2</v>
      </c>
      <c r="V7">
        <f t="shared" si="13"/>
        <v>0.01</v>
      </c>
      <c r="W7">
        <f t="shared" si="14"/>
        <v>0.9325824905725375</v>
      </c>
      <c r="X7">
        <f t="shared" si="15"/>
        <v>1.5789238002419329E-2</v>
      </c>
      <c r="Y7">
        <f t="shared" si="16"/>
        <v>9.3258249057253748E-3</v>
      </c>
      <c r="Z7">
        <f t="shared" si="17"/>
        <v>0.9074674276643927</v>
      </c>
      <c r="AB7">
        <f t="shared" si="18"/>
        <v>2238.4594965487304</v>
      </c>
      <c r="AC7">
        <f t="shared" si="22"/>
        <v>2693.7672934714137</v>
      </c>
      <c r="AE7">
        <f t="shared" si="2"/>
        <v>0</v>
      </c>
      <c r="AF7">
        <f t="shared" si="3"/>
        <v>0</v>
      </c>
      <c r="AG7">
        <f t="shared" si="3"/>
        <v>-45.373371383219634</v>
      </c>
      <c r="AH7">
        <f t="shared" si="4"/>
        <v>-789.46190012096645</v>
      </c>
      <c r="AI7">
        <f t="shared" si="5"/>
        <v>-834.83527150418604</v>
      </c>
      <c r="AJ7">
        <f t="shared" si="6"/>
        <v>-455.30779692268334</v>
      </c>
      <c r="AK7">
        <f t="shared" si="19"/>
        <v>109.90836128054266</v>
      </c>
      <c r="AL7">
        <f t="shared" si="7"/>
        <v>-1180.2347071463266</v>
      </c>
      <c r="AN7">
        <f t="shared" si="8"/>
        <v>0</v>
      </c>
      <c r="AO7">
        <f t="shared" si="8"/>
        <v>0</v>
      </c>
      <c r="AP7">
        <f t="shared" si="8"/>
        <v>-31.845577068584564</v>
      </c>
      <c r="AQ7">
        <f t="shared" si="8"/>
        <v>-554.0886431091003</v>
      </c>
      <c r="AR7">
        <f t="shared" si="8"/>
        <v>-585.93422017768478</v>
      </c>
      <c r="AS7">
        <f t="shared" si="8"/>
        <v>-319.56055049043823</v>
      </c>
      <c r="AT7">
        <f t="shared" si="8"/>
        <v>77.139852802205311</v>
      </c>
      <c r="AU7">
        <f t="shared" si="8"/>
        <v>-828.35491786591763</v>
      </c>
      <c r="AW7">
        <v>4</v>
      </c>
      <c r="AX7">
        <f>IF(Z7&gt;0, (R7*SUMPRODUCT(K7:$K$98, X7:$X$98)-K7*$AZ$3)/Z7, 0)</f>
        <v>2968.4451599596646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0"/>
        <v>0.65514430212754171</v>
      </c>
      <c r="L8" s="2">
        <v>5</v>
      </c>
      <c r="M8" s="6">
        <v>1.9185959999999998E-2</v>
      </c>
      <c r="Q8" s="4">
        <f t="shared" si="21"/>
        <v>50</v>
      </c>
      <c r="R8">
        <f t="shared" si="0"/>
        <v>50000</v>
      </c>
      <c r="S8">
        <f t="shared" si="1"/>
        <v>3194.3527629091905</v>
      </c>
      <c r="U8">
        <f t="shared" si="12"/>
        <v>1.9185959999999998E-2</v>
      </c>
      <c r="V8">
        <f t="shared" si="13"/>
        <v>0.01</v>
      </c>
      <c r="W8">
        <f t="shared" si="14"/>
        <v>0.9074674276643927</v>
      </c>
      <c r="X8">
        <f t="shared" si="15"/>
        <v>1.741063376847193E-2</v>
      </c>
      <c r="Y8">
        <f t="shared" si="16"/>
        <v>9.0746742766439278E-3</v>
      </c>
      <c r="Z8">
        <f t="shared" si="17"/>
        <v>0.88098211961927686</v>
      </c>
      <c r="AB8">
        <f t="shared" si="18"/>
        <v>2693.7672934714137</v>
      </c>
      <c r="AC8">
        <f t="shared" si="22"/>
        <v>2814.167667879432</v>
      </c>
      <c r="AE8">
        <f t="shared" si="2"/>
        <v>0</v>
      </c>
      <c r="AF8">
        <f t="shared" si="3"/>
        <v>0</v>
      </c>
      <c r="AG8">
        <f t="shared" si="3"/>
        <v>-44.049105980963844</v>
      </c>
      <c r="AH8">
        <f t="shared" si="4"/>
        <v>-870.53168842359651</v>
      </c>
      <c r="AI8">
        <f t="shared" si="5"/>
        <v>-914.58079440456038</v>
      </c>
      <c r="AJ8">
        <f t="shared" si="6"/>
        <v>-120.40037440801825</v>
      </c>
      <c r="AK8">
        <f t="shared" si="19"/>
        <v>57.377243350941114</v>
      </c>
      <c r="AL8">
        <f t="shared" si="7"/>
        <v>-977.60392546163757</v>
      </c>
      <c r="AN8">
        <f t="shared" si="8"/>
        <v>0</v>
      </c>
      <c r="AO8">
        <f t="shared" si="8"/>
        <v>0</v>
      </c>
      <c r="AP8">
        <f t="shared" si="8"/>
        <v>-28.858520797240683</v>
      </c>
      <c r="AQ8">
        <f t="shared" si="8"/>
        <v>-570.32387549218777</v>
      </c>
      <c r="AR8">
        <f t="shared" si="8"/>
        <v>-599.18239628942843</v>
      </c>
      <c r="AS8">
        <f t="shared" si="8"/>
        <v>-78.879619267435857</v>
      </c>
      <c r="AT8">
        <f t="shared" si="8"/>
        <v>37.590374053154449</v>
      </c>
      <c r="AU8">
        <f t="shared" si="8"/>
        <v>-640.47164150370986</v>
      </c>
      <c r="AW8">
        <v>5</v>
      </c>
      <c r="AX8">
        <f>IF(Z8&gt;0, (R8*SUMPRODUCT(K8:$K$98, X8:$X$98)-K8*$AZ$3)/Z8, 0)</f>
        <v>3194.3527629091905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0"/>
        <v>0.62046055699170533</v>
      </c>
      <c r="L9" s="2">
        <v>6</v>
      </c>
      <c r="M9" s="6">
        <v>2.1884238E-2</v>
      </c>
      <c r="Q9" s="4">
        <f t="shared" si="21"/>
        <v>50</v>
      </c>
      <c r="R9">
        <f t="shared" si="0"/>
        <v>50000</v>
      </c>
      <c r="S9">
        <f t="shared" si="1"/>
        <v>3218.0548142164457</v>
      </c>
      <c r="U9">
        <f t="shared" si="12"/>
        <v>2.1884238E-2</v>
      </c>
      <c r="V9">
        <f t="shared" si="13"/>
        <v>0.01</v>
      </c>
      <c r="W9">
        <f t="shared" si="14"/>
        <v>0.88098211961927686</v>
      </c>
      <c r="X9">
        <f t="shared" si="15"/>
        <v>1.9279622379492725E-2</v>
      </c>
      <c r="Y9">
        <f t="shared" si="16"/>
        <v>8.8098211961927693E-3</v>
      </c>
      <c r="Z9">
        <f t="shared" si="17"/>
        <v>0.85289267604359131</v>
      </c>
      <c r="AB9">
        <f t="shared" si="18"/>
        <v>2814.167667879432</v>
      </c>
      <c r="AC9">
        <f t="shared" si="22"/>
        <v>2744.6553821520265</v>
      </c>
      <c r="AE9">
        <f t="shared" si="2"/>
        <v>0</v>
      </c>
      <c r="AF9">
        <f t="shared" si="3"/>
        <v>0</v>
      </c>
      <c r="AG9">
        <f t="shared" si="3"/>
        <v>-42.644633802179563</v>
      </c>
      <c r="AH9">
        <f t="shared" si="4"/>
        <v>-963.98111897463627</v>
      </c>
      <c r="AI9">
        <f t="shared" si="5"/>
        <v>-1006.6257527768158</v>
      </c>
      <c r="AJ9">
        <f t="shared" si="6"/>
        <v>69.51228572740547</v>
      </c>
      <c r="AK9">
        <f t="shared" si="19"/>
        <v>16.603589240488649</v>
      </c>
      <c r="AL9">
        <f t="shared" si="7"/>
        <v>-920.50987780892171</v>
      </c>
      <c r="AN9">
        <f t="shared" si="8"/>
        <v>0</v>
      </c>
      <c r="AO9">
        <f t="shared" si="8"/>
        <v>0</v>
      </c>
      <c r="AP9">
        <f t="shared" si="8"/>
        <v>-26.459313241607635</v>
      </c>
      <c r="AQ9">
        <f t="shared" si="8"/>
        <v>-598.11226200849023</v>
      </c>
      <c r="AR9">
        <f t="shared" si="8"/>
        <v>-624.57157525009779</v>
      </c>
      <c r="AS9">
        <f t="shared" si="8"/>
        <v>43.129631520192568</v>
      </c>
      <c r="AT9">
        <f t="shared" si="8"/>
        <v>10.301872228215073</v>
      </c>
      <c r="AU9">
        <f t="shared" si="8"/>
        <v>-571.14007150169016</v>
      </c>
      <c r="AW9">
        <v>6</v>
      </c>
      <c r="AX9">
        <f>IF(Z9&gt;0, (R9*SUMPRODUCT(K9:$K$98, X9:$X$98)-K9*$AZ$3)/Z9, 0)</f>
        <v>3218.0548142164457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0"/>
        <v>0.58861640925121461</v>
      </c>
      <c r="L10" s="2">
        <v>7</v>
      </c>
      <c r="M10" s="6">
        <v>2.4761703999999999E-2</v>
      </c>
      <c r="Q10" s="4">
        <f t="shared" si="21"/>
        <v>50</v>
      </c>
      <c r="R10">
        <f t="shared" si="0"/>
        <v>50000</v>
      </c>
      <c r="S10">
        <f t="shared" si="1"/>
        <v>3165.9514890896635</v>
      </c>
      <c r="U10">
        <f t="shared" si="12"/>
        <v>2.4761703999999999E-2</v>
      </c>
      <c r="V10">
        <f t="shared" si="13"/>
        <v>0.01</v>
      </c>
      <c r="W10">
        <f t="shared" si="14"/>
        <v>0.85289267604359131</v>
      </c>
      <c r="X10">
        <f t="shared" si="15"/>
        <v>2.1119075987959299E-2</v>
      </c>
      <c r="Y10">
        <f t="shared" si="16"/>
        <v>8.5289267604359131E-3</v>
      </c>
      <c r="Z10">
        <f t="shared" si="17"/>
        <v>0.82324467329519613</v>
      </c>
      <c r="AB10">
        <f t="shared" si="18"/>
        <v>2744.6553821520265</v>
      </c>
      <c r="AC10">
        <f t="shared" si="22"/>
        <v>2606.3526993040596</v>
      </c>
      <c r="AE10">
        <f t="shared" si="2"/>
        <v>0</v>
      </c>
      <c r="AF10">
        <f t="shared" si="3"/>
        <v>0</v>
      </c>
      <c r="AG10">
        <f t="shared" si="3"/>
        <v>-41.162233664759803</v>
      </c>
      <c r="AH10">
        <f t="shared" si="4"/>
        <v>-1055.953799397965</v>
      </c>
      <c r="AI10">
        <f t="shared" si="5"/>
        <v>-1097.1160330627247</v>
      </c>
      <c r="AJ10">
        <f t="shared" si="6"/>
        <v>138.30268284796693</v>
      </c>
      <c r="AK10">
        <f t="shared" si="19"/>
        <v>11.25308706682331</v>
      </c>
      <c r="AL10">
        <f t="shared" si="7"/>
        <v>-947.56026314793439</v>
      </c>
      <c r="AN10">
        <f t="shared" si="8"/>
        <v>0</v>
      </c>
      <c r="AO10">
        <f t="shared" si="8"/>
        <v>0</v>
      </c>
      <c r="AP10">
        <f t="shared" si="8"/>
        <v>-24.22876617651038</v>
      </c>
      <c r="AQ10">
        <f t="shared" si="8"/>
        <v>-621.55173373680759</v>
      </c>
      <c r="AR10">
        <f t="shared" si="8"/>
        <v>-645.78049991331784</v>
      </c>
      <c r="AS10">
        <f t="shared" si="8"/>
        <v>81.407228567779839</v>
      </c>
      <c r="AT10">
        <f t="shared" si="8"/>
        <v>6.62375170226482</v>
      </c>
      <c r="AU10">
        <f t="shared" si="8"/>
        <v>-557.74951964327317</v>
      </c>
      <c r="AW10">
        <v>7</v>
      </c>
      <c r="AX10">
        <f>IF(Z10&gt;0, (R10*SUMPRODUCT(K10:$K$98, X10:$X$98)-K10*$AZ$3)/Z10, 0)</f>
        <v>3165.9514890896635</v>
      </c>
    </row>
    <row r="11" spans="1:52" x14ac:dyDescent="0.25">
      <c r="A11" t="s">
        <v>33</v>
      </c>
      <c r="C11" s="12">
        <f>AU71</f>
        <v>2213.2818835596058</v>
      </c>
      <c r="E11">
        <v>2011</v>
      </c>
      <c r="F11" s="13">
        <v>1.5E-3</v>
      </c>
      <c r="G11" s="13"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0"/>
        <v>0.55930863668872544</v>
      </c>
      <c r="L11" s="2">
        <v>8</v>
      </c>
      <c r="M11" s="6">
        <v>2.7627288E-2</v>
      </c>
      <c r="Q11" s="4">
        <f t="shared" si="21"/>
        <v>50</v>
      </c>
      <c r="R11">
        <f t="shared" si="0"/>
        <v>50000</v>
      </c>
      <c r="S11">
        <f t="shared" si="1"/>
        <v>3039.3581950304583</v>
      </c>
      <c r="U11">
        <f t="shared" si="12"/>
        <v>2.7627288E-2</v>
      </c>
      <c r="V11">
        <f t="shared" si="13"/>
        <v>0.01</v>
      </c>
      <c r="W11">
        <f t="shared" si="14"/>
        <v>0.82324467329519613</v>
      </c>
      <c r="X11">
        <f t="shared" si="15"/>
        <v>2.2744017683592292E-2</v>
      </c>
      <c r="Y11">
        <f t="shared" si="16"/>
        <v>8.2324467329519622E-3</v>
      </c>
      <c r="Z11">
        <f t="shared" si="17"/>
        <v>0.7922682088786519</v>
      </c>
      <c r="AB11">
        <f t="shared" si="18"/>
        <v>2606.3526993040596</v>
      </c>
      <c r="AC11">
        <f t="shared" si="22"/>
        <v>2407.9868733174335</v>
      </c>
      <c r="AE11">
        <f t="shared" si="2"/>
        <v>0</v>
      </c>
      <c r="AF11">
        <f t="shared" si="3"/>
        <v>0</v>
      </c>
      <c r="AG11">
        <f t="shared" si="3"/>
        <v>-39.613410443932594</v>
      </c>
      <c r="AH11">
        <f t="shared" si="4"/>
        <v>-1137.2008841796146</v>
      </c>
      <c r="AI11">
        <f t="shared" si="5"/>
        <v>-1176.8142946235471</v>
      </c>
      <c r="AJ11">
        <f t="shared" si="6"/>
        <v>198.36582598662608</v>
      </c>
      <c r="AK11">
        <f t="shared" si="19"/>
        <v>6.2552464783297426</v>
      </c>
      <c r="AL11">
        <f t="shared" si="7"/>
        <v>-972.19322215859131</v>
      </c>
      <c r="AN11">
        <f t="shared" si="8"/>
        <v>0</v>
      </c>
      <c r="AO11">
        <f t="shared" si="8"/>
        <v>0</v>
      </c>
      <c r="AP11">
        <f t="shared" si="8"/>
        <v>-22.156122589986857</v>
      </c>
      <c r="AQ11">
        <f t="shared" si="8"/>
        <v>-636.04627617171343</v>
      </c>
      <c r="AR11">
        <f t="shared" si="8"/>
        <v>-658.20239876170024</v>
      </c>
      <c r="AS11">
        <f t="shared" si="8"/>
        <v>110.94771969821278</v>
      </c>
      <c r="AT11">
        <f t="shared" si="8"/>
        <v>3.4986133799465593</v>
      </c>
      <c r="AU11">
        <f t="shared" si="8"/>
        <v>-543.7560656835409</v>
      </c>
      <c r="AW11">
        <v>8</v>
      </c>
      <c r="AX11">
        <f>IF(Z11&gt;0, (R11*SUMPRODUCT(K11:$K$98, X11:$X$98)-K11*$AZ$3)/Z11, 0)</f>
        <v>3039.3581950304583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0"/>
        <v>0.53151063070296056</v>
      </c>
      <c r="L12" s="2">
        <v>9</v>
      </c>
      <c r="M12" s="6">
        <v>3.0780427999999999E-2</v>
      </c>
      <c r="Q12" s="4">
        <f t="shared" si="21"/>
        <v>50</v>
      </c>
      <c r="R12">
        <f t="shared" si="0"/>
        <v>50000</v>
      </c>
      <c r="S12">
        <f t="shared" si="1"/>
        <v>2859.7936561595689</v>
      </c>
      <c r="U12">
        <f t="shared" si="12"/>
        <v>3.0780427999999999E-2</v>
      </c>
      <c r="V12">
        <f t="shared" si="13"/>
        <v>0.01</v>
      </c>
      <c r="W12">
        <f t="shared" si="14"/>
        <v>0.7922682088786519</v>
      </c>
      <c r="X12">
        <f t="shared" si="15"/>
        <v>2.4386354560078306E-2</v>
      </c>
      <c r="Y12">
        <f t="shared" si="16"/>
        <v>7.9226820887865184E-3</v>
      </c>
      <c r="Z12">
        <f t="shared" si="17"/>
        <v>0.75995917222978704</v>
      </c>
      <c r="AB12">
        <f t="shared" si="18"/>
        <v>2407.9868733174335</v>
      </c>
      <c r="AC12">
        <f t="shared" si="22"/>
        <v>2173.3264196830223</v>
      </c>
      <c r="AE12">
        <f t="shared" si="2"/>
        <v>0</v>
      </c>
      <c r="AF12">
        <f t="shared" si="3"/>
        <v>0</v>
      </c>
      <c r="AG12">
        <f t="shared" si="3"/>
        <v>-37.997958611489352</v>
      </c>
      <c r="AH12">
        <f t="shared" si="4"/>
        <v>-1219.3177280039154</v>
      </c>
      <c r="AI12">
        <f t="shared" si="5"/>
        <v>-1257.3156866154047</v>
      </c>
      <c r="AJ12">
        <f t="shared" si="6"/>
        <v>234.66045363441117</v>
      </c>
      <c r="AK12">
        <f t="shared" si="19"/>
        <v>5.5383698086300965</v>
      </c>
      <c r="AL12">
        <f t="shared" si="7"/>
        <v>-1017.1168631723634</v>
      </c>
      <c r="AN12">
        <f t="shared" si="8"/>
        <v>0</v>
      </c>
      <c r="AO12">
        <f t="shared" si="8"/>
        <v>0</v>
      </c>
      <c r="AP12">
        <f t="shared" si="8"/>
        <v>-20.196318947017698</v>
      </c>
      <c r="AQ12">
        <f t="shared" si="8"/>
        <v>-648.08033463866195</v>
      </c>
      <c r="AR12">
        <f t="shared" si="8"/>
        <v>-668.2766535856797</v>
      </c>
      <c r="AS12">
        <f t="shared" si="8"/>
        <v>124.72452571226871</v>
      </c>
      <c r="AT12">
        <f t="shared" si="8"/>
        <v>2.9437024300512178</v>
      </c>
      <c r="AU12">
        <f t="shared" si="8"/>
        <v>-540.60842544335969</v>
      </c>
      <c r="AW12">
        <v>9</v>
      </c>
      <c r="AX12">
        <f>IF(Z12&gt;0, (R12*SUMPRODUCT(K12:$K$98, X12:$X$98)-K12*$AZ$3)/Z12, 0)</f>
        <v>2859.7936561595689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0"/>
        <v>0.50523824211308033</v>
      </c>
      <c r="L13" s="2">
        <v>10</v>
      </c>
      <c r="M13" s="6">
        <v>3.4133669999999998E-2</v>
      </c>
      <c r="Q13" s="4">
        <f t="shared" si="21"/>
        <v>50</v>
      </c>
      <c r="R13">
        <f t="shared" si="0"/>
        <v>50000</v>
      </c>
      <c r="S13">
        <f t="shared" si="1"/>
        <v>2621.9054529924483</v>
      </c>
      <c r="U13">
        <f t="shared" si="12"/>
        <v>3.4133669999999998E-2</v>
      </c>
      <c r="V13">
        <f t="shared" si="13"/>
        <v>0.01</v>
      </c>
      <c r="W13">
        <f t="shared" si="14"/>
        <v>0.75995917222978704</v>
      </c>
      <c r="X13">
        <f t="shared" si="15"/>
        <v>2.5940195598364715E-2</v>
      </c>
      <c r="Y13">
        <f t="shared" si="16"/>
        <v>7.599591722297871E-3</v>
      </c>
      <c r="Z13">
        <f t="shared" si="17"/>
        <v>0.7264193849091245</v>
      </c>
      <c r="AB13">
        <f t="shared" si="18"/>
        <v>2173.3264196830223</v>
      </c>
      <c r="AC13">
        <f t="shared" si="22"/>
        <v>1904.6029464526537</v>
      </c>
      <c r="AE13">
        <f t="shared" si="2"/>
        <v>0</v>
      </c>
      <c r="AF13">
        <f t="shared" si="3"/>
        <v>0</v>
      </c>
      <c r="AG13">
        <f t="shared" si="3"/>
        <v>-36.320969245456226</v>
      </c>
      <c r="AH13">
        <f t="shared" si="4"/>
        <v>-1297.0097799182358</v>
      </c>
      <c r="AI13">
        <f t="shared" si="5"/>
        <v>-1333.330749163692</v>
      </c>
      <c r="AJ13">
        <f t="shared" si="6"/>
        <v>268.72347323036865</v>
      </c>
      <c r="AK13">
        <f t="shared" si="19"/>
        <v>4.3466528393660449</v>
      </c>
      <c r="AL13">
        <f t="shared" si="7"/>
        <v>-1060.2606230939573</v>
      </c>
      <c r="AN13">
        <f t="shared" si="8"/>
        <v>0</v>
      </c>
      <c r="AO13">
        <f t="shared" si="8"/>
        <v>0</v>
      </c>
      <c r="AP13">
        <f t="shared" si="8"/>
        <v>-18.350742653417559</v>
      </c>
      <c r="AQ13">
        <f t="shared" si="8"/>
        <v>-655.29894120936262</v>
      </c>
      <c r="AR13">
        <f t="shared" si="8"/>
        <v>-673.64968386278019</v>
      </c>
      <c r="AS13">
        <f t="shared" si="8"/>
        <v>135.76937522943285</v>
      </c>
      <c r="AT13">
        <f t="shared" si="8"/>
        <v>2.1960952396371298</v>
      </c>
      <c r="AU13">
        <f t="shared" si="8"/>
        <v>-535.68421339371025</v>
      </c>
      <c r="AW13">
        <v>10</v>
      </c>
      <c r="AX13">
        <f>IF(Z13&gt;0, (R13*SUMPRODUCT(K13:$K$98, X13:$X$98)-K13*$AZ$3)/Z13, 0)</f>
        <v>2621.9054529924483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9"/>
        <v>5.1800000000000006E-2</v>
      </c>
      <c r="I14" s="5">
        <f t="shared" si="10"/>
        <v>1.0518000000000001</v>
      </c>
      <c r="J14">
        <f t="shared" si="11"/>
        <v>0.95075109336375729</v>
      </c>
      <c r="K14">
        <f t="shared" si="20"/>
        <v>0.48035581109819386</v>
      </c>
      <c r="L14" s="2">
        <v>11</v>
      </c>
      <c r="M14" s="6">
        <v>3.7867151000000002E-2</v>
      </c>
      <c r="Q14" s="4">
        <f t="shared" si="21"/>
        <v>50</v>
      </c>
      <c r="R14">
        <f t="shared" si="0"/>
        <v>50000</v>
      </c>
      <c r="S14">
        <f t="shared" si="1"/>
        <v>2325.7369501723961</v>
      </c>
      <c r="U14">
        <f t="shared" si="12"/>
        <v>3.7867151000000002E-2</v>
      </c>
      <c r="V14">
        <f t="shared" si="13"/>
        <v>0.01</v>
      </c>
      <c r="W14">
        <f t="shared" si="14"/>
        <v>0.7264193849091245</v>
      </c>
      <c r="X14">
        <f t="shared" si="15"/>
        <v>2.750743253768094E-2</v>
      </c>
      <c r="Y14">
        <f t="shared" si="16"/>
        <v>7.2641938490912447E-3</v>
      </c>
      <c r="Z14">
        <f t="shared" si="17"/>
        <v>0.69164775852235227</v>
      </c>
      <c r="AB14">
        <f t="shared" si="18"/>
        <v>1904.6029464526537</v>
      </c>
      <c r="AC14">
        <f t="shared" si="22"/>
        <v>1608.5907484993495</v>
      </c>
      <c r="AE14">
        <f t="shared" si="2"/>
        <v>0</v>
      </c>
      <c r="AF14">
        <f t="shared" si="3"/>
        <v>0</v>
      </c>
      <c r="AG14">
        <f t="shared" si="3"/>
        <v>-34.582387926117612</v>
      </c>
      <c r="AH14">
        <f t="shared" si="4"/>
        <v>-1375.3716268840469</v>
      </c>
      <c r="AI14">
        <f t="shared" si="5"/>
        <v>-1409.9540148101646</v>
      </c>
      <c r="AJ14">
        <f t="shared" si="6"/>
        <v>296.01219795330417</v>
      </c>
      <c r="AK14">
        <f t="shared" si="19"/>
        <v>3.4282853036147767</v>
      </c>
      <c r="AL14">
        <f t="shared" si="7"/>
        <v>-1110.5135315532457</v>
      </c>
      <c r="AN14">
        <f t="shared" si="8"/>
        <v>0</v>
      </c>
      <c r="AO14">
        <f t="shared" si="8"/>
        <v>0</v>
      </c>
      <c r="AP14">
        <f t="shared" si="8"/>
        <v>-16.611851001962613</v>
      </c>
      <c r="AQ14">
        <f t="shared" si="8"/>
        <v>-660.66775339332878</v>
      </c>
      <c r="AR14">
        <f t="shared" si="8"/>
        <v>-677.27960439529147</v>
      </c>
      <c r="AS14">
        <f t="shared" si="8"/>
        <v>142.19117944281854</v>
      </c>
      <c r="AT14">
        <f t="shared" si="8"/>
        <v>1.6467967676938939</v>
      </c>
      <c r="AU14">
        <f t="shared" si="8"/>
        <v>-533.44162818477901</v>
      </c>
      <c r="AW14">
        <v>11</v>
      </c>
      <c r="AX14">
        <f>IF(Z14&gt;0, (R14*SUMPRODUCT(K14:$K$98, X14:$X$98)-K14*$AZ$3)/Z14, 0)</f>
        <v>2325.7369501723961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9"/>
        <v>5.4100000000000002E-2</v>
      </c>
      <c r="I15" s="5">
        <f t="shared" si="10"/>
        <v>1.0541</v>
      </c>
      <c r="J15">
        <f t="shared" si="11"/>
        <v>0.94867659614837296</v>
      </c>
      <c r="K15">
        <f t="shared" si="20"/>
        <v>0.45570231581272541</v>
      </c>
      <c r="L15" s="2">
        <v>12</v>
      </c>
      <c r="M15" s="6">
        <v>4.2172894000000002E-2</v>
      </c>
      <c r="Q15" s="4">
        <f t="shared" si="21"/>
        <v>50</v>
      </c>
      <c r="R15">
        <f t="shared" si="0"/>
        <v>50000</v>
      </c>
      <c r="S15">
        <f t="shared" si="1"/>
        <v>1988.9851278267827</v>
      </c>
      <c r="U15">
        <f t="shared" si="12"/>
        <v>4.2172894000000002E-2</v>
      </c>
      <c r="V15">
        <f t="shared" si="13"/>
        <v>0.01</v>
      </c>
      <c r="W15">
        <f t="shared" si="14"/>
        <v>0.69164775852235227</v>
      </c>
      <c r="X15">
        <f t="shared" si="15"/>
        <v>2.9168787605500762E-2</v>
      </c>
      <c r="Y15">
        <f t="shared" si="16"/>
        <v>6.9164775852235232E-3</v>
      </c>
      <c r="Z15">
        <f t="shared" si="17"/>
        <v>0.65556249333162797</v>
      </c>
      <c r="AB15">
        <f t="shared" si="18"/>
        <v>1608.5907484993495</v>
      </c>
      <c r="AC15">
        <f t="shared" si="22"/>
        <v>1303.9040495976524</v>
      </c>
      <c r="AE15">
        <f t="shared" si="2"/>
        <v>0</v>
      </c>
      <c r="AF15">
        <f t="shared" si="3"/>
        <v>0</v>
      </c>
      <c r="AG15">
        <f t="shared" si="3"/>
        <v>-32.778124666581398</v>
      </c>
      <c r="AH15">
        <f t="shared" si="4"/>
        <v>-1458.439380275038</v>
      </c>
      <c r="AI15">
        <f t="shared" si="5"/>
        <v>-1491.2175049416194</v>
      </c>
      <c r="AJ15">
        <f t="shared" si="6"/>
        <v>304.68669890169713</v>
      </c>
      <c r="AK15">
        <f t="shared" si="19"/>
        <v>6.5952220688473338</v>
      </c>
      <c r="AL15">
        <f t="shared" si="7"/>
        <v>-1179.9355839710749</v>
      </c>
      <c r="AN15">
        <f t="shared" si="8"/>
        <v>0</v>
      </c>
      <c r="AO15">
        <f t="shared" si="8"/>
        <v>0</v>
      </c>
      <c r="AP15">
        <f t="shared" si="8"/>
        <v>-14.937067318559361</v>
      </c>
      <c r="AQ15">
        <f t="shared" si="8"/>
        <v>-664.61420306381092</v>
      </c>
      <c r="AR15">
        <f t="shared" si="8"/>
        <v>-679.55127038237026</v>
      </c>
      <c r="AS15">
        <f t="shared" si="8"/>
        <v>138.84643428683796</v>
      </c>
      <c r="AT15">
        <f t="shared" si="8"/>
        <v>3.005457970072924</v>
      </c>
      <c r="AU15">
        <f t="shared" si="8"/>
        <v>-537.69937812545936</v>
      </c>
      <c r="AW15">
        <v>12</v>
      </c>
      <c r="AX15">
        <f>IF(Z15&gt;0, (R15*SUMPRODUCT(K15:$K$98, X15:$X$98)-K15*$AZ$3)/Z15, 0)</f>
        <v>1988.9851278267827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9"/>
        <v>5.7100000000000005E-2</v>
      </c>
      <c r="I16" s="5">
        <f t="shared" si="10"/>
        <v>1.0570999999999999</v>
      </c>
      <c r="J16">
        <f t="shared" si="11"/>
        <v>0.94598429666067552</v>
      </c>
      <c r="K16">
        <f t="shared" si="20"/>
        <v>0.43108723471074206</v>
      </c>
      <c r="L16" s="2">
        <v>13</v>
      </c>
      <c r="M16" s="6">
        <v>4.6777600000000003E-2</v>
      </c>
      <c r="Q16" s="4">
        <f t="shared" si="21"/>
        <v>50</v>
      </c>
      <c r="R16">
        <f t="shared" si="0"/>
        <v>50000</v>
      </c>
      <c r="S16">
        <f t="shared" si="1"/>
        <v>1608.6849440027113</v>
      </c>
      <c r="U16">
        <f t="shared" si="12"/>
        <v>4.6777600000000003E-2</v>
      </c>
      <c r="V16">
        <f t="shared" si="13"/>
        <v>0.01</v>
      </c>
      <c r="W16">
        <f t="shared" si="14"/>
        <v>0.65556249333162797</v>
      </c>
      <c r="X16">
        <f t="shared" si="15"/>
        <v>3.0665640088069563E-2</v>
      </c>
      <c r="Y16">
        <f t="shared" si="16"/>
        <v>6.5556249333162796E-3</v>
      </c>
      <c r="Z16">
        <f t="shared" si="17"/>
        <v>0.61834122831024207</v>
      </c>
      <c r="AB16">
        <f t="shared" si="18"/>
        <v>1303.9040495976524</v>
      </c>
      <c r="AC16">
        <f t="shared" si="22"/>
        <v>994.71622423882945</v>
      </c>
      <c r="AE16">
        <f t="shared" si="2"/>
        <v>0</v>
      </c>
      <c r="AF16">
        <f t="shared" si="3"/>
        <v>0</v>
      </c>
      <c r="AG16">
        <f t="shared" si="3"/>
        <v>-30.917061415512105</v>
      </c>
      <c r="AH16">
        <f t="shared" si="4"/>
        <v>-1533.2820044034781</v>
      </c>
      <c r="AI16">
        <f t="shared" si="5"/>
        <v>-1564.1990658189902</v>
      </c>
      <c r="AJ16">
        <f t="shared" si="6"/>
        <v>309.18782535882292</v>
      </c>
      <c r="AK16">
        <f t="shared" si="19"/>
        <v>9.2577187521433331</v>
      </c>
      <c r="AL16">
        <f t="shared" si="7"/>
        <v>-1245.753521708024</v>
      </c>
      <c r="AN16">
        <f t="shared" si="8"/>
        <v>0</v>
      </c>
      <c r="AO16">
        <f t="shared" si="8"/>
        <v>0</v>
      </c>
      <c r="AP16">
        <f t="shared" si="8"/>
        <v>-13.327950510995294</v>
      </c>
      <c r="AQ16">
        <f t="shared" si="8"/>
        <v>-660.97829931003923</v>
      </c>
      <c r="AR16">
        <f t="shared" si="8"/>
        <v>-674.3062498210345</v>
      </c>
      <c r="AS16">
        <f t="shared" si="8"/>
        <v>133.28692464016282</v>
      </c>
      <c r="AT16">
        <f t="shared" si="8"/>
        <v>3.9908843765912509</v>
      </c>
      <c r="AU16">
        <f t="shared" si="8"/>
        <v>-537.02844080428042</v>
      </c>
      <c r="AW16">
        <v>13</v>
      </c>
      <c r="AX16">
        <f>IF(Z16&gt;0, (R16*SUMPRODUCT(K16:$K$98, X16:$X$98)-K16*$AZ$3)/Z16, 0)</f>
        <v>1608.6849440027113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9"/>
        <v>6.3799999999999996E-2</v>
      </c>
      <c r="I17" s="5">
        <f t="shared" si="10"/>
        <v>1.0638000000000001</v>
      </c>
      <c r="J17">
        <f t="shared" si="11"/>
        <v>0.94002632073698056</v>
      </c>
      <c r="K17">
        <f t="shared" si="20"/>
        <v>0.40523334716181802</v>
      </c>
      <c r="L17" s="2">
        <v>14</v>
      </c>
      <c r="M17" s="6">
        <v>5.1668436999999998E-2</v>
      </c>
      <c r="Q17" s="4">
        <f t="shared" si="21"/>
        <v>50</v>
      </c>
      <c r="R17">
        <f t="shared" si="0"/>
        <v>50000</v>
      </c>
      <c r="S17">
        <f t="shared" si="1"/>
        <v>1218.6156744380794</v>
      </c>
      <c r="U17">
        <f t="shared" si="12"/>
        <v>5.1668436999999998E-2</v>
      </c>
      <c r="V17">
        <f t="shared" si="13"/>
        <v>0.01</v>
      </c>
      <c r="W17">
        <f t="shared" si="14"/>
        <v>0.61834122831024207</v>
      </c>
      <c r="X17">
        <f t="shared" si="15"/>
        <v>3.1948724799450358E-2</v>
      </c>
      <c r="Y17">
        <f t="shared" si="16"/>
        <v>6.183412283102421E-3</v>
      </c>
      <c r="Z17">
        <f t="shared" si="17"/>
        <v>0.58020909122768938</v>
      </c>
      <c r="AB17">
        <f t="shared" si="18"/>
        <v>994.71622423882945</v>
      </c>
      <c r="AC17">
        <f t="shared" si="22"/>
        <v>707.05189302153588</v>
      </c>
      <c r="AE17">
        <f t="shared" si="2"/>
        <v>0</v>
      </c>
      <c r="AF17">
        <f t="shared" si="3"/>
        <v>0</v>
      </c>
      <c r="AG17">
        <f t="shared" si="3"/>
        <v>-29.010454561384471</v>
      </c>
      <c r="AH17">
        <f t="shared" si="4"/>
        <v>-1597.4362399725178</v>
      </c>
      <c r="AI17">
        <f t="shared" si="5"/>
        <v>-1626.4466945339022</v>
      </c>
      <c r="AJ17">
        <f t="shared" si="6"/>
        <v>287.66433121729358</v>
      </c>
      <c r="AK17">
        <f t="shared" si="19"/>
        <v>13.727083894495847</v>
      </c>
      <c r="AL17">
        <f t="shared" si="7"/>
        <v>-1325.0552794221128</v>
      </c>
      <c r="AN17">
        <f t="shared" si="8"/>
        <v>0</v>
      </c>
      <c r="AO17">
        <f t="shared" si="8"/>
        <v>0</v>
      </c>
      <c r="AP17">
        <f t="shared" si="8"/>
        <v>-11.75600360459566</v>
      </c>
      <c r="AQ17">
        <f t="shared" si="8"/>
        <v>-647.33443440165252</v>
      </c>
      <c r="AR17">
        <f t="shared" si="8"/>
        <v>-659.09043800624818</v>
      </c>
      <c r="AS17">
        <f t="shared" si="8"/>
        <v>116.57117979824973</v>
      </c>
      <c r="AT17">
        <f t="shared" si="8"/>
        <v>5.562672153337636</v>
      </c>
      <c r="AU17">
        <f t="shared" si="8"/>
        <v>-536.95658605466087</v>
      </c>
      <c r="AW17">
        <v>14</v>
      </c>
      <c r="AX17">
        <f>IF(Z17&gt;0, (R17*SUMPRODUCT(K17:$K$98, X17:$X$98)-K17*$AZ$3)/Z17, 0)</f>
        <v>1218.6156744380794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9"/>
        <v>7.1599999999999997E-2</v>
      </c>
      <c r="I18" s="5">
        <f t="shared" si="10"/>
        <v>1.0716000000000001</v>
      </c>
      <c r="J18">
        <f t="shared" si="11"/>
        <v>0.93318402388951094</v>
      </c>
      <c r="K18">
        <f t="shared" si="20"/>
        <v>0.3781572855186805</v>
      </c>
      <c r="L18" s="2">
        <v>15</v>
      </c>
      <c r="M18" s="6">
        <v>5.7177164000000003E-2</v>
      </c>
      <c r="Q18" s="4">
        <f t="shared" si="21"/>
        <v>50</v>
      </c>
      <c r="R18">
        <f t="shared" si="0"/>
        <v>50000</v>
      </c>
      <c r="S18">
        <f t="shared" si="1"/>
        <v>832.6902601621681</v>
      </c>
      <c r="U18">
        <f t="shared" si="12"/>
        <v>5.7177164000000003E-2</v>
      </c>
      <c r="V18">
        <f t="shared" si="13"/>
        <v>0.01</v>
      </c>
      <c r="W18">
        <f t="shared" si="14"/>
        <v>0.58020909122768938</v>
      </c>
      <c r="X18">
        <f t="shared" si="15"/>
        <v>3.3174710363416557E-2</v>
      </c>
      <c r="Y18">
        <f t="shared" si="16"/>
        <v>5.802090912276894E-3</v>
      </c>
      <c r="Z18">
        <f t="shared" si="17"/>
        <v>0.5412322899519959</v>
      </c>
      <c r="AB18">
        <f t="shared" si="18"/>
        <v>707.05189302153588</v>
      </c>
      <c r="AC18">
        <f t="shared" si="22"/>
        <v>450.67885632829348</v>
      </c>
      <c r="AE18">
        <f t="shared" si="2"/>
        <v>0</v>
      </c>
      <c r="AF18">
        <f t="shared" si="3"/>
        <v>0</v>
      </c>
      <c r="AG18">
        <f t="shared" si="3"/>
        <v>-27.061614497599795</v>
      </c>
      <c r="AH18">
        <f t="shared" si="4"/>
        <v>-1658.7355181708278</v>
      </c>
      <c r="AI18">
        <f t="shared" si="5"/>
        <v>-1685.7971326684276</v>
      </c>
      <c r="AJ18">
        <f t="shared" si="6"/>
        <v>256.3730366932424</v>
      </c>
      <c r="AK18">
        <f t="shared" si="19"/>
        <v>15.272320889265176</v>
      </c>
      <c r="AL18">
        <f t="shared" si="7"/>
        <v>-1414.15177508592</v>
      </c>
      <c r="AN18">
        <f t="shared" si="8"/>
        <v>0</v>
      </c>
      <c r="AO18">
        <f t="shared" si="8"/>
        <v>0</v>
      </c>
      <c r="AP18">
        <f t="shared" si="8"/>
        <v>-10.233546680165309</v>
      </c>
      <c r="AQ18">
        <f t="shared" si="8"/>
        <v>-627.26292094490213</v>
      </c>
      <c r="AR18">
        <f t="shared" si="8"/>
        <v>-637.49646762506745</v>
      </c>
      <c r="AS18">
        <f t="shared" si="8"/>
        <v>96.949331636097611</v>
      </c>
      <c r="AT18">
        <f t="shared" si="8"/>
        <v>5.7753394110547598</v>
      </c>
      <c r="AU18">
        <f t="shared" si="8"/>
        <v>-534.7717965779151</v>
      </c>
      <c r="AW18">
        <v>15</v>
      </c>
      <c r="AX18">
        <f>IF(Z18&gt;0, (R18*SUMPRODUCT(K18:$K$98, X18:$X$98)-K18*$AZ$3)/Z18, 0)</f>
        <v>832.6902601621681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9"/>
        <v>7.2300000000000003E-2</v>
      </c>
      <c r="I19" s="5">
        <f t="shared" si="10"/>
        <v>1.0723</v>
      </c>
      <c r="J19">
        <f t="shared" si="11"/>
        <v>0.93257483913084027</v>
      </c>
      <c r="K19">
        <f t="shared" si="20"/>
        <v>0.3526599697087387</v>
      </c>
      <c r="L19" s="2">
        <v>16</v>
      </c>
      <c r="M19" s="6">
        <v>6.3388860000000005E-2</v>
      </c>
      <c r="Q19" s="4">
        <f t="shared" si="21"/>
        <v>50</v>
      </c>
      <c r="R19">
        <f t="shared" si="0"/>
        <v>50000</v>
      </c>
      <c r="S19">
        <f t="shared" si="1"/>
        <v>382.00737075145918</v>
      </c>
      <c r="U19">
        <f t="shared" si="12"/>
        <v>6.3388860000000005E-2</v>
      </c>
      <c r="V19">
        <f t="shared" si="13"/>
        <v>0.01</v>
      </c>
      <c r="W19">
        <f t="shared" si="14"/>
        <v>0.5412322899519959</v>
      </c>
      <c r="X19">
        <f t="shared" si="15"/>
        <v>3.430809785524648E-2</v>
      </c>
      <c r="Y19">
        <f t="shared" si="16"/>
        <v>5.4123228995199592E-3</v>
      </c>
      <c r="Z19">
        <f t="shared" si="17"/>
        <v>0.50151186919722945</v>
      </c>
      <c r="AB19">
        <f t="shared" si="18"/>
        <v>450.67885632829348</v>
      </c>
      <c r="AC19">
        <f t="shared" si="22"/>
        <v>191.58123055268334</v>
      </c>
      <c r="AE19">
        <f t="shared" si="2"/>
        <v>0</v>
      </c>
      <c r="AF19">
        <f t="shared" si="3"/>
        <v>0</v>
      </c>
      <c r="AG19">
        <f t="shared" si="3"/>
        <v>-25.075593459861473</v>
      </c>
      <c r="AH19">
        <f t="shared" si="4"/>
        <v>-1715.4048927623239</v>
      </c>
      <c r="AI19">
        <f t="shared" si="5"/>
        <v>-1740.4804862221854</v>
      </c>
      <c r="AJ19">
        <f t="shared" si="6"/>
        <v>259.09762577561014</v>
      </c>
      <c r="AK19">
        <f t="shared" si="19"/>
        <v>10.050138496120944</v>
      </c>
      <c r="AL19">
        <f t="shared" si="7"/>
        <v>-1471.3327219504542</v>
      </c>
      <c r="AN19">
        <f t="shared" si="8"/>
        <v>0</v>
      </c>
      <c r="AO19">
        <f t="shared" si="8"/>
        <v>0</v>
      </c>
      <c r="AP19">
        <f t="shared" si="8"/>
        <v>-8.8431580299833925</v>
      </c>
      <c r="AQ19">
        <f t="shared" si="8"/>
        <v>-604.95463751978332</v>
      </c>
      <c r="AR19">
        <f t="shared" si="8"/>
        <v>-613.79779554976665</v>
      </c>
      <c r="AS19">
        <f t="shared" si="8"/>
        <v>91.37336085763279</v>
      </c>
      <c r="AT19">
        <f t="shared" si="8"/>
        <v>3.5442815376106407</v>
      </c>
      <c r="AU19">
        <f t="shared" si="8"/>
        <v>-518.88015315452321</v>
      </c>
      <c r="AW19">
        <v>16</v>
      </c>
      <c r="AX19">
        <f>IF(Z19&gt;0, (R19*SUMPRODUCT(K19:$K$98, X19:$X$98)-K19*$AZ$3)/Z19, 0)</f>
        <v>382.00737075145918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0"/>
        <v>0.33449679380512065</v>
      </c>
      <c r="L20" s="2">
        <v>17</v>
      </c>
      <c r="M20" s="6">
        <v>7.0498397000000004E-2</v>
      </c>
      <c r="Q20" s="4">
        <f t="shared" si="21"/>
        <v>50</v>
      </c>
      <c r="R20">
        <f t="shared" si="0"/>
        <v>50000</v>
      </c>
      <c r="S20">
        <f t="shared" si="1"/>
        <v>-327.68397546939485</v>
      </c>
      <c r="U20">
        <f t="shared" si="12"/>
        <v>7.0498397000000004E-2</v>
      </c>
      <c r="V20">
        <f t="shared" si="13"/>
        <v>0.01</v>
      </c>
      <c r="W20">
        <f t="shared" si="14"/>
        <v>0.50151186919722945</v>
      </c>
      <c r="X20">
        <f t="shared" si="15"/>
        <v>3.5355782854878358E-2</v>
      </c>
      <c r="Y20">
        <f t="shared" si="16"/>
        <v>5.0151186919722944E-3</v>
      </c>
      <c r="Z20">
        <f t="shared" si="17"/>
        <v>0.46114096765037882</v>
      </c>
      <c r="AB20">
        <f t="shared" si="18"/>
        <v>191.58123055268334</v>
      </c>
      <c r="AC20">
        <f t="shared" si="22"/>
        <v>-151.10850553147975</v>
      </c>
      <c r="AE20">
        <f t="shared" si="2"/>
        <v>0</v>
      </c>
      <c r="AF20">
        <f t="shared" si="3"/>
        <v>0</v>
      </c>
      <c r="AG20">
        <f t="shared" si="3"/>
        <v>-23.057048382518943</v>
      </c>
      <c r="AH20">
        <f t="shared" si="4"/>
        <v>-1767.7891427439179</v>
      </c>
      <c r="AI20">
        <f t="shared" si="5"/>
        <v>-1790.8461911264369</v>
      </c>
      <c r="AJ20">
        <f t="shared" si="6"/>
        <v>342.68973608416309</v>
      </c>
      <c r="AK20">
        <f t="shared" si="19"/>
        <v>0.8237992913765384</v>
      </c>
      <c r="AL20">
        <f t="shared" si="7"/>
        <v>-1447.3326557508972</v>
      </c>
      <c r="AN20">
        <f t="shared" si="8"/>
        <v>0</v>
      </c>
      <c r="AO20">
        <f t="shared" si="8"/>
        <v>0</v>
      </c>
      <c r="AP20">
        <f t="shared" si="8"/>
        <v>-7.7125087585621293</v>
      </c>
      <c r="AQ20">
        <f t="shared" si="8"/>
        <v>-591.31980037134326</v>
      </c>
      <c r="AR20">
        <f t="shared" si="8"/>
        <v>-599.03230912990546</v>
      </c>
      <c r="AS20">
        <f t="shared" si="8"/>
        <v>114.62861799007551</v>
      </c>
      <c r="AT20">
        <f t="shared" si="8"/>
        <v>0.27555822170438249</v>
      </c>
      <c r="AU20">
        <f t="shared" si="8"/>
        <v>-484.12813291812552</v>
      </c>
      <c r="AW20">
        <v>17</v>
      </c>
      <c r="AX20">
        <f>IF(Z20&gt;0, (R20*SUMPRODUCT(K20:$K$98, X20:$X$98)-K20*$AZ$3)/Z20, 0)</f>
        <v>-327.68397546939485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9"/>
        <v>5.16E-2</v>
      </c>
      <c r="I21" s="5">
        <f t="shared" si="10"/>
        <v>1.0516000000000001</v>
      </c>
      <c r="J21">
        <f t="shared" si="11"/>
        <v>0.95093191327500948</v>
      </c>
      <c r="K21">
        <f t="shared" si="20"/>
        <v>0.31808367611745975</v>
      </c>
      <c r="L21" s="2">
        <v>18</v>
      </c>
      <c r="M21" s="6">
        <v>7.8701599999999997E-2</v>
      </c>
      <c r="Q21" s="4">
        <f t="shared" si="21"/>
        <v>50</v>
      </c>
      <c r="R21">
        <f t="shared" si="0"/>
        <v>50000</v>
      </c>
      <c r="S21">
        <f t="shared" si="1"/>
        <v>-1202.7335037526464</v>
      </c>
      <c r="U21">
        <f t="shared" si="12"/>
        <v>7.8701599999999997E-2</v>
      </c>
      <c r="V21">
        <f t="shared" si="13"/>
        <v>0.01</v>
      </c>
      <c r="W21">
        <f t="shared" si="14"/>
        <v>0.46114096765037882</v>
      </c>
      <c r="X21">
        <f t="shared" si="15"/>
        <v>3.6292531979633051E-2</v>
      </c>
      <c r="Y21">
        <f t="shared" si="16"/>
        <v>4.6114096765037882E-3</v>
      </c>
      <c r="Z21">
        <f t="shared" si="17"/>
        <v>0.42023702599424195</v>
      </c>
      <c r="AB21">
        <f t="shared" si="18"/>
        <v>-151.10850553147975</v>
      </c>
      <c r="AC21">
        <f t="shared" si="22"/>
        <v>-505.43315068064652</v>
      </c>
      <c r="AE21">
        <f t="shared" si="2"/>
        <v>0</v>
      </c>
      <c r="AF21">
        <f t="shared" si="3"/>
        <v>0</v>
      </c>
      <c r="AG21">
        <f t="shared" si="3"/>
        <v>-21.011851299712099</v>
      </c>
      <c r="AH21">
        <f t="shared" si="4"/>
        <v>-1814.6265989816525</v>
      </c>
      <c r="AI21">
        <f t="shared" si="5"/>
        <v>-1835.6384502813646</v>
      </c>
      <c r="AJ21">
        <f t="shared" si="6"/>
        <v>354.32464514916677</v>
      </c>
      <c r="AK21">
        <f t="shared" si="19"/>
        <v>-0.24177360885036761</v>
      </c>
      <c r="AL21">
        <f t="shared" si="7"/>
        <v>-1481.5555787410481</v>
      </c>
      <c r="AN21">
        <f t="shared" si="8"/>
        <v>0</v>
      </c>
      <c r="AO21">
        <f t="shared" si="8"/>
        <v>0</v>
      </c>
      <c r="AP21">
        <f t="shared" si="8"/>
        <v>-6.6835269034458484</v>
      </c>
      <c r="AQ21">
        <f t="shared" si="8"/>
        <v>-577.20309938460741</v>
      </c>
      <c r="AR21">
        <f t="shared" si="8"/>
        <v>-583.88662628805332</v>
      </c>
      <c r="AS21">
        <f t="shared" si="8"/>
        <v>112.70488566806142</v>
      </c>
      <c r="AT21">
        <f t="shared" si="8"/>
        <v>-7.6904238291309726E-2</v>
      </c>
      <c r="AU21">
        <f t="shared" si="8"/>
        <v>-471.25864485828316</v>
      </c>
      <c r="AW21">
        <v>18</v>
      </c>
      <c r="AX21">
        <f>IF(Z21&gt;0, (R21*SUMPRODUCT(K21:$K$98, X21:$X$98)-K21*$AZ$3)/Z21, 0)</f>
        <v>-1202.7335037526464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9"/>
        <v>7.1000000000000008E-2</v>
      </c>
      <c r="I22" s="5">
        <f t="shared" si="10"/>
        <v>1.071</v>
      </c>
      <c r="J22">
        <f t="shared" si="11"/>
        <v>0.93370681605975725</v>
      </c>
      <c r="K22">
        <f t="shared" si="20"/>
        <v>0.29699689646821636</v>
      </c>
      <c r="L22" s="2">
        <v>19</v>
      </c>
      <c r="M22" s="6">
        <v>8.8159118999999994E-2</v>
      </c>
      <c r="Q22" s="4">
        <f t="shared" si="21"/>
        <v>50</v>
      </c>
      <c r="R22">
        <f t="shared" si="0"/>
        <v>50000</v>
      </c>
      <c r="S22">
        <f t="shared" si="1"/>
        <v>-2053.2537609470032</v>
      </c>
      <c r="U22">
        <f t="shared" si="12"/>
        <v>8.8159118999999994E-2</v>
      </c>
      <c r="V22">
        <f t="shared" si="13"/>
        <v>0.01</v>
      </c>
      <c r="W22">
        <f t="shared" si="14"/>
        <v>0.42023702599424195</v>
      </c>
      <c r="X22">
        <f t="shared" si="15"/>
        <v>3.7047725982832465E-2</v>
      </c>
      <c r="Y22">
        <f t="shared" si="16"/>
        <v>4.2023702599424196E-3</v>
      </c>
      <c r="Z22">
        <f t="shared" si="17"/>
        <v>0.37898692975146708</v>
      </c>
      <c r="AB22">
        <f t="shared" si="18"/>
        <v>-505.43315068064652</v>
      </c>
      <c r="AC22">
        <f t="shared" si="22"/>
        <v>-778.15633886195747</v>
      </c>
      <c r="AE22">
        <f t="shared" si="2"/>
        <v>0</v>
      </c>
      <c r="AF22">
        <f t="shared" si="3"/>
        <v>0</v>
      </c>
      <c r="AG22">
        <f t="shared" si="3"/>
        <v>-18.949346487573354</v>
      </c>
      <c r="AH22">
        <f t="shared" si="4"/>
        <v>-1852.3862991416233</v>
      </c>
      <c r="AI22">
        <f t="shared" si="5"/>
        <v>-1871.3356456291967</v>
      </c>
      <c r="AJ22">
        <f t="shared" si="6"/>
        <v>272.72318818131095</v>
      </c>
      <c r="AK22">
        <f t="shared" si="19"/>
        <v>-10.614096164293578</v>
      </c>
      <c r="AL22">
        <f t="shared" si="7"/>
        <v>-1609.2265536121795</v>
      </c>
      <c r="AN22">
        <f t="shared" si="8"/>
        <v>0</v>
      </c>
      <c r="AO22">
        <f t="shared" si="8"/>
        <v>0</v>
      </c>
      <c r="AP22">
        <f t="shared" si="8"/>
        <v>-5.6278970969101829</v>
      </c>
      <c r="AQ22">
        <f t="shared" si="8"/>
        <v>-550.15298190530723</v>
      </c>
      <c r="AR22">
        <f t="shared" si="8"/>
        <v>-555.78087900221738</v>
      </c>
      <c r="AS22">
        <f t="shared" si="8"/>
        <v>80.997940484766701</v>
      </c>
      <c r="AT22">
        <f t="shared" si="8"/>
        <v>-3.1523536196103921</v>
      </c>
      <c r="AU22">
        <f t="shared" si="8"/>
        <v>-477.93529213706108</v>
      </c>
      <c r="AW22">
        <v>19</v>
      </c>
      <c r="AX22">
        <f>IF(Z22&gt;0, (R22*SUMPRODUCT(K22:$K$98, X22:$X$98)-K22*$AZ$3)/Z22, 0)</f>
        <v>-2053.2537609470032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0.26517580041805033</v>
      </c>
      <c r="L23" s="2">
        <v>20</v>
      </c>
      <c r="M23" s="6">
        <v>9.9426106E-2</v>
      </c>
      <c r="Q23" s="4">
        <f t="shared" si="21"/>
        <v>50</v>
      </c>
      <c r="R23">
        <f t="shared" si="0"/>
        <v>50000</v>
      </c>
      <c r="S23">
        <f t="shared" si="1"/>
        <v>-2574.1977833545652</v>
      </c>
      <c r="U23">
        <f t="shared" si="12"/>
        <v>9.9426106E-2</v>
      </c>
      <c r="V23">
        <f t="shared" si="13"/>
        <v>0.01</v>
      </c>
      <c r="W23">
        <f t="shared" si="14"/>
        <v>0.37898692975146708</v>
      </c>
      <c r="X23">
        <f t="shared" si="15"/>
        <v>3.7681194650083918E-2</v>
      </c>
      <c r="Y23">
        <f t="shared" si="16"/>
        <v>3.7898692975146708E-3</v>
      </c>
      <c r="Z23">
        <f t="shared" si="17"/>
        <v>0.3375158658038685</v>
      </c>
      <c r="AB23">
        <f t="shared" si="18"/>
        <v>-778.15633886195747</v>
      </c>
      <c r="AC23">
        <f t="shared" si="22"/>
        <v>-868.83259359931515</v>
      </c>
      <c r="AE23">
        <f t="shared" si="2"/>
        <v>0</v>
      </c>
      <c r="AF23">
        <f t="shared" si="3"/>
        <v>0</v>
      </c>
      <c r="AG23">
        <f t="shared" si="3"/>
        <v>-16.875793290193425</v>
      </c>
      <c r="AH23">
        <f t="shared" si="4"/>
        <v>-1884.0597325041958</v>
      </c>
      <c r="AI23">
        <f t="shared" si="5"/>
        <v>-1900.9355257943892</v>
      </c>
      <c r="AJ23">
        <f t="shared" si="6"/>
        <v>90.676254737357681</v>
      </c>
      <c r="AK23">
        <f t="shared" si="19"/>
        <v>-54.470943720337026</v>
      </c>
      <c r="AL23">
        <f t="shared" si="7"/>
        <v>-1864.7302147773687</v>
      </c>
      <c r="AN23">
        <f t="shared" si="8"/>
        <v>0</v>
      </c>
      <c r="AO23">
        <f t="shared" si="8"/>
        <v>0</v>
      </c>
      <c r="AP23">
        <f t="shared" si="8"/>
        <v>-4.4750519934166046</v>
      </c>
      <c r="AQ23">
        <f t="shared" si="8"/>
        <v>-499.60704760221796</v>
      </c>
      <c r="AR23">
        <f t="shared" si="8"/>
        <v>-504.08209959563453</v>
      </c>
      <c r="AS23">
        <f t="shared" si="8"/>
        <v>24.045148428889853</v>
      </c>
      <c r="AT23">
        <f t="shared" si="8"/>
        <v>-14.444376100566943</v>
      </c>
      <c r="AU23">
        <f t="shared" si="8"/>
        <v>-494.48132726731166</v>
      </c>
      <c r="AW23">
        <v>20</v>
      </c>
      <c r="AX23">
        <f>IF(Z23&gt;0, (R23*SUMPRODUCT(K23:$K$98, X23:$X$98)-K23*$AZ$3)/Z23, 0)</f>
        <v>-2574.1977833545652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0.23676410751611635</v>
      </c>
      <c r="L24" s="2">
        <v>21</v>
      </c>
      <c r="M24" s="6">
        <v>0.112419382</v>
      </c>
      <c r="Q24" s="4">
        <f t="shared" si="21"/>
        <v>50</v>
      </c>
      <c r="R24">
        <f t="shared" si="0"/>
        <v>50000</v>
      </c>
      <c r="S24">
        <f t="shared" si="1"/>
        <v>-3234.979852250442</v>
      </c>
      <c r="U24">
        <f t="shared" si="12"/>
        <v>0.112419382</v>
      </c>
      <c r="V24">
        <f t="shared" si="13"/>
        <v>0.01</v>
      </c>
      <c r="W24">
        <f t="shared" si="14"/>
        <v>0.3375158658038685</v>
      </c>
      <c r="X24">
        <f t="shared" si="15"/>
        <v>3.7943325048865828E-2</v>
      </c>
      <c r="Y24">
        <f t="shared" si="16"/>
        <v>3.3751586580386852E-3</v>
      </c>
      <c r="Z24">
        <f t="shared" si="17"/>
        <v>0.296197382096964</v>
      </c>
      <c r="AB24">
        <f t="shared" si="18"/>
        <v>-868.83259359931515</v>
      </c>
      <c r="AC24">
        <f t="shared" si="22"/>
        <v>-958.1925633730043</v>
      </c>
      <c r="AE24">
        <f t="shared" si="2"/>
        <v>0</v>
      </c>
      <c r="AF24">
        <f t="shared" si="3"/>
        <v>0</v>
      </c>
      <c r="AG24">
        <f t="shared" si="3"/>
        <v>-14.8098691048482</v>
      </c>
      <c r="AH24">
        <f t="shared" si="4"/>
        <v>-1897.1662524432913</v>
      </c>
      <c r="AI24">
        <f t="shared" ref="AI24:AI69" si="23">SUM(AE24:AH24)</f>
        <v>-1911.9761215481396</v>
      </c>
      <c r="AJ24">
        <f t="shared" si="6"/>
        <v>89.359969773689159</v>
      </c>
      <c r="AK24">
        <f t="shared" si="19"/>
        <v>-60.818281551952069</v>
      </c>
      <c r="AL24">
        <f t="shared" si="7"/>
        <v>-1883.4344333264025</v>
      </c>
      <c r="AN24">
        <f t="shared" si="8"/>
        <v>0</v>
      </c>
      <c r="AO24">
        <f t="shared" si="8"/>
        <v>0</v>
      </c>
      <c r="AP24">
        <f t="shared" si="8"/>
        <v>-3.5064454410398889</v>
      </c>
      <c r="AQ24">
        <f t="shared" si="8"/>
        <v>-449.18087456943096</v>
      </c>
      <c r="AR24">
        <f t="shared" si="8"/>
        <v>-452.68732001047084</v>
      </c>
      <c r="AS24">
        <f t="shared" si="8"/>
        <v>21.157233491134647</v>
      </c>
      <c r="AT24">
        <f t="shared" si="8"/>
        <v>-14.399586152311814</v>
      </c>
      <c r="AU24">
        <f t="shared" si="8"/>
        <v>-445.92967267164801</v>
      </c>
      <c r="AW24">
        <v>21</v>
      </c>
      <c r="AX24">
        <f>IF(Z24&gt;0, (R24*SUMPRODUCT(K24:$K$98, X24:$X$98)-K24*$AZ$3)/Z24, 0)</f>
        <v>-3234.979852250442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0.21139652456796101</v>
      </c>
      <c r="L25" s="2">
        <v>22</v>
      </c>
      <c r="M25" s="6">
        <v>0.12734142500000001</v>
      </c>
      <c r="Q25" s="4">
        <f t="shared" si="21"/>
        <v>50</v>
      </c>
      <c r="R25">
        <f t="shared" si="0"/>
        <v>50000</v>
      </c>
      <c r="S25">
        <f t="shared" si="1"/>
        <v>-4074.4081301490728</v>
      </c>
      <c r="U25">
        <f t="shared" si="12"/>
        <v>0.12734142500000001</v>
      </c>
      <c r="V25">
        <f t="shared" si="13"/>
        <v>0.01</v>
      </c>
      <c r="W25">
        <f t="shared" si="14"/>
        <v>0.296197382096964</v>
      </c>
      <c r="X25">
        <f t="shared" si="15"/>
        <v>3.7718196717496884E-2</v>
      </c>
      <c r="Y25">
        <f t="shared" si="16"/>
        <v>2.96197382096964E-3</v>
      </c>
      <c r="Z25">
        <f t="shared" si="17"/>
        <v>0.25551721155849749</v>
      </c>
      <c r="AB25">
        <f t="shared" si="18"/>
        <v>-958.1925633730043</v>
      </c>
      <c r="AC25">
        <f t="shared" si="22"/>
        <v>-1041.0814041669628</v>
      </c>
      <c r="AE25">
        <f t="shared" si="2"/>
        <v>0</v>
      </c>
      <c r="AF25">
        <f t="shared" si="3"/>
        <v>0</v>
      </c>
      <c r="AG25">
        <f t="shared" si="3"/>
        <v>-12.775860577924874</v>
      </c>
      <c r="AH25">
        <f t="shared" si="4"/>
        <v>-1885.9098358748442</v>
      </c>
      <c r="AI25">
        <f t="shared" si="23"/>
        <v>-1898.6856964527692</v>
      </c>
      <c r="AJ25">
        <f t="shared" si="6"/>
        <v>82.888840793958479</v>
      </c>
      <c r="AK25">
        <f t="shared" si="19"/>
        <v>-67.073479436110304</v>
      </c>
      <c r="AL25">
        <f t="shared" si="7"/>
        <v>-1882.8703350949211</v>
      </c>
      <c r="AN25">
        <f t="shared" si="8"/>
        <v>0</v>
      </c>
      <c r="AO25">
        <f t="shared" si="8"/>
        <v>0</v>
      </c>
      <c r="AP25">
        <f t="shared" si="8"/>
        <v>-2.7007725245381402</v>
      </c>
      <c r="AQ25">
        <f t="shared" si="8"/>
        <v>-398.67478495247582</v>
      </c>
      <c r="AR25">
        <f t="shared" si="8"/>
        <v>-401.37555747701401</v>
      </c>
      <c r="AS25">
        <f t="shared" si="8"/>
        <v>17.522412869309854</v>
      </c>
      <c r="AT25">
        <f t="shared" si="8"/>
        <v>-14.17910044347432</v>
      </c>
      <c r="AU25">
        <f t="shared" si="8"/>
        <v>-398.03224505117845</v>
      </c>
      <c r="AW25">
        <v>22</v>
      </c>
      <c r="AX25">
        <f>IF(Z25&gt;0, (R25*SUMPRODUCT(K25:$K$98, X25:$X$98)-K25*$AZ$3)/Z25, 0)</f>
        <v>-4074.4081301490728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0.18874689693567948</v>
      </c>
      <c r="L26" s="2">
        <v>23</v>
      </c>
      <c r="M26" s="6">
        <v>0.14457818</v>
      </c>
      <c r="Q26" s="4">
        <f t="shared" si="21"/>
        <v>50</v>
      </c>
      <c r="R26">
        <f t="shared" si="0"/>
        <v>50000</v>
      </c>
      <c r="S26">
        <f t="shared" si="1"/>
        <v>-5150.9611446506096</v>
      </c>
      <c r="U26">
        <f t="shared" si="12"/>
        <v>0.14457818</v>
      </c>
      <c r="V26">
        <f t="shared" si="13"/>
        <v>0.01</v>
      </c>
      <c r="W26">
        <f t="shared" si="14"/>
        <v>0.25551721155849749</v>
      </c>
      <c r="X26">
        <f t="shared" si="15"/>
        <v>3.6942213405802532E-2</v>
      </c>
      <c r="Y26">
        <f t="shared" si="16"/>
        <v>2.5551721155849748E-3</v>
      </c>
      <c r="Z26">
        <f t="shared" si="17"/>
        <v>0.21601982603710998</v>
      </c>
      <c r="AB26">
        <f t="shared" si="18"/>
        <v>-1041.0814041669628</v>
      </c>
      <c r="AC26">
        <f t="shared" si="22"/>
        <v>-1112.7097303913376</v>
      </c>
      <c r="AE26">
        <f t="shared" si="2"/>
        <v>0</v>
      </c>
      <c r="AF26">
        <f t="shared" si="3"/>
        <v>0</v>
      </c>
      <c r="AG26">
        <f t="shared" si="3"/>
        <v>-10.800991301855499</v>
      </c>
      <c r="AH26">
        <f t="shared" si="4"/>
        <v>-1847.1106702901266</v>
      </c>
      <c r="AI26">
        <f t="shared" si="23"/>
        <v>-1857.911661591982</v>
      </c>
      <c r="AJ26">
        <f t="shared" si="6"/>
        <v>71.62832622437486</v>
      </c>
      <c r="AK26">
        <f t="shared" si="19"/>
        <v>-72.875698291687399</v>
      </c>
      <c r="AL26">
        <f t="shared" si="7"/>
        <v>-1859.1590336592944</v>
      </c>
      <c r="AN26">
        <f t="shared" si="8"/>
        <v>0</v>
      </c>
      <c r="AO26">
        <f t="shared" si="8"/>
        <v>0</v>
      </c>
      <c r="AP26">
        <f t="shared" si="8"/>
        <v>-2.0386535920544904</v>
      </c>
      <c r="AQ26">
        <f t="shared" si="8"/>
        <v>-348.63640731404433</v>
      </c>
      <c r="AR26">
        <f t="shared" si="8"/>
        <v>-350.67506090609885</v>
      </c>
      <c r="AS26">
        <f t="shared" si="8"/>
        <v>13.519624307547309</v>
      </c>
      <c r="AT26">
        <f t="shared" si="8"/>
        <v>-13.755061914576794</v>
      </c>
      <c r="AU26">
        <f t="shared" si="8"/>
        <v>-350.91049851312829</v>
      </c>
      <c r="AW26">
        <v>23</v>
      </c>
      <c r="AX26">
        <f>IF(Z26&gt;0, (R26*SUMPRODUCT(K26:$K$98, X26:$X$98)-K26*$AZ$3)/Z26, 0)</f>
        <v>-5150.9611446506096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0.16852401512114237</v>
      </c>
      <c r="L27" s="2">
        <v>24</v>
      </c>
      <c r="M27" s="6">
        <v>0.16385111999999999</v>
      </c>
      <c r="Q27" s="4">
        <f t="shared" si="21"/>
        <v>50</v>
      </c>
      <c r="R27">
        <f t="shared" si="0"/>
        <v>50000</v>
      </c>
      <c r="S27">
        <f t="shared" si="1"/>
        <v>-6552.2281817081412</v>
      </c>
      <c r="U27">
        <f t="shared" si="12"/>
        <v>0.16385111999999999</v>
      </c>
      <c r="V27">
        <f t="shared" si="13"/>
        <v>0.01</v>
      </c>
      <c r="W27">
        <f t="shared" si="14"/>
        <v>0.21601982603710998</v>
      </c>
      <c r="X27">
        <f t="shared" si="15"/>
        <v>3.539509043838563E-2</v>
      </c>
      <c r="Y27">
        <f t="shared" si="16"/>
        <v>2.1601982603711E-3</v>
      </c>
      <c r="Z27">
        <f t="shared" si="17"/>
        <v>0.17846453733835327</v>
      </c>
      <c r="AB27">
        <f t="shared" si="18"/>
        <v>-1112.7097303913376</v>
      </c>
      <c r="AC27">
        <f t="shared" si="22"/>
        <v>-1169.3403709838631</v>
      </c>
      <c r="AE27">
        <f t="shared" si="2"/>
        <v>0</v>
      </c>
      <c r="AF27">
        <f t="shared" si="3"/>
        <v>0</v>
      </c>
      <c r="AG27">
        <f t="shared" si="3"/>
        <v>-8.9232268669176626</v>
      </c>
      <c r="AH27">
        <f t="shared" si="4"/>
        <v>-1769.7545219192816</v>
      </c>
      <c r="AI27">
        <f t="shared" si="23"/>
        <v>-1778.6777487861993</v>
      </c>
      <c r="AJ27">
        <f t="shared" si="6"/>
        <v>56.630640592525424</v>
      </c>
      <c r="AK27">
        <f t="shared" si="19"/>
        <v>-77.889681127393644</v>
      </c>
      <c r="AL27">
        <f t="shared" si="7"/>
        <v>-1799.9367893210676</v>
      </c>
      <c r="AN27">
        <f t="shared" si="8"/>
        <v>0</v>
      </c>
      <c r="AO27">
        <f t="shared" si="8"/>
        <v>0</v>
      </c>
      <c r="AP27">
        <f t="shared" si="8"/>
        <v>-1.503778019449816</v>
      </c>
      <c r="AQ27">
        <f t="shared" si="8"/>
        <v>-298.24613781263508</v>
      </c>
      <c r="AR27">
        <f t="shared" si="8"/>
        <v>-299.74991583208492</v>
      </c>
      <c r="AS27">
        <f t="shared" si="8"/>
        <v>9.543622931534733</v>
      </c>
      <c r="AT27">
        <f t="shared" si="8"/>
        <v>-13.126281800093844</v>
      </c>
      <c r="AU27">
        <f t="shared" si="8"/>
        <v>-303.33257470064405</v>
      </c>
      <c r="AW27">
        <v>24</v>
      </c>
      <c r="AX27">
        <f>IF(Z27&gt;0, (R27*SUMPRODUCT(K27:$K$98, X27:$X$98)-K27*$AZ$3)/Z27, 0)</f>
        <v>-6552.2281817081412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0.15046787064387712</v>
      </c>
      <c r="L28" s="2">
        <v>25</v>
      </c>
      <c r="M28" s="6">
        <v>0.185300933</v>
      </c>
      <c r="Q28" s="4">
        <f t="shared" si="21"/>
        <v>50</v>
      </c>
      <c r="R28">
        <f t="shared" si="0"/>
        <v>50000</v>
      </c>
      <c r="S28">
        <f t="shared" si="1"/>
        <v>-8403.7671548556482</v>
      </c>
      <c r="U28">
        <f t="shared" si="12"/>
        <v>0.185300933</v>
      </c>
      <c r="V28">
        <f t="shared" si="13"/>
        <v>0.01</v>
      </c>
      <c r="W28">
        <f t="shared" si="14"/>
        <v>0.17846453733835327</v>
      </c>
      <c r="X28">
        <f t="shared" si="15"/>
        <v>3.3069645276210195E-2</v>
      </c>
      <c r="Y28">
        <f t="shared" si="16"/>
        <v>1.7846453733835327E-3</v>
      </c>
      <c r="Z28">
        <f t="shared" si="17"/>
        <v>0.14361024668875955</v>
      </c>
      <c r="AB28">
        <f t="shared" si="18"/>
        <v>-1169.3403709838631</v>
      </c>
      <c r="AC28">
        <f t="shared" si="22"/>
        <v>-1206.8670742237146</v>
      </c>
      <c r="AE28">
        <f t="shared" si="2"/>
        <v>0</v>
      </c>
      <c r="AF28">
        <f t="shared" si="3"/>
        <v>0</v>
      </c>
      <c r="AG28">
        <f t="shared" si="3"/>
        <v>-7.1805123344379771</v>
      </c>
      <c r="AH28">
        <f t="shared" si="4"/>
        <v>-1653.4822638105097</v>
      </c>
      <c r="AI28">
        <f t="shared" si="23"/>
        <v>-1660.6627761449477</v>
      </c>
      <c r="AJ28">
        <f t="shared" si="6"/>
        <v>37.526703239851486</v>
      </c>
      <c r="AK28">
        <f t="shared" si="19"/>
        <v>-81.853825968870424</v>
      </c>
      <c r="AL28">
        <f t="shared" si="7"/>
        <v>-1704.9898988739667</v>
      </c>
      <c r="AN28">
        <f t="shared" si="8"/>
        <v>0</v>
      </c>
      <c r="AO28">
        <f t="shared" si="8"/>
        <v>0</v>
      </c>
      <c r="AP28">
        <f t="shared" si="8"/>
        <v>-1.0804364010949776</v>
      </c>
      <c r="AQ28">
        <f t="shared" si="8"/>
        <v>-248.79595538298489</v>
      </c>
      <c r="AR28">
        <f t="shared" si="8"/>
        <v>-249.87639178407986</v>
      </c>
      <c r="AS28">
        <f t="shared" si="8"/>
        <v>5.6465631287851377</v>
      </c>
      <c r="AT28">
        <f t="shared" si="8"/>
        <v>-12.316370897590424</v>
      </c>
      <c r="AU28">
        <f t="shared" si="8"/>
        <v>-256.54619955288513</v>
      </c>
      <c r="AW28">
        <v>25</v>
      </c>
      <c r="AX28">
        <f>IF(Z28&gt;0, (R28*SUMPRODUCT(K28:$K$98, X28:$X$98)-K28*$AZ$3)/Z28, 0)</f>
        <v>-8403.7671548556482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0.13434631307489028</v>
      </c>
      <c r="L29" s="2">
        <v>26</v>
      </c>
      <c r="M29" s="6">
        <v>0.20871278500000001</v>
      </c>
      <c r="Q29" s="4">
        <f t="shared" si="21"/>
        <v>50</v>
      </c>
      <c r="R29">
        <f t="shared" si="0"/>
        <v>50000</v>
      </c>
      <c r="S29">
        <f t="shared" si="1"/>
        <v>-10899.006769060359</v>
      </c>
      <c r="U29">
        <f t="shared" si="12"/>
        <v>0.20871278500000001</v>
      </c>
      <c r="V29">
        <f t="shared" si="13"/>
        <v>0.01</v>
      </c>
      <c r="W29">
        <f t="shared" si="14"/>
        <v>0.14361024668875955</v>
      </c>
      <c r="X29">
        <f t="shared" si="15"/>
        <v>2.9973294540948034E-2</v>
      </c>
      <c r="Y29">
        <f t="shared" si="16"/>
        <v>1.4361024668875955E-3</v>
      </c>
      <c r="Z29">
        <f t="shared" si="17"/>
        <v>0.11220084968092392</v>
      </c>
      <c r="AB29">
        <f t="shared" si="18"/>
        <v>-1206.8670742237146</v>
      </c>
      <c r="AC29">
        <f t="shared" si="22"/>
        <v>-1222.8778201667137</v>
      </c>
      <c r="AE29">
        <f t="shared" si="2"/>
        <v>0</v>
      </c>
      <c r="AF29">
        <f t="shared" si="3"/>
        <v>0</v>
      </c>
      <c r="AG29">
        <f t="shared" si="3"/>
        <v>-5.610042484046196</v>
      </c>
      <c r="AH29">
        <f t="shared" si="4"/>
        <v>-1498.6647270474016</v>
      </c>
      <c r="AI29">
        <f t="shared" si="23"/>
        <v>-1504.2747695314479</v>
      </c>
      <c r="AJ29">
        <f t="shared" si="6"/>
        <v>16.010745942999165</v>
      </c>
      <c r="AK29">
        <f t="shared" si="19"/>
        <v>-84.480695195660033</v>
      </c>
      <c r="AL29">
        <f t="shared" si="7"/>
        <v>-1572.7447187841087</v>
      </c>
      <c r="AN29">
        <f t="shared" si="8"/>
        <v>0</v>
      </c>
      <c r="AO29">
        <f t="shared" si="8"/>
        <v>0</v>
      </c>
      <c r="AP29">
        <f t="shared" si="8"/>
        <v>-0.75368852392510544</v>
      </c>
      <c r="AQ29">
        <f t="shared" si="8"/>
        <v>-201.34008061420519</v>
      </c>
      <c r="AR29">
        <f t="shared" si="8"/>
        <v>-202.09376913813031</v>
      </c>
      <c r="AS29">
        <f t="shared" si="8"/>
        <v>2.1509846870206952</v>
      </c>
      <c r="AT29">
        <f t="shared" si="8"/>
        <v>-11.349669925540523</v>
      </c>
      <c r="AU29">
        <f t="shared" si="8"/>
        <v>-211.29245437665014</v>
      </c>
      <c r="AW29">
        <v>26</v>
      </c>
      <c r="AX29">
        <f>IF(Z29&gt;0, (R29*SUMPRODUCT(K29:$K$98, X29:$X$98)-K29*$AZ$3)/Z29, 0)</f>
        <v>-10899.006769060359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0.11995206524543775</v>
      </c>
      <c r="L30" s="2">
        <v>27</v>
      </c>
      <c r="M30" s="6">
        <v>0.23444695300000001</v>
      </c>
      <c r="Q30" s="4">
        <f t="shared" si="21"/>
        <v>50</v>
      </c>
      <c r="R30">
        <f t="shared" si="0"/>
        <v>50000</v>
      </c>
      <c r="S30">
        <f t="shared" si="1"/>
        <v>-14348.483692342219</v>
      </c>
      <c r="U30">
        <f t="shared" si="12"/>
        <v>0.23444695300000001</v>
      </c>
      <c r="V30">
        <f t="shared" si="13"/>
        <v>0.01</v>
      </c>
      <c r="W30">
        <f t="shared" si="14"/>
        <v>0.11220084968092392</v>
      </c>
      <c r="X30">
        <f t="shared" si="15"/>
        <v>2.6305147331703638E-2</v>
      </c>
      <c r="Y30">
        <f t="shared" si="16"/>
        <v>1.1220084968092392E-3</v>
      </c>
      <c r="Z30">
        <f t="shared" si="17"/>
        <v>8.4773693852411042E-2</v>
      </c>
      <c r="AB30">
        <f t="shared" si="18"/>
        <v>-1222.8778201667137</v>
      </c>
      <c r="AC30">
        <f t="shared" si="22"/>
        <v>-1216.3739637809317</v>
      </c>
      <c r="AE30">
        <f t="shared" si="2"/>
        <v>0</v>
      </c>
      <c r="AF30">
        <f t="shared" si="3"/>
        <v>0</v>
      </c>
      <c r="AG30">
        <f t="shared" si="3"/>
        <v>-4.2386846926205521</v>
      </c>
      <c r="AH30">
        <f t="shared" si="4"/>
        <v>-1315.2573665851819</v>
      </c>
      <c r="AI30">
        <f t="shared" si="23"/>
        <v>-1319.4960512778025</v>
      </c>
      <c r="AJ30">
        <f t="shared" si="6"/>
        <v>-6.5038563857820009</v>
      </c>
      <c r="AK30">
        <f t="shared" si="19"/>
        <v>-85.601447411669966</v>
      </c>
      <c r="AL30">
        <f t="shared" si="7"/>
        <v>-1411.6013550752546</v>
      </c>
      <c r="AN30">
        <f t="shared" si="8"/>
        <v>0</v>
      </c>
      <c r="AO30">
        <f t="shared" si="8"/>
        <v>0</v>
      </c>
      <c r="AP30">
        <f t="shared" si="8"/>
        <v>-0.50843898280405875</v>
      </c>
      <c r="AQ30">
        <f t="shared" si="8"/>
        <v>-157.76783745116839</v>
      </c>
      <c r="AR30">
        <f t="shared" si="8"/>
        <v>-158.27627643397244</v>
      </c>
      <c r="AS30">
        <f t="shared" si="8"/>
        <v>-0.78015100553427952</v>
      </c>
      <c r="AT30">
        <f t="shared" si="8"/>
        <v>-10.268070405028544</v>
      </c>
      <c r="AU30">
        <f t="shared" si="8"/>
        <v>-169.32449784453527</v>
      </c>
      <c r="AW30">
        <v>27</v>
      </c>
      <c r="AX30">
        <f>IF(Z30&gt;0, (R30*SUMPRODUCT(K30:$K$98, X30:$X$98)-K30*$AZ$3)/Z30, 0)</f>
        <v>-14348.483692342219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0.10710005825485512</v>
      </c>
      <c r="L31" s="2">
        <v>28</v>
      </c>
      <c r="M31" s="6">
        <v>0.26339700100000002</v>
      </c>
      <c r="Q31" s="4">
        <f t="shared" si="21"/>
        <v>50</v>
      </c>
      <c r="R31">
        <f t="shared" si="0"/>
        <v>50000</v>
      </c>
      <c r="S31">
        <f t="shared" si="1"/>
        <v>-19295.91257837856</v>
      </c>
      <c r="U31">
        <f t="shared" si="12"/>
        <v>0.26339700100000002</v>
      </c>
      <c r="V31">
        <f t="shared" si="13"/>
        <v>0.01</v>
      </c>
      <c r="W31">
        <f t="shared" si="14"/>
        <v>8.4773693852411042E-2</v>
      </c>
      <c r="X31">
        <f t="shared" si="15"/>
        <v>2.2329136724417206E-2</v>
      </c>
      <c r="Y31">
        <f t="shared" si="16"/>
        <v>8.477369385241104E-4</v>
      </c>
      <c r="Z31">
        <f t="shared" si="17"/>
        <v>6.1596820189469728E-2</v>
      </c>
      <c r="AB31">
        <f t="shared" si="18"/>
        <v>-1216.3739637809317</v>
      </c>
      <c r="AC31">
        <f t="shared" si="22"/>
        <v>-1188.5668574821113</v>
      </c>
      <c r="AE31">
        <f t="shared" si="2"/>
        <v>0</v>
      </c>
      <c r="AF31">
        <f t="shared" si="3"/>
        <v>0</v>
      </c>
      <c r="AG31">
        <f t="shared" si="3"/>
        <v>-3.0798410094734865</v>
      </c>
      <c r="AH31">
        <f t="shared" si="4"/>
        <v>-1116.4568362208604</v>
      </c>
      <c r="AI31">
        <f t="shared" si="23"/>
        <v>-1119.5366772303339</v>
      </c>
      <c r="AJ31">
        <f t="shared" si="6"/>
        <v>-27.807106298820372</v>
      </c>
      <c r="AK31">
        <f t="shared" si="19"/>
        <v>-85.146177464665229</v>
      </c>
      <c r="AL31">
        <f t="shared" si="7"/>
        <v>-1232.4899609938195</v>
      </c>
      <c r="AN31">
        <f t="shared" si="8"/>
        <v>0</v>
      </c>
      <c r="AO31">
        <f t="shared" si="8"/>
        <v>0</v>
      </c>
      <c r="AP31">
        <f t="shared" si="8"/>
        <v>-0.3298511515303022</v>
      </c>
      <c r="AQ31">
        <f t="shared" si="8"/>
        <v>-119.57259219828539</v>
      </c>
      <c r="AR31">
        <f t="shared" si="8"/>
        <v>-119.9024433498157</v>
      </c>
      <c r="AS31">
        <f t="shared" si="8"/>
        <v>-2.9781427045026105</v>
      </c>
      <c r="AT31">
        <f t="shared" si="8"/>
        <v>-9.1191605666438775</v>
      </c>
      <c r="AU31">
        <f t="shared" si="8"/>
        <v>-131.99974662096218</v>
      </c>
      <c r="AW31">
        <v>28</v>
      </c>
      <c r="AX31">
        <f>IF(Z31&gt;0, (R31*SUMPRODUCT(K31:$K$98, X31:$X$98)-K31*$AZ$3)/Z31, 0)</f>
        <v>-19295.91257837856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9.562505201326349E-2</v>
      </c>
      <c r="L32" s="2">
        <v>29</v>
      </c>
      <c r="M32" s="6">
        <v>0.29593128600000002</v>
      </c>
      <c r="Q32" s="4">
        <f t="shared" si="21"/>
        <v>50</v>
      </c>
      <c r="R32">
        <f t="shared" si="0"/>
        <v>50000</v>
      </c>
      <c r="S32">
        <f t="shared" si="1"/>
        <v>-26722.402644937756</v>
      </c>
      <c r="U32">
        <f t="shared" si="12"/>
        <v>0.29593128600000002</v>
      </c>
      <c r="V32">
        <f t="shared" si="13"/>
        <v>0.01</v>
      </c>
      <c r="W32">
        <f t="shared" si="14"/>
        <v>6.1596820189469728E-2</v>
      </c>
      <c r="X32">
        <f t="shared" si="15"/>
        <v>1.8228426212180543E-2</v>
      </c>
      <c r="Y32">
        <f t="shared" si="16"/>
        <v>6.159682018946973E-4</v>
      </c>
      <c r="Z32">
        <f t="shared" si="17"/>
        <v>4.2752425775394488E-2</v>
      </c>
      <c r="AB32">
        <f t="shared" si="18"/>
        <v>-1188.5668574821113</v>
      </c>
      <c r="AC32">
        <f t="shared" si="22"/>
        <v>-1142.4475356179069</v>
      </c>
      <c r="AE32">
        <f t="shared" si="2"/>
        <v>0</v>
      </c>
      <c r="AF32">
        <f t="shared" si="3"/>
        <v>0</v>
      </c>
      <c r="AG32">
        <f t="shared" si="3"/>
        <v>-2.1376212887697243</v>
      </c>
      <c r="AH32">
        <f t="shared" si="4"/>
        <v>-911.42131060902716</v>
      </c>
      <c r="AI32">
        <f t="shared" si="23"/>
        <v>-913.55893189779692</v>
      </c>
      <c r="AJ32">
        <f t="shared" si="6"/>
        <v>-46.119321864204494</v>
      </c>
      <c r="AK32">
        <f t="shared" si="19"/>
        <v>-83.199680023747803</v>
      </c>
      <c r="AL32">
        <f t="shared" si="7"/>
        <v>-1042.8779337857493</v>
      </c>
      <c r="AN32">
        <f t="shared" si="8"/>
        <v>0</v>
      </c>
      <c r="AO32">
        <f t="shared" si="8"/>
        <v>0</v>
      </c>
      <c r="AP32">
        <f t="shared" si="8"/>
        <v>-0.20441014692326423</v>
      </c>
      <c r="AQ32">
        <f t="shared" si="8"/>
        <v>-87.154710232984996</v>
      </c>
      <c r="AR32">
        <f t="shared" si="8"/>
        <v>-87.359120379908262</v>
      </c>
      <c r="AS32">
        <f t="shared" si="8"/>
        <v>-4.4101625520809948</v>
      </c>
      <c r="AT32">
        <f t="shared" si="8"/>
        <v>-7.9559737297577628</v>
      </c>
      <c r="AU32">
        <f t="shared" si="8"/>
        <v>-99.725256661747039</v>
      </c>
      <c r="AW32">
        <v>29</v>
      </c>
      <c r="AX32">
        <f>IF(Z32&gt;0, (R32*SUMPRODUCT(K32:$K$98, X32:$X$98)-K32*$AZ$3)/Z32, 0)</f>
        <v>-26722.402644937756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8.5379510726128108E-2</v>
      </c>
      <c r="L33" s="2">
        <v>30</v>
      </c>
      <c r="M33" s="6">
        <v>0.33262349499999999</v>
      </c>
      <c r="Q33" s="4">
        <f t="shared" si="21"/>
        <v>50</v>
      </c>
      <c r="R33">
        <f t="shared" si="0"/>
        <v>50000</v>
      </c>
      <c r="S33">
        <f t="shared" si="1"/>
        <v>-38487.264921993083</v>
      </c>
      <c r="U33">
        <f t="shared" si="12"/>
        <v>0.33262349499999999</v>
      </c>
      <c r="V33">
        <f t="shared" si="13"/>
        <v>0.01</v>
      </c>
      <c r="W33">
        <f t="shared" si="14"/>
        <v>4.2752425775394488E-2</v>
      </c>
      <c r="X33">
        <f t="shared" si="15"/>
        <v>1.4220461281139799E-2</v>
      </c>
      <c r="Y33">
        <f t="shared" si="16"/>
        <v>4.2752425775394491E-4</v>
      </c>
      <c r="Z33">
        <f t="shared" si="17"/>
        <v>2.8104440236500744E-2</v>
      </c>
      <c r="AB33">
        <f t="shared" si="18"/>
        <v>-1142.4475356179069</v>
      </c>
      <c r="AC33">
        <f t="shared" si="22"/>
        <v>-1081.663036866526</v>
      </c>
      <c r="AE33">
        <f t="shared" si="2"/>
        <v>0</v>
      </c>
      <c r="AF33">
        <f t="shared" si="3"/>
        <v>0</v>
      </c>
      <c r="AG33">
        <f t="shared" si="3"/>
        <v>-1.4052220118250371</v>
      </c>
      <c r="AH33">
        <f t="shared" si="4"/>
        <v>-711.02306405698994</v>
      </c>
      <c r="AI33">
        <f t="shared" si="23"/>
        <v>-712.42828606881494</v>
      </c>
      <c r="AJ33">
        <f t="shared" si="6"/>
        <v>-60.784498751380852</v>
      </c>
      <c r="AK33">
        <f t="shared" si="19"/>
        <v>-79.971327493253483</v>
      </c>
      <c r="AL33">
        <f t="shared" si="7"/>
        <v>-853.1841123134493</v>
      </c>
      <c r="AN33">
        <f t="shared" si="8"/>
        <v>0</v>
      </c>
      <c r="AO33">
        <f t="shared" si="8"/>
        <v>0</v>
      </c>
      <c r="AP33">
        <f t="shared" si="8"/>
        <v>-0.11997716783120707</v>
      </c>
      <c r="AQ33">
        <f t="shared" si="8"/>
        <v>-60.706801324178244</v>
      </c>
      <c r="AR33">
        <f t="shared" si="8"/>
        <v>-60.826778492009453</v>
      </c>
      <c r="AS33">
        <f t="shared" si="8"/>
        <v>-5.1897507631258417</v>
      </c>
      <c r="AT33">
        <f t="shared" si="8"/>
        <v>-6.8279128134929392</v>
      </c>
      <c r="AU33">
        <f t="shared" si="8"/>
        <v>-72.84444206862824</v>
      </c>
      <c r="AW33">
        <v>30</v>
      </c>
      <c r="AX33">
        <f>IF(Z33&gt;0, (R33*SUMPRODUCT(K33:$K$98, X33:$X$98)-K33*$AZ$3)/Z33, 0)</f>
        <v>-38487.264921993083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7.6231706005471522E-2</v>
      </c>
      <c r="L34" s="2">
        <v>31</v>
      </c>
      <c r="M34" s="6">
        <v>0.37225971299999999</v>
      </c>
      <c r="Q34" s="4">
        <f t="shared" si="21"/>
        <v>50</v>
      </c>
      <c r="R34">
        <f t="shared" si="0"/>
        <v>50000</v>
      </c>
      <c r="S34">
        <f t="shared" si="1"/>
        <v>-58191.751803501458</v>
      </c>
      <c r="U34">
        <f t="shared" si="12"/>
        <v>0.37225971299999999</v>
      </c>
      <c r="V34">
        <f t="shared" si="13"/>
        <v>0.01</v>
      </c>
      <c r="W34">
        <f t="shared" si="14"/>
        <v>2.8104440236500744E-2</v>
      </c>
      <c r="X34">
        <f t="shared" si="15"/>
        <v>1.0462150856465419E-2</v>
      </c>
      <c r="Y34">
        <f t="shared" si="16"/>
        <v>2.8104440236500746E-4</v>
      </c>
      <c r="Z34">
        <f t="shared" si="17"/>
        <v>1.7361244977670318E-2</v>
      </c>
      <c r="AB34">
        <f t="shared" si="18"/>
        <v>-1081.663036866526</v>
      </c>
      <c r="AC34">
        <f t="shared" si="22"/>
        <v>-1010.2812587403773</v>
      </c>
      <c r="AE34">
        <f t="shared" si="2"/>
        <v>0</v>
      </c>
      <c r="AF34">
        <f t="shared" si="3"/>
        <v>0</v>
      </c>
      <c r="AG34">
        <f t="shared" si="3"/>
        <v>-0.86806224888351591</v>
      </c>
      <c r="AH34">
        <f t="shared" si="4"/>
        <v>-523.10754282327093</v>
      </c>
      <c r="AI34">
        <f t="shared" si="23"/>
        <v>-523.97560507215439</v>
      </c>
      <c r="AJ34">
        <f t="shared" si="6"/>
        <v>-71.381778126148674</v>
      </c>
      <c r="AK34">
        <f t="shared" si="19"/>
        <v>-75.716412580656822</v>
      </c>
      <c r="AL34">
        <f t="shared" si="7"/>
        <v>-671.07379577895995</v>
      </c>
      <c r="AN34">
        <f t="shared" si="8"/>
        <v>0</v>
      </c>
      <c r="AO34">
        <f t="shared" si="8"/>
        <v>0</v>
      </c>
      <c r="AP34">
        <f t="shared" si="8"/>
        <v>-6.6173866151336636E-2</v>
      </c>
      <c r="AQ34">
        <f t="shared" si="8"/>
        <v>-39.877380413748192</v>
      </c>
      <c r="AR34">
        <f t="shared" si="8"/>
        <v>-39.94355427989953</v>
      </c>
      <c r="AS34">
        <f t="shared" si="8"/>
        <v>-5.4415547242603637</v>
      </c>
      <c r="AT34">
        <f t="shared" si="8"/>
        <v>-5.7719913036376163</v>
      </c>
      <c r="AU34">
        <f t="shared" ref="AU34:AU69" si="24">AL34*$K34</f>
        <v>-51.157100307797513</v>
      </c>
      <c r="AW34">
        <v>31</v>
      </c>
      <c r="AX34">
        <f>IF(Z34&gt;0, (R34*SUMPRODUCT(K34:$K$98, X34:$X$98)-K34*$AZ$3)/Z34, 0)</f>
        <v>-58191.751803501458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6.8064023219171002E-2</v>
      </c>
      <c r="L35" s="2">
        <v>32</v>
      </c>
      <c r="M35" s="6">
        <v>0.41367450300000003</v>
      </c>
      <c r="Q35" s="4">
        <f t="shared" si="21"/>
        <v>50</v>
      </c>
      <c r="R35">
        <f t="shared" si="0"/>
        <v>50000</v>
      </c>
      <c r="S35">
        <f t="shared" si="1"/>
        <v>-93168.872313034968</v>
      </c>
      <c r="U35">
        <f t="shared" si="12"/>
        <v>0.41367450300000003</v>
      </c>
      <c r="V35">
        <f t="shared" si="13"/>
        <v>0.01</v>
      </c>
      <c r="W35">
        <f t="shared" si="14"/>
        <v>1.7361244977670318E-2</v>
      </c>
      <c r="X35">
        <f t="shared" si="15"/>
        <v>7.1819043875990156E-3</v>
      </c>
      <c r="Y35">
        <f t="shared" si="16"/>
        <v>1.7361244977670318E-4</v>
      </c>
      <c r="Z35">
        <f t="shared" si="17"/>
        <v>1.0005728140294599E-2</v>
      </c>
      <c r="AB35">
        <f t="shared" si="18"/>
        <v>-1010.2812587403773</v>
      </c>
      <c r="AC35">
        <f t="shared" si="22"/>
        <v>-932.22240750204833</v>
      </c>
      <c r="AE35">
        <f t="shared" si="2"/>
        <v>0</v>
      </c>
      <c r="AF35">
        <f t="shared" ref="AF35:AG69" si="25">-$Z35*P35</f>
        <v>0</v>
      </c>
      <c r="AG35">
        <f t="shared" si="25"/>
        <v>-0.50028640701472993</v>
      </c>
      <c r="AH35">
        <f t="shared" si="4"/>
        <v>-359.09521937995078</v>
      </c>
      <c r="AI35">
        <f t="shared" si="23"/>
        <v>-359.59550578696553</v>
      </c>
      <c r="AJ35">
        <f t="shared" si="6"/>
        <v>-78.058851238328998</v>
      </c>
      <c r="AK35">
        <f t="shared" si="19"/>
        <v>-70.719688111826414</v>
      </c>
      <c r="AL35">
        <f t="shared" si="7"/>
        <v>-508.37404513712096</v>
      </c>
      <c r="AN35">
        <f t="shared" ref="AN35:AT69" si="26">AE35*$K35</f>
        <v>0</v>
      </c>
      <c r="AO35">
        <f t="shared" si="26"/>
        <v>0</v>
      </c>
      <c r="AP35">
        <f t="shared" si="26"/>
        <v>-3.405150562328621E-2</v>
      </c>
      <c r="AQ35">
        <f t="shared" si="26"/>
        <v>-24.441465349770276</v>
      </c>
      <c r="AR35">
        <f t="shared" si="26"/>
        <v>-24.475516855393561</v>
      </c>
      <c r="AS35">
        <f t="shared" si="26"/>
        <v>-5.31299946314744</v>
      </c>
      <c r="AT35">
        <f t="shared" si="26"/>
        <v>-4.8134664936958842</v>
      </c>
      <c r="AU35">
        <f t="shared" si="24"/>
        <v>-34.601982812236891</v>
      </c>
      <c r="AW35">
        <v>32</v>
      </c>
      <c r="AX35">
        <f>IF(Z35&gt;0, (R35*SUMPRODUCT(K35:$K$98, X35:$X$98)-K35*$AZ$3)/Z35, 0)</f>
        <v>-93168.872313034968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6.0771449302831244E-2</v>
      </c>
      <c r="L36" s="2">
        <v>33</v>
      </c>
      <c r="M36" s="6">
        <v>0.42102545200000002</v>
      </c>
      <c r="Q36" s="4">
        <f t="shared" si="21"/>
        <v>50</v>
      </c>
      <c r="R36">
        <f t="shared" si="0"/>
        <v>50000</v>
      </c>
      <c r="S36">
        <f t="shared" si="1"/>
        <v>-149545.5772397015</v>
      </c>
      <c r="U36">
        <f t="shared" si="12"/>
        <v>0.42102545200000002</v>
      </c>
      <c r="V36">
        <f t="shared" si="13"/>
        <v>0.01</v>
      </c>
      <c r="W36">
        <f t="shared" si="14"/>
        <v>1.0005728140294599E-2</v>
      </c>
      <c r="X36">
        <f t="shared" si="15"/>
        <v>4.2126662128566528E-3</v>
      </c>
      <c r="Y36">
        <f t="shared" si="16"/>
        <v>1.00057281402946E-4</v>
      </c>
      <c r="Z36">
        <f t="shared" si="17"/>
        <v>5.6930046460350004E-3</v>
      </c>
      <c r="AB36">
        <f t="shared" si="18"/>
        <v>-932.22240750204833</v>
      </c>
      <c r="AC36">
        <f t="shared" si="22"/>
        <v>-851.36366601960663</v>
      </c>
      <c r="AE36">
        <f t="shared" si="2"/>
        <v>0</v>
      </c>
      <c r="AF36">
        <f t="shared" si="25"/>
        <v>0</v>
      </c>
      <c r="AG36">
        <f t="shared" si="25"/>
        <v>-0.28465023230175002</v>
      </c>
      <c r="AH36">
        <f t="shared" si="4"/>
        <v>-210.63331064283264</v>
      </c>
      <c r="AI36">
        <f t="shared" si="23"/>
        <v>-210.91796087513438</v>
      </c>
      <c r="AJ36">
        <f t="shared" si="6"/>
        <v>-80.858741482441701</v>
      </c>
      <c r="AK36">
        <f t="shared" si="19"/>
        <v>-65.255568525143389</v>
      </c>
      <c r="AL36">
        <f t="shared" si="7"/>
        <v>-357.03227088271944</v>
      </c>
      <c r="AN36">
        <f t="shared" si="26"/>
        <v>0</v>
      </c>
      <c r="AO36">
        <f t="shared" si="26"/>
        <v>0</v>
      </c>
      <c r="AP36">
        <f t="shared" si="26"/>
        <v>-1.7298607161364939E-2</v>
      </c>
      <c r="AQ36">
        <f t="shared" si="26"/>
        <v>-12.800491559218409</v>
      </c>
      <c r="AR36">
        <f t="shared" si="26"/>
        <v>-12.817790166379773</v>
      </c>
      <c r="AS36">
        <f t="shared" si="26"/>
        <v>-4.9139029086909431</v>
      </c>
      <c r="AT36">
        <f t="shared" si="26"/>
        <v>-3.9656754743531817</v>
      </c>
      <c r="AU36">
        <f t="shared" si="24"/>
        <v>-21.697368549423896</v>
      </c>
      <c r="AW36">
        <v>33</v>
      </c>
      <c r="AX36">
        <f>IF(Z36&gt;0, (R36*SUMPRODUCT(K36:$K$98, X36:$X$98)-K36*$AZ$3)/Z36, 0)</f>
        <v>-149545.5772397015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5.4260222591813609E-2</v>
      </c>
      <c r="L37" s="2">
        <v>34</v>
      </c>
      <c r="M37" s="6">
        <v>0.42896583300000002</v>
      </c>
      <c r="Q37" s="4">
        <f t="shared" si="21"/>
        <v>50</v>
      </c>
      <c r="R37">
        <f t="shared" si="0"/>
        <v>50000</v>
      </c>
      <c r="S37">
        <f t="shared" si="1"/>
        <v>-241125.02214937127</v>
      </c>
      <c r="U37">
        <f t="shared" si="12"/>
        <v>0.42896583300000002</v>
      </c>
      <c r="V37">
        <f t="shared" si="13"/>
        <v>0.01</v>
      </c>
      <c r="W37">
        <f t="shared" si="14"/>
        <v>5.6930046460350004E-3</v>
      </c>
      <c r="X37">
        <f t="shared" si="15"/>
        <v>2.4421044802592743E-3</v>
      </c>
      <c r="Y37">
        <f t="shared" si="16"/>
        <v>5.6930046460350004E-5</v>
      </c>
      <c r="Z37">
        <f t="shared" si="17"/>
        <v>3.1939701193153761E-3</v>
      </c>
      <c r="AB37">
        <f t="shared" si="18"/>
        <v>-851.36366601960663</v>
      </c>
      <c r="AC37">
        <f t="shared" si="22"/>
        <v>-770.14611576435004</v>
      </c>
      <c r="AE37">
        <f t="shared" si="2"/>
        <v>0</v>
      </c>
      <c r="AF37">
        <f t="shared" si="25"/>
        <v>0</v>
      </c>
      <c r="AG37">
        <f t="shared" si="25"/>
        <v>-0.15969850596576882</v>
      </c>
      <c r="AH37">
        <f t="shared" si="4"/>
        <v>-122.10522401296372</v>
      </c>
      <c r="AI37">
        <f t="shared" si="23"/>
        <v>-122.26492251892948</v>
      </c>
      <c r="AJ37">
        <f t="shared" si="6"/>
        <v>-81.217550255256583</v>
      </c>
      <c r="AK37">
        <f t="shared" si="19"/>
        <v>-59.59545662137247</v>
      </c>
      <c r="AL37">
        <f t="shared" si="7"/>
        <v>-263.07792939555856</v>
      </c>
      <c r="AN37">
        <f t="shared" si="26"/>
        <v>0</v>
      </c>
      <c r="AO37">
        <f t="shared" si="26"/>
        <v>0</v>
      </c>
      <c r="AP37">
        <f t="shared" si="26"/>
        <v>-8.6652764812826903E-3</v>
      </c>
      <c r="AQ37">
        <f t="shared" si="26"/>
        <v>-6.6254566345666754</v>
      </c>
      <c r="AR37">
        <f t="shared" si="26"/>
        <v>-6.6341219110479575</v>
      </c>
      <c r="AS37">
        <f t="shared" si="26"/>
        <v>-4.40688235521203</v>
      </c>
      <c r="AT37">
        <f t="shared" si="26"/>
        <v>-3.2336627417364423</v>
      </c>
      <c r="AU37">
        <f t="shared" si="24"/>
        <v>-14.274667007996431</v>
      </c>
      <c r="AW37">
        <v>34</v>
      </c>
      <c r="AX37">
        <f>IF(Z37&gt;0, (R37*SUMPRODUCT(K37:$K$98, X37:$X$98)-K37*$AZ$3)/Z37, 0)</f>
        <v>-241125.02214937127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4.8446627314119292E-2</v>
      </c>
      <c r="L38" s="2">
        <v>35</v>
      </c>
      <c r="M38" s="6">
        <v>0.43771532000000002</v>
      </c>
      <c r="Q38" s="4">
        <f t="shared" si="21"/>
        <v>50</v>
      </c>
      <c r="R38">
        <f t="shared" si="0"/>
        <v>50000</v>
      </c>
      <c r="S38">
        <f t="shared" si="1"/>
        <v>-392763.29189403285</v>
      </c>
      <c r="U38">
        <f t="shared" si="12"/>
        <v>0.43771532000000002</v>
      </c>
      <c r="V38">
        <f t="shared" si="13"/>
        <v>0.01</v>
      </c>
      <c r="W38">
        <f t="shared" si="14"/>
        <v>3.1939701193153761E-3</v>
      </c>
      <c r="X38">
        <f t="shared" si="15"/>
        <v>1.3980496528465682E-3</v>
      </c>
      <c r="Y38">
        <f t="shared" si="16"/>
        <v>3.1939701193153759E-5</v>
      </c>
      <c r="Z38">
        <f t="shared" si="17"/>
        <v>1.7639807652756541E-3</v>
      </c>
      <c r="AB38">
        <f t="shared" si="18"/>
        <v>-770.14611576435004</v>
      </c>
      <c r="AC38">
        <f t="shared" si="22"/>
        <v>-692.82689220742122</v>
      </c>
      <c r="AE38">
        <f t="shared" si="2"/>
        <v>0</v>
      </c>
      <c r="AF38">
        <f t="shared" si="25"/>
        <v>0</v>
      </c>
      <c r="AG38">
        <f t="shared" si="25"/>
        <v>-8.8199038263782711E-2</v>
      </c>
      <c r="AH38">
        <f t="shared" si="4"/>
        <v>-69.902482642328408</v>
      </c>
      <c r="AI38">
        <f t="shared" si="23"/>
        <v>-69.990681680592189</v>
      </c>
      <c r="AJ38">
        <f t="shared" si="6"/>
        <v>-77.319223556928819</v>
      </c>
      <c r="AK38">
        <f t="shared" si="19"/>
        <v>-53.910228103504508</v>
      </c>
      <c r="AL38">
        <f t="shared" si="7"/>
        <v>-201.22013334102553</v>
      </c>
      <c r="AN38">
        <f t="shared" si="26"/>
        <v>0</v>
      </c>
      <c r="AO38">
        <f t="shared" si="26"/>
        <v>0</v>
      </c>
      <c r="AP38">
        <f t="shared" si="26"/>
        <v>-4.272945936229228E-3</v>
      </c>
      <c r="AQ38">
        <f t="shared" si="26"/>
        <v>-3.3865395249045771</v>
      </c>
      <c r="AR38">
        <f t="shared" si="26"/>
        <v>-3.3908124708408063</v>
      </c>
      <c r="AS38">
        <f t="shared" si="26"/>
        <v>-3.7458556078796037</v>
      </c>
      <c r="AT38">
        <f t="shared" si="26"/>
        <v>-2.611768729349643</v>
      </c>
      <c r="AU38">
        <f t="shared" si="24"/>
        <v>-9.7484368080700534</v>
      </c>
      <c r="AW38">
        <v>35</v>
      </c>
      <c r="AX38">
        <f>IF(Z38&gt;0, (R38*SUMPRODUCT(K38:$K$98, X38:$X$98)-K38*$AZ$3)/Z38, 0)</f>
        <v>-392763.29189403285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4.3255917244749365E-2</v>
      </c>
      <c r="L39" s="2">
        <v>36</v>
      </c>
      <c r="M39" s="6">
        <v>0.44739131599999998</v>
      </c>
      <c r="Q39" s="4">
        <f t="shared" si="21"/>
        <v>50</v>
      </c>
      <c r="R39">
        <f t="shared" si="0"/>
        <v>50000</v>
      </c>
      <c r="S39">
        <f t="shared" si="1"/>
        <v>-649074.84984935366</v>
      </c>
      <c r="U39">
        <f t="shared" si="12"/>
        <v>0.44739131599999998</v>
      </c>
      <c r="V39">
        <f t="shared" si="13"/>
        <v>0.01</v>
      </c>
      <c r="W39">
        <f t="shared" si="14"/>
        <v>1.7639807652756541E-3</v>
      </c>
      <c r="X39">
        <f t="shared" si="15"/>
        <v>7.8918967597536198E-4</v>
      </c>
      <c r="Y39">
        <f t="shared" si="16"/>
        <v>1.7639807652756541E-5</v>
      </c>
      <c r="Z39">
        <f t="shared" si="17"/>
        <v>9.5715128164753553E-4</v>
      </c>
      <c r="AB39">
        <f t="shared" si="18"/>
        <v>-692.82689220742122</v>
      </c>
      <c r="AC39">
        <f t="shared" si="22"/>
        <v>-621.2628244184906</v>
      </c>
      <c r="AE39">
        <f t="shared" si="2"/>
        <v>0</v>
      </c>
      <c r="AF39">
        <f t="shared" si="25"/>
        <v>0</v>
      </c>
      <c r="AG39">
        <f t="shared" si="25"/>
        <v>-4.7857564082376777E-2</v>
      </c>
      <c r="AH39">
        <f t="shared" si="4"/>
        <v>-39.459483798768098</v>
      </c>
      <c r="AI39">
        <f t="shared" si="23"/>
        <v>-39.507341362850475</v>
      </c>
      <c r="AJ39">
        <f t="shared" si="6"/>
        <v>-71.564067788930629</v>
      </c>
      <c r="AK39">
        <f t="shared" si="19"/>
        <v>-48.497882454519491</v>
      </c>
      <c r="AL39">
        <f t="shared" si="7"/>
        <v>-159.5692916063006</v>
      </c>
      <c r="AN39">
        <f t="shared" si="26"/>
        <v>0</v>
      </c>
      <c r="AO39">
        <f t="shared" si="26"/>
        <v>0</v>
      </c>
      <c r="AP39">
        <f t="shared" si="26"/>
        <v>-2.0701228314825796E-3</v>
      </c>
      <c r="AQ39">
        <f t="shared" si="26"/>
        <v>-1.7068561657200412</v>
      </c>
      <c r="AR39">
        <f t="shared" si="26"/>
        <v>-1.7089262885515237</v>
      </c>
      <c r="AS39">
        <f t="shared" si="26"/>
        <v>-3.0955693939756168</v>
      </c>
      <c r="AT39">
        <f t="shared" si="26"/>
        <v>-2.0978203899982772</v>
      </c>
      <c r="AU39">
        <f t="shared" si="24"/>
        <v>-6.9023160725254176</v>
      </c>
      <c r="AW39">
        <v>36</v>
      </c>
      <c r="AX39">
        <f>IF(Z39&gt;0, (R39*SUMPRODUCT(K39:$K$98, X39:$X$98)-K39*$AZ$3)/Z39, 0)</f>
        <v>-649074.84984935366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3.8621354682811929E-2</v>
      </c>
      <c r="L40" s="2">
        <v>37</v>
      </c>
      <c r="M40" s="6">
        <v>0.457001349</v>
      </c>
      <c r="Q40" s="4">
        <f t="shared" si="21"/>
        <v>50</v>
      </c>
      <c r="R40">
        <f t="shared" si="0"/>
        <v>50000</v>
      </c>
      <c r="S40">
        <f t="shared" si="1"/>
        <v>-1089950.4524179876</v>
      </c>
      <c r="U40">
        <f t="shared" si="12"/>
        <v>0.457001349</v>
      </c>
      <c r="V40">
        <f t="shared" si="13"/>
        <v>0.01</v>
      </c>
      <c r="W40">
        <f t="shared" si="14"/>
        <v>9.5715128164753553E-4</v>
      </c>
      <c r="X40">
        <f t="shared" si="15"/>
        <v>4.3741942691000266E-4</v>
      </c>
      <c r="Y40">
        <f t="shared" si="16"/>
        <v>9.5715128164753554E-6</v>
      </c>
      <c r="Z40">
        <f t="shared" si="17"/>
        <v>5.101603419210575E-4</v>
      </c>
      <c r="AB40">
        <f t="shared" si="18"/>
        <v>-621.2628244184906</v>
      </c>
      <c r="AC40">
        <f t="shared" si="22"/>
        <v>-556.04949548257184</v>
      </c>
      <c r="AE40">
        <f t="shared" si="2"/>
        <v>0</v>
      </c>
      <c r="AF40">
        <f t="shared" si="25"/>
        <v>0</v>
      </c>
      <c r="AG40">
        <f t="shared" si="25"/>
        <v>-2.5508017096052875E-2</v>
      </c>
      <c r="AH40">
        <f t="shared" si="4"/>
        <v>-21.870971345500134</v>
      </c>
      <c r="AI40">
        <f t="shared" si="23"/>
        <v>-21.896479362596185</v>
      </c>
      <c r="AJ40">
        <f t="shared" si="6"/>
        <v>-65.213328935918753</v>
      </c>
      <c r="AK40">
        <f t="shared" si="19"/>
        <v>-43.488397709294347</v>
      </c>
      <c r="AL40">
        <f t="shared" si="7"/>
        <v>-130.59820600780927</v>
      </c>
      <c r="AN40">
        <f t="shared" si="26"/>
        <v>0</v>
      </c>
      <c r="AO40">
        <f t="shared" si="26"/>
        <v>0</v>
      </c>
      <c r="AP40">
        <f t="shared" si="26"/>
        <v>-9.8515417552188849E-4</v>
      </c>
      <c r="AQ40">
        <f t="shared" si="26"/>
        <v>-0.84468654159217715</v>
      </c>
      <c r="AR40">
        <f t="shared" si="26"/>
        <v>-0.84567169576769896</v>
      </c>
      <c r="AS40">
        <f t="shared" si="26"/>
        <v>-2.5186271068810004</v>
      </c>
      <c r="AT40">
        <f t="shared" si="26"/>
        <v>-1.6795808325178427</v>
      </c>
      <c r="AU40">
        <f t="shared" si="24"/>
        <v>-5.0438796351665411</v>
      </c>
      <c r="AW40">
        <v>37</v>
      </c>
      <c r="AX40">
        <f>IF(Z40&gt;0, (R40*SUMPRODUCT(K40:$K$98, X40:$X$98)-K40*$AZ$3)/Z40, 0)</f>
        <v>-1089950.4524179876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3.4483352395367789E-2</v>
      </c>
      <c r="L41" s="2">
        <v>38</v>
      </c>
      <c r="M41" s="6">
        <v>0.46737994300000002</v>
      </c>
      <c r="Q41" s="4">
        <f t="shared" si="21"/>
        <v>50</v>
      </c>
      <c r="R41">
        <f t="shared" si="0"/>
        <v>50000</v>
      </c>
      <c r="S41">
        <f t="shared" si="1"/>
        <v>-1864616.1820524768</v>
      </c>
      <c r="U41">
        <f t="shared" si="12"/>
        <v>0.46737994300000002</v>
      </c>
      <c r="V41">
        <f t="shared" si="13"/>
        <v>0.01</v>
      </c>
      <c r="W41">
        <f t="shared" si="14"/>
        <v>5.101603419210575E-4</v>
      </c>
      <c r="X41">
        <f t="shared" si="15"/>
        <v>2.3843871152792439E-4</v>
      </c>
      <c r="Y41">
        <f t="shared" si="16"/>
        <v>5.1016034192105752E-6</v>
      </c>
      <c r="Z41">
        <f t="shared" si="17"/>
        <v>2.6662002697392257E-4</v>
      </c>
      <c r="AB41">
        <f t="shared" si="18"/>
        <v>-556.04949548257184</v>
      </c>
      <c r="AC41">
        <f t="shared" si="22"/>
        <v>-497.1440167548439</v>
      </c>
      <c r="AE41">
        <f t="shared" si="2"/>
        <v>0</v>
      </c>
      <c r="AF41">
        <f t="shared" si="25"/>
        <v>0</v>
      </c>
      <c r="AG41">
        <f t="shared" si="25"/>
        <v>-1.3331001348696128E-2</v>
      </c>
      <c r="AH41">
        <f t="shared" si="4"/>
        <v>-11.921935576396219</v>
      </c>
      <c r="AI41">
        <f t="shared" si="23"/>
        <v>-11.935266577744915</v>
      </c>
      <c r="AJ41">
        <f t="shared" si="6"/>
        <v>-58.905478727727939</v>
      </c>
      <c r="AK41">
        <f t="shared" si="19"/>
        <v>-38.923464683780033</v>
      </c>
      <c r="AL41">
        <f t="shared" si="7"/>
        <v>-109.76420998925289</v>
      </c>
      <c r="AN41">
        <f t="shared" si="26"/>
        <v>0</v>
      </c>
      <c r="AO41">
        <f t="shared" si="26"/>
        <v>0</v>
      </c>
      <c r="AP41">
        <f t="shared" si="26"/>
        <v>-4.5969761729021185E-4</v>
      </c>
      <c r="AQ41">
        <f t="shared" si="26"/>
        <v>-0.41110830571574303</v>
      </c>
      <c r="AR41">
        <f t="shared" si="26"/>
        <v>-0.41156800333303323</v>
      </c>
      <c r="AS41">
        <f t="shared" si="26"/>
        <v>-2.0312583809860834</v>
      </c>
      <c r="AT41">
        <f t="shared" si="26"/>
        <v>-1.3422115491394397</v>
      </c>
      <c r="AU41">
        <f t="shared" si="24"/>
        <v>-3.7850379334585567</v>
      </c>
      <c r="AW41">
        <v>38</v>
      </c>
      <c r="AX41">
        <f>IF(Z41&gt;0, (R41*SUMPRODUCT(K41:$K$98, X41:$X$98)-K41*$AZ$3)/Z41, 0)</f>
        <v>-1864616.1820524768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3.0788707495864095E-2</v>
      </c>
      <c r="L42" s="2">
        <v>39</v>
      </c>
      <c r="M42" s="6">
        <v>0.47825477199999999</v>
      </c>
      <c r="Q42" s="4">
        <f t="shared" si="21"/>
        <v>50</v>
      </c>
      <c r="R42">
        <f t="shared" si="0"/>
        <v>50000</v>
      </c>
      <c r="S42">
        <f t="shared" si="1"/>
        <v>-3255656.6510951393</v>
      </c>
      <c r="U42">
        <f t="shared" si="12"/>
        <v>0.47825477199999999</v>
      </c>
      <c r="V42">
        <f t="shared" si="13"/>
        <v>0.01</v>
      </c>
      <c r="W42">
        <f t="shared" si="14"/>
        <v>2.6662002697392257E-4</v>
      </c>
      <c r="X42">
        <f t="shared" si="15"/>
        <v>1.2751230021104719E-4</v>
      </c>
      <c r="Y42">
        <f t="shared" si="16"/>
        <v>2.6662002697392256E-6</v>
      </c>
      <c r="Z42">
        <f t="shared" si="17"/>
        <v>1.3644152649313615E-4</v>
      </c>
      <c r="AB42">
        <f t="shared" si="18"/>
        <v>-497.1440167548439</v>
      </c>
      <c r="AC42">
        <f t="shared" si="22"/>
        <v>-444.20676321295235</v>
      </c>
      <c r="AE42">
        <f t="shared" si="2"/>
        <v>0</v>
      </c>
      <c r="AF42">
        <f t="shared" si="25"/>
        <v>0</v>
      </c>
      <c r="AG42">
        <f t="shared" si="25"/>
        <v>-6.8220763246568073E-3</v>
      </c>
      <c r="AH42">
        <f t="shared" si="4"/>
        <v>-6.3756150105523597</v>
      </c>
      <c r="AI42">
        <f t="shared" si="23"/>
        <v>-6.3824370868770162</v>
      </c>
      <c r="AJ42">
        <f t="shared" si="6"/>
        <v>-52.93725354189155</v>
      </c>
      <c r="AK42">
        <f t="shared" si="19"/>
        <v>-34.800081172839079</v>
      </c>
      <c r="AL42">
        <f t="shared" si="7"/>
        <v>-94.119771801607641</v>
      </c>
      <c r="AN42">
        <f t="shared" si="26"/>
        <v>0</v>
      </c>
      <c r="AO42">
        <f t="shared" si="26"/>
        <v>0</v>
      </c>
      <c r="AP42">
        <f t="shared" si="26"/>
        <v>-2.1004291247431802E-4</v>
      </c>
      <c r="AQ42">
        <f t="shared" si="26"/>
        <v>-0.19629694566613709</v>
      </c>
      <c r="AR42">
        <f t="shared" si="26"/>
        <v>-0.19650698857861137</v>
      </c>
      <c r="AS42">
        <f t="shared" si="26"/>
        <v>-1.6298696149356944</v>
      </c>
      <c r="AT42">
        <f t="shared" si="26"/>
        <v>-1.0714495200628695</v>
      </c>
      <c r="AU42">
        <f t="shared" si="24"/>
        <v>-2.8978261235771754</v>
      </c>
      <c r="AW42">
        <v>39</v>
      </c>
      <c r="AX42">
        <f>IF(Z42&gt;0, (R42*SUMPRODUCT(K42:$K$98, X42:$X$98)-K42*$AZ$3)/Z42, 0)</f>
        <v>-3255656.6510951393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2.7489917407021513E-2</v>
      </c>
      <c r="L43" s="2">
        <v>40</v>
      </c>
      <c r="M43" s="6">
        <v>0.48949088600000001</v>
      </c>
      <c r="Q43" s="4">
        <f t="shared" si="21"/>
        <v>50</v>
      </c>
      <c r="R43">
        <f t="shared" si="0"/>
        <v>50000</v>
      </c>
      <c r="S43">
        <f t="shared" si="1"/>
        <v>-5810064.0242138365</v>
      </c>
      <c r="U43">
        <f t="shared" si="12"/>
        <v>0.48949088600000001</v>
      </c>
      <c r="V43">
        <f t="shared" si="13"/>
        <v>0.01</v>
      </c>
      <c r="W43">
        <f t="shared" si="14"/>
        <v>1.3644152649313615E-4</v>
      </c>
      <c r="X43">
        <f t="shared" si="15"/>
        <v>6.6786883690317692E-5</v>
      </c>
      <c r="Y43">
        <f t="shared" si="16"/>
        <v>1.3644152649313615E-6</v>
      </c>
      <c r="Z43">
        <f t="shared" si="17"/>
        <v>6.829022753788709E-5</v>
      </c>
      <c r="AB43">
        <f t="shared" si="18"/>
        <v>-444.20676321295235</v>
      </c>
      <c r="AC43">
        <f t="shared" si="22"/>
        <v>-396.77059422325482</v>
      </c>
      <c r="AE43">
        <f t="shared" si="2"/>
        <v>0</v>
      </c>
      <c r="AF43">
        <f t="shared" si="25"/>
        <v>0</v>
      </c>
      <c r="AG43">
        <f t="shared" si="25"/>
        <v>-3.4145113768943545E-3</v>
      </c>
      <c r="AH43">
        <f t="shared" si="4"/>
        <v>-3.3393441845158844</v>
      </c>
      <c r="AI43">
        <f t="shared" si="23"/>
        <v>-3.3427586958927789</v>
      </c>
      <c r="AJ43">
        <f t="shared" si="6"/>
        <v>-47.436168989697535</v>
      </c>
      <c r="AK43">
        <f t="shared" si="19"/>
        <v>-31.094473424906667</v>
      </c>
      <c r="AL43">
        <f t="shared" si="7"/>
        <v>-81.873401110496985</v>
      </c>
      <c r="AN43">
        <f t="shared" si="26"/>
        <v>0</v>
      </c>
      <c r="AO43">
        <f t="shared" si="26"/>
        <v>0</v>
      </c>
      <c r="AP43">
        <f t="shared" si="26"/>
        <v>-9.386463573616111E-5</v>
      </c>
      <c r="AQ43">
        <f t="shared" si="26"/>
        <v>-9.1798295825959275E-2</v>
      </c>
      <c r="AR43">
        <f t="shared" si="26"/>
        <v>-9.1892160461695432E-2</v>
      </c>
      <c r="AS43">
        <f t="shared" si="26"/>
        <v>-1.3040163676323004</v>
      </c>
      <c r="AT43">
        <f t="shared" si="26"/>
        <v>-0.85478450626550961</v>
      </c>
      <c r="AU43">
        <f t="shared" si="24"/>
        <v>-2.2506930343595055</v>
      </c>
      <c r="AW43">
        <v>40</v>
      </c>
      <c r="AX43">
        <f>IF(Z43&gt;0, (R43*SUMPRODUCT(K43:$K$98, X43:$X$98)-K43*$AZ$3)/Z43, 0)</f>
        <v>-5810064.0242138365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2.4544569113412063E-2</v>
      </c>
      <c r="L44" s="2">
        <v>41</v>
      </c>
      <c r="M44" s="6">
        <v>0.50154699899999999</v>
      </c>
      <c r="Q44" s="4">
        <f t="shared" si="21"/>
        <v>50</v>
      </c>
      <c r="R44">
        <f t="shared" si="0"/>
        <v>50000</v>
      </c>
      <c r="S44">
        <f t="shared" si="1"/>
        <v>-10622598.229003487</v>
      </c>
      <c r="U44">
        <f t="shared" si="12"/>
        <v>0.50154699899999999</v>
      </c>
      <c r="V44">
        <f t="shared" si="13"/>
        <v>0.01</v>
      </c>
      <c r="W44">
        <f t="shared" si="14"/>
        <v>6.829022753788709E-5</v>
      </c>
      <c r="X44">
        <f t="shared" si="15"/>
        <v>3.4250758682654426E-5</v>
      </c>
      <c r="Y44">
        <f t="shared" si="16"/>
        <v>6.829022753788709E-7</v>
      </c>
      <c r="Z44">
        <f t="shared" si="17"/>
        <v>3.3356566579853791E-5</v>
      </c>
      <c r="AB44">
        <f t="shared" si="18"/>
        <v>-396.77059422325482</v>
      </c>
      <c r="AC44">
        <f t="shared" si="22"/>
        <v>-354.33340507679179</v>
      </c>
      <c r="AE44">
        <f t="shared" si="2"/>
        <v>0</v>
      </c>
      <c r="AF44">
        <f t="shared" si="25"/>
        <v>0</v>
      </c>
      <c r="AG44">
        <f t="shared" si="25"/>
        <v>-1.6678283289926895E-3</v>
      </c>
      <c r="AH44">
        <f t="shared" si="4"/>
        <v>-1.7125379341327214</v>
      </c>
      <c r="AI44">
        <f t="shared" si="23"/>
        <v>-1.714205762461714</v>
      </c>
      <c r="AJ44">
        <f t="shared" si="6"/>
        <v>-42.437189146463027</v>
      </c>
      <c r="AK44">
        <f t="shared" si="19"/>
        <v>-27.773941595627839</v>
      </c>
      <c r="AL44">
        <f t="shared" si="7"/>
        <v>-71.925336504552575</v>
      </c>
      <c r="AN44">
        <f t="shared" si="26"/>
        <v>0</v>
      </c>
      <c r="AO44">
        <f t="shared" si="26"/>
        <v>0</v>
      </c>
      <c r="AP44">
        <f t="shared" si="26"/>
        <v>-4.0936127690267623E-5</v>
      </c>
      <c r="AQ44">
        <f t="shared" si="26"/>
        <v>-4.2033505683660495E-2</v>
      </c>
      <c r="AR44">
        <f t="shared" si="26"/>
        <v>-4.2074441811350761E-2</v>
      </c>
      <c r="AS44">
        <f t="shared" si="26"/>
        <v>-1.0416025219843021</v>
      </c>
      <c r="AT44">
        <f t="shared" si="26"/>
        <v>-0.68169942904575764</v>
      </c>
      <c r="AU44">
        <f t="shared" si="24"/>
        <v>-1.7653763928414103</v>
      </c>
      <c r="AW44">
        <v>41</v>
      </c>
      <c r="AX44">
        <f>IF(Z44&gt;0, (R44*SUMPRODUCT(K44:$K$98, X44:$X$98)-K44*$AZ$3)/Z44, 0)</f>
        <v>-10622598.229003487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2.1914793851260769E-2</v>
      </c>
      <c r="L45" s="2">
        <v>42</v>
      </c>
      <c r="M45" s="6">
        <v>0.51394563599999998</v>
      </c>
      <c r="Q45" s="4">
        <f t="shared" si="21"/>
        <v>50</v>
      </c>
      <c r="R45">
        <f t="shared" si="0"/>
        <v>50000</v>
      </c>
      <c r="S45">
        <f t="shared" si="1"/>
        <v>-19925208.57216562</v>
      </c>
      <c r="U45">
        <f t="shared" si="12"/>
        <v>0.51394563599999998</v>
      </c>
      <c r="V45">
        <f t="shared" si="13"/>
        <v>0.01</v>
      </c>
      <c r="W45">
        <f t="shared" si="14"/>
        <v>3.3356566579853791E-5</v>
      </c>
      <c r="X45">
        <f t="shared" si="15"/>
        <v>1.71434618256593E-5</v>
      </c>
      <c r="Y45">
        <f t="shared" si="16"/>
        <v>3.3356566579853792E-7</v>
      </c>
      <c r="Z45">
        <f t="shared" si="17"/>
        <v>1.5879539088395951E-5</v>
      </c>
      <c r="AB45">
        <f t="shared" si="18"/>
        <v>-354.33340507679179</v>
      </c>
      <c r="AC45">
        <f t="shared" si="22"/>
        <v>-316.40312836614601</v>
      </c>
      <c r="AE45">
        <f t="shared" si="2"/>
        <v>0</v>
      </c>
      <c r="AF45">
        <f t="shared" si="25"/>
        <v>0</v>
      </c>
      <c r="AG45">
        <f t="shared" si="25"/>
        <v>-7.9397695441979759E-4</v>
      </c>
      <c r="AH45">
        <f t="shared" si="4"/>
        <v>-0.85717309128296504</v>
      </c>
      <c r="AI45">
        <f t="shared" si="23"/>
        <v>-0.85796706823738489</v>
      </c>
      <c r="AJ45">
        <f t="shared" si="6"/>
        <v>-37.930276710645785</v>
      </c>
      <c r="AK45">
        <f t="shared" si="19"/>
        <v>-24.803338355375427</v>
      </c>
      <c r="AL45">
        <f t="shared" si="7"/>
        <v>-63.591582134258601</v>
      </c>
      <c r="AN45">
        <f t="shared" si="26"/>
        <v>0</v>
      </c>
      <c r="AO45">
        <f t="shared" si="26"/>
        <v>0</v>
      </c>
      <c r="AP45">
        <f t="shared" si="26"/>
        <v>-1.7399841278761732E-5</v>
      </c>
      <c r="AQ45">
        <f t="shared" si="26"/>
        <v>-1.8784771590314109E-2</v>
      </c>
      <c r="AR45">
        <f t="shared" si="26"/>
        <v>-1.8802171431592872E-2</v>
      </c>
      <c r="AS45">
        <f t="shared" si="26"/>
        <v>-0.83123419483507976</v>
      </c>
      <c r="AT45">
        <f t="shared" si="26"/>
        <v>-0.54356004688112181</v>
      </c>
      <c r="AU45">
        <f t="shared" si="24"/>
        <v>-1.3935964131477945</v>
      </c>
      <c r="AW45">
        <v>42</v>
      </c>
      <c r="AX45">
        <f>IF(Z45&gt;0, (R45*SUMPRODUCT(K45:$K$98, X45:$X$98)-K45*$AZ$3)/Z45, 0)</f>
        <v>-19925208.57216562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1.9566780224339969E-2</v>
      </c>
      <c r="L46" s="2">
        <v>43</v>
      </c>
      <c r="M46" s="6">
        <v>0.52707773400000002</v>
      </c>
      <c r="Q46" s="4">
        <f t="shared" si="21"/>
        <v>50</v>
      </c>
      <c r="R46">
        <f t="shared" si="0"/>
        <v>50000</v>
      </c>
      <c r="S46">
        <f t="shared" si="1"/>
        <v>-38432643.69738023</v>
      </c>
      <c r="U46">
        <f t="shared" si="12"/>
        <v>0.52707773400000002</v>
      </c>
      <c r="V46">
        <f t="shared" si="13"/>
        <v>0.01</v>
      </c>
      <c r="W46">
        <f t="shared" si="14"/>
        <v>1.5879539088395951E-5</v>
      </c>
      <c r="X46">
        <f t="shared" si="15"/>
        <v>8.3697514796761641E-6</v>
      </c>
      <c r="Y46">
        <f t="shared" si="16"/>
        <v>1.5879539088395951E-7</v>
      </c>
      <c r="Z46">
        <f t="shared" si="17"/>
        <v>7.3509922178358272E-6</v>
      </c>
      <c r="AB46">
        <f t="shared" si="18"/>
        <v>-316.40312836614601</v>
      </c>
      <c r="AC46">
        <f t="shared" si="22"/>
        <v>-282.51806473029922</v>
      </c>
      <c r="AE46">
        <f t="shared" si="2"/>
        <v>0</v>
      </c>
      <c r="AF46">
        <f t="shared" si="25"/>
        <v>0</v>
      </c>
      <c r="AG46">
        <f t="shared" si="25"/>
        <v>-3.6754961089179136E-4</v>
      </c>
      <c r="AH46">
        <f t="shared" si="4"/>
        <v>-0.4184875739838082</v>
      </c>
      <c r="AI46">
        <f t="shared" si="23"/>
        <v>-0.41885512359470001</v>
      </c>
      <c r="AJ46">
        <f t="shared" si="6"/>
        <v>-33.885063635846791</v>
      </c>
      <c r="AK46">
        <f t="shared" si="19"/>
        <v>-22.148218985630223</v>
      </c>
      <c r="AL46">
        <f t="shared" si="7"/>
        <v>-56.452137745071717</v>
      </c>
      <c r="AN46">
        <f t="shared" si="26"/>
        <v>0</v>
      </c>
      <c r="AO46">
        <f t="shared" si="26"/>
        <v>0</v>
      </c>
      <c r="AP46">
        <f t="shared" si="26"/>
        <v>-7.1917624578613537E-6</v>
      </c>
      <c r="AQ46">
        <f t="shared" si="26"/>
        <v>-8.1884543867583887E-3</v>
      </c>
      <c r="AR46">
        <f t="shared" si="26"/>
        <v>-8.1956461492162496E-3</v>
      </c>
      <c r="AS46">
        <f t="shared" si="26"/>
        <v>-0.66302159305038844</v>
      </c>
      <c r="AT46">
        <f t="shared" si="26"/>
        <v>-0.43336933325238047</v>
      </c>
      <c r="AU46">
        <f t="shared" si="24"/>
        <v>-1.1045865724519852</v>
      </c>
      <c r="AW46">
        <v>43</v>
      </c>
      <c r="AX46">
        <f>IF(Z46&gt;0, (R46*SUMPRODUCT(K46:$K$98, X46:$X$98)-K46*$AZ$3)/Z46, 0)</f>
        <v>-38432643.69738023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1.7470339486017828E-2</v>
      </c>
      <c r="L47" s="2">
        <v>44</v>
      </c>
      <c r="M47" s="6">
        <v>0.54097960300000003</v>
      </c>
      <c r="Q47" s="4">
        <f t="shared" si="21"/>
        <v>50</v>
      </c>
      <c r="R47">
        <f t="shared" si="0"/>
        <v>50000</v>
      </c>
      <c r="S47">
        <f t="shared" si="1"/>
        <v>-76423633.462121502</v>
      </c>
      <c r="U47">
        <f t="shared" si="12"/>
        <v>0.54097960300000003</v>
      </c>
      <c r="V47">
        <f t="shared" si="13"/>
        <v>0.01</v>
      </c>
      <c r="W47">
        <f t="shared" si="14"/>
        <v>7.3509922178358272E-6</v>
      </c>
      <c r="X47">
        <f t="shared" si="15"/>
        <v>3.9767368516609156E-6</v>
      </c>
      <c r="Y47">
        <f t="shared" si="16"/>
        <v>7.3509922178358268E-8</v>
      </c>
      <c r="Z47">
        <f t="shared" si="17"/>
        <v>3.3007454439965531E-6</v>
      </c>
      <c r="AB47">
        <f t="shared" si="18"/>
        <v>-282.51806473029922</v>
      </c>
      <c r="AC47">
        <f t="shared" si="22"/>
        <v>-252.25495996376006</v>
      </c>
      <c r="AE47">
        <f t="shared" si="2"/>
        <v>0</v>
      </c>
      <c r="AF47">
        <f t="shared" si="25"/>
        <v>0</v>
      </c>
      <c r="AG47">
        <f t="shared" si="25"/>
        <v>-1.6503727219982766E-4</v>
      </c>
      <c r="AH47">
        <f t="shared" si="4"/>
        <v>-0.19883684258304579</v>
      </c>
      <c r="AI47">
        <f t="shared" si="23"/>
        <v>-0.19900187985524562</v>
      </c>
      <c r="AJ47">
        <f t="shared" si="6"/>
        <v>-30.263104766539158</v>
      </c>
      <c r="AK47">
        <f t="shared" si="19"/>
        <v>-19.776264531120948</v>
      </c>
      <c r="AL47">
        <f t="shared" si="7"/>
        <v>-50.238371177515347</v>
      </c>
      <c r="AN47">
        <f t="shared" si="26"/>
        <v>0</v>
      </c>
      <c r="AO47">
        <f t="shared" si="26"/>
        <v>0</v>
      </c>
      <c r="AP47">
        <f t="shared" si="26"/>
        <v>-2.8832571731773216E-6</v>
      </c>
      <c r="AQ47">
        <f t="shared" si="26"/>
        <v>-3.4737471422536959E-3</v>
      </c>
      <c r="AR47">
        <f t="shared" si="26"/>
        <v>-3.4766303994268732E-3</v>
      </c>
      <c r="AS47">
        <f t="shared" si="26"/>
        <v>-0.52870671417236337</v>
      </c>
      <c r="AT47">
        <f t="shared" si="26"/>
        <v>-0.34549805512397613</v>
      </c>
      <c r="AU47">
        <f t="shared" si="24"/>
        <v>-0.87768139969576631</v>
      </c>
      <c r="AW47">
        <v>44</v>
      </c>
      <c r="AX47">
        <f>IF(Z47&gt;0, (R47*SUMPRODUCT(K47:$K$98, X47:$X$98)-K47*$AZ$3)/Z47, 0)</f>
        <v>-76423633.462121502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1.5598517398230203E-2</v>
      </c>
      <c r="L48" s="2">
        <v>45</v>
      </c>
      <c r="M48" s="6">
        <v>0.55513806300000001</v>
      </c>
      <c r="Q48" s="4">
        <f t="shared" si="21"/>
        <v>50</v>
      </c>
      <c r="R48">
        <f t="shared" si="0"/>
        <v>50000</v>
      </c>
      <c r="S48">
        <f t="shared" si="1"/>
        <v>-156914746.52027035</v>
      </c>
      <c r="U48">
        <f t="shared" si="12"/>
        <v>0.55513806300000001</v>
      </c>
      <c r="V48">
        <f t="shared" si="13"/>
        <v>0.01</v>
      </c>
      <c r="W48">
        <f t="shared" si="14"/>
        <v>3.3007454439965531E-6</v>
      </c>
      <c r="X48">
        <f t="shared" si="15"/>
        <v>1.8323694322363214E-6</v>
      </c>
      <c r="Y48">
        <f t="shared" si="16"/>
        <v>3.3007454439965534E-8</v>
      </c>
      <c r="Z48">
        <f t="shared" si="17"/>
        <v>1.4353685573202661E-6</v>
      </c>
      <c r="AB48">
        <f t="shared" si="18"/>
        <v>-252.25495996376006</v>
      </c>
      <c r="AC48">
        <f t="shared" si="22"/>
        <v>-225.23049333507569</v>
      </c>
      <c r="AE48">
        <f t="shared" si="2"/>
        <v>0</v>
      </c>
      <c r="AF48">
        <f t="shared" si="25"/>
        <v>0</v>
      </c>
      <c r="AG48">
        <f t="shared" si="25"/>
        <v>-7.1768427866013312E-5</v>
      </c>
      <c r="AH48">
        <f t="shared" si="4"/>
        <v>-9.1618471611816077E-2</v>
      </c>
      <c r="AI48">
        <f t="shared" si="23"/>
        <v>-9.1690240039682097E-2</v>
      </c>
      <c r="AJ48">
        <f t="shared" si="6"/>
        <v>-27.024466628684365</v>
      </c>
      <c r="AK48">
        <f t="shared" si="19"/>
        <v>-17.657847197463205</v>
      </c>
      <c r="AL48">
        <f t="shared" si="7"/>
        <v>-44.774004066187253</v>
      </c>
      <c r="AN48">
        <f t="shared" si="26"/>
        <v>0</v>
      </c>
      <c r="AO48">
        <f t="shared" si="26"/>
        <v>0</v>
      </c>
      <c r="AP48">
        <f t="shared" si="26"/>
        <v>-1.1194810707116379E-6</v>
      </c>
      <c r="AQ48">
        <f t="shared" si="26"/>
        <v>-1.429112323436173E-3</v>
      </c>
      <c r="AR48">
        <f t="shared" si="26"/>
        <v>-1.4302318045068848E-3</v>
      </c>
      <c r="AS48">
        <f t="shared" si="26"/>
        <v>-0.42154161288542458</v>
      </c>
      <c r="AT48">
        <f t="shared" si="26"/>
        <v>-0.27543623672492024</v>
      </c>
      <c r="AU48">
        <f t="shared" si="24"/>
        <v>-0.69840808141485178</v>
      </c>
      <c r="AW48">
        <v>45</v>
      </c>
      <c r="AX48">
        <f>IF(Z48&gt;0, (R48*SUMPRODUCT(K48:$K$98, X48:$X$98)-K48*$AZ$3)/Z48, 0)</f>
        <v>-156914746.52027035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1.3927247676991251E-2</v>
      </c>
      <c r="L49" s="2">
        <v>46</v>
      </c>
      <c r="M49" s="6">
        <v>0.569934367</v>
      </c>
      <c r="Q49" s="4">
        <f t="shared" si="21"/>
        <v>50</v>
      </c>
      <c r="R49">
        <f t="shared" si="0"/>
        <v>50000</v>
      </c>
      <c r="S49">
        <f t="shared" si="1"/>
        <v>-333527101.43997824</v>
      </c>
      <c r="U49">
        <f t="shared" si="12"/>
        <v>0.569934367</v>
      </c>
      <c r="V49">
        <f t="shared" si="13"/>
        <v>0.01</v>
      </c>
      <c r="W49">
        <f t="shared" si="14"/>
        <v>1.4353685573202661E-6</v>
      </c>
      <c r="X49">
        <f t="shared" si="15"/>
        <v>8.1806587012802905E-7</v>
      </c>
      <c r="Y49">
        <f t="shared" si="16"/>
        <v>1.4353685573202662E-8</v>
      </c>
      <c r="Z49">
        <f t="shared" si="17"/>
        <v>6.029490016190344E-7</v>
      </c>
      <c r="AB49">
        <f t="shared" si="18"/>
        <v>-225.23049333507569</v>
      </c>
      <c r="AC49">
        <f t="shared" si="22"/>
        <v>-201.09983282612529</v>
      </c>
      <c r="AE49">
        <f t="shared" si="2"/>
        <v>0</v>
      </c>
      <c r="AF49">
        <f t="shared" si="25"/>
        <v>0</v>
      </c>
      <c r="AG49">
        <f t="shared" si="25"/>
        <v>-3.014745008095172E-5</v>
      </c>
      <c r="AH49">
        <f t="shared" si="4"/>
        <v>-4.0903293506401456E-2</v>
      </c>
      <c r="AI49">
        <f t="shared" si="23"/>
        <v>-4.0933440956482409E-2</v>
      </c>
      <c r="AJ49">
        <f t="shared" si="6"/>
        <v>-24.130660508950399</v>
      </c>
      <c r="AK49">
        <f t="shared" si="19"/>
        <v>-15.7661345334553</v>
      </c>
      <c r="AL49">
        <f t="shared" si="7"/>
        <v>-39.937728483362179</v>
      </c>
      <c r="AN49">
        <f t="shared" si="26"/>
        <v>0</v>
      </c>
      <c r="AO49">
        <f t="shared" si="26"/>
        <v>0</v>
      </c>
      <c r="AP49">
        <f t="shared" si="26"/>
        <v>-4.1987100410714459E-7</v>
      </c>
      <c r="AQ49">
        <f t="shared" si="26"/>
        <v>-5.69670299468321E-4</v>
      </c>
      <c r="AR49">
        <f t="shared" si="26"/>
        <v>-5.7009017047242815E-4</v>
      </c>
      <c r="AS49">
        <f t="shared" si="26"/>
        <v>-0.33607368551754396</v>
      </c>
      <c r="AT49">
        <f t="shared" si="26"/>
        <v>-0.21957886055619688</v>
      </c>
      <c r="AU49">
        <f t="shared" si="24"/>
        <v>-0.5562226362442132</v>
      </c>
      <c r="AW49">
        <v>46</v>
      </c>
      <c r="AX49">
        <f>IF(Z49&gt;0, (R49*SUMPRODUCT(K49:$K$98, X49:$X$98)-K49*$AZ$3)/Z49, 0)</f>
        <v>-333527101.43997824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1.2435042568742187E-2</v>
      </c>
      <c r="L50" s="2">
        <v>47</v>
      </c>
      <c r="M50" s="6">
        <v>0.58483052300000005</v>
      </c>
      <c r="Q50" s="4">
        <f t="shared" si="21"/>
        <v>50</v>
      </c>
      <c r="R50">
        <f t="shared" si="0"/>
        <v>50000</v>
      </c>
      <c r="S50">
        <f t="shared" si="1"/>
        <v>-734983393.73850965</v>
      </c>
      <c r="U50">
        <f t="shared" si="12"/>
        <v>0.58483052300000005</v>
      </c>
      <c r="V50">
        <f t="shared" si="13"/>
        <v>0.01</v>
      </c>
      <c r="W50">
        <f t="shared" si="14"/>
        <v>6.029490016190344E-7</v>
      </c>
      <c r="X50">
        <f t="shared" si="15"/>
        <v>3.5262297995918778E-7</v>
      </c>
      <c r="Y50">
        <f t="shared" si="16"/>
        <v>6.0294900161903445E-9</v>
      </c>
      <c r="Z50">
        <f t="shared" si="17"/>
        <v>2.4429653164365626E-7</v>
      </c>
      <c r="AB50">
        <f t="shared" si="18"/>
        <v>-201.09983282612529</v>
      </c>
      <c r="AC50">
        <f t="shared" si="22"/>
        <v>-179.55389390600169</v>
      </c>
      <c r="AE50">
        <f t="shared" si="2"/>
        <v>0</v>
      </c>
      <c r="AF50">
        <f t="shared" si="25"/>
        <v>0</v>
      </c>
      <c r="AG50">
        <f t="shared" si="25"/>
        <v>-1.2214826582182812E-5</v>
      </c>
      <c r="AH50">
        <f t="shared" si="4"/>
        <v>-1.7631148997959388E-2</v>
      </c>
      <c r="AI50">
        <f t="shared" si="23"/>
        <v>-1.7643363824541569E-2</v>
      </c>
      <c r="AJ50">
        <f t="shared" si="6"/>
        <v>-21.545938920123604</v>
      </c>
      <c r="AK50">
        <f t="shared" si="19"/>
        <v>-14.076988297828771</v>
      </c>
      <c r="AL50">
        <f t="shared" si="7"/>
        <v>-35.640570581776913</v>
      </c>
      <c r="AN50">
        <f t="shared" si="26"/>
        <v>0</v>
      </c>
      <c r="AO50">
        <f t="shared" si="26"/>
        <v>0</v>
      </c>
      <c r="AP50">
        <f t="shared" si="26"/>
        <v>-1.5189188851924691E-7</v>
      </c>
      <c r="AQ50">
        <f t="shared" si="26"/>
        <v>-2.1924408832546115E-4</v>
      </c>
      <c r="AR50">
        <f t="shared" si="26"/>
        <v>-2.1939598021398037E-4</v>
      </c>
      <c r="AS50">
        <f t="shared" si="26"/>
        <v>-0.26792466765525608</v>
      </c>
      <c r="AT50">
        <f t="shared" si="26"/>
        <v>-0.17504794872318641</v>
      </c>
      <c r="AU50">
        <f t="shared" si="24"/>
        <v>-0.44319201235865641</v>
      </c>
      <c r="AW50">
        <v>47</v>
      </c>
      <c r="AX50">
        <f>IF(Z50&gt;0, (R50*SUMPRODUCT(K50:$K$98, X50:$X$98)-K50*$AZ$3)/Z50, 0)</f>
        <v>-734983393.73850965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1.1102716579234095E-2</v>
      </c>
      <c r="L51" s="2">
        <v>48</v>
      </c>
      <c r="M51" s="6">
        <v>0.59948279800000004</v>
      </c>
      <c r="Q51" s="4">
        <f t="shared" si="21"/>
        <v>50</v>
      </c>
      <c r="R51">
        <f t="shared" si="0"/>
        <v>50000</v>
      </c>
      <c r="S51">
        <f t="shared" si="1"/>
        <v>-1680427689.350708</v>
      </c>
      <c r="U51">
        <f t="shared" si="12"/>
        <v>0.59948279800000004</v>
      </c>
      <c r="V51">
        <f t="shared" si="13"/>
        <v>0.01</v>
      </c>
      <c r="W51">
        <f t="shared" si="14"/>
        <v>2.4429653164365626E-7</v>
      </c>
      <c r="X51">
        <f t="shared" si="15"/>
        <v>1.4645156833143461E-7</v>
      </c>
      <c r="Y51">
        <f t="shared" si="16"/>
        <v>2.4429653164365627E-9</v>
      </c>
      <c r="Z51">
        <f t="shared" si="17"/>
        <v>9.5401997995785087E-8</v>
      </c>
      <c r="AB51">
        <f t="shared" si="18"/>
        <v>-179.55389390600169</v>
      </c>
      <c r="AC51">
        <f t="shared" si="22"/>
        <v>-160.316159051498</v>
      </c>
      <c r="AE51">
        <f t="shared" si="2"/>
        <v>0</v>
      </c>
      <c r="AF51">
        <f t="shared" si="25"/>
        <v>0</v>
      </c>
      <c r="AG51">
        <f t="shared" si="25"/>
        <v>-4.7700998997892543E-6</v>
      </c>
      <c r="AH51">
        <f t="shared" si="4"/>
        <v>-7.3225784165717308E-3</v>
      </c>
      <c r="AI51">
        <f t="shared" si="23"/>
        <v>-7.3273485164715201E-3</v>
      </c>
      <c r="AJ51">
        <f t="shared" si="6"/>
        <v>-19.237734854503685</v>
      </c>
      <c r="AK51">
        <f t="shared" si="19"/>
        <v>-12.568772573420119</v>
      </c>
      <c r="AL51">
        <f t="shared" si="7"/>
        <v>-31.813834776440277</v>
      </c>
      <c r="AN51">
        <f t="shared" si="26"/>
        <v>0</v>
      </c>
      <c r="AO51">
        <f t="shared" si="26"/>
        <v>0</v>
      </c>
      <c r="AP51">
        <f t="shared" si="26"/>
        <v>-5.296106724199305E-8</v>
      </c>
      <c r="AQ51">
        <f t="shared" si="26"/>
        <v>-8.1300512788412709E-5</v>
      </c>
      <c r="AR51">
        <f t="shared" si="26"/>
        <v>-8.1353473855654698E-5</v>
      </c>
      <c r="AS51">
        <f t="shared" si="26"/>
        <v>-0.21359111771600767</v>
      </c>
      <c r="AT51">
        <f t="shared" si="26"/>
        <v>-0.13954751963153433</v>
      </c>
      <c r="AU51">
        <f t="shared" si="24"/>
        <v>-0.35321999082139771</v>
      </c>
      <c r="AW51">
        <v>48</v>
      </c>
      <c r="AX51">
        <f>IF(Z51&gt;0, (R51*SUMPRODUCT(K51:$K$98, X51:$X$98)-K51*$AZ$3)/Z51, 0)</f>
        <v>-1680427689.350708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9.9131398028875842E-3</v>
      </c>
      <c r="L52" s="2">
        <v>49</v>
      </c>
      <c r="M52" s="6">
        <v>0.61448546299999995</v>
      </c>
      <c r="Q52" s="4">
        <f t="shared" si="21"/>
        <v>50</v>
      </c>
      <c r="R52">
        <f t="shared" si="0"/>
        <v>50000</v>
      </c>
      <c r="S52">
        <f t="shared" si="1"/>
        <v>-3995537933.5445561</v>
      </c>
      <c r="U52">
        <f t="shared" si="12"/>
        <v>0.61448546299999995</v>
      </c>
      <c r="V52">
        <f t="shared" si="13"/>
        <v>0.01</v>
      </c>
      <c r="W52">
        <f t="shared" si="14"/>
        <v>9.5401997995785087E-8</v>
      </c>
      <c r="X52">
        <f t="shared" si="15"/>
        <v>5.8623140909565068E-8</v>
      </c>
      <c r="Y52">
        <f t="shared" si="16"/>
        <v>9.540199799578509E-10</v>
      </c>
      <c r="Z52">
        <f t="shared" si="17"/>
        <v>3.5824837106262165E-8</v>
      </c>
      <c r="AB52">
        <f t="shared" si="18"/>
        <v>-160.316159051498</v>
      </c>
      <c r="AC52">
        <f t="shared" si="22"/>
        <v>-143.13949562112506</v>
      </c>
      <c r="AE52">
        <f t="shared" si="2"/>
        <v>0</v>
      </c>
      <c r="AF52">
        <f t="shared" si="25"/>
        <v>0</v>
      </c>
      <c r="AG52">
        <f t="shared" si="25"/>
        <v>-1.7912418553131083E-6</v>
      </c>
      <c r="AH52">
        <f t="shared" si="4"/>
        <v>-2.9311570454782533E-3</v>
      </c>
      <c r="AI52">
        <f t="shared" si="23"/>
        <v>-2.9329482873335666E-3</v>
      </c>
      <c r="AJ52">
        <f t="shared" si="6"/>
        <v>-17.17666343037294</v>
      </c>
      <c r="AK52">
        <f t="shared" si="19"/>
        <v>-11.222131133604861</v>
      </c>
      <c r="AL52">
        <f t="shared" si="7"/>
        <v>-28.401727512265136</v>
      </c>
      <c r="AN52">
        <f t="shared" si="26"/>
        <v>0</v>
      </c>
      <c r="AO52">
        <f t="shared" si="26"/>
        <v>0</v>
      </c>
      <c r="AP52">
        <f t="shared" si="26"/>
        <v>-1.7756830932502575E-8</v>
      </c>
      <c r="AQ52">
        <f t="shared" si="26"/>
        <v>-2.9056969576044846E-5</v>
      </c>
      <c r="AR52">
        <f t="shared" si="26"/>
        <v>-2.9074726406977348E-5</v>
      </c>
      <c r="AS52">
        <f t="shared" si="26"/>
        <v>-0.17027466593243359</v>
      </c>
      <c r="AT52">
        <f t="shared" si="26"/>
        <v>-0.11124655481376232</v>
      </c>
      <c r="AU52">
        <f t="shared" si="24"/>
        <v>-0.28155029547260291</v>
      </c>
      <c r="AW52">
        <v>49</v>
      </c>
      <c r="AX52">
        <f>IF(Z52&gt;0, (R52*SUMPRODUCT(K52:$K$98, X52:$X$98)-K52*$AZ$3)/Z52, 0)</f>
        <v>-3995537933.5445561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8.8510176811496272E-3</v>
      </c>
      <c r="L53" s="2">
        <v>50</v>
      </c>
      <c r="M53" s="6">
        <v>0.62975077099999999</v>
      </c>
      <c r="Q53" s="4">
        <f t="shared" si="21"/>
        <v>50</v>
      </c>
      <c r="R53">
        <f t="shared" si="0"/>
        <v>50000</v>
      </c>
      <c r="S53">
        <f t="shared" si="1"/>
        <v>-9902714499.9195938</v>
      </c>
      <c r="U53">
        <f t="shared" si="12"/>
        <v>0.62975077099999999</v>
      </c>
      <c r="V53">
        <f t="shared" si="13"/>
        <v>0.01</v>
      </c>
      <c r="W53">
        <f t="shared" si="14"/>
        <v>3.5824837106262165E-8</v>
      </c>
      <c r="X53">
        <f t="shared" si="15"/>
        <v>2.2560718788618007E-8</v>
      </c>
      <c r="Y53">
        <f t="shared" si="16"/>
        <v>3.5824837106262166E-10</v>
      </c>
      <c r="Z53">
        <f t="shared" si="17"/>
        <v>1.2905869946581536E-8</v>
      </c>
      <c r="AB53">
        <f t="shared" si="18"/>
        <v>-143.13949562112506</v>
      </c>
      <c r="AC53">
        <f t="shared" si="22"/>
        <v>-127.80314545408949</v>
      </c>
      <c r="AE53">
        <f t="shared" si="2"/>
        <v>0</v>
      </c>
      <c r="AF53">
        <f t="shared" si="25"/>
        <v>0</v>
      </c>
      <c r="AG53">
        <f t="shared" si="25"/>
        <v>-6.4529349732907676E-7</v>
      </c>
      <c r="AH53">
        <f t="shared" si="4"/>
        <v>-1.1280359394309004E-3</v>
      </c>
      <c r="AI53">
        <f t="shared" si="23"/>
        <v>-1.1286812329282295E-3</v>
      </c>
      <c r="AJ53">
        <f t="shared" si="6"/>
        <v>-15.336350167035576</v>
      </c>
      <c r="AK53">
        <f t="shared" si="19"/>
        <v>-10.019764693478756</v>
      </c>
      <c r="AL53">
        <f t="shared" si="7"/>
        <v>-25.357243541747259</v>
      </c>
      <c r="AN53">
        <f t="shared" si="26"/>
        <v>0</v>
      </c>
      <c r="AO53">
        <f t="shared" si="26"/>
        <v>0</v>
      </c>
      <c r="AP53">
        <f t="shared" si="26"/>
        <v>-5.7115041543905383E-9</v>
      </c>
      <c r="AQ53">
        <f t="shared" si="26"/>
        <v>-9.9842660448751285E-6</v>
      </c>
      <c r="AR53">
        <f t="shared" si="26"/>
        <v>-9.9899775490295206E-6</v>
      </c>
      <c r="AS53">
        <f t="shared" si="26"/>
        <v>-0.13574230649273392</v>
      </c>
      <c r="AT53">
        <f t="shared" si="26"/>
        <v>-8.8685114462939238E-2</v>
      </c>
      <c r="AU53">
        <f t="shared" si="24"/>
        <v>-0.2244374109332222</v>
      </c>
      <c r="AW53">
        <v>50</v>
      </c>
      <c r="AX53">
        <f>IF(Z53&gt;0, (R53*SUMPRODUCT(K53:$K$98, X53:$X$98)-K53*$AZ$3)/Z53, 0)</f>
        <v>-9902714499.9195938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7.9026943581693102E-3</v>
      </c>
      <c r="L54" s="2">
        <v>51</v>
      </c>
      <c r="M54" s="6">
        <v>0.64518007799999999</v>
      </c>
      <c r="Q54" s="4">
        <f t="shared" si="21"/>
        <v>50</v>
      </c>
      <c r="R54">
        <f t="shared" si="0"/>
        <v>50000</v>
      </c>
      <c r="S54">
        <f t="shared" si="1"/>
        <v>-25641528989.532429</v>
      </c>
      <c r="U54">
        <f t="shared" si="12"/>
        <v>0.64518007799999999</v>
      </c>
      <c r="V54">
        <f t="shared" si="13"/>
        <v>0.01</v>
      </c>
      <c r="W54">
        <f t="shared" si="14"/>
        <v>1.2905869946581536E-8</v>
      </c>
      <c r="X54">
        <f t="shared" si="15"/>
        <v>8.3266101787933313E-9</v>
      </c>
      <c r="Y54">
        <f t="shared" si="16"/>
        <v>1.2905869946581536E-10</v>
      </c>
      <c r="Z54">
        <f t="shared" si="17"/>
        <v>4.4502010683223894E-9</v>
      </c>
      <c r="AB54">
        <f t="shared" si="18"/>
        <v>-127.80314545408949</v>
      </c>
      <c r="AC54">
        <f t="shared" si="22"/>
        <v>-114.10995970263673</v>
      </c>
      <c r="AE54">
        <f t="shared" si="2"/>
        <v>0</v>
      </c>
      <c r="AF54">
        <f t="shared" si="25"/>
        <v>0</v>
      </c>
      <c r="AG54">
        <f t="shared" si="25"/>
        <v>-2.2251005341611947E-7</v>
      </c>
      <c r="AH54">
        <f t="shared" si="4"/>
        <v>-4.1633050893966658E-4</v>
      </c>
      <c r="AI54">
        <f t="shared" si="23"/>
        <v>-4.1655301899308272E-4</v>
      </c>
      <c r="AJ54">
        <f t="shared" si="6"/>
        <v>-13.693185751452759</v>
      </c>
      <c r="AK54">
        <f t="shared" si="19"/>
        <v>-8.9462201817862645</v>
      </c>
      <c r="AL54">
        <f t="shared" si="7"/>
        <v>-22.639822486258019</v>
      </c>
      <c r="AN54">
        <f t="shared" si="26"/>
        <v>0</v>
      </c>
      <c r="AO54">
        <f t="shared" si="26"/>
        <v>0</v>
      </c>
      <c r="AP54">
        <f t="shared" si="26"/>
        <v>-1.7584289437675191E-9</v>
      </c>
      <c r="AQ54">
        <f t="shared" si="26"/>
        <v>-3.2901327641312608E-6</v>
      </c>
      <c r="AR54">
        <f t="shared" si="26"/>
        <v>-3.2918911930750284E-6</v>
      </c>
      <c r="AS54">
        <f t="shared" si="26"/>
        <v>-0.1082130617833701</v>
      </c>
      <c r="AT54">
        <f t="shared" si="26"/>
        <v>-7.0699243757542732E-2</v>
      </c>
      <c r="AU54">
        <f t="shared" si="24"/>
        <v>-0.17891559743210594</v>
      </c>
      <c r="AW54">
        <v>51</v>
      </c>
      <c r="AX54">
        <f>IF(Z54&gt;0, (R54*SUMPRODUCT(K54:$K$98, X54:$X$98)-K54*$AZ$3)/Z54, 0)</f>
        <v>-25641528989.532429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7.0559771055083119E-3</v>
      </c>
      <c r="L55" s="2">
        <v>52</v>
      </c>
      <c r="M55" s="6">
        <v>0.66067595400000001</v>
      </c>
      <c r="Q55" s="4">
        <f t="shared" si="21"/>
        <v>50</v>
      </c>
      <c r="R55">
        <f t="shared" si="0"/>
        <v>50000</v>
      </c>
      <c r="S55">
        <f t="shared" si="1"/>
        <v>-69518831724.673447</v>
      </c>
      <c r="U55">
        <f t="shared" si="12"/>
        <v>0.66067595400000001</v>
      </c>
      <c r="V55">
        <f t="shared" si="13"/>
        <v>0.01</v>
      </c>
      <c r="W55">
        <f t="shared" si="14"/>
        <v>4.4502010683223894E-9</v>
      </c>
      <c r="X55">
        <f t="shared" si="15"/>
        <v>2.9401408363057139E-9</v>
      </c>
      <c r="Y55">
        <f t="shared" si="16"/>
        <v>4.4502010683223894E-11</v>
      </c>
      <c r="Z55">
        <f t="shared" si="17"/>
        <v>1.4655582213334515E-9</v>
      </c>
      <c r="AB55">
        <f t="shared" si="18"/>
        <v>-114.10995970263673</v>
      </c>
      <c r="AC55">
        <f t="shared" si="22"/>
        <v>-101.88389537159193</v>
      </c>
      <c r="AE55">
        <f t="shared" si="2"/>
        <v>0</v>
      </c>
      <c r="AF55">
        <f t="shared" si="25"/>
        <v>0</v>
      </c>
      <c r="AG55">
        <f t="shared" si="25"/>
        <v>-7.3277911066672581E-8</v>
      </c>
      <c r="AH55">
        <f t="shared" si="4"/>
        <v>-1.4700704181528569E-4</v>
      </c>
      <c r="AI55">
        <f t="shared" si="23"/>
        <v>-1.4708031972635236E-4</v>
      </c>
      <c r="AJ55">
        <f t="shared" si="6"/>
        <v>-12.226064331044796</v>
      </c>
      <c r="AK55">
        <f t="shared" si="19"/>
        <v>-7.9876971791845719</v>
      </c>
      <c r="AL55">
        <f t="shared" si="7"/>
        <v>-20.213908590549096</v>
      </c>
      <c r="AN55">
        <f t="shared" si="26"/>
        <v>0</v>
      </c>
      <c r="AO55">
        <f t="shared" si="26"/>
        <v>0</v>
      </c>
      <c r="AP55">
        <f t="shared" si="26"/>
        <v>-5.1704726282591593E-10</v>
      </c>
      <c r="AQ55">
        <f t="shared" si="26"/>
        <v>-1.037278321397159E-6</v>
      </c>
      <c r="AR55">
        <f t="shared" si="26"/>
        <v>-1.0377953686599847E-6</v>
      </c>
      <c r="AS55">
        <f t="shared" si="26"/>
        <v>-8.6266830010323869E-2</v>
      </c>
      <c r="AT55">
        <f t="shared" si="26"/>
        <v>-5.6361008422059662E-2</v>
      </c>
      <c r="AU55">
        <f t="shared" si="24"/>
        <v>-0.14262887622775222</v>
      </c>
      <c r="AW55">
        <v>52</v>
      </c>
      <c r="AX55">
        <f>IF(Z55&gt;0, (R55*SUMPRODUCT(K55:$K$98, X55:$X$98)-K55*$AZ$3)/Z55, 0)</f>
        <v>-69518831724.673447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6.2999795584895634E-3</v>
      </c>
      <c r="L56" s="2">
        <v>53</v>
      </c>
      <c r="M56" s="6">
        <v>0.67625413199999995</v>
      </c>
      <c r="Q56" s="4">
        <f t="shared" si="21"/>
        <v>50</v>
      </c>
      <c r="R56">
        <f t="shared" si="0"/>
        <v>50000</v>
      </c>
      <c r="S56">
        <f t="shared" si="1"/>
        <v>-197836505271.99078</v>
      </c>
      <c r="U56">
        <f t="shared" si="12"/>
        <v>0.67625413199999995</v>
      </c>
      <c r="V56">
        <f t="shared" si="13"/>
        <v>0.01</v>
      </c>
      <c r="W56">
        <f t="shared" si="14"/>
        <v>1.4655582213334515E-9</v>
      </c>
      <c r="X56">
        <f t="shared" si="15"/>
        <v>9.9108980286331699E-10</v>
      </c>
      <c r="Y56">
        <f t="shared" si="16"/>
        <v>1.4655582213334517E-11</v>
      </c>
      <c r="Z56">
        <f t="shared" si="17"/>
        <v>4.5981283625680003E-10</v>
      </c>
      <c r="AB56">
        <f t="shared" si="18"/>
        <v>-101.88389537159193</v>
      </c>
      <c r="AC56">
        <f t="shared" si="22"/>
        <v>-90.967764604247449</v>
      </c>
      <c r="AE56">
        <f t="shared" si="2"/>
        <v>0</v>
      </c>
      <c r="AF56">
        <f t="shared" si="25"/>
        <v>0</v>
      </c>
      <c r="AG56">
        <f t="shared" si="25"/>
        <v>-2.2990641812840003E-8</v>
      </c>
      <c r="AH56">
        <f t="shared" si="4"/>
        <v>-4.9554490143165848E-5</v>
      </c>
      <c r="AI56">
        <f t="shared" si="23"/>
        <v>-4.9577480784978686E-5</v>
      </c>
      <c r="AJ56">
        <f t="shared" si="6"/>
        <v>-10.916130767344484</v>
      </c>
      <c r="AK56">
        <f t="shared" si="19"/>
        <v>-7.1318726760114357</v>
      </c>
      <c r="AL56">
        <f t="shared" si="7"/>
        <v>-18.048053020836704</v>
      </c>
      <c r="AN56">
        <f t="shared" si="26"/>
        <v>0</v>
      </c>
      <c r="AO56">
        <f t="shared" si="26"/>
        <v>0</v>
      </c>
      <c r="AP56">
        <f t="shared" si="26"/>
        <v>-1.4484057345744745E-10</v>
      </c>
      <c r="AQ56">
        <f t="shared" si="26"/>
        <v>-3.1219227493331742E-7</v>
      </c>
      <c r="AR56">
        <f t="shared" si="26"/>
        <v>-3.1233711550677486E-7</v>
      </c>
      <c r="AS56">
        <f t="shared" si="26"/>
        <v>-6.8771400692069246E-2</v>
      </c>
      <c r="AT56">
        <f t="shared" si="26"/>
        <v>-4.4930652072622305E-2</v>
      </c>
      <c r="AU56">
        <f t="shared" si="24"/>
        <v>-0.11370236510180705</v>
      </c>
      <c r="AW56">
        <v>53</v>
      </c>
      <c r="AX56">
        <f>IF(Z56&gt;0, (R56*SUMPRODUCT(K56:$K$98, X56:$X$98)-K56*$AZ$3)/Z56, 0)</f>
        <v>-197836505271.99078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5.6249817486513955E-3</v>
      </c>
      <c r="L57" s="2">
        <v>54</v>
      </c>
      <c r="M57" s="6">
        <v>0.69194305599999995</v>
      </c>
      <c r="Q57" s="4">
        <f t="shared" si="21"/>
        <v>50</v>
      </c>
      <c r="R57">
        <f t="shared" si="0"/>
        <v>50000</v>
      </c>
      <c r="S57">
        <f t="shared" si="1"/>
        <v>-592637551258.50854</v>
      </c>
      <c r="U57">
        <f t="shared" si="12"/>
        <v>0.69194305599999995</v>
      </c>
      <c r="V57">
        <f t="shared" si="13"/>
        <v>0.01</v>
      </c>
      <c r="W57">
        <f t="shared" si="14"/>
        <v>4.5981283625680003E-10</v>
      </c>
      <c r="X57">
        <f t="shared" si="15"/>
        <v>3.1816429910755777E-10</v>
      </c>
      <c r="Y57">
        <f t="shared" si="16"/>
        <v>4.5981283625680006E-12</v>
      </c>
      <c r="Z57">
        <f t="shared" si="17"/>
        <v>1.3705040878667426E-10</v>
      </c>
      <c r="AB57">
        <f t="shared" si="18"/>
        <v>-90.967764604247449</v>
      </c>
      <c r="AC57">
        <f t="shared" si="22"/>
        <v>-81.221218662312211</v>
      </c>
      <c r="AE57">
        <f t="shared" si="2"/>
        <v>0</v>
      </c>
      <c r="AF57">
        <f t="shared" si="25"/>
        <v>0</v>
      </c>
      <c r="AG57">
        <f t="shared" si="25"/>
        <v>-6.8525204393337132E-9</v>
      </c>
      <c r="AH57">
        <f t="shared" si="4"/>
        <v>-1.590821495537789E-5</v>
      </c>
      <c r="AI57">
        <f t="shared" si="23"/>
        <v>-1.5915067475817223E-5</v>
      </c>
      <c r="AJ57">
        <f t="shared" si="6"/>
        <v>-9.7465459419352385</v>
      </c>
      <c r="AK57">
        <f t="shared" si="19"/>
        <v>-6.3677435222973218</v>
      </c>
      <c r="AL57">
        <f t="shared" si="7"/>
        <v>-16.114305379300035</v>
      </c>
      <c r="AN57">
        <f t="shared" si="26"/>
        <v>0</v>
      </c>
      <c r="AO57">
        <f t="shared" si="26"/>
        <v>0</v>
      </c>
      <c r="AP57">
        <f t="shared" si="26"/>
        <v>-3.8545302403512779E-11</v>
      </c>
      <c r="AQ57">
        <f t="shared" si="26"/>
        <v>-8.9483418777623801E-8</v>
      </c>
      <c r="AR57">
        <f t="shared" si="26"/>
        <v>-8.9521964080027316E-8</v>
      </c>
      <c r="AS57">
        <f t="shared" si="26"/>
        <v>-5.4824143035778039E-2</v>
      </c>
      <c r="AT57">
        <f t="shared" si="26"/>
        <v>-3.5818441093015588E-2</v>
      </c>
      <c r="AU57">
        <f t="shared" si="24"/>
        <v>-9.0642673650757705E-2</v>
      </c>
      <c r="AW57">
        <v>54</v>
      </c>
      <c r="AX57">
        <f>IF(Z57&gt;0, (R57*SUMPRODUCT(K57:$K$98, X57:$X$98)-K57*$AZ$3)/Z57, 0)</f>
        <v>-592637551258.50854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5.0223051327244602E-3</v>
      </c>
      <c r="L58" s="2">
        <v>55</v>
      </c>
      <c r="M58" s="6">
        <v>0.70765376499999999</v>
      </c>
      <c r="Q58" s="4">
        <f t="shared" si="21"/>
        <v>50</v>
      </c>
      <c r="R58">
        <f t="shared" si="0"/>
        <v>50000</v>
      </c>
      <c r="S58">
        <f t="shared" si="1"/>
        <v>-1874084389062.2688</v>
      </c>
      <c r="U58">
        <f t="shared" si="12"/>
        <v>0.70765376499999999</v>
      </c>
      <c r="V58">
        <f t="shared" si="13"/>
        <v>0.01</v>
      </c>
      <c r="W58">
        <f t="shared" si="14"/>
        <v>1.3705040878667426E-10</v>
      </c>
      <c r="X58">
        <f t="shared" si="15"/>
        <v>9.6984237772679124E-11</v>
      </c>
      <c r="Y58">
        <f t="shared" si="16"/>
        <v>1.3705040878667427E-12</v>
      </c>
      <c r="Z58">
        <f t="shared" si="17"/>
        <v>3.8695666926128395E-11</v>
      </c>
      <c r="AB58">
        <f t="shared" si="18"/>
        <v>-81.221218662312211</v>
      </c>
      <c r="AC58">
        <f t="shared" si="22"/>
        <v>-72.518945310610377</v>
      </c>
      <c r="AE58">
        <f t="shared" si="2"/>
        <v>0</v>
      </c>
      <c r="AF58">
        <f t="shared" si="25"/>
        <v>0</v>
      </c>
      <c r="AG58">
        <f t="shared" si="25"/>
        <v>-1.9347833463064198E-9</v>
      </c>
      <c r="AH58">
        <f t="shared" si="4"/>
        <v>-4.8492118886339559E-6</v>
      </c>
      <c r="AI58">
        <f t="shared" si="23"/>
        <v>-4.8511466719802624E-6</v>
      </c>
      <c r="AJ58">
        <f t="shared" si="6"/>
        <v>-8.7022733517018338</v>
      </c>
      <c r="AK58">
        <f t="shared" si="19"/>
        <v>-5.6854853063618549</v>
      </c>
      <c r="AL58">
        <f t="shared" si="7"/>
        <v>-14.387763509210361</v>
      </c>
      <c r="AN58">
        <f t="shared" si="26"/>
        <v>0</v>
      </c>
      <c r="AO58">
        <f t="shared" si="26"/>
        <v>0</v>
      </c>
      <c r="AP58">
        <f t="shared" si="26"/>
        <v>-9.7170723308645397E-12</v>
      </c>
      <c r="AQ58">
        <f t="shared" si="26"/>
        <v>-2.4354221757954789E-8</v>
      </c>
      <c r="AR58">
        <f t="shared" si="26"/>
        <v>-2.4363938830285656E-8</v>
      </c>
      <c r="AS58">
        <f t="shared" si="26"/>
        <v>-4.3705472120623409E-2</v>
      </c>
      <c r="AT58">
        <f t="shared" si="26"/>
        <v>-2.8554242036170643E-2</v>
      </c>
      <c r="AU58">
        <f t="shared" si="24"/>
        <v>-7.2259738520732891E-2</v>
      </c>
      <c r="AW58">
        <v>55</v>
      </c>
      <c r="AX58">
        <f>IF(Z58&gt;0, (R58*SUMPRODUCT(K58:$K$98, X58:$X$98)-K58*$AZ$3)/Z58, 0)</f>
        <v>-1874084389062.2688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4.4842010113611249E-3</v>
      </c>
      <c r="L59" s="2">
        <v>56</v>
      </c>
      <c r="M59" s="6">
        <v>0.72329488099999995</v>
      </c>
      <c r="Q59" s="4">
        <f t="shared" si="21"/>
        <v>50</v>
      </c>
      <c r="R59">
        <f t="shared" si="0"/>
        <v>50000</v>
      </c>
      <c r="S59">
        <f t="shared" si="1"/>
        <v>-6273931448726.4268</v>
      </c>
      <c r="U59">
        <f t="shared" si="12"/>
        <v>0.72329488099999995</v>
      </c>
      <c r="V59">
        <f t="shared" si="13"/>
        <v>0.01</v>
      </c>
      <c r="W59">
        <f t="shared" si="14"/>
        <v>3.8695666926128395E-11</v>
      </c>
      <c r="X59">
        <f t="shared" si="15"/>
        <v>2.798837780454967E-11</v>
      </c>
      <c r="Y59">
        <f t="shared" si="16"/>
        <v>3.8695666926128395E-13</v>
      </c>
      <c r="Z59">
        <f t="shared" si="17"/>
        <v>1.0320332452317441E-11</v>
      </c>
      <c r="AB59">
        <f t="shared" si="18"/>
        <v>-72.518945310610377</v>
      </c>
      <c r="AC59">
        <f t="shared" si="22"/>
        <v>-64.749058333906319</v>
      </c>
      <c r="AE59">
        <f t="shared" si="2"/>
        <v>0</v>
      </c>
      <c r="AF59">
        <f t="shared" si="25"/>
        <v>0</v>
      </c>
      <c r="AG59">
        <f t="shared" si="25"/>
        <v>-5.1601662261587202E-10</v>
      </c>
      <c r="AH59">
        <f t="shared" si="4"/>
        <v>-1.3994188902274834E-6</v>
      </c>
      <c r="AI59">
        <f t="shared" si="23"/>
        <v>-1.3999349068500993E-6</v>
      </c>
      <c r="AJ59">
        <f t="shared" si="6"/>
        <v>-7.7698869767040577</v>
      </c>
      <c r="AK59">
        <f t="shared" si="19"/>
        <v>-5.0763261717427266</v>
      </c>
      <c r="AL59">
        <f t="shared" si="7"/>
        <v>-12.846214548381692</v>
      </c>
      <c r="AN59">
        <f t="shared" si="26"/>
        <v>0</v>
      </c>
      <c r="AO59">
        <f t="shared" si="26"/>
        <v>0</v>
      </c>
      <c r="AP59">
        <f t="shared" si="26"/>
        <v>-2.313922261013245E-12</v>
      </c>
      <c r="AQ59">
        <f t="shared" si="26"/>
        <v>-6.2752756028759441E-9</v>
      </c>
      <c r="AR59">
        <f t="shared" si="26"/>
        <v>-6.2775895251369574E-9</v>
      </c>
      <c r="AS59">
        <f t="shared" si="26"/>
        <v>-3.4841735039097967E-2</v>
      </c>
      <c r="AT59">
        <f t="shared" si="26"/>
        <v>-2.2763266953327681E-2</v>
      </c>
      <c r="AU59">
        <f t="shared" si="24"/>
        <v>-5.7605008270015176E-2</v>
      </c>
      <c r="AW59">
        <v>56</v>
      </c>
      <c r="AX59">
        <f>IF(Z59&gt;0, (R59*SUMPRODUCT(K59:$K$98, X59:$X$98)-K59*$AZ$3)/Z59, 0)</f>
        <v>-6273931448726.4268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4.0037509030010042E-3</v>
      </c>
      <c r="L60" s="2">
        <v>57</v>
      </c>
      <c r="M60" s="6">
        <v>0.74145409100000004</v>
      </c>
      <c r="Q60" s="4">
        <f t="shared" si="21"/>
        <v>50</v>
      </c>
      <c r="R60">
        <f t="shared" si="0"/>
        <v>50000</v>
      </c>
      <c r="S60">
        <f t="shared" si="1"/>
        <v>-22537987170466.34</v>
      </c>
      <c r="U60">
        <f t="shared" si="12"/>
        <v>0.74145409100000004</v>
      </c>
      <c r="V60">
        <f t="shared" si="13"/>
        <v>0.01</v>
      </c>
      <c r="W60">
        <f t="shared" si="14"/>
        <v>1.0320332452317441E-11</v>
      </c>
      <c r="X60">
        <f t="shared" si="15"/>
        <v>7.6520527172508289E-12</v>
      </c>
      <c r="Y60">
        <f t="shared" si="16"/>
        <v>1.0320332452317441E-13</v>
      </c>
      <c r="Z60">
        <f t="shared" si="17"/>
        <v>2.5650764105434377E-12</v>
      </c>
      <c r="AB60">
        <f t="shared" si="18"/>
        <v>-64.749058333906319</v>
      </c>
      <c r="AC60">
        <f t="shared" si="22"/>
        <v>-57.811659232093852</v>
      </c>
      <c r="AE60">
        <f t="shared" si="2"/>
        <v>0</v>
      </c>
      <c r="AF60">
        <f t="shared" si="25"/>
        <v>0</v>
      </c>
      <c r="AG60">
        <f t="shared" si="25"/>
        <v>-1.2825382052717188E-10</v>
      </c>
      <c r="AH60">
        <f t="shared" si="4"/>
        <v>-3.8260263586254146E-7</v>
      </c>
      <c r="AI60">
        <f t="shared" si="23"/>
        <v>-3.8273088968306863E-7</v>
      </c>
      <c r="AJ60">
        <f t="shared" si="6"/>
        <v>-6.937399101812467</v>
      </c>
      <c r="AK60">
        <f t="shared" si="19"/>
        <v>-4.5324340833734427</v>
      </c>
      <c r="AL60">
        <f t="shared" si="7"/>
        <v>-11.469833567916799</v>
      </c>
      <c r="AN60">
        <f t="shared" si="26"/>
        <v>0</v>
      </c>
      <c r="AO60">
        <f t="shared" si="26"/>
        <v>0</v>
      </c>
      <c r="AP60">
        <f t="shared" si="26"/>
        <v>-5.1349634974899309E-13</v>
      </c>
      <c r="AQ60">
        <f t="shared" si="26"/>
        <v>-1.5318456488252148E-9</v>
      </c>
      <c r="AR60">
        <f t="shared" si="26"/>
        <v>-1.5323591451749637E-9</v>
      </c>
      <c r="AS60">
        <f t="shared" si="26"/>
        <v>-2.7775617918360019E-2</v>
      </c>
      <c r="AT60">
        <f t="shared" si="26"/>
        <v>-1.8146737054098951E-2</v>
      </c>
      <c r="AU60">
        <f t="shared" si="24"/>
        <v>-4.5922356504818115E-2</v>
      </c>
      <c r="AW60">
        <v>57</v>
      </c>
      <c r="AX60">
        <f>IF(Z60&gt;0, (R60*SUMPRODUCT(K60:$K$98, X60:$X$98)-K60*$AZ$3)/Z60, 0)</f>
        <v>-22537987170466.34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3.5747775919651821E-3</v>
      </c>
      <c r="L61" s="2">
        <v>58</v>
      </c>
      <c r="M61" s="6">
        <v>0.75951466000000001</v>
      </c>
      <c r="Q61" s="4">
        <f t="shared" si="21"/>
        <v>50</v>
      </c>
      <c r="R61">
        <f t="shared" si="0"/>
        <v>50000</v>
      </c>
      <c r="S61">
        <f t="shared" si="1"/>
        <v>-87307951261839</v>
      </c>
      <c r="U61">
        <f t="shared" si="12"/>
        <v>0.75951466000000001</v>
      </c>
      <c r="V61">
        <f t="shared" si="13"/>
        <v>0.01</v>
      </c>
      <c r="W61">
        <f t="shared" si="14"/>
        <v>2.5650764105434377E-12</v>
      </c>
      <c r="X61">
        <f t="shared" si="15"/>
        <v>1.9482131378279194E-12</v>
      </c>
      <c r="Y61">
        <f t="shared" si="16"/>
        <v>2.5650764105434379E-14</v>
      </c>
      <c r="Z61">
        <f t="shared" si="17"/>
        <v>5.9121250861008391E-13</v>
      </c>
      <c r="AB61">
        <f t="shared" si="18"/>
        <v>-57.811659232093852</v>
      </c>
      <c r="AC61">
        <f t="shared" si="22"/>
        <v>-51.617552887118777</v>
      </c>
      <c r="AE61">
        <f t="shared" si="2"/>
        <v>0</v>
      </c>
      <c r="AF61">
        <f t="shared" si="25"/>
        <v>0</v>
      </c>
      <c r="AG61">
        <f t="shared" si="25"/>
        <v>-2.9560625430504196E-11</v>
      </c>
      <c r="AH61">
        <f t="shared" si="4"/>
        <v>-9.7410656891395974E-8</v>
      </c>
      <c r="AI61">
        <f t="shared" si="23"/>
        <v>-9.7440217516826481E-8</v>
      </c>
      <c r="AJ61">
        <f t="shared" si="6"/>
        <v>-6.1941063449750757</v>
      </c>
      <c r="AK61">
        <f t="shared" si="19"/>
        <v>-4.0468161462465702</v>
      </c>
      <c r="AL61">
        <f t="shared" si="7"/>
        <v>-10.240922588661864</v>
      </c>
      <c r="AN61">
        <f t="shared" si="26"/>
        <v>0</v>
      </c>
      <c r="AO61">
        <f t="shared" si="26"/>
        <v>0</v>
      </c>
      <c r="AP61">
        <f t="shared" si="26"/>
        <v>-1.0567266139344251E-13</v>
      </c>
      <c r="AQ61">
        <f t="shared" si="26"/>
        <v>-3.4822143347397109E-10</v>
      </c>
      <c r="AR61">
        <f t="shared" si="26"/>
        <v>-3.4832710613536454E-10</v>
      </c>
      <c r="AS61">
        <f t="shared" si="26"/>
        <v>-2.2142552564266258E-2</v>
      </c>
      <c r="AT61">
        <f t="shared" si="26"/>
        <v>-1.4466467678405133E-2</v>
      </c>
      <c r="AU61">
        <f t="shared" si="24"/>
        <v>-3.6609020590998492E-2</v>
      </c>
      <c r="AW61">
        <v>58</v>
      </c>
      <c r="AX61">
        <f>IF(Z61&gt;0, (R61*SUMPRODUCT(K61:$K$98, X61:$X$98)-K61*$AZ$3)/Z61, 0)</f>
        <v>-87307951261839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3.1917657071117694E-3</v>
      </c>
      <c r="L62" s="2">
        <v>59</v>
      </c>
      <c r="M62" s="6">
        <v>0.77745419500000001</v>
      </c>
      <c r="Q62" s="4">
        <f t="shared" si="21"/>
        <v>50</v>
      </c>
      <c r="R62">
        <f t="shared" si="0"/>
        <v>50000</v>
      </c>
      <c r="S62">
        <f t="shared" si="1"/>
        <v>-366761074926252.69</v>
      </c>
      <c r="U62">
        <f t="shared" si="12"/>
        <v>0.77745419500000001</v>
      </c>
      <c r="V62">
        <f t="shared" si="13"/>
        <v>0.01</v>
      </c>
      <c r="W62">
        <f t="shared" si="14"/>
        <v>5.9121250861008391E-13</v>
      </c>
      <c r="X62">
        <f t="shared" si="15"/>
        <v>4.5964064495538332E-13</v>
      </c>
      <c r="Y62">
        <f t="shared" si="16"/>
        <v>5.912125086100839E-15</v>
      </c>
      <c r="Z62">
        <f t="shared" si="17"/>
        <v>1.2565973856859976E-13</v>
      </c>
      <c r="AB62">
        <f t="shared" si="18"/>
        <v>-51.617552887118777</v>
      </c>
      <c r="AC62">
        <f t="shared" si="22"/>
        <v>-46.087100792371544</v>
      </c>
      <c r="AE62">
        <f t="shared" si="2"/>
        <v>0</v>
      </c>
      <c r="AF62">
        <f t="shared" si="25"/>
        <v>0</v>
      </c>
      <c r="AG62">
        <f t="shared" si="25"/>
        <v>-6.2829869284299879E-12</v>
      </c>
      <c r="AH62">
        <f t="shared" si="4"/>
        <v>-2.2982032247769165E-8</v>
      </c>
      <c r="AI62">
        <f t="shared" si="23"/>
        <v>-2.2988315234697595E-8</v>
      </c>
      <c r="AJ62">
        <f t="shared" si="6"/>
        <v>-5.5304520947472326</v>
      </c>
      <c r="AK62">
        <f t="shared" si="19"/>
        <v>-3.6132287020983145</v>
      </c>
      <c r="AL62">
        <f t="shared" si="7"/>
        <v>-9.1436808198338628</v>
      </c>
      <c r="AN62">
        <f t="shared" si="26"/>
        <v>0</v>
      </c>
      <c r="AO62">
        <f t="shared" si="26"/>
        <v>0</v>
      </c>
      <c r="AP62">
        <f t="shared" si="26"/>
        <v>-2.0053822216394344E-14</v>
      </c>
      <c r="AQ62">
        <f t="shared" si="26"/>
        <v>-7.3353262408166438E-11</v>
      </c>
      <c r="AR62">
        <f t="shared" si="26"/>
        <v>-7.3373316230382831E-11</v>
      </c>
      <c r="AS62">
        <f t="shared" si="26"/>
        <v>-1.7651907340838668E-2</v>
      </c>
      <c r="AT62">
        <f t="shared" si="26"/>
        <v>-1.1532579463309368E-2</v>
      </c>
      <c r="AU62">
        <f t="shared" si="24"/>
        <v>-2.9184486877521353E-2</v>
      </c>
      <c r="AW62">
        <v>59</v>
      </c>
      <c r="AX62">
        <f>IF(Z62&gt;0, (R62*SUMPRODUCT(K62:$K$98, X62:$X$98)-K62*$AZ$3)/Z62, 0)</f>
        <v>-366761074926252.69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2.8497908099212226E-3</v>
      </c>
      <c r="L63" s="2">
        <v>60</v>
      </c>
      <c r="M63" s="6">
        <v>0.79525030600000002</v>
      </c>
      <c r="Q63" s="4">
        <f t="shared" si="21"/>
        <v>50</v>
      </c>
      <c r="R63">
        <f t="shared" si="0"/>
        <v>50000</v>
      </c>
      <c r="S63">
        <f t="shared" si="1"/>
        <v>-1681467317069956.5</v>
      </c>
      <c r="U63">
        <f t="shared" si="12"/>
        <v>0.79525030600000002</v>
      </c>
      <c r="V63">
        <f t="shared" si="13"/>
        <v>0.01</v>
      </c>
      <c r="W63">
        <f t="shared" si="14"/>
        <v>1.2565973856859976E-13</v>
      </c>
      <c r="X63">
        <f t="shared" si="15"/>
        <v>9.9930945548558964E-14</v>
      </c>
      <c r="Y63">
        <f t="shared" si="16"/>
        <v>1.2565973856859976E-15</v>
      </c>
      <c r="Z63">
        <f t="shared" si="17"/>
        <v>2.4472195634354796E-14</v>
      </c>
      <c r="AB63">
        <f t="shared" si="18"/>
        <v>-46.087100792371544</v>
      </c>
      <c r="AC63">
        <f t="shared" si="22"/>
        <v>-41.149197136109663</v>
      </c>
      <c r="AE63">
        <f t="shared" si="2"/>
        <v>0</v>
      </c>
      <c r="AF63">
        <f t="shared" si="25"/>
        <v>0</v>
      </c>
      <c r="AG63">
        <f t="shared" si="25"/>
        <v>-1.2236097817177399E-12</v>
      </c>
      <c r="AH63">
        <f t="shared" si="4"/>
        <v>-4.996547277427948E-9</v>
      </c>
      <c r="AI63">
        <f t="shared" si="23"/>
        <v>-4.9977708872096661E-9</v>
      </c>
      <c r="AJ63">
        <f t="shared" si="6"/>
        <v>-4.9379036562618808</v>
      </c>
      <c r="AK63">
        <f t="shared" si="19"/>
        <v>-3.2260970554660084</v>
      </c>
      <c r="AL63">
        <f t="shared" si="7"/>
        <v>-8.1640007167256599</v>
      </c>
      <c r="AN63">
        <f t="shared" si="26"/>
        <v>0</v>
      </c>
      <c r="AO63">
        <f t="shared" si="26"/>
        <v>0</v>
      </c>
      <c r="AP63">
        <f t="shared" si="26"/>
        <v>-3.4870319108689282E-15</v>
      </c>
      <c r="AQ63">
        <f t="shared" si="26"/>
        <v>-1.4239114512551072E-11</v>
      </c>
      <c r="AR63">
        <f t="shared" si="26"/>
        <v>-1.4242601544461942E-11</v>
      </c>
      <c r="AS63">
        <f t="shared" si="26"/>
        <v>-1.4071992459891512E-2</v>
      </c>
      <c r="AT63">
        <f t="shared" si="26"/>
        <v>-9.1937017405809476E-3</v>
      </c>
      <c r="AU63">
        <f t="shared" si="24"/>
        <v>-2.3265694214715058E-2</v>
      </c>
      <c r="AW63">
        <v>60</v>
      </c>
      <c r="AX63">
        <f>IF(Z63&gt;0, (R63*SUMPRODUCT(K63:$K$98, X63:$X$98)-K63*$AZ$3)/Z63, 0)</f>
        <v>-1681467317069956.5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2.5444560802868059E-3</v>
      </c>
      <c r="L64" s="2">
        <v>61</v>
      </c>
      <c r="M64" s="6">
        <v>0.81288120699999999</v>
      </c>
      <c r="Q64" s="4">
        <f t="shared" si="21"/>
        <v>50</v>
      </c>
      <c r="R64">
        <f t="shared" si="0"/>
        <v>50000</v>
      </c>
      <c r="S64">
        <f t="shared" si="1"/>
        <v>-8476289156550728</v>
      </c>
      <c r="U64">
        <f t="shared" si="12"/>
        <v>0.81288120699999999</v>
      </c>
      <c r="V64">
        <f t="shared" si="13"/>
        <v>0.01</v>
      </c>
      <c r="W64">
        <f t="shared" si="14"/>
        <v>2.4472195634354796E-14</v>
      </c>
      <c r="X64">
        <f t="shared" si="15"/>
        <v>1.9892987925194456E-14</v>
      </c>
      <c r="Y64">
        <f t="shared" si="16"/>
        <v>2.4472195634354796E-16</v>
      </c>
      <c r="Z64">
        <f t="shared" si="17"/>
        <v>4.3344857528167919E-15</v>
      </c>
      <c r="AB64">
        <f t="shared" si="18"/>
        <v>-41.149197136109663</v>
      </c>
      <c r="AC64">
        <f t="shared" si="22"/>
        <v>-36.740354585824591</v>
      </c>
      <c r="AE64">
        <f t="shared" si="2"/>
        <v>0</v>
      </c>
      <c r="AF64">
        <f t="shared" si="25"/>
        <v>0</v>
      </c>
      <c r="AG64">
        <f t="shared" si="25"/>
        <v>-2.167242876408396E-13</v>
      </c>
      <c r="AH64">
        <f t="shared" si="4"/>
        <v>-9.9464939625972283E-10</v>
      </c>
      <c r="AI64">
        <f t="shared" si="23"/>
        <v>-9.9486612054736359E-10</v>
      </c>
      <c r="AJ64">
        <f t="shared" si="6"/>
        <v>-4.4088425502850725</v>
      </c>
      <c r="AK64">
        <f t="shared" si="19"/>
        <v>-2.8804437995276766</v>
      </c>
      <c r="AL64">
        <f t="shared" si="7"/>
        <v>-7.2892863508076156</v>
      </c>
      <c r="AN64">
        <f t="shared" si="26"/>
        <v>0</v>
      </c>
      <c r="AO64">
        <f t="shared" si="26"/>
        <v>0</v>
      </c>
      <c r="AP64">
        <f t="shared" si="26"/>
        <v>-5.5144543143356098E-16</v>
      </c>
      <c r="AQ64">
        <f t="shared" si="26"/>
        <v>-2.5308417040666525E-12</v>
      </c>
      <c r="AR64">
        <f t="shared" si="26"/>
        <v>-2.5313931494980855E-12</v>
      </c>
      <c r="AS64">
        <f t="shared" si="26"/>
        <v>-1.121810623410004E-2</v>
      </c>
      <c r="AT64">
        <f t="shared" si="26"/>
        <v>-7.3291627396326262E-3</v>
      </c>
      <c r="AU64">
        <f t="shared" si="24"/>
        <v>-1.8547268976264061E-2</v>
      </c>
      <c r="AW64">
        <v>61</v>
      </c>
      <c r="AX64">
        <f>IF(Z64&gt;0, (R64*SUMPRODUCT(K64:$K$98, X64:$X$98)-K64*$AZ$3)/Z64, 0)</f>
        <v>-8476289156550728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2.2718357859703624E-3</v>
      </c>
      <c r="L65" s="2">
        <v>62</v>
      </c>
      <c r="M65" s="6">
        <v>0.83042254299999996</v>
      </c>
      <c r="Q65" s="4">
        <f t="shared" si="21"/>
        <v>50</v>
      </c>
      <c r="R65">
        <f t="shared" si="0"/>
        <v>50000</v>
      </c>
      <c r="S65">
        <f t="shared" si="1"/>
        <v>-4.7425967681320856E+16</v>
      </c>
      <c r="U65">
        <f t="shared" si="12"/>
        <v>0.83042254299999996</v>
      </c>
      <c r="V65">
        <f t="shared" si="13"/>
        <v>0.01</v>
      </c>
      <c r="W65">
        <f t="shared" si="14"/>
        <v>4.3344857528167919E-15</v>
      </c>
      <c r="X65">
        <f t="shared" si="15"/>
        <v>3.5994546814513894E-15</v>
      </c>
      <c r="Y65">
        <f t="shared" si="16"/>
        <v>4.3344857528167918E-17</v>
      </c>
      <c r="Z65">
        <f t="shared" si="17"/>
        <v>6.916862138372346E-16</v>
      </c>
      <c r="AB65">
        <f t="shared" si="18"/>
        <v>-36.740354585824591</v>
      </c>
      <c r="AC65">
        <f t="shared" si="22"/>
        <v>-32.803888023059876</v>
      </c>
      <c r="AE65">
        <f t="shared" si="2"/>
        <v>0</v>
      </c>
      <c r="AF65">
        <f t="shared" si="25"/>
        <v>0</v>
      </c>
      <c r="AG65">
        <f t="shared" si="25"/>
        <v>-3.4584310691861732E-14</v>
      </c>
      <c r="AH65">
        <f t="shared" si="4"/>
        <v>-1.7997273407256947E-10</v>
      </c>
      <c r="AI65">
        <f t="shared" si="23"/>
        <v>-1.8000731838326134E-10</v>
      </c>
      <c r="AJ65">
        <f t="shared" si="6"/>
        <v>-3.9364665627647142</v>
      </c>
      <c r="AK65">
        <f t="shared" si="19"/>
        <v>-2.5718248210077217</v>
      </c>
      <c r="AL65">
        <f t="shared" si="7"/>
        <v>-6.508291383952443</v>
      </c>
      <c r="AN65">
        <f t="shared" si="26"/>
        <v>0</v>
      </c>
      <c r="AO65">
        <f t="shared" si="26"/>
        <v>0</v>
      </c>
      <c r="AP65">
        <f t="shared" si="26"/>
        <v>-7.8569874662888906E-17</v>
      </c>
      <c r="AQ65">
        <f t="shared" si="26"/>
        <v>-4.088684977649909E-13</v>
      </c>
      <c r="AR65">
        <f t="shared" si="26"/>
        <v>-4.0894706763965378E-13</v>
      </c>
      <c r="AS65">
        <f t="shared" si="26"/>
        <v>-8.9430056075646257E-3</v>
      </c>
      <c r="AT65">
        <f t="shared" si="26"/>
        <v>-5.8427636636121643E-3</v>
      </c>
      <c r="AU65">
        <f t="shared" si="24"/>
        <v>-1.4785769271585735E-2</v>
      </c>
      <c r="AW65">
        <v>62</v>
      </c>
      <c r="AX65">
        <f>IF(Z65&gt;0, (R65*SUMPRODUCT(K65:$K$98, X65:$X$98)-K65*$AZ$3)/Z65, 0)</f>
        <v>-4.7425967681320856E+16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2.0284248089021089E-3</v>
      </c>
      <c r="L66" s="2">
        <v>63</v>
      </c>
      <c r="M66" s="6">
        <v>0.84796327400000004</v>
      </c>
      <c r="Q66" s="4">
        <f t="shared" si="21"/>
        <v>50</v>
      </c>
      <c r="R66">
        <f t="shared" si="0"/>
        <v>50000</v>
      </c>
      <c r="S66">
        <f t="shared" si="1"/>
        <v>-2.9812440200275987E+17</v>
      </c>
      <c r="U66">
        <f t="shared" si="12"/>
        <v>0.84796327400000004</v>
      </c>
      <c r="V66">
        <f t="shared" si="13"/>
        <v>0.01</v>
      </c>
      <c r="W66">
        <f t="shared" si="14"/>
        <v>6.916862138372346E-16</v>
      </c>
      <c r="X66">
        <f t="shared" si="15"/>
        <v>5.8652450646608556E-16</v>
      </c>
      <c r="Y66">
        <f t="shared" si="16"/>
        <v>6.9168621383723463E-18</v>
      </c>
      <c r="Z66">
        <f t="shared" si="17"/>
        <v>9.8244845232776692E-17</v>
      </c>
      <c r="AB66">
        <f t="shared" si="18"/>
        <v>-32.803888023059876</v>
      </c>
      <c r="AC66">
        <f t="shared" si="22"/>
        <v>-29.289185734875247</v>
      </c>
      <c r="AE66">
        <f t="shared" si="2"/>
        <v>0</v>
      </c>
      <c r="AF66">
        <f t="shared" si="25"/>
        <v>0</v>
      </c>
      <c r="AG66">
        <f t="shared" si="25"/>
        <v>-4.9122422616388348E-15</v>
      </c>
      <c r="AH66">
        <f t="shared" si="4"/>
        <v>-2.9326225323304275E-11</v>
      </c>
      <c r="AI66">
        <f t="shared" si="23"/>
        <v>-2.9331137565565913E-11</v>
      </c>
      <c r="AJ66">
        <f t="shared" si="6"/>
        <v>-3.5147022881846297</v>
      </c>
      <c r="AK66">
        <f t="shared" si="19"/>
        <v>-2.2962721616141915</v>
      </c>
      <c r="AL66">
        <f t="shared" si="7"/>
        <v>-5.8109744498281524</v>
      </c>
      <c r="AN66">
        <f t="shared" si="26"/>
        <v>0</v>
      </c>
      <c r="AO66">
        <f t="shared" si="26"/>
        <v>0</v>
      </c>
      <c r="AP66">
        <f t="shared" si="26"/>
        <v>-9.9641140708456166E-18</v>
      </c>
      <c r="AQ66">
        <f t="shared" si="26"/>
        <v>-5.9486042997243663E-14</v>
      </c>
      <c r="AR66">
        <f t="shared" si="26"/>
        <v>-5.9496007111314501E-14</v>
      </c>
      <c r="AS66">
        <f t="shared" si="26"/>
        <v>-7.1293093172587127E-3</v>
      </c>
      <c r="AT66">
        <f t="shared" si="26"/>
        <v>-4.6578154206094987E-3</v>
      </c>
      <c r="AU66">
        <f t="shared" si="24"/>
        <v>-1.1787124737927708E-2</v>
      </c>
      <c r="AW66">
        <v>63</v>
      </c>
      <c r="AX66">
        <f>IF(Z66&gt;0, (R66*SUMPRODUCT(K66:$K$98, X66:$X$98)-K66*$AZ$3)/Z66, 0)</f>
        <v>-2.9812440200275987E+17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1.8110935793768828E-3</v>
      </c>
      <c r="L67" s="2">
        <v>64</v>
      </c>
      <c r="M67" s="6">
        <v>0.86550461000000001</v>
      </c>
      <c r="Q67" s="4">
        <f t="shared" si="21"/>
        <v>50</v>
      </c>
      <c r="R67">
        <f t="shared" ref="R67:R69" si="27">$C$6</f>
        <v>50000</v>
      </c>
      <c r="S67">
        <f t="shared" ref="S67:S69" si="28">AX67</f>
        <v>-2.1380912320382218E+18</v>
      </c>
      <c r="U67">
        <f t="shared" si="12"/>
        <v>0.86550461000000001</v>
      </c>
      <c r="V67">
        <f t="shared" si="13"/>
        <v>0.01</v>
      </c>
      <c r="W67">
        <f t="shared" si="14"/>
        <v>9.8244845232776692E-17</v>
      </c>
      <c r="X67">
        <f t="shared" si="15"/>
        <v>8.5031366457704745E-17</v>
      </c>
      <c r="Y67">
        <f t="shared" si="16"/>
        <v>9.8244845232776701E-19</v>
      </c>
      <c r="Z67">
        <f t="shared" si="17"/>
        <v>1.2231030322744178E-17</v>
      </c>
      <c r="AB67">
        <f t="shared" si="18"/>
        <v>-29.289185734875247</v>
      </c>
      <c r="AC67">
        <f t="shared" si="22"/>
        <v>-26.151058691852949</v>
      </c>
      <c r="AE67">
        <f t="shared" ref="AE67:AE69" si="29">$Z67*O67</f>
        <v>0</v>
      </c>
      <c r="AF67">
        <f t="shared" si="25"/>
        <v>0</v>
      </c>
      <c r="AG67">
        <f t="shared" si="25"/>
        <v>-6.1155151613720893E-16</v>
      </c>
      <c r="AH67">
        <f t="shared" ref="AH67:AH69" si="30">-X67*R67</f>
        <v>-4.2515683228852373E-12</v>
      </c>
      <c r="AI67">
        <f t="shared" si="23"/>
        <v>-4.2521798744013746E-12</v>
      </c>
      <c r="AJ67">
        <f t="shared" ref="AJ67:AJ69" si="31">AB67-AC67</f>
        <v>-3.1381270430222976</v>
      </c>
      <c r="AK67">
        <f t="shared" si="19"/>
        <v>-2.0502430014412676</v>
      </c>
      <c r="AL67">
        <f t="shared" ref="AL67:AL69" si="32">SUM(AI67:AK67)</f>
        <v>-5.1883700444678169</v>
      </c>
      <c r="AN67">
        <f t="shared" si="26"/>
        <v>0</v>
      </c>
      <c r="AO67">
        <f t="shared" si="26"/>
        <v>0</v>
      </c>
      <c r="AP67">
        <f t="shared" si="26"/>
        <v>-1.1075770243342973E-18</v>
      </c>
      <c r="AQ67">
        <f t="shared" si="26"/>
        <v>-7.6999880918595947E-15</v>
      </c>
      <c r="AR67">
        <f t="shared" si="26"/>
        <v>-7.7010956688839287E-15</v>
      </c>
      <c r="AS67">
        <f t="shared" si="26"/>
        <v>-5.6834417388866463E-3</v>
      </c>
      <c r="AT67">
        <f t="shared" si="26"/>
        <v>-3.7131819360726689E-3</v>
      </c>
      <c r="AU67">
        <f t="shared" si="24"/>
        <v>-9.3966236749670144E-3</v>
      </c>
      <c r="AW67">
        <v>64</v>
      </c>
      <c r="AX67">
        <f>IF(Z67&gt;0, (R67*SUMPRODUCT(K67:$K$98, X67:$X$98)-K67*$AZ$3)/Z67, 0)</f>
        <v>-2.1380912320382218E+18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1.6170478387293595E-3</v>
      </c>
      <c r="L68" s="2">
        <v>65</v>
      </c>
      <c r="M68" s="6">
        <v>0.88304594599999997</v>
      </c>
      <c r="Q68" s="4">
        <f t="shared" si="21"/>
        <v>50</v>
      </c>
      <c r="R68">
        <f t="shared" si="27"/>
        <v>50000</v>
      </c>
      <c r="S68">
        <f t="shared" si="28"/>
        <v>-1.7848879562859338E+19</v>
      </c>
      <c r="U68">
        <f t="shared" ref="U68:U69" si="36">M68</f>
        <v>0.88304594599999997</v>
      </c>
      <c r="V68">
        <f t="shared" ref="V68:V69" si="37">$C$10</f>
        <v>0.01</v>
      </c>
      <c r="W68">
        <f t="shared" ref="W68:W69" si="38">Z67</f>
        <v>1.2231030322744178E-17</v>
      </c>
      <c r="X68">
        <f t="shared" ref="X68:X69" si="39">U68*W68</f>
        <v>1.0800561741902317E-17</v>
      </c>
      <c r="Y68">
        <f t="shared" ref="Y68:Y69" si="40">V68*W68</f>
        <v>1.2231030322744178E-19</v>
      </c>
      <c r="Z68">
        <f>MAX(0, W68-X68-Y68)</f>
        <v>1.3081582776144193E-18</v>
      </c>
      <c r="AB68">
        <f t="shared" ref="AB68:AB69" si="41">AC67</f>
        <v>-26.151058691852949</v>
      </c>
      <c r="AC68">
        <f t="shared" si="22"/>
        <v>-23.34915954629728</v>
      </c>
      <c r="AE68">
        <f t="shared" si="29"/>
        <v>0</v>
      </c>
      <c r="AF68">
        <f t="shared" si="25"/>
        <v>0</v>
      </c>
      <c r="AG68">
        <f t="shared" si="25"/>
        <v>-6.5407913880720963E-17</v>
      </c>
      <c r="AH68">
        <f t="shared" si="30"/>
        <v>-5.4002808709511587E-13</v>
      </c>
      <c r="AI68">
        <f t="shared" si="23"/>
        <v>-5.4009349500899663E-13</v>
      </c>
      <c r="AJ68">
        <f t="shared" si="31"/>
        <v>-2.8018991455556694</v>
      </c>
      <c r="AK68">
        <f t="shared" ref="AK68:AK69" si="42">G68*SUM(AB68:AB68, AE68:AF68)</f>
        <v>-1.8305741084297067</v>
      </c>
      <c r="AL68">
        <f t="shared" si="32"/>
        <v>-4.6324732539859159</v>
      </c>
      <c r="AN68">
        <f t="shared" si="26"/>
        <v>0</v>
      </c>
      <c r="AO68">
        <f t="shared" si="26"/>
        <v>0</v>
      </c>
      <c r="AP68">
        <f t="shared" si="26"/>
        <v>-1.057677257766159E-19</v>
      </c>
      <c r="AQ68">
        <f t="shared" si="26"/>
        <v>-8.7325125109030745E-16</v>
      </c>
      <c r="AR68">
        <f t="shared" si="26"/>
        <v>-8.7335701881608416E-16</v>
      </c>
      <c r="AS68">
        <f t="shared" si="26"/>
        <v>-4.5308049576584346E-3</v>
      </c>
      <c r="AT68">
        <f t="shared" si="26"/>
        <v>-2.9601259056701813E-3</v>
      </c>
      <c r="AU68">
        <f t="shared" si="24"/>
        <v>-7.4909308633294884E-3</v>
      </c>
      <c r="AW68">
        <v>65</v>
      </c>
      <c r="AX68">
        <f>IF(Z68&gt;0, (R68*SUMPRODUCT(K68:$K$98, X68:$X$98)-K68*$AZ$3)/Z68, 0)</f>
        <v>-1.7848879562859338E+19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1.4437927131512138E-3</v>
      </c>
      <c r="L69" s="2">
        <v>66</v>
      </c>
      <c r="M69" s="6">
        <v>1</v>
      </c>
      <c r="Q69" s="4">
        <f t="shared" ref="Q69" si="44">$C$8</f>
        <v>50</v>
      </c>
      <c r="R69">
        <f t="shared" si="27"/>
        <v>50000</v>
      </c>
      <c r="S69">
        <f t="shared" si="28"/>
        <v>0</v>
      </c>
      <c r="U69">
        <f t="shared" si="36"/>
        <v>1</v>
      </c>
      <c r="V69">
        <f t="shared" si="37"/>
        <v>0.01</v>
      </c>
      <c r="W69">
        <f t="shared" si="38"/>
        <v>1.3081582776144193E-18</v>
      </c>
      <c r="X69">
        <f t="shared" si="39"/>
        <v>1.3081582776144193E-18</v>
      </c>
      <c r="Y69">
        <f t="shared" si="40"/>
        <v>1.3081582776144193E-20</v>
      </c>
      <c r="Z69">
        <f t="shared" ref="Z69" si="45">MAX(0, W69-X69-Y69)</f>
        <v>0</v>
      </c>
      <c r="AB69">
        <f t="shared" si="41"/>
        <v>-23.34915954629728</v>
      </c>
      <c r="AC69">
        <f t="shared" si="22"/>
        <v>0</v>
      </c>
      <c r="AE69">
        <f t="shared" si="29"/>
        <v>0</v>
      </c>
      <c r="AF69">
        <f t="shared" si="25"/>
        <v>0</v>
      </c>
      <c r="AG69">
        <f t="shared" si="25"/>
        <v>0</v>
      </c>
      <c r="AH69">
        <f t="shared" si="30"/>
        <v>-6.5407913880720968E-14</v>
      </c>
      <c r="AI69">
        <f t="shared" si="23"/>
        <v>-6.5407913880720968E-14</v>
      </c>
      <c r="AJ69">
        <f t="shared" si="31"/>
        <v>-23.34915954629728</v>
      </c>
      <c r="AK69">
        <f t="shared" si="42"/>
        <v>-1.6344411682408098</v>
      </c>
      <c r="AL69">
        <f t="shared" si="32"/>
        <v>-24.983600714538152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-9.4435469443407061E-17</v>
      </c>
      <c r="AR69">
        <f t="shared" si="26"/>
        <v>-9.4435469443407061E-17</v>
      </c>
      <c r="AS69">
        <f t="shared" si="26"/>
        <v>-3.3711346411149111E-2</v>
      </c>
      <c r="AT69">
        <f t="shared" si="26"/>
        <v>-2.3597942487804382E-3</v>
      </c>
      <c r="AU69">
        <f t="shared" si="24"/>
        <v>-3.607114065992964E-2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6">SUM(AN3:AN69)</f>
        <v>22439.296788400883</v>
      </c>
      <c r="AO71" s="8">
        <f t="shared" si="46"/>
        <v>-2243.9296788400884</v>
      </c>
      <c r="AP71" s="8">
        <f t="shared" si="46"/>
        <v>-2881.9535222328136</v>
      </c>
      <c r="AQ71" s="8">
        <f t="shared" si="46"/>
        <v>-14439.374635103275</v>
      </c>
      <c r="AR71" s="8">
        <f t="shared" si="46"/>
        <v>2874.038952224706</v>
      </c>
      <c r="AS71" s="8">
        <f t="shared" si="46"/>
        <v>-768.01630364351286</v>
      </c>
      <c r="AT71" s="8">
        <f t="shared" si="46"/>
        <v>107.25923497841129</v>
      </c>
      <c r="AU71" s="8">
        <f t="shared" si="46"/>
        <v>2213.2818835596058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D2ABB-B2F4-4D43-83BA-F93BEF8D8832}">
  <dimension ref="A1:AZ100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5744.7961231733689</v>
      </c>
      <c r="K3">
        <v>1</v>
      </c>
      <c r="L3" s="2">
        <v>0</v>
      </c>
      <c r="O3">
        <f>$C$3</f>
        <v>5744.7961231733689</v>
      </c>
      <c r="P3">
        <f>O3*C5</f>
        <v>574.47961231733689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5744.7961231733689</v>
      </c>
      <c r="AF3">
        <f t="shared" ref="AF3:AG34" si="4">-$Z3*P3</f>
        <v>-574.47961231733689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2650.4083068560317</v>
      </c>
      <c r="AJ3">
        <f t="shared" ref="AJ3:AJ66" si="7">AB3-AC3</f>
        <v>0</v>
      </c>
      <c r="AL3">
        <f t="shared" ref="AL3:AL66" si="8">SUM(AI3:AK3)</f>
        <v>2650.4083068560317</v>
      </c>
      <c r="AN3">
        <f t="shared" ref="AN3:AU34" si="9">AE3*$K3</f>
        <v>5744.7961231733689</v>
      </c>
      <c r="AO3">
        <f t="shared" si="9"/>
        <v>-574.47961231733689</v>
      </c>
      <c r="AP3">
        <f t="shared" si="9"/>
        <v>-2519.9082039999998</v>
      </c>
      <c r="AQ3">
        <f t="shared" si="9"/>
        <v>0</v>
      </c>
      <c r="AR3">
        <f t="shared" si="9"/>
        <v>2650.4083068560317</v>
      </c>
      <c r="AS3">
        <f t="shared" si="9"/>
        <v>0</v>
      </c>
      <c r="AT3">
        <f t="shared" si="9"/>
        <v>0</v>
      </c>
      <c r="AU3">
        <f t="shared" si="9"/>
        <v>2650.4083068560317</v>
      </c>
      <c r="AW3">
        <v>0</v>
      </c>
      <c r="AX3">
        <f>IF(Z3&gt;0, (R3*SUMPRODUCT(K3:$K$98, X3:$X$98)-K3*$AZ$3)/Z3, 0)</f>
        <v>0</v>
      </c>
      <c r="AZ3">
        <f>C6*SUMPRODUCT(X4:X98, K4:K98)/1</f>
        <v>3489.3367258399339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1.784809E-3</v>
      </c>
      <c r="R4">
        <f t="shared" si="0"/>
        <v>100000</v>
      </c>
      <c r="S4">
        <f t="shared" si="1"/>
        <v>236.84595681227597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234.05477244882104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-178.48089999999999</v>
      </c>
      <c r="AI4">
        <f t="shared" si="6"/>
        <v>-178.48089999999999</v>
      </c>
      <c r="AJ4">
        <f t="shared" si="7"/>
        <v>-234.05477244882104</v>
      </c>
      <c r="AK4">
        <f>G4*SUM(AB4, AE4:AF4)</f>
        <v>0</v>
      </c>
      <c r="AL4">
        <f t="shared" si="8"/>
        <v>-412.53567244882106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-166.5089094131915</v>
      </c>
      <c r="AR4">
        <f t="shared" si="9"/>
        <v>-166.5089094131915</v>
      </c>
      <c r="AS4">
        <f t="shared" si="9"/>
        <v>-218.35504473255065</v>
      </c>
      <c r="AT4">
        <f t="shared" si="9"/>
        <v>0</v>
      </c>
      <c r="AU4">
        <f t="shared" si="9"/>
        <v>-384.86395414574218</v>
      </c>
      <c r="AW4">
        <v>1</v>
      </c>
      <c r="AX4">
        <f>IF(Z4&gt;0, (R4*SUMPRODUCT(K4:$K$98, X4:$X$98)-K4*$AZ$3)/Z4, 0)</f>
        <v>236.84595681227597</v>
      </c>
    </row>
    <row r="5" spans="1:52" x14ac:dyDescent="0.25">
      <c r="C5" s="2">
        <f>'S.26.04.A'!C5</f>
        <v>0.1</v>
      </c>
      <c r="E5">
        <v>2005</v>
      </c>
      <c r="F5" s="5">
        <v>3.6400000000000002E-2</v>
      </c>
      <c r="G5" s="5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1.7924099999999999E-3</v>
      </c>
      <c r="Q5" s="4">
        <f t="shared" ref="Q5:Q68" si="21">$C$8</f>
        <v>50</v>
      </c>
      <c r="R5">
        <f t="shared" si="0"/>
        <v>100000</v>
      </c>
      <c r="S5">
        <f t="shared" si="1"/>
        <v>347.2059037782721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234.05477244882104</v>
      </c>
      <c r="AC5">
        <f t="shared" si="2"/>
        <v>339.06800580244089</v>
      </c>
      <c r="AE5">
        <f t="shared" si="3"/>
        <v>0</v>
      </c>
      <c r="AF5">
        <f t="shared" si="4"/>
        <v>0</v>
      </c>
      <c r="AG5">
        <f t="shared" si="4"/>
        <v>-48.828087614974983</v>
      </c>
      <c r="AH5">
        <f t="shared" si="5"/>
        <v>-177.128679050031</v>
      </c>
      <c r="AI5">
        <f t="shared" si="6"/>
        <v>-225.95676666500597</v>
      </c>
      <c r="AJ5">
        <f t="shared" si="7"/>
        <v>-105.01323335361985</v>
      </c>
      <c r="AK5">
        <f>G5*SUM(AB5, AE5:AF5)</f>
        <v>9.5962456704016628</v>
      </c>
      <c r="AL5">
        <f t="shared" si="8"/>
        <v>-321.37375434822411</v>
      </c>
      <c r="AN5">
        <f t="shared" si="9"/>
        <v>0</v>
      </c>
      <c r="AO5">
        <f t="shared" si="9"/>
        <v>0</v>
      </c>
      <c r="AP5">
        <f t="shared" si="9"/>
        <v>-41.753289207172912</v>
      </c>
      <c r="AQ5">
        <f t="shared" si="9"/>
        <v>-151.46415361539329</v>
      </c>
      <c r="AR5">
        <f t="shared" si="9"/>
        <v>-193.2174428225662</v>
      </c>
      <c r="AS5">
        <f t="shared" si="9"/>
        <v>-89.797657802377401</v>
      </c>
      <c r="AT5">
        <f t="shared" si="9"/>
        <v>8.205826612314004</v>
      </c>
      <c r="AU5">
        <f t="shared" si="9"/>
        <v>-274.80927401262954</v>
      </c>
      <c r="AW5">
        <v>2</v>
      </c>
      <c r="AX5">
        <f>IF(Z5&gt;0, (R5*SUMPRODUCT(K5:$K$98, X5:$X$98)-K5*$AZ$3)/Z5, 0)</f>
        <v>347.2059037782721</v>
      </c>
    </row>
    <row r="6" spans="1:52" x14ac:dyDescent="0.25">
      <c r="A6" t="s">
        <v>16</v>
      </c>
      <c r="C6" s="2">
        <v>100000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1.8014369999999999E-3</v>
      </c>
      <c r="Q6" s="4">
        <f t="shared" si="21"/>
        <v>50</v>
      </c>
      <c r="R6">
        <f t="shared" si="0"/>
        <v>100000</v>
      </c>
      <c r="S6">
        <f t="shared" si="1"/>
        <v>497.03208881840106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339.06800580244089</v>
      </c>
      <c r="AC6">
        <f t="shared" si="2"/>
        <v>479.65431628514034</v>
      </c>
      <c r="AE6">
        <f t="shared" si="3"/>
        <v>0</v>
      </c>
      <c r="AF6">
        <f t="shared" si="4"/>
        <v>0</v>
      </c>
      <c r="AG6">
        <f t="shared" si="4"/>
        <v>-48.251846015156381</v>
      </c>
      <c r="AH6">
        <f t="shared" si="5"/>
        <v>-175.92144733771536</v>
      </c>
      <c r="AI6">
        <f t="shared" si="6"/>
        <v>-224.17329335287175</v>
      </c>
      <c r="AJ6">
        <f t="shared" si="7"/>
        <v>-140.58631048269945</v>
      </c>
      <c r="AK6">
        <f>G6*SUM(AB6, AE6:AF6)</f>
        <v>19.835478339442794</v>
      </c>
      <c r="AL6">
        <f t="shared" si="8"/>
        <v>-344.9241254961284</v>
      </c>
      <c r="AN6">
        <f t="shared" si="9"/>
        <v>0</v>
      </c>
      <c r="AO6">
        <f t="shared" si="9"/>
        <v>0</v>
      </c>
      <c r="AP6">
        <f t="shared" si="9"/>
        <v>-37.221957956744859</v>
      </c>
      <c r="AQ6">
        <f t="shared" si="9"/>
        <v>-135.70756887596198</v>
      </c>
      <c r="AR6">
        <f t="shared" si="9"/>
        <v>-172.92952683270687</v>
      </c>
      <c r="AS6">
        <f t="shared" si="9"/>
        <v>-108.44968991315304</v>
      </c>
      <c r="AT6">
        <f t="shared" si="9"/>
        <v>15.301286930467922</v>
      </c>
      <c r="AU6">
        <f t="shared" si="9"/>
        <v>-266.07792981539194</v>
      </c>
      <c r="AW6">
        <v>3</v>
      </c>
      <c r="AX6">
        <f>IF(Z6&gt;0, (R6*SUMPRODUCT(K6:$K$98, X6:$X$98)-K6*$AZ$3)/Z6, 0)</f>
        <v>497.03208881840106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1.8114139999999999E-3</v>
      </c>
      <c r="Q7" s="4">
        <f t="shared" si="21"/>
        <v>50</v>
      </c>
      <c r="R7">
        <f t="shared" si="0"/>
        <v>100000</v>
      </c>
      <c r="S7">
        <f t="shared" si="1"/>
        <v>615.16379471141852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479.65431628514034</v>
      </c>
      <c r="AC7">
        <f t="shared" si="2"/>
        <v>586.64385981091164</v>
      </c>
      <c r="AE7">
        <f t="shared" si="3"/>
        <v>0</v>
      </c>
      <c r="AF7">
        <f t="shared" si="4"/>
        <v>0</v>
      </c>
      <c r="AG7">
        <f t="shared" si="4"/>
        <v>-47.681923485607115</v>
      </c>
      <c r="AH7">
        <f t="shared" si="5"/>
        <v>-174.80813879539696</v>
      </c>
      <c r="AI7">
        <f t="shared" si="6"/>
        <v>-222.49006228100407</v>
      </c>
      <c r="AJ7">
        <f t="shared" si="7"/>
        <v>-106.9895435257713</v>
      </c>
      <c r="AK7">
        <f>G7*SUM(AB7, AE7:AF7)</f>
        <v>23.55102692960039</v>
      </c>
      <c r="AL7">
        <f t="shared" si="8"/>
        <v>-305.92857887717497</v>
      </c>
      <c r="AN7">
        <f t="shared" si="9"/>
        <v>0</v>
      </c>
      <c r="AO7">
        <f t="shared" si="9"/>
        <v>0</v>
      </c>
      <c r="AP7">
        <f t="shared" si="9"/>
        <v>-33.465848422734197</v>
      </c>
      <c r="AQ7">
        <f t="shared" si="9"/>
        <v>-122.69015694706404</v>
      </c>
      <c r="AR7">
        <f t="shared" si="9"/>
        <v>-156.15600536979824</v>
      </c>
      <c r="AS7">
        <f t="shared" si="9"/>
        <v>-75.091262782881756</v>
      </c>
      <c r="AT7">
        <f t="shared" si="9"/>
        <v>16.529431696765421</v>
      </c>
      <c r="AU7">
        <f t="shared" si="9"/>
        <v>-214.71783645591455</v>
      </c>
      <c r="AW7">
        <v>4</v>
      </c>
      <c r="AX7">
        <f>IF(Z7&gt;0, (R7*SUMPRODUCT(K7:$K$98, X7:$X$98)-K7*$AZ$3)/Z7, 0)</f>
        <v>615.16379471141852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1.8237660000000001E-3</v>
      </c>
      <c r="Q8" s="4">
        <f t="shared" si="21"/>
        <v>50</v>
      </c>
      <c r="R8">
        <f t="shared" si="0"/>
        <v>100000</v>
      </c>
      <c r="S8">
        <f t="shared" si="1"/>
        <v>665.29240672120136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586.64385981091164</v>
      </c>
      <c r="AC8">
        <f t="shared" si="2"/>
        <v>626.94686284991485</v>
      </c>
      <c r="AE8">
        <f t="shared" si="3"/>
        <v>0</v>
      </c>
      <c r="AF8">
        <f t="shared" si="4"/>
        <v>0</v>
      </c>
      <c r="AG8">
        <f t="shared" si="4"/>
        <v>-47.118143579883395</v>
      </c>
      <c r="AH8">
        <f t="shared" si="5"/>
        <v>-173.92134173530351</v>
      </c>
      <c r="AI8">
        <f t="shared" si="6"/>
        <v>-221.03948531518691</v>
      </c>
      <c r="AJ8">
        <f t="shared" si="7"/>
        <v>-40.303003039003215</v>
      </c>
      <c r="AK8">
        <f>G8*SUM(AB8, AE8:AF8)</f>
        <v>12.495514213972417</v>
      </c>
      <c r="AL8">
        <f t="shared" si="8"/>
        <v>-248.84697414021767</v>
      </c>
      <c r="AN8">
        <f t="shared" si="9"/>
        <v>0</v>
      </c>
      <c r="AO8">
        <f t="shared" si="9"/>
        <v>0</v>
      </c>
      <c r="AP8">
        <f t="shared" si="9"/>
        <v>-30.869183293188016</v>
      </c>
      <c r="AQ8">
        <f t="shared" si="9"/>
        <v>-113.94357605626111</v>
      </c>
      <c r="AR8">
        <f t="shared" si="9"/>
        <v>-144.81275934944912</v>
      </c>
      <c r="AS8">
        <f t="shared" si="9"/>
        <v>-26.404282799631954</v>
      </c>
      <c r="AT8">
        <f t="shared" si="9"/>
        <v>8.1863649394377376</v>
      </c>
      <c r="AU8">
        <f t="shared" si="9"/>
        <v>-163.03067720964333</v>
      </c>
      <c r="AW8">
        <v>5</v>
      </c>
      <c r="AX8">
        <f>IF(Z8&gt;0, (R8*SUMPRODUCT(K8:$K$98, X8:$X$98)-K8*$AZ$3)/Z8, 0)</f>
        <v>665.29240672120136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1.843244E-3</v>
      </c>
      <c r="Q9" s="4">
        <f t="shared" si="21"/>
        <v>50</v>
      </c>
      <c r="R9">
        <f t="shared" si="0"/>
        <v>100000</v>
      </c>
      <c r="S9">
        <f t="shared" si="1"/>
        <v>680.86880217329235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626.94686284991485</v>
      </c>
      <c r="AC9">
        <f t="shared" si="2"/>
        <v>634.02655248580049</v>
      </c>
      <c r="AE9">
        <f t="shared" si="3"/>
        <v>0</v>
      </c>
      <c r="AF9">
        <f t="shared" si="4"/>
        <v>0</v>
      </c>
      <c r="AG9">
        <f t="shared" si="4"/>
        <v>-46.560111908639797</v>
      </c>
      <c r="AH9">
        <f t="shared" si="5"/>
        <v>-173.70047088951716</v>
      </c>
      <c r="AI9">
        <f t="shared" si="6"/>
        <v>-220.26058279815697</v>
      </c>
      <c r="AJ9">
        <f t="shared" si="7"/>
        <v>-7.0796896358856429</v>
      </c>
      <c r="AK9">
        <f t="shared" ref="AK9:AK72" si="22">G9*SUM(AB9:AB9, AE9:AF9)</f>
        <v>3.6989864908144976</v>
      </c>
      <c r="AL9">
        <f t="shared" si="8"/>
        <v>-223.64128594322813</v>
      </c>
      <c r="AN9">
        <f t="shared" si="9"/>
        <v>0</v>
      </c>
      <c r="AO9">
        <f t="shared" si="9"/>
        <v>0</v>
      </c>
      <c r="AP9">
        <f t="shared" si="9"/>
        <v>-28.888712968430781</v>
      </c>
      <c r="AQ9">
        <f t="shared" si="9"/>
        <v>-107.77429091783132</v>
      </c>
      <c r="AR9">
        <f t="shared" si="9"/>
        <v>-136.66300388626212</v>
      </c>
      <c r="AS9">
        <f t="shared" si="9"/>
        <v>-4.3926681748100096</v>
      </c>
      <c r="AT9">
        <f t="shared" si="9"/>
        <v>2.2950752183955565</v>
      </c>
      <c r="AU9">
        <f t="shared" si="9"/>
        <v>-138.76059684267656</v>
      </c>
      <c r="AW9">
        <v>6</v>
      </c>
      <c r="AX9">
        <f>IF(Z9&gt;0, (R9*SUMPRODUCT(K9:$K$98, X9:$X$98)-K9*$AZ$3)/Z9, 0)</f>
        <v>680.86880217329235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1.8660479999999999E-3</v>
      </c>
      <c r="Q10" s="4">
        <f t="shared" si="21"/>
        <v>50</v>
      </c>
      <c r="R10">
        <f t="shared" si="0"/>
        <v>100000</v>
      </c>
      <c r="S10">
        <f t="shared" si="1"/>
        <v>692.6755975010484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634.02655248580049</v>
      </c>
      <c r="AC10">
        <f t="shared" si="2"/>
        <v>637.36721578193647</v>
      </c>
      <c r="AE10">
        <f t="shared" si="3"/>
        <v>0</v>
      </c>
      <c r="AF10">
        <f t="shared" si="4"/>
        <v>0</v>
      </c>
      <c r="AG10">
        <f t="shared" si="4"/>
        <v>-46.007627385846504</v>
      </c>
      <c r="AH10">
        <f t="shared" si="5"/>
        <v>-173.76680741378695</v>
      </c>
      <c r="AI10">
        <f t="shared" si="6"/>
        <v>-219.77443479963347</v>
      </c>
      <c r="AJ10">
        <f t="shared" si="7"/>
        <v>-3.3406632961359719</v>
      </c>
      <c r="AK10">
        <f t="shared" si="22"/>
        <v>2.5995088651917824</v>
      </c>
      <c r="AL10">
        <f t="shared" si="8"/>
        <v>-220.51558923057766</v>
      </c>
      <c r="AN10">
        <f t="shared" si="9"/>
        <v>0</v>
      </c>
      <c r="AO10">
        <f t="shared" si="9"/>
        <v>0</v>
      </c>
      <c r="AP10">
        <f t="shared" si="9"/>
        <v>-27.080844430024815</v>
      </c>
      <c r="AQ10">
        <f t="shared" si="9"/>
        <v>-102.28199422695062</v>
      </c>
      <c r="AR10">
        <f t="shared" si="9"/>
        <v>-129.36283865697544</v>
      </c>
      <c r="AS10">
        <f t="shared" si="9"/>
        <v>-1.9663692338888827</v>
      </c>
      <c r="AT10">
        <f t="shared" si="9"/>
        <v>1.5301135740458867</v>
      </c>
      <c r="AU10">
        <f t="shared" si="9"/>
        <v>-129.79909431681844</v>
      </c>
      <c r="AW10">
        <v>7</v>
      </c>
      <c r="AX10">
        <f>IF(Z10&gt;0, (R10*SUMPRODUCT(K10:$K$98, X10:$X$98)-K10*$AZ$3)/Z10, 0)</f>
        <v>692.6755975010484</v>
      </c>
    </row>
    <row r="11" spans="1:52" x14ac:dyDescent="0.25">
      <c r="A11" t="s">
        <v>33</v>
      </c>
      <c r="C11" s="12">
        <f>AU100</f>
        <v>-1690.2757822093465</v>
      </c>
      <c r="E11">
        <v>2011</v>
      </c>
      <c r="F11" s="5">
        <v>1.5E-3</v>
      </c>
      <c r="G11" s="5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1.8888519999999999E-3</v>
      </c>
      <c r="Q11" s="4">
        <f t="shared" si="21"/>
        <v>50</v>
      </c>
      <c r="R11">
        <f t="shared" si="0"/>
        <v>100000</v>
      </c>
      <c r="S11">
        <f t="shared" si="1"/>
        <v>700.99076403186405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637.36721578193647</v>
      </c>
      <c r="AC11">
        <f t="shared" si="2"/>
        <v>637.34990870984325</v>
      </c>
      <c r="AE11">
        <f t="shared" si="3"/>
        <v>0</v>
      </c>
      <c r="AF11">
        <f t="shared" si="4"/>
        <v>0</v>
      </c>
      <c r="AG11">
        <f t="shared" si="4"/>
        <v>-45.460649512985029</v>
      </c>
      <c r="AH11">
        <f t="shared" si="5"/>
        <v>-173.80319800602189</v>
      </c>
      <c r="AI11">
        <f t="shared" si="6"/>
        <v>-219.2638475190069</v>
      </c>
      <c r="AJ11">
        <f t="shared" si="7"/>
        <v>1.7307072093217357E-2</v>
      </c>
      <c r="AK11">
        <f t="shared" si="22"/>
        <v>1.5296813178766473</v>
      </c>
      <c r="AL11">
        <f t="shared" si="8"/>
        <v>-217.71685912903703</v>
      </c>
      <c r="AN11">
        <f t="shared" si="9"/>
        <v>0</v>
      </c>
      <c r="AO11">
        <f t="shared" si="9"/>
        <v>0</v>
      </c>
      <c r="AP11">
        <f t="shared" si="9"/>
        <v>-25.426533902091627</v>
      </c>
      <c r="AQ11">
        <f t="shared" si="9"/>
        <v>-97.2096297288887</v>
      </c>
      <c r="AR11">
        <f t="shared" si="9"/>
        <v>-122.63616363098032</v>
      </c>
      <c r="AS11">
        <f t="shared" si="9"/>
        <v>9.6799948975308855E-3</v>
      </c>
      <c r="AT11">
        <f t="shared" si="9"/>
        <v>0.85556397246980043</v>
      </c>
      <c r="AU11">
        <f t="shared" si="9"/>
        <v>-121.77091966361299</v>
      </c>
      <c r="AW11">
        <v>8</v>
      </c>
      <c r="AX11">
        <f>IF(Z11&gt;0, (R11*SUMPRODUCT(K11:$K$98, X11:$X$98)-K11*$AZ$3)/Z11, 0)</f>
        <v>700.99076403186405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1.917357E-3</v>
      </c>
      <c r="Q12" s="4">
        <f t="shared" si="21"/>
        <v>50</v>
      </c>
      <c r="R12">
        <f t="shared" si="0"/>
        <v>100000</v>
      </c>
      <c r="S12">
        <f t="shared" si="1"/>
        <v>709.20835546357591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637.34990870984325</v>
      </c>
      <c r="AC12">
        <f t="shared" si="2"/>
        <v>637.13688217220238</v>
      </c>
      <c r="AE12">
        <f t="shared" si="3"/>
        <v>0</v>
      </c>
      <c r="AF12">
        <f t="shared" si="4"/>
        <v>0</v>
      </c>
      <c r="AG12">
        <f t="shared" si="4"/>
        <v>-44.918878723286909</v>
      </c>
      <c r="AH12">
        <f t="shared" si="5"/>
        <v>-174.32858913653686</v>
      </c>
      <c r="AI12">
        <f t="shared" si="6"/>
        <v>-219.24746785982376</v>
      </c>
      <c r="AJ12">
        <f t="shared" si="7"/>
        <v>0.21302653764087154</v>
      </c>
      <c r="AK12">
        <f t="shared" si="22"/>
        <v>1.4659047900326394</v>
      </c>
      <c r="AL12">
        <f t="shared" si="8"/>
        <v>-217.56853653215023</v>
      </c>
      <c r="AN12">
        <f t="shared" si="9"/>
        <v>0</v>
      </c>
      <c r="AO12">
        <f t="shared" si="9"/>
        <v>0</v>
      </c>
      <c r="AP12">
        <f t="shared" si="9"/>
        <v>-23.874861560684021</v>
      </c>
      <c r="AQ12">
        <f t="shared" si="9"/>
        <v>-92.65749836151798</v>
      </c>
      <c r="AR12">
        <f t="shared" si="9"/>
        <v>-116.53235992220201</v>
      </c>
      <c r="AS12">
        <f t="shared" si="9"/>
        <v>0.11322586937796759</v>
      </c>
      <c r="AT12">
        <f t="shared" si="9"/>
        <v>0.7791439795007391</v>
      </c>
      <c r="AU12">
        <f t="shared" si="9"/>
        <v>-115.63999007332329</v>
      </c>
      <c r="AW12">
        <v>9</v>
      </c>
      <c r="AX12">
        <f>IF(Z12&gt;0, (R12*SUMPRODUCT(K12:$K$98, X12:$X$98)-K12*$AZ$3)/Z12, 0)</f>
        <v>709.20835546357591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1.947287E-3</v>
      </c>
      <c r="Q13" s="4">
        <f t="shared" si="21"/>
        <v>50</v>
      </c>
      <c r="R13">
        <f t="shared" si="0"/>
        <v>100000</v>
      </c>
      <c r="S13">
        <f t="shared" si="1"/>
        <v>716.6750495723403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637.13688217220238</v>
      </c>
      <c r="AC13">
        <f t="shared" si="2"/>
        <v>636.15259419289123</v>
      </c>
      <c r="AE13">
        <f t="shared" si="3"/>
        <v>0</v>
      </c>
      <c r="AF13">
        <f t="shared" si="4"/>
        <v>0</v>
      </c>
      <c r="AG13">
        <f t="shared" si="4"/>
        <v>-44.38221998746161</v>
      </c>
      <c r="AH13">
        <f t="shared" si="5"/>
        <v>-174.9398971848664</v>
      </c>
      <c r="AI13">
        <f t="shared" si="6"/>
        <v>-219.32211717232801</v>
      </c>
      <c r="AJ13">
        <f t="shared" si="7"/>
        <v>0.98428797931114786</v>
      </c>
      <c r="AK13">
        <f t="shared" si="22"/>
        <v>1.2742737643444049</v>
      </c>
      <c r="AL13">
        <f t="shared" si="8"/>
        <v>-217.06355542867246</v>
      </c>
      <c r="AN13">
        <f t="shared" si="9"/>
        <v>0</v>
      </c>
      <c r="AO13">
        <f t="shared" si="9"/>
        <v>0</v>
      </c>
      <c r="AP13">
        <f t="shared" si="9"/>
        <v>-22.423594807541122</v>
      </c>
      <c r="AQ13">
        <f t="shared" si="9"/>
        <v>-88.38632612912491</v>
      </c>
      <c r="AR13">
        <f t="shared" si="9"/>
        <v>-110.80992093666603</v>
      </c>
      <c r="AS13">
        <f t="shared" si="9"/>
        <v>0.49729992840020032</v>
      </c>
      <c r="AT13">
        <f t="shared" si="9"/>
        <v>0.64381183666818464</v>
      </c>
      <c r="AU13">
        <f t="shared" si="9"/>
        <v>-109.66880917159764</v>
      </c>
      <c r="AW13">
        <v>10</v>
      </c>
      <c r="AX13">
        <f>IF(Z13&gt;0, (R13*SUMPRODUCT(K13:$K$98, X13:$X$98)-K13*$AZ$3)/Z13, 0)</f>
        <v>716.6750495723403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1.9819680000000002E-3</v>
      </c>
      <c r="Q14" s="4">
        <f t="shared" si="21"/>
        <v>50</v>
      </c>
      <c r="R14">
        <f t="shared" si="0"/>
        <v>100000</v>
      </c>
      <c r="S14">
        <f t="shared" si="1"/>
        <v>723.58400549590078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636.15259419289123</v>
      </c>
      <c r="AC14">
        <f t="shared" si="2"/>
        <v>634.58944843218865</v>
      </c>
      <c r="AE14">
        <f t="shared" si="3"/>
        <v>0</v>
      </c>
      <c r="AF14">
        <f t="shared" si="4"/>
        <v>0</v>
      </c>
      <c r="AG14">
        <f t="shared" si="4"/>
        <v>-43.85043364780288</v>
      </c>
      <c r="AH14">
        <f t="shared" si="5"/>
        <v>-175.92827956821864</v>
      </c>
      <c r="AI14">
        <f t="shared" si="6"/>
        <v>-219.77871321602152</v>
      </c>
      <c r="AJ14">
        <f t="shared" si="7"/>
        <v>1.5631457607025823</v>
      </c>
      <c r="AK14">
        <f t="shared" si="22"/>
        <v>1.1450746695472043</v>
      </c>
      <c r="AL14">
        <f t="shared" si="8"/>
        <v>-217.07049278577173</v>
      </c>
      <c r="AN14">
        <f t="shared" si="9"/>
        <v>0</v>
      </c>
      <c r="AO14">
        <f t="shared" si="9"/>
        <v>0</v>
      </c>
      <c r="AP14">
        <f t="shared" si="9"/>
        <v>-21.063810621897886</v>
      </c>
      <c r="AQ14">
        <f t="shared" si="9"/>
        <v>-84.508171427101473</v>
      </c>
      <c r="AR14">
        <f t="shared" si="9"/>
        <v>-105.57198204899936</v>
      </c>
      <c r="AS14">
        <f t="shared" si="9"/>
        <v>0.75086614974699217</v>
      </c>
      <c r="AT14">
        <f t="shared" si="9"/>
        <v>0.55004327165834366</v>
      </c>
      <c r="AU14">
        <f t="shared" si="9"/>
        <v>-104.27107262759402</v>
      </c>
      <c r="AW14">
        <v>11</v>
      </c>
      <c r="AX14">
        <f>IF(Z14&gt;0, (R14*SUMPRODUCT(K14:$K$98, X14:$X$98)-K14*$AZ$3)/Z14, 0)</f>
        <v>723.58400549590078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2.0299509999999999E-3</v>
      </c>
      <c r="Q15" s="4">
        <f t="shared" si="21"/>
        <v>50</v>
      </c>
      <c r="R15">
        <f t="shared" si="0"/>
        <v>100000</v>
      </c>
      <c r="S15">
        <f t="shared" si="1"/>
        <v>734.144531081183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634.58944843218865</v>
      </c>
      <c r="AC15">
        <f t="shared" si="2"/>
        <v>636.10562352499414</v>
      </c>
      <c r="AE15">
        <f t="shared" si="3"/>
        <v>0</v>
      </c>
      <c r="AF15">
        <f t="shared" si="4"/>
        <v>0</v>
      </c>
      <c r="AG15">
        <f t="shared" si="4"/>
        <v>-43.322915079691057</v>
      </c>
      <c r="AH15">
        <f t="shared" si="5"/>
        <v>-178.02846326758223</v>
      </c>
      <c r="AI15">
        <f t="shared" si="6"/>
        <v>-221.35137834727328</v>
      </c>
      <c r="AJ15">
        <f t="shared" si="7"/>
        <v>-1.5161750928054971</v>
      </c>
      <c r="AK15">
        <f t="shared" si="22"/>
        <v>2.6018167385719737</v>
      </c>
      <c r="AL15">
        <f t="shared" si="8"/>
        <v>-220.2657367015068</v>
      </c>
      <c r="AN15">
        <f t="shared" si="9"/>
        <v>0</v>
      </c>
      <c r="AO15">
        <f t="shared" si="9"/>
        <v>0</v>
      </c>
      <c r="AP15">
        <f t="shared" si="9"/>
        <v>-19.742352729573259</v>
      </c>
      <c r="AQ15">
        <f t="shared" si="9"/>
        <v>-81.127982991617941</v>
      </c>
      <c r="AR15">
        <f t="shared" si="9"/>
        <v>-100.8703357211912</v>
      </c>
      <c r="AS15">
        <f t="shared" si="9"/>
        <v>-0.6909245009690389</v>
      </c>
      <c r="AT15">
        <f t="shared" si="9"/>
        <v>1.1856539130875607</v>
      </c>
      <c r="AU15">
        <f t="shared" si="9"/>
        <v>-100.37560630907267</v>
      </c>
      <c r="AW15">
        <v>12</v>
      </c>
      <c r="AX15">
        <f>IF(Z15&gt;0, (R15*SUMPRODUCT(K15:$K$98, X15:$X$98)-K15*$AZ$3)/Z15, 0)</f>
        <v>734.144531081183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2.0855349999999999E-3</v>
      </c>
      <c r="Q16" s="4">
        <f t="shared" si="21"/>
        <v>50</v>
      </c>
      <c r="R16">
        <f t="shared" si="0"/>
        <v>100000</v>
      </c>
      <c r="S16">
        <f t="shared" si="1"/>
        <v>748.68915010051251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636.10562352499414</v>
      </c>
      <c r="AC16">
        <f t="shared" si="2"/>
        <v>640.8679470320551</v>
      </c>
      <c r="AE16">
        <f t="shared" si="3"/>
        <v>0</v>
      </c>
      <c r="AF16">
        <f t="shared" si="4"/>
        <v>0</v>
      </c>
      <c r="AG16">
        <f t="shared" si="4"/>
        <v>-42.799334473193426</v>
      </c>
      <c r="AH16">
        <f t="shared" si="5"/>
        <v>-180.70291140144698</v>
      </c>
      <c r="AI16">
        <f t="shared" si="6"/>
        <v>-223.50224587464041</v>
      </c>
      <c r="AJ16">
        <f t="shared" si="7"/>
        <v>-4.7623235070609553</v>
      </c>
      <c r="AK16">
        <f t="shared" si="22"/>
        <v>4.5163499270274583</v>
      </c>
      <c r="AL16">
        <f t="shared" si="8"/>
        <v>-223.74821945467392</v>
      </c>
      <c r="AN16">
        <f t="shared" si="9"/>
        <v>0</v>
      </c>
      <c r="AO16">
        <f t="shared" si="9"/>
        <v>0</v>
      </c>
      <c r="AP16">
        <f t="shared" si="9"/>
        <v>-18.450246745509087</v>
      </c>
      <c r="AQ16">
        <f t="shared" si="9"/>
        <v>-77.898718380230008</v>
      </c>
      <c r="AR16">
        <f t="shared" si="9"/>
        <v>-96.348965125739085</v>
      </c>
      <c r="AS16">
        <f t="shared" si="9"/>
        <v>-2.0529768714568704</v>
      </c>
      <c r="AT16">
        <f t="shared" si="9"/>
        <v>1.9469408010283287</v>
      </c>
      <c r="AU16">
        <f t="shared" si="9"/>
        <v>-96.455001196167643</v>
      </c>
      <c r="AW16">
        <v>13</v>
      </c>
      <c r="AX16">
        <f>IF(Z16&gt;0, (R16*SUMPRODUCT(K16:$K$98, X16:$X$98)-K16*$AZ$3)/Z16, 0)</f>
        <v>748.68915010051251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2.1420699999999998E-3</v>
      </c>
      <c r="Q17" s="4">
        <f t="shared" si="21"/>
        <v>50</v>
      </c>
      <c r="R17">
        <f t="shared" si="0"/>
        <v>100000</v>
      </c>
      <c r="S17">
        <f t="shared" si="1"/>
        <v>772.45431695960065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640.8679470320551</v>
      </c>
      <c r="AC17">
        <f t="shared" si="2"/>
        <v>653.18214798202143</v>
      </c>
      <c r="AE17">
        <f t="shared" si="3"/>
        <v>0</v>
      </c>
      <c r="AF17">
        <f t="shared" si="4"/>
        <v>0</v>
      </c>
      <c r="AG17">
        <f t="shared" si="4"/>
        <v>-42.279661958066498</v>
      </c>
      <c r="AH17">
        <f t="shared" si="5"/>
        <v>-183.35834078998687</v>
      </c>
      <c r="AI17">
        <f t="shared" si="6"/>
        <v>-225.63800274805337</v>
      </c>
      <c r="AJ17">
        <f t="shared" si="7"/>
        <v>-12.314200949966335</v>
      </c>
      <c r="AK17">
        <f t="shared" si="22"/>
        <v>8.8439776690423599</v>
      </c>
      <c r="AL17">
        <f t="shared" si="8"/>
        <v>-229.10822602897736</v>
      </c>
      <c r="AN17">
        <f t="shared" si="9"/>
        <v>0</v>
      </c>
      <c r="AO17">
        <f t="shared" si="9"/>
        <v>0</v>
      </c>
      <c r="AP17">
        <f t="shared" si="9"/>
        <v>-17.13312893213747</v>
      </c>
      <c r="AQ17">
        <f t="shared" si="9"/>
        <v>-74.302914168363685</v>
      </c>
      <c r="AR17">
        <f t="shared" si="9"/>
        <v>-91.436043100501166</v>
      </c>
      <c r="AS17">
        <f t="shared" si="9"/>
        <v>-4.9901248685780972</v>
      </c>
      <c r="AT17">
        <f t="shared" si="9"/>
        <v>3.583874673050409</v>
      </c>
      <c r="AU17">
        <f t="shared" si="9"/>
        <v>-92.842293296028856</v>
      </c>
      <c r="AW17">
        <v>14</v>
      </c>
      <c r="AX17">
        <f>IF(Z17&gt;0, (R17*SUMPRODUCT(K17:$K$98, X17:$X$98)-K17*$AZ$3)/Z17, 0)</f>
        <v>772.45431695960065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2.2014550000000002E-3</v>
      </c>
      <c r="Q18" s="4">
        <f t="shared" si="21"/>
        <v>50</v>
      </c>
      <c r="R18">
        <f t="shared" si="0"/>
        <v>100000</v>
      </c>
      <c r="S18">
        <f t="shared" si="1"/>
        <v>806.14900279439144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653.18214798202143</v>
      </c>
      <c r="AC18">
        <f t="shared" si="2"/>
        <v>673.35673009616335</v>
      </c>
      <c r="AE18">
        <f t="shared" si="3"/>
        <v>0</v>
      </c>
      <c r="AF18">
        <f t="shared" si="4"/>
        <v>0</v>
      </c>
      <c r="AG18">
        <f t="shared" si="4"/>
        <v>-41.763788565269941</v>
      </c>
      <c r="AH18">
        <f t="shared" si="5"/>
        <v>-186.15354643179057</v>
      </c>
      <c r="AI18">
        <f t="shared" si="6"/>
        <v>-227.91733499706052</v>
      </c>
      <c r="AJ18">
        <f t="shared" si="7"/>
        <v>-20.174582114141913</v>
      </c>
      <c r="AK18">
        <f t="shared" si="22"/>
        <v>14.108734396411664</v>
      </c>
      <c r="AL18">
        <f t="shared" si="8"/>
        <v>-233.98318271479076</v>
      </c>
      <c r="AN18">
        <f t="shared" si="9"/>
        <v>0</v>
      </c>
      <c r="AO18">
        <f t="shared" si="9"/>
        <v>0</v>
      </c>
      <c r="AP18">
        <f t="shared" si="9"/>
        <v>-15.793280916818588</v>
      </c>
      <c r="AQ18">
        <f t="shared" si="9"/>
        <v>-70.395319808321574</v>
      </c>
      <c r="AR18">
        <f t="shared" si="9"/>
        <v>-86.188600725140162</v>
      </c>
      <c r="AS18">
        <f t="shared" si="9"/>
        <v>-7.6291652087576285</v>
      </c>
      <c r="AT18">
        <f t="shared" si="9"/>
        <v>5.3353207014510744</v>
      </c>
      <c r="AU18">
        <f t="shared" si="9"/>
        <v>-88.482445232446722</v>
      </c>
      <c r="AW18">
        <v>15</v>
      </c>
      <c r="AX18">
        <f>IF(Z18&gt;0, (R18*SUMPRODUCT(K18:$K$98, X18:$X$98)-K18*$AZ$3)/Z18, 0)</f>
        <v>806.14900279439144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2.2708170000000001E-3</v>
      </c>
      <c r="Q19" s="4">
        <f t="shared" si="21"/>
        <v>50</v>
      </c>
      <c r="R19">
        <f t="shared" si="0"/>
        <v>100000</v>
      </c>
      <c r="S19">
        <f t="shared" si="1"/>
        <v>838.67649837428405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673.35673009616335</v>
      </c>
      <c r="AC19">
        <f t="shared" si="2"/>
        <v>691.93013075381077</v>
      </c>
      <c r="AE19">
        <f t="shared" si="3"/>
        <v>0</v>
      </c>
      <c r="AF19">
        <f t="shared" si="4"/>
        <v>0</v>
      </c>
      <c r="AG19">
        <f t="shared" si="4"/>
        <v>-41.251312758558818</v>
      </c>
      <c r="AH19">
        <f t="shared" si="5"/>
        <v>-189.67584211684118</v>
      </c>
      <c r="AI19">
        <f t="shared" si="6"/>
        <v>-230.92715487539999</v>
      </c>
      <c r="AJ19">
        <f t="shared" si="7"/>
        <v>-18.573400657647426</v>
      </c>
      <c r="AK19">
        <f t="shared" si="22"/>
        <v>15.015855081144442</v>
      </c>
      <c r="AL19">
        <f t="shared" si="8"/>
        <v>-234.48470045190297</v>
      </c>
      <c r="AN19">
        <f t="shared" si="9"/>
        <v>0</v>
      </c>
      <c r="AO19">
        <f t="shared" si="9"/>
        <v>0</v>
      </c>
      <c r="AP19">
        <f t="shared" si="9"/>
        <v>-14.547686707879059</v>
      </c>
      <c r="AQ19">
        <f t="shared" si="9"/>
        <v>-66.89107673540471</v>
      </c>
      <c r="AR19">
        <f t="shared" si="9"/>
        <v>-81.438763443283776</v>
      </c>
      <c r="AS19">
        <f t="shared" si="9"/>
        <v>-6.5500949133142088</v>
      </c>
      <c r="AT19">
        <f t="shared" si="9"/>
        <v>5.2954909980672094</v>
      </c>
      <c r="AU19">
        <f t="shared" si="9"/>
        <v>-82.693367358530764</v>
      </c>
      <c r="AW19">
        <v>16</v>
      </c>
      <c r="AX19">
        <f>IF(Z19&gt;0, (R19*SUMPRODUCT(K19:$K$98, X19:$X$98)-K19*$AZ$3)/Z19, 0)</f>
        <v>838.67649837428405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2.3392280000000001E-3</v>
      </c>
      <c r="Q20" s="4">
        <f t="shared" si="21"/>
        <v>50</v>
      </c>
      <c r="R20">
        <f t="shared" si="0"/>
        <v>100000</v>
      </c>
      <c r="S20">
        <f t="shared" si="1"/>
        <v>844.84237907629279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691.93013075381077</v>
      </c>
      <c r="AC20">
        <f t="shared" si="2"/>
        <v>688.41649075679129</v>
      </c>
      <c r="AE20">
        <f t="shared" si="3"/>
        <v>0</v>
      </c>
      <c r="AF20">
        <f t="shared" si="4"/>
        <v>0</v>
      </c>
      <c r="AG20">
        <f t="shared" si="4"/>
        <v>-40.742303405131644</v>
      </c>
      <c r="AH20">
        <f t="shared" si="5"/>
        <v>-192.99245168315605</v>
      </c>
      <c r="AI20">
        <f t="shared" si="6"/>
        <v>-233.7347550882877</v>
      </c>
      <c r="AJ20">
        <f t="shared" si="7"/>
        <v>3.5136399970194816</v>
      </c>
      <c r="AK20">
        <f t="shared" si="22"/>
        <v>2.9752995622413865</v>
      </c>
      <c r="AL20">
        <f t="shared" si="8"/>
        <v>-227.24581552902683</v>
      </c>
      <c r="AN20">
        <f t="shared" si="9"/>
        <v>0</v>
      </c>
      <c r="AO20">
        <f t="shared" si="9"/>
        <v>0</v>
      </c>
      <c r="AP20">
        <f t="shared" si="9"/>
        <v>-13.628169861251985</v>
      </c>
      <c r="AQ20">
        <f t="shared" si="9"/>
        <v>-64.555356316605355</v>
      </c>
      <c r="AR20">
        <f t="shared" si="9"/>
        <v>-78.183526177857345</v>
      </c>
      <c r="AS20">
        <f t="shared" si="9"/>
        <v>1.1753013135884502</v>
      </c>
      <c r="AT20">
        <f t="shared" si="9"/>
        <v>0.99522816417952276</v>
      </c>
      <c r="AU20">
        <f t="shared" si="9"/>
        <v>-76.012996700089374</v>
      </c>
      <c r="AW20">
        <v>17</v>
      </c>
      <c r="AX20">
        <f>IF(Z20&gt;0, (R20*SUMPRODUCT(K20:$K$98, X20:$X$98)-K20*$AZ$3)/Z20, 0)</f>
        <v>844.84237907629279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2.4176169999999999E-3</v>
      </c>
      <c r="Q21" s="4">
        <f t="shared" si="21"/>
        <v>50</v>
      </c>
      <c r="R21">
        <f t="shared" si="0"/>
        <v>100000</v>
      </c>
      <c r="S21">
        <f t="shared" si="1"/>
        <v>846.41313457302999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688.41649075679129</v>
      </c>
      <c r="AC21">
        <f t="shared" si="2"/>
        <v>681.13202877327444</v>
      </c>
      <c r="AE21">
        <f t="shared" si="3"/>
        <v>0</v>
      </c>
      <c r="AF21">
        <f t="shared" si="4"/>
        <v>0</v>
      </c>
      <c r="AG21">
        <f t="shared" si="4"/>
        <v>-40.236381085748924</v>
      </c>
      <c r="AH21">
        <f t="shared" si="5"/>
        <v>-196.99857066280831</v>
      </c>
      <c r="AI21">
        <f t="shared" si="6"/>
        <v>-237.23495174855722</v>
      </c>
      <c r="AJ21">
        <f t="shared" si="7"/>
        <v>7.2844619835168487</v>
      </c>
      <c r="AK21">
        <f t="shared" si="22"/>
        <v>1.1014663852108662</v>
      </c>
      <c r="AL21">
        <f t="shared" si="8"/>
        <v>-228.8490233798295</v>
      </c>
      <c r="AN21">
        <f t="shared" si="9"/>
        <v>0</v>
      </c>
      <c r="AO21">
        <f t="shared" si="9"/>
        <v>0</v>
      </c>
      <c r="AP21">
        <f t="shared" si="9"/>
        <v>-12.798536009418044</v>
      </c>
      <c r="AQ21">
        <f t="shared" si="9"/>
        <v>-62.662029546311224</v>
      </c>
      <c r="AR21">
        <f t="shared" si="9"/>
        <v>-75.460565555729261</v>
      </c>
      <c r="AS21">
        <f t="shared" si="9"/>
        <v>2.3170684462549218</v>
      </c>
      <c r="AT21">
        <f t="shared" si="9"/>
        <v>0.35035847692768229</v>
      </c>
      <c r="AU21">
        <f t="shared" si="9"/>
        <v>-72.793138632546658</v>
      </c>
      <c r="AW21">
        <v>18</v>
      </c>
      <c r="AX21">
        <f>IF(Z21&gt;0, (R21*SUMPRODUCT(K21:$K$98, X21:$X$98)-K21*$AZ$3)/Z21, 0)</f>
        <v>846.41313457302999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2.502181E-3</v>
      </c>
      <c r="Q22" s="4">
        <f t="shared" si="21"/>
        <v>50</v>
      </c>
      <c r="R22">
        <f t="shared" si="0"/>
        <v>100000</v>
      </c>
      <c r="S22">
        <f t="shared" si="1"/>
        <v>870.86675679951543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681.13202877327444</v>
      </c>
      <c r="AC22">
        <f t="shared" si="2"/>
        <v>692.04887388676207</v>
      </c>
      <c r="AE22">
        <f t="shared" si="3"/>
        <v>0</v>
      </c>
      <c r="AF22">
        <f t="shared" si="4"/>
        <v>0</v>
      </c>
      <c r="AG22">
        <f t="shared" si="4"/>
        <v>-39.733338566629918</v>
      </c>
      <c r="AH22">
        <f t="shared" si="5"/>
        <v>-201.35741652304063</v>
      </c>
      <c r="AI22">
        <f t="shared" si="6"/>
        <v>-241.09075508967055</v>
      </c>
      <c r="AJ22">
        <f t="shared" si="7"/>
        <v>-10.916845113487625</v>
      </c>
      <c r="AK22">
        <f t="shared" si="22"/>
        <v>14.303772604238764</v>
      </c>
      <c r="AL22">
        <f t="shared" si="8"/>
        <v>-237.70382759891942</v>
      </c>
      <c r="AN22">
        <f t="shared" si="9"/>
        <v>0</v>
      </c>
      <c r="AO22">
        <f t="shared" si="9"/>
        <v>0</v>
      </c>
      <c r="AP22">
        <f t="shared" si="9"/>
        <v>-11.800678240609974</v>
      </c>
      <c r="AQ22">
        <f t="shared" si="9"/>
        <v>-59.802527788201019</v>
      </c>
      <c r="AR22">
        <f t="shared" si="9"/>
        <v>-71.603206028810988</v>
      </c>
      <c r="AS22">
        <f t="shared" si="9"/>
        <v>-3.242269117930038</v>
      </c>
      <c r="AT22">
        <f t="shared" si="9"/>
        <v>4.2481760712460099</v>
      </c>
      <c r="AU22">
        <f t="shared" si="9"/>
        <v>-70.597299075495016</v>
      </c>
      <c r="AW22">
        <v>19</v>
      </c>
      <c r="AX22">
        <f>IF(Z22&gt;0, (R22*SUMPRODUCT(K22:$K$98, X22:$X$98)-K22*$AZ$3)/Z22, 0)</f>
        <v>870.86675679951543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2.5943469999999999E-3</v>
      </c>
      <c r="Q23" s="4">
        <f t="shared" si="21"/>
        <v>50</v>
      </c>
      <c r="R23">
        <f t="shared" si="0"/>
        <v>100000</v>
      </c>
      <c r="S23">
        <f t="shared" si="1"/>
        <v>947.2667420896272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692.04887388676207</v>
      </c>
      <c r="AC23">
        <f t="shared" si="2"/>
        <v>743.28086520288571</v>
      </c>
      <c r="AE23">
        <f t="shared" si="3"/>
        <v>0</v>
      </c>
      <c r="AF23">
        <f t="shared" si="4"/>
        <v>0</v>
      </c>
      <c r="AG23">
        <f t="shared" si="4"/>
        <v>-39.2329231132533</v>
      </c>
      <c r="AH23">
        <f t="shared" si="5"/>
        <v>-206.16413542064123</v>
      </c>
      <c r="AI23">
        <f t="shared" si="6"/>
        <v>-245.39705853389452</v>
      </c>
      <c r="AJ23">
        <f t="shared" si="7"/>
        <v>-51.23199131612364</v>
      </c>
      <c r="AK23">
        <f t="shared" si="22"/>
        <v>48.44342117207335</v>
      </c>
      <c r="AL23">
        <f t="shared" si="8"/>
        <v>-248.18562867794483</v>
      </c>
      <c r="AN23">
        <f t="shared" si="9"/>
        <v>0</v>
      </c>
      <c r="AO23">
        <f t="shared" si="9"/>
        <v>0</v>
      </c>
      <c r="AP23">
        <f t="shared" si="9"/>
        <v>-10.403621789296771</v>
      </c>
      <c r="AQ23">
        <f t="shared" si="9"/>
        <v>-54.669739627663859</v>
      </c>
      <c r="AR23">
        <f t="shared" si="9"/>
        <v>-65.073361416960623</v>
      </c>
      <c r="AS23">
        <f t="shared" si="9"/>
        <v>-13.585484304263691</v>
      </c>
      <c r="AT23">
        <f t="shared" si="9"/>
        <v>12.846022984293276</v>
      </c>
      <c r="AU23">
        <f t="shared" si="9"/>
        <v>-65.812822736931054</v>
      </c>
      <c r="AW23">
        <v>20</v>
      </c>
      <c r="AX23">
        <f>IF(Z23&gt;0, (R23*SUMPRODUCT(K23:$K$98, X23:$X$98)-K23*$AZ$3)/Z23, 0)</f>
        <v>947.2667420896272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2.6922130000000002E-3</v>
      </c>
      <c r="Q24" s="4">
        <f t="shared" si="21"/>
        <v>50</v>
      </c>
      <c r="R24">
        <f t="shared" si="0"/>
        <v>100000</v>
      </c>
      <c r="S24">
        <f t="shared" si="1"/>
        <v>1016.8448290578464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743.28086520288571</v>
      </c>
      <c r="AC24">
        <f t="shared" si="2"/>
        <v>787.7490890612263</v>
      </c>
      <c r="AE24">
        <f t="shared" si="3"/>
        <v>0</v>
      </c>
      <c r="AF24">
        <f t="shared" si="4"/>
        <v>0</v>
      </c>
      <c r="AG24">
        <f t="shared" si="4"/>
        <v>-38.734970496487264</v>
      </c>
      <c r="AH24">
        <f t="shared" si="5"/>
        <v>-211.246771267002</v>
      </c>
      <c r="AI24">
        <f t="shared" si="6"/>
        <v>-249.98174176348925</v>
      </c>
      <c r="AJ24">
        <f t="shared" si="7"/>
        <v>-44.468223858340593</v>
      </c>
      <c r="AK24">
        <f t="shared" si="22"/>
        <v>52.029660564202004</v>
      </c>
      <c r="AL24">
        <f t="shared" si="8"/>
        <v>-242.42030505762784</v>
      </c>
      <c r="AN24">
        <f t="shared" si="9"/>
        <v>0</v>
      </c>
      <c r="AO24">
        <f t="shared" si="9"/>
        <v>0</v>
      </c>
      <c r="AP24">
        <f t="shared" si="9"/>
        <v>-9.1710507192639046</v>
      </c>
      <c r="AQ24">
        <f t="shared" si="9"/>
        <v>-50.015653264692901</v>
      </c>
      <c r="AR24">
        <f t="shared" si="9"/>
        <v>-59.186703983956804</v>
      </c>
      <c r="AS24">
        <f t="shared" si="9"/>
        <v>-10.528479334646882</v>
      </c>
      <c r="AT24">
        <f t="shared" si="9"/>
        <v>12.318756147849761</v>
      </c>
      <c r="AU24">
        <f t="shared" si="9"/>
        <v>-57.396427170753924</v>
      </c>
      <c r="AW24">
        <v>21</v>
      </c>
      <c r="AX24">
        <f>IF(Z24&gt;0, (R24*SUMPRODUCT(K24:$K$98, X24:$X$98)-K24*$AZ$3)/Z24, 0)</f>
        <v>1016.8448290578464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2.807183E-3</v>
      </c>
      <c r="Q25" s="4">
        <f t="shared" si="21"/>
        <v>50</v>
      </c>
      <c r="R25">
        <f t="shared" si="0"/>
        <v>100000</v>
      </c>
      <c r="S25">
        <f t="shared" si="1"/>
        <v>1080.3786281738032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787.7490890612263</v>
      </c>
      <c r="AC25">
        <f t="shared" si="2"/>
        <v>826.24947462332227</v>
      </c>
      <c r="AE25">
        <f t="shared" si="3"/>
        <v>0</v>
      </c>
      <c r="AF25">
        <f t="shared" si="4"/>
        <v>0</v>
      </c>
      <c r="AG25">
        <f t="shared" si="4"/>
        <v>-38.238884640839146</v>
      </c>
      <c r="AH25">
        <f t="shared" si="5"/>
        <v>-217.47230136648122</v>
      </c>
      <c r="AI25">
        <f t="shared" si="6"/>
        <v>-255.71118600732035</v>
      </c>
      <c r="AJ25">
        <f t="shared" si="7"/>
        <v>-38.500385562095971</v>
      </c>
      <c r="AK25">
        <f t="shared" si="22"/>
        <v>55.142436234285846</v>
      </c>
      <c r="AL25">
        <f t="shared" si="8"/>
        <v>-239.06913533513048</v>
      </c>
      <c r="AN25">
        <f t="shared" si="9"/>
        <v>0</v>
      </c>
      <c r="AO25">
        <f t="shared" si="9"/>
        <v>0</v>
      </c>
      <c r="AP25">
        <f t="shared" si="9"/>
        <v>-8.0835673164285797</v>
      </c>
      <c r="AQ25">
        <f t="shared" si="9"/>
        <v>-45.972888698670367</v>
      </c>
      <c r="AR25">
        <f t="shared" si="9"/>
        <v>-54.056456015098945</v>
      </c>
      <c r="AS25">
        <f t="shared" si="9"/>
        <v>-8.1388477023535923</v>
      </c>
      <c r="AT25">
        <f t="shared" si="9"/>
        <v>11.656919376138431</v>
      </c>
      <c r="AU25">
        <f t="shared" si="9"/>
        <v>-50.538384341314107</v>
      </c>
      <c r="AW25">
        <v>22</v>
      </c>
      <c r="AX25">
        <f>IF(Z25&gt;0, (R25*SUMPRODUCT(K25:$K$98, X25:$X$98)-K25*$AZ$3)/Z25, 0)</f>
        <v>1080.3786281738032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2.939255E-3</v>
      </c>
      <c r="Q26" s="4">
        <f t="shared" si="21"/>
        <v>50</v>
      </c>
      <c r="R26">
        <f t="shared" si="0"/>
        <v>100000</v>
      </c>
      <c r="S26">
        <f t="shared" si="1"/>
        <v>1138.3351554155684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826.24947462332227</v>
      </c>
      <c r="AC26">
        <f t="shared" si="2"/>
        <v>859.30876344857245</v>
      </c>
      <c r="AE26">
        <f t="shared" si="3"/>
        <v>0</v>
      </c>
      <c r="AF26">
        <f t="shared" si="4"/>
        <v>0</v>
      </c>
      <c r="AG26">
        <f t="shared" si="4"/>
        <v>-37.744101961555749</v>
      </c>
      <c r="AH26">
        <f t="shared" si="5"/>
        <v>-224.78766575001933</v>
      </c>
      <c r="AI26">
        <f t="shared" si="6"/>
        <v>-262.53176771157507</v>
      </c>
      <c r="AJ26">
        <f t="shared" si="7"/>
        <v>-33.059288825250178</v>
      </c>
      <c r="AK26">
        <f t="shared" si="22"/>
        <v>57.837463223632561</v>
      </c>
      <c r="AL26">
        <f t="shared" si="8"/>
        <v>-237.75359331319268</v>
      </c>
      <c r="AN26">
        <f t="shared" si="9"/>
        <v>0</v>
      </c>
      <c r="AO26">
        <f t="shared" si="9"/>
        <v>0</v>
      </c>
      <c r="AP26">
        <f t="shared" si="9"/>
        <v>-7.1240821228675406</v>
      </c>
      <c r="AQ26">
        <f t="shared" si="9"/>
        <v>-42.427974379730863</v>
      </c>
      <c r="AR26">
        <f t="shared" si="9"/>
        <v>-49.552056502598404</v>
      </c>
      <c r="AS26">
        <f t="shared" si="9"/>
        <v>-6.2398381806663554</v>
      </c>
      <c r="AT26">
        <f t="shared" si="9"/>
        <v>10.916641710092128</v>
      </c>
      <c r="AU26">
        <f t="shared" si="9"/>
        <v>-44.875252973172628</v>
      </c>
      <c r="AW26">
        <v>23</v>
      </c>
      <c r="AX26">
        <f>IF(Z26&gt;0, (R26*SUMPRODUCT(K26:$K$98, X26:$X$98)-K26*$AZ$3)/Z26, 0)</f>
        <v>1138.3351554155684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3.7729310000000002E-3</v>
      </c>
      <c r="Q27" s="4">
        <f t="shared" si="21"/>
        <v>50</v>
      </c>
      <c r="R27">
        <f t="shared" si="0"/>
        <v>100000</v>
      </c>
      <c r="S27">
        <f t="shared" si="1"/>
        <v>1192.0255114636407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859.30876344857245</v>
      </c>
      <c r="AC27">
        <f t="shared" si="2"/>
        <v>887.44523328662638</v>
      </c>
      <c r="AE27">
        <f t="shared" si="3"/>
        <v>0</v>
      </c>
      <c r="AF27">
        <f t="shared" si="4"/>
        <v>0</v>
      </c>
      <c r="AG27">
        <f t="shared" si="4"/>
        <v>-37.224255049582275</v>
      </c>
      <c r="AH27">
        <f t="shared" si="5"/>
        <v>-284.81178471582899</v>
      </c>
      <c r="AI27">
        <f t="shared" si="6"/>
        <v>-322.03603976541126</v>
      </c>
      <c r="AJ27">
        <f t="shared" si="7"/>
        <v>-28.136469838053927</v>
      </c>
      <c r="AK27">
        <f t="shared" si="22"/>
        <v>60.15161344140008</v>
      </c>
      <c r="AL27">
        <f t="shared" si="8"/>
        <v>-290.02089616206513</v>
      </c>
      <c r="AN27">
        <f t="shared" si="9"/>
        <v>0</v>
      </c>
      <c r="AO27">
        <f t="shared" si="9"/>
        <v>0</v>
      </c>
      <c r="AP27">
        <f t="shared" si="9"/>
        <v>-6.2731809208490636</v>
      </c>
      <c r="AQ27">
        <f t="shared" si="9"/>
        <v>-47.997625514129908</v>
      </c>
      <c r="AR27">
        <f t="shared" si="9"/>
        <v>-54.270806434978972</v>
      </c>
      <c r="AS27">
        <f t="shared" si="9"/>
        <v>-4.7416708684437658</v>
      </c>
      <c r="AT27">
        <f t="shared" si="9"/>
        <v>10.136991413159619</v>
      </c>
      <c r="AU27">
        <f t="shared" si="9"/>
        <v>-48.875485890263128</v>
      </c>
      <c r="AW27">
        <v>24</v>
      </c>
      <c r="AX27">
        <f>IF(Z27&gt;0, (R27*SUMPRODUCT(K27:$K$98, X27:$X$98)-K27*$AZ$3)/Z27, 0)</f>
        <v>1192.0255114636407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4.6883589999999996E-3</v>
      </c>
      <c r="Q28" s="4">
        <f t="shared" si="21"/>
        <v>50</v>
      </c>
      <c r="R28">
        <f t="shared" si="0"/>
        <v>100000</v>
      </c>
      <c r="S28">
        <f t="shared" si="1"/>
        <v>1230.2525756920086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887.44523328662638</v>
      </c>
      <c r="AC28">
        <f t="shared" si="2"/>
        <v>902.45157582409001</v>
      </c>
      <c r="AE28">
        <f t="shared" si="3"/>
        <v>0</v>
      </c>
      <c r="AF28">
        <f t="shared" si="4"/>
        <v>0</v>
      </c>
      <c r="AG28">
        <f t="shared" si="4"/>
        <v>-36.677491827906444</v>
      </c>
      <c r="AH28">
        <f t="shared" si="5"/>
        <v>-349.04134236000897</v>
      </c>
      <c r="AI28">
        <f t="shared" si="6"/>
        <v>-385.71883418791543</v>
      </c>
      <c r="AJ28">
        <f t="shared" si="7"/>
        <v>-15.006342537463638</v>
      </c>
      <c r="AK28">
        <f t="shared" si="22"/>
        <v>62.121166330063851</v>
      </c>
      <c r="AL28">
        <f t="shared" si="8"/>
        <v>-338.60401039531524</v>
      </c>
      <c r="AN28">
        <f t="shared" si="9"/>
        <v>0</v>
      </c>
      <c r="AO28">
        <f t="shared" si="9"/>
        <v>0</v>
      </c>
      <c r="AP28">
        <f t="shared" si="9"/>
        <v>-5.5187840959032872</v>
      </c>
      <c r="AQ28">
        <f t="shared" si="9"/>
        <v>-52.519507551591055</v>
      </c>
      <c r="AR28">
        <f t="shared" si="9"/>
        <v>-58.038291647494347</v>
      </c>
      <c r="AS28">
        <f t="shared" si="9"/>
        <v>-2.2579724077647896</v>
      </c>
      <c r="AT28">
        <f t="shared" si="9"/>
        <v>9.3472396195988221</v>
      </c>
      <c r="AU28">
        <f t="shared" si="9"/>
        <v>-50.94902443566032</v>
      </c>
      <c r="AW28">
        <v>25</v>
      </c>
      <c r="AX28">
        <f>IF(Z28&gt;0, (R28*SUMPRODUCT(K28:$K$98, X28:$X$98)-K28*$AZ$3)/Z28, 0)</f>
        <v>1230.2525756920086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5.6712799999999999E-3</v>
      </c>
      <c r="Q29" s="4">
        <f t="shared" si="21"/>
        <v>50</v>
      </c>
      <c r="R29">
        <f t="shared" si="0"/>
        <v>100000</v>
      </c>
      <c r="S29">
        <f t="shared" si="1"/>
        <v>1255.0105611507959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902.45157582409001</v>
      </c>
      <c r="AC29">
        <f t="shared" si="2"/>
        <v>906.18561117570744</v>
      </c>
      <c r="AE29">
        <f t="shared" si="3"/>
        <v>0</v>
      </c>
      <c r="AF29">
        <f t="shared" si="4"/>
        <v>0</v>
      </c>
      <c r="AG29">
        <f t="shared" si="4"/>
        <v>-36.102708583773605</v>
      </c>
      <c r="AH29">
        <f t="shared" si="5"/>
        <v>-416.01665170753847</v>
      </c>
      <c r="AI29">
        <f t="shared" si="6"/>
        <v>-452.11936029131209</v>
      </c>
      <c r="AJ29">
        <f t="shared" si="7"/>
        <v>-3.7340353516174218</v>
      </c>
      <c r="AK29">
        <f t="shared" si="22"/>
        <v>63.171610307686308</v>
      </c>
      <c r="AL29">
        <f t="shared" si="8"/>
        <v>-392.68178533524321</v>
      </c>
      <c r="AN29">
        <f t="shared" si="9"/>
        <v>0</v>
      </c>
      <c r="AO29">
        <f t="shared" si="9"/>
        <v>0</v>
      </c>
      <c r="AP29">
        <f t="shared" si="9"/>
        <v>-4.8502657902471773</v>
      </c>
      <c r="AQ29">
        <f t="shared" si="9"/>
        <v>-55.890303334668552</v>
      </c>
      <c r="AR29">
        <f t="shared" si="9"/>
        <v>-60.74056912491573</v>
      </c>
      <c r="AS29">
        <f t="shared" si="9"/>
        <v>-0.5016538823811022</v>
      </c>
      <c r="AT29">
        <f t="shared" si="9"/>
        <v>8.4868729358413901</v>
      </c>
      <c r="AU29">
        <f t="shared" si="9"/>
        <v>-52.755350071455446</v>
      </c>
      <c r="AW29">
        <v>26</v>
      </c>
      <c r="AX29">
        <f>IF(Z29&gt;0, (R29*SUMPRODUCT(K29:$K$98, X29:$X$98)-K29*$AZ$3)/Z29, 0)</f>
        <v>1255.0105611507959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6.8024940000000001E-3</v>
      </c>
      <c r="Q30" s="4">
        <f t="shared" si="21"/>
        <v>50</v>
      </c>
      <c r="R30">
        <f t="shared" si="0"/>
        <v>100000</v>
      </c>
      <c r="S30">
        <f t="shared" si="1"/>
        <v>1268.4800048745476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906.18561117570744</v>
      </c>
      <c r="AC30">
        <f t="shared" si="2"/>
        <v>900.5216854331893</v>
      </c>
      <c r="AE30">
        <f t="shared" si="3"/>
        <v>0</v>
      </c>
      <c r="AF30">
        <f t="shared" si="4"/>
        <v>0</v>
      </c>
      <c r="AG30">
        <f t="shared" si="4"/>
        <v>-35.496093039411001</v>
      </c>
      <c r="AH30">
        <f t="shared" si="5"/>
        <v>-491.17691704973697</v>
      </c>
      <c r="AI30">
        <f t="shared" si="6"/>
        <v>-526.67301008914797</v>
      </c>
      <c r="AJ30">
        <f t="shared" si="7"/>
        <v>5.6639257425181313</v>
      </c>
      <c r="AK30">
        <f t="shared" si="22"/>
        <v>63.432992782299529</v>
      </c>
      <c r="AL30">
        <f t="shared" si="8"/>
        <v>-457.57609156433028</v>
      </c>
      <c r="AN30">
        <f t="shared" si="9"/>
        <v>0</v>
      </c>
      <c r="AO30">
        <f t="shared" si="9"/>
        <v>0</v>
      </c>
      <c r="AP30">
        <f t="shared" si="9"/>
        <v>-4.2578296682215573</v>
      </c>
      <c r="AQ30">
        <f t="shared" si="9"/>
        <v>-58.917685601003015</v>
      </c>
      <c r="AR30">
        <f t="shared" si="9"/>
        <v>-63.175515269224569</v>
      </c>
      <c r="AS30">
        <f t="shared" si="9"/>
        <v>0.67939959021184937</v>
      </c>
      <c r="AT30">
        <f t="shared" si="9"/>
        <v>7.6089184889357746</v>
      </c>
      <c r="AU30">
        <f t="shared" si="9"/>
        <v>-54.887197190076947</v>
      </c>
      <c r="AW30">
        <v>27</v>
      </c>
      <c r="AX30">
        <f>IF(Z30&gt;0, (R30*SUMPRODUCT(K30:$K$98, X30:$X$98)-K30*$AZ$3)/Z30, 0)</f>
        <v>1268.4800048745476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8.090557E-3</v>
      </c>
      <c r="Q31" s="4">
        <f t="shared" si="21"/>
        <v>50</v>
      </c>
      <c r="R31">
        <f t="shared" si="0"/>
        <v>100000</v>
      </c>
      <c r="S31">
        <f t="shared" si="1"/>
        <v>1271.6621884422602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900.5216854331893</v>
      </c>
      <c r="AC31">
        <f t="shared" si="2"/>
        <v>886.44897982517796</v>
      </c>
      <c r="AE31">
        <f t="shared" si="3"/>
        <v>0</v>
      </c>
      <c r="AF31">
        <f t="shared" si="4"/>
        <v>0</v>
      </c>
      <c r="AG31">
        <f t="shared" si="4"/>
        <v>-34.853948945004234</v>
      </c>
      <c r="AH31">
        <f t="shared" si="5"/>
        <v>-574.36632802531597</v>
      </c>
      <c r="AI31">
        <f t="shared" si="6"/>
        <v>-609.22027697032024</v>
      </c>
      <c r="AJ31">
        <f t="shared" si="7"/>
        <v>14.072705608011347</v>
      </c>
      <c r="AK31">
        <f t="shared" si="22"/>
        <v>63.036517980323261</v>
      </c>
      <c r="AL31">
        <f t="shared" si="8"/>
        <v>-532.11105338198558</v>
      </c>
      <c r="AN31">
        <f t="shared" si="9"/>
        <v>0</v>
      </c>
      <c r="AO31">
        <f t="shared" si="9"/>
        <v>0</v>
      </c>
      <c r="AP31">
        <f t="shared" si="9"/>
        <v>-3.7328599624216996</v>
      </c>
      <c r="AQ31">
        <f t="shared" si="9"/>
        <v>-61.514667191138564</v>
      </c>
      <c r="AR31">
        <f t="shared" si="9"/>
        <v>-65.24752715356027</v>
      </c>
      <c r="AS31">
        <f t="shared" si="9"/>
        <v>1.5071875904214416</v>
      </c>
      <c r="AT31">
        <f t="shared" si="9"/>
        <v>6.7512147478758431</v>
      </c>
      <c r="AU31">
        <f t="shared" si="9"/>
        <v>-56.989124815262976</v>
      </c>
      <c r="AW31">
        <v>28</v>
      </c>
      <c r="AX31">
        <f>IF(Z31&gt;0, (R31*SUMPRODUCT(K31:$K$98, X31:$X$98)-K31*$AZ$3)/Z31, 0)</f>
        <v>1271.6621884422602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9.5159809999999997E-3</v>
      </c>
      <c r="Q32" s="4">
        <f t="shared" si="21"/>
        <v>50</v>
      </c>
      <c r="R32">
        <f t="shared" si="0"/>
        <v>100000</v>
      </c>
      <c r="S32">
        <f t="shared" si="1"/>
        <v>1265.5543040802488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886.44897982517796</v>
      </c>
      <c r="AC32">
        <f t="shared" si="2"/>
        <v>864.97447334206754</v>
      </c>
      <c r="AE32">
        <f t="shared" si="3"/>
        <v>0</v>
      </c>
      <c r="AF32">
        <f t="shared" si="4"/>
        <v>0</v>
      </c>
      <c r="AG32">
        <f t="shared" si="4"/>
        <v>-34.173739939618564</v>
      </c>
      <c r="AH32">
        <f t="shared" si="5"/>
        <v>-663.33903187126066</v>
      </c>
      <c r="AI32">
        <f t="shared" si="6"/>
        <v>-697.51277181087926</v>
      </c>
      <c r="AJ32">
        <f t="shared" si="7"/>
        <v>21.474506483110417</v>
      </c>
      <c r="AK32">
        <f t="shared" si="22"/>
        <v>62.051428587762466</v>
      </c>
      <c r="AL32">
        <f t="shared" si="8"/>
        <v>-613.98683674000642</v>
      </c>
      <c r="AN32">
        <f t="shared" si="9"/>
        <v>0</v>
      </c>
      <c r="AO32">
        <f t="shared" si="9"/>
        <v>0</v>
      </c>
      <c r="AP32">
        <f t="shared" si="9"/>
        <v>-3.2678656592137649</v>
      </c>
      <c r="AQ32">
        <f t="shared" si="9"/>
        <v>-63.431829425117151</v>
      </c>
      <c r="AR32">
        <f t="shared" si="9"/>
        <v>-66.699695084330912</v>
      </c>
      <c r="AS32">
        <f t="shared" si="9"/>
        <v>2.0535007994065975</v>
      </c>
      <c r="AT32">
        <f t="shared" si="9"/>
        <v>5.9336710862020912</v>
      </c>
      <c r="AU32">
        <f t="shared" si="9"/>
        <v>-58.712523198722231</v>
      </c>
      <c r="AW32">
        <v>29</v>
      </c>
      <c r="AX32">
        <f>IF(Z32&gt;0, (R32*SUMPRODUCT(K32:$K$98, X32:$X$98)-K32*$AZ$3)/Z32, 0)</f>
        <v>1265.5543040802488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1.1135328E-2</v>
      </c>
      <c r="Q33" s="4">
        <f t="shared" si="21"/>
        <v>50</v>
      </c>
      <c r="R33">
        <f t="shared" si="0"/>
        <v>100000</v>
      </c>
      <c r="S33">
        <f t="shared" si="1"/>
        <v>1251.50384882817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864.97447334206754</v>
      </c>
      <c r="AC33">
        <f t="shared" si="2"/>
        <v>837.29278740626091</v>
      </c>
      <c r="AE33">
        <f t="shared" si="3"/>
        <v>0</v>
      </c>
      <c r="AF33">
        <f t="shared" si="4"/>
        <v>0</v>
      </c>
      <c r="AG33">
        <f t="shared" si="4"/>
        <v>-33.451466737008026</v>
      </c>
      <c r="AH33">
        <f t="shared" si="5"/>
        <v>-761.07160642870588</v>
      </c>
      <c r="AI33">
        <f t="shared" si="6"/>
        <v>-794.52307316571387</v>
      </c>
      <c r="AJ33">
        <f t="shared" si="7"/>
        <v>27.681685935806627</v>
      </c>
      <c r="AK33">
        <f t="shared" si="22"/>
        <v>60.548213133944735</v>
      </c>
      <c r="AL33">
        <f t="shared" si="8"/>
        <v>-706.29317409596251</v>
      </c>
      <c r="AN33">
        <f t="shared" si="9"/>
        <v>0</v>
      </c>
      <c r="AO33">
        <f t="shared" si="9"/>
        <v>0</v>
      </c>
      <c r="AP33">
        <f t="shared" si="9"/>
        <v>-2.8560698630770944</v>
      </c>
      <c r="AQ33">
        <f t="shared" si="9"/>
        <v>-64.979921384431236</v>
      </c>
      <c r="AR33">
        <f t="shared" si="9"/>
        <v>-67.835991247508332</v>
      </c>
      <c r="AS33">
        <f t="shared" si="9"/>
        <v>2.3634488012735115</v>
      </c>
      <c r="AT33">
        <f t="shared" si="9"/>
        <v>5.1695768127175254</v>
      </c>
      <c r="AU33">
        <f t="shared" si="9"/>
        <v>-60.302965633517296</v>
      </c>
      <c r="AW33">
        <v>30</v>
      </c>
      <c r="AX33">
        <f>IF(Z33&gt;0, (R33*SUMPRODUCT(K33:$K$98, X33:$X$98)-K33*$AZ$3)/Z33, 0)</f>
        <v>1251.50384882817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1.2969985999999999E-2</v>
      </c>
      <c r="Q34" s="4">
        <f t="shared" si="21"/>
        <v>50</v>
      </c>
      <c r="R34">
        <f t="shared" si="0"/>
        <v>100000</v>
      </c>
      <c r="S34">
        <f t="shared" si="1"/>
        <v>1230.3498697056871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837.29278740626091</v>
      </c>
      <c r="AC34">
        <f t="shared" si="2"/>
        <v>804.23263699442862</v>
      </c>
      <c r="AE34">
        <f t="shared" si="3"/>
        <v>0</v>
      </c>
      <c r="AF34">
        <f t="shared" si="4"/>
        <v>0</v>
      </c>
      <c r="AG34">
        <f t="shared" si="4"/>
        <v>-32.683087014379488</v>
      </c>
      <c r="AH34">
        <f t="shared" si="5"/>
        <v>-867.73011051691947</v>
      </c>
      <c r="AI34">
        <f t="shared" si="6"/>
        <v>-900.41319753129892</v>
      </c>
      <c r="AJ34">
        <f t="shared" si="7"/>
        <v>33.060150411832296</v>
      </c>
      <c r="AK34">
        <f t="shared" si="22"/>
        <v>58.610495118438273</v>
      </c>
      <c r="AL34">
        <f t="shared" si="8"/>
        <v>-808.74255200102834</v>
      </c>
      <c r="AN34">
        <f t="shared" si="9"/>
        <v>0</v>
      </c>
      <c r="AO34">
        <f t="shared" si="9"/>
        <v>0</v>
      </c>
      <c r="AP34">
        <f t="shared" si="9"/>
        <v>-2.4914874806314211</v>
      </c>
      <c r="AQ34">
        <f t="shared" si="9"/>
        <v>-66.148546677021116</v>
      </c>
      <c r="AR34">
        <f t="shared" si="9"/>
        <v>-68.640034157652536</v>
      </c>
      <c r="AS34">
        <f t="shared" si="9"/>
        <v>2.5202316666914677</v>
      </c>
      <c r="AT34">
        <f t="shared" si="9"/>
        <v>4.4679780327039103</v>
      </c>
      <c r="AU34">
        <f t="shared" ref="AU34:AU97" si="23">AL34*$K34</f>
        <v>-61.65182445825716</v>
      </c>
      <c r="AW34">
        <v>31</v>
      </c>
      <c r="AX34">
        <f>IF(Z34&gt;0, (R34*SUMPRODUCT(K34:$K$98, X34:$X$98)-K34*$AZ$3)/Z34, 0)</f>
        <v>1230.3498697056871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1.4883069000000001E-2</v>
      </c>
      <c r="Q35" s="4">
        <f t="shared" si="21"/>
        <v>50</v>
      </c>
      <c r="R35">
        <f t="shared" si="0"/>
        <v>100000</v>
      </c>
      <c r="S35">
        <f t="shared" si="1"/>
        <v>1202.6795399071389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804.23263699442862</v>
      </c>
      <c r="AC35">
        <f t="shared" si="2"/>
        <v>766.58388582865655</v>
      </c>
      <c r="AE35">
        <f t="shared" si="3"/>
        <v>0</v>
      </c>
      <c r="AF35">
        <f t="shared" ref="AF35:AG66" si="24">-$Z35*P35</f>
        <v>0</v>
      </c>
      <c r="AG35">
        <f t="shared" si="24"/>
        <v>-31.869831505067676</v>
      </c>
      <c r="AH35">
        <f t="shared" si="5"/>
        <v>-972.84927833602774</v>
      </c>
      <c r="AI35">
        <f t="shared" ref="AI35:AI66" si="25">SUM(AE35:AH35)</f>
        <v>-1004.7191098410954</v>
      </c>
      <c r="AJ35">
        <f t="shared" si="7"/>
        <v>37.648751165772069</v>
      </c>
      <c r="AK35">
        <f t="shared" si="22"/>
        <v>56.296284589610011</v>
      </c>
      <c r="AL35">
        <f t="shared" si="8"/>
        <v>-910.77407408571332</v>
      </c>
      <c r="AN35">
        <f t="shared" ref="AN35:AT66" si="26">AE35*$K35</f>
        <v>0</v>
      </c>
      <c r="AO35">
        <f t="shared" si="26"/>
        <v>0</v>
      </c>
      <c r="AP35">
        <f t="shared" si="26"/>
        <v>-2.1691889515519938</v>
      </c>
      <c r="AQ35">
        <f t="shared" si="26"/>
        <v>-66.216035869417141</v>
      </c>
      <c r="AR35">
        <f t="shared" si="26"/>
        <v>-68.385224820969128</v>
      </c>
      <c r="AS35">
        <f t="shared" si="26"/>
        <v>2.5625254735199015</v>
      </c>
      <c r="AT35">
        <f t="shared" si="26"/>
        <v>3.8317516214602745</v>
      </c>
      <c r="AU35">
        <f t="shared" si="23"/>
        <v>-61.99094772598896</v>
      </c>
      <c r="AW35">
        <v>32</v>
      </c>
      <c r="AX35">
        <f>IF(Z35&gt;0, (R35*SUMPRODUCT(K35:$K$98, X35:$X$98)-K35*$AZ$3)/Z35, 0)</f>
        <v>1202.6795399071389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1.6930661E-2</v>
      </c>
      <c r="Q36" s="4">
        <f t="shared" si="21"/>
        <v>50</v>
      </c>
      <c r="R36">
        <f t="shared" si="0"/>
        <v>100000</v>
      </c>
      <c r="S36">
        <f t="shared" si="1"/>
        <v>1170.2316691844519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766.58388582865655</v>
      </c>
      <c r="AC36">
        <f t="shared" si="2"/>
        <v>725.814095951426</v>
      </c>
      <c r="AE36">
        <f t="shared" si="3"/>
        <v>0</v>
      </c>
      <c r="AF36">
        <f t="shared" si="24"/>
        <v>0</v>
      </c>
      <c r="AG36">
        <f t="shared" si="24"/>
        <v>-31.011555876677576</v>
      </c>
      <c r="AH36">
        <f t="shared" si="5"/>
        <v>-1079.1546266788412</v>
      </c>
      <c r="AI36">
        <f t="shared" si="25"/>
        <v>-1110.1661825555188</v>
      </c>
      <c r="AJ36">
        <f t="shared" si="7"/>
        <v>40.769789877230551</v>
      </c>
      <c r="AK36">
        <f t="shared" si="22"/>
        <v>53.660872008005967</v>
      </c>
      <c r="AL36">
        <f t="shared" si="8"/>
        <v>-1015.7355206702823</v>
      </c>
      <c r="AN36">
        <f t="shared" si="26"/>
        <v>0</v>
      </c>
      <c r="AO36">
        <f t="shared" si="26"/>
        <v>0</v>
      </c>
      <c r="AP36">
        <f t="shared" si="26"/>
        <v>-1.8846171957614297</v>
      </c>
      <c r="AQ36">
        <f t="shared" si="26"/>
        <v>-65.581790685128979</v>
      </c>
      <c r="AR36">
        <f t="shared" si="26"/>
        <v>-67.466407880890415</v>
      </c>
      <c r="AS36">
        <f t="shared" si="26"/>
        <v>2.4776392186111988</v>
      </c>
      <c r="AT36">
        <f t="shared" si="26"/>
        <v>3.2610489627802508</v>
      </c>
      <c r="AU36">
        <f t="shared" si="23"/>
        <v>-61.727719699498962</v>
      </c>
      <c r="AW36">
        <v>33</v>
      </c>
      <c r="AX36">
        <f>IF(Z36&gt;0, (R36*SUMPRODUCT(K36:$K$98, X36:$X$98)-K36*$AZ$3)/Z36, 0)</f>
        <v>1170.2316691844519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1.9185959999999998E-2</v>
      </c>
      <c r="Q37" s="4">
        <f t="shared" si="21"/>
        <v>50</v>
      </c>
      <c r="R37">
        <f t="shared" si="0"/>
        <v>100000</v>
      </c>
      <c r="S37">
        <f t="shared" si="1"/>
        <v>1134.2288454540871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725.814095951426</v>
      </c>
      <c r="AC37">
        <f t="shared" si="2"/>
        <v>682.95216775932079</v>
      </c>
      <c r="AE37">
        <f t="shared" si="3"/>
        <v>0</v>
      </c>
      <c r="AF37">
        <f t="shared" si="24"/>
        <v>0</v>
      </c>
      <c r="AG37">
        <f t="shared" si="24"/>
        <v>-30.106453847323099</v>
      </c>
      <c r="AH37">
        <f t="shared" si="5"/>
        <v>-1189.9729411754017</v>
      </c>
      <c r="AI37">
        <f t="shared" si="25"/>
        <v>-1220.0793950227248</v>
      </c>
      <c r="AJ37">
        <f t="shared" si="7"/>
        <v>42.861928192105211</v>
      </c>
      <c r="AK37">
        <f t="shared" si="22"/>
        <v>50.806986716599823</v>
      </c>
      <c r="AL37">
        <f t="shared" si="8"/>
        <v>-1126.4104801140199</v>
      </c>
      <c r="AN37">
        <f t="shared" si="26"/>
        <v>0</v>
      </c>
      <c r="AO37">
        <f t="shared" si="26"/>
        <v>0</v>
      </c>
      <c r="AP37">
        <f t="shared" si="26"/>
        <v>-1.6335828872059146</v>
      </c>
      <c r="AQ37">
        <f t="shared" si="26"/>
        <v>-64.568196666412419</v>
      </c>
      <c r="AR37">
        <f t="shared" si="26"/>
        <v>-66.201779553618337</v>
      </c>
      <c r="AS37">
        <f t="shared" si="26"/>
        <v>2.3256977644179599</v>
      </c>
      <c r="AT37">
        <f t="shared" si="26"/>
        <v>2.7567984084620236</v>
      </c>
      <c r="AU37">
        <f t="shared" si="23"/>
        <v>-61.119283380738359</v>
      </c>
      <c r="AW37">
        <v>34</v>
      </c>
      <c r="AX37">
        <f>IF(Z37&gt;0, (R37*SUMPRODUCT(K37:$K$98, X37:$X$98)-K37*$AZ$3)/Z37, 0)</f>
        <v>1134.2288454540871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2.1884238E-2</v>
      </c>
      <c r="Q38" s="4">
        <f t="shared" si="21"/>
        <v>50</v>
      </c>
      <c r="R38">
        <f t="shared" si="0"/>
        <v>100000</v>
      </c>
      <c r="S38">
        <f t="shared" si="1"/>
        <v>1095.6184280922214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682.95216775932079</v>
      </c>
      <c r="AC38">
        <f t="shared" si="2"/>
        <v>638.66956260453662</v>
      </c>
      <c r="AE38">
        <f t="shared" si="3"/>
        <v>0</v>
      </c>
      <c r="AF38">
        <f t="shared" si="24"/>
        <v>0</v>
      </c>
      <c r="AG38">
        <f t="shared" si="24"/>
        <v>-29.14653250751903</v>
      </c>
      <c r="AH38">
        <f t="shared" si="5"/>
        <v>-1317.7136026616688</v>
      </c>
      <c r="AI38">
        <f t="shared" si="25"/>
        <v>-1346.8601351691877</v>
      </c>
      <c r="AJ38">
        <f t="shared" si="7"/>
        <v>44.282605154784164</v>
      </c>
      <c r="AK38">
        <f t="shared" si="22"/>
        <v>47.806651743152457</v>
      </c>
      <c r="AL38">
        <f t="shared" si="8"/>
        <v>-1254.7708782712511</v>
      </c>
      <c r="AN38">
        <f t="shared" si="26"/>
        <v>0</v>
      </c>
      <c r="AO38">
        <f t="shared" si="26"/>
        <v>0</v>
      </c>
      <c r="AP38">
        <f t="shared" si="26"/>
        <v>-1.4120511978906374</v>
      </c>
      <c r="AQ38">
        <f t="shared" si="26"/>
        <v>-63.838779814895339</v>
      </c>
      <c r="AR38">
        <f t="shared" si="26"/>
        <v>-65.250831012785966</v>
      </c>
      <c r="AS38">
        <f t="shared" si="26"/>
        <v>2.1453428684321261</v>
      </c>
      <c r="AT38">
        <f t="shared" si="26"/>
        <v>2.3160710401363986</v>
      </c>
      <c r="AU38">
        <f t="shared" si="23"/>
        <v>-60.789417104217449</v>
      </c>
      <c r="AW38">
        <v>35</v>
      </c>
      <c r="AX38">
        <f>IF(Z38&gt;0, (R38*SUMPRODUCT(K38:$K$98, X38:$X$98)-K38*$AZ$3)/Z38, 0)</f>
        <v>1095.6184280922214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2.4761703999999999E-2</v>
      </c>
      <c r="Q39" s="4">
        <f t="shared" si="21"/>
        <v>50</v>
      </c>
      <c r="R39">
        <f t="shared" si="0"/>
        <v>100000</v>
      </c>
      <c r="S39">
        <f t="shared" si="1"/>
        <v>1053.8079029097598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638.66956260453662</v>
      </c>
      <c r="AC39">
        <f t="shared" si="2"/>
        <v>592.9429180678801</v>
      </c>
      <c r="AE39">
        <f t="shared" si="3"/>
        <v>0</v>
      </c>
      <c r="AF39">
        <f t="shared" si="24"/>
        <v>0</v>
      </c>
      <c r="AG39">
        <f t="shared" si="24"/>
        <v>-28.133349371866274</v>
      </c>
      <c r="AH39">
        <f t="shared" si="5"/>
        <v>-1443.4356211551278</v>
      </c>
      <c r="AI39">
        <f t="shared" si="25"/>
        <v>-1471.568970526994</v>
      </c>
      <c r="AJ39">
        <f t="shared" si="7"/>
        <v>45.726644536656522</v>
      </c>
      <c r="AK39">
        <f t="shared" si="22"/>
        <v>44.706869382317571</v>
      </c>
      <c r="AL39">
        <f t="shared" si="8"/>
        <v>-1381.1354566080199</v>
      </c>
      <c r="AN39">
        <f t="shared" si="26"/>
        <v>0</v>
      </c>
      <c r="AO39">
        <f t="shared" si="26"/>
        <v>0</v>
      </c>
      <c r="AP39">
        <f t="shared" si="26"/>
        <v>-1.2169338322470691</v>
      </c>
      <c r="AQ39">
        <f t="shared" si="26"/>
        <v>-62.437131776809601</v>
      </c>
      <c r="AR39">
        <f t="shared" si="26"/>
        <v>-63.654065609056673</v>
      </c>
      <c r="AS39">
        <f t="shared" si="26"/>
        <v>1.9779479519576852</v>
      </c>
      <c r="AT39">
        <f t="shared" si="26"/>
        <v>1.9338366422733479</v>
      </c>
      <c r="AU39">
        <f t="shared" si="23"/>
        <v>-59.742281014825636</v>
      </c>
      <c r="AW39">
        <v>36</v>
      </c>
      <c r="AX39">
        <f>IF(Z39&gt;0, (R39*SUMPRODUCT(K39:$K$98, X39:$X$98)-K39*$AZ$3)/Z39, 0)</f>
        <v>1053.8079029097598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2.7627288E-2</v>
      </c>
      <c r="Q40" s="4">
        <f t="shared" si="21"/>
        <v>50</v>
      </c>
      <c r="R40">
        <f t="shared" si="0"/>
        <v>100000</v>
      </c>
      <c r="S40">
        <f t="shared" si="1"/>
        <v>1009.5697607545203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592.9429180678801</v>
      </c>
      <c r="AC40">
        <f t="shared" si="2"/>
        <v>546.6773356466415</v>
      </c>
      <c r="AE40">
        <f t="shared" si="3"/>
        <v>0</v>
      </c>
      <c r="AF40">
        <f t="shared" si="24"/>
        <v>0</v>
      </c>
      <c r="AG40">
        <f t="shared" si="24"/>
        <v>-27.074767732646443</v>
      </c>
      <c r="AH40">
        <f t="shared" si="5"/>
        <v>-1554.4962910023371</v>
      </c>
      <c r="AI40">
        <f t="shared" si="25"/>
        <v>-1581.5710587349836</v>
      </c>
      <c r="AJ40">
        <f t="shared" si="7"/>
        <v>46.265582421238605</v>
      </c>
      <c r="AK40">
        <f t="shared" si="22"/>
        <v>41.50600426475161</v>
      </c>
      <c r="AL40">
        <f t="shared" si="8"/>
        <v>-1493.7994720489933</v>
      </c>
      <c r="AN40">
        <f t="shared" si="26"/>
        <v>0</v>
      </c>
      <c r="AO40">
        <f t="shared" si="26"/>
        <v>0</v>
      </c>
      <c r="AP40">
        <f t="shared" si="26"/>
        <v>-1.0456642075572899</v>
      </c>
      <c r="AQ40">
        <f t="shared" si="26"/>
        <v>-60.036752607916888</v>
      </c>
      <c r="AR40">
        <f t="shared" si="26"/>
        <v>-61.082416815474176</v>
      </c>
      <c r="AS40">
        <f t="shared" si="26"/>
        <v>1.7868394682975248</v>
      </c>
      <c r="AT40">
        <f t="shared" si="26"/>
        <v>1.6030181121752765</v>
      </c>
      <c r="AU40">
        <f t="shared" si="23"/>
        <v>-57.692559235001376</v>
      </c>
      <c r="AW40">
        <v>37</v>
      </c>
      <c r="AX40">
        <f>IF(Z40&gt;0, (R40*SUMPRODUCT(K40:$K$98, X40:$X$98)-K40*$AZ$3)/Z40, 0)</f>
        <v>1009.5697607545203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3.0780427999999999E-2</v>
      </c>
      <c r="Q41" s="4">
        <f t="shared" si="21"/>
        <v>50</v>
      </c>
      <c r="R41">
        <f t="shared" si="0"/>
        <v>100000</v>
      </c>
      <c r="S41">
        <f t="shared" si="1"/>
        <v>964.70346723358421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546.6773356466415</v>
      </c>
      <c r="AC41">
        <f t="shared" si="2"/>
        <v>501.07946639191323</v>
      </c>
      <c r="AE41">
        <f t="shared" si="3"/>
        <v>0</v>
      </c>
      <c r="AF41">
        <f t="shared" si="24"/>
        <v>0</v>
      </c>
      <c r="AG41">
        <f t="shared" si="24"/>
        <v>-25.970647116508527</v>
      </c>
      <c r="AH41">
        <f t="shared" si="5"/>
        <v>-1666.7458776228941</v>
      </c>
      <c r="AI41">
        <f t="shared" si="25"/>
        <v>-1692.7165247394025</v>
      </c>
      <c r="AJ41">
        <f t="shared" si="7"/>
        <v>45.597869254728266</v>
      </c>
      <c r="AK41">
        <f t="shared" si="22"/>
        <v>38.267413495264911</v>
      </c>
      <c r="AL41">
        <f t="shared" si="8"/>
        <v>-1608.8512419894093</v>
      </c>
      <c r="AN41">
        <f t="shared" si="26"/>
        <v>0</v>
      </c>
      <c r="AO41">
        <f t="shared" si="26"/>
        <v>0</v>
      </c>
      <c r="AP41">
        <f t="shared" si="26"/>
        <v>-0.89555497645430582</v>
      </c>
      <c r="AQ41">
        <f t="shared" si="26"/>
        <v>-57.474985451596815</v>
      </c>
      <c r="AR41">
        <f t="shared" si="26"/>
        <v>-58.370540428051115</v>
      </c>
      <c r="AS41">
        <f t="shared" si="26"/>
        <v>1.5723673939887013</v>
      </c>
      <c r="AT41">
        <f t="shared" si="26"/>
        <v>1.3195887048164729</v>
      </c>
      <c r="AU41">
        <f t="shared" si="23"/>
        <v>-55.47858432924594</v>
      </c>
      <c r="AW41">
        <v>38</v>
      </c>
      <c r="AX41">
        <f>IF(Z41&gt;0, (R41*SUMPRODUCT(K41:$K$98, X41:$X$98)-K41*$AZ$3)/Z41, 0)</f>
        <v>964.70346723358421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3.4133669999999998E-2</v>
      </c>
      <c r="Q42" s="4">
        <f t="shared" si="21"/>
        <v>50</v>
      </c>
      <c r="R42">
        <f t="shared" si="0"/>
        <v>100000</v>
      </c>
      <c r="S42">
        <f t="shared" si="1"/>
        <v>919.44841831698329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501.07946639191323</v>
      </c>
      <c r="AC42">
        <f t="shared" si="2"/>
        <v>456.49634107709198</v>
      </c>
      <c r="AE42">
        <f t="shared" si="3"/>
        <v>0</v>
      </c>
      <c r="AF42">
        <f t="shared" si="24"/>
        <v>0</v>
      </c>
      <c r="AG42">
        <f t="shared" si="24"/>
        <v>-24.824467146982091</v>
      </c>
      <c r="AH42">
        <f t="shared" si="5"/>
        <v>-1772.9469967227071</v>
      </c>
      <c r="AI42">
        <f t="shared" si="25"/>
        <v>-1797.7714638696891</v>
      </c>
      <c r="AJ42">
        <f t="shared" si="7"/>
        <v>44.583125314821245</v>
      </c>
      <c r="AK42">
        <f t="shared" si="22"/>
        <v>35.075562647433927</v>
      </c>
      <c r="AL42">
        <f t="shared" si="8"/>
        <v>-1718.1127759074338</v>
      </c>
      <c r="AN42">
        <f t="shared" si="26"/>
        <v>0</v>
      </c>
      <c r="AO42">
        <f t="shared" si="26"/>
        <v>0</v>
      </c>
      <c r="AP42">
        <f t="shared" si="26"/>
        <v>-0.76431325772911951</v>
      </c>
      <c r="AQ42">
        <f t="shared" si="26"/>
        <v>-54.586746487766149</v>
      </c>
      <c r="AR42">
        <f t="shared" si="26"/>
        <v>-55.351059745495263</v>
      </c>
      <c r="AS42">
        <f t="shared" si="26"/>
        <v>1.3726568045694851</v>
      </c>
      <c r="AT42">
        <f t="shared" si="26"/>
        <v>1.0799312386046995</v>
      </c>
      <c r="AU42">
        <f t="shared" si="23"/>
        <v>-52.898471702321075</v>
      </c>
      <c r="AW42">
        <v>39</v>
      </c>
      <c r="AX42">
        <f>IF(Z42&gt;0, (R42*SUMPRODUCT(K42:$K$98, X42:$X$98)-K42*$AZ$3)/Z42, 0)</f>
        <v>919.44841831698329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3.7867151000000002E-2</v>
      </c>
      <c r="Q43" s="4">
        <f t="shared" si="21"/>
        <v>50</v>
      </c>
      <c r="R43">
        <f t="shared" si="0"/>
        <v>100000</v>
      </c>
      <c r="S43">
        <f t="shared" si="1"/>
        <v>874.54909819536613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456.49634107709198</v>
      </c>
      <c r="AC43">
        <f t="shared" si="2"/>
        <v>413.42018399716096</v>
      </c>
      <c r="AE43">
        <f t="shared" si="3"/>
        <v>0</v>
      </c>
      <c r="AF43">
        <f t="shared" si="24"/>
        <v>0</v>
      </c>
      <c r="AG43">
        <f t="shared" si="24"/>
        <v>-23.636190629562957</v>
      </c>
      <c r="AH43">
        <f t="shared" si="5"/>
        <v>-1880.0636918986202</v>
      </c>
      <c r="AI43">
        <f t="shared" si="25"/>
        <v>-1903.699882528183</v>
      </c>
      <c r="AJ43">
        <f t="shared" si="7"/>
        <v>43.076157079931022</v>
      </c>
      <c r="AK43">
        <f t="shared" si="22"/>
        <v>31.954743875396442</v>
      </c>
      <c r="AL43">
        <f t="shared" si="8"/>
        <v>-1828.6689815728557</v>
      </c>
      <c r="AN43">
        <f t="shared" si="26"/>
        <v>0</v>
      </c>
      <c r="AO43">
        <f t="shared" si="26"/>
        <v>0</v>
      </c>
      <c r="AP43">
        <f t="shared" si="26"/>
        <v>-0.64975692822330156</v>
      </c>
      <c r="AQ43">
        <f t="shared" si="26"/>
        <v>-51.682795610233008</v>
      </c>
      <c r="AR43">
        <f t="shared" si="26"/>
        <v>-52.332552538456305</v>
      </c>
      <c r="AS43">
        <f t="shared" si="26"/>
        <v>1.1841600003391888</v>
      </c>
      <c r="AT43">
        <f t="shared" si="26"/>
        <v>0.87843326989717474</v>
      </c>
      <c r="AU43">
        <f t="shared" si="23"/>
        <v>-50.269959268219949</v>
      </c>
      <c r="AW43">
        <v>40</v>
      </c>
      <c r="AX43">
        <f>IF(Z43&gt;0, (R43*SUMPRODUCT(K43:$K$98, X43:$X$98)-K43*$AZ$3)/Z43, 0)</f>
        <v>874.54909819536613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4.2172894000000002E-2</v>
      </c>
      <c r="Q44" s="4">
        <f t="shared" si="21"/>
        <v>50</v>
      </c>
      <c r="R44">
        <f t="shared" si="0"/>
        <v>100000</v>
      </c>
      <c r="S44">
        <f t="shared" si="1"/>
        <v>830.27793678909825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413.42018399716096</v>
      </c>
      <c r="AC44">
        <f t="shared" si="2"/>
        <v>372.01470035820955</v>
      </c>
      <c r="AE44">
        <f t="shared" si="3"/>
        <v>0</v>
      </c>
      <c r="AF44">
        <f t="shared" si="24"/>
        <v>0</v>
      </c>
      <c r="AG44">
        <f t="shared" si="24"/>
        <v>-22.40302216128298</v>
      </c>
      <c r="AH44">
        <f t="shared" si="5"/>
        <v>-1993.613123968704</v>
      </c>
      <c r="AI44">
        <f t="shared" si="25"/>
        <v>-2016.016146129987</v>
      </c>
      <c r="AJ44">
        <f t="shared" si="7"/>
        <v>41.405483638951409</v>
      </c>
      <c r="AK44">
        <f t="shared" si="22"/>
        <v>28.939412879801271</v>
      </c>
      <c r="AL44">
        <f t="shared" si="8"/>
        <v>-1945.6712496112343</v>
      </c>
      <c r="AN44">
        <f t="shared" si="26"/>
        <v>0</v>
      </c>
      <c r="AO44">
        <f t="shared" si="26"/>
        <v>0</v>
      </c>
      <c r="AP44">
        <f t="shared" si="26"/>
        <v>-0.54987252578691215</v>
      </c>
      <c r="AQ44">
        <f t="shared" si="26"/>
        <v>-48.932375106655186</v>
      </c>
      <c r="AR44">
        <f t="shared" si="26"/>
        <v>-49.482247632442096</v>
      </c>
      <c r="AS44">
        <f t="shared" si="26"/>
        <v>1.0162797548504954</v>
      </c>
      <c r="AT44">
        <f t="shared" si="26"/>
        <v>0.71030541952984949</v>
      </c>
      <c r="AU44">
        <f t="shared" si="23"/>
        <v>-47.755662458061757</v>
      </c>
      <c r="AW44">
        <v>41</v>
      </c>
      <c r="AX44">
        <f>IF(Z44&gt;0, (R44*SUMPRODUCT(K44:$K$98, X44:$X$98)-K44*$AZ$3)/Z44, 0)</f>
        <v>830.27793678909825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4.6777600000000003E-2</v>
      </c>
      <c r="Q45" s="4">
        <f t="shared" si="21"/>
        <v>50</v>
      </c>
      <c r="R45">
        <f t="shared" si="0"/>
        <v>100000</v>
      </c>
      <c r="S45">
        <f t="shared" si="1"/>
        <v>786.186144297684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372.01470035820955</v>
      </c>
      <c r="AC45">
        <f t="shared" si="2"/>
        <v>332.25849665448402</v>
      </c>
      <c r="AE45">
        <f t="shared" si="3"/>
        <v>0</v>
      </c>
      <c r="AF45">
        <f t="shared" si="24"/>
        <v>0</v>
      </c>
      <c r="AG45">
        <f t="shared" si="24"/>
        <v>-21.131032330218517</v>
      </c>
      <c r="AH45">
        <f t="shared" si="5"/>
        <v>-2095.9192189032615</v>
      </c>
      <c r="AI45">
        <f t="shared" si="25"/>
        <v>-2117.0502512334801</v>
      </c>
      <c r="AJ45">
        <f t="shared" si="7"/>
        <v>39.756203703725532</v>
      </c>
      <c r="AK45">
        <f t="shared" si="22"/>
        <v>26.041029025074671</v>
      </c>
      <c r="AL45">
        <f t="shared" si="8"/>
        <v>-2051.2530185046799</v>
      </c>
      <c r="AN45">
        <f t="shared" si="26"/>
        <v>0</v>
      </c>
      <c r="AO45">
        <f t="shared" si="26"/>
        <v>0</v>
      </c>
      <c r="AP45">
        <f t="shared" si="26"/>
        <v>-0.46308221738106525</v>
      </c>
      <c r="AQ45">
        <f t="shared" si="26"/>
        <v>-45.931637611160468</v>
      </c>
      <c r="AR45">
        <f t="shared" si="26"/>
        <v>-46.394719828541533</v>
      </c>
      <c r="AS45">
        <f t="shared" si="26"/>
        <v>0.87124900847587494</v>
      </c>
      <c r="AT45">
        <f t="shared" si="26"/>
        <v>0.57068378275920961</v>
      </c>
      <c r="AU45">
        <f t="shared" si="23"/>
        <v>-44.95278703730645</v>
      </c>
      <c r="AW45">
        <v>42</v>
      </c>
      <c r="AX45">
        <f>IF(Z45&gt;0, (R45*SUMPRODUCT(K45:$K$98, X45:$X$98)-K45*$AZ$3)/Z45, 0)</f>
        <v>786.186144297684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5.1668436999999998E-2</v>
      </c>
      <c r="Q46" s="4">
        <f t="shared" si="21"/>
        <v>50</v>
      </c>
      <c r="R46">
        <f t="shared" si="0"/>
        <v>100000</v>
      </c>
      <c r="S46">
        <f t="shared" si="1"/>
        <v>742.68997837625227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332.25849665448402</v>
      </c>
      <c r="AC46">
        <f t="shared" si="2"/>
        <v>294.51986922451101</v>
      </c>
      <c r="AE46">
        <f t="shared" si="3"/>
        <v>0</v>
      </c>
      <c r="AF46">
        <f t="shared" si="24"/>
        <v>0</v>
      </c>
      <c r="AG46">
        <f t="shared" si="24"/>
        <v>-19.827914594217471</v>
      </c>
      <c r="AH46">
        <f t="shared" si="5"/>
        <v>-2183.6148253977171</v>
      </c>
      <c r="AI46">
        <f t="shared" si="25"/>
        <v>-2203.4427399919346</v>
      </c>
      <c r="AJ46">
        <f t="shared" si="7"/>
        <v>37.738627429973008</v>
      </c>
      <c r="AK46">
        <f t="shared" si="22"/>
        <v>23.258094765813883</v>
      </c>
      <c r="AL46">
        <f t="shared" si="8"/>
        <v>-2142.4460177961478</v>
      </c>
      <c r="AN46">
        <f t="shared" si="26"/>
        <v>0</v>
      </c>
      <c r="AO46">
        <f t="shared" si="26"/>
        <v>0</v>
      </c>
      <c r="AP46">
        <f t="shared" si="26"/>
        <v>-0.38796844717203627</v>
      </c>
      <c r="AQ46">
        <f t="shared" si="26"/>
        <v>-42.726311383167626</v>
      </c>
      <c r="AR46">
        <f t="shared" si="26"/>
        <v>-43.114279830339662</v>
      </c>
      <c r="AS46">
        <f t="shared" si="26"/>
        <v>0.73842342889052981</v>
      </c>
      <c r="AT46">
        <f t="shared" si="26"/>
        <v>0.45508602871955206</v>
      </c>
      <c r="AU46">
        <f t="shared" si="23"/>
        <v>-41.920770372729585</v>
      </c>
      <c r="AW46">
        <v>43</v>
      </c>
      <c r="AX46">
        <f>IF(Z46&gt;0, (R46*SUMPRODUCT(K46:$K$98, X46:$X$98)-K46*$AZ$3)/Z46, 0)</f>
        <v>742.68997837625227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5.7177164000000003E-2</v>
      </c>
      <c r="Q47" s="4">
        <f t="shared" si="21"/>
        <v>50</v>
      </c>
      <c r="R47">
        <f t="shared" si="0"/>
        <v>100000</v>
      </c>
      <c r="S47">
        <f t="shared" si="1"/>
        <v>700.44794762159654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294.51986922451101</v>
      </c>
      <c r="AC47">
        <f t="shared" si="2"/>
        <v>259.10874550311775</v>
      </c>
      <c r="AE47">
        <f t="shared" si="3"/>
        <v>0</v>
      </c>
      <c r="AF47">
        <f t="shared" si="24"/>
        <v>0</v>
      </c>
      <c r="AG47">
        <f t="shared" si="24"/>
        <v>-18.495931523743732</v>
      </c>
      <c r="AH47">
        <f t="shared" si="5"/>
        <v>-2267.4078490631318</v>
      </c>
      <c r="AI47">
        <f t="shared" si="25"/>
        <v>-2285.9037805868757</v>
      </c>
      <c r="AJ47">
        <f t="shared" si="7"/>
        <v>35.411123721393267</v>
      </c>
      <c r="AK47">
        <f t="shared" si="22"/>
        <v>20.616390845715774</v>
      </c>
      <c r="AL47">
        <f t="shared" si="8"/>
        <v>-2229.8762660197667</v>
      </c>
      <c r="AN47">
        <f t="shared" si="26"/>
        <v>0</v>
      </c>
      <c r="AO47">
        <f t="shared" si="26"/>
        <v>0</v>
      </c>
      <c r="AP47">
        <f t="shared" si="26"/>
        <v>-0.32313020282994198</v>
      </c>
      <c r="AQ47">
        <f t="shared" si="26"/>
        <v>-39.612384876394387</v>
      </c>
      <c r="AR47">
        <f t="shared" si="26"/>
        <v>-39.935515079224331</v>
      </c>
      <c r="AS47">
        <f t="shared" si="26"/>
        <v>0.61864435299411935</v>
      </c>
      <c r="AT47">
        <f t="shared" si="26"/>
        <v>0.36017534705108478</v>
      </c>
      <c r="AU47">
        <f t="shared" si="23"/>
        <v>-38.956695379179124</v>
      </c>
      <c r="AW47">
        <v>44</v>
      </c>
      <c r="AX47">
        <f>IF(Z47&gt;0, (R47*SUMPRODUCT(K47:$K$98, X47:$X$98)-K47*$AZ$3)/Z47, 0)</f>
        <v>700.44794762159654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6.3388860000000005E-2</v>
      </c>
      <c r="Q48" s="4">
        <f t="shared" si="21"/>
        <v>50</v>
      </c>
      <c r="R48">
        <f t="shared" si="0"/>
        <v>100000</v>
      </c>
      <c r="S48">
        <f t="shared" si="1"/>
        <v>659.41389514171112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259.10874550311775</v>
      </c>
      <c r="AC48">
        <f t="shared" si="2"/>
        <v>226.02777818187914</v>
      </c>
      <c r="AE48">
        <f t="shared" si="3"/>
        <v>0</v>
      </c>
      <c r="AF48">
        <f t="shared" si="24"/>
        <v>0</v>
      </c>
      <c r="AG48">
        <f t="shared" si="24"/>
        <v>-17.138536194578119</v>
      </c>
      <c r="AH48">
        <f t="shared" si="5"/>
        <v>-2344.8720278563569</v>
      </c>
      <c r="AI48">
        <f t="shared" si="25"/>
        <v>-2362.010564050935</v>
      </c>
      <c r="AJ48">
        <f t="shared" si="7"/>
        <v>33.080967321238603</v>
      </c>
      <c r="AK48">
        <f t="shared" si="22"/>
        <v>18.137612185218245</v>
      </c>
      <c r="AL48">
        <f t="shared" si="8"/>
        <v>-2310.7919845444785</v>
      </c>
      <c r="AN48">
        <f t="shared" si="26"/>
        <v>0</v>
      </c>
      <c r="AO48">
        <f t="shared" si="26"/>
        <v>0</v>
      </c>
      <c r="AP48">
        <f t="shared" si="26"/>
        <v>-0.26733575501132484</v>
      </c>
      <c r="AQ48">
        <f t="shared" si="26"/>
        <v>-36.576527123140721</v>
      </c>
      <c r="AR48">
        <f t="shared" si="26"/>
        <v>-36.843862878152045</v>
      </c>
      <c r="AS48">
        <f t="shared" si="26"/>
        <v>0.51601404431062514</v>
      </c>
      <c r="AT48">
        <f t="shared" si="26"/>
        <v>0.28291985923347895</v>
      </c>
      <c r="AU48">
        <f t="shared" si="23"/>
        <v>-36.044928974607949</v>
      </c>
      <c r="AW48">
        <v>45</v>
      </c>
      <c r="AX48">
        <f>IF(Z48&gt;0, (R48*SUMPRODUCT(K48:$K$98, X48:$X$98)-K48*$AZ$3)/Z48, 0)</f>
        <v>659.41389514171112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7.0498397000000004E-2</v>
      </c>
      <c r="Q49" s="4">
        <f t="shared" si="21"/>
        <v>50</v>
      </c>
      <c r="R49">
        <f t="shared" si="0"/>
        <v>100000</v>
      </c>
      <c r="S49">
        <f t="shared" si="1"/>
        <v>619.59505841003556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226.02777818187914</v>
      </c>
      <c r="AC49">
        <f t="shared" si="2"/>
        <v>195.28287387584177</v>
      </c>
      <c r="AE49">
        <f t="shared" si="3"/>
        <v>0</v>
      </c>
      <c r="AF49">
        <f t="shared" si="24"/>
        <v>0</v>
      </c>
      <c r="AG49">
        <f t="shared" si="24"/>
        <v>-15.758911503988102</v>
      </c>
      <c r="AH49">
        <f t="shared" si="5"/>
        <v>-2416.478657288475</v>
      </c>
      <c r="AI49">
        <f t="shared" si="25"/>
        <v>-2432.2375687924632</v>
      </c>
      <c r="AJ49">
        <f t="shared" si="7"/>
        <v>30.74490430603737</v>
      </c>
      <c r="AK49">
        <f t="shared" si="22"/>
        <v>15.821944472731541</v>
      </c>
      <c r="AL49">
        <f t="shared" si="8"/>
        <v>-2385.6707200136943</v>
      </c>
      <c r="AN49">
        <f t="shared" si="26"/>
        <v>0</v>
      </c>
      <c r="AO49">
        <f t="shared" si="26"/>
        <v>0</v>
      </c>
      <c r="AP49">
        <f t="shared" si="26"/>
        <v>-0.21947826363582901</v>
      </c>
      <c r="AQ49">
        <f t="shared" si="26"/>
        <v>-33.654896766219849</v>
      </c>
      <c r="AR49">
        <f t="shared" si="26"/>
        <v>-33.874375029855685</v>
      </c>
      <c r="AS49">
        <f t="shared" si="26"/>
        <v>0.42819189707557725</v>
      </c>
      <c r="AT49">
        <f t="shared" si="26"/>
        <v>0.22035613940333493</v>
      </c>
      <c r="AU49">
        <f t="shared" si="23"/>
        <v>-33.225826993376771</v>
      </c>
      <c r="AW49">
        <v>46</v>
      </c>
      <c r="AX49">
        <f>IF(Z49&gt;0, (R49*SUMPRODUCT(K49:$K$98, X49:$X$98)-K49*$AZ$3)/Z49, 0)</f>
        <v>619.59505841003556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7.8701599999999997E-2</v>
      </c>
      <c r="Q50" s="4">
        <f t="shared" si="21"/>
        <v>50</v>
      </c>
      <c r="R50">
        <f t="shared" si="0"/>
        <v>100000</v>
      </c>
      <c r="S50">
        <f t="shared" si="1"/>
        <v>580.85774056439334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195.28287387584177</v>
      </c>
      <c r="AC50">
        <f t="shared" si="2"/>
        <v>166.83478319632135</v>
      </c>
      <c r="AE50">
        <f t="shared" si="3"/>
        <v>0</v>
      </c>
      <c r="AF50">
        <f t="shared" si="24"/>
        <v>0</v>
      </c>
      <c r="AG50">
        <f t="shared" si="24"/>
        <v>-14.361070839325951</v>
      </c>
      <c r="AH50">
        <f t="shared" si="5"/>
        <v>-2480.50309924454</v>
      </c>
      <c r="AI50">
        <f t="shared" si="25"/>
        <v>-2494.8641700838657</v>
      </c>
      <c r="AJ50">
        <f t="shared" si="7"/>
        <v>28.448090679520419</v>
      </c>
      <c r="AK50">
        <f t="shared" si="22"/>
        <v>13.669801171308926</v>
      </c>
      <c r="AL50">
        <f t="shared" si="8"/>
        <v>-2452.7462782330367</v>
      </c>
      <c r="AN50">
        <f t="shared" si="26"/>
        <v>0</v>
      </c>
      <c r="AO50">
        <f t="shared" si="26"/>
        <v>0</v>
      </c>
      <c r="AP50">
        <f t="shared" si="26"/>
        <v>-0.1785805272197403</v>
      </c>
      <c r="AQ50">
        <f t="shared" si="26"/>
        <v>-30.845161631002782</v>
      </c>
      <c r="AR50">
        <f t="shared" si="26"/>
        <v>-31.023742158222518</v>
      </c>
      <c r="AS50">
        <f t="shared" si="26"/>
        <v>0.35375321859927428</v>
      </c>
      <c r="AT50">
        <f t="shared" si="26"/>
        <v>0.16998455947146832</v>
      </c>
      <c r="AU50">
        <f t="shared" si="23"/>
        <v>-30.500004380151779</v>
      </c>
      <c r="AW50">
        <v>47</v>
      </c>
      <c r="AX50">
        <f>IF(Z50&gt;0, (R50*SUMPRODUCT(K50:$K$98, X50:$X$98)-K50*$AZ$3)/Z50, 0)</f>
        <v>580.85774056439334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8.8159118999999994E-2</v>
      </c>
      <c r="Q51" s="4">
        <f t="shared" si="21"/>
        <v>50</v>
      </c>
      <c r="R51">
        <f t="shared" si="0"/>
        <v>100000</v>
      </c>
      <c r="S51">
        <f t="shared" si="1"/>
        <v>542.94727645183514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166.83478319632135</v>
      </c>
      <c r="AC51">
        <f t="shared" si="2"/>
        <v>140.63855557130034</v>
      </c>
      <c r="AE51">
        <f t="shared" si="3"/>
        <v>0</v>
      </c>
      <c r="AF51">
        <f t="shared" si="24"/>
        <v>0</v>
      </c>
      <c r="AG51">
        <f t="shared" si="24"/>
        <v>-12.951400777841124</v>
      </c>
      <c r="AH51">
        <f t="shared" si="5"/>
        <v>-2532.1187061831329</v>
      </c>
      <c r="AI51">
        <f t="shared" si="25"/>
        <v>-2545.070106960974</v>
      </c>
      <c r="AJ51">
        <f t="shared" si="7"/>
        <v>26.19622762502101</v>
      </c>
      <c r="AK51">
        <f t="shared" si="22"/>
        <v>11.678434823742496</v>
      </c>
      <c r="AL51">
        <f t="shared" si="8"/>
        <v>-2507.1954445122105</v>
      </c>
      <c r="AN51">
        <f t="shared" si="26"/>
        <v>0</v>
      </c>
      <c r="AO51">
        <f t="shared" si="26"/>
        <v>0</v>
      </c>
      <c r="AP51">
        <f t="shared" si="26"/>
        <v>-0.143795732140442</v>
      </c>
      <c r="AQ51">
        <f t="shared" si="26"/>
        <v>-28.113396339728254</v>
      </c>
      <c r="AR51">
        <f t="shared" si="26"/>
        <v>-28.257192071868698</v>
      </c>
      <c r="AS51">
        <f t="shared" si="26"/>
        <v>0.29084929076571098</v>
      </c>
      <c r="AT51">
        <f t="shared" si="26"/>
        <v>0.12966235193707062</v>
      </c>
      <c r="AU51">
        <f t="shared" si="23"/>
        <v>-27.836680429165916</v>
      </c>
      <c r="AW51">
        <v>48</v>
      </c>
      <c r="AX51">
        <f>IF(Z51&gt;0, (R51*SUMPRODUCT(K51:$K$98, X51:$X$98)-K51*$AZ$3)/Z51, 0)</f>
        <v>542.94727645183514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9.9426106E-2</v>
      </c>
      <c r="Q52" s="4">
        <f t="shared" si="21"/>
        <v>50</v>
      </c>
      <c r="R52">
        <f t="shared" si="0"/>
        <v>100000</v>
      </c>
      <c r="S52">
        <f t="shared" si="1"/>
        <v>505.78367511780971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140.63855557130034</v>
      </c>
      <c r="AC52">
        <f t="shared" si="2"/>
        <v>116.67599316548427</v>
      </c>
      <c r="AE52">
        <f t="shared" si="3"/>
        <v>0</v>
      </c>
      <c r="AF52">
        <f t="shared" si="24"/>
        <v>0</v>
      </c>
      <c r="AG52">
        <f t="shared" si="24"/>
        <v>-11.534179423476598</v>
      </c>
      <c r="AH52">
        <f t="shared" si="5"/>
        <v>-2575.414693172228</v>
      </c>
      <c r="AI52">
        <f t="shared" si="25"/>
        <v>-2586.9488725957044</v>
      </c>
      <c r="AJ52">
        <f t="shared" si="7"/>
        <v>23.962562405816072</v>
      </c>
      <c r="AK52">
        <f t="shared" si="22"/>
        <v>9.8446988899910242</v>
      </c>
      <c r="AL52">
        <f t="shared" si="8"/>
        <v>-2553.1416112998972</v>
      </c>
      <c r="AN52">
        <f t="shared" si="26"/>
        <v>0</v>
      </c>
      <c r="AO52">
        <f t="shared" si="26"/>
        <v>0</v>
      </c>
      <c r="AP52">
        <f t="shared" si="26"/>
        <v>-0.11433993313651283</v>
      </c>
      <c r="AQ52">
        <f t="shared" si="26"/>
        <v>-25.530445903827129</v>
      </c>
      <c r="AR52">
        <f t="shared" si="26"/>
        <v>-25.644785836963639</v>
      </c>
      <c r="AS52">
        <f t="shared" si="26"/>
        <v>0.23754423116427298</v>
      </c>
      <c r="AT52">
        <f t="shared" si="26"/>
        <v>9.7591876413813242E-2</v>
      </c>
      <c r="AU52">
        <f t="shared" si="23"/>
        <v>-25.309649729385551</v>
      </c>
      <c r="AW52">
        <v>49</v>
      </c>
      <c r="AX52">
        <f>IF(Z52&gt;0, (R52*SUMPRODUCT(K52:$K$98, X52:$X$98)-K52*$AZ$3)/Z52, 0)</f>
        <v>505.78367511780971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0.112419382</v>
      </c>
      <c r="Q53" s="4">
        <f t="shared" si="21"/>
        <v>50</v>
      </c>
      <c r="R53">
        <f t="shared" si="0"/>
        <v>100000</v>
      </c>
      <c r="S53">
        <f t="shared" si="1"/>
        <v>468.53405630493472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116.67599316548427</v>
      </c>
      <c r="AC53">
        <f t="shared" si="2"/>
        <v>94.851648988364445</v>
      </c>
      <c r="AE53">
        <f t="shared" si="3"/>
        <v>0</v>
      </c>
      <c r="AF53">
        <f t="shared" si="24"/>
        <v>0</v>
      </c>
      <c r="AG53">
        <f t="shared" si="24"/>
        <v>-10.122172306577475</v>
      </c>
      <c r="AH53">
        <f t="shared" si="5"/>
        <v>-2593.3306453287109</v>
      </c>
      <c r="AI53">
        <f t="shared" si="25"/>
        <v>-2603.4528176352883</v>
      </c>
      <c r="AJ53">
        <f t="shared" si="7"/>
        <v>21.824344177119826</v>
      </c>
      <c r="AK53">
        <f t="shared" si="22"/>
        <v>8.1673195215839005</v>
      </c>
      <c r="AL53">
        <f t="shared" si="8"/>
        <v>-2573.4611539365847</v>
      </c>
      <c r="AN53">
        <f t="shared" si="26"/>
        <v>0</v>
      </c>
      <c r="AO53">
        <f t="shared" si="26"/>
        <v>0</v>
      </c>
      <c r="AP53">
        <f t="shared" si="26"/>
        <v>-8.9591526057160337E-2</v>
      </c>
      <c r="AQ53">
        <f t="shared" si="26"/>
        <v>-22.953615394871594</v>
      </c>
      <c r="AR53">
        <f t="shared" si="26"/>
        <v>-23.043206920928753</v>
      </c>
      <c r="AS53">
        <f t="shared" si="26"/>
        <v>0.19316765619118251</v>
      </c>
      <c r="AT53">
        <f t="shared" si="26"/>
        <v>7.2289089493137615E-2</v>
      </c>
      <c r="AU53">
        <f t="shared" si="23"/>
        <v>-22.777750175244435</v>
      </c>
      <c r="AW53">
        <v>50</v>
      </c>
      <c r="AX53">
        <f>IF(Z53&gt;0, (R53*SUMPRODUCT(K53:$K$98, X53:$X$98)-K53*$AZ$3)/Z53, 0)</f>
        <v>468.53405630493472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0.12734142500000001</v>
      </c>
      <c r="Q54" s="4">
        <f t="shared" si="21"/>
        <v>50</v>
      </c>
      <c r="R54">
        <f t="shared" si="0"/>
        <v>100000</v>
      </c>
      <c r="S54">
        <f t="shared" si="1"/>
        <v>430.64152610645829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94.851648988364445</v>
      </c>
      <c r="AC54">
        <f t="shared" si="2"/>
        <v>75.207052992338646</v>
      </c>
      <c r="AE54">
        <f t="shared" si="3"/>
        <v>0</v>
      </c>
      <c r="AF54">
        <f t="shared" si="24"/>
        <v>0</v>
      </c>
      <c r="AG54">
        <f t="shared" si="24"/>
        <v>-8.7319787378965881</v>
      </c>
      <c r="AH54">
        <f t="shared" si="5"/>
        <v>-2577.9436912302253</v>
      </c>
      <c r="AI54">
        <f t="shared" si="25"/>
        <v>-2586.6756699681218</v>
      </c>
      <c r="AJ54">
        <f t="shared" si="7"/>
        <v>19.644595996025799</v>
      </c>
      <c r="AK54">
        <f t="shared" si="22"/>
        <v>6.6396154291855121</v>
      </c>
      <c r="AL54">
        <f t="shared" si="8"/>
        <v>-2560.3914585429106</v>
      </c>
      <c r="AN54">
        <f t="shared" si="26"/>
        <v>0</v>
      </c>
      <c r="AO54">
        <f t="shared" si="26"/>
        <v>0</v>
      </c>
      <c r="AP54">
        <f t="shared" si="26"/>
        <v>-6.9006159107629736E-2</v>
      </c>
      <c r="AQ54">
        <f t="shared" si="26"/>
        <v>-20.37270106436327</v>
      </c>
      <c r="AR54">
        <f t="shared" si="26"/>
        <v>-20.441707223470896</v>
      </c>
      <c r="AS54">
        <f t="shared" si="26"/>
        <v>0.15524523794630851</v>
      </c>
      <c r="AT54">
        <f t="shared" si="26"/>
        <v>5.2470851392638247E-2</v>
      </c>
      <c r="AU54">
        <f t="shared" si="23"/>
        <v>-20.233991134131951</v>
      </c>
      <c r="AW54">
        <v>51</v>
      </c>
      <c r="AX54">
        <f>IF(Z54&gt;0, (R54*SUMPRODUCT(K54:$K$98, X54:$X$98)-K54*$AZ$3)/Z54, 0)</f>
        <v>430.64152610645829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0.14457818</v>
      </c>
      <c r="Q55" s="4">
        <f t="shared" si="21"/>
        <v>50</v>
      </c>
      <c r="R55">
        <f t="shared" si="0"/>
        <v>100000</v>
      </c>
      <c r="S55">
        <f t="shared" si="1"/>
        <v>391.40629893819346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75.207052992338646</v>
      </c>
      <c r="AC55">
        <f t="shared" si="2"/>
        <v>57.78883353408763</v>
      </c>
      <c r="AE55">
        <f t="shared" si="3"/>
        <v>0</v>
      </c>
      <c r="AF55">
        <f t="shared" si="24"/>
        <v>0</v>
      </c>
      <c r="AG55">
        <f t="shared" si="24"/>
        <v>-7.3822053567938362</v>
      </c>
      <c r="AH55">
        <f t="shared" si="5"/>
        <v>-2524.9071874475717</v>
      </c>
      <c r="AI55">
        <f t="shared" si="25"/>
        <v>-2532.2893928043654</v>
      </c>
      <c r="AJ55">
        <f t="shared" si="7"/>
        <v>17.418219458251016</v>
      </c>
      <c r="AK55">
        <f t="shared" si="22"/>
        <v>5.2644937094637054</v>
      </c>
      <c r="AL55">
        <f t="shared" si="8"/>
        <v>-2509.6066796366508</v>
      </c>
      <c r="AN55">
        <f t="shared" si="26"/>
        <v>0</v>
      </c>
      <c r="AO55">
        <f t="shared" si="26"/>
        <v>0</v>
      </c>
      <c r="AP55">
        <f t="shared" si="26"/>
        <v>-5.208867198569813E-2</v>
      </c>
      <c r="AQ55">
        <f t="shared" si="26"/>
        <v>-17.815687308163451</v>
      </c>
      <c r="AR55">
        <f t="shared" si="26"/>
        <v>-17.867775980149148</v>
      </c>
      <c r="AS55">
        <f t="shared" si="26"/>
        <v>0.12290255771613856</v>
      </c>
      <c r="AT55">
        <f t="shared" si="26"/>
        <v>3.7146147086068435E-2</v>
      </c>
      <c r="AU55">
        <f t="shared" si="23"/>
        <v>-17.70772727534694</v>
      </c>
      <c r="AW55">
        <v>52</v>
      </c>
      <c r="AX55">
        <f>IF(Z55&gt;0, (R55*SUMPRODUCT(K55:$K$98, X55:$X$98)-K55*$AZ$3)/Z55, 0)</f>
        <v>391.40629893819346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0.16385111999999999</v>
      </c>
      <c r="Q56" s="4">
        <f t="shared" si="21"/>
        <v>50</v>
      </c>
      <c r="R56">
        <f t="shared" si="0"/>
        <v>100000</v>
      </c>
      <c r="S56">
        <f t="shared" si="1"/>
        <v>349.33979986507205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57.78883353408763</v>
      </c>
      <c r="AC56">
        <f t="shared" si="2"/>
        <v>42.611076231381602</v>
      </c>
      <c r="AE56">
        <f t="shared" si="3"/>
        <v>0</v>
      </c>
      <c r="AF56">
        <f t="shared" si="24"/>
        <v>0</v>
      </c>
      <c r="AG56">
        <f t="shared" si="24"/>
        <v>-6.0988006874452285</v>
      </c>
      <c r="AH56">
        <f t="shared" si="5"/>
        <v>-2419.1652315613392</v>
      </c>
      <c r="AI56">
        <f t="shared" si="25"/>
        <v>-2425.2640322487846</v>
      </c>
      <c r="AJ56">
        <f t="shared" si="7"/>
        <v>15.177757302706027</v>
      </c>
      <c r="AK56">
        <f t="shared" si="22"/>
        <v>4.0452183473861343</v>
      </c>
      <c r="AL56">
        <f t="shared" si="8"/>
        <v>-2406.0410565986922</v>
      </c>
      <c r="AN56">
        <f t="shared" si="26"/>
        <v>0</v>
      </c>
      <c r="AO56">
        <f t="shared" si="26"/>
        <v>0</v>
      </c>
      <c r="AP56">
        <f t="shared" si="26"/>
        <v>-3.8422319662207036E-2</v>
      </c>
      <c r="AQ56">
        <f t="shared" si="26"/>
        <v>-15.240691507445108</v>
      </c>
      <c r="AR56">
        <f t="shared" si="26"/>
        <v>-15.279113827107317</v>
      </c>
      <c r="AS56">
        <f t="shared" si="26"/>
        <v>9.5619560750763666E-2</v>
      </c>
      <c r="AT56">
        <f t="shared" si="26"/>
        <v>2.5484792898159581E-2</v>
      </c>
      <c r="AU56">
        <f t="shared" si="23"/>
        <v>-15.158009473458392</v>
      </c>
      <c r="AW56">
        <v>53</v>
      </c>
      <c r="AX56">
        <f>IF(Z56&gt;0, (R56*SUMPRODUCT(K56:$K$98, X56:$X$98)-K56*$AZ$3)/Z56, 0)</f>
        <v>349.33979986507205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0.185300933</v>
      </c>
      <c r="Q57" s="4">
        <f t="shared" si="21"/>
        <v>50</v>
      </c>
      <c r="R57">
        <f t="shared" si="0"/>
        <v>100000</v>
      </c>
      <c r="S57">
        <f t="shared" si="1"/>
        <v>302.84740385392172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42.611076231381602</v>
      </c>
      <c r="AC57">
        <f t="shared" si="2"/>
        <v>29.725679371666327</v>
      </c>
      <c r="AE57">
        <f t="shared" si="3"/>
        <v>0</v>
      </c>
      <c r="AF57">
        <f t="shared" si="24"/>
        <v>0</v>
      </c>
      <c r="AG57">
        <f t="shared" si="24"/>
        <v>-4.9076992230061336</v>
      </c>
      <c r="AH57">
        <f t="shared" si="5"/>
        <v>-2260.2269151292844</v>
      </c>
      <c r="AI57">
        <f t="shared" si="25"/>
        <v>-2265.1346143522906</v>
      </c>
      <c r="AJ57">
        <f t="shared" si="7"/>
        <v>12.885396859715275</v>
      </c>
      <c r="AK57">
        <f t="shared" si="22"/>
        <v>2.9827753361967124</v>
      </c>
      <c r="AL57">
        <f t="shared" si="8"/>
        <v>-2249.2664421563782</v>
      </c>
      <c r="AN57">
        <f t="shared" si="26"/>
        <v>0</v>
      </c>
      <c r="AO57">
        <f t="shared" si="26"/>
        <v>0</v>
      </c>
      <c r="AP57">
        <f t="shared" si="26"/>
        <v>-2.7605718557280137E-2</v>
      </c>
      <c r="AQ57">
        <f t="shared" si="26"/>
        <v>-12.713735145412871</v>
      </c>
      <c r="AR57">
        <f t="shared" si="26"/>
        <v>-12.741340863970152</v>
      </c>
      <c r="AS57">
        <f t="shared" si="26"/>
        <v>7.2480122160028429E-2</v>
      </c>
      <c r="AT57">
        <f t="shared" si="26"/>
        <v>1.6778056826434039E-2</v>
      </c>
      <c r="AU57">
        <f t="shared" si="23"/>
        <v>-12.652082684983688</v>
      </c>
      <c r="AW57">
        <v>54</v>
      </c>
      <c r="AX57">
        <f>IF(Z57&gt;0, (R57*SUMPRODUCT(K57:$K$98, X57:$X$98)-K57*$AZ$3)/Z57, 0)</f>
        <v>302.84740385392172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0.20871278500000001</v>
      </c>
      <c r="Q58" s="4">
        <f t="shared" si="21"/>
        <v>50</v>
      </c>
      <c r="R58">
        <f t="shared" si="0"/>
        <v>100000</v>
      </c>
      <c r="S58">
        <f t="shared" si="1"/>
        <v>249.26026812232385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29.725679371666327</v>
      </c>
      <c r="AC58">
        <f t="shared" si="2"/>
        <v>19.114885876012259</v>
      </c>
      <c r="AE58">
        <f t="shared" si="3"/>
        <v>0</v>
      </c>
      <c r="AF58">
        <f t="shared" si="24"/>
        <v>0</v>
      </c>
      <c r="AG58">
        <f t="shared" si="24"/>
        <v>-3.8343226580001262</v>
      </c>
      <c r="AH58">
        <f t="shared" si="5"/>
        <v>-2048.5991455518929</v>
      </c>
      <c r="AI58">
        <f t="shared" si="25"/>
        <v>-2052.4334682098929</v>
      </c>
      <c r="AJ58">
        <f t="shared" si="7"/>
        <v>10.610793495654068</v>
      </c>
      <c r="AK58">
        <f t="shared" si="22"/>
        <v>2.080797556016643</v>
      </c>
      <c r="AL58">
        <f t="shared" si="8"/>
        <v>-2039.7418771582222</v>
      </c>
      <c r="AN58">
        <f t="shared" si="26"/>
        <v>0</v>
      </c>
      <c r="AO58">
        <f t="shared" si="26"/>
        <v>0</v>
      </c>
      <c r="AP58">
        <f t="shared" si="26"/>
        <v>-1.9257138365795731E-2</v>
      </c>
      <c r="AQ58">
        <f t="shared" si="26"/>
        <v>-10.288690003600216</v>
      </c>
      <c r="AR58">
        <f t="shared" si="26"/>
        <v>-10.307947141966011</v>
      </c>
      <c r="AS58">
        <f t="shared" si="26"/>
        <v>5.3290642635502747E-2</v>
      </c>
      <c r="AT58">
        <f t="shared" si="26"/>
        <v>1.0450400245742899E-2</v>
      </c>
      <c r="AU58">
        <f t="shared" si="23"/>
        <v>-10.244206099084765</v>
      </c>
      <c r="AW58">
        <v>55</v>
      </c>
      <c r="AX58">
        <f>IF(Z58&gt;0, (R58*SUMPRODUCT(K58:$K$98, X58:$X$98)-K58*$AZ$3)/Z58, 0)</f>
        <v>249.26026812232385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0.23444695300000001</v>
      </c>
      <c r="Q59" s="4">
        <f t="shared" si="21"/>
        <v>50</v>
      </c>
      <c r="R59">
        <f t="shared" si="0"/>
        <v>100000</v>
      </c>
      <c r="S59">
        <f t="shared" si="1"/>
        <v>184.73759242706646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19.114885876012259</v>
      </c>
      <c r="AC59">
        <f t="shared" si="2"/>
        <v>10.703822345410963</v>
      </c>
      <c r="AE59">
        <f t="shared" si="3"/>
        <v>0</v>
      </c>
      <c r="AF59">
        <f t="shared" si="24"/>
        <v>0</v>
      </c>
      <c r="AG59">
        <f t="shared" si="24"/>
        <v>-2.8970341674331341</v>
      </c>
      <c r="AH59">
        <f t="shared" si="5"/>
        <v>-1797.8905279739815</v>
      </c>
      <c r="AI59">
        <f t="shared" si="25"/>
        <v>-1800.7875621414146</v>
      </c>
      <c r="AJ59">
        <f t="shared" si="7"/>
        <v>8.4110635306012966</v>
      </c>
      <c r="AK59">
        <f t="shared" si="22"/>
        <v>1.3380420113208582</v>
      </c>
      <c r="AL59">
        <f t="shared" si="8"/>
        <v>-1791.0384565994925</v>
      </c>
      <c r="AN59">
        <f t="shared" si="26"/>
        <v>0</v>
      </c>
      <c r="AO59">
        <f t="shared" si="26"/>
        <v>0</v>
      </c>
      <c r="AP59">
        <f t="shared" si="26"/>
        <v>-1.2990883543551395E-2</v>
      </c>
      <c r="AQ59">
        <f t="shared" si="26"/>
        <v>-8.062102523857515</v>
      </c>
      <c r="AR59">
        <f t="shared" si="26"/>
        <v>-8.0750934074010665</v>
      </c>
      <c r="AS59">
        <f t="shared" si="26"/>
        <v>3.7716899590545007E-2</v>
      </c>
      <c r="AT59">
        <f t="shared" si="26"/>
        <v>6.000049340408666E-3</v>
      </c>
      <c r="AU59">
        <f t="shared" si="23"/>
        <v>-8.0313764584701133</v>
      </c>
      <c r="AW59">
        <v>56</v>
      </c>
      <c r="AX59">
        <f>IF(Z59&gt;0, (R59*SUMPRODUCT(K59:$K$98, X59:$X$98)-K59*$AZ$3)/Z59, 0)</f>
        <v>184.73759242706646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0.26339700100000002</v>
      </c>
      <c r="Q60" s="4">
        <f t="shared" si="21"/>
        <v>50</v>
      </c>
      <c r="R60">
        <f t="shared" si="0"/>
        <v>100000</v>
      </c>
      <c r="S60">
        <f t="shared" si="1"/>
        <v>102.56971316185906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10.703822345410963</v>
      </c>
      <c r="AC60">
        <f t="shared" si="2"/>
        <v>4.3181720295881796</v>
      </c>
      <c r="AE60">
        <f t="shared" si="3"/>
        <v>0</v>
      </c>
      <c r="AF60">
        <f t="shared" si="24"/>
        <v>0</v>
      </c>
      <c r="AG60">
        <f t="shared" si="24"/>
        <v>-2.1049937142623834</v>
      </c>
      <c r="AH60">
        <f t="shared" si="5"/>
        <v>-1526.140222992839</v>
      </c>
      <c r="AI60">
        <f t="shared" si="25"/>
        <v>-1528.2452167071015</v>
      </c>
      <c r="AJ60">
        <f t="shared" si="7"/>
        <v>6.3856503158227831</v>
      </c>
      <c r="AK60">
        <f t="shared" si="22"/>
        <v>0.7492675641787675</v>
      </c>
      <c r="AL60">
        <f t="shared" si="8"/>
        <v>-1521.1102988270998</v>
      </c>
      <c r="AN60">
        <f t="shared" si="26"/>
        <v>0</v>
      </c>
      <c r="AO60">
        <f t="shared" si="26"/>
        <v>0</v>
      </c>
      <c r="AP60">
        <f t="shared" si="26"/>
        <v>-8.4278704842894545E-3</v>
      </c>
      <c r="AQ60">
        <f t="shared" si="26"/>
        <v>-6.1102852959137328</v>
      </c>
      <c r="AR60">
        <f t="shared" si="26"/>
        <v>-6.118713166398023</v>
      </c>
      <c r="AS60">
        <f t="shared" si="26"/>
        <v>2.5566553218224115E-2</v>
      </c>
      <c r="AT60">
        <f t="shared" si="26"/>
        <v>2.9998806866701031E-3</v>
      </c>
      <c r="AU60">
        <f t="shared" si="23"/>
        <v>-6.0901467324931282</v>
      </c>
      <c r="AW60">
        <v>57</v>
      </c>
      <c r="AX60">
        <f>IF(Z60&gt;0, (R60*SUMPRODUCT(K60:$K$98, X60:$X$98)-K60*$AZ$3)/Z60, 0)</f>
        <v>102.56971316185906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0.29593128600000002</v>
      </c>
      <c r="Q61" s="4">
        <f t="shared" si="21"/>
        <v>50</v>
      </c>
      <c r="R61">
        <f t="shared" si="0"/>
        <v>100000</v>
      </c>
      <c r="S61">
        <f t="shared" si="1"/>
        <v>-10.105368241329769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4.3181720295881796</v>
      </c>
      <c r="AC61">
        <f t="shared" si="2"/>
        <v>-0.29528093772309916</v>
      </c>
      <c r="AE61">
        <f t="shared" si="3"/>
        <v>0</v>
      </c>
      <c r="AF61">
        <f t="shared" si="24"/>
        <v>0</v>
      </c>
      <c r="AG61">
        <f t="shared" si="24"/>
        <v>-1.4610102802361757</v>
      </c>
      <c r="AH61">
        <f t="shared" si="5"/>
        <v>-1245.8669937671673</v>
      </c>
      <c r="AI61">
        <f t="shared" si="25"/>
        <v>-1247.3280040474035</v>
      </c>
      <c r="AJ61">
        <f t="shared" si="7"/>
        <v>4.6134529673112787</v>
      </c>
      <c r="AK61">
        <f t="shared" si="22"/>
        <v>0.30227204207117259</v>
      </c>
      <c r="AL61">
        <f t="shared" si="8"/>
        <v>-1242.4122790380211</v>
      </c>
      <c r="AN61">
        <f t="shared" si="26"/>
        <v>0</v>
      </c>
      <c r="AO61">
        <f t="shared" si="26"/>
        <v>0</v>
      </c>
      <c r="AP61">
        <f t="shared" si="26"/>
        <v>-5.2227868114190518E-3</v>
      </c>
      <c r="AQ61">
        <f t="shared" si="26"/>
        <v>-4.4536974118878945</v>
      </c>
      <c r="AR61">
        <f t="shared" si="26"/>
        <v>-4.4589201986993139</v>
      </c>
      <c r="AS61">
        <f t="shared" si="26"/>
        <v>1.6492068289129636E-2</v>
      </c>
      <c r="AT61">
        <f t="shared" si="26"/>
        <v>1.0805553226735844E-3</v>
      </c>
      <c r="AU61">
        <f t="shared" si="23"/>
        <v>-4.4413475750875113</v>
      </c>
      <c r="AW61">
        <v>58</v>
      </c>
      <c r="AX61">
        <f>IF(Z61&gt;0, (R61*SUMPRODUCT(K61:$K$98, X61:$X$98)-K61*$AZ$3)/Z61, 0)</f>
        <v>-10.105368241329769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0.33262349499999999</v>
      </c>
      <c r="Q62" s="4">
        <f t="shared" si="21"/>
        <v>50</v>
      </c>
      <c r="R62">
        <f t="shared" si="0"/>
        <v>100000</v>
      </c>
      <c r="S62">
        <f t="shared" si="1"/>
        <v>-177.6551804196738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-0.29528093772309916</v>
      </c>
      <c r="AC62">
        <f t="shared" si="2"/>
        <v>-3.4125209133588079</v>
      </c>
      <c r="AE62">
        <f t="shared" si="3"/>
        <v>0</v>
      </c>
      <c r="AF62">
        <f t="shared" si="24"/>
        <v>0</v>
      </c>
      <c r="AG62">
        <f t="shared" si="24"/>
        <v>-0.96043383179072794</v>
      </c>
      <c r="AH62">
        <f t="shared" si="5"/>
        <v>-971.93269128617237</v>
      </c>
      <c r="AI62">
        <f t="shared" si="25"/>
        <v>-972.89312511796311</v>
      </c>
      <c r="AJ62">
        <f t="shared" si="7"/>
        <v>3.1172399756357088</v>
      </c>
      <c r="AK62">
        <f t="shared" si="22"/>
        <v>-2.0669665640616942E-2</v>
      </c>
      <c r="AL62">
        <f t="shared" si="8"/>
        <v>-969.79655480796805</v>
      </c>
      <c r="AN62">
        <f t="shared" si="26"/>
        <v>0</v>
      </c>
      <c r="AO62">
        <f t="shared" si="26"/>
        <v>0</v>
      </c>
      <c r="AP62">
        <f t="shared" si="26"/>
        <v>-3.065479768259599E-3</v>
      </c>
      <c r="AQ62">
        <f t="shared" si="26"/>
        <v>-3.1021814336680551</v>
      </c>
      <c r="AR62">
        <f t="shared" si="26"/>
        <v>-3.1052469134363148</v>
      </c>
      <c r="AS62">
        <f t="shared" si="26"/>
        <v>9.9494996550719833E-3</v>
      </c>
      <c r="AT62">
        <f t="shared" si="26"/>
        <v>-6.5972729969187579E-5</v>
      </c>
      <c r="AU62">
        <f t="shared" si="23"/>
        <v>-3.0953633865112118</v>
      </c>
      <c r="AW62">
        <v>59</v>
      </c>
      <c r="AX62">
        <f>IF(Z62&gt;0, (R62*SUMPRODUCT(K62:$K$98, X62:$X$98)-K62*$AZ$3)/Z62, 0)</f>
        <v>-177.6551804196738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0.37225971299999999</v>
      </c>
      <c r="Q63" s="4">
        <f t="shared" si="21"/>
        <v>50</v>
      </c>
      <c r="R63">
        <f t="shared" si="0"/>
        <v>100000</v>
      </c>
      <c r="S63">
        <f t="shared" si="1"/>
        <v>-448.46188269037009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-3.4125209133588079</v>
      </c>
      <c r="AC63">
        <f t="shared" si="2"/>
        <v>-5.3214367789445474</v>
      </c>
      <c r="AE63">
        <f t="shared" si="3"/>
        <v>0</v>
      </c>
      <c r="AF63">
        <f t="shared" si="24"/>
        <v>0</v>
      </c>
      <c r="AG63">
        <f t="shared" si="24"/>
        <v>-0.59329867089491395</v>
      </c>
      <c r="AH63">
        <f t="shared" si="5"/>
        <v>-715.06164515581327</v>
      </c>
      <c r="AI63">
        <f t="shared" si="25"/>
        <v>-715.65494382670818</v>
      </c>
      <c r="AJ63">
        <f t="shared" si="7"/>
        <v>1.9089158655857394</v>
      </c>
      <c r="AK63">
        <f t="shared" si="22"/>
        <v>-0.23887646393511658</v>
      </c>
      <c r="AL63">
        <f t="shared" si="8"/>
        <v>-713.98490442505749</v>
      </c>
      <c r="AN63">
        <f t="shared" si="26"/>
        <v>0</v>
      </c>
      <c r="AO63">
        <f t="shared" si="26"/>
        <v>0</v>
      </c>
      <c r="AP63">
        <f t="shared" si="26"/>
        <v>-1.6907770998548018E-3</v>
      </c>
      <c r="AQ63">
        <f t="shared" si="26"/>
        <v>-2.037776104892187</v>
      </c>
      <c r="AR63">
        <f t="shared" si="26"/>
        <v>-2.0394668819920416</v>
      </c>
      <c r="AS63">
        <f t="shared" si="26"/>
        <v>5.4400108906590564E-3</v>
      </c>
      <c r="AT63">
        <f t="shared" si="26"/>
        <v>-6.807479516287736E-4</v>
      </c>
      <c r="AU63">
        <f t="shared" si="23"/>
        <v>-2.0347076190530111</v>
      </c>
      <c r="AW63">
        <v>60</v>
      </c>
      <c r="AX63">
        <f>IF(Z63&gt;0, (R63*SUMPRODUCT(K63:$K$98, X63:$X$98)-K63*$AZ$3)/Z63, 0)</f>
        <v>-448.46188269037009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0.41367450300000003</v>
      </c>
      <c r="Q64" s="4">
        <f t="shared" si="21"/>
        <v>50</v>
      </c>
      <c r="R64">
        <f t="shared" si="0"/>
        <v>100000</v>
      </c>
      <c r="S64">
        <f t="shared" si="1"/>
        <v>-920.32567956305559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-5.3214367789445474</v>
      </c>
      <c r="AC64">
        <f t="shared" si="2"/>
        <v>-6.29379719804896</v>
      </c>
      <c r="AE64">
        <f t="shared" si="3"/>
        <v>0</v>
      </c>
      <c r="AF64">
        <f t="shared" si="24"/>
        <v>0</v>
      </c>
      <c r="AG64">
        <f t="shared" si="24"/>
        <v>-0.34193315137295072</v>
      </c>
      <c r="AH64">
        <f t="shared" si="5"/>
        <v>-490.86506562602818</v>
      </c>
      <c r="AI64">
        <f t="shared" si="25"/>
        <v>-491.20699877740111</v>
      </c>
      <c r="AJ64">
        <f t="shared" si="7"/>
        <v>0.97236041910441262</v>
      </c>
      <c r="AK64">
        <f t="shared" si="22"/>
        <v>-0.37250057452611834</v>
      </c>
      <c r="AL64">
        <f t="shared" si="8"/>
        <v>-490.60713893282281</v>
      </c>
      <c r="AN64">
        <f t="shared" si="26"/>
        <v>0</v>
      </c>
      <c r="AO64">
        <f t="shared" si="26"/>
        <v>0</v>
      </c>
      <c r="AP64">
        <f t="shared" si="26"/>
        <v>-8.7003388606253322E-4</v>
      </c>
      <c r="AQ64">
        <f t="shared" si="26"/>
        <v>-1.2489846008325294</v>
      </c>
      <c r="AR64">
        <f t="shared" si="26"/>
        <v>-1.2498546347185919</v>
      </c>
      <c r="AS64">
        <f t="shared" si="26"/>
        <v>2.4741283806204496E-3</v>
      </c>
      <c r="AT64">
        <f t="shared" si="26"/>
        <v>-9.4781135176331033E-4</v>
      </c>
      <c r="AU64">
        <f t="shared" si="23"/>
        <v>-1.2483283176897346</v>
      </c>
      <c r="AW64">
        <v>61</v>
      </c>
      <c r="AX64">
        <f>IF(Z64&gt;0, (R64*SUMPRODUCT(K64:$K$98, X64:$X$98)-K64*$AZ$3)/Z64, 0)</f>
        <v>-920.32567956305559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0.42102545200000002</v>
      </c>
      <c r="Q65" s="4">
        <f t="shared" si="21"/>
        <v>50</v>
      </c>
      <c r="R65">
        <f t="shared" si="0"/>
        <v>100000</v>
      </c>
      <c r="S65">
        <f t="shared" si="1"/>
        <v>-1694.0311220008925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-6.29379719804896</v>
      </c>
      <c r="AC65">
        <f t="shared" si="2"/>
        <v>-6.5915177937138321</v>
      </c>
      <c r="AE65">
        <f t="shared" si="3"/>
        <v>0</v>
      </c>
      <c r="AF65">
        <f t="shared" si="24"/>
        <v>0</v>
      </c>
      <c r="AG65">
        <f t="shared" si="24"/>
        <v>-0.1945512602486402</v>
      </c>
      <c r="AH65">
        <f t="shared" si="5"/>
        <v>-287.92511922116199</v>
      </c>
      <c r="AI65">
        <f t="shared" si="25"/>
        <v>-288.11967048141065</v>
      </c>
      <c r="AJ65">
        <f t="shared" si="7"/>
        <v>0.29772059566487208</v>
      </c>
      <c r="AK65">
        <f t="shared" si="22"/>
        <v>-0.44056580386342725</v>
      </c>
      <c r="AL65">
        <f t="shared" si="8"/>
        <v>-288.26251568960919</v>
      </c>
      <c r="AN65">
        <f t="shared" si="26"/>
        <v>0</v>
      </c>
      <c r="AO65">
        <f t="shared" si="26"/>
        <v>0</v>
      </c>
      <c r="AP65">
        <f t="shared" si="26"/>
        <v>-4.41988515238494E-4</v>
      </c>
      <c r="AQ65">
        <f t="shared" si="26"/>
        <v>-0.65411858952641888</v>
      </c>
      <c r="AR65">
        <f t="shared" si="26"/>
        <v>-0.65456057804165735</v>
      </c>
      <c r="AS65">
        <f t="shared" si="26"/>
        <v>6.7637230345186916E-4</v>
      </c>
      <c r="AT65">
        <f t="shared" si="26"/>
        <v>-1.0008931592917338E-3</v>
      </c>
      <c r="AU65">
        <f t="shared" si="23"/>
        <v>-0.65488509889749724</v>
      </c>
      <c r="AW65">
        <v>62</v>
      </c>
      <c r="AX65">
        <f>IF(Z65&gt;0, (R65*SUMPRODUCT(K65:$K$98, X65:$X$98)-K65*$AZ$3)/Z65, 0)</f>
        <v>-1694.0311220008925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0.42896583300000002</v>
      </c>
      <c r="Q66" s="4">
        <f t="shared" si="21"/>
        <v>50</v>
      </c>
      <c r="R66">
        <f t="shared" si="0"/>
        <v>100000</v>
      </c>
      <c r="S66">
        <f t="shared" si="1"/>
        <v>-2930.0499924694245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-6.5915177937138321</v>
      </c>
      <c r="AC66">
        <f t="shared" si="2"/>
        <v>-6.3962935214834111</v>
      </c>
      <c r="AE66">
        <f t="shared" si="3"/>
        <v>0</v>
      </c>
      <c r="AF66">
        <f t="shared" si="24"/>
        <v>0</v>
      </c>
      <c r="AG66">
        <f t="shared" si="24"/>
        <v>-0.10914990423239608</v>
      </c>
      <c r="AH66">
        <f t="shared" si="5"/>
        <v>-166.91168682751547</v>
      </c>
      <c r="AI66">
        <f t="shared" si="25"/>
        <v>-167.02083673174786</v>
      </c>
      <c r="AJ66">
        <f t="shared" si="7"/>
        <v>-0.19522427223042094</v>
      </c>
      <c r="AK66">
        <f t="shared" si="22"/>
        <v>-0.46140624555996829</v>
      </c>
      <c r="AL66">
        <f t="shared" si="8"/>
        <v>-167.67746724953827</v>
      </c>
      <c r="AN66">
        <f t="shared" si="26"/>
        <v>0</v>
      </c>
      <c r="AO66">
        <f t="shared" si="26"/>
        <v>0</v>
      </c>
      <c r="AP66">
        <f t="shared" si="26"/>
        <v>-2.2140237363428152E-4</v>
      </c>
      <c r="AQ66">
        <f t="shared" si="26"/>
        <v>-0.3385678064566317</v>
      </c>
      <c r="AR66">
        <f t="shared" si="26"/>
        <v>-0.33878920883026598</v>
      </c>
      <c r="AS66">
        <f t="shared" si="26"/>
        <v>-3.9599775709204491E-4</v>
      </c>
      <c r="AT66">
        <f t="shared" si="26"/>
        <v>-9.3592787547621824E-4</v>
      </c>
      <c r="AU66">
        <f t="shared" si="23"/>
        <v>-0.34012113446283432</v>
      </c>
      <c r="AW66">
        <v>63</v>
      </c>
      <c r="AX66">
        <f>IF(Z66&gt;0, (R66*SUMPRODUCT(K66:$K$98, X66:$X$98)-K66*$AZ$3)/Z66, 0)</f>
        <v>-2930.0499924694245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0.43771532000000002</v>
      </c>
      <c r="Q67" s="4">
        <f t="shared" si="21"/>
        <v>50</v>
      </c>
      <c r="R67">
        <f t="shared" ref="R67:R98" si="27">$C$6</f>
        <v>100000</v>
      </c>
      <c r="S67">
        <f t="shared" ref="S67:S98" si="28">AX67</f>
        <v>-4957.1491818965105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-6.3962935214834111</v>
      </c>
      <c r="AC67">
        <f t="shared" ref="AC67:AC98" si="29">S67*Z67</f>
        <v>-5.9765194870857234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-6.0281819931019519E-2</v>
      </c>
      <c r="AH67">
        <f t="shared" ref="AH67:AH98" si="32">-X67*R67</f>
        <v>-95.553170518105219</v>
      </c>
      <c r="AI67">
        <f t="shared" ref="AI67:AI98" si="33">SUM(AE67:AH67)</f>
        <v>-95.61345233803624</v>
      </c>
      <c r="AJ67">
        <f t="shared" ref="AJ67:AJ98" si="34">AB67-AC67</f>
        <v>-0.41977403439768768</v>
      </c>
      <c r="AK67">
        <f t="shared" si="22"/>
        <v>-0.44774054650383882</v>
      </c>
      <c r="AL67">
        <f t="shared" ref="AL67:AL98" si="35">SUM(AI67:AK67)</f>
        <v>-96.480966918937767</v>
      </c>
      <c r="AN67">
        <f t="shared" ref="AN67:AU98" si="36">AE67*$K67</f>
        <v>0</v>
      </c>
      <c r="AO67">
        <f t="shared" si="36"/>
        <v>0</v>
      </c>
      <c r="AP67">
        <f t="shared" si="36"/>
        <v>-1.0917601703022285E-4</v>
      </c>
      <c r="AQ67">
        <f t="shared" si="36"/>
        <v>-0.17305573361444482</v>
      </c>
      <c r="AR67">
        <f t="shared" si="36"/>
        <v>-0.17316490963147504</v>
      </c>
      <c r="AS67">
        <f t="shared" si="36"/>
        <v>-7.6025005848678287E-4</v>
      </c>
      <c r="AT67">
        <f t="shared" si="36"/>
        <v>-8.1090002899979912E-4</v>
      </c>
      <c r="AU67">
        <f t="shared" si="23"/>
        <v>-0.17473605971896161</v>
      </c>
      <c r="AW67">
        <v>64</v>
      </c>
      <c r="AX67">
        <f>IF(Z67&gt;0, (R67*SUMPRODUCT(K67:$K$98, X67:$X$98)-K67*$AZ$3)/Z67, 0)</f>
        <v>-4957.1491818965105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1.6170478387293595E-3</v>
      </c>
      <c r="L68" s="2">
        <v>65</v>
      </c>
      <c r="M68" s="6">
        <v>0.44739131599999998</v>
      </c>
      <c r="Q68" s="4">
        <f t="shared" si="21"/>
        <v>50</v>
      </c>
      <c r="R68">
        <f t="shared" si="27"/>
        <v>100000</v>
      </c>
      <c r="S68">
        <f t="shared" si="28"/>
        <v>-8365.2983079210717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-5.9765194870857234</v>
      </c>
      <c r="AC68">
        <f t="shared" si="29"/>
        <v>-5.472484291365955</v>
      </c>
      <c r="AE68">
        <f t="shared" si="30"/>
        <v>0</v>
      </c>
      <c r="AF68">
        <f t="shared" si="31"/>
        <v>0</v>
      </c>
      <c r="AG68">
        <f t="shared" si="31"/>
        <v>-3.2709438981895475E-2</v>
      </c>
      <c r="AH68">
        <f t="shared" si="32"/>
        <v>-53.9391254996277</v>
      </c>
      <c r="AI68">
        <f t="shared" si="33"/>
        <v>-53.971834938609597</v>
      </c>
      <c r="AJ68">
        <f t="shared" si="34"/>
        <v>-0.5040351957197684</v>
      </c>
      <c r="AK68">
        <f t="shared" si="22"/>
        <v>-0.41835636409600069</v>
      </c>
      <c r="AL68">
        <f t="shared" si="35"/>
        <v>-54.894226498425361</v>
      </c>
      <c r="AN68">
        <f t="shared" si="36"/>
        <v>0</v>
      </c>
      <c r="AO68">
        <f t="shared" si="36"/>
        <v>0</v>
      </c>
      <c r="AP68">
        <f t="shared" si="36"/>
        <v>-5.2892727611723938E-5</v>
      </c>
      <c r="AQ68">
        <f t="shared" si="36"/>
        <v>-8.722214631212466E-2</v>
      </c>
      <c r="AR68">
        <f t="shared" si="36"/>
        <v>-8.727503903973638E-2</v>
      </c>
      <c r="AS68">
        <f t="shared" si="36"/>
        <v>-8.1504902388218126E-4</v>
      </c>
      <c r="AT68">
        <f t="shared" si="36"/>
        <v>-6.7650225438011099E-4</v>
      </c>
      <c r="AU68">
        <f t="shared" si="23"/>
        <v>-8.8766590317998675E-2</v>
      </c>
      <c r="AW68">
        <v>65</v>
      </c>
      <c r="AX68">
        <f>IF(Z68&gt;0, (R68*SUMPRODUCT(K68:$K$98, X68:$X$98)-K68*$AZ$3)/Z68, 0)</f>
        <v>-8365.2983079210717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1.4437927131512138E-3</v>
      </c>
      <c r="L69" s="2">
        <v>66</v>
      </c>
      <c r="M69" s="6">
        <v>0.457001349</v>
      </c>
      <c r="Q69" s="4">
        <f t="shared" ref="Q69:Q98" si="48">$C$8</f>
        <v>50</v>
      </c>
      <c r="R69">
        <f t="shared" si="27"/>
        <v>100000</v>
      </c>
      <c r="S69">
        <f t="shared" si="28"/>
        <v>-14211.128483622511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-5.472484291365955</v>
      </c>
      <c r="AC69">
        <f t="shared" si="29"/>
        <v>-4.955160965058246</v>
      </c>
      <c r="AE69">
        <f t="shared" si="30"/>
        <v>0</v>
      </c>
      <c r="AF69">
        <f t="shared" si="31"/>
        <v>0</v>
      </c>
      <c r="AG69">
        <f t="shared" si="31"/>
        <v>-1.74340868523171E-2</v>
      </c>
      <c r="AH69">
        <f t="shared" si="32"/>
        <v>-29.896515479518833</v>
      </c>
      <c r="AI69">
        <f t="shared" si="33"/>
        <v>-29.913949566371151</v>
      </c>
      <c r="AJ69">
        <f t="shared" si="34"/>
        <v>-0.51732332630770905</v>
      </c>
      <c r="AK69">
        <f t="shared" si="22"/>
        <v>-0.3830739003956169</v>
      </c>
      <c r="AL69">
        <f t="shared" si="35"/>
        <v>-30.814346793074478</v>
      </c>
      <c r="AN69">
        <f t="shared" si="36"/>
        <v>0</v>
      </c>
      <c r="AO69">
        <f t="shared" si="36"/>
        <v>0</v>
      </c>
      <c r="AP69">
        <f t="shared" si="36"/>
        <v>-2.5171207557820811E-5</v>
      </c>
      <c r="AQ69">
        <f t="shared" si="36"/>
        <v>-4.316437119794176E-2</v>
      </c>
      <c r="AR69">
        <f t="shared" si="36"/>
        <v>-4.3189542405499583E-2</v>
      </c>
      <c r="AS69">
        <f t="shared" si="36"/>
        <v>-7.4690764886621791E-4</v>
      </c>
      <c r="AT69">
        <f t="shared" si="36"/>
        <v>-5.5307930598960556E-4</v>
      </c>
      <c r="AU69">
        <f t="shared" si="23"/>
        <v>-4.4489529360355405E-2</v>
      </c>
      <c r="AW69">
        <v>66</v>
      </c>
      <c r="AX69">
        <f>IF(Z69&gt;0, (R69*SUMPRODUCT(K69:$K$98, X69:$X$98)-K69*$AZ$3)/Z69, 0)</f>
        <v>-14211.128483622511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0.46737994300000002</v>
      </c>
      <c r="Q70" s="4">
        <f t="shared" si="48"/>
        <v>50</v>
      </c>
      <c r="R70">
        <f t="shared" si="27"/>
        <v>100000</v>
      </c>
      <c r="S70">
        <f t="shared" si="28"/>
        <v>-24466.881585348849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-4.955160965058246</v>
      </c>
      <c r="AC70">
        <f t="shared" si="29"/>
        <v>-4.4585525928456224</v>
      </c>
      <c r="AE70">
        <f t="shared" si="30"/>
        <v>0</v>
      </c>
      <c r="AF70">
        <f t="shared" si="31"/>
        <v>0</v>
      </c>
      <c r="AG70">
        <f t="shared" si="31"/>
        <v>-9.111403464500914E-3</v>
      </c>
      <c r="AH70">
        <f t="shared" si="32"/>
        <v>-16.29668503858603</v>
      </c>
      <c r="AI70">
        <f t="shared" si="33"/>
        <v>-16.305796442050532</v>
      </c>
      <c r="AJ70">
        <f t="shared" si="34"/>
        <v>-0.49660837221262355</v>
      </c>
      <c r="AK70">
        <f t="shared" si="22"/>
        <v>-0.34686126755407726</v>
      </c>
      <c r="AL70">
        <f t="shared" si="35"/>
        <v>-17.149266081817235</v>
      </c>
      <c r="AN70">
        <f t="shared" si="36"/>
        <v>0</v>
      </c>
      <c r="AO70">
        <f t="shared" si="36"/>
        <v>0</v>
      </c>
      <c r="AP70">
        <f t="shared" si="36"/>
        <v>-1.1745516007702806E-5</v>
      </c>
      <c r="AQ70">
        <f t="shared" si="36"/>
        <v>-2.1008067060027606E-2</v>
      </c>
      <c r="AR70">
        <f t="shared" si="36"/>
        <v>-2.1019812576035309E-2</v>
      </c>
      <c r="AS70">
        <f t="shared" si="36"/>
        <v>-6.4017816883077817E-4</v>
      </c>
      <c r="AT70">
        <f t="shared" si="36"/>
        <v>-4.4713908086515202E-4</v>
      </c>
      <c r="AU70">
        <f t="shared" si="23"/>
        <v>-2.210712982573124E-2</v>
      </c>
      <c r="AW70">
        <v>67</v>
      </c>
      <c r="AX70">
        <f>IF(Z70&gt;0, (R70*SUMPRODUCT(K70:$K$98, X70:$X$98)-K70*$AZ$3)/Z70, 0)</f>
        <v>-24466.881585348849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0.47825477199999999</v>
      </c>
      <c r="Q71" s="4">
        <f t="shared" si="48"/>
        <v>50</v>
      </c>
      <c r="R71">
        <f t="shared" si="27"/>
        <v>100000</v>
      </c>
      <c r="S71">
        <f t="shared" si="28"/>
        <v>-42867.929812182716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-4.4585525928456224</v>
      </c>
      <c r="AC71">
        <f t="shared" si="29"/>
        <v>-3.9976207104319306</v>
      </c>
      <c r="AE71">
        <f t="shared" si="30"/>
        <v>0</v>
      </c>
      <c r="AF71">
        <f t="shared" si="31"/>
        <v>0</v>
      </c>
      <c r="AG71">
        <f t="shared" si="31"/>
        <v>-4.6627172433410108E-3</v>
      </c>
      <c r="AH71">
        <f t="shared" si="32"/>
        <v>-8.7151443730297906</v>
      </c>
      <c r="AI71">
        <f t="shared" si="33"/>
        <v>-8.7198070902731324</v>
      </c>
      <c r="AJ71">
        <f t="shared" si="34"/>
        <v>-0.46093188241369187</v>
      </c>
      <c r="AK71">
        <f t="shared" si="22"/>
        <v>-0.31209868149919362</v>
      </c>
      <c r="AL71">
        <f t="shared" si="35"/>
        <v>-9.4928376541860189</v>
      </c>
      <c r="AN71">
        <f t="shared" si="36"/>
        <v>0</v>
      </c>
      <c r="AO71">
        <f t="shared" si="36"/>
        <v>0</v>
      </c>
      <c r="AP71">
        <f t="shared" si="36"/>
        <v>-5.3667069351245741E-6</v>
      </c>
      <c r="AQ71">
        <f t="shared" si="36"/>
        <v>-1.0030980500511173E-2</v>
      </c>
      <c r="AR71">
        <f t="shared" si="36"/>
        <v>-1.0036347207446297E-2</v>
      </c>
      <c r="AS71">
        <f t="shared" si="36"/>
        <v>-5.3052462778058066E-4</v>
      </c>
      <c r="AT71">
        <f t="shared" si="36"/>
        <v>-3.5922018664910496E-4</v>
      </c>
      <c r="AU71">
        <f t="shared" si="23"/>
        <v>-1.0926092021875985E-2</v>
      </c>
      <c r="AW71">
        <v>68</v>
      </c>
      <c r="AX71">
        <f>IF(Z71&gt;0, (R71*SUMPRODUCT(K71:$K$98, X71:$X$98)-K71*$AZ$3)/Z71, 0)</f>
        <v>-42867.929812182716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0.48949088600000001</v>
      </c>
      <c r="Q72" s="4">
        <f t="shared" si="48"/>
        <v>50</v>
      </c>
      <c r="R72">
        <f t="shared" si="27"/>
        <v>100000</v>
      </c>
      <c r="S72">
        <f t="shared" si="28"/>
        <v>-76644.349790527383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-3.9976207104319306</v>
      </c>
      <c r="AC72">
        <f t="shared" si="29"/>
        <v>-3.5773481646166201</v>
      </c>
      <c r="AE72">
        <f t="shared" si="30"/>
        <v>0</v>
      </c>
      <c r="AF72">
        <f t="shared" si="31"/>
        <v>0</v>
      </c>
      <c r="AG72">
        <f t="shared" si="31"/>
        <v>-2.3337324762971313E-3</v>
      </c>
      <c r="AH72">
        <f t="shared" si="32"/>
        <v>-4.5647151892209381</v>
      </c>
      <c r="AI72">
        <f t="shared" si="33"/>
        <v>-4.5670489216972356</v>
      </c>
      <c r="AJ72">
        <f t="shared" si="34"/>
        <v>-0.42027254581531048</v>
      </c>
      <c r="AK72">
        <f t="shared" si="22"/>
        <v>-0.27983344973023516</v>
      </c>
      <c r="AL72">
        <f t="shared" si="35"/>
        <v>-5.267154917242781</v>
      </c>
      <c r="AN72">
        <f t="shared" si="36"/>
        <v>0</v>
      </c>
      <c r="AO72">
        <f t="shared" si="36"/>
        <v>0</v>
      </c>
      <c r="AP72">
        <f t="shared" si="36"/>
        <v>-2.3982908332114784E-6</v>
      </c>
      <c r="AQ72">
        <f t="shared" si="36"/>
        <v>-4.6909895224579862E-3</v>
      </c>
      <c r="AR72">
        <f t="shared" si="36"/>
        <v>-4.6933878132911985E-3</v>
      </c>
      <c r="AS72">
        <f t="shared" si="36"/>
        <v>-4.3189860205338274E-4</v>
      </c>
      <c r="AT72">
        <f t="shared" si="36"/>
        <v>-2.875745202718431E-4</v>
      </c>
      <c r="AU72">
        <f t="shared" si="23"/>
        <v>-5.412860935616424E-3</v>
      </c>
      <c r="AW72">
        <v>69</v>
      </c>
      <c r="AX72">
        <f>IF(Z72&gt;0, (R72*SUMPRODUCT(K72:$K$98, X72:$X$98)-K72*$AZ$3)/Z72, 0)</f>
        <v>-76644.349790527383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0.50154699899999999</v>
      </c>
      <c r="Q73" s="4">
        <f t="shared" si="48"/>
        <v>50</v>
      </c>
      <c r="R73">
        <f t="shared" si="27"/>
        <v>100000</v>
      </c>
      <c r="S73">
        <f t="shared" si="28"/>
        <v>-140266.13341003089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-3.5773481646166201</v>
      </c>
      <c r="AC73">
        <f t="shared" si="29"/>
        <v>-3.1978395770713814</v>
      </c>
      <c r="AE73">
        <f t="shared" si="30"/>
        <v>0</v>
      </c>
      <c r="AF73">
        <f t="shared" si="31"/>
        <v>0</v>
      </c>
      <c r="AG73">
        <f t="shared" si="31"/>
        <v>-1.1399186315784952E-3</v>
      </c>
      <c r="AH73">
        <f t="shared" si="32"/>
        <v>-2.3409530399113296</v>
      </c>
      <c r="AI73">
        <f t="shared" si="33"/>
        <v>-2.3420929585429082</v>
      </c>
      <c r="AJ73">
        <f t="shared" si="34"/>
        <v>-0.37950858754523864</v>
      </c>
      <c r="AK73">
        <f t="shared" ref="AK73:AK98" si="49">G73*SUM(AB73:AB73, AE73:AF73)</f>
        <v>-0.25041437152316343</v>
      </c>
      <c r="AL73">
        <f t="shared" si="35"/>
        <v>-2.9720159176113103</v>
      </c>
      <c r="AN73">
        <f t="shared" si="36"/>
        <v>0</v>
      </c>
      <c r="AO73">
        <f t="shared" si="36"/>
        <v>0</v>
      </c>
      <c r="AP73">
        <f t="shared" si="36"/>
        <v>-1.0459396024579794E-6</v>
      </c>
      <c r="AQ73">
        <f t="shared" si="36"/>
        <v>-2.1479563752257614E-3</v>
      </c>
      <c r="AR73">
        <f t="shared" si="36"/>
        <v>-2.1490023148282196E-3</v>
      </c>
      <c r="AS73">
        <f t="shared" si="36"/>
        <v>-3.4822052222867149E-4</v>
      </c>
      <c r="AT73">
        <f t="shared" si="36"/>
        <v>-2.297693019000949E-4</v>
      </c>
      <c r="AU73">
        <f t="shared" si="23"/>
        <v>-2.7269921389569858E-3</v>
      </c>
      <c r="AW73">
        <v>70</v>
      </c>
      <c r="AX73">
        <f>IF(Z73&gt;0, (R73*SUMPRODUCT(K73:$K$98, X73:$X$98)-K73*$AZ$3)/Z73, 0)</f>
        <v>-140266.13341003089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0.51394563599999998</v>
      </c>
      <c r="Q74" s="4">
        <f t="shared" si="48"/>
        <v>50</v>
      </c>
      <c r="R74">
        <f t="shared" si="27"/>
        <v>100000</v>
      </c>
      <c r="S74">
        <f t="shared" si="28"/>
        <v>-263234.35885946732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-3.1978395770713814</v>
      </c>
      <c r="AC74">
        <f t="shared" si="29"/>
        <v>-2.8569521967790203</v>
      </c>
      <c r="AE74">
        <f t="shared" si="30"/>
        <v>0</v>
      </c>
      <c r="AF74">
        <f t="shared" si="31"/>
        <v>0</v>
      </c>
      <c r="AG74">
        <f t="shared" si="31"/>
        <v>-5.4266323916785087E-4</v>
      </c>
      <c r="AH74">
        <f t="shared" si="32"/>
        <v>-1.1717124121897189</v>
      </c>
      <c r="AI74">
        <f t="shared" si="33"/>
        <v>-1.1722550754288867</v>
      </c>
      <c r="AJ74">
        <f t="shared" si="34"/>
        <v>-0.3408873802923611</v>
      </c>
      <c r="AK74">
        <f t="shared" si="49"/>
        <v>-0.22384877039499673</v>
      </c>
      <c r="AL74">
        <f t="shared" si="35"/>
        <v>-1.7369912261162446</v>
      </c>
      <c r="AN74">
        <f t="shared" si="36"/>
        <v>0</v>
      </c>
      <c r="AO74">
        <f t="shared" si="36"/>
        <v>0</v>
      </c>
      <c r="AP74">
        <f t="shared" si="36"/>
        <v>-4.4457510020584488E-7</v>
      </c>
      <c r="AQ74">
        <f t="shared" si="36"/>
        <v>-9.5992159679080978E-4</v>
      </c>
      <c r="AR74">
        <f t="shared" si="36"/>
        <v>-9.6036617189101557E-4</v>
      </c>
      <c r="AS74">
        <f t="shared" si="36"/>
        <v>-2.7927088167014854E-4</v>
      </c>
      <c r="AT74">
        <f t="shared" si="36"/>
        <v>-1.8338737977150707E-4</v>
      </c>
      <c r="AU74">
        <f t="shared" si="23"/>
        <v>-1.4230244333326711E-3</v>
      </c>
      <c r="AW74">
        <v>71</v>
      </c>
      <c r="AX74">
        <f>IF(Z74&gt;0, (R74*SUMPRODUCT(K74:$K$98, X74:$X$98)-K74*$AZ$3)/Z74, 0)</f>
        <v>-263234.35885946732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0.52707773400000002</v>
      </c>
      <c r="Q75" s="4">
        <f t="shared" si="48"/>
        <v>50</v>
      </c>
      <c r="R75">
        <f t="shared" si="27"/>
        <v>100000</v>
      </c>
      <c r="S75">
        <f t="shared" si="28"/>
        <v>-507866.22014592023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-2.8569521967790203</v>
      </c>
      <c r="AC75">
        <f t="shared" si="29"/>
        <v>-2.5516305677797515</v>
      </c>
      <c r="AE75">
        <f t="shared" si="30"/>
        <v>0</v>
      </c>
      <c r="AF75">
        <f t="shared" si="31"/>
        <v>0</v>
      </c>
      <c r="AG75">
        <f t="shared" si="31"/>
        <v>-2.512108963504815E-4</v>
      </c>
      <c r="AH75">
        <f t="shared" si="32"/>
        <v>-0.57205142085138183</v>
      </c>
      <c r="AI75">
        <f t="shared" si="33"/>
        <v>-0.57230263174773233</v>
      </c>
      <c r="AJ75">
        <f t="shared" si="34"/>
        <v>-0.30532162899926885</v>
      </c>
      <c r="AK75">
        <f t="shared" si="49"/>
        <v>-0.19998665377453145</v>
      </c>
      <c r="AL75">
        <f t="shared" si="35"/>
        <v>-1.0776109145215327</v>
      </c>
      <c r="AN75">
        <f t="shared" si="36"/>
        <v>0</v>
      </c>
      <c r="AO75">
        <f t="shared" si="36"/>
        <v>0</v>
      </c>
      <c r="AP75">
        <f t="shared" si="36"/>
        <v>-1.8375331499505962E-7</v>
      </c>
      <c r="AQ75">
        <f t="shared" si="36"/>
        <v>-4.1843863644521368E-4</v>
      </c>
      <c r="AR75">
        <f t="shared" si="36"/>
        <v>-4.1862238976020876E-4</v>
      </c>
      <c r="AS75">
        <f t="shared" si="36"/>
        <v>-2.2333370997583258E-4</v>
      </c>
      <c r="AT75">
        <f t="shared" si="36"/>
        <v>-1.4628430183446129E-4</v>
      </c>
      <c r="AU75">
        <f t="shared" si="23"/>
        <v>-7.8824040157050271E-4</v>
      </c>
      <c r="AW75">
        <v>72</v>
      </c>
      <c r="AX75">
        <f>IF(Z75&gt;0, (R75*SUMPRODUCT(K75:$K$98, X75:$X$98)-K75*$AZ$3)/Z75, 0)</f>
        <v>-507866.22014592023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0.54097960300000003</v>
      </c>
      <c r="Q76" s="4">
        <f t="shared" si="48"/>
        <v>50</v>
      </c>
      <c r="R76">
        <f t="shared" si="27"/>
        <v>100000</v>
      </c>
      <c r="S76">
        <f t="shared" si="28"/>
        <v>-1010020.942045432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-2.5516305677797515</v>
      </c>
      <c r="AC76">
        <f t="shared" si="29"/>
        <v>-2.2785833362411436</v>
      </c>
      <c r="AE76">
        <f t="shared" si="30"/>
        <v>0</v>
      </c>
      <c r="AF76">
        <f t="shared" si="31"/>
        <v>0</v>
      </c>
      <c r="AG76">
        <f t="shared" si="31"/>
        <v>-1.1279881641001906E-4</v>
      </c>
      <c r="AH76">
        <f t="shared" si="32"/>
        <v>-0.27179994195391521</v>
      </c>
      <c r="AI76">
        <f t="shared" si="33"/>
        <v>-0.27191274077032523</v>
      </c>
      <c r="AJ76">
        <f t="shared" si="34"/>
        <v>-0.27304723153860788</v>
      </c>
      <c r="AK76">
        <f t="shared" si="49"/>
        <v>-0.17861413974458262</v>
      </c>
      <c r="AL76">
        <f t="shared" si="35"/>
        <v>-0.72357411205351574</v>
      </c>
      <c r="AN76">
        <f t="shared" si="36"/>
        <v>0</v>
      </c>
      <c r="AO76">
        <f t="shared" si="36"/>
        <v>0</v>
      </c>
      <c r="AP76">
        <f t="shared" si="36"/>
        <v>-7.3668737901024755E-8</v>
      </c>
      <c r="AQ76">
        <f t="shared" si="36"/>
        <v>-1.7751213463564514E-4</v>
      </c>
      <c r="AR76">
        <f t="shared" si="36"/>
        <v>-1.7758580337354617E-4</v>
      </c>
      <c r="AS76">
        <f t="shared" si="36"/>
        <v>-1.7832673759359994E-4</v>
      </c>
      <c r="AT76">
        <f t="shared" si="36"/>
        <v>-1.1665262690727946E-4</v>
      </c>
      <c r="AU76">
        <f t="shared" si="23"/>
        <v>-4.7256516787442556E-4</v>
      </c>
      <c r="AW76">
        <v>73</v>
      </c>
      <c r="AX76">
        <f>IF(Z76&gt;0, (R76*SUMPRODUCT(K76:$K$98, X76:$X$98)-K76*$AZ$3)/Z76, 0)</f>
        <v>-1010020.942045432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0.55513806300000001</v>
      </c>
      <c r="Q77" s="4">
        <f t="shared" si="48"/>
        <v>50</v>
      </c>
      <c r="R77">
        <f t="shared" si="27"/>
        <v>100000</v>
      </c>
      <c r="S77">
        <f t="shared" si="28"/>
        <v>-2073920.2581150811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-2.2785833362411436</v>
      </c>
      <c r="AC77">
        <f t="shared" si="29"/>
        <v>-2.0345950714337673</v>
      </c>
      <c r="AE77">
        <f t="shared" si="30"/>
        <v>0</v>
      </c>
      <c r="AF77">
        <f t="shared" si="31"/>
        <v>0</v>
      </c>
      <c r="AG77">
        <f t="shared" si="31"/>
        <v>-4.9051911795368275E-5</v>
      </c>
      <c r="AH77">
        <f t="shared" si="32"/>
        <v>-0.12523783290110119</v>
      </c>
      <c r="AI77">
        <f t="shared" si="33"/>
        <v>-0.12528688481289654</v>
      </c>
      <c r="AJ77">
        <f t="shared" si="34"/>
        <v>-0.24398826480737634</v>
      </c>
      <c r="AK77">
        <f t="shared" si="49"/>
        <v>-0.15950083353688008</v>
      </c>
      <c r="AL77">
        <f t="shared" si="35"/>
        <v>-0.52877598315715291</v>
      </c>
      <c r="AN77">
        <f t="shared" si="36"/>
        <v>0</v>
      </c>
      <c r="AO77">
        <f t="shared" si="36"/>
        <v>0</v>
      </c>
      <c r="AP77">
        <f t="shared" si="36"/>
        <v>-2.8603330410700836E-8</v>
      </c>
      <c r="AQ77">
        <f t="shared" si="36"/>
        <v>-7.3029143682195653E-5</v>
      </c>
      <c r="AR77">
        <f t="shared" si="36"/>
        <v>-7.3057747012606343E-5</v>
      </c>
      <c r="AS77">
        <f t="shared" si="36"/>
        <v>-1.4227533034253593E-4</v>
      </c>
      <c r="AT77">
        <f t="shared" si="36"/>
        <v>-9.3008710067613812E-5</v>
      </c>
      <c r="AU77">
        <f t="shared" si="23"/>
        <v>-3.0834178742275608E-4</v>
      </c>
      <c r="AW77">
        <v>74</v>
      </c>
      <c r="AX77">
        <f>IF(Z77&gt;0, (R77*SUMPRODUCT(K77:$K$98, X77:$X$98)-K77*$AZ$3)/Z77, 0)</f>
        <v>-2073920.2581150811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0.569934367</v>
      </c>
      <c r="Q78" s="4">
        <f t="shared" si="48"/>
        <v>50</v>
      </c>
      <c r="R78">
        <f t="shared" si="27"/>
        <v>100000</v>
      </c>
      <c r="S78">
        <f t="shared" si="28"/>
        <v>-4408301.3093864853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-2.0345950714337673</v>
      </c>
      <c r="AC78">
        <f t="shared" si="29"/>
        <v>-1.8166629425935104</v>
      </c>
      <c r="AE78">
        <f t="shared" si="30"/>
        <v>0</v>
      </c>
      <c r="AF78">
        <f t="shared" si="31"/>
        <v>0</v>
      </c>
      <c r="AG78">
        <f t="shared" si="31"/>
        <v>-2.0605022378181543E-5</v>
      </c>
      <c r="AH78">
        <f t="shared" si="32"/>
        <v>-5.5912740598466106E-2</v>
      </c>
      <c r="AI78">
        <f t="shared" si="33"/>
        <v>-5.5933345620844288E-2</v>
      </c>
      <c r="AJ78">
        <f t="shared" si="34"/>
        <v>-0.21793212884025692</v>
      </c>
      <c r="AK78">
        <f t="shared" si="49"/>
        <v>-0.14242165500036372</v>
      </c>
      <c r="AL78">
        <f t="shared" si="35"/>
        <v>-0.41628712946146496</v>
      </c>
      <c r="AN78">
        <f t="shared" si="36"/>
        <v>0</v>
      </c>
      <c r="AO78">
        <f t="shared" si="36"/>
        <v>0</v>
      </c>
      <c r="AP78">
        <f t="shared" si="36"/>
        <v>-1.0727925084713569E-8</v>
      </c>
      <c r="AQ78">
        <f t="shared" si="36"/>
        <v>-2.9110751806633272E-5</v>
      </c>
      <c r="AR78">
        <f t="shared" si="36"/>
        <v>-2.9121479731717985E-5</v>
      </c>
      <c r="AS78">
        <f t="shared" si="36"/>
        <v>-1.1346551868956301E-4</v>
      </c>
      <c r="AT78">
        <f t="shared" si="36"/>
        <v>-7.4151282985389545E-5</v>
      </c>
      <c r="AU78">
        <f t="shared" si="23"/>
        <v>-2.1673828140667055E-4</v>
      </c>
      <c r="AW78">
        <v>75</v>
      </c>
      <c r="AX78">
        <f>IF(Z78&gt;0, (R78*SUMPRODUCT(K78:$K$98, X78:$X$98)-K78*$AZ$3)/Z78, 0)</f>
        <v>-4408301.3093864853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0.58483052300000005</v>
      </c>
      <c r="Q79" s="4">
        <f t="shared" si="48"/>
        <v>50</v>
      </c>
      <c r="R79">
        <f t="shared" si="27"/>
        <v>100000</v>
      </c>
      <c r="S79">
        <f t="shared" si="28"/>
        <v>-9714556.5789324138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-1.8166629425935104</v>
      </c>
      <c r="AC79">
        <f t="shared" si="29"/>
        <v>-1.6220445908596575</v>
      </c>
      <c r="AE79">
        <f t="shared" si="30"/>
        <v>0</v>
      </c>
      <c r="AF79">
        <f t="shared" si="31"/>
        <v>0</v>
      </c>
      <c r="AG79">
        <f t="shared" si="31"/>
        <v>-8.3485261405411102E-6</v>
      </c>
      <c r="AH79">
        <f t="shared" si="32"/>
        <v>-2.4100892027717234E-2</v>
      </c>
      <c r="AI79">
        <f t="shared" si="33"/>
        <v>-2.4109240553857776E-2</v>
      </c>
      <c r="AJ79">
        <f t="shared" si="34"/>
        <v>-0.19461835173385289</v>
      </c>
      <c r="AK79">
        <f t="shared" si="49"/>
        <v>-0.12716640598154574</v>
      </c>
      <c r="AL79">
        <f t="shared" si="35"/>
        <v>-0.34589399826925638</v>
      </c>
      <c r="AN79">
        <f t="shared" si="36"/>
        <v>0</v>
      </c>
      <c r="AO79">
        <f t="shared" si="36"/>
        <v>0</v>
      </c>
      <c r="AP79">
        <f t="shared" si="36"/>
        <v>-3.8809176748826578E-9</v>
      </c>
      <c r="AQ79">
        <f t="shared" si="36"/>
        <v>-1.1203603639281887E-5</v>
      </c>
      <c r="AR79">
        <f t="shared" si="36"/>
        <v>-1.120748455695677E-5</v>
      </c>
      <c r="AS79">
        <f t="shared" si="36"/>
        <v>-9.0470795489595832E-5</v>
      </c>
      <c r="AT79">
        <f t="shared" si="36"/>
        <v>-5.9114907747428687E-5</v>
      </c>
      <c r="AU79">
        <f t="shared" si="23"/>
        <v>-1.6079318779398127E-4</v>
      </c>
      <c r="AW79">
        <v>76</v>
      </c>
      <c r="AX79">
        <f>IF(Z79&gt;0, (R79*SUMPRODUCT(K79:$K$98, X79:$X$98)-K79*$AZ$3)/Z79, 0)</f>
        <v>-9714556.5789324138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0.59948279800000004</v>
      </c>
      <c r="Q80" s="4">
        <f t="shared" si="48"/>
        <v>50</v>
      </c>
      <c r="R80">
        <f t="shared" si="27"/>
        <v>100000</v>
      </c>
      <c r="S80">
        <f t="shared" si="28"/>
        <v>-22210973.023967002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-1.6220445908596575</v>
      </c>
      <c r="AC80">
        <f t="shared" si="29"/>
        <v>-1.4482634172439575</v>
      </c>
      <c r="AE80">
        <f t="shared" si="30"/>
        <v>0</v>
      </c>
      <c r="AF80">
        <f t="shared" si="31"/>
        <v>0</v>
      </c>
      <c r="AG80">
        <f t="shared" si="31"/>
        <v>-3.2602430692279726E-6</v>
      </c>
      <c r="AH80">
        <f t="shared" si="32"/>
        <v>-1.0009595619815452E-2</v>
      </c>
      <c r="AI80">
        <f t="shared" si="33"/>
        <v>-1.001285586288468E-2</v>
      </c>
      <c r="AJ80">
        <f t="shared" si="34"/>
        <v>-0.1737811736157</v>
      </c>
      <c r="AK80">
        <f t="shared" si="49"/>
        <v>-0.11354312136017604</v>
      </c>
      <c r="AL80">
        <f t="shared" si="35"/>
        <v>-0.29733715083876072</v>
      </c>
      <c r="AN80">
        <f t="shared" si="36"/>
        <v>0</v>
      </c>
      <c r="AO80">
        <f t="shared" si="36"/>
        <v>0</v>
      </c>
      <c r="AP80">
        <f t="shared" si="36"/>
        <v>-1.3531831353460006E-9</v>
      </c>
      <c r="AQ80">
        <f t="shared" si="36"/>
        <v>-4.1545417616898388E-6</v>
      </c>
      <c r="AR80">
        <f t="shared" si="36"/>
        <v>-4.1558949448251843E-6</v>
      </c>
      <c r="AS80">
        <f t="shared" si="36"/>
        <v>-7.2128902165900807E-5</v>
      </c>
      <c r="AT80">
        <f t="shared" si="36"/>
        <v>-4.7126742913533015E-5</v>
      </c>
      <c r="AU80">
        <f t="shared" si="23"/>
        <v>-1.2341154002425901E-4</v>
      </c>
      <c r="AW80">
        <v>77</v>
      </c>
      <c r="AX80">
        <f>IF(Z80&gt;0, (R80*SUMPRODUCT(K80:$K$98, X80:$X$98)-K80*$AZ$3)/Z80, 0)</f>
        <v>-22210973.023967002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0.61448546299999995</v>
      </c>
      <c r="Q81" s="4">
        <f t="shared" si="48"/>
        <v>50</v>
      </c>
      <c r="R81">
        <f t="shared" si="27"/>
        <v>100000</v>
      </c>
      <c r="S81">
        <f t="shared" si="28"/>
        <v>-52810949.166538753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-1.4482634172439575</v>
      </c>
      <c r="AC81">
        <f t="shared" si="29"/>
        <v>-1.2930958064113092</v>
      </c>
      <c r="AE81">
        <f t="shared" si="30"/>
        <v>0</v>
      </c>
      <c r="AF81">
        <f t="shared" si="31"/>
        <v>0</v>
      </c>
      <c r="AG81">
        <f t="shared" si="31"/>
        <v>-1.2242686666486012E-6</v>
      </c>
      <c r="AH81">
        <f t="shared" si="32"/>
        <v>-4.006743943774183E-3</v>
      </c>
      <c r="AI81">
        <f t="shared" si="33"/>
        <v>-4.0079682124408321E-3</v>
      </c>
      <c r="AJ81">
        <f t="shared" si="34"/>
        <v>-0.1551676108326483</v>
      </c>
      <c r="AK81">
        <f t="shared" si="49"/>
        <v>-0.10137843920707704</v>
      </c>
      <c r="AL81">
        <f t="shared" si="35"/>
        <v>-0.26055401825216618</v>
      </c>
      <c r="AN81">
        <f t="shared" si="36"/>
        <v>0</v>
      </c>
      <c r="AO81">
        <f t="shared" si="36"/>
        <v>0</v>
      </c>
      <c r="AP81">
        <f t="shared" si="36"/>
        <v>-4.5369637370148373E-10</v>
      </c>
      <c r="AQ81">
        <f t="shared" si="36"/>
        <v>-1.4848417240122834E-6</v>
      </c>
      <c r="AR81">
        <f t="shared" si="36"/>
        <v>-1.4852954203859852E-6</v>
      </c>
      <c r="AS81">
        <f t="shared" si="36"/>
        <v>-5.7502886636321999E-5</v>
      </c>
      <c r="AT81">
        <f t="shared" si="36"/>
        <v>-3.7569392644571383E-5</v>
      </c>
      <c r="AU81">
        <f t="shared" si="23"/>
        <v>-9.6557574701279367E-5</v>
      </c>
      <c r="AW81">
        <v>78</v>
      </c>
      <c r="AX81">
        <f>IF(Z81&gt;0, (R81*SUMPRODUCT(K81:$K$98, X81:$X$98)-K81*$AZ$3)/Z81, 0)</f>
        <v>-52810949.166538753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0.62975077099999999</v>
      </c>
      <c r="Q82" s="4">
        <f t="shared" si="48"/>
        <v>50</v>
      </c>
      <c r="R82">
        <f t="shared" si="27"/>
        <v>100000</v>
      </c>
      <c r="S82">
        <f t="shared" si="28"/>
        <v>-130889063.00403652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-1.2930958064113092</v>
      </c>
      <c r="AC82">
        <f t="shared" si="29"/>
        <v>-1.1545510721687384</v>
      </c>
      <c r="AE82">
        <f t="shared" si="30"/>
        <v>0</v>
      </c>
      <c r="AF82">
        <f t="shared" si="31"/>
        <v>0</v>
      </c>
      <c r="AG82">
        <f t="shared" si="31"/>
        <v>-4.4104184324901652E-7</v>
      </c>
      <c r="AH82">
        <f t="shared" si="32"/>
        <v>-1.5419682734661973E-3</v>
      </c>
      <c r="AI82">
        <f t="shared" si="33"/>
        <v>-1.5424093153094463E-3</v>
      </c>
      <c r="AJ82">
        <f t="shared" si="34"/>
        <v>-0.13854473424257074</v>
      </c>
      <c r="AK82">
        <f t="shared" si="49"/>
        <v>-9.0516706448791645E-2</v>
      </c>
      <c r="AL82">
        <f t="shared" si="35"/>
        <v>-0.23060385000667183</v>
      </c>
      <c r="AN82">
        <f t="shared" si="36"/>
        <v>0</v>
      </c>
      <c r="AO82">
        <f t="shared" si="36"/>
        <v>0</v>
      </c>
      <c r="AP82">
        <f t="shared" si="36"/>
        <v>-1.4593193645183514E-10</v>
      </c>
      <c r="AQ82">
        <f t="shared" si="36"/>
        <v>-5.1020650203288127E-7</v>
      </c>
      <c r="AR82">
        <f t="shared" si="36"/>
        <v>-5.1035243396933312E-7</v>
      </c>
      <c r="AS82">
        <f t="shared" si="36"/>
        <v>-4.5841685233951568E-5</v>
      </c>
      <c r="AT82">
        <f t="shared" si="36"/>
        <v>-2.9950170160740034E-5</v>
      </c>
      <c r="AU82">
        <f t="shared" si="23"/>
        <v>-7.6302207828660926E-5</v>
      </c>
      <c r="AW82">
        <v>79</v>
      </c>
      <c r="AX82">
        <f>IF(Z82&gt;0, (R82*SUMPRODUCT(K82:$K$98, X82:$X$98)-K82*$AZ$3)/Z82, 0)</f>
        <v>-130889063.00403652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0.64518007799999999</v>
      </c>
      <c r="Q83" s="4">
        <f t="shared" si="48"/>
        <v>50</v>
      </c>
      <c r="R83">
        <f t="shared" si="27"/>
        <v>100000</v>
      </c>
      <c r="S83">
        <f t="shared" si="28"/>
        <v>-338916855.02220303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-1.1545510721687384</v>
      </c>
      <c r="AC83">
        <f t="shared" si="29"/>
        <v>-1.0308496010499772</v>
      </c>
      <c r="AE83">
        <f t="shared" si="30"/>
        <v>0</v>
      </c>
      <c r="AF83">
        <f t="shared" si="31"/>
        <v>0</v>
      </c>
      <c r="AG83">
        <f t="shared" si="31"/>
        <v>-1.5208001398786209E-7</v>
      </c>
      <c r="AH83">
        <f t="shared" si="32"/>
        <v>-5.6910282165732848E-4</v>
      </c>
      <c r="AI83">
        <f t="shared" si="33"/>
        <v>-5.6925490167131633E-4</v>
      </c>
      <c r="AJ83">
        <f t="shared" si="34"/>
        <v>-0.12370147111876117</v>
      </c>
      <c r="AK83">
        <f t="shared" si="49"/>
        <v>-8.0818575051811697E-2</v>
      </c>
      <c r="AL83">
        <f t="shared" si="35"/>
        <v>-0.20508930107224418</v>
      </c>
      <c r="AN83">
        <f t="shared" si="36"/>
        <v>0</v>
      </c>
      <c r="AO83">
        <f t="shared" si="36"/>
        <v>0</v>
      </c>
      <c r="AP83">
        <f t="shared" si="36"/>
        <v>-4.4928784771991732E-11</v>
      </c>
      <c r="AQ83">
        <f t="shared" si="36"/>
        <v>-1.6812924668336789E-7</v>
      </c>
      <c r="AR83">
        <f t="shared" si="36"/>
        <v>-1.6817417546813987E-7</v>
      </c>
      <c r="AS83">
        <f t="shared" si="36"/>
        <v>-3.6544951740451255E-5</v>
      </c>
      <c r="AT83">
        <f t="shared" si="36"/>
        <v>-2.3876118030681626E-5</v>
      </c>
      <c r="AU83">
        <f t="shared" si="23"/>
        <v>-6.0589243946601016E-5</v>
      </c>
      <c r="AW83">
        <v>80</v>
      </c>
      <c r="AX83">
        <f>IF(Z83&gt;0, (R83*SUMPRODUCT(K83:$K$98, X83:$X$98)-K83*$AZ$3)/Z83, 0)</f>
        <v>-338916855.02220303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0.66067595400000001</v>
      </c>
      <c r="Q84" s="4">
        <f t="shared" si="48"/>
        <v>50</v>
      </c>
      <c r="R84">
        <f t="shared" si="27"/>
        <v>100000</v>
      </c>
      <c r="S84">
        <f t="shared" si="28"/>
        <v>-918865127.59055531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-1.0308496010499772</v>
      </c>
      <c r="AC84">
        <f t="shared" si="29"/>
        <v>-0.92040157156738212</v>
      </c>
      <c r="AE84">
        <f t="shared" si="30"/>
        <v>0</v>
      </c>
      <c r="AF84">
        <f t="shared" si="31"/>
        <v>0</v>
      </c>
      <c r="AG84">
        <f t="shared" si="31"/>
        <v>-5.0083605522219334E-8</v>
      </c>
      <c r="AH84">
        <f t="shared" si="32"/>
        <v>-2.0095121665152828E-4</v>
      </c>
      <c r="AI84">
        <f t="shared" si="33"/>
        <v>-2.010013002570505E-4</v>
      </c>
      <c r="AJ84">
        <f t="shared" si="34"/>
        <v>-0.11044802948259513</v>
      </c>
      <c r="AK84">
        <f t="shared" si="49"/>
        <v>-7.2159472073498418E-2</v>
      </c>
      <c r="AL84">
        <f t="shared" si="35"/>
        <v>-0.18280850285635059</v>
      </c>
      <c r="AN84">
        <f t="shared" si="36"/>
        <v>0</v>
      </c>
      <c r="AO84">
        <f t="shared" si="36"/>
        <v>0</v>
      </c>
      <c r="AP84">
        <f t="shared" si="36"/>
        <v>-1.3210829627656699E-11</v>
      </c>
      <c r="AQ84">
        <f t="shared" si="36"/>
        <v>-5.3006013823743412E-8</v>
      </c>
      <c r="AR84">
        <f t="shared" si="36"/>
        <v>-5.3019224653371071E-8</v>
      </c>
      <c r="AS84">
        <f t="shared" si="36"/>
        <v>-2.9133487595210007E-5</v>
      </c>
      <c r="AT84">
        <f t="shared" si="36"/>
        <v>-1.9033903043616107E-5</v>
      </c>
      <c r="AU84">
        <f t="shared" si="23"/>
        <v>-4.8220409863479482E-5</v>
      </c>
      <c r="AW84">
        <v>81</v>
      </c>
      <c r="AX84">
        <f>IF(Z84&gt;0, (R84*SUMPRODUCT(K84:$K$98, X84:$X$98)-K84*$AZ$3)/Z84, 0)</f>
        <v>-918865127.59055531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0.67625413199999995</v>
      </c>
      <c r="Q85" s="4">
        <f t="shared" si="48"/>
        <v>50</v>
      </c>
      <c r="R85">
        <f t="shared" si="27"/>
        <v>100000</v>
      </c>
      <c r="S85">
        <f t="shared" si="28"/>
        <v>-2614904038.722261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-0.92040157156738212</v>
      </c>
      <c r="AC85">
        <f t="shared" si="29"/>
        <v>-0.82178716241996563</v>
      </c>
      <c r="AE85">
        <f t="shared" si="30"/>
        <v>0</v>
      </c>
      <c r="AF85">
        <f t="shared" si="31"/>
        <v>0</v>
      </c>
      <c r="AG85">
        <f t="shared" si="31"/>
        <v>-1.5713524287138301E-8</v>
      </c>
      <c r="AH85">
        <f t="shared" si="32"/>
        <v>-6.7738490359717682E-5</v>
      </c>
      <c r="AI85">
        <f t="shared" si="33"/>
        <v>-6.7754203884004815E-5</v>
      </c>
      <c r="AJ85">
        <f t="shared" si="34"/>
        <v>-9.8614409147416482E-2</v>
      </c>
      <c r="AK85">
        <f t="shared" si="49"/>
        <v>-6.4428110009716752E-2</v>
      </c>
      <c r="AL85">
        <f t="shared" si="35"/>
        <v>-0.16311027336101724</v>
      </c>
      <c r="AN85">
        <f t="shared" si="36"/>
        <v>0</v>
      </c>
      <c r="AO85">
        <f t="shared" si="36"/>
        <v>0</v>
      </c>
      <c r="AP85">
        <f t="shared" si="36"/>
        <v>-3.7007528647582754E-12</v>
      </c>
      <c r="AQ85">
        <f t="shared" si="36"/>
        <v>-1.5953353790805111E-8</v>
      </c>
      <c r="AR85">
        <f t="shared" si="36"/>
        <v>-1.595705454366987E-8</v>
      </c>
      <c r="AS85">
        <f t="shared" si="36"/>
        <v>-2.32250608132168E-5</v>
      </c>
      <c r="AT85">
        <f t="shared" si="36"/>
        <v>-1.5173713314242324E-5</v>
      </c>
      <c r="AU85">
        <f t="shared" si="23"/>
        <v>-3.8414731182002798E-5</v>
      </c>
      <c r="AW85">
        <v>82</v>
      </c>
      <c r="AX85">
        <f>IF(Z85&gt;0, (R85*SUMPRODUCT(K85:$K$98, X85:$X$98)-K85*$AZ$3)/Z85, 0)</f>
        <v>-2614904038.722261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0.69194305599999995</v>
      </c>
      <c r="Q86" s="4">
        <f t="shared" si="48"/>
        <v>50</v>
      </c>
      <c r="R86">
        <f t="shared" si="27"/>
        <v>100000</v>
      </c>
      <c r="S86">
        <f t="shared" si="28"/>
        <v>-7833187043.8035698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-0.82178716241996563</v>
      </c>
      <c r="AC86">
        <f t="shared" si="29"/>
        <v>-0.73373855145061373</v>
      </c>
      <c r="AE86">
        <f t="shared" si="30"/>
        <v>0</v>
      </c>
      <c r="AF86">
        <f t="shared" si="31"/>
        <v>0</v>
      </c>
      <c r="AG86">
        <f t="shared" si="31"/>
        <v>-4.6835250284942222E-9</v>
      </c>
      <c r="AH86">
        <f t="shared" si="32"/>
        <v>-2.1745728031545395E-5</v>
      </c>
      <c r="AI86">
        <f t="shared" si="33"/>
        <v>-2.1750411556573889E-5</v>
      </c>
      <c r="AJ86">
        <f t="shared" si="34"/>
        <v>-8.8048610969351904E-2</v>
      </c>
      <c r="AK86">
        <f t="shared" si="49"/>
        <v>-5.7525101369397598E-2</v>
      </c>
      <c r="AL86">
        <f t="shared" si="35"/>
        <v>-0.14559546275030608</v>
      </c>
      <c r="AN86">
        <f t="shared" si="36"/>
        <v>0</v>
      </c>
      <c r="AO86">
        <f t="shared" si="36"/>
        <v>0</v>
      </c>
      <c r="AP86">
        <f t="shared" si="36"/>
        <v>-9.8485275836526538E-13</v>
      </c>
      <c r="AQ86">
        <f t="shared" si="36"/>
        <v>-4.5726968691814209E-9</v>
      </c>
      <c r="AR86">
        <f t="shared" si="36"/>
        <v>-4.5736817219397858E-9</v>
      </c>
      <c r="AS86">
        <f t="shared" si="36"/>
        <v>-1.85148828832619E-5</v>
      </c>
      <c r="AT86">
        <f t="shared" si="36"/>
        <v>-1.2096392015461739E-5</v>
      </c>
      <c r="AU86">
        <f t="shared" si="23"/>
        <v>-3.061584858044558E-5</v>
      </c>
      <c r="AW86">
        <v>83</v>
      </c>
      <c r="AX86">
        <f>IF(Z86&gt;0, (R86*SUMPRODUCT(K86:$K$98, X86:$X$98)-K86*$AZ$3)/Z86, 0)</f>
        <v>-7833187043.8035698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0.70765376499999999</v>
      </c>
      <c r="Q87" s="4">
        <f t="shared" si="48"/>
        <v>50</v>
      </c>
      <c r="R87">
        <f t="shared" si="27"/>
        <v>100000</v>
      </c>
      <c r="S87">
        <f t="shared" si="28"/>
        <v>-24770711198.174805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-0.73373855145061373</v>
      </c>
      <c r="AC87">
        <f t="shared" si="29"/>
        <v>-0.65512371055660912</v>
      </c>
      <c r="AE87">
        <f t="shared" si="30"/>
        <v>0</v>
      </c>
      <c r="AF87">
        <f t="shared" si="31"/>
        <v>0</v>
      </c>
      <c r="AG87">
        <f t="shared" si="31"/>
        <v>-1.3223756583236114E-9</v>
      </c>
      <c r="AH87">
        <f t="shared" si="32"/>
        <v>-6.628628239771337E-6</v>
      </c>
      <c r="AI87">
        <f t="shared" si="33"/>
        <v>-6.629950615429661E-6</v>
      </c>
      <c r="AJ87">
        <f t="shared" si="34"/>
        <v>-7.8614840894004612E-2</v>
      </c>
      <c r="AK87">
        <f t="shared" si="49"/>
        <v>-5.1361698601542966E-2</v>
      </c>
      <c r="AL87">
        <f t="shared" si="35"/>
        <v>-0.129983169446163</v>
      </c>
      <c r="AN87">
        <f t="shared" si="36"/>
        <v>0</v>
      </c>
      <c r="AO87">
        <f t="shared" si="36"/>
        <v>0</v>
      </c>
      <c r="AP87">
        <f t="shared" si="36"/>
        <v>-2.4827631103017626E-13</v>
      </c>
      <c r="AQ87">
        <f t="shared" si="36"/>
        <v>-1.2445263614782414E-9</v>
      </c>
      <c r="AR87">
        <f t="shared" si="36"/>
        <v>-1.2447746377892717E-9</v>
      </c>
      <c r="AS87">
        <f t="shared" si="36"/>
        <v>-1.4759953093912153E-5</v>
      </c>
      <c r="AT87">
        <f t="shared" si="36"/>
        <v>-9.6431698336012558E-6</v>
      </c>
      <c r="AU87">
        <f t="shared" si="23"/>
        <v>-2.4404367702151197E-5</v>
      </c>
      <c r="AW87">
        <v>84</v>
      </c>
      <c r="AX87">
        <f>IF(Z87&gt;0, (R87*SUMPRODUCT(K87:$K$98, X87:$X$98)-K87*$AZ$3)/Z87, 0)</f>
        <v>-24770711198.174805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0.72329488099999995</v>
      </c>
      <c r="Q88" s="4">
        <f t="shared" si="48"/>
        <v>50</v>
      </c>
      <c r="R88">
        <f t="shared" si="27"/>
        <v>100000</v>
      </c>
      <c r="S88">
        <f t="shared" si="28"/>
        <v>-82925691678.416656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-0.65512371055660912</v>
      </c>
      <c r="AC88">
        <f t="shared" si="29"/>
        <v>-0.58493188549158071</v>
      </c>
      <c r="AE88">
        <f t="shared" si="30"/>
        <v>0</v>
      </c>
      <c r="AF88">
        <f t="shared" si="31"/>
        <v>0</v>
      </c>
      <c r="AG88">
        <f t="shared" si="31"/>
        <v>-3.5268435731590216E-10</v>
      </c>
      <c r="AH88">
        <f t="shared" si="32"/>
        <v>-1.9129350888489461E-6</v>
      </c>
      <c r="AI88">
        <f t="shared" si="33"/>
        <v>-1.9132877732062622E-6</v>
      </c>
      <c r="AJ88">
        <f t="shared" si="34"/>
        <v>-7.0191825065028413E-2</v>
      </c>
      <c r="AK88">
        <f t="shared" si="49"/>
        <v>-4.5858659738962644E-2</v>
      </c>
      <c r="AL88">
        <f t="shared" si="35"/>
        <v>-0.11605239809176426</v>
      </c>
      <c r="AN88">
        <f t="shared" si="36"/>
        <v>0</v>
      </c>
      <c r="AO88">
        <f t="shared" si="36"/>
        <v>0</v>
      </c>
      <c r="AP88">
        <f t="shared" si="36"/>
        <v>-5.9121931319807307E-14</v>
      </c>
      <c r="AQ88">
        <f t="shared" si="36"/>
        <v>-3.2067318721730412E-10</v>
      </c>
      <c r="AR88">
        <f t="shared" si="36"/>
        <v>-3.2073230914862393E-10</v>
      </c>
      <c r="AS88">
        <f t="shared" si="36"/>
        <v>-1.1766544715192632E-5</v>
      </c>
      <c r="AT88">
        <f t="shared" si="36"/>
        <v>-7.6874759973458966E-6</v>
      </c>
      <c r="AU88">
        <f t="shared" si="23"/>
        <v>-1.9454341444847677E-5</v>
      </c>
      <c r="AW88">
        <v>85</v>
      </c>
      <c r="AX88">
        <f>IF(Z88&gt;0, (R88*SUMPRODUCT(K88:$K$98, X88:$X$98)-K88*$AZ$3)/Z88, 0)</f>
        <v>-82925691678.416656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0.74145409100000004</v>
      </c>
      <c r="Q89" s="4">
        <f t="shared" si="48"/>
        <v>50</v>
      </c>
      <c r="R89">
        <f t="shared" si="27"/>
        <v>100000</v>
      </c>
      <c r="S89">
        <f t="shared" si="28"/>
        <v>-297895855451.41553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-0.58493188549158071</v>
      </c>
      <c r="AC89">
        <f t="shared" si="29"/>
        <v>-0.52226061232157983</v>
      </c>
      <c r="AE89">
        <f t="shared" si="30"/>
        <v>0</v>
      </c>
      <c r="AF89">
        <f t="shared" si="31"/>
        <v>0</v>
      </c>
      <c r="AG89">
        <f t="shared" si="31"/>
        <v>-8.7658254179161696E-11</v>
      </c>
      <c r="AH89">
        <f t="shared" si="32"/>
        <v>-5.2299851912716287E-7</v>
      </c>
      <c r="AI89">
        <f t="shared" si="33"/>
        <v>-5.2308617738134202E-7</v>
      </c>
      <c r="AJ89">
        <f t="shared" si="34"/>
        <v>-6.2671273170000874E-2</v>
      </c>
      <c r="AK89">
        <f t="shared" si="49"/>
        <v>-4.0945231984410656E-2</v>
      </c>
      <c r="AL89">
        <f t="shared" si="35"/>
        <v>-0.10361702824058891</v>
      </c>
      <c r="AN89">
        <f t="shared" si="36"/>
        <v>0</v>
      </c>
      <c r="AO89">
        <f t="shared" si="36"/>
        <v>0</v>
      </c>
      <c r="AP89">
        <f t="shared" si="36"/>
        <v>-1.312010193010453E-14</v>
      </c>
      <c r="AQ89">
        <f t="shared" si="36"/>
        <v>-7.8278924723021693E-11</v>
      </c>
      <c r="AR89">
        <f t="shared" si="36"/>
        <v>-7.8292044824951799E-11</v>
      </c>
      <c r="AS89">
        <f t="shared" si="36"/>
        <v>-9.3802175252003194E-6</v>
      </c>
      <c r="AT89">
        <f t="shared" si="36"/>
        <v>-6.1284088100735826E-6</v>
      </c>
      <c r="AU89">
        <f t="shared" si="23"/>
        <v>-1.5508704627318727E-5</v>
      </c>
      <c r="AW89">
        <v>86</v>
      </c>
      <c r="AX89">
        <f>IF(Z89&gt;0, (R89*SUMPRODUCT(K89:$K$98, X89:$X$98)-K89*$AZ$3)/Z89, 0)</f>
        <v>-297895855451.41553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1.3363689287451474E-4</v>
      </c>
      <c r="L90" s="2">
        <v>87</v>
      </c>
      <c r="M90">
        <v>0.75951466000000001</v>
      </c>
      <c r="Q90" s="4">
        <f t="shared" si="48"/>
        <v>50</v>
      </c>
      <c r="R90">
        <f t="shared" si="27"/>
        <v>100000</v>
      </c>
      <c r="S90">
        <f t="shared" si="28"/>
        <v>-1153992884778.8369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-0.52226061232157983</v>
      </c>
      <c r="AC90">
        <f t="shared" si="29"/>
        <v>-0.46630411821175705</v>
      </c>
      <c r="AE90">
        <f t="shared" si="30"/>
        <v>0</v>
      </c>
      <c r="AF90">
        <f t="shared" si="31"/>
        <v>0</v>
      </c>
      <c r="AG90">
        <f t="shared" si="31"/>
        <v>-2.0203942518290501E-11</v>
      </c>
      <c r="AH90">
        <f t="shared" si="32"/>
        <v>-1.3315545823815914E-7</v>
      </c>
      <c r="AI90">
        <f t="shared" si="33"/>
        <v>-1.3317566218067744E-7</v>
      </c>
      <c r="AJ90">
        <f t="shared" si="34"/>
        <v>-5.5956494109822785E-2</v>
      </c>
      <c r="AK90">
        <f t="shared" si="49"/>
        <v>-3.6558242862510588E-2</v>
      </c>
      <c r="AL90">
        <f t="shared" si="35"/>
        <v>-9.2514870147995559E-2</v>
      </c>
      <c r="AN90">
        <f t="shared" si="36"/>
        <v>0</v>
      </c>
      <c r="AO90">
        <f t="shared" si="36"/>
        <v>0</v>
      </c>
      <c r="AP90">
        <f t="shared" si="36"/>
        <v>-2.6999921019596413E-15</v>
      </c>
      <c r="AQ90">
        <f t="shared" si="36"/>
        <v>-1.7794481708229794E-11</v>
      </c>
      <c r="AR90">
        <f t="shared" si="36"/>
        <v>-1.7797181700331755E-11</v>
      </c>
      <c r="AS90">
        <f t="shared" si="36"/>
        <v>-7.4778520089878026E-6</v>
      </c>
      <c r="AT90">
        <f t="shared" si="36"/>
        <v>-4.8855299850978203E-6</v>
      </c>
      <c r="AU90">
        <f t="shared" si="23"/>
        <v>-1.2363399791267323E-5</v>
      </c>
      <c r="AW90">
        <v>87</v>
      </c>
      <c r="AX90">
        <f>IF(Z90&gt;0, (R90*SUMPRODUCT(K90:$K$98, X90:$X$98)-K90*$AZ$3)/Z90, 0)</f>
        <v>-1153992884778.8369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1.1931865435224529E-4</v>
      </c>
      <c r="L91" s="2">
        <v>88</v>
      </c>
      <c r="M91">
        <v>0.77745419500000001</v>
      </c>
      <c r="Q91" s="4">
        <f t="shared" si="48"/>
        <v>50</v>
      </c>
      <c r="R91">
        <f t="shared" si="27"/>
        <v>100000</v>
      </c>
      <c r="S91">
        <f t="shared" si="28"/>
        <v>-4847664671712.5078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-0.46630411821175705</v>
      </c>
      <c r="AC91">
        <f t="shared" si="29"/>
        <v>-0.41634296270446058</v>
      </c>
      <c r="AE91">
        <f t="shared" si="30"/>
        <v>0</v>
      </c>
      <c r="AF91">
        <f t="shared" si="31"/>
        <v>0</v>
      </c>
      <c r="AG91">
        <f t="shared" si="31"/>
        <v>-4.2942632267237807E-12</v>
      </c>
      <c r="AH91">
        <f t="shared" si="32"/>
        <v>-3.1415279732767627E-8</v>
      </c>
      <c r="AI91">
        <f t="shared" si="33"/>
        <v>-3.1419573995994351E-8</v>
      </c>
      <c r="AJ91">
        <f t="shared" si="34"/>
        <v>-4.9961155507296462E-2</v>
      </c>
      <c r="AK91">
        <f t="shared" si="49"/>
        <v>-3.2641288274822995E-2</v>
      </c>
      <c r="AL91">
        <f t="shared" si="35"/>
        <v>-8.2602475201693448E-2</v>
      </c>
      <c r="AN91">
        <f t="shared" si="36"/>
        <v>0</v>
      </c>
      <c r="AO91">
        <f t="shared" si="36"/>
        <v>0</v>
      </c>
      <c r="AP91">
        <f t="shared" si="36"/>
        <v>-5.1238570964701237E-16</v>
      </c>
      <c r="AQ91">
        <f t="shared" si="36"/>
        <v>-3.748428903813197E-12</v>
      </c>
      <c r="AR91">
        <f t="shared" si="36"/>
        <v>-3.7489412895228443E-12</v>
      </c>
      <c r="AS91">
        <f t="shared" si="36"/>
        <v>-5.9612978450138826E-6</v>
      </c>
      <c r="AT91">
        <f t="shared" si="36"/>
        <v>-3.8947145932756017E-6</v>
      </c>
      <c r="AU91">
        <f t="shared" si="23"/>
        <v>-9.8560161872307738E-6</v>
      </c>
      <c r="AW91">
        <v>88</v>
      </c>
      <c r="AX91">
        <f>IF(Z91&gt;0, (R91*SUMPRODUCT(K91:$K$98, X91:$X$98)-K91*$AZ$3)/Z91, 0)</f>
        <v>-4847664671712.5078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1.0653451281450472E-4</v>
      </c>
      <c r="L92" s="2">
        <v>89</v>
      </c>
      <c r="M92">
        <v>0.79525030600000002</v>
      </c>
      <c r="Q92" s="4">
        <f t="shared" si="48"/>
        <v>50</v>
      </c>
      <c r="R92">
        <f t="shared" si="27"/>
        <v>100000</v>
      </c>
      <c r="S92">
        <f t="shared" si="28"/>
        <v>-22224795014838.934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-0.41634296270446058</v>
      </c>
      <c r="AC92">
        <f t="shared" si="29"/>
        <v>-0.37173478813223504</v>
      </c>
      <c r="AE92">
        <f t="shared" si="30"/>
        <v>0</v>
      </c>
      <c r="AF92">
        <f t="shared" si="31"/>
        <v>0</v>
      </c>
      <c r="AG92">
        <f t="shared" si="31"/>
        <v>-8.3630644935990889E-13</v>
      </c>
      <c r="AH92">
        <f t="shared" si="32"/>
        <v>-6.8300282901932673E-9</v>
      </c>
      <c r="AI92">
        <f t="shared" si="33"/>
        <v>-6.8308645966426269E-9</v>
      </c>
      <c r="AJ92">
        <f t="shared" si="34"/>
        <v>-4.4608174572225545E-2</v>
      </c>
      <c r="AK92">
        <f t="shared" si="49"/>
        <v>-2.9144007389312245E-2</v>
      </c>
      <c r="AL92">
        <f t="shared" si="35"/>
        <v>-7.375218879240239E-2</v>
      </c>
      <c r="AN92">
        <f t="shared" si="36"/>
        <v>0</v>
      </c>
      <c r="AO92">
        <f t="shared" si="36"/>
        <v>0</v>
      </c>
      <c r="AP92">
        <f t="shared" si="36"/>
        <v>-8.9095500146186161E-17</v>
      </c>
      <c r="AQ92">
        <f t="shared" si="36"/>
        <v>-7.2763373640502445E-13</v>
      </c>
      <c r="AR92">
        <f t="shared" si="36"/>
        <v>-7.2772283190517054E-13</v>
      </c>
      <c r="AS92">
        <f t="shared" si="36"/>
        <v>-4.7523101455964256E-6</v>
      </c>
      <c r="AT92">
        <f t="shared" si="36"/>
        <v>-3.1048426286827055E-6</v>
      </c>
      <c r="AU92">
        <f t="shared" si="23"/>
        <v>-7.8571535020019634E-6</v>
      </c>
      <c r="AW92">
        <v>89</v>
      </c>
      <c r="AX92">
        <f>IF(Z92&gt;0, (R92*SUMPRODUCT(K92:$K$98, X92:$X$98)-K92*$AZ$3)/Z92, 0)</f>
        <v>-22224795014838.934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9.512010072723635E-5</v>
      </c>
      <c r="L93" s="2">
        <v>90</v>
      </c>
      <c r="M93">
        <v>0.81288120699999999</v>
      </c>
      <c r="Q93" s="4">
        <f t="shared" si="48"/>
        <v>50</v>
      </c>
      <c r="R93">
        <f t="shared" si="27"/>
        <v>100000</v>
      </c>
      <c r="S93">
        <f t="shared" si="28"/>
        <v>-112035355715034.81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-0.37173478813223504</v>
      </c>
      <c r="AC93">
        <f t="shared" si="29"/>
        <v>-0.33190606083298591</v>
      </c>
      <c r="AE93">
        <f t="shared" si="30"/>
        <v>0</v>
      </c>
      <c r="AF93">
        <f t="shared" si="31"/>
        <v>0</v>
      </c>
      <c r="AG93">
        <f t="shared" si="31"/>
        <v>-1.4812558888874269E-13</v>
      </c>
      <c r="AH93">
        <f t="shared" si="32"/>
        <v>-1.3596355919551341E-9</v>
      </c>
      <c r="AI93">
        <f t="shared" si="33"/>
        <v>-1.3597837175440229E-9</v>
      </c>
      <c r="AJ93">
        <f t="shared" si="34"/>
        <v>-3.9828727299249134E-2</v>
      </c>
      <c r="AK93">
        <f t="shared" si="49"/>
        <v>-2.6021435169256455E-2</v>
      </c>
      <c r="AL93">
        <f t="shared" si="35"/>
        <v>-6.5850163828289301E-2</v>
      </c>
      <c r="AN93">
        <f t="shared" si="36"/>
        <v>0</v>
      </c>
      <c r="AO93">
        <f t="shared" si="36"/>
        <v>0</v>
      </c>
      <c r="AP93">
        <f t="shared" si="36"/>
        <v>-1.4089720935378407E-17</v>
      </c>
      <c r="AQ93">
        <f t="shared" si="36"/>
        <v>-1.2932867445910797E-13</v>
      </c>
      <c r="AR93">
        <f t="shared" si="36"/>
        <v>-1.2934276418004337E-13</v>
      </c>
      <c r="AS93">
        <f t="shared" si="36"/>
        <v>-3.7885125525422057E-6</v>
      </c>
      <c r="AT93">
        <f t="shared" si="36"/>
        <v>-2.4751615343669246E-6</v>
      </c>
      <c r="AU93">
        <f t="shared" si="23"/>
        <v>-6.2636742162518944E-6</v>
      </c>
      <c r="AW93">
        <v>90</v>
      </c>
      <c r="AX93">
        <f>IF(Z93&gt;0, (R93*SUMPRODUCT(K93:$K$98, X93:$X$98)-K93*$AZ$3)/Z93, 0)</f>
        <v>-112035355715034.81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8.4928661363603881E-5</v>
      </c>
      <c r="L94" s="2">
        <v>91</v>
      </c>
      <c r="M94">
        <v>0.83042254299999996</v>
      </c>
      <c r="Q94" s="4">
        <f t="shared" si="48"/>
        <v>50</v>
      </c>
      <c r="R94">
        <f t="shared" si="27"/>
        <v>100000</v>
      </c>
      <c r="S94">
        <f t="shared" si="28"/>
        <v>-626852749024241.5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-0.33190606083298591</v>
      </c>
      <c r="AC94">
        <f t="shared" si="29"/>
        <v>-0.29634469717242168</v>
      </c>
      <c r="AE94">
        <f t="shared" si="30"/>
        <v>0</v>
      </c>
      <c r="AF94">
        <f t="shared" si="31"/>
        <v>0</v>
      </c>
      <c r="AG94">
        <f t="shared" si="31"/>
        <v>-2.3637504791493024E-14</v>
      </c>
      <c r="AH94">
        <f t="shared" si="32"/>
        <v>-2.460136564167245E-10</v>
      </c>
      <c r="AI94">
        <f t="shared" si="33"/>
        <v>-2.4603729392151598E-10</v>
      </c>
      <c r="AJ94">
        <f t="shared" si="34"/>
        <v>-3.5561363660564227E-2</v>
      </c>
      <c r="AK94">
        <f t="shared" si="49"/>
        <v>-2.3233424258309016E-2</v>
      </c>
      <c r="AL94">
        <f t="shared" si="35"/>
        <v>-5.8794788164910537E-2</v>
      </c>
      <c r="AN94">
        <f t="shared" si="36"/>
        <v>0</v>
      </c>
      <c r="AO94">
        <f t="shared" si="36"/>
        <v>0</v>
      </c>
      <c r="AP94">
        <f t="shared" si="36"/>
        <v>-2.0075016399172751E-18</v>
      </c>
      <c r="AQ94">
        <f t="shared" si="36"/>
        <v>-2.0893610516637988E-14</v>
      </c>
      <c r="AR94">
        <f t="shared" si="36"/>
        <v>-2.0895618018277905E-14</v>
      </c>
      <c r="AS94">
        <f t="shared" si="36"/>
        <v>-3.020179011956028E-6</v>
      </c>
      <c r="AT94">
        <f t="shared" si="36"/>
        <v>-1.9731836211508661E-6</v>
      </c>
      <c r="AU94">
        <f t="shared" si="23"/>
        <v>-4.9933626540025121E-6</v>
      </c>
      <c r="AW94">
        <v>91</v>
      </c>
      <c r="AX94">
        <f>IF(Z94&gt;0, (R94*SUMPRODUCT(K94:$K$98, X94:$X$98)-K94*$AZ$3)/Z94, 0)</f>
        <v>-626852749024241.5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7.5829161931789167E-5</v>
      </c>
      <c r="L95" s="2">
        <v>92</v>
      </c>
      <c r="M95">
        <v>0.84796327400000004</v>
      </c>
      <c r="Q95" s="4">
        <f t="shared" si="48"/>
        <v>50</v>
      </c>
      <c r="R95">
        <f t="shared" si="27"/>
        <v>100000</v>
      </c>
      <c r="S95">
        <f t="shared" si="28"/>
        <v>-3940459416714298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-0.29634469717242168</v>
      </c>
      <c r="AC95">
        <f t="shared" si="29"/>
        <v>-0.26459347961825186</v>
      </c>
      <c r="AE95">
        <f t="shared" si="30"/>
        <v>0</v>
      </c>
      <c r="AF95">
        <f t="shared" si="31"/>
        <v>0</v>
      </c>
      <c r="AG95">
        <f t="shared" si="31"/>
        <v>-3.3573937913929816E-15</v>
      </c>
      <c r="AH95">
        <f t="shared" si="32"/>
        <v>-4.0087471904370226E-11</v>
      </c>
      <c r="AI95">
        <f t="shared" si="33"/>
        <v>-4.0090829298161621E-11</v>
      </c>
      <c r="AJ95">
        <f t="shared" si="34"/>
        <v>-3.1751217554169819E-2</v>
      </c>
      <c r="AK95">
        <f t="shared" si="49"/>
        <v>-2.0744128802069519E-2</v>
      </c>
      <c r="AL95">
        <f t="shared" si="35"/>
        <v>-5.2495346396330161E-2</v>
      </c>
      <c r="AN95">
        <f t="shared" si="36"/>
        <v>0</v>
      </c>
      <c r="AO95">
        <f t="shared" si="36"/>
        <v>0</v>
      </c>
      <c r="AP95">
        <f t="shared" si="36"/>
        <v>-2.5458835747632197E-19</v>
      </c>
      <c r="AQ95">
        <f t="shared" si="36"/>
        <v>-3.0397993984725384E-15</v>
      </c>
      <c r="AR95">
        <f t="shared" si="36"/>
        <v>-3.0400539868300151E-15</v>
      </c>
      <c r="AS95">
        <f t="shared" si="36"/>
        <v>-2.40766821744661E-6</v>
      </c>
      <c r="AT95">
        <f t="shared" si="36"/>
        <v>-1.5730099020660213E-6</v>
      </c>
      <c r="AU95">
        <f t="shared" si="23"/>
        <v>-3.9806781225526847E-6</v>
      </c>
      <c r="AW95">
        <v>92</v>
      </c>
      <c r="AX95">
        <f>IF(Z95&gt;0, (R95*SUMPRODUCT(K95:$K$98, X95:$X$98)-K95*$AZ$3)/Z95, 0)</f>
        <v>-3940459416714298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6.770460886766889E-5</v>
      </c>
      <c r="L96" s="2">
        <v>93</v>
      </c>
      <c r="M96">
        <v>0.86550461000000001</v>
      </c>
      <c r="Q96" s="4">
        <f t="shared" si="48"/>
        <v>50</v>
      </c>
      <c r="R96">
        <f t="shared" si="27"/>
        <v>100000</v>
      </c>
      <c r="S96">
        <f t="shared" si="28"/>
        <v>-2.8260221815057524E+16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-0.26459347961825186</v>
      </c>
      <c r="AC96">
        <f t="shared" si="29"/>
        <v>-0.23624417823058469</v>
      </c>
      <c r="AE96">
        <f t="shared" si="30"/>
        <v>0</v>
      </c>
      <c r="AF96">
        <f t="shared" si="31"/>
        <v>0</v>
      </c>
      <c r="AG96">
        <f t="shared" si="31"/>
        <v>-4.1798004944304752E-16</v>
      </c>
      <c r="AH96">
        <f t="shared" si="32"/>
        <v>-5.811679608072008E-12</v>
      </c>
      <c r="AI96">
        <f t="shared" si="33"/>
        <v>-5.812097588121451E-12</v>
      </c>
      <c r="AJ96">
        <f t="shared" si="34"/>
        <v>-2.834930138766717E-2</v>
      </c>
      <c r="AK96">
        <f t="shared" si="49"/>
        <v>-1.8521543573277632E-2</v>
      </c>
      <c r="AL96">
        <f t="shared" si="35"/>
        <v>-4.6870844966756899E-2</v>
      </c>
      <c r="AN96">
        <f t="shared" si="36"/>
        <v>0</v>
      </c>
      <c r="AO96">
        <f t="shared" si="36"/>
        <v>0</v>
      </c>
      <c r="AP96">
        <f t="shared" si="36"/>
        <v>-2.8299175762030435E-20</v>
      </c>
      <c r="AQ96">
        <f t="shared" si="36"/>
        <v>-3.9347749472872251E-16</v>
      </c>
      <c r="AR96">
        <f t="shared" si="36"/>
        <v>-3.9350579390448458E-16</v>
      </c>
      <c r="AS96">
        <f t="shared" si="36"/>
        <v>-1.9193783621236688E-6</v>
      </c>
      <c r="AT96">
        <f t="shared" si="36"/>
        <v>-1.2539938632542484E-6</v>
      </c>
      <c r="AU96">
        <f t="shared" si="23"/>
        <v>-3.1733722257714229E-6</v>
      </c>
      <c r="AW96">
        <v>93</v>
      </c>
      <c r="AX96">
        <f>IF(Z96&gt;0, (R96*SUMPRODUCT(K96:$K$98, X96:$X$98)-K96*$AZ$3)/Z96, 0)</f>
        <v>-2.8260221815057524E+16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6.045054363184722E-5</v>
      </c>
      <c r="L97" s="2">
        <v>94</v>
      </c>
      <c r="M97">
        <v>0.88304594599999997</v>
      </c>
      <c r="Q97" s="4">
        <f t="shared" si="48"/>
        <v>50</v>
      </c>
      <c r="R97">
        <f t="shared" si="27"/>
        <v>100000</v>
      </c>
      <c r="S97">
        <f t="shared" si="28"/>
        <v>-2.3591757359942061E+17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-0.23624417823058469</v>
      </c>
      <c r="AC97">
        <f t="shared" si="29"/>
        <v>-0.2109323019915938</v>
      </c>
      <c r="AE97">
        <f t="shared" si="30"/>
        <v>0</v>
      </c>
      <c r="AF97">
        <f t="shared" si="31"/>
        <v>0</v>
      </c>
      <c r="AG97">
        <f t="shared" si="31"/>
        <v>-4.4704660779054363E-17</v>
      </c>
      <c r="AH97">
        <f t="shared" si="32"/>
        <v>-7.3819117633912532E-13</v>
      </c>
      <c r="AI97">
        <f t="shared" si="33"/>
        <v>-7.3823588099990432E-13</v>
      </c>
      <c r="AJ97">
        <f t="shared" si="34"/>
        <v>-2.5311876238990894E-2</v>
      </c>
      <c r="AK97">
        <f t="shared" si="49"/>
        <v>-1.6537092476140929E-2</v>
      </c>
      <c r="AL97">
        <f t="shared" si="35"/>
        <v>-4.1848968715870058E-2</v>
      </c>
      <c r="AN97">
        <f t="shared" si="36"/>
        <v>0</v>
      </c>
      <c r="AO97">
        <f t="shared" si="36"/>
        <v>0</v>
      </c>
      <c r="AP97">
        <f t="shared" si="36"/>
        <v>-2.7024210469711547E-21</v>
      </c>
      <c r="AQ97">
        <f t="shared" si="36"/>
        <v>-4.462405791393292E-17</v>
      </c>
      <c r="AR97">
        <f t="shared" si="36"/>
        <v>-4.4626760334979887E-17</v>
      </c>
      <c r="AS97">
        <f t="shared" si="36"/>
        <v>-1.5301166789890358E-6</v>
      </c>
      <c r="AT97">
        <f t="shared" si="36"/>
        <v>-9.9967623027284953E-7</v>
      </c>
      <c r="AU97">
        <f t="shared" si="23"/>
        <v>-2.5297929093065123E-6</v>
      </c>
      <c r="AW97">
        <v>94</v>
      </c>
      <c r="AX97">
        <f>IF(Z97&gt;0, (R97*SUMPRODUCT(K97:$K$98, X97:$X$98)-K97*$AZ$3)/Z97, 0)</f>
        <v>-2.3591757359942061E+17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5.3973699671292156E-5</v>
      </c>
      <c r="L98" s="2">
        <v>95</v>
      </c>
      <c r="M98">
        <v>1</v>
      </c>
      <c r="Q98" s="4">
        <f t="shared" si="48"/>
        <v>50</v>
      </c>
      <c r="R98">
        <f t="shared" si="27"/>
        <v>100000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-0.2109323019915938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-8.9409321558108725E-14</v>
      </c>
      <c r="AI98">
        <f t="shared" si="33"/>
        <v>-8.9409321558108725E-14</v>
      </c>
      <c r="AJ98">
        <f t="shared" si="34"/>
        <v>-0.2109323019915938</v>
      </c>
      <c r="AK98">
        <f t="shared" si="49"/>
        <v>-1.4765261139411567E-2</v>
      </c>
      <c r="AL98">
        <f t="shared" si="35"/>
        <v>-0.22569756313109476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-4.8257518695913473E-18</v>
      </c>
      <c r="AR98">
        <f t="shared" si="36"/>
        <v>-4.8257518695913473E-18</v>
      </c>
      <c r="AS98">
        <f t="shared" si="36"/>
        <v>-1.1384796718668584E-5</v>
      </c>
      <c r="AT98">
        <f t="shared" si="36"/>
        <v>-7.9693577030680094E-7</v>
      </c>
      <c r="AU98">
        <f t="shared" si="36"/>
        <v>-1.2181732488980209E-5</v>
      </c>
      <c r="AW98">
        <v>95</v>
      </c>
    </row>
    <row r="100" spans="5:50" x14ac:dyDescent="0.25">
      <c r="AN100" s="8">
        <f t="shared" ref="AN100:AU100" si="50">SUM(AN3:AN98)</f>
        <v>5744.7961231733689</v>
      </c>
      <c r="AO100" s="8">
        <f t="shared" si="50"/>
        <v>-574.47961231733689</v>
      </c>
      <c r="AP100" s="8">
        <f t="shared" si="50"/>
        <v>-3018.5499450409143</v>
      </c>
      <c r="AQ100" s="8">
        <f t="shared" si="50"/>
        <v>-3489.3367258399317</v>
      </c>
      <c r="AR100" s="8">
        <f t="shared" si="50"/>
        <v>-1337.5701600248135</v>
      </c>
      <c r="AS100" s="8">
        <f t="shared" si="50"/>
        <v>-558.35817717962766</v>
      </c>
      <c r="AT100" s="8">
        <f t="shared" si="50"/>
        <v>205.6525549950953</v>
      </c>
      <c r="AU100" s="8">
        <f t="shared" si="50"/>
        <v>-1690.2757822093465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8E46C-CB11-4648-83DD-0DEF40AFAFCC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11503.498473905755</v>
      </c>
      <c r="K3">
        <v>1</v>
      </c>
      <c r="L3" s="2">
        <v>0</v>
      </c>
      <c r="O3">
        <f>$C$3</f>
        <v>11503.498473905755</v>
      </c>
      <c r="P3">
        <f>O3*C5</f>
        <v>1150.3498473905754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11503.498473905755</v>
      </c>
      <c r="AF3">
        <f t="shared" ref="AF3:AG34" si="4">-$Z3*P3</f>
        <v>-1150.3498473905754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7833.2404225151804</v>
      </c>
      <c r="AJ3">
        <f t="shared" ref="AJ3:AJ66" si="7">AB3-AC3</f>
        <v>0</v>
      </c>
      <c r="AL3">
        <f t="shared" ref="AL3:AL66" si="8">SUM(AI3:AK3)</f>
        <v>7833.2404225151804</v>
      </c>
      <c r="AN3">
        <f t="shared" ref="AN3:AU34" si="9">AE3*$K3</f>
        <v>11503.498473905755</v>
      </c>
      <c r="AO3">
        <f t="shared" si="9"/>
        <v>-1150.3498473905754</v>
      </c>
      <c r="AP3">
        <f t="shared" si="9"/>
        <v>-2519.9082039999998</v>
      </c>
      <c r="AQ3">
        <f t="shared" si="9"/>
        <v>0</v>
      </c>
      <c r="AR3">
        <f t="shared" si="9"/>
        <v>7833.2404225151804</v>
      </c>
      <c r="AS3">
        <f t="shared" si="9"/>
        <v>0</v>
      </c>
      <c r="AT3">
        <f t="shared" si="9"/>
        <v>0</v>
      </c>
      <c r="AU3">
        <f t="shared" si="9"/>
        <v>7833.2404225151804</v>
      </c>
      <c r="AW3">
        <v>0</v>
      </c>
      <c r="AX3">
        <f>IF(Z3&gt;0, (R3*SUMPRODUCT(K3:$K$98, X3:$X$98)-K3*$AZ$3)/Z3, 0)</f>
        <v>0</v>
      </c>
      <c r="AZ3">
        <f>C6*SUMPRODUCT(X4:X89, K4:K89)/1</f>
        <v>6278.3195624513082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1.947287E-3</v>
      </c>
      <c r="R4">
        <f t="shared" si="0"/>
        <v>100000</v>
      </c>
      <c r="S4">
        <f t="shared" si="1"/>
        <v>426.22402081515622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421.13180011218356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-194.7287</v>
      </c>
      <c r="AI4">
        <f t="shared" si="6"/>
        <v>-194.7287</v>
      </c>
      <c r="AJ4">
        <f t="shared" si="7"/>
        <v>-421.13180011218356</v>
      </c>
      <c r="AK4">
        <f>G4*SUM(AB4, AE4:AF4)</f>
        <v>0</v>
      </c>
      <c r="AL4">
        <f t="shared" si="8"/>
        <v>-615.86050011218356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-181.66685325123612</v>
      </c>
      <c r="AR4">
        <f t="shared" si="9"/>
        <v>-181.66685325123612</v>
      </c>
      <c r="AS4">
        <f t="shared" si="9"/>
        <v>-392.88347804103324</v>
      </c>
      <c r="AT4">
        <f t="shared" si="9"/>
        <v>0</v>
      </c>
      <c r="AU4">
        <f t="shared" si="9"/>
        <v>-574.55033129226933</v>
      </c>
      <c r="AW4">
        <v>1</v>
      </c>
      <c r="AX4">
        <f>IF(Z4&gt;0, (R4*SUMPRODUCT(K4:$K$98, X4:$X$98)-K4*$AZ$3)/Z4, 0)</f>
        <v>426.22402081515622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1.9819680000000002E-3</v>
      </c>
      <c r="Q5" s="4">
        <f t="shared" ref="Q5:Q68" si="21">$C$8</f>
        <v>50</v>
      </c>
      <c r="R5">
        <f t="shared" si="0"/>
        <v>100000</v>
      </c>
      <c r="S5">
        <f t="shared" si="1"/>
        <v>745.74979527358653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421.13180011218356</v>
      </c>
      <c r="AC5">
        <f t="shared" si="2"/>
        <v>728.01131383882603</v>
      </c>
      <c r="AE5">
        <f t="shared" si="3"/>
        <v>0</v>
      </c>
      <c r="AF5">
        <f t="shared" si="4"/>
        <v>0</v>
      </c>
      <c r="AG5">
        <f t="shared" si="4"/>
        <v>-48.810694850526041</v>
      </c>
      <c r="AH5">
        <f t="shared" si="5"/>
        <v>-195.82888594791842</v>
      </c>
      <c r="AI5">
        <f t="shared" si="6"/>
        <v>-244.63958079844446</v>
      </c>
      <c r="AJ5">
        <f t="shared" si="7"/>
        <v>-306.87951372664247</v>
      </c>
      <c r="AK5">
        <f>G5*SUM(AB5, AE5:AF5)</f>
        <v>17.266403804599527</v>
      </c>
      <c r="AL5">
        <f t="shared" si="8"/>
        <v>-534.25269072048741</v>
      </c>
      <c r="AN5">
        <f t="shared" si="9"/>
        <v>0</v>
      </c>
      <c r="AO5">
        <f t="shared" si="9"/>
        <v>0</v>
      </c>
      <c r="AP5">
        <f t="shared" si="9"/>
        <v>-41.738416514843131</v>
      </c>
      <c r="AQ5">
        <f t="shared" si="9"/>
        <v>-167.45485046590855</v>
      </c>
      <c r="AR5">
        <f t="shared" si="9"/>
        <v>-209.19326698075167</v>
      </c>
      <c r="AS5">
        <f t="shared" si="9"/>
        <v>-262.41513264704287</v>
      </c>
      <c r="AT5">
        <f t="shared" si="9"/>
        <v>14.764640329681363</v>
      </c>
      <c r="AU5">
        <f t="shared" si="9"/>
        <v>-456.84375929811318</v>
      </c>
      <c r="AW5">
        <v>2</v>
      </c>
      <c r="AX5">
        <f>IF(Z5&gt;0, (R5*SUMPRODUCT(K5:$K$98, X5:$X$98)-K5*$AZ$3)/Z5, 0)</f>
        <v>745.74979527358653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2.0299509999999999E-3</v>
      </c>
      <c r="Q6" s="4">
        <f t="shared" si="21"/>
        <v>50</v>
      </c>
      <c r="R6">
        <f t="shared" si="0"/>
        <v>100000</v>
      </c>
      <c r="S6">
        <f t="shared" si="1"/>
        <v>1126.047546109332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728.01131383882603</v>
      </c>
      <c r="AC6">
        <f t="shared" si="2"/>
        <v>1086.0391800140505</v>
      </c>
      <c r="AE6">
        <f t="shared" si="3"/>
        <v>0</v>
      </c>
      <c r="AF6">
        <f t="shared" si="4"/>
        <v>0</v>
      </c>
      <c r="AG6">
        <f t="shared" si="4"/>
        <v>-48.223504583198263</v>
      </c>
      <c r="AH6">
        <f t="shared" si="5"/>
        <v>-198.1666376450404</v>
      </c>
      <c r="AI6">
        <f t="shared" si="6"/>
        <v>-246.39014222823866</v>
      </c>
      <c r="AJ6">
        <f t="shared" si="7"/>
        <v>-358.02786617522452</v>
      </c>
      <c r="AK6">
        <f>G6*SUM(AB6, AE6:AF6)</f>
        <v>42.588661859571324</v>
      </c>
      <c r="AL6">
        <f t="shared" si="8"/>
        <v>-561.82934654389192</v>
      </c>
      <c r="AN6">
        <f t="shared" si="9"/>
        <v>0</v>
      </c>
      <c r="AO6">
        <f t="shared" si="9"/>
        <v>0</v>
      </c>
      <c r="AP6">
        <f t="shared" si="9"/>
        <v>-37.200095091882702</v>
      </c>
      <c r="AQ6">
        <f t="shared" si="9"/>
        <v>-152.86773178659871</v>
      </c>
      <c r="AR6">
        <f t="shared" si="9"/>
        <v>-190.06782687848141</v>
      </c>
      <c r="AS6">
        <f t="shared" si="9"/>
        <v>-276.18628679887809</v>
      </c>
      <c r="AT6">
        <f t="shared" si="9"/>
        <v>32.853320900366171</v>
      </c>
      <c r="AU6">
        <f t="shared" si="9"/>
        <v>-433.4007927769934</v>
      </c>
      <c r="AW6">
        <v>3</v>
      </c>
      <c r="AX6">
        <f>IF(Z6&gt;0, (R6*SUMPRODUCT(K6:$K$98, X6:$X$98)-K6*$AZ$3)/Z6, 0)</f>
        <v>1126.047546109332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2.0855349999999999E-3</v>
      </c>
      <c r="Q7" s="4">
        <f t="shared" si="21"/>
        <v>50</v>
      </c>
      <c r="R7">
        <f t="shared" si="0"/>
        <v>100000</v>
      </c>
      <c r="S7">
        <f t="shared" si="1"/>
        <v>1437.6923165148003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1086.0391800140505</v>
      </c>
      <c r="AC7">
        <f t="shared" si="2"/>
        <v>1369.8533016176461</v>
      </c>
      <c r="AE7">
        <f t="shared" si="3"/>
        <v>0</v>
      </c>
      <c r="AF7">
        <f t="shared" si="4"/>
        <v>0</v>
      </c>
      <c r="AG7">
        <f t="shared" si="4"/>
        <v>-47.640697730735361</v>
      </c>
      <c r="AH7">
        <f t="shared" si="5"/>
        <v>-201.14361326184078</v>
      </c>
      <c r="AI7">
        <f t="shared" si="6"/>
        <v>-248.78431099257614</v>
      </c>
      <c r="AJ7">
        <f t="shared" si="7"/>
        <v>-283.81412160359559</v>
      </c>
      <c r="AK7">
        <f>G7*SUM(AB7, AE7:AF7)</f>
        <v>53.324523738689876</v>
      </c>
      <c r="AL7">
        <f t="shared" si="8"/>
        <v>-479.27390885748184</v>
      </c>
      <c r="AN7">
        <f t="shared" si="9"/>
        <v>0</v>
      </c>
      <c r="AO7">
        <f t="shared" si="9"/>
        <v>0</v>
      </c>
      <c r="AP7">
        <f t="shared" si="9"/>
        <v>-33.436913875576771</v>
      </c>
      <c r="AQ7">
        <f t="shared" si="9"/>
        <v>-141.17387010726887</v>
      </c>
      <c r="AR7">
        <f t="shared" si="9"/>
        <v>-174.61078398284565</v>
      </c>
      <c r="AS7">
        <f t="shared" si="9"/>
        <v>-199.19666992218541</v>
      </c>
      <c r="AT7">
        <f t="shared" si="9"/>
        <v>37.426141778700625</v>
      </c>
      <c r="AU7">
        <f t="shared" si="9"/>
        <v>-336.38131212633044</v>
      </c>
      <c r="AW7">
        <v>4</v>
      </c>
      <c r="AX7">
        <f>IF(Z7&gt;0, (R7*SUMPRODUCT(K7:$K$98, X7:$X$98)-K7*$AZ$3)/Z7, 0)</f>
        <v>1437.6923165148003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2.1420699999999998E-3</v>
      </c>
      <c r="Q8" s="4">
        <f t="shared" si="21"/>
        <v>50</v>
      </c>
      <c r="R8">
        <f t="shared" si="0"/>
        <v>100000</v>
      </c>
      <c r="S8">
        <f t="shared" si="1"/>
        <v>1616.9554772585448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1369.8533016176461</v>
      </c>
      <c r="AC8">
        <f t="shared" si="2"/>
        <v>1521.9509685644452</v>
      </c>
      <c r="AE8">
        <f t="shared" si="3"/>
        <v>0</v>
      </c>
      <c r="AF8">
        <f t="shared" si="4"/>
        <v>0</v>
      </c>
      <c r="AG8">
        <f t="shared" si="4"/>
        <v>-47.062241044039929</v>
      </c>
      <c r="AH8">
        <f t="shared" si="5"/>
        <v>-204.09941877615256</v>
      </c>
      <c r="AI8">
        <f t="shared" si="6"/>
        <v>-251.16165982019248</v>
      </c>
      <c r="AJ8">
        <f t="shared" si="7"/>
        <v>-152.09766694679911</v>
      </c>
      <c r="AK8">
        <f t="shared" ref="AK8:AK71" si="22">G8*SUM(AB8:AB8, AE8:AF8)</f>
        <v>29.177875324455862</v>
      </c>
      <c r="AL8">
        <f t="shared" si="8"/>
        <v>-374.08145144253575</v>
      </c>
      <c r="AN8">
        <f t="shared" si="9"/>
        <v>0</v>
      </c>
      <c r="AO8">
        <f t="shared" si="9"/>
        <v>0</v>
      </c>
      <c r="AP8">
        <f t="shared" si="9"/>
        <v>-30.832559065355689</v>
      </c>
      <c r="AQ8">
        <f t="shared" si="9"/>
        <v>-133.71457127873936</v>
      </c>
      <c r="AR8">
        <f t="shared" si="9"/>
        <v>-164.54713034409502</v>
      </c>
      <c r="AS8">
        <f t="shared" si="9"/>
        <v>-99.645919867087969</v>
      </c>
      <c r="AT8">
        <f t="shared" si="9"/>
        <v>19.115718767005056</v>
      </c>
      <c r="AU8">
        <f t="shared" si="9"/>
        <v>-245.07733144417796</v>
      </c>
      <c r="AW8">
        <v>5</v>
      </c>
      <c r="AX8">
        <f>IF(Z8&gt;0, (R8*SUMPRODUCT(K8:$K$98, X8:$X$98)-K8*$AZ$3)/Z8, 0)</f>
        <v>1616.9554772585448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2.2014550000000002E-3</v>
      </c>
      <c r="Q9" s="4">
        <f t="shared" si="21"/>
        <v>50</v>
      </c>
      <c r="R9">
        <f t="shared" si="0"/>
        <v>100000</v>
      </c>
      <c r="S9">
        <f t="shared" si="1"/>
        <v>1727.3184218515073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1521.9509685644452</v>
      </c>
      <c r="AC9">
        <f t="shared" si="2"/>
        <v>1605.9920328711037</v>
      </c>
      <c r="AE9">
        <f t="shared" si="3"/>
        <v>0</v>
      </c>
      <c r="AF9">
        <f t="shared" si="4"/>
        <v>0</v>
      </c>
      <c r="AG9">
        <f t="shared" si="4"/>
        <v>-46.488013227741924</v>
      </c>
      <c r="AH9">
        <f t="shared" si="5"/>
        <v>-207.21081171521388</v>
      </c>
      <c r="AI9">
        <f t="shared" si="6"/>
        <v>-253.69882494295581</v>
      </c>
      <c r="AJ9">
        <f t="shared" si="7"/>
        <v>-84.041064306658427</v>
      </c>
      <c r="AK9">
        <f t="shared" si="22"/>
        <v>8.9795107145302264</v>
      </c>
      <c r="AL9">
        <f t="shared" si="8"/>
        <v>-328.76037853508399</v>
      </c>
      <c r="AN9">
        <f t="shared" si="9"/>
        <v>0</v>
      </c>
      <c r="AO9">
        <f t="shared" si="9"/>
        <v>0</v>
      </c>
      <c r="AP9">
        <f t="shared" si="9"/>
        <v>-28.843978580722517</v>
      </c>
      <c r="AQ9">
        <f t="shared" si="9"/>
        <v>-128.56613565152497</v>
      </c>
      <c r="AR9">
        <f t="shared" si="9"/>
        <v>-157.41011423224751</v>
      </c>
      <c r="AS9">
        <f t="shared" si="9"/>
        <v>-52.144165569885011</v>
      </c>
      <c r="AT9">
        <f t="shared" si="9"/>
        <v>5.5714322194504105</v>
      </c>
      <c r="AU9">
        <f t="shared" si="9"/>
        <v>-203.9828475826821</v>
      </c>
      <c r="AW9">
        <v>6</v>
      </c>
      <c r="AX9">
        <f>IF(Z9&gt;0, (R9*SUMPRODUCT(K9:$K$98, X9:$X$98)-K9*$AZ$3)/Z9, 0)</f>
        <v>1727.3184218515073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2.2708170000000001E-3</v>
      </c>
      <c r="Q10" s="4">
        <f t="shared" si="21"/>
        <v>50</v>
      </c>
      <c r="R10">
        <f t="shared" si="0"/>
        <v>100000</v>
      </c>
      <c r="S10">
        <f t="shared" si="1"/>
        <v>1826.4835559187875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1605.9920328711037</v>
      </c>
      <c r="AC10">
        <f t="shared" si="2"/>
        <v>1677.3536329282902</v>
      </c>
      <c r="AE10">
        <f t="shared" si="3"/>
        <v>0</v>
      </c>
      <c r="AF10">
        <f t="shared" si="4"/>
        <v>0</v>
      </c>
      <c r="AG10">
        <f t="shared" si="4"/>
        <v>-45.917567324730726</v>
      </c>
      <c r="AH10">
        <f t="shared" si="5"/>
        <v>-211.1315414675625</v>
      </c>
      <c r="AI10">
        <f t="shared" si="6"/>
        <v>-257.04910879229323</v>
      </c>
      <c r="AJ10">
        <f t="shared" si="7"/>
        <v>-71.361600057186479</v>
      </c>
      <c r="AK10">
        <f t="shared" si="22"/>
        <v>6.5845673347715259</v>
      </c>
      <c r="AL10">
        <f t="shared" si="8"/>
        <v>-321.82614151470818</v>
      </c>
      <c r="AN10">
        <f t="shared" si="9"/>
        <v>0</v>
      </c>
      <c r="AO10">
        <f t="shared" si="9"/>
        <v>0</v>
      </c>
      <c r="AP10">
        <f t="shared" si="9"/>
        <v>-27.027833600233901</v>
      </c>
      <c r="AQ10">
        <f t="shared" si="9"/>
        <v>-124.27548981831056</v>
      </c>
      <c r="AR10">
        <f t="shared" si="9"/>
        <v>-151.30332341854447</v>
      </c>
      <c r="AS10">
        <f t="shared" si="9"/>
        <v>-42.004608784082379</v>
      </c>
      <c r="AT10">
        <f t="shared" si="9"/>
        <v>3.8757843810660559</v>
      </c>
      <c r="AU10">
        <f t="shared" si="9"/>
        <v>-189.43214782156079</v>
      </c>
      <c r="AW10">
        <v>7</v>
      </c>
      <c r="AX10">
        <f>IF(Z10&gt;0, (R10*SUMPRODUCT(K10:$K$98, X10:$X$98)-K10*$AZ$3)/Z10, 0)</f>
        <v>1826.4835559187875</v>
      </c>
    </row>
    <row r="11" spans="1:52" x14ac:dyDescent="0.25">
      <c r="A11" t="s">
        <v>33</v>
      </c>
      <c r="C11" s="12">
        <f>AU91</f>
        <v>178.29051059638826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2.3392280000000001E-3</v>
      </c>
      <c r="Q11" s="4">
        <f t="shared" si="21"/>
        <v>50</v>
      </c>
      <c r="R11">
        <f t="shared" si="0"/>
        <v>100000</v>
      </c>
      <c r="S11">
        <f t="shared" si="1"/>
        <v>1915.1534379363484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1677.3536329282902</v>
      </c>
      <c r="AC11">
        <f t="shared" si="2"/>
        <v>1737.0817049209295</v>
      </c>
      <c r="AE11">
        <f t="shared" si="3"/>
        <v>0</v>
      </c>
      <c r="AF11">
        <f t="shared" si="4"/>
        <v>0</v>
      </c>
      <c r="AG11">
        <f t="shared" si="4"/>
        <v>-45.350979992305525</v>
      </c>
      <c r="AH11">
        <f t="shared" si="5"/>
        <v>-214.82331835579043</v>
      </c>
      <c r="AI11">
        <f t="shared" si="6"/>
        <v>-260.17429834809593</v>
      </c>
      <c r="AJ11">
        <f t="shared" si="7"/>
        <v>-59.728071992639343</v>
      </c>
      <c r="AK11">
        <f t="shared" si="22"/>
        <v>4.0256487190278962</v>
      </c>
      <c r="AL11">
        <f t="shared" si="8"/>
        <v>-315.87672162170736</v>
      </c>
      <c r="AN11">
        <f t="shared" si="9"/>
        <v>0</v>
      </c>
      <c r="AO11">
        <f t="shared" si="9"/>
        <v>0</v>
      </c>
      <c r="AP11">
        <f t="shared" si="9"/>
        <v>-25.365194791994067</v>
      </c>
      <c r="AQ11">
        <f t="shared" si="9"/>
        <v>-120.15253731852519</v>
      </c>
      <c r="AR11">
        <f t="shared" si="9"/>
        <v>-145.51773211051923</v>
      </c>
      <c r="AS11">
        <f t="shared" si="9"/>
        <v>-33.406426518249155</v>
      </c>
      <c r="AT11">
        <f t="shared" si="9"/>
        <v>2.2515800968272064</v>
      </c>
      <c r="AU11">
        <f t="shared" si="9"/>
        <v>-176.67257853194118</v>
      </c>
      <c r="AW11">
        <v>8</v>
      </c>
      <c r="AX11">
        <f>IF(Z11&gt;0, (R11*SUMPRODUCT(K11:$K$98, X11:$X$98)-K11*$AZ$3)/Z11, 0)</f>
        <v>1915.1534379363484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2.4176169999999999E-3</v>
      </c>
      <c r="Q12" s="4">
        <f t="shared" si="21"/>
        <v>50</v>
      </c>
      <c r="R12">
        <f t="shared" si="0"/>
        <v>100000</v>
      </c>
      <c r="S12">
        <f t="shared" si="1"/>
        <v>1999.9338845966076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1737.0817049209295</v>
      </c>
      <c r="AC12">
        <f t="shared" si="2"/>
        <v>1791.4539323799709</v>
      </c>
      <c r="AE12">
        <f t="shared" si="3"/>
        <v>0</v>
      </c>
      <c r="AF12">
        <f t="shared" si="4"/>
        <v>0</v>
      </c>
      <c r="AG12">
        <f t="shared" si="4"/>
        <v>-44.787828892186411</v>
      </c>
      <c r="AH12">
        <f t="shared" si="5"/>
        <v>-219.2826003921154</v>
      </c>
      <c r="AI12">
        <f t="shared" si="6"/>
        <v>-264.07042928430178</v>
      </c>
      <c r="AJ12">
        <f t="shared" si="7"/>
        <v>-54.372227459041369</v>
      </c>
      <c r="AK12">
        <f t="shared" si="22"/>
        <v>3.9952879213181376</v>
      </c>
      <c r="AL12">
        <f t="shared" si="8"/>
        <v>-314.447368822025</v>
      </c>
      <c r="AN12">
        <f t="shared" si="9"/>
        <v>0</v>
      </c>
      <c r="AO12">
        <f t="shared" si="9"/>
        <v>0</v>
      </c>
      <c r="AP12">
        <f t="shared" si="9"/>
        <v>-23.805207182302279</v>
      </c>
      <c r="AQ12">
        <f t="shared" si="9"/>
        <v>-116.55103323659853</v>
      </c>
      <c r="AR12">
        <f t="shared" si="9"/>
        <v>-140.3562404189008</v>
      </c>
      <c r="AS12">
        <f t="shared" si="9"/>
        <v>-28.89941690947991</v>
      </c>
      <c r="AT12">
        <f t="shared" si="9"/>
        <v>2.1235380028997235</v>
      </c>
      <c r="AU12">
        <f t="shared" si="9"/>
        <v>-167.13211932548097</v>
      </c>
      <c r="AW12">
        <v>9</v>
      </c>
      <c r="AX12">
        <f>IF(Z12&gt;0, (R12*SUMPRODUCT(K12:$K$98, X12:$X$98)-K12*$AZ$3)/Z12, 0)</f>
        <v>1999.9338845966076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2.502181E-3</v>
      </c>
      <c r="Q13" s="4">
        <f t="shared" si="21"/>
        <v>50</v>
      </c>
      <c r="R13">
        <f t="shared" si="0"/>
        <v>100000</v>
      </c>
      <c r="S13">
        <f t="shared" si="1"/>
        <v>2079.9654099095856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1791.4539323799709</v>
      </c>
      <c r="AC13">
        <f t="shared" si="2"/>
        <v>1839.8493503795398</v>
      </c>
      <c r="AE13">
        <f t="shared" si="3"/>
        <v>0</v>
      </c>
      <c r="AF13">
        <f t="shared" si="4"/>
        <v>0</v>
      </c>
      <c r="AG13">
        <f t="shared" si="4"/>
        <v>-44.227883348779265</v>
      </c>
      <c r="AH13">
        <f t="shared" si="5"/>
        <v>-224.13450897055975</v>
      </c>
      <c r="AI13">
        <f t="shared" si="6"/>
        <v>-268.36239231933899</v>
      </c>
      <c r="AJ13">
        <f t="shared" si="7"/>
        <v>-48.395417999568963</v>
      </c>
      <c r="AK13">
        <f t="shared" si="22"/>
        <v>3.5829078647599419</v>
      </c>
      <c r="AL13">
        <f t="shared" si="8"/>
        <v>-313.17490245414803</v>
      </c>
      <c r="AN13">
        <f t="shared" si="9"/>
        <v>0</v>
      </c>
      <c r="AO13">
        <f t="shared" si="9"/>
        <v>0</v>
      </c>
      <c r="AP13">
        <f t="shared" si="9"/>
        <v>-22.345618035519614</v>
      </c>
      <c r="AQ13">
        <f t="shared" si="9"/>
        <v>-113.24132530916404</v>
      </c>
      <c r="AR13">
        <f t="shared" si="9"/>
        <v>-135.58694334468365</v>
      </c>
      <c r="AS13">
        <f t="shared" si="9"/>
        <v>-24.451215916429948</v>
      </c>
      <c r="AT13">
        <f t="shared" si="9"/>
        <v>1.8102220712444432</v>
      </c>
      <c r="AU13">
        <f t="shared" si="9"/>
        <v>-158.22793718986915</v>
      </c>
      <c r="AW13">
        <v>10</v>
      </c>
      <c r="AX13">
        <f>IF(Z13&gt;0, (R13*SUMPRODUCT(K13:$K$98, X13:$X$98)-K13*$AZ$3)/Z13, 0)</f>
        <v>2079.9654099095856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2.5943469999999999E-3</v>
      </c>
      <c r="Q14" s="4">
        <f t="shared" si="21"/>
        <v>50</v>
      </c>
      <c r="R14">
        <f t="shared" si="0"/>
        <v>100000</v>
      </c>
      <c r="S14">
        <f t="shared" si="1"/>
        <v>2155.7026705807402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1839.8493503795398</v>
      </c>
      <c r="AC14">
        <f t="shared" si="2"/>
        <v>1882.8278784724819</v>
      </c>
      <c r="AE14">
        <f t="shared" si="3"/>
        <v>0</v>
      </c>
      <c r="AF14">
        <f t="shared" si="4"/>
        <v>0</v>
      </c>
      <c r="AG14">
        <f t="shared" si="4"/>
        <v>-43.670862038809219</v>
      </c>
      <c r="AH14">
        <f t="shared" si="5"/>
        <v>-229.48495296451085</v>
      </c>
      <c r="AI14">
        <f t="shared" si="6"/>
        <v>-273.15581500332007</v>
      </c>
      <c r="AJ14">
        <f t="shared" si="7"/>
        <v>-42.978528092942042</v>
      </c>
      <c r="AK14">
        <f t="shared" si="22"/>
        <v>3.3117288306831716</v>
      </c>
      <c r="AL14">
        <f t="shared" si="8"/>
        <v>-312.82261426557892</v>
      </c>
      <c r="AN14">
        <f t="shared" si="9"/>
        <v>0</v>
      </c>
      <c r="AO14">
        <f t="shared" si="9"/>
        <v>0</v>
      </c>
      <c r="AP14">
        <f t="shared" si="9"/>
        <v>-20.977552356009525</v>
      </c>
      <c r="AQ14">
        <f t="shared" si="9"/>
        <v>-110.23443071609847</v>
      </c>
      <c r="AR14">
        <f t="shared" si="9"/>
        <v>-131.21198307210801</v>
      </c>
      <c r="AS14">
        <f t="shared" si="9"/>
        <v>-20.644985721891686</v>
      </c>
      <c r="AT14">
        <f t="shared" si="9"/>
        <v>1.590808188600088</v>
      </c>
      <c r="AU14">
        <f t="shared" si="9"/>
        <v>-150.26616060539959</v>
      </c>
      <c r="AW14">
        <v>11</v>
      </c>
      <c r="AX14">
        <f>IF(Z14&gt;0, (R14*SUMPRODUCT(K14:$K$98, X14:$X$98)-K14*$AZ$3)/Z14, 0)</f>
        <v>2155.7026705807402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2.6922130000000002E-3</v>
      </c>
      <c r="Q15" s="4">
        <f t="shared" si="21"/>
        <v>50</v>
      </c>
      <c r="R15">
        <f t="shared" si="0"/>
        <v>100000</v>
      </c>
      <c r="S15">
        <f t="shared" si="1"/>
        <v>2235.0750837811388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1882.8278784724819</v>
      </c>
      <c r="AC15">
        <f t="shared" si="2"/>
        <v>1927.375969489942</v>
      </c>
      <c r="AE15">
        <f t="shared" si="3"/>
        <v>0</v>
      </c>
      <c r="AF15">
        <f t="shared" si="4"/>
        <v>0</v>
      </c>
      <c r="AG15">
        <f t="shared" si="4"/>
        <v>-43.116582155919033</v>
      </c>
      <c r="AH15">
        <f t="shared" si="5"/>
        <v>-235.14252500417737</v>
      </c>
      <c r="AI15">
        <f t="shared" si="6"/>
        <v>-278.25910716009639</v>
      </c>
      <c r="AJ15">
        <f t="shared" si="7"/>
        <v>-44.548091017460138</v>
      </c>
      <c r="AK15">
        <f t="shared" si="22"/>
        <v>7.7195943017371764</v>
      </c>
      <c r="AL15">
        <f t="shared" si="8"/>
        <v>-315.08760387581935</v>
      </c>
      <c r="AN15">
        <f t="shared" si="9"/>
        <v>0</v>
      </c>
      <c r="AO15">
        <f t="shared" si="9"/>
        <v>0</v>
      </c>
      <c r="AP15">
        <f t="shared" si="9"/>
        <v>-19.648326338381935</v>
      </c>
      <c r="AQ15">
        <f t="shared" si="9"/>
        <v>-107.15499319045531</v>
      </c>
      <c r="AR15">
        <f t="shared" si="9"/>
        <v>-126.80331952883725</v>
      </c>
      <c r="AS15">
        <f t="shared" si="9"/>
        <v>-20.300668241692655</v>
      </c>
      <c r="AT15">
        <f t="shared" si="9"/>
        <v>3.5178370004363502</v>
      </c>
      <c r="AU15">
        <f t="shared" si="9"/>
        <v>-143.58615077009355</v>
      </c>
      <c r="AW15">
        <v>12</v>
      </c>
      <c r="AX15">
        <f>IF(Z15&gt;0, (R15*SUMPRODUCT(K15:$K$98, X15:$X$98)-K15*$AZ$3)/Z15, 0)</f>
        <v>2235.0750837811388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2.807183E-3</v>
      </c>
      <c r="Q16" s="4">
        <f t="shared" si="21"/>
        <v>50</v>
      </c>
      <c r="R16">
        <f t="shared" si="0"/>
        <v>100000</v>
      </c>
      <c r="S16">
        <f t="shared" si="1"/>
        <v>2319.7357888582501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1927.375969489942</v>
      </c>
      <c r="AC16">
        <f t="shared" si="2"/>
        <v>1974.7623215133938</v>
      </c>
      <c r="AE16">
        <f t="shared" si="3"/>
        <v>0</v>
      </c>
      <c r="AF16">
        <f t="shared" si="4"/>
        <v>0</v>
      </c>
      <c r="AG16">
        <f t="shared" si="4"/>
        <v>-42.564380197913643</v>
      </c>
      <c r="AH16">
        <f t="shared" si="5"/>
        <v>-242.07227289239856</v>
      </c>
      <c r="AI16">
        <f t="shared" si="6"/>
        <v>-284.63665309031222</v>
      </c>
      <c r="AJ16">
        <f t="shared" si="7"/>
        <v>-47.386352023451764</v>
      </c>
      <c r="AK16">
        <f t="shared" si="22"/>
        <v>13.68436938337859</v>
      </c>
      <c r="AL16">
        <f t="shared" si="8"/>
        <v>-318.33863573038542</v>
      </c>
      <c r="AN16">
        <f t="shared" si="9"/>
        <v>0</v>
      </c>
      <c r="AO16">
        <f t="shared" si="9"/>
        <v>0</v>
      </c>
      <c r="AP16">
        <f t="shared" si="9"/>
        <v>-18.348960956695262</v>
      </c>
      <c r="AQ16">
        <f t="shared" si="9"/>
        <v>-104.35426672132822</v>
      </c>
      <c r="AR16">
        <f t="shared" si="9"/>
        <v>-122.7032276780235</v>
      </c>
      <c r="AS16">
        <f t="shared" si="9"/>
        <v>-20.427651456819596</v>
      </c>
      <c r="AT16">
        <f t="shared" si="9"/>
        <v>5.8991569562410184</v>
      </c>
      <c r="AU16">
        <f t="shared" si="9"/>
        <v>-137.23172217860207</v>
      </c>
      <c r="AW16">
        <v>13</v>
      </c>
      <c r="AX16">
        <f>IF(Z16&gt;0, (R16*SUMPRODUCT(K16:$K$98, X16:$X$98)-K16*$AZ$3)/Z16, 0)</f>
        <v>2319.7357888582501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2.939255E-3</v>
      </c>
      <c r="Q17" s="4">
        <f t="shared" si="21"/>
        <v>50</v>
      </c>
      <c r="R17">
        <f t="shared" si="0"/>
        <v>100000</v>
      </c>
      <c r="S17">
        <f t="shared" si="1"/>
        <v>2419.1281251232717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1974.7623215133938</v>
      </c>
      <c r="AC17">
        <f t="shared" si="2"/>
        <v>2032.727022755892</v>
      </c>
      <c r="AE17">
        <f t="shared" si="3"/>
        <v>0</v>
      </c>
      <c r="AF17">
        <f t="shared" si="4"/>
        <v>0</v>
      </c>
      <c r="AG17">
        <f t="shared" si="4"/>
        <v>-42.013628828615893</v>
      </c>
      <c r="AH17">
        <f t="shared" si="5"/>
        <v>-250.21513463723733</v>
      </c>
      <c r="AI17">
        <f t="shared" si="6"/>
        <v>-292.22876346585321</v>
      </c>
      <c r="AJ17">
        <f t="shared" si="7"/>
        <v>-57.964701242498222</v>
      </c>
      <c r="AK17">
        <f t="shared" si="22"/>
        <v>27.251720036884834</v>
      </c>
      <c r="AL17">
        <f t="shared" si="8"/>
        <v>-322.94174467146661</v>
      </c>
      <c r="AN17">
        <f t="shared" si="9"/>
        <v>0</v>
      </c>
      <c r="AO17">
        <f t="shared" si="9"/>
        <v>0</v>
      </c>
      <c r="AP17">
        <f t="shared" si="9"/>
        <v>-17.02532343663427</v>
      </c>
      <c r="AQ17">
        <f t="shared" si="9"/>
        <v>-101.39551651959263</v>
      </c>
      <c r="AR17">
        <f t="shared" si="9"/>
        <v>-118.4208399562269</v>
      </c>
      <c r="AS17">
        <f t="shared" si="9"/>
        <v>-23.489229901732347</v>
      </c>
      <c r="AT17">
        <f t="shared" si="9"/>
        <v>11.043305726463624</v>
      </c>
      <c r="AU17">
        <f t="shared" si="9"/>
        <v>-130.86676413149561</v>
      </c>
      <c r="AW17">
        <v>14</v>
      </c>
      <c r="AX17">
        <f>IF(Z17&gt;0, (R17*SUMPRODUCT(K17:$K$98, X17:$X$98)-K17*$AZ$3)/Z17, 0)</f>
        <v>2419.1281251232717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3.7729310000000002E-3</v>
      </c>
      <c r="Q18" s="4">
        <f t="shared" si="21"/>
        <v>50</v>
      </c>
      <c r="R18">
        <f t="shared" si="0"/>
        <v>100000</v>
      </c>
      <c r="S18">
        <f t="shared" si="1"/>
        <v>2535.6881724746245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2032.727022755892</v>
      </c>
      <c r="AC18">
        <f t="shared" si="2"/>
        <v>2101.3236737245466</v>
      </c>
      <c r="AE18">
        <f t="shared" si="3"/>
        <v>0</v>
      </c>
      <c r="AF18">
        <f t="shared" si="4"/>
        <v>0</v>
      </c>
      <c r="AG18">
        <f t="shared" si="4"/>
        <v>-41.434978017699756</v>
      </c>
      <c r="AH18">
        <f t="shared" si="5"/>
        <v>-317.02904525995717</v>
      </c>
      <c r="AI18">
        <f t="shared" si="6"/>
        <v>-358.46402327765691</v>
      </c>
      <c r="AJ18">
        <f t="shared" si="7"/>
        <v>-68.596650968654558</v>
      </c>
      <c r="AK18">
        <f t="shared" si="22"/>
        <v>43.906903691527269</v>
      </c>
      <c r="AL18">
        <f t="shared" si="8"/>
        <v>-383.15377055478422</v>
      </c>
      <c r="AN18">
        <f t="shared" si="9"/>
        <v>0</v>
      </c>
      <c r="AO18">
        <f t="shared" si="9"/>
        <v>0</v>
      </c>
      <c r="AP18">
        <f t="shared" si="9"/>
        <v>-15.668938812699537</v>
      </c>
      <c r="AQ18">
        <f t="shared" si="9"/>
        <v>-119.88684318608431</v>
      </c>
      <c r="AR18">
        <f t="shared" si="9"/>
        <v>-135.55578199878383</v>
      </c>
      <c r="AS18">
        <f t="shared" si="9"/>
        <v>-25.940323325978774</v>
      </c>
      <c r="AT18">
        <f t="shared" si="9"/>
        <v>16.603715515518083</v>
      </c>
      <c r="AU18">
        <f t="shared" si="9"/>
        <v>-144.89238980924452</v>
      </c>
      <c r="AW18">
        <v>15</v>
      </c>
      <c r="AX18">
        <f>IF(Z18&gt;0, (R18*SUMPRODUCT(K18:$K$98, X18:$X$98)-K18*$AZ$3)/Z18, 0)</f>
        <v>2535.6881724746245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4.6883589999999996E-3</v>
      </c>
      <c r="Q19" s="4">
        <f t="shared" si="21"/>
        <v>50</v>
      </c>
      <c r="R19">
        <f t="shared" si="0"/>
        <v>100000</v>
      </c>
      <c r="S19">
        <f t="shared" si="1"/>
        <v>2622.7133679397502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2101.3236737245466</v>
      </c>
      <c r="AC19">
        <f t="shared" si="2"/>
        <v>2141.5171271780187</v>
      </c>
      <c r="AE19">
        <f t="shared" si="3"/>
        <v>0</v>
      </c>
      <c r="AF19">
        <f t="shared" si="4"/>
        <v>0</v>
      </c>
      <c r="AG19">
        <f t="shared" si="4"/>
        <v>-40.826366185418671</v>
      </c>
      <c r="AH19">
        <f t="shared" si="5"/>
        <v>-388.52410420816955</v>
      </c>
      <c r="AI19">
        <f t="shared" si="6"/>
        <v>-429.35047039358824</v>
      </c>
      <c r="AJ19">
        <f t="shared" si="7"/>
        <v>-40.193453453472102</v>
      </c>
      <c r="AK19">
        <f t="shared" si="22"/>
        <v>46.859517924057386</v>
      </c>
      <c r="AL19">
        <f t="shared" si="8"/>
        <v>-422.68440592300294</v>
      </c>
      <c r="AN19">
        <f t="shared" si="9"/>
        <v>0</v>
      </c>
      <c r="AO19">
        <f t="shared" si="9"/>
        <v>0</v>
      </c>
      <c r="AP19">
        <f t="shared" si="9"/>
        <v>-14.397825062267621</v>
      </c>
      <c r="AQ19">
        <f t="shared" si="9"/>
        <v>-137.0168988211679</v>
      </c>
      <c r="AR19">
        <f t="shared" si="9"/>
        <v>-151.41472388343553</v>
      </c>
      <c r="AS19">
        <f t="shared" si="9"/>
        <v>-14.174622077391071</v>
      </c>
      <c r="AT19">
        <f t="shared" si="9"/>
        <v>16.525476171664177</v>
      </c>
      <c r="AU19">
        <f t="shared" si="9"/>
        <v>-149.06386978916242</v>
      </c>
      <c r="AW19">
        <v>16</v>
      </c>
      <c r="AX19">
        <f>IF(Z19&gt;0, (R19*SUMPRODUCT(K19:$K$98, X19:$X$98)-K19*$AZ$3)/Z19, 0)</f>
        <v>2622.7133679397502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5.6712799999999999E-3</v>
      </c>
      <c r="Q20" s="4">
        <f t="shared" si="21"/>
        <v>50</v>
      </c>
      <c r="R20">
        <f t="shared" si="0"/>
        <v>100000</v>
      </c>
      <c r="S20">
        <f t="shared" si="1"/>
        <v>2635.8740328985773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2141.5171271780187</v>
      </c>
      <c r="AC20">
        <f t="shared" si="2"/>
        <v>2118.53445094878</v>
      </c>
      <c r="AE20">
        <f t="shared" si="3"/>
        <v>0</v>
      </c>
      <c r="AF20">
        <f t="shared" si="4"/>
        <v>0</v>
      </c>
      <c r="AG20">
        <f t="shared" si="4"/>
        <v>-40.186564769544447</v>
      </c>
      <c r="AH20">
        <f t="shared" si="5"/>
        <v>-463.07550804008241</v>
      </c>
      <c r="AI20">
        <f t="shared" si="6"/>
        <v>-503.26207280962683</v>
      </c>
      <c r="AJ20">
        <f t="shared" si="7"/>
        <v>22.982676229238677</v>
      </c>
      <c r="AK20">
        <f t="shared" si="22"/>
        <v>9.2085236468654799</v>
      </c>
      <c r="AL20">
        <f t="shared" si="8"/>
        <v>-471.07087293352265</v>
      </c>
      <c r="AN20">
        <f t="shared" si="9"/>
        <v>0</v>
      </c>
      <c r="AO20">
        <f t="shared" si="9"/>
        <v>0</v>
      </c>
      <c r="AP20">
        <f t="shared" si="9"/>
        <v>-13.442277069454434</v>
      </c>
      <c r="AQ20">
        <f t="shared" si="9"/>
        <v>-154.89727272908493</v>
      </c>
      <c r="AR20">
        <f t="shared" si="9"/>
        <v>-168.33954979853937</v>
      </c>
      <c r="AS20">
        <f t="shared" si="9"/>
        <v>7.6876315117414977</v>
      </c>
      <c r="AT20">
        <f t="shared" si="9"/>
        <v>3.0802216355551399</v>
      </c>
      <c r="AU20">
        <f t="shared" si="9"/>
        <v>-157.57169665124272</v>
      </c>
      <c r="AW20">
        <v>17</v>
      </c>
      <c r="AX20">
        <f>IF(Z20&gt;0, (R20*SUMPRODUCT(K20:$K$98, X20:$X$98)-K20*$AZ$3)/Z20, 0)</f>
        <v>2635.8740328985773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6.8024940000000001E-3</v>
      </c>
      <c r="Q21" s="4">
        <f t="shared" si="21"/>
        <v>50</v>
      </c>
      <c r="R21">
        <f t="shared" si="0"/>
        <v>100000</v>
      </c>
      <c r="S21">
        <f t="shared" si="1"/>
        <v>2615.3054866567695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2118.53445094878</v>
      </c>
      <c r="AC21">
        <f t="shared" si="2"/>
        <v>2066.6839760789517</v>
      </c>
      <c r="AE21">
        <f t="shared" si="3"/>
        <v>0</v>
      </c>
      <c r="AF21">
        <f t="shared" si="4"/>
        <v>0</v>
      </c>
      <c r="AG21">
        <f t="shared" si="4"/>
        <v>-39.511330256123564</v>
      </c>
      <c r="AH21">
        <f t="shared" si="5"/>
        <v>-546.737731450875</v>
      </c>
      <c r="AI21">
        <f t="shared" si="6"/>
        <v>-586.24906170699853</v>
      </c>
      <c r="AJ21">
        <f t="shared" si="7"/>
        <v>51.850474869828304</v>
      </c>
      <c r="AK21">
        <f t="shared" si="22"/>
        <v>3.3896551215180479</v>
      </c>
      <c r="AL21">
        <f t="shared" si="8"/>
        <v>-531.00893171565212</v>
      </c>
      <c r="AN21">
        <f t="shared" si="9"/>
        <v>0</v>
      </c>
      <c r="AO21">
        <f t="shared" si="9"/>
        <v>0</v>
      </c>
      <c r="AP21">
        <f t="shared" si="9"/>
        <v>-12.567909176158796</v>
      </c>
      <c r="AQ21">
        <f t="shared" si="9"/>
        <v>-173.9083474920148</v>
      </c>
      <c r="AR21">
        <f t="shared" si="9"/>
        <v>-186.47625666817359</v>
      </c>
      <c r="AS21">
        <f t="shared" si="9"/>
        <v>16.492789655030951</v>
      </c>
      <c r="AT21">
        <f t="shared" si="9"/>
        <v>1.0781939618228353</v>
      </c>
      <c r="AU21">
        <f t="shared" si="9"/>
        <v>-168.9052730513198</v>
      </c>
      <c r="AW21">
        <v>18</v>
      </c>
      <c r="AX21">
        <f>IF(Z21&gt;0, (R21*SUMPRODUCT(K21:$K$98, X21:$X$98)-K21*$AZ$3)/Z21, 0)</f>
        <v>2615.3054866567695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8.090557E-3</v>
      </c>
      <c r="Q22" s="4">
        <f t="shared" si="21"/>
        <v>50</v>
      </c>
      <c r="R22">
        <f t="shared" si="0"/>
        <v>100000</v>
      </c>
      <c r="S22">
        <f t="shared" si="1"/>
        <v>2609.9811186091451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2066.6839760789517</v>
      </c>
      <c r="AC22">
        <f t="shared" si="2"/>
        <v>2025.1651697678824</v>
      </c>
      <c r="AE22">
        <f t="shared" si="3"/>
        <v>0</v>
      </c>
      <c r="AF22">
        <f t="shared" si="4"/>
        <v>0</v>
      </c>
      <c r="AG22">
        <f t="shared" si="4"/>
        <v>-38.796548283979341</v>
      </c>
      <c r="AH22">
        <f t="shared" si="5"/>
        <v>-639.33733916598464</v>
      </c>
      <c r="AI22">
        <f t="shared" si="6"/>
        <v>-678.13388744996394</v>
      </c>
      <c r="AJ22">
        <f t="shared" si="7"/>
        <v>41.518806311069284</v>
      </c>
      <c r="AK22">
        <f t="shared" si="22"/>
        <v>43.400363497657985</v>
      </c>
      <c r="AL22">
        <f t="shared" si="8"/>
        <v>-593.21471764123669</v>
      </c>
      <c r="AN22">
        <f t="shared" si="9"/>
        <v>0</v>
      </c>
      <c r="AO22">
        <f t="shared" si="9"/>
        <v>0</v>
      </c>
      <c r="AP22">
        <f t="shared" si="9"/>
        <v>-11.522454434021169</v>
      </c>
      <c r="AQ22">
        <f t="shared" si="9"/>
        <v>-189.88120552854488</v>
      </c>
      <c r="AR22">
        <f t="shared" si="9"/>
        <v>-201.40365996256602</v>
      </c>
      <c r="AS22">
        <f t="shared" si="9"/>
        <v>12.330956619452571</v>
      </c>
      <c r="AT22">
        <f t="shared" si="9"/>
        <v>12.889773264396885</v>
      </c>
      <c r="AU22">
        <f t="shared" si="9"/>
        <v>-176.18293007871657</v>
      </c>
      <c r="AW22">
        <v>19</v>
      </c>
      <c r="AX22">
        <f>IF(Z22&gt;0, (R22*SUMPRODUCT(K22:$K$98, X22:$X$98)-K22*$AZ$3)/Z22, 0)</f>
        <v>2609.9811186091451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9.5159809999999997E-3</v>
      </c>
      <c r="Q23" s="4">
        <f t="shared" si="21"/>
        <v>50</v>
      </c>
      <c r="R23">
        <f t="shared" si="0"/>
        <v>100000</v>
      </c>
      <c r="S23">
        <f t="shared" si="1"/>
        <v>2674.9465163462351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2025.1651697678824</v>
      </c>
      <c r="AC23">
        <f t="shared" si="2"/>
        <v>2035.066974069736</v>
      </c>
      <c r="AE23">
        <f t="shared" si="3"/>
        <v>0</v>
      </c>
      <c r="AF23">
        <f t="shared" si="4"/>
        <v>0</v>
      </c>
      <c r="AG23">
        <f t="shared" si="4"/>
        <v>-38.039395584803621</v>
      </c>
      <c r="AH23">
        <f t="shared" si="5"/>
        <v>-738.37443267186006</v>
      </c>
      <c r="AI23">
        <f t="shared" si="6"/>
        <v>-776.41382825666369</v>
      </c>
      <c r="AJ23">
        <f t="shared" si="7"/>
        <v>-9.9018043018536446</v>
      </c>
      <c r="AK23">
        <f t="shared" si="22"/>
        <v>141.76156188375177</v>
      </c>
      <c r="AL23">
        <f t="shared" si="8"/>
        <v>-644.55407067476563</v>
      </c>
      <c r="AN23">
        <f t="shared" si="9"/>
        <v>0</v>
      </c>
      <c r="AO23">
        <f t="shared" si="9"/>
        <v>0</v>
      </c>
      <c r="AP23">
        <f t="shared" si="9"/>
        <v>-10.08712717161915</v>
      </c>
      <c r="AQ23">
        <f t="shared" si="9"/>
        <v>-195.79903119198431</v>
      </c>
      <c r="AR23">
        <f t="shared" si="9"/>
        <v>-205.88615836360347</v>
      </c>
      <c r="AS23">
        <f t="shared" si="9"/>
        <v>-2.6257188813269341</v>
      </c>
      <c r="AT23">
        <f t="shared" si="9"/>
        <v>37.591735641036848</v>
      </c>
      <c r="AU23">
        <f t="shared" si="9"/>
        <v>-170.92014160389357</v>
      </c>
      <c r="AW23">
        <v>20</v>
      </c>
      <c r="AX23">
        <f>IF(Z23&gt;0, (R23*SUMPRODUCT(K23:$K$98, X23:$X$98)-K23*$AZ$3)/Z23, 0)</f>
        <v>2674.9465163462351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1.1135328E-2</v>
      </c>
      <c r="Q24" s="4">
        <f t="shared" si="21"/>
        <v>50</v>
      </c>
      <c r="R24">
        <f t="shared" si="0"/>
        <v>100000</v>
      </c>
      <c r="S24">
        <f t="shared" si="1"/>
        <v>2709.3095822444075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2035.066974069736</v>
      </c>
      <c r="AC24">
        <f t="shared" si="2"/>
        <v>2017.6456302263227</v>
      </c>
      <c r="AE24">
        <f t="shared" si="3"/>
        <v>0</v>
      </c>
      <c r="AF24">
        <f t="shared" si="4"/>
        <v>0</v>
      </c>
      <c r="AG24">
        <f t="shared" si="4"/>
        <v>-37.235420482197043</v>
      </c>
      <c r="AH24">
        <f t="shared" si="5"/>
        <v>-847.16229351708023</v>
      </c>
      <c r="AI24">
        <f t="shared" si="6"/>
        <v>-884.39771399927724</v>
      </c>
      <c r="AJ24">
        <f t="shared" si="7"/>
        <v>17.421343843413297</v>
      </c>
      <c r="AK24">
        <f t="shared" si="22"/>
        <v>142.45468818488155</v>
      </c>
      <c r="AL24">
        <f t="shared" si="8"/>
        <v>-724.5216819709824</v>
      </c>
      <c r="AN24">
        <f t="shared" si="9"/>
        <v>0</v>
      </c>
      <c r="AO24">
        <f t="shared" si="9"/>
        <v>0</v>
      </c>
      <c r="AP24">
        <f t="shared" si="9"/>
        <v>-8.8160110984547018</v>
      </c>
      <c r="AQ24">
        <f t="shared" si="9"/>
        <v>-200.57762434587769</v>
      </c>
      <c r="AR24">
        <f t="shared" si="9"/>
        <v>-209.3936354443324</v>
      </c>
      <c r="AS24">
        <f t="shared" si="9"/>
        <v>4.1247489268171371</v>
      </c>
      <c r="AT24">
        <f t="shared" si="9"/>
        <v>33.728157109580124</v>
      </c>
      <c r="AU24">
        <f t="shared" si="9"/>
        <v>-171.54072940793512</v>
      </c>
      <c r="AW24">
        <v>21</v>
      </c>
      <c r="AX24">
        <f>IF(Z24&gt;0, (R24*SUMPRODUCT(K24:$K$98, X24:$X$98)-K24*$AZ$3)/Z24, 0)</f>
        <v>2709.3095822444075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1.2969985999999999E-2</v>
      </c>
      <c r="Q25" s="4">
        <f t="shared" si="21"/>
        <v>50</v>
      </c>
      <c r="R25">
        <f t="shared" si="0"/>
        <v>100000</v>
      </c>
      <c r="S25">
        <f t="shared" si="1"/>
        <v>2716.227452964964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2017.6456302263227</v>
      </c>
      <c r="AC25">
        <f t="shared" si="2"/>
        <v>1976.333798155955</v>
      </c>
      <c r="AE25">
        <f t="shared" si="3"/>
        <v>0</v>
      </c>
      <c r="AF25">
        <f t="shared" si="4"/>
        <v>0</v>
      </c>
      <c r="AG25">
        <f t="shared" si="4"/>
        <v>-36.380123395016859</v>
      </c>
      <c r="AH25">
        <f t="shared" si="5"/>
        <v>-965.88576471641784</v>
      </c>
      <c r="AI25">
        <f t="shared" si="6"/>
        <v>-1002.2658881114347</v>
      </c>
      <c r="AJ25">
        <f t="shared" si="7"/>
        <v>41.3118320703677</v>
      </c>
      <c r="AK25">
        <f t="shared" si="22"/>
        <v>141.2351941158426</v>
      </c>
      <c r="AL25">
        <f t="shared" si="8"/>
        <v>-819.71886192522447</v>
      </c>
      <c r="AN25">
        <f t="shared" si="9"/>
        <v>0</v>
      </c>
      <c r="AO25">
        <f t="shared" si="9"/>
        <v>0</v>
      </c>
      <c r="AP25">
        <f t="shared" si="9"/>
        <v>-7.6906316490601352</v>
      </c>
      <c r="AQ25">
        <f t="shared" si="9"/>
        <v>-204.18489379071804</v>
      </c>
      <c r="AR25">
        <f t="shared" si="9"/>
        <v>-211.87552543977819</v>
      </c>
      <c r="AS25">
        <f t="shared" si="9"/>
        <v>8.7331777232109644</v>
      </c>
      <c r="AT25">
        <f t="shared" si="9"/>
        <v>29.856629182770465</v>
      </c>
      <c r="AU25">
        <f t="shared" si="9"/>
        <v>-173.28571853379677</v>
      </c>
      <c r="AW25">
        <v>22</v>
      </c>
      <c r="AX25">
        <f>IF(Z25&gt;0, (R25*SUMPRODUCT(K25:$K$98, X25:$X$98)-K25*$AZ$3)/Z25, 0)</f>
        <v>2716.227452964964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1.4883069000000001E-2</v>
      </c>
      <c r="Q26" s="4">
        <f t="shared" si="21"/>
        <v>50</v>
      </c>
      <c r="R26">
        <f t="shared" si="0"/>
        <v>100000</v>
      </c>
      <c r="S26">
        <f t="shared" si="1"/>
        <v>2698.1779974839606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1976.333798155955</v>
      </c>
      <c r="AC26">
        <f t="shared" si="2"/>
        <v>1914.3505046112268</v>
      </c>
      <c r="AE26">
        <f t="shared" si="3"/>
        <v>0</v>
      </c>
      <c r="AF26">
        <f t="shared" si="4"/>
        <v>0</v>
      </c>
      <c r="AG26">
        <f t="shared" si="4"/>
        <v>-35.474874274350142</v>
      </c>
      <c r="AH26">
        <f t="shared" si="5"/>
        <v>-1082.8957734331004</v>
      </c>
      <c r="AI26">
        <f t="shared" si="6"/>
        <v>-1118.3706477074506</v>
      </c>
      <c r="AJ26">
        <f t="shared" si="7"/>
        <v>61.983293544728213</v>
      </c>
      <c r="AK26">
        <f t="shared" si="22"/>
        <v>138.34336587091687</v>
      </c>
      <c r="AL26">
        <f t="shared" si="8"/>
        <v>-918.04398829180559</v>
      </c>
      <c r="AN26">
        <f t="shared" si="9"/>
        <v>0</v>
      </c>
      <c r="AO26">
        <f t="shared" si="9"/>
        <v>0</v>
      </c>
      <c r="AP26">
        <f t="shared" si="9"/>
        <v>-6.6957724384669532</v>
      </c>
      <c r="AQ26">
        <f t="shared" si="9"/>
        <v>-204.39321694026032</v>
      </c>
      <c r="AR26">
        <f t="shared" si="9"/>
        <v>-211.08898937872729</v>
      </c>
      <c r="AS26">
        <f t="shared" si="9"/>
        <v>11.699154318420783</v>
      </c>
      <c r="AT26">
        <f t="shared" si="9"/>
        <v>26.111881019772945</v>
      </c>
      <c r="AU26">
        <f t="shared" si="9"/>
        <v>-173.27795404053356</v>
      </c>
      <c r="AW26">
        <v>23</v>
      </c>
      <c r="AX26">
        <f>IF(Z26&gt;0, (R26*SUMPRODUCT(K26:$K$98, X26:$X$98)-K26*$AZ$3)/Z26, 0)</f>
        <v>2698.1779974839606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1.6930661E-2</v>
      </c>
      <c r="Q27" s="4">
        <f t="shared" si="21"/>
        <v>50</v>
      </c>
      <c r="R27">
        <f t="shared" si="0"/>
        <v>100000</v>
      </c>
      <c r="S27">
        <f t="shared" si="1"/>
        <v>2660.7024132197112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1914.3505046112268</v>
      </c>
      <c r="AC27">
        <f t="shared" si="2"/>
        <v>1836.9230021763153</v>
      </c>
      <c r="AE27">
        <f t="shared" si="3"/>
        <v>0</v>
      </c>
      <c r="AF27">
        <f t="shared" si="4"/>
        <v>0</v>
      </c>
      <c r="AG27">
        <f t="shared" si="4"/>
        <v>-34.519512461250002</v>
      </c>
      <c r="AH27">
        <f t="shared" si="5"/>
        <v>-1201.2261407132864</v>
      </c>
      <c r="AI27">
        <f t="shared" si="6"/>
        <v>-1235.7456531745365</v>
      </c>
      <c r="AJ27">
        <f t="shared" si="7"/>
        <v>77.427502434911503</v>
      </c>
      <c r="AK27">
        <f t="shared" si="22"/>
        <v>134.0045353227859</v>
      </c>
      <c r="AL27">
        <f t="shared" si="8"/>
        <v>-1024.3136154168392</v>
      </c>
      <c r="AN27">
        <f t="shared" si="9"/>
        <v>0</v>
      </c>
      <c r="AO27">
        <f t="shared" si="9"/>
        <v>0</v>
      </c>
      <c r="AP27">
        <f t="shared" si="9"/>
        <v>-5.8173668399941576</v>
      </c>
      <c r="AQ27">
        <f t="shared" si="9"/>
        <v>-202.43545230147737</v>
      </c>
      <c r="AR27">
        <f t="shared" si="9"/>
        <v>-208.25281914147155</v>
      </c>
      <c r="AS27">
        <f t="shared" si="9"/>
        <v>13.048393591133314</v>
      </c>
      <c r="AT27">
        <f t="shared" si="9"/>
        <v>22.582982337038828</v>
      </c>
      <c r="AU27">
        <f t="shared" si="9"/>
        <v>-172.62144321329941</v>
      </c>
      <c r="AW27">
        <v>24</v>
      </c>
      <c r="AX27">
        <f>IF(Z27&gt;0, (R27*SUMPRODUCT(K27:$K$98, X27:$X$98)-K27*$AZ$3)/Z27, 0)</f>
        <v>2660.7024132197112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1.9185959999999998E-2</v>
      </c>
      <c r="Q28" s="4">
        <f t="shared" si="21"/>
        <v>50</v>
      </c>
      <c r="R28">
        <f t="shared" si="0"/>
        <v>100000</v>
      </c>
      <c r="S28">
        <f t="shared" si="1"/>
        <v>2607.794772671662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1836.9230021763153</v>
      </c>
      <c r="AC28">
        <f t="shared" si="2"/>
        <v>1747.8497949688995</v>
      </c>
      <c r="AE28">
        <f t="shared" si="3"/>
        <v>0</v>
      </c>
      <c r="AF28">
        <f t="shared" si="4"/>
        <v>0</v>
      </c>
      <c r="AG28">
        <f t="shared" si="4"/>
        <v>-33.512027351336457</v>
      </c>
      <c r="AH28">
        <f t="shared" si="5"/>
        <v>-1324.579970602088</v>
      </c>
      <c r="AI28">
        <f t="shared" si="6"/>
        <v>-1358.0919979534244</v>
      </c>
      <c r="AJ28">
        <f t="shared" si="7"/>
        <v>89.073207207415862</v>
      </c>
      <c r="AK28">
        <f t="shared" si="22"/>
        <v>128.58461015234209</v>
      </c>
      <c r="AL28">
        <f t="shared" si="8"/>
        <v>-1140.4341805936665</v>
      </c>
      <c r="AN28">
        <f t="shared" si="9"/>
        <v>0</v>
      </c>
      <c r="AO28">
        <f t="shared" si="9"/>
        <v>0</v>
      </c>
      <c r="AP28">
        <f t="shared" si="9"/>
        <v>-5.0424833965149656</v>
      </c>
      <c r="AQ28">
        <f t="shared" si="9"/>
        <v>-199.30672767402552</v>
      </c>
      <c r="AR28">
        <f t="shared" si="9"/>
        <v>-204.34921107054049</v>
      </c>
      <c r="AS28">
        <f t="shared" si="9"/>
        <v>13.402655819920714</v>
      </c>
      <c r="AT28">
        <f t="shared" si="9"/>
        <v>19.347852487195979</v>
      </c>
      <c r="AU28">
        <f t="shared" si="9"/>
        <v>-171.5987027634238</v>
      </c>
      <c r="AW28">
        <v>25</v>
      </c>
      <c r="AX28">
        <f>IF(Z28&gt;0, (R28*SUMPRODUCT(K28:$K$98, X28:$X$98)-K28*$AZ$3)/Z28, 0)</f>
        <v>2607.794772671662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2.1884238E-2</v>
      </c>
      <c r="Q29" s="4">
        <f t="shared" si="21"/>
        <v>50</v>
      </c>
      <c r="R29">
        <f t="shared" si="0"/>
        <v>100000</v>
      </c>
      <c r="S29">
        <f t="shared" si="1"/>
        <v>2542.5096616763103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1747.8497949688995</v>
      </c>
      <c r="AC29">
        <f t="shared" si="2"/>
        <v>1649.7593575574285</v>
      </c>
      <c r="AE29">
        <f t="shared" si="3"/>
        <v>0</v>
      </c>
      <c r="AF29">
        <f t="shared" si="4"/>
        <v>0</v>
      </c>
      <c r="AG29">
        <f t="shared" si="4"/>
        <v>-32.44352189540394</v>
      </c>
      <c r="AH29">
        <f t="shared" si="5"/>
        <v>-1466.7703648383133</v>
      </c>
      <c r="AI29">
        <f t="shared" si="6"/>
        <v>-1499.2138867337173</v>
      </c>
      <c r="AJ29">
        <f t="shared" si="7"/>
        <v>98.09043741147093</v>
      </c>
      <c r="AK29">
        <f t="shared" si="22"/>
        <v>122.34948564782297</v>
      </c>
      <c r="AL29">
        <f t="shared" si="8"/>
        <v>-1278.7739636744234</v>
      </c>
      <c r="AN29">
        <f t="shared" si="9"/>
        <v>0</v>
      </c>
      <c r="AO29">
        <f t="shared" si="9"/>
        <v>0</v>
      </c>
      <c r="AP29">
        <f t="shared" si="9"/>
        <v>-4.3586675498119956</v>
      </c>
      <c r="AQ29">
        <f t="shared" si="9"/>
        <v>-197.05519064353908</v>
      </c>
      <c r="AR29">
        <f t="shared" si="9"/>
        <v>-201.4138581933511</v>
      </c>
      <c r="AS29">
        <f t="shared" si="9"/>
        <v>13.178088614134404</v>
      </c>
      <c r="AT29">
        <f t="shared" si="9"/>
        <v>16.437202303394219</v>
      </c>
      <c r="AU29">
        <f t="shared" si="9"/>
        <v>-171.79856727582245</v>
      </c>
      <c r="AW29">
        <v>26</v>
      </c>
      <c r="AX29">
        <f>IF(Z29&gt;0, (R29*SUMPRODUCT(K29:$K$98, X29:$X$98)-K29*$AZ$3)/Z29, 0)</f>
        <v>2542.5096616763103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2.4761703999999999E-2</v>
      </c>
      <c r="Q30" s="4">
        <f t="shared" si="21"/>
        <v>50</v>
      </c>
      <c r="R30">
        <f t="shared" si="0"/>
        <v>100000</v>
      </c>
      <c r="S30">
        <f t="shared" si="1"/>
        <v>2463.7392533536736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1649.7593575574285</v>
      </c>
      <c r="AC30">
        <f t="shared" si="2"/>
        <v>1543.0758546483144</v>
      </c>
      <c r="AE30">
        <f t="shared" si="3"/>
        <v>0</v>
      </c>
      <c r="AF30">
        <f t="shared" si="4"/>
        <v>0</v>
      </c>
      <c r="AG30">
        <f t="shared" si="4"/>
        <v>-31.31572979055839</v>
      </c>
      <c r="AH30">
        <f t="shared" si="5"/>
        <v>-1606.7137717830224</v>
      </c>
      <c r="AI30">
        <f t="shared" si="6"/>
        <v>-1638.0295015735808</v>
      </c>
      <c r="AJ30">
        <f t="shared" si="7"/>
        <v>106.68350290911417</v>
      </c>
      <c r="AK30">
        <f t="shared" si="22"/>
        <v>115.48315502902001</v>
      </c>
      <c r="AL30">
        <f t="shared" si="8"/>
        <v>-1415.8628436354466</v>
      </c>
      <c r="AN30">
        <f t="shared" si="9"/>
        <v>0</v>
      </c>
      <c r="AO30">
        <f t="shared" si="9"/>
        <v>0</v>
      </c>
      <c r="AP30">
        <f t="shared" si="9"/>
        <v>-3.7563864630455588</v>
      </c>
      <c r="AQ30">
        <f t="shared" si="9"/>
        <v>-192.72863518366049</v>
      </c>
      <c r="AR30">
        <f t="shared" si="9"/>
        <v>-196.48502164670603</v>
      </c>
      <c r="AS30">
        <f t="shared" si="9"/>
        <v>12.79690650156591</v>
      </c>
      <c r="AT30">
        <f t="shared" si="9"/>
        <v>13.852442946790012</v>
      </c>
      <c r="AU30">
        <f t="shared" si="9"/>
        <v>-169.83567219835012</v>
      </c>
      <c r="AW30">
        <v>27</v>
      </c>
      <c r="AX30">
        <f>IF(Z30&gt;0, (R30*SUMPRODUCT(K30:$K$98, X30:$X$98)-K30*$AZ$3)/Z30, 0)</f>
        <v>2463.7392533536736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2.7627288E-2</v>
      </c>
      <c r="Q31" s="4">
        <f t="shared" si="21"/>
        <v>50</v>
      </c>
      <c r="R31">
        <f t="shared" si="0"/>
        <v>100000</v>
      </c>
      <c r="S31">
        <f t="shared" si="1"/>
        <v>2374.1863027490667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1543.0758546483144</v>
      </c>
      <c r="AC31">
        <f t="shared" si="2"/>
        <v>1431.0362263703892</v>
      </c>
      <c r="AE31">
        <f t="shared" si="3"/>
        <v>0</v>
      </c>
      <c r="AF31">
        <f t="shared" si="4"/>
        <v>0</v>
      </c>
      <c r="AG31">
        <f t="shared" si="4"/>
        <v>-30.137403806798869</v>
      </c>
      <c r="AH31">
        <f t="shared" si="5"/>
        <v>-1730.3373717078728</v>
      </c>
      <c r="AI31">
        <f t="shared" si="6"/>
        <v>-1760.4747755146716</v>
      </c>
      <c r="AJ31">
        <f t="shared" si="7"/>
        <v>112.0396282779252</v>
      </c>
      <c r="AK31">
        <f t="shared" si="22"/>
        <v>108.01530982538202</v>
      </c>
      <c r="AL31">
        <f t="shared" si="8"/>
        <v>-1540.4198374113644</v>
      </c>
      <c r="AN31">
        <f t="shared" si="9"/>
        <v>0</v>
      </c>
      <c r="AO31">
        <f t="shared" si="9"/>
        <v>0</v>
      </c>
      <c r="AP31">
        <f t="shared" si="9"/>
        <v>-3.2277177033582514</v>
      </c>
      <c r="AQ31">
        <f t="shared" si="9"/>
        <v>-185.31923331046607</v>
      </c>
      <c r="AR31">
        <f t="shared" si="9"/>
        <v>-188.54695101382433</v>
      </c>
      <c r="AS31">
        <f t="shared" si="9"/>
        <v>11.999450715418103</v>
      </c>
      <c r="AT31">
        <f t="shared" si="9"/>
        <v>11.568445974714638</v>
      </c>
      <c r="AU31">
        <f t="shared" si="9"/>
        <v>-164.97905432369157</v>
      </c>
      <c r="AW31">
        <v>28</v>
      </c>
      <c r="AX31">
        <f>IF(Z31&gt;0, (R31*SUMPRODUCT(K31:$K$98, X31:$X$98)-K31*$AZ$3)/Z31, 0)</f>
        <v>2374.1863027490667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3.0780427999999999E-2</v>
      </c>
      <c r="Q32" s="4">
        <f t="shared" si="21"/>
        <v>50</v>
      </c>
      <c r="R32">
        <f t="shared" si="0"/>
        <v>100000</v>
      </c>
      <c r="S32">
        <f t="shared" si="1"/>
        <v>2279.2014005362703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1431.0362263703892</v>
      </c>
      <c r="AC32">
        <f t="shared" si="2"/>
        <v>1317.7607492257591</v>
      </c>
      <c r="AE32">
        <f t="shared" si="3"/>
        <v>0</v>
      </c>
      <c r="AF32">
        <f t="shared" si="4"/>
        <v>0</v>
      </c>
      <c r="AG32">
        <f t="shared" si="4"/>
        <v>-28.908387580748784</v>
      </c>
      <c r="AH32">
        <f t="shared" si="5"/>
        <v>-1855.2843759641967</v>
      </c>
      <c r="AI32">
        <f t="shared" si="6"/>
        <v>-1884.1927635449454</v>
      </c>
      <c r="AJ32">
        <f t="shared" si="7"/>
        <v>113.27547714463003</v>
      </c>
      <c r="AK32">
        <f t="shared" si="22"/>
        <v>100.17253584592726</v>
      </c>
      <c r="AL32">
        <f t="shared" si="8"/>
        <v>-1670.744750554388</v>
      </c>
      <c r="AN32">
        <f t="shared" si="9"/>
        <v>0</v>
      </c>
      <c r="AO32">
        <f t="shared" si="9"/>
        <v>0</v>
      </c>
      <c r="AP32">
        <f t="shared" si="9"/>
        <v>-2.7643660660286828</v>
      </c>
      <c r="AQ32">
        <f t="shared" si="9"/>
        <v>-177.41166495097141</v>
      </c>
      <c r="AR32">
        <f t="shared" si="9"/>
        <v>-180.17603101700007</v>
      </c>
      <c r="AS32">
        <f t="shared" si="9"/>
        <v>10.831973393782487</v>
      </c>
      <c r="AT32">
        <f t="shared" si="9"/>
        <v>9.5790039505672961</v>
      </c>
      <c r="AU32">
        <f t="shared" si="9"/>
        <v>-159.76505367265028</v>
      </c>
      <c r="AW32">
        <v>29</v>
      </c>
      <c r="AX32">
        <f>IF(Z32&gt;0, (R32*SUMPRODUCT(K32:$K$98, X32:$X$98)-K32*$AZ$3)/Z32, 0)</f>
        <v>2279.2014005362703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3.4133669999999998E-2</v>
      </c>
      <c r="Q33" s="4">
        <f t="shared" si="21"/>
        <v>50</v>
      </c>
      <c r="R33">
        <f t="shared" si="0"/>
        <v>100000</v>
      </c>
      <c r="S33">
        <f t="shared" si="1"/>
        <v>2179.8090969278564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1317.7607492257591</v>
      </c>
      <c r="AC33">
        <f t="shared" si="2"/>
        <v>1204.6738665657122</v>
      </c>
      <c r="AE33">
        <f t="shared" si="3"/>
        <v>0</v>
      </c>
      <c r="AF33">
        <f t="shared" si="4"/>
        <v>0</v>
      </c>
      <c r="AG33">
        <f t="shared" si="4"/>
        <v>-27.63255434302792</v>
      </c>
      <c r="AH33">
        <f t="shared" si="5"/>
        <v>-1973.4987238267547</v>
      </c>
      <c r="AI33">
        <f t="shared" si="6"/>
        <v>-2001.1312781697827</v>
      </c>
      <c r="AJ33">
        <f t="shared" si="7"/>
        <v>113.08688266004697</v>
      </c>
      <c r="AK33">
        <f t="shared" si="22"/>
        <v>92.243252445803151</v>
      </c>
      <c r="AL33">
        <f t="shared" si="8"/>
        <v>-1795.8011430639326</v>
      </c>
      <c r="AN33">
        <f t="shared" si="9"/>
        <v>0</v>
      </c>
      <c r="AO33">
        <f t="shared" si="9"/>
        <v>0</v>
      </c>
      <c r="AP33">
        <f t="shared" si="9"/>
        <v>-2.3592539699208701</v>
      </c>
      <c r="AQ33">
        <f t="shared" si="9"/>
        <v>-168.49635545896655</v>
      </c>
      <c r="AR33">
        <f t="shared" si="9"/>
        <v>-170.85560942888742</v>
      </c>
      <c r="AS33">
        <f t="shared" si="9"/>
        <v>9.6553027110578711</v>
      </c>
      <c r="AT33">
        <f t="shared" si="9"/>
        <v>7.8756837616093929</v>
      </c>
      <c r="AU33">
        <f t="shared" si="9"/>
        <v>-153.32462295622014</v>
      </c>
      <c r="AW33">
        <v>30</v>
      </c>
      <c r="AX33">
        <f>IF(Z33&gt;0, (R33*SUMPRODUCT(K33:$K$98, X33:$X$98)-K33*$AZ$3)/Z33, 0)</f>
        <v>2179.8090969278564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3.7867151000000002E-2</v>
      </c>
      <c r="Q34" s="4">
        <f t="shared" si="21"/>
        <v>50</v>
      </c>
      <c r="R34">
        <f t="shared" si="0"/>
        <v>100000</v>
      </c>
      <c r="S34">
        <f t="shared" si="1"/>
        <v>2078.3277458529524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1204.6738665657122</v>
      </c>
      <c r="AC34">
        <f t="shared" si="2"/>
        <v>1093.6103524379278</v>
      </c>
      <c r="AE34">
        <f t="shared" si="3"/>
        <v>0</v>
      </c>
      <c r="AF34">
        <f t="shared" si="4"/>
        <v>0</v>
      </c>
      <c r="AG34">
        <f t="shared" si="4"/>
        <v>-26.309862691774498</v>
      </c>
      <c r="AH34">
        <f t="shared" si="5"/>
        <v>-2092.7322156462883</v>
      </c>
      <c r="AI34">
        <f t="shared" si="6"/>
        <v>-2119.0420783380628</v>
      </c>
      <c r="AJ34">
        <f t="shared" si="7"/>
        <v>111.0635141277844</v>
      </c>
      <c r="AK34">
        <f t="shared" si="22"/>
        <v>84.327170659599858</v>
      </c>
      <c r="AL34">
        <f t="shared" si="8"/>
        <v>-1923.6513935506784</v>
      </c>
      <c r="AN34">
        <f t="shared" si="9"/>
        <v>0</v>
      </c>
      <c r="AO34">
        <f t="shared" si="9"/>
        <v>0</v>
      </c>
      <c r="AP34">
        <f t="shared" si="9"/>
        <v>-2.0056457177636773</v>
      </c>
      <c r="AQ34">
        <f t="shared" si="9"/>
        <v>-159.53254701132687</v>
      </c>
      <c r="AR34">
        <f t="shared" si="9"/>
        <v>-161.53819272909055</v>
      </c>
      <c r="AS34">
        <f t="shared" si="9"/>
        <v>8.4665611569237935</v>
      </c>
      <c r="AT34">
        <f t="shared" si="9"/>
        <v>6.4284040819958408</v>
      </c>
      <c r="AU34">
        <f t="shared" ref="AU34:AU89" si="23">AL34*$K34</f>
        <v>-146.64322749017091</v>
      </c>
      <c r="AW34">
        <v>31</v>
      </c>
      <c r="AX34">
        <f>IF(Z34&gt;0, (R34*SUMPRODUCT(K34:$K$98, X34:$X$98)-K34*$AZ$3)/Z34, 0)</f>
        <v>2078.3277458529524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4.2172894000000002E-2</v>
      </c>
      <c r="Q35" s="4">
        <f t="shared" si="21"/>
        <v>50</v>
      </c>
      <c r="R35">
        <f t="shared" si="0"/>
        <v>100000</v>
      </c>
      <c r="S35">
        <f t="shared" si="1"/>
        <v>1975.6770767389949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1093.6103524379278</v>
      </c>
      <c r="AC35">
        <f t="shared" si="2"/>
        <v>985.35712804372861</v>
      </c>
      <c r="AE35">
        <f t="shared" si="3"/>
        <v>0</v>
      </c>
      <c r="AF35">
        <f t="shared" ref="AF35:AG66" si="24">-$Z35*P35</f>
        <v>0</v>
      </c>
      <c r="AG35">
        <f t="shared" si="24"/>
        <v>-24.937201014401992</v>
      </c>
      <c r="AH35">
        <f t="shared" si="5"/>
        <v>-2219.1261009095215</v>
      </c>
      <c r="AI35">
        <f t="shared" ref="AI35:AI66" si="25">SUM(AE35:AH35)</f>
        <v>-2244.0633019239235</v>
      </c>
      <c r="AJ35">
        <f t="shared" si="7"/>
        <v>108.25322439419915</v>
      </c>
      <c r="AK35">
        <f t="shared" si="22"/>
        <v>76.552724670654953</v>
      </c>
      <c r="AL35">
        <f t="shared" si="8"/>
        <v>-2059.2573528590692</v>
      </c>
      <c r="AN35">
        <f t="shared" ref="AN35:AT66" si="26">AE35*$K35</f>
        <v>0</v>
      </c>
      <c r="AO35">
        <f t="shared" si="26"/>
        <v>0</v>
      </c>
      <c r="AP35">
        <f t="shared" si="26"/>
        <v>-1.6973262288653919</v>
      </c>
      <c r="AQ35">
        <f t="shared" si="26"/>
        <v>-151.04265045857409</v>
      </c>
      <c r="AR35">
        <f t="shared" si="26"/>
        <v>-152.73997668743948</v>
      </c>
      <c r="AS35">
        <f t="shared" si="26"/>
        <v>7.3681499787168994</v>
      </c>
      <c r="AT35">
        <f t="shared" si="26"/>
        <v>5.2104864294742637</v>
      </c>
      <c r="AU35">
        <f t="shared" si="23"/>
        <v>-140.16134027924829</v>
      </c>
      <c r="AW35">
        <v>32</v>
      </c>
      <c r="AX35">
        <f>IF(Z35&gt;0, (R35*SUMPRODUCT(K35:$K$98, X35:$X$98)-K35*$AZ$3)/Z35, 0)</f>
        <v>1975.6770767389949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4.6777600000000003E-2</v>
      </c>
      <c r="Q36" s="4">
        <f t="shared" si="21"/>
        <v>50</v>
      </c>
      <c r="R36">
        <f t="shared" si="0"/>
        <v>100000</v>
      </c>
      <c r="S36">
        <f t="shared" si="1"/>
        <v>1870.8544853836172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985.35712804372861</v>
      </c>
      <c r="AC36">
        <f t="shared" si="2"/>
        <v>880.0995870647323</v>
      </c>
      <c r="AE36">
        <f t="shared" si="3"/>
        <v>0</v>
      </c>
      <c r="AF36">
        <f t="shared" si="24"/>
        <v>0</v>
      </c>
      <c r="AG36">
        <f t="shared" si="24"/>
        <v>-23.521326590086684</v>
      </c>
      <c r="AH36">
        <f t="shared" si="5"/>
        <v>-2333.0048283425817</v>
      </c>
      <c r="AI36">
        <f t="shared" si="25"/>
        <v>-2356.5261549326683</v>
      </c>
      <c r="AJ36">
        <f t="shared" si="7"/>
        <v>105.2575409789963</v>
      </c>
      <c r="AK36">
        <f t="shared" si="22"/>
        <v>68.974998963061012</v>
      </c>
      <c r="AL36">
        <f t="shared" si="8"/>
        <v>-2182.2936149906109</v>
      </c>
      <c r="AN36">
        <f t="shared" si="26"/>
        <v>0</v>
      </c>
      <c r="AO36">
        <f t="shared" si="26"/>
        <v>0</v>
      </c>
      <c r="AP36">
        <f t="shared" si="26"/>
        <v>-1.4294251064047894</v>
      </c>
      <c r="AQ36">
        <f t="shared" si="26"/>
        <v>-141.78008464888171</v>
      </c>
      <c r="AR36">
        <f t="shared" si="26"/>
        <v>-143.20950975528649</v>
      </c>
      <c r="AS36">
        <f t="shared" si="26"/>
        <v>6.3966533153457563</v>
      </c>
      <c r="AT36">
        <f t="shared" si="26"/>
        <v>4.1917106526465</v>
      </c>
      <c r="AU36">
        <f t="shared" si="23"/>
        <v>-132.62114578729424</v>
      </c>
      <c r="AW36">
        <v>33</v>
      </c>
      <c r="AX36">
        <f>IF(Z36&gt;0, (R36*SUMPRODUCT(K36:$K$98, X36:$X$98)-K36*$AZ$3)/Z36, 0)</f>
        <v>1870.8544853836172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5.1668436999999998E-2</v>
      </c>
      <c r="Q37" s="4">
        <f t="shared" si="21"/>
        <v>50</v>
      </c>
      <c r="R37">
        <f t="shared" si="0"/>
        <v>100000</v>
      </c>
      <c r="S37">
        <f t="shared" si="1"/>
        <v>1765.2258945874705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880.0995870647323</v>
      </c>
      <c r="AC37">
        <f t="shared" si="2"/>
        <v>779.19906445118841</v>
      </c>
      <c r="AE37">
        <f t="shared" si="3"/>
        <v>0</v>
      </c>
      <c r="AF37">
        <f t="shared" si="24"/>
        <v>0</v>
      </c>
      <c r="AG37">
        <f t="shared" si="24"/>
        <v>-22.070803143109501</v>
      </c>
      <c r="AH37">
        <f t="shared" si="5"/>
        <v>-2430.620362152637</v>
      </c>
      <c r="AI37">
        <f t="shared" si="25"/>
        <v>-2452.6911652957465</v>
      </c>
      <c r="AJ37">
        <f t="shared" si="7"/>
        <v>100.9005226135439</v>
      </c>
      <c r="AK37">
        <f t="shared" si="22"/>
        <v>61.606971094531268</v>
      </c>
      <c r="AL37">
        <f t="shared" si="8"/>
        <v>-2290.1836715876716</v>
      </c>
      <c r="AN37">
        <f t="shared" si="26"/>
        <v>0</v>
      </c>
      <c r="AO37">
        <f t="shared" si="26"/>
        <v>0</v>
      </c>
      <c r="AP37">
        <f t="shared" si="26"/>
        <v>-1.197566691325221</v>
      </c>
      <c r="AQ37">
        <f t="shared" si="26"/>
        <v>-131.88600188659669</v>
      </c>
      <c r="AR37">
        <f t="shared" si="26"/>
        <v>-133.08356857792191</v>
      </c>
      <c r="AS37">
        <f t="shared" si="26"/>
        <v>5.4748848166412145</v>
      </c>
      <c r="AT37">
        <f t="shared" si="26"/>
        <v>3.3428079647966933</v>
      </c>
      <c r="AU37">
        <f t="shared" si="23"/>
        <v>-124.26587579648401</v>
      </c>
      <c r="AW37">
        <v>34</v>
      </c>
      <c r="AX37">
        <f>IF(Z37&gt;0, (R37*SUMPRODUCT(K37:$K$98, X37:$X$98)-K37*$AZ$3)/Z37, 0)</f>
        <v>1765.2258945874705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5.7177164000000003E-2</v>
      </c>
      <c r="Q38" s="4">
        <f t="shared" si="21"/>
        <v>50</v>
      </c>
      <c r="R38">
        <f t="shared" si="0"/>
        <v>100000</v>
      </c>
      <c r="S38">
        <f t="shared" si="1"/>
        <v>1660.6948626639498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779.19906445118841</v>
      </c>
      <c r="AC38">
        <f t="shared" si="2"/>
        <v>683.81267152471423</v>
      </c>
      <c r="AE38">
        <f t="shared" si="3"/>
        <v>0</v>
      </c>
      <c r="AF38">
        <f t="shared" si="24"/>
        <v>0</v>
      </c>
      <c r="AG38">
        <f t="shared" si="24"/>
        <v>-20.588149180753117</v>
      </c>
      <c r="AH38">
        <f t="shared" si="5"/>
        <v>-2523.8918618505745</v>
      </c>
      <c r="AI38">
        <f t="shared" si="25"/>
        <v>-2544.4800110313276</v>
      </c>
      <c r="AJ38">
        <f t="shared" si="7"/>
        <v>95.386392926474173</v>
      </c>
      <c r="AK38">
        <f t="shared" si="22"/>
        <v>54.543934511583196</v>
      </c>
      <c r="AL38">
        <f t="shared" si="8"/>
        <v>-2394.5496835932704</v>
      </c>
      <c r="AN38">
        <f t="shared" si="26"/>
        <v>0</v>
      </c>
      <c r="AO38">
        <f t="shared" si="26"/>
        <v>0</v>
      </c>
      <c r="AP38">
        <f t="shared" si="26"/>
        <v>-0.99742639044743664</v>
      </c>
      <c r="AQ38">
        <f t="shared" si="26"/>
        <v>-122.27404841221343</v>
      </c>
      <c r="AR38">
        <f t="shared" si="26"/>
        <v>-123.27147480266088</v>
      </c>
      <c r="AS38">
        <f t="shared" si="26"/>
        <v>4.6211490289470385</v>
      </c>
      <c r="AT38">
        <f t="shared" si="26"/>
        <v>2.6424696675284003</v>
      </c>
      <c r="AU38">
        <f t="shared" si="23"/>
        <v>-116.00785610618544</v>
      </c>
      <c r="AW38">
        <v>35</v>
      </c>
      <c r="AX38">
        <f>IF(Z38&gt;0, (R38*SUMPRODUCT(K38:$K$98, X38:$X$98)-K38*$AZ$3)/Z38, 0)</f>
        <v>1660.6948626639498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6.3388860000000005E-2</v>
      </c>
      <c r="Q39" s="4">
        <f t="shared" si="21"/>
        <v>50</v>
      </c>
      <c r="R39">
        <f t="shared" si="0"/>
        <v>100000</v>
      </c>
      <c r="S39">
        <f t="shared" si="1"/>
        <v>1557.1658802490074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683.81267152471423</v>
      </c>
      <c r="AC39">
        <f t="shared" si="2"/>
        <v>594.12755968403894</v>
      </c>
      <c r="AE39">
        <f t="shared" si="3"/>
        <v>0</v>
      </c>
      <c r="AF39">
        <f t="shared" si="24"/>
        <v>0</v>
      </c>
      <c r="AG39">
        <f t="shared" si="24"/>
        <v>-19.077208382867713</v>
      </c>
      <c r="AH39">
        <f t="shared" si="5"/>
        <v>-2610.1186121557485</v>
      </c>
      <c r="AI39">
        <f t="shared" si="25"/>
        <v>-2629.1958205386163</v>
      </c>
      <c r="AJ39">
        <f t="shared" si="7"/>
        <v>89.68511184067529</v>
      </c>
      <c r="AK39">
        <f t="shared" si="22"/>
        <v>47.866887006730003</v>
      </c>
      <c r="AL39">
        <f t="shared" si="8"/>
        <v>-2491.6438216912111</v>
      </c>
      <c r="AN39">
        <f t="shared" si="26"/>
        <v>0</v>
      </c>
      <c r="AO39">
        <f t="shared" si="26"/>
        <v>0</v>
      </c>
      <c r="AP39">
        <f t="shared" si="26"/>
        <v>-0.8252021470701647</v>
      </c>
      <c r="AQ39">
        <f t="shared" si="26"/>
        <v>-112.90307468638912</v>
      </c>
      <c r="AR39">
        <f t="shared" si="26"/>
        <v>-113.72827683345929</v>
      </c>
      <c r="AS39">
        <f t="shared" si="26"/>
        <v>3.8794117758663416</v>
      </c>
      <c r="AT39">
        <f t="shared" si="26"/>
        <v>2.0705261031268818</v>
      </c>
      <c r="AU39">
        <f t="shared" si="23"/>
        <v>-107.77833895446607</v>
      </c>
      <c r="AW39">
        <v>36</v>
      </c>
      <c r="AX39">
        <f>IF(Z39&gt;0, (R39*SUMPRODUCT(K39:$K$98, X39:$X$98)-K39*$AZ$3)/Z39, 0)</f>
        <v>1557.1658802490074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7.0498397000000004E-2</v>
      </c>
      <c r="Q40" s="4">
        <f t="shared" si="21"/>
        <v>50</v>
      </c>
      <c r="R40">
        <f t="shared" si="0"/>
        <v>100000</v>
      </c>
      <c r="S40">
        <f t="shared" si="1"/>
        <v>1454.6106679408729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594.12755968403894</v>
      </c>
      <c r="AC40">
        <f t="shared" si="2"/>
        <v>510.32174979366641</v>
      </c>
      <c r="AE40">
        <f t="shared" si="3"/>
        <v>0</v>
      </c>
      <c r="AF40">
        <f t="shared" si="24"/>
        <v>0</v>
      </c>
      <c r="AG40">
        <f t="shared" si="24"/>
        <v>-17.5415236888119</v>
      </c>
      <c r="AH40">
        <f t="shared" si="5"/>
        <v>-2689.8252204542723</v>
      </c>
      <c r="AI40">
        <f t="shared" si="25"/>
        <v>-2707.3667441430844</v>
      </c>
      <c r="AJ40">
        <f t="shared" si="7"/>
        <v>83.805809890372529</v>
      </c>
      <c r="AK40">
        <f t="shared" si="22"/>
        <v>41.588929177882733</v>
      </c>
      <c r="AL40">
        <f t="shared" si="8"/>
        <v>-2581.9720050748292</v>
      </c>
      <c r="AN40">
        <f t="shared" si="26"/>
        <v>0</v>
      </c>
      <c r="AO40">
        <f t="shared" si="26"/>
        <v>0</v>
      </c>
      <c r="AP40">
        <f t="shared" si="26"/>
        <v>-0.67747740806255186</v>
      </c>
      <c r="AQ40">
        <f t="shared" si="26"/>
        <v>-103.88469387393724</v>
      </c>
      <c r="AR40">
        <f t="shared" si="26"/>
        <v>-104.5621712819998</v>
      </c>
      <c r="AS40">
        <f t="shared" si="26"/>
        <v>3.2366939082563855</v>
      </c>
      <c r="AT40">
        <f t="shared" si="26"/>
        <v>1.6062207846573548</v>
      </c>
      <c r="AU40">
        <f t="shared" si="23"/>
        <v>-99.719256589086058</v>
      </c>
      <c r="AW40">
        <v>37</v>
      </c>
      <c r="AX40">
        <f>IF(Z40&gt;0, (R40*SUMPRODUCT(K40:$K$98, X40:$X$98)-K40*$AZ$3)/Z40, 0)</f>
        <v>1454.6106679408729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7.8701599999999997E-2</v>
      </c>
      <c r="Q41" s="4">
        <f t="shared" si="21"/>
        <v>50</v>
      </c>
      <c r="R41">
        <f t="shared" si="0"/>
        <v>100000</v>
      </c>
      <c r="S41">
        <f t="shared" si="1"/>
        <v>1352.5228074087161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510.32174979366641</v>
      </c>
      <c r="AC41">
        <f t="shared" si="2"/>
        <v>432.41675663045783</v>
      </c>
      <c r="AE41">
        <f t="shared" si="3"/>
        <v>0</v>
      </c>
      <c r="AF41">
        <f t="shared" si="24"/>
        <v>0</v>
      </c>
      <c r="AG41">
        <f t="shared" si="24"/>
        <v>-15.985562471176381</v>
      </c>
      <c r="AH41">
        <f t="shared" si="5"/>
        <v>-2761.091961494797</v>
      </c>
      <c r="AI41">
        <f t="shared" si="25"/>
        <v>-2777.0775239659733</v>
      </c>
      <c r="AJ41">
        <f t="shared" si="7"/>
        <v>77.904993163208587</v>
      </c>
      <c r="AK41">
        <f t="shared" si="22"/>
        <v>35.722522485556652</v>
      </c>
      <c r="AL41">
        <f t="shared" si="8"/>
        <v>-2663.4500083172084</v>
      </c>
      <c r="AN41">
        <f t="shared" si="26"/>
        <v>0</v>
      </c>
      <c r="AO41">
        <f t="shared" si="26"/>
        <v>0</v>
      </c>
      <c r="AP41">
        <f t="shared" si="26"/>
        <v>-0.55123578393174155</v>
      </c>
      <c r="AQ41">
        <f t="shared" si="26"/>
        <v>-95.21170710424235</v>
      </c>
      <c r="AR41">
        <f t="shared" si="26"/>
        <v>-95.762942888174095</v>
      </c>
      <c r="AS41">
        <f t="shared" si="26"/>
        <v>2.6864253326056402</v>
      </c>
      <c r="AT41">
        <f t="shared" si="26"/>
        <v>1.2318323313208996</v>
      </c>
      <c r="AU41">
        <f t="shared" si="23"/>
        <v>-91.84468522424757</v>
      </c>
      <c r="AW41">
        <v>38</v>
      </c>
      <c r="AX41">
        <f>IF(Z41&gt;0, (R41*SUMPRODUCT(K41:$K$98, X41:$X$98)-K41*$AZ$3)/Z41, 0)</f>
        <v>1352.5228074087161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8.8159118999999994E-2</v>
      </c>
      <c r="Q42" s="4">
        <f t="shared" si="21"/>
        <v>50</v>
      </c>
      <c r="R42">
        <f t="shared" si="0"/>
        <v>100000</v>
      </c>
      <c r="S42">
        <f t="shared" si="1"/>
        <v>1249.9665913143026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432.41675663045783</v>
      </c>
      <c r="AC42">
        <f t="shared" si="2"/>
        <v>360.40121087508066</v>
      </c>
      <c r="AE42">
        <f t="shared" si="3"/>
        <v>0</v>
      </c>
      <c r="AF42">
        <f t="shared" si="24"/>
        <v>0</v>
      </c>
      <c r="AG42">
        <f t="shared" si="24"/>
        <v>-14.416433742286245</v>
      </c>
      <c r="AH42">
        <f t="shared" si="5"/>
        <v>-2818.5462083567454</v>
      </c>
      <c r="AI42">
        <f t="shared" si="25"/>
        <v>-2832.9626420990317</v>
      </c>
      <c r="AJ42">
        <f t="shared" si="7"/>
        <v>72.015545755377161</v>
      </c>
      <c r="AK42">
        <f t="shared" si="22"/>
        <v>30.26917296413205</v>
      </c>
      <c r="AL42">
        <f t="shared" si="8"/>
        <v>-2730.6779233795223</v>
      </c>
      <c r="AN42">
        <f t="shared" si="26"/>
        <v>0</v>
      </c>
      <c r="AO42">
        <f t="shared" si="26"/>
        <v>0</v>
      </c>
      <c r="AP42">
        <f t="shared" si="26"/>
        <v>-0.44386336162475654</v>
      </c>
      <c r="AQ42">
        <f t="shared" si="26"/>
        <v>-86.779394772672646</v>
      </c>
      <c r="AR42">
        <f t="shared" si="26"/>
        <v>-87.22325813429741</v>
      </c>
      <c r="AS42">
        <f t="shared" si="26"/>
        <v>2.2172655734173246</v>
      </c>
      <c r="AT42">
        <f t="shared" si="26"/>
        <v>0.93194871253437928</v>
      </c>
      <c r="AU42">
        <f t="shared" si="23"/>
        <v>-84.074043848345696</v>
      </c>
      <c r="AW42">
        <v>39</v>
      </c>
      <c r="AX42">
        <f>IF(Z42&gt;0, (R42*SUMPRODUCT(K42:$K$98, X42:$X$98)-K42*$AZ$3)/Z42, 0)</f>
        <v>1249.9665913143026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9.9426106E-2</v>
      </c>
      <c r="Q43" s="4">
        <f t="shared" si="21"/>
        <v>50</v>
      </c>
      <c r="R43">
        <f t="shared" si="0"/>
        <v>100000</v>
      </c>
      <c r="S43">
        <f t="shared" si="1"/>
        <v>1146.2535150955355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360.40121087508066</v>
      </c>
      <c r="AC43">
        <f t="shared" si="2"/>
        <v>294.33267444960882</v>
      </c>
      <c r="AE43">
        <f t="shared" si="3"/>
        <v>0</v>
      </c>
      <c r="AF43">
        <f t="shared" si="24"/>
        <v>0</v>
      </c>
      <c r="AG43">
        <f t="shared" si="24"/>
        <v>-12.838899535460854</v>
      </c>
      <c r="AH43">
        <f t="shared" si="5"/>
        <v>-2866.7397388050576</v>
      </c>
      <c r="AI43">
        <f t="shared" si="25"/>
        <v>-2879.5786383405184</v>
      </c>
      <c r="AJ43">
        <f t="shared" si="7"/>
        <v>66.068536425471848</v>
      </c>
      <c r="AK43">
        <f t="shared" si="22"/>
        <v>25.228084761255648</v>
      </c>
      <c r="AL43">
        <f t="shared" si="8"/>
        <v>-2788.282017153791</v>
      </c>
      <c r="AN43">
        <f t="shared" si="26"/>
        <v>0</v>
      </c>
      <c r="AO43">
        <f t="shared" si="26"/>
        <v>0</v>
      </c>
      <c r="AP43">
        <f t="shared" si="26"/>
        <v>-0.35294028782686576</v>
      </c>
      <c r="AQ43">
        <f t="shared" si="26"/>
        <v>-78.806438647177458</v>
      </c>
      <c r="AR43">
        <f t="shared" si="26"/>
        <v>-79.159378935004327</v>
      </c>
      <c r="AS43">
        <f t="shared" si="26"/>
        <v>1.8162186095390134</v>
      </c>
      <c r="AT43">
        <f t="shared" si="26"/>
        <v>0.69351796642425578</v>
      </c>
      <c r="AU43">
        <f t="shared" si="23"/>
        <v>-76.649642359041053</v>
      </c>
      <c r="AW43">
        <v>40</v>
      </c>
      <c r="AX43">
        <f>IF(Z43&gt;0, (R43*SUMPRODUCT(K43:$K$98, X43:$X$98)-K43*$AZ$3)/Z43, 0)</f>
        <v>1146.2535150955355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0.112419382</v>
      </c>
      <c r="Q44" s="4">
        <f t="shared" si="21"/>
        <v>50</v>
      </c>
      <c r="R44">
        <f t="shared" si="0"/>
        <v>100000</v>
      </c>
      <c r="S44">
        <f t="shared" si="1"/>
        <v>1038.4954088188531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294.33267444960882</v>
      </c>
      <c r="AC44">
        <f t="shared" si="2"/>
        <v>234.01807361243206</v>
      </c>
      <c r="AE44">
        <f t="shared" si="3"/>
        <v>0</v>
      </c>
      <c r="AF44">
        <f t="shared" si="24"/>
        <v>0</v>
      </c>
      <c r="AG44">
        <f t="shared" si="24"/>
        <v>-11.267169388769648</v>
      </c>
      <c r="AH44">
        <f t="shared" si="5"/>
        <v>-2886.6823026731927</v>
      </c>
      <c r="AI44">
        <f t="shared" si="25"/>
        <v>-2897.9494720619623</v>
      </c>
      <c r="AJ44">
        <f t="shared" si="7"/>
        <v>60.314600837176755</v>
      </c>
      <c r="AK44">
        <f t="shared" si="22"/>
        <v>20.603287211472619</v>
      </c>
      <c r="AL44">
        <f t="shared" si="8"/>
        <v>-2817.031584013313</v>
      </c>
      <c r="AN44">
        <f t="shared" si="26"/>
        <v>0</v>
      </c>
      <c r="AO44">
        <f t="shared" si="26"/>
        <v>0</v>
      </c>
      <c r="AP44">
        <f t="shared" si="26"/>
        <v>-0.2765478177751774</v>
      </c>
      <c r="AQ44">
        <f t="shared" si="26"/>
        <v>-70.85237328642566</v>
      </c>
      <c r="AR44">
        <f t="shared" si="26"/>
        <v>-71.128921104200828</v>
      </c>
      <c r="AS44">
        <f t="shared" si="26"/>
        <v>1.4803958887959459</v>
      </c>
      <c r="AT44">
        <f t="shared" si="26"/>
        <v>0.50569880692546865</v>
      </c>
      <c r="AU44">
        <f t="shared" si="23"/>
        <v>-69.142826408479422</v>
      </c>
      <c r="AW44">
        <v>41</v>
      </c>
      <c r="AX44">
        <f>IF(Z44&gt;0, (R44*SUMPRODUCT(K44:$K$98, X44:$X$98)-K44*$AZ$3)/Z44, 0)</f>
        <v>1038.4954088188531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0.12734142500000001</v>
      </c>
      <c r="Q45" s="4">
        <f t="shared" si="21"/>
        <v>50</v>
      </c>
      <c r="R45">
        <f t="shared" si="0"/>
        <v>100000</v>
      </c>
      <c r="S45">
        <f t="shared" si="1"/>
        <v>924.2872451734745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234.01807361243206</v>
      </c>
      <c r="AC45">
        <f t="shared" si="2"/>
        <v>179.67626979922136</v>
      </c>
      <c r="AE45">
        <f t="shared" si="3"/>
        <v>0</v>
      </c>
      <c r="AF45">
        <f t="shared" si="24"/>
        <v>0</v>
      </c>
      <c r="AG45">
        <f t="shared" si="24"/>
        <v>-9.7197202891996461</v>
      </c>
      <c r="AH45">
        <f t="shared" si="5"/>
        <v>-2869.5548113646123</v>
      </c>
      <c r="AI45">
        <f t="shared" si="25"/>
        <v>-2879.2745316538121</v>
      </c>
      <c r="AJ45">
        <f t="shared" si="7"/>
        <v>54.341803813210703</v>
      </c>
      <c r="AK45">
        <f t="shared" si="22"/>
        <v>16.381265152870245</v>
      </c>
      <c r="AL45">
        <f t="shared" si="8"/>
        <v>-2808.5514626877311</v>
      </c>
      <c r="AN45">
        <f t="shared" si="26"/>
        <v>0</v>
      </c>
      <c r="AO45">
        <f t="shared" si="26"/>
        <v>0</v>
      </c>
      <c r="AP45">
        <f t="shared" si="26"/>
        <v>-0.21300566642972696</v>
      </c>
      <c r="AQ45">
        <f t="shared" si="26"/>
        <v>-62.885702135948961</v>
      </c>
      <c r="AR45">
        <f t="shared" si="26"/>
        <v>-63.098707802378691</v>
      </c>
      <c r="AS45">
        <f t="shared" si="26"/>
        <v>1.1908894280721689</v>
      </c>
      <c r="AT45">
        <f t="shared" si="26"/>
        <v>0.35899204884799313</v>
      </c>
      <c r="AU45">
        <f t="shared" si="23"/>
        <v>-61.548826325458528</v>
      </c>
      <c r="AW45">
        <v>42</v>
      </c>
      <c r="AX45">
        <f>IF(Z45&gt;0, (R45*SUMPRODUCT(K45:$K$98, X45:$X$98)-K45*$AZ$3)/Z45, 0)</f>
        <v>924.2872451734745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0.14457818</v>
      </c>
      <c r="Q46" s="4">
        <f t="shared" si="21"/>
        <v>50</v>
      </c>
      <c r="R46">
        <f t="shared" si="0"/>
        <v>100000</v>
      </c>
      <c r="S46">
        <f t="shared" si="1"/>
        <v>800.34031816491677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179.67626979922136</v>
      </c>
      <c r="AC46">
        <f t="shared" si="2"/>
        <v>131.5321475500715</v>
      </c>
      <c r="AE46">
        <f t="shared" si="3"/>
        <v>0</v>
      </c>
      <c r="AF46">
        <f t="shared" si="24"/>
        <v>0</v>
      </c>
      <c r="AG46">
        <f t="shared" si="24"/>
        <v>-8.2172636167860915</v>
      </c>
      <c r="AH46">
        <f t="shared" si="5"/>
        <v>-2810.5189390431169</v>
      </c>
      <c r="AI46">
        <f t="shared" si="25"/>
        <v>-2818.736202659903</v>
      </c>
      <c r="AJ46">
        <f t="shared" si="7"/>
        <v>48.144122249149859</v>
      </c>
      <c r="AK46">
        <f t="shared" si="22"/>
        <v>12.577338885945496</v>
      </c>
      <c r="AL46">
        <f t="shared" si="8"/>
        <v>-2758.0147415248075</v>
      </c>
      <c r="AN46">
        <f t="shared" si="26"/>
        <v>0</v>
      </c>
      <c r="AO46">
        <f t="shared" si="26"/>
        <v>0</v>
      </c>
      <c r="AP46">
        <f t="shared" si="26"/>
        <v>-0.16078539123511842</v>
      </c>
      <c r="AQ46">
        <f t="shared" si="26"/>
        <v>-54.992806396601814</v>
      </c>
      <c r="AR46">
        <f t="shared" si="26"/>
        <v>-55.15359178783693</v>
      </c>
      <c r="AS46">
        <f t="shared" si="26"/>
        <v>0.94202545914287139</v>
      </c>
      <c r="AT46">
        <f t="shared" si="26"/>
        <v>0.24609802578834042</v>
      </c>
      <c r="AU46">
        <f t="shared" si="23"/>
        <v>-53.965468302905713</v>
      </c>
      <c r="AW46">
        <v>43</v>
      </c>
      <c r="AX46">
        <f>IF(Z46&gt;0, (R46*SUMPRODUCT(K46:$K$98, X46:$X$98)-K46*$AZ$3)/Z46, 0)</f>
        <v>800.34031816491677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0.16385111999999999</v>
      </c>
      <c r="Q47" s="4">
        <f t="shared" si="21"/>
        <v>50</v>
      </c>
      <c r="R47">
        <f t="shared" si="0"/>
        <v>100000</v>
      </c>
      <c r="S47">
        <f t="shared" si="1"/>
        <v>660.66911863560676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131.5321475500715</v>
      </c>
      <c r="AC47">
        <f t="shared" si="2"/>
        <v>89.701466052397421</v>
      </c>
      <c r="AE47">
        <f t="shared" si="3"/>
        <v>0</v>
      </c>
      <c r="AF47">
        <f t="shared" si="24"/>
        <v>0</v>
      </c>
      <c r="AG47">
        <f t="shared" si="24"/>
        <v>-6.7886831336725777</v>
      </c>
      <c r="AH47">
        <f t="shared" si="5"/>
        <v>-2692.8156938913035</v>
      </c>
      <c r="AI47">
        <f t="shared" si="25"/>
        <v>-2699.6043770249762</v>
      </c>
      <c r="AJ47">
        <f t="shared" si="7"/>
        <v>41.830681497674078</v>
      </c>
      <c r="AK47">
        <f t="shared" si="22"/>
        <v>9.2072503285050065</v>
      </c>
      <c r="AL47">
        <f t="shared" si="8"/>
        <v>-2648.5664451987973</v>
      </c>
      <c r="AN47">
        <f t="shared" si="26"/>
        <v>0</v>
      </c>
      <c r="AO47">
        <f t="shared" si="26"/>
        <v>0</v>
      </c>
      <c r="AP47">
        <f t="shared" si="26"/>
        <v>-0.11860059900826328</v>
      </c>
      <c r="AQ47">
        <f t="shared" si="26"/>
        <v>-47.044404345557737</v>
      </c>
      <c r="AR47">
        <f t="shared" si="26"/>
        <v>-47.163004944566005</v>
      </c>
      <c r="AS47">
        <f t="shared" si="26"/>
        <v>0.73079620669585088</v>
      </c>
      <c r="AT47">
        <f t="shared" si="26"/>
        <v>0.16085378897173164</v>
      </c>
      <c r="AU47">
        <f t="shared" si="23"/>
        <v>-46.27135494889842</v>
      </c>
      <c r="AW47">
        <v>44</v>
      </c>
      <c r="AX47">
        <f>IF(Z47&gt;0, (R47*SUMPRODUCT(K47:$K$98, X47:$X$98)-K47*$AZ$3)/Z47, 0)</f>
        <v>660.66911863560676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0.185300933</v>
      </c>
      <c r="Q48" s="4">
        <f t="shared" si="21"/>
        <v>50</v>
      </c>
      <c r="R48">
        <f t="shared" si="0"/>
        <v>100000</v>
      </c>
      <c r="S48">
        <f t="shared" si="1"/>
        <v>497.99087453049492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89.701466052397421</v>
      </c>
      <c r="AC48">
        <f t="shared" si="2"/>
        <v>54.408958938025364</v>
      </c>
      <c r="AE48">
        <f t="shared" si="3"/>
        <v>0</v>
      </c>
      <c r="AF48">
        <f t="shared" si="24"/>
        <v>0</v>
      </c>
      <c r="AG48">
        <f t="shared" si="24"/>
        <v>-5.46284698382496</v>
      </c>
      <c r="AH48">
        <f t="shared" si="5"/>
        <v>-2515.8986370217849</v>
      </c>
      <c r="AI48">
        <f t="shared" si="25"/>
        <v>-2521.3614840056098</v>
      </c>
      <c r="AJ48">
        <f t="shared" si="7"/>
        <v>35.292507114372057</v>
      </c>
      <c r="AK48">
        <f t="shared" si="22"/>
        <v>6.2791026236678205</v>
      </c>
      <c r="AL48">
        <f t="shared" si="8"/>
        <v>-2479.7898742675698</v>
      </c>
      <c r="AN48">
        <f t="shared" si="26"/>
        <v>0</v>
      </c>
      <c r="AO48">
        <f t="shared" si="26"/>
        <v>0</v>
      </c>
      <c r="AP48">
        <f t="shared" si="26"/>
        <v>-8.5212313721063027E-2</v>
      </c>
      <c r="AQ48">
        <f t="shared" si="26"/>
        <v>-39.244288661767968</v>
      </c>
      <c r="AR48">
        <f t="shared" si="26"/>
        <v>-39.329500975489026</v>
      </c>
      <c r="AS48">
        <f t="shared" si="26"/>
        <v>0.55051078625069572</v>
      </c>
      <c r="AT48">
        <f t="shared" si="26"/>
        <v>9.7944691520555419E-2</v>
      </c>
      <c r="AU48">
        <f t="shared" si="23"/>
        <v>-38.681045497717776</v>
      </c>
      <c r="AW48">
        <v>45</v>
      </c>
      <c r="AX48">
        <f>IF(Z48&gt;0, (R48*SUMPRODUCT(K48:$K$98, X48:$X$98)-K48*$AZ$3)/Z48, 0)</f>
        <v>497.99087453049492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0.20871278500000001</v>
      </c>
      <c r="Q49" s="4">
        <f t="shared" si="21"/>
        <v>50</v>
      </c>
      <c r="R49">
        <f t="shared" si="0"/>
        <v>100000</v>
      </c>
      <c r="S49">
        <f t="shared" si="1"/>
        <v>300.5754454214574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54.408958938025364</v>
      </c>
      <c r="AC49">
        <f t="shared" si="2"/>
        <v>25.657435661244449</v>
      </c>
      <c r="AE49">
        <f t="shared" si="3"/>
        <v>0</v>
      </c>
      <c r="AF49">
        <f t="shared" si="24"/>
        <v>0</v>
      </c>
      <c r="AG49">
        <f t="shared" si="24"/>
        <v>-4.2680525059637526</v>
      </c>
      <c r="AH49">
        <f t="shared" si="5"/>
        <v>-2280.3320160459148</v>
      </c>
      <c r="AI49">
        <f t="shared" si="25"/>
        <v>-2284.6000685518784</v>
      </c>
      <c r="AJ49">
        <f t="shared" si="7"/>
        <v>28.751523276780915</v>
      </c>
      <c r="AK49">
        <f t="shared" si="22"/>
        <v>3.8086271256617756</v>
      </c>
      <c r="AL49">
        <f t="shared" si="8"/>
        <v>-2252.0399181494358</v>
      </c>
      <c r="AN49">
        <f t="shared" si="26"/>
        <v>0</v>
      </c>
      <c r="AO49">
        <f t="shared" si="26"/>
        <v>0</v>
      </c>
      <c r="AP49">
        <f t="shared" si="26"/>
        <v>-5.9442224348960362E-2</v>
      </c>
      <c r="AQ49">
        <f t="shared" si="26"/>
        <v>-31.758748773244243</v>
      </c>
      <c r="AR49">
        <f t="shared" si="26"/>
        <v>-31.818190997593202</v>
      </c>
      <c r="AS49">
        <f t="shared" si="26"/>
        <v>0.40042958576650689</v>
      </c>
      <c r="AT49">
        <f t="shared" si="26"/>
        <v>5.3043693288398835E-2</v>
      </c>
      <c r="AU49">
        <f t="shared" si="23"/>
        <v>-31.364717718538298</v>
      </c>
      <c r="AW49">
        <v>46</v>
      </c>
      <c r="AX49">
        <f>IF(Z49&gt;0, (R49*SUMPRODUCT(K49:$K$98, X49:$X$98)-K49*$AZ$3)/Z49, 0)</f>
        <v>300.5754454214574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0.23444695300000001</v>
      </c>
      <c r="Q50" s="4">
        <f t="shared" si="21"/>
        <v>50</v>
      </c>
      <c r="R50">
        <f t="shared" si="0"/>
        <v>100000</v>
      </c>
      <c r="S50">
        <f t="shared" si="1"/>
        <v>50.658771461832494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25.657435661244449</v>
      </c>
      <c r="AC50">
        <f t="shared" si="2"/>
        <v>3.267227410310042</v>
      </c>
      <c r="AE50">
        <f t="shared" si="3"/>
        <v>0</v>
      </c>
      <c r="AF50">
        <f t="shared" si="24"/>
        <v>0</v>
      </c>
      <c r="AG50">
        <f t="shared" si="24"/>
        <v>-3.2247400756368991</v>
      </c>
      <c r="AH50">
        <f t="shared" si="5"/>
        <v>-2001.2638105344327</v>
      </c>
      <c r="AI50">
        <f t="shared" si="25"/>
        <v>-2004.4885506100695</v>
      </c>
      <c r="AJ50">
        <f t="shared" si="7"/>
        <v>22.390208250934407</v>
      </c>
      <c r="AK50">
        <f t="shared" si="22"/>
        <v>1.7960204962871116</v>
      </c>
      <c r="AL50">
        <f t="shared" si="8"/>
        <v>-1980.302321862848</v>
      </c>
      <c r="AN50">
        <f t="shared" si="26"/>
        <v>0</v>
      </c>
      <c r="AO50">
        <f t="shared" si="26"/>
        <v>0</v>
      </c>
      <c r="AP50">
        <f t="shared" si="26"/>
        <v>-4.0099780113673739E-2</v>
      </c>
      <c r="AQ50">
        <f t="shared" si="26"/>
        <v>-24.885800675278869</v>
      </c>
      <c r="AR50">
        <f t="shared" si="26"/>
        <v>-24.925900455392544</v>
      </c>
      <c r="AS50">
        <f t="shared" si="26"/>
        <v>0.2784231927233719</v>
      </c>
      <c r="AT50">
        <f t="shared" si="26"/>
        <v>2.2333591325663701E-2</v>
      </c>
      <c r="AU50">
        <f t="shared" si="23"/>
        <v>-24.625143671343508</v>
      </c>
      <c r="AW50">
        <v>47</v>
      </c>
      <c r="AX50">
        <f>IF(Z50&gt;0, (R50*SUMPRODUCT(K50:$K$98, X50:$X$98)-K50*$AZ$3)/Z50, 0)</f>
        <v>50.658771461832494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0.26339700100000002</v>
      </c>
      <c r="Q51" s="4">
        <f t="shared" si="21"/>
        <v>50</v>
      </c>
      <c r="R51">
        <f t="shared" si="0"/>
        <v>100000</v>
      </c>
      <c r="S51">
        <f t="shared" si="1"/>
        <v>-282.82557461078278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3.267227410310042</v>
      </c>
      <c r="AC51">
        <f t="shared" si="2"/>
        <v>-13.253804941477874</v>
      </c>
      <c r="AE51">
        <f t="shared" si="3"/>
        <v>0</v>
      </c>
      <c r="AF51">
        <f t="shared" si="24"/>
        <v>0</v>
      </c>
      <c r="AG51">
        <f t="shared" si="24"/>
        <v>-2.3431058099532578</v>
      </c>
      <c r="AH51">
        <f t="shared" si="5"/>
        <v>-1698.7737298545449</v>
      </c>
      <c r="AI51">
        <f t="shared" si="25"/>
        <v>-1701.116835664498</v>
      </c>
      <c r="AJ51">
        <f t="shared" si="7"/>
        <v>16.521032351787916</v>
      </c>
      <c r="AK51">
        <f t="shared" si="22"/>
        <v>0.22870591872170296</v>
      </c>
      <c r="AL51">
        <f t="shared" si="8"/>
        <v>-1684.3670973939884</v>
      </c>
      <c r="AN51">
        <f t="shared" si="26"/>
        <v>0</v>
      </c>
      <c r="AO51">
        <f t="shared" si="26"/>
        <v>0</v>
      </c>
      <c r="AP51">
        <f t="shared" si="26"/>
        <v>-2.6014839723067767E-2</v>
      </c>
      <c r="AQ51">
        <f t="shared" si="26"/>
        <v>-18.861003254823398</v>
      </c>
      <c r="AR51">
        <f t="shared" si="26"/>
        <v>-18.887018094546463</v>
      </c>
      <c r="AS51">
        <f t="shared" si="26"/>
        <v>0.18342833979825854</v>
      </c>
      <c r="AT51">
        <f t="shared" si="26"/>
        <v>2.5392569955604168E-3</v>
      </c>
      <c r="AU51">
        <f t="shared" si="23"/>
        <v>-18.701050497752643</v>
      </c>
      <c r="AW51">
        <v>48</v>
      </c>
      <c r="AX51">
        <f>IF(Z51&gt;0, (R51*SUMPRODUCT(K51:$K$98, X51:$X$98)-K51*$AZ$3)/Z51, 0)</f>
        <v>-282.82557461078278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0.29593128600000002</v>
      </c>
      <c r="Q52" s="4">
        <f t="shared" si="21"/>
        <v>50</v>
      </c>
      <c r="R52">
        <f t="shared" si="0"/>
        <v>100000</v>
      </c>
      <c r="S52">
        <f t="shared" si="1"/>
        <v>-757.7514037742892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-13.253804941477874</v>
      </c>
      <c r="AC52">
        <f t="shared" si="2"/>
        <v>-24.646265050327187</v>
      </c>
      <c r="AE52">
        <f t="shared" si="3"/>
        <v>0</v>
      </c>
      <c r="AF52">
        <f t="shared" si="24"/>
        <v>0</v>
      </c>
      <c r="AG52">
        <f t="shared" si="24"/>
        <v>-1.626276436280186</v>
      </c>
      <c r="AH52">
        <f t="shared" si="5"/>
        <v>-1386.7966311470784</v>
      </c>
      <c r="AI52">
        <f t="shared" si="25"/>
        <v>-1388.4229075833587</v>
      </c>
      <c r="AJ52">
        <f t="shared" si="7"/>
        <v>11.392460108849313</v>
      </c>
      <c r="AK52">
        <f t="shared" si="22"/>
        <v>-0.92776634590345131</v>
      </c>
      <c r="AL52">
        <f t="shared" si="8"/>
        <v>-1377.9582138204128</v>
      </c>
      <c r="AN52">
        <f t="shared" si="26"/>
        <v>0</v>
      </c>
      <c r="AO52">
        <f t="shared" si="26"/>
        <v>0</v>
      </c>
      <c r="AP52">
        <f t="shared" si="26"/>
        <v>-1.6121505670987288E-2</v>
      </c>
      <c r="AQ52">
        <f t="shared" si="26"/>
        <v>-13.747508882734515</v>
      </c>
      <c r="AR52">
        <f t="shared" si="26"/>
        <v>-13.763630388405502</v>
      </c>
      <c r="AS52">
        <f t="shared" si="26"/>
        <v>0.11293504975784315</v>
      </c>
      <c r="AT52">
        <f t="shared" si="26"/>
        <v>-9.1970774913550744E-3</v>
      </c>
      <c r="AU52">
        <f t="shared" si="23"/>
        <v>-13.659892416139014</v>
      </c>
      <c r="AW52">
        <v>49</v>
      </c>
      <c r="AX52">
        <f>IF(Z52&gt;0, (R52*SUMPRODUCT(K52:$K$98, X52:$X$98)-K52*$AZ$3)/Z52, 0)</f>
        <v>-757.7514037742892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0.33262349499999999</v>
      </c>
      <c r="Q53" s="4">
        <f t="shared" si="21"/>
        <v>50</v>
      </c>
      <c r="R53">
        <f t="shared" si="0"/>
        <v>100000</v>
      </c>
      <c r="S53">
        <f t="shared" si="1"/>
        <v>-1483.7782448144665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-24.646265050327187</v>
      </c>
      <c r="AC53">
        <f t="shared" si="2"/>
        <v>-31.725431838441992</v>
      </c>
      <c r="AE53">
        <f t="shared" si="3"/>
        <v>0</v>
      </c>
      <c r="AF53">
        <f t="shared" si="24"/>
        <v>0</v>
      </c>
      <c r="AG53">
        <f t="shared" si="24"/>
        <v>-1.069075919845724</v>
      </c>
      <c r="AH53">
        <f t="shared" si="5"/>
        <v>-1081.8755041433205</v>
      </c>
      <c r="AI53">
        <f t="shared" si="25"/>
        <v>-1082.9445800631663</v>
      </c>
      <c r="AJ53">
        <f t="shared" si="7"/>
        <v>7.0791667881148044</v>
      </c>
      <c r="AK53">
        <f t="shared" si="22"/>
        <v>-1.7252385535229033</v>
      </c>
      <c r="AL53">
        <f t="shared" si="8"/>
        <v>-1077.5906518285744</v>
      </c>
      <c r="AN53">
        <f t="shared" si="26"/>
        <v>0</v>
      </c>
      <c r="AO53">
        <f t="shared" si="26"/>
        <v>0</v>
      </c>
      <c r="AP53">
        <f t="shared" si="26"/>
        <v>-9.4624098690458056E-3</v>
      </c>
      <c r="AQ53">
        <f t="shared" si="26"/>
        <v>-9.575699215975197</v>
      </c>
      <c r="AR53">
        <f t="shared" si="26"/>
        <v>-9.5851616258442434</v>
      </c>
      <c r="AS53">
        <f t="shared" si="26"/>
        <v>6.265783040941135E-2</v>
      </c>
      <c r="AT53">
        <f t="shared" si="26"/>
        <v>-1.5270116941432226E-2</v>
      </c>
      <c r="AU53">
        <f t="shared" si="23"/>
        <v>-9.5377739123762648</v>
      </c>
      <c r="AW53">
        <v>50</v>
      </c>
      <c r="AX53">
        <f>IF(Z53&gt;0, (R53*SUMPRODUCT(K53:$K$98, X53:$X$98)-K53*$AZ$3)/Z53, 0)</f>
        <v>-1483.7782448144665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0.37225971299999999</v>
      </c>
      <c r="Q54" s="4">
        <f t="shared" si="21"/>
        <v>50</v>
      </c>
      <c r="R54">
        <f t="shared" si="0"/>
        <v>100000</v>
      </c>
      <c r="S54">
        <f t="shared" si="1"/>
        <v>-2676.1546954205869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-31.725431838441992</v>
      </c>
      <c r="AC54">
        <f t="shared" si="2"/>
        <v>-35.347254184221029</v>
      </c>
      <c r="AE54">
        <f t="shared" si="3"/>
        <v>0</v>
      </c>
      <c r="AF54">
        <f t="shared" si="24"/>
        <v>0</v>
      </c>
      <c r="AG54">
        <f t="shared" si="24"/>
        <v>-0.66041126555028651</v>
      </c>
      <c r="AH54">
        <f t="shared" si="5"/>
        <v>-795.94779019396037</v>
      </c>
      <c r="AI54">
        <f t="shared" si="25"/>
        <v>-796.60820145951061</v>
      </c>
      <c r="AJ54">
        <f t="shared" si="7"/>
        <v>3.6218223457790373</v>
      </c>
      <c r="AK54">
        <f t="shared" si="22"/>
        <v>-2.2207802286909395</v>
      </c>
      <c r="AL54">
        <f t="shared" si="8"/>
        <v>-795.20715934242253</v>
      </c>
      <c r="AN54">
        <f t="shared" si="26"/>
        <v>0</v>
      </c>
      <c r="AO54">
        <f t="shared" si="26"/>
        <v>0</v>
      </c>
      <c r="AP54">
        <f t="shared" si="26"/>
        <v>-5.2190283823357036E-3</v>
      </c>
      <c r="AQ54">
        <f t="shared" si="26"/>
        <v>-6.2901321109631407</v>
      </c>
      <c r="AR54">
        <f t="shared" si="26"/>
        <v>-6.2953511393454757</v>
      </c>
      <c r="AS54">
        <f t="shared" si="26"/>
        <v>2.8622155018279534E-2</v>
      </c>
      <c r="AT54">
        <f t="shared" si="26"/>
        <v>-1.7550147384009836E-2</v>
      </c>
      <c r="AU54">
        <f t="shared" si="23"/>
        <v>-6.2842791317112061</v>
      </c>
      <c r="AW54">
        <v>51</v>
      </c>
      <c r="AX54">
        <f>IF(Z54&gt;0, (R54*SUMPRODUCT(K54:$K$98, X54:$X$98)-K54*$AZ$3)/Z54, 0)</f>
        <v>-2676.1546954205869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0.41367450300000003</v>
      </c>
      <c r="Q55" s="4">
        <f t="shared" si="21"/>
        <v>50</v>
      </c>
      <c r="R55">
        <f t="shared" si="0"/>
        <v>100000</v>
      </c>
      <c r="S55">
        <f t="shared" si="1"/>
        <v>-4771.4521662321631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-35.347254184221029</v>
      </c>
      <c r="AC55">
        <f t="shared" si="2"/>
        <v>-36.321424803937603</v>
      </c>
      <c r="AE55">
        <f t="shared" si="3"/>
        <v>0</v>
      </c>
      <c r="AF55">
        <f t="shared" si="24"/>
        <v>0</v>
      </c>
      <c r="AG55">
        <f t="shared" si="24"/>
        <v>-0.3806118508426678</v>
      </c>
      <c r="AH55">
        <f t="shared" si="5"/>
        <v>-546.39060410423167</v>
      </c>
      <c r="AI55">
        <f t="shared" si="25"/>
        <v>-546.77121595507435</v>
      </c>
      <c r="AJ55">
        <f t="shared" si="7"/>
        <v>0.97417061971657404</v>
      </c>
      <c r="AK55">
        <f t="shared" si="22"/>
        <v>-2.4743077928954724</v>
      </c>
      <c r="AL55">
        <f t="shared" si="8"/>
        <v>-548.27135312825328</v>
      </c>
      <c r="AN55">
        <f t="shared" si="26"/>
        <v>0</v>
      </c>
      <c r="AO55">
        <f t="shared" si="26"/>
        <v>0</v>
      </c>
      <c r="AP55">
        <f t="shared" si="26"/>
        <v>-2.6855885056310085E-3</v>
      </c>
      <c r="AQ55">
        <f t="shared" si="26"/>
        <v>-3.8553195932243147</v>
      </c>
      <c r="AR55">
        <f t="shared" si="26"/>
        <v>-3.8580051817299457</v>
      </c>
      <c r="AS55">
        <f t="shared" si="26"/>
        <v>6.8737255895789905E-3</v>
      </c>
      <c r="AT55">
        <f t="shared" si="26"/>
        <v>-1.7458659138651255E-2</v>
      </c>
      <c r="AU55">
        <f t="shared" si="23"/>
        <v>-3.8685901152790181</v>
      </c>
      <c r="AW55">
        <v>52</v>
      </c>
      <c r="AX55">
        <f>IF(Z55&gt;0, (R55*SUMPRODUCT(K55:$K$98, X55:$X$98)-K55*$AZ$3)/Z55, 0)</f>
        <v>-4771.4521662321631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0.42102545200000002</v>
      </c>
      <c r="Q56" s="4">
        <f t="shared" si="21"/>
        <v>50</v>
      </c>
      <c r="R56">
        <f t="shared" si="0"/>
        <v>100000</v>
      </c>
      <c r="S56">
        <f t="shared" si="1"/>
        <v>-8180.32019996906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-36.321424803937603</v>
      </c>
      <c r="AC56">
        <f t="shared" si="2"/>
        <v>-35.430350208548909</v>
      </c>
      <c r="AE56">
        <f t="shared" si="3"/>
        <v>0</v>
      </c>
      <c r="AF56">
        <f t="shared" si="24"/>
        <v>0</v>
      </c>
      <c r="AG56">
        <f t="shared" si="24"/>
        <v>-0.21655845579665031</v>
      </c>
      <c r="AH56">
        <f t="shared" si="5"/>
        <v>-320.49455307518161</v>
      </c>
      <c r="AI56">
        <f t="shared" si="25"/>
        <v>-320.71111153097826</v>
      </c>
      <c r="AJ56">
        <f t="shared" si="7"/>
        <v>-0.89107459538869449</v>
      </c>
      <c r="AK56">
        <f t="shared" si="22"/>
        <v>-2.5424997362756323</v>
      </c>
      <c r="AL56">
        <f t="shared" si="8"/>
        <v>-324.14468586264263</v>
      </c>
      <c r="AN56">
        <f t="shared" si="26"/>
        <v>0</v>
      </c>
      <c r="AO56">
        <f t="shared" si="26"/>
        <v>0</v>
      </c>
      <c r="AP56">
        <f t="shared" si="26"/>
        <v>-1.3643138447369627E-3</v>
      </c>
      <c r="AQ56">
        <f t="shared" si="26"/>
        <v>-2.0191091329808928</v>
      </c>
      <c r="AR56">
        <f t="shared" si="26"/>
        <v>-2.0204734468256293</v>
      </c>
      <c r="AS56">
        <f t="shared" si="26"/>
        <v>-5.6137517360381342E-3</v>
      </c>
      <c r="AT56">
        <f t="shared" si="26"/>
        <v>-1.6017696366001588E-2</v>
      </c>
      <c r="AU56">
        <f t="shared" si="23"/>
        <v>-2.0421048949276694</v>
      </c>
      <c r="AW56">
        <v>53</v>
      </c>
      <c r="AX56">
        <f>IF(Z56&gt;0, (R56*SUMPRODUCT(K56:$K$98, X56:$X$98)-K56*$AZ$3)/Z56, 0)</f>
        <v>-8180.32019996906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0.42896583300000002</v>
      </c>
      <c r="Q57" s="4">
        <f t="shared" si="21"/>
        <v>50</v>
      </c>
      <c r="R57">
        <f t="shared" si="0"/>
        <v>100000</v>
      </c>
      <c r="S57">
        <f t="shared" si="1"/>
        <v>-13667.700168240315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-35.430350208548909</v>
      </c>
      <c r="AC57">
        <f t="shared" si="2"/>
        <v>-33.211607387411043</v>
      </c>
      <c r="AE57">
        <f t="shared" si="3"/>
        <v>0</v>
      </c>
      <c r="AF57">
        <f t="shared" si="24"/>
        <v>0</v>
      </c>
      <c r="AG57">
        <f t="shared" si="24"/>
        <v>-0.12149669285468002</v>
      </c>
      <c r="AH57">
        <f t="shared" si="5"/>
        <v>-185.79235676800758</v>
      </c>
      <c r="AI57">
        <f t="shared" si="25"/>
        <v>-185.91385346086227</v>
      </c>
      <c r="AJ57">
        <f t="shared" si="7"/>
        <v>-2.2187428211378659</v>
      </c>
      <c r="AK57">
        <f t="shared" si="22"/>
        <v>-2.4801245145984239</v>
      </c>
      <c r="AL57">
        <f t="shared" si="8"/>
        <v>-190.61272079659855</v>
      </c>
      <c r="AN57">
        <f t="shared" si="26"/>
        <v>0</v>
      </c>
      <c r="AO57">
        <f t="shared" si="26"/>
        <v>0</v>
      </c>
      <c r="AP57">
        <f t="shared" si="26"/>
        <v>-6.8341667982907959E-4</v>
      </c>
      <c r="AQ57">
        <f t="shared" si="26"/>
        <v>-1.0450786158589711</v>
      </c>
      <c r="AR57">
        <f t="shared" si="26"/>
        <v>-1.0457620325388004</v>
      </c>
      <c r="AS57">
        <f t="shared" si="26"/>
        <v>-1.2480387873851804E-2</v>
      </c>
      <c r="AT57">
        <f t="shared" si="26"/>
        <v>-1.3950655128999036E-2</v>
      </c>
      <c r="AU57">
        <f t="shared" si="23"/>
        <v>-1.0721930755416511</v>
      </c>
      <c r="AW57">
        <v>54</v>
      </c>
      <c r="AX57">
        <f>IF(Z57&gt;0, (R57*SUMPRODUCT(K57:$K$98, X57:$X$98)-K57*$AZ$3)/Z57, 0)</f>
        <v>-13667.700168240315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0.43771532000000002</v>
      </c>
      <c r="Q58" s="4">
        <f t="shared" si="21"/>
        <v>50</v>
      </c>
      <c r="R58">
        <f t="shared" si="0"/>
        <v>100000</v>
      </c>
      <c r="S58">
        <f t="shared" si="1"/>
        <v>-22706.813340414148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-33.211607387411043</v>
      </c>
      <c r="AC58">
        <f t="shared" si="2"/>
        <v>-30.472889615663977</v>
      </c>
      <c r="AE58">
        <f t="shared" si="3"/>
        <v>0</v>
      </c>
      <c r="AF58">
        <f t="shared" si="24"/>
        <v>0</v>
      </c>
      <c r="AG58">
        <f t="shared" si="24"/>
        <v>-6.7100762134305242E-2</v>
      </c>
      <c r="AH58">
        <f t="shared" si="5"/>
        <v>-106.36192758365596</v>
      </c>
      <c r="AI58">
        <f t="shared" si="25"/>
        <v>-106.42902834579026</v>
      </c>
      <c r="AJ58">
        <f t="shared" si="7"/>
        <v>-2.7387177717470657</v>
      </c>
      <c r="AK58">
        <f t="shared" si="22"/>
        <v>-2.3248125171187732</v>
      </c>
      <c r="AL58">
        <f t="shared" si="8"/>
        <v>-111.49255863465609</v>
      </c>
      <c r="AN58">
        <f t="shared" si="26"/>
        <v>0</v>
      </c>
      <c r="AO58">
        <f t="shared" si="26"/>
        <v>0</v>
      </c>
      <c r="AP58">
        <f t="shared" si="26"/>
        <v>-3.370005020768443E-4</v>
      </c>
      <c r="AQ58">
        <f t="shared" si="26"/>
        <v>-0.5341820548298627</v>
      </c>
      <c r="AR58">
        <f t="shared" si="26"/>
        <v>-0.53451905533193944</v>
      </c>
      <c r="AS58">
        <f t="shared" si="26"/>
        <v>-1.3754676322128985E-2</v>
      </c>
      <c r="AT58">
        <f t="shared" si="26"/>
        <v>-1.1675917837347687E-2</v>
      </c>
      <c r="AU58">
        <f t="shared" si="23"/>
        <v>-0.55994964949141612</v>
      </c>
      <c r="AW58">
        <v>55</v>
      </c>
      <c r="AX58">
        <f>IF(Z58&gt;0, (R58*SUMPRODUCT(K58:$K$98, X58:$X$98)-K58*$AZ$3)/Z58, 0)</f>
        <v>-22706.813340414148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0.44739131599999998</v>
      </c>
      <c r="Q59" s="4">
        <f t="shared" si="21"/>
        <v>50</v>
      </c>
      <c r="R59">
        <f t="shared" si="0"/>
        <v>100000</v>
      </c>
      <c r="S59">
        <f t="shared" si="1"/>
        <v>-37941.62958489314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-30.472889615663977</v>
      </c>
      <c r="AC59">
        <f t="shared" si="2"/>
        <v>-27.628682038702742</v>
      </c>
      <c r="AE59">
        <f t="shared" si="3"/>
        <v>0</v>
      </c>
      <c r="AF59">
        <f t="shared" si="24"/>
        <v>0</v>
      </c>
      <c r="AG59">
        <f t="shared" si="24"/>
        <v>-3.6409456237092401E-2</v>
      </c>
      <c r="AH59">
        <f t="shared" si="5"/>
        <v>-60.04059655173959</v>
      </c>
      <c r="AI59">
        <f t="shared" si="25"/>
        <v>-60.077006007976685</v>
      </c>
      <c r="AJ59">
        <f t="shared" si="7"/>
        <v>-2.8442075769612352</v>
      </c>
      <c r="AK59">
        <f t="shared" si="22"/>
        <v>-2.1331022730964784</v>
      </c>
      <c r="AL59">
        <f t="shared" si="8"/>
        <v>-65.0543158580344</v>
      </c>
      <c r="AN59">
        <f t="shared" si="26"/>
        <v>0</v>
      </c>
      <c r="AO59">
        <f t="shared" si="26"/>
        <v>0</v>
      </c>
      <c r="AP59">
        <f t="shared" si="26"/>
        <v>-1.6326732048147836E-4</v>
      </c>
      <c r="AQ59">
        <f t="shared" si="26"/>
        <v>-0.26923410378003593</v>
      </c>
      <c r="AR59">
        <f t="shared" si="26"/>
        <v>-0.26939737110051742</v>
      </c>
      <c r="AS59">
        <f t="shared" si="26"/>
        <v>-1.2753998493130546E-2</v>
      </c>
      <c r="AT59">
        <f t="shared" si="26"/>
        <v>-9.5652593703559434E-3</v>
      </c>
      <c r="AU59">
        <f t="shared" si="23"/>
        <v>-0.29171662896400391</v>
      </c>
      <c r="AW59">
        <v>56</v>
      </c>
      <c r="AX59">
        <f>IF(Z59&gt;0, (R59*SUMPRODUCT(K59:$K$98, X59:$X$98)-K59*$AZ$3)/Z59, 0)</f>
        <v>-37941.62958489314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0.457001349</v>
      </c>
      <c r="Q60" s="4">
        <f t="shared" si="21"/>
        <v>50</v>
      </c>
      <c r="R60">
        <f t="shared" si="0"/>
        <v>100000</v>
      </c>
      <c r="S60">
        <f t="shared" si="1"/>
        <v>-64107.110854473343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-27.628682038702742</v>
      </c>
      <c r="AC60">
        <f t="shared" si="2"/>
        <v>-24.881496828383582</v>
      </c>
      <c r="AE60">
        <f t="shared" si="3"/>
        <v>0</v>
      </c>
      <c r="AF60">
        <f t="shared" si="24"/>
        <v>0</v>
      </c>
      <c r="AG60">
        <f t="shared" si="24"/>
        <v>-1.9406191058013784E-2</v>
      </c>
      <c r="AH60">
        <f t="shared" si="5"/>
        <v>-33.278341233415382</v>
      </c>
      <c r="AI60">
        <f t="shared" si="25"/>
        <v>-33.297747424473393</v>
      </c>
      <c r="AJ60">
        <f t="shared" si="7"/>
        <v>-2.7471852103191594</v>
      </c>
      <c r="AK60">
        <f t="shared" si="22"/>
        <v>-1.9340077427091922</v>
      </c>
      <c r="AL60">
        <f t="shared" si="8"/>
        <v>-37.978940377501743</v>
      </c>
      <c r="AN60">
        <f t="shared" si="26"/>
        <v>0</v>
      </c>
      <c r="AO60">
        <f t="shared" si="26"/>
        <v>0</v>
      </c>
      <c r="AP60">
        <f t="shared" si="26"/>
        <v>-7.7697554972332709E-5</v>
      </c>
      <c r="AQ60">
        <f t="shared" si="26"/>
        <v>-0.13323818876366239</v>
      </c>
      <c r="AR60">
        <f t="shared" si="26"/>
        <v>-0.1333158863186347</v>
      </c>
      <c r="AS60">
        <f t="shared" si="26"/>
        <v>-1.0999045266526338E-2</v>
      </c>
      <c r="AT60">
        <f t="shared" si="26"/>
        <v>-7.7432852462828621E-3</v>
      </c>
      <c r="AU60">
        <f t="shared" si="23"/>
        <v>-0.15205821683144391</v>
      </c>
      <c r="AW60">
        <v>57</v>
      </c>
      <c r="AX60">
        <f>IF(Z60&gt;0, (R60*SUMPRODUCT(K60:$K$98, X60:$X$98)-K60*$AZ$3)/Z60, 0)</f>
        <v>-64107.110854473343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0.46737994300000002</v>
      </c>
      <c r="Q61" s="4">
        <f t="shared" si="21"/>
        <v>50</v>
      </c>
      <c r="R61">
        <f t="shared" si="0"/>
        <v>100000</v>
      </c>
      <c r="S61">
        <f t="shared" si="1"/>
        <v>-110044.17836912157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-24.881496828383582</v>
      </c>
      <c r="AC61">
        <f t="shared" si="2"/>
        <v>-22.321503486701534</v>
      </c>
      <c r="AE61">
        <f t="shared" si="3"/>
        <v>0</v>
      </c>
      <c r="AF61">
        <f t="shared" si="24"/>
        <v>0</v>
      </c>
      <c r="AG61">
        <f t="shared" si="24"/>
        <v>-1.0142064676892056E-2</v>
      </c>
      <c r="AH61">
        <f t="shared" si="5"/>
        <v>-18.140128941083187</v>
      </c>
      <c r="AI61">
        <f t="shared" si="25"/>
        <v>-18.150271005760079</v>
      </c>
      <c r="AJ61">
        <f t="shared" si="7"/>
        <v>-2.5599933416820484</v>
      </c>
      <c r="AK61">
        <f t="shared" si="22"/>
        <v>-1.7417047779868509</v>
      </c>
      <c r="AL61">
        <f t="shared" si="8"/>
        <v>-22.451969125428977</v>
      </c>
      <c r="AN61">
        <f t="shared" si="26"/>
        <v>0</v>
      </c>
      <c r="AO61">
        <f t="shared" si="26"/>
        <v>0</v>
      </c>
      <c r="AP61">
        <f t="shared" si="26"/>
        <v>-3.6255625543215315E-5</v>
      </c>
      <c r="AQ61">
        <f t="shared" si="26"/>
        <v>-6.4846926453943257E-2</v>
      </c>
      <c r="AR61">
        <f t="shared" si="26"/>
        <v>-6.4883182079486471E-2</v>
      </c>
      <c r="AS61">
        <f t="shared" si="26"/>
        <v>-9.151406833425052E-3</v>
      </c>
      <c r="AT61">
        <f t="shared" si="26"/>
        <v>-6.2262072121660869E-3</v>
      </c>
      <c r="AU61">
        <f t="shared" si="23"/>
        <v>-8.026079612507761E-2</v>
      </c>
      <c r="AW61">
        <v>58</v>
      </c>
      <c r="AX61">
        <f>IF(Z61&gt;0, (R61*SUMPRODUCT(K61:$K$98, X61:$X$98)-K61*$AZ$3)/Z61, 0)</f>
        <v>-110044.17836912157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0.47825477199999999</v>
      </c>
      <c r="Q62" s="4">
        <f t="shared" si="21"/>
        <v>50</v>
      </c>
      <c r="R62">
        <f t="shared" si="0"/>
        <v>100000</v>
      </c>
      <c r="S62">
        <f t="shared" si="1"/>
        <v>-192496.04618637776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-22.321503486701534</v>
      </c>
      <c r="AC62">
        <f t="shared" si="2"/>
        <v>-19.981679403828945</v>
      </c>
      <c r="AE62">
        <f t="shared" si="3"/>
        <v>0</v>
      </c>
      <c r="AF62">
        <f t="shared" si="24"/>
        <v>0</v>
      </c>
      <c r="AG62">
        <f t="shared" si="24"/>
        <v>-5.1901532004668717E-3</v>
      </c>
      <c r="AH62">
        <f t="shared" si="5"/>
        <v>-9.7009816593125269</v>
      </c>
      <c r="AI62">
        <f t="shared" si="25"/>
        <v>-9.7061718125129932</v>
      </c>
      <c r="AJ62">
        <f t="shared" si="7"/>
        <v>-2.3398240828725889</v>
      </c>
      <c r="AK62">
        <f t="shared" si="22"/>
        <v>-1.5625052440691076</v>
      </c>
      <c r="AL62">
        <f t="shared" si="8"/>
        <v>-13.60850113945469</v>
      </c>
      <c r="AN62">
        <f t="shared" si="26"/>
        <v>0</v>
      </c>
      <c r="AO62">
        <f t="shared" si="26"/>
        <v>0</v>
      </c>
      <c r="AP62">
        <f t="shared" si="26"/>
        <v>-1.6565752999906557E-5</v>
      </c>
      <c r="AQ62">
        <f t="shared" si="26"/>
        <v>-3.0963260585513953E-2</v>
      </c>
      <c r="AR62">
        <f t="shared" si="26"/>
        <v>-3.0979826338513858E-2</v>
      </c>
      <c r="AS62">
        <f t="shared" si="26"/>
        <v>-7.4681702683869764E-3</v>
      </c>
      <c r="AT62">
        <f t="shared" si="26"/>
        <v>-4.9871506552020828E-3</v>
      </c>
      <c r="AU62">
        <f t="shared" si="23"/>
        <v>-4.3435147262102916E-2</v>
      </c>
      <c r="AW62">
        <v>59</v>
      </c>
      <c r="AX62">
        <f>IF(Z62&gt;0, (R62*SUMPRODUCT(K62:$K$98, X62:$X$98)-K62*$AZ$3)/Z62, 0)</f>
        <v>-192496.04618637776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0.48949088600000001</v>
      </c>
      <c r="Q63" s="4">
        <f t="shared" si="21"/>
        <v>50</v>
      </c>
      <c r="R63">
        <f t="shared" si="0"/>
        <v>100000</v>
      </c>
      <c r="S63">
        <f t="shared" si="1"/>
        <v>-343871.20230904879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-19.981679403828945</v>
      </c>
      <c r="AC63">
        <f t="shared" si="2"/>
        <v>-17.865614977515776</v>
      </c>
      <c r="AE63">
        <f t="shared" si="3"/>
        <v>0</v>
      </c>
      <c r="AF63">
        <f t="shared" si="24"/>
        <v>0</v>
      </c>
      <c r="AG63">
        <f t="shared" si="24"/>
        <v>-2.597718979889938E-3</v>
      </c>
      <c r="AH63">
        <f t="shared" si="5"/>
        <v>-5.0810653771445295</v>
      </c>
      <c r="AI63">
        <f t="shared" si="25"/>
        <v>-5.0836630961244191</v>
      </c>
      <c r="AJ63">
        <f t="shared" si="7"/>
        <v>-2.1160644263131694</v>
      </c>
      <c r="AK63">
        <f t="shared" si="22"/>
        <v>-1.3987175582680262</v>
      </c>
      <c r="AL63">
        <f t="shared" si="8"/>
        <v>-8.5984450807056145</v>
      </c>
      <c r="AN63">
        <f t="shared" si="26"/>
        <v>0</v>
      </c>
      <c r="AO63">
        <f t="shared" si="26"/>
        <v>0</v>
      </c>
      <c r="AP63">
        <f t="shared" si="26"/>
        <v>-7.4029556756482787E-6</v>
      </c>
      <c r="AQ63">
        <f t="shared" si="26"/>
        <v>-1.4479973416395391E-2</v>
      </c>
      <c r="AR63">
        <f t="shared" si="26"/>
        <v>-1.4487376372071039E-2</v>
      </c>
      <c r="AS63">
        <f t="shared" si="26"/>
        <v>-6.0303409553084941E-3</v>
      </c>
      <c r="AT63">
        <f t="shared" si="26"/>
        <v>-3.9860524432276737E-3</v>
      </c>
      <c r="AU63">
        <f t="shared" si="23"/>
        <v>-2.4503769770607205E-2</v>
      </c>
      <c r="AW63">
        <v>60</v>
      </c>
      <c r="AX63">
        <f>IF(Z63&gt;0, (R63*SUMPRODUCT(K63:$K$98, X63:$X$98)-K63*$AZ$3)/Z63, 0)</f>
        <v>-343871.20230904879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0.50154699899999999</v>
      </c>
      <c r="Q64" s="4">
        <f t="shared" si="21"/>
        <v>50</v>
      </c>
      <c r="R64">
        <f t="shared" si="0"/>
        <v>100000</v>
      </c>
      <c r="S64">
        <f t="shared" si="1"/>
        <v>-629031.58183079958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-17.865614977515776</v>
      </c>
      <c r="AC64">
        <f t="shared" si="2"/>
        <v>-15.963105944772632</v>
      </c>
      <c r="AE64">
        <f t="shared" si="3"/>
        <v>0</v>
      </c>
      <c r="AF64">
        <f t="shared" si="24"/>
        <v>0</v>
      </c>
      <c r="AG64">
        <f t="shared" si="24"/>
        <v>-1.268863631481899E-3</v>
      </c>
      <c r="AH64">
        <f t="shared" si="5"/>
        <v>-2.6057563172182796</v>
      </c>
      <c r="AI64">
        <f t="shared" si="25"/>
        <v>-2.6070251808497615</v>
      </c>
      <c r="AJ64">
        <f t="shared" si="7"/>
        <v>-1.9025090327431435</v>
      </c>
      <c r="AK64">
        <f t="shared" si="22"/>
        <v>-1.2505930484261045</v>
      </c>
      <c r="AL64">
        <f t="shared" si="8"/>
        <v>-5.7601272620190098</v>
      </c>
      <c r="AN64">
        <f t="shared" si="26"/>
        <v>0</v>
      </c>
      <c r="AO64">
        <f t="shared" si="26"/>
        <v>0</v>
      </c>
      <c r="AP64">
        <f t="shared" si="26"/>
        <v>-3.2285677821789147E-6</v>
      </c>
      <c r="AQ64">
        <f t="shared" si="26"/>
        <v>-6.6302325050918067E-3</v>
      </c>
      <c r="AR64">
        <f t="shared" si="26"/>
        <v>-6.6334610728739857E-3</v>
      </c>
      <c r="AS64">
        <f t="shared" si="26"/>
        <v>-4.8408506761638617E-3</v>
      </c>
      <c r="AT64">
        <f t="shared" si="26"/>
        <v>-3.1820790860322135E-3</v>
      </c>
      <c r="AU64">
        <f t="shared" si="23"/>
        <v>-1.4656390835070062E-2</v>
      </c>
      <c r="AW64">
        <v>61</v>
      </c>
      <c r="AX64">
        <f>IF(Z64&gt;0, (R64*SUMPRODUCT(K64:$K$98, X64:$X$98)-K64*$AZ$3)/Z64, 0)</f>
        <v>-629031.58183079958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0.51394563599999998</v>
      </c>
      <c r="Q65" s="4">
        <f t="shared" si="21"/>
        <v>50</v>
      </c>
      <c r="R65">
        <f t="shared" si="0"/>
        <v>100000</v>
      </c>
      <c r="S65">
        <f t="shared" si="1"/>
        <v>-1180215.5805150024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-15.963105944772632</v>
      </c>
      <c r="AC65">
        <f t="shared" si="2"/>
        <v>-14.258138850349564</v>
      </c>
      <c r="AE65">
        <f t="shared" si="3"/>
        <v>0</v>
      </c>
      <c r="AF65">
        <f t="shared" si="24"/>
        <v>0</v>
      </c>
      <c r="AG65">
        <f t="shared" si="24"/>
        <v>-6.0404806908784584E-4</v>
      </c>
      <c r="AH65">
        <f t="shared" si="5"/>
        <v>-1.3042538521584683</v>
      </c>
      <c r="AI65">
        <f t="shared" si="25"/>
        <v>-1.3048579002275562</v>
      </c>
      <c r="AJ65">
        <f t="shared" si="7"/>
        <v>-1.7049670944230684</v>
      </c>
      <c r="AK65">
        <f t="shared" si="22"/>
        <v>-1.1174174161340844</v>
      </c>
      <c r="AL65">
        <f t="shared" si="8"/>
        <v>-4.1272424107847092</v>
      </c>
      <c r="AN65">
        <f t="shared" si="26"/>
        <v>0</v>
      </c>
      <c r="AO65">
        <f t="shared" si="26"/>
        <v>0</v>
      </c>
      <c r="AP65">
        <f t="shared" si="26"/>
        <v>-1.3722980198000661E-6</v>
      </c>
      <c r="AQ65">
        <f t="shared" si="26"/>
        <v>-2.9630505753233068E-3</v>
      </c>
      <c r="AR65">
        <f t="shared" si="26"/>
        <v>-2.964422873343107E-3</v>
      </c>
      <c r="AS65">
        <f t="shared" si="26"/>
        <v>-3.8734052590122365E-3</v>
      </c>
      <c r="AT65">
        <f t="shared" si="26"/>
        <v>-2.5385888738399492E-3</v>
      </c>
      <c r="AU65">
        <f t="shared" si="23"/>
        <v>-9.376417006195294E-3</v>
      </c>
      <c r="AW65">
        <v>62</v>
      </c>
      <c r="AX65">
        <f>IF(Z65&gt;0, (R65*SUMPRODUCT(K65:$K$98, X65:$X$98)-K65*$AZ$3)/Z65, 0)</f>
        <v>-1180215.5805150024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0.52707773400000002</v>
      </c>
      <c r="Q66" s="4">
        <f t="shared" si="21"/>
        <v>50</v>
      </c>
      <c r="R66">
        <f t="shared" si="0"/>
        <v>100000</v>
      </c>
      <c r="S66">
        <f t="shared" si="1"/>
        <v>-2276760.8813971258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-14.258138850349564</v>
      </c>
      <c r="AC66">
        <f t="shared" si="2"/>
        <v>-12.732890001881886</v>
      </c>
      <c r="AE66">
        <f t="shared" si="3"/>
        <v>0</v>
      </c>
      <c r="AF66">
        <f t="shared" si="24"/>
        <v>0</v>
      </c>
      <c r="AG66">
        <f t="shared" si="24"/>
        <v>-2.7962730091507005E-4</v>
      </c>
      <c r="AH66">
        <f t="shared" si="5"/>
        <v>-0.63676057496379446</v>
      </c>
      <c r="AI66">
        <f t="shared" si="25"/>
        <v>-0.63704020226470948</v>
      </c>
      <c r="AJ66">
        <f t="shared" si="7"/>
        <v>-1.5252488484676778</v>
      </c>
      <c r="AK66">
        <f t="shared" si="22"/>
        <v>-0.99806971952446955</v>
      </c>
      <c r="AL66">
        <f t="shared" si="8"/>
        <v>-3.160358770256857</v>
      </c>
      <c r="AN66">
        <f t="shared" si="26"/>
        <v>0</v>
      </c>
      <c r="AO66">
        <f t="shared" si="26"/>
        <v>0</v>
      </c>
      <c r="AP66">
        <f t="shared" si="26"/>
        <v>-5.6720295442246347E-7</v>
      </c>
      <c r="AQ66">
        <f t="shared" si="26"/>
        <v>-1.2916209475873318E-3</v>
      </c>
      <c r="AR66">
        <f t="shared" si="26"/>
        <v>-1.2921881505417541E-3</v>
      </c>
      <c r="AS66">
        <f t="shared" si="26"/>
        <v>-3.0938526039812112E-3</v>
      </c>
      <c r="AT66">
        <f t="shared" si="26"/>
        <v>-2.0245093800974035E-3</v>
      </c>
      <c r="AU66">
        <f t="shared" si="23"/>
        <v>-6.4105501346203688E-3</v>
      </c>
      <c r="AW66">
        <v>63</v>
      </c>
      <c r="AX66">
        <f>IF(Z66&gt;0, (R66*SUMPRODUCT(K66:$K$98, X66:$X$98)-K66*$AZ$3)/Z66, 0)</f>
        <v>-2276760.8813971258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0.54097960300000003</v>
      </c>
      <c r="Q67" s="4">
        <f t="shared" si="21"/>
        <v>50</v>
      </c>
      <c r="R67">
        <f t="shared" ref="R67:R89" si="27">$C$6</f>
        <v>100000</v>
      </c>
      <c r="S67">
        <f t="shared" ref="S67:S89" si="28">AX67</f>
        <v>-4527658.1192376893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-12.732890001881886</v>
      </c>
      <c r="AC67">
        <f t="shared" ref="AC67:AC89" si="29">S67*Z67</f>
        <v>-11.369706712969649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-1.2555836166892322E-4</v>
      </c>
      <c r="AH67">
        <f t="shared" ref="AH67:AH89" si="32">-X67*R67</f>
        <v>-0.30254533247399235</v>
      </c>
      <c r="AI67">
        <f t="shared" ref="AI67:AI89" si="33">SUM(AE67:AH67)</f>
        <v>-0.30267089083566129</v>
      </c>
      <c r="AJ67">
        <f t="shared" ref="AJ67:AJ89" si="34">AB67-AC67</f>
        <v>-1.3631832889122375</v>
      </c>
      <c r="AK67">
        <f t="shared" si="22"/>
        <v>-0.89130230013173206</v>
      </c>
      <c r="AL67">
        <f t="shared" ref="AL67:AL89" si="35">SUM(AI67:AK67)</f>
        <v>-2.5571564798796307</v>
      </c>
      <c r="AN67">
        <f t="shared" ref="AN67:AT89" si="36">AE67*$K67</f>
        <v>0</v>
      </c>
      <c r="AO67">
        <f t="shared" si="36"/>
        <v>0</v>
      </c>
      <c r="AP67">
        <f t="shared" si="36"/>
        <v>-2.2739794265566736E-7</v>
      </c>
      <c r="AQ67">
        <f t="shared" si="36"/>
        <v>-5.4793790911409181E-4</v>
      </c>
      <c r="AR67">
        <f t="shared" si="36"/>
        <v>-5.4816530705674752E-4</v>
      </c>
      <c r="AS67">
        <f t="shared" si="36"/>
        <v>-2.4688525020628155E-3</v>
      </c>
      <c r="AT67">
        <f t="shared" si="36"/>
        <v>-1.6142318730524273E-3</v>
      </c>
      <c r="AU67">
        <f t="shared" si="23"/>
        <v>-4.6312496821719904E-3</v>
      </c>
      <c r="AW67">
        <v>64</v>
      </c>
      <c r="AX67">
        <f>IF(Z67&gt;0, (R67*SUMPRODUCT(K67:$K$98, X67:$X$98)-K67*$AZ$3)/Z67, 0)</f>
        <v>-4527658.1192376893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1.6170478387293595E-3</v>
      </c>
      <c r="L68" s="2">
        <v>65</v>
      </c>
      <c r="M68" s="6">
        <v>0.55513806300000001</v>
      </c>
      <c r="Q68" s="4">
        <f t="shared" si="21"/>
        <v>50</v>
      </c>
      <c r="R68">
        <f t="shared" si="27"/>
        <v>100000</v>
      </c>
      <c r="S68">
        <f t="shared" si="28"/>
        <v>-9296584.9631642979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-11.369706712969649</v>
      </c>
      <c r="AC68">
        <f t="shared" si="29"/>
        <v>-10.151973481361065</v>
      </c>
      <c r="AE68">
        <f t="shared" si="30"/>
        <v>0</v>
      </c>
      <c r="AF68">
        <f t="shared" si="31"/>
        <v>0</v>
      </c>
      <c r="AG68">
        <f t="shared" si="31"/>
        <v>-5.460055236189449E-5</v>
      </c>
      <c r="AH68">
        <f t="shared" si="32"/>
        <v>-0.13940445138067897</v>
      </c>
      <c r="AI68">
        <f t="shared" si="33"/>
        <v>-0.13945905193304087</v>
      </c>
      <c r="AJ68">
        <f t="shared" si="34"/>
        <v>-1.2177332316085838</v>
      </c>
      <c r="AK68">
        <f t="shared" si="22"/>
        <v>-0.7958794699078755</v>
      </c>
      <c r="AL68">
        <f t="shared" si="35"/>
        <v>-2.1530717534495003</v>
      </c>
      <c r="AN68">
        <f t="shared" si="36"/>
        <v>0</v>
      </c>
      <c r="AO68">
        <f t="shared" si="36"/>
        <v>0</v>
      </c>
      <c r="AP68">
        <f t="shared" si="36"/>
        <v>-8.8291705190230718E-8</v>
      </c>
      <c r="AQ68">
        <f t="shared" si="36"/>
        <v>-2.2542366681437901E-4</v>
      </c>
      <c r="AR68">
        <f t="shared" si="36"/>
        <v>-2.2551195851956923E-4</v>
      </c>
      <c r="AS68">
        <f t="shared" si="36"/>
        <v>-1.9691328903215792E-3</v>
      </c>
      <c r="AT68">
        <f t="shared" si="36"/>
        <v>-1.2869751767035985E-3</v>
      </c>
      <c r="AU68">
        <f t="shared" si="23"/>
        <v>-3.4816200255447468E-3</v>
      </c>
      <c r="AW68">
        <v>65</v>
      </c>
      <c r="AX68">
        <f>IF(Z68&gt;0, (R68*SUMPRODUCT(K68:$K$98, X68:$X$98)-K68*$AZ$3)/Z68, 0)</f>
        <v>-9296584.9631642979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1.4437927131512138E-3</v>
      </c>
      <c r="L69" s="2">
        <v>66</v>
      </c>
      <c r="M69" s="6">
        <v>0.569934367</v>
      </c>
      <c r="Q69" s="4">
        <f t="shared" ref="Q69:Q89" si="48">$C$8</f>
        <v>50</v>
      </c>
      <c r="R69">
        <f t="shared" si="27"/>
        <v>100000</v>
      </c>
      <c r="S69">
        <f t="shared" si="28"/>
        <v>-19760465.515663706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-10.151973481361065</v>
      </c>
      <c r="AC69">
        <f t="shared" si="29"/>
        <v>-9.0644478608156476</v>
      </c>
      <c r="AE69">
        <f t="shared" si="30"/>
        <v>0</v>
      </c>
      <c r="AF69">
        <f t="shared" si="31"/>
        <v>0</v>
      </c>
      <c r="AG69">
        <f t="shared" si="31"/>
        <v>-2.2935815590048852E-5</v>
      </c>
      <c r="AH69">
        <f t="shared" si="32"/>
        <v>-6.2237462496453393E-2</v>
      </c>
      <c r="AI69">
        <f t="shared" si="33"/>
        <v>-6.2260398312043441E-2</v>
      </c>
      <c r="AJ69">
        <f t="shared" si="34"/>
        <v>-1.0875256205454171</v>
      </c>
      <c r="AK69">
        <f t="shared" si="22"/>
        <v>-0.71063814369527456</v>
      </c>
      <c r="AL69">
        <f t="shared" si="35"/>
        <v>-1.8604241625527353</v>
      </c>
      <c r="AN69">
        <f t="shared" si="36"/>
        <v>0</v>
      </c>
      <c r="AO69">
        <f t="shared" si="36"/>
        <v>0</v>
      </c>
      <c r="AP69">
        <f t="shared" si="36"/>
        <v>-3.3114563419092538E-8</v>
      </c>
      <c r="AQ69">
        <f t="shared" si="36"/>
        <v>-8.9857994837401359E-5</v>
      </c>
      <c r="AR69">
        <f t="shared" si="36"/>
        <v>-8.9891109400820458E-5</v>
      </c>
      <c r="AS69">
        <f t="shared" si="36"/>
        <v>-1.5701615663087252E-3</v>
      </c>
      <c r="AT69">
        <f t="shared" si="36"/>
        <v>-1.0260141735545427E-3</v>
      </c>
      <c r="AU69">
        <f t="shared" si="23"/>
        <v>-2.6860668492640887E-3</v>
      </c>
      <c r="AW69">
        <v>66</v>
      </c>
      <c r="AX69">
        <f>IF(Z69&gt;0, (R69*SUMPRODUCT(K69:$K$98, X69:$X$98)-K69*$AZ$3)/Z69, 0)</f>
        <v>-19760465.515663706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0.58483052300000005</v>
      </c>
      <c r="Q70" s="4">
        <f t="shared" si="48"/>
        <v>50</v>
      </c>
      <c r="R70">
        <f t="shared" si="27"/>
        <v>100000</v>
      </c>
      <c r="S70">
        <f t="shared" si="28"/>
        <v>-43545814.772775501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-9.0644478608156476</v>
      </c>
      <c r="AC70">
        <f t="shared" si="29"/>
        <v>-8.0933314293352794</v>
      </c>
      <c r="AE70">
        <f t="shared" si="30"/>
        <v>0</v>
      </c>
      <c r="AF70">
        <f t="shared" si="31"/>
        <v>0</v>
      </c>
      <c r="AG70">
        <f t="shared" si="31"/>
        <v>-9.2928924071885382E-6</v>
      </c>
      <c r="AH70">
        <f t="shared" si="32"/>
        <v>-2.6827130053919651E-2</v>
      </c>
      <c r="AI70">
        <f t="shared" si="33"/>
        <v>-2.6836422946326838E-2</v>
      </c>
      <c r="AJ70">
        <f t="shared" si="34"/>
        <v>-0.97111643148036819</v>
      </c>
      <c r="AK70">
        <f t="shared" si="22"/>
        <v>-0.63451135025709537</v>
      </c>
      <c r="AL70">
        <f t="shared" si="35"/>
        <v>-1.6324642046837905</v>
      </c>
      <c r="AN70">
        <f t="shared" si="36"/>
        <v>0</v>
      </c>
      <c r="AO70">
        <f t="shared" si="36"/>
        <v>0</v>
      </c>
      <c r="AP70">
        <f t="shared" si="36"/>
        <v>-1.1979473519283084E-8</v>
      </c>
      <c r="AQ70">
        <f t="shared" si="36"/>
        <v>-3.4582870434472426E-5</v>
      </c>
      <c r="AR70">
        <f t="shared" si="36"/>
        <v>-3.459484990799171E-5</v>
      </c>
      <c r="AS70">
        <f t="shared" si="36"/>
        <v>-1.251866810172112E-3</v>
      </c>
      <c r="AT70">
        <f t="shared" si="36"/>
        <v>-8.1794898563654632E-4</v>
      </c>
      <c r="AU70">
        <f t="shared" si="23"/>
        <v>-2.1044106457166504E-3</v>
      </c>
      <c r="AW70">
        <v>67</v>
      </c>
      <c r="AX70">
        <f>IF(Z70&gt;0, (R70*SUMPRODUCT(K70:$K$98, X70:$X$98)-K70*$AZ$3)/Z70, 0)</f>
        <v>-43545814.772775501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0.59948279800000004</v>
      </c>
      <c r="Q71" s="4">
        <f t="shared" si="48"/>
        <v>50</v>
      </c>
      <c r="R71">
        <f t="shared" si="27"/>
        <v>100000</v>
      </c>
      <c r="S71">
        <f t="shared" si="28"/>
        <v>-99561162.278601512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-8.0933314293352794</v>
      </c>
      <c r="AC71">
        <f t="shared" si="29"/>
        <v>-7.226217539459995</v>
      </c>
      <c r="AE71">
        <f t="shared" si="30"/>
        <v>0</v>
      </c>
      <c r="AF71">
        <f t="shared" si="31"/>
        <v>0</v>
      </c>
      <c r="AG71">
        <f t="shared" si="31"/>
        <v>-3.6290343413423125E-6</v>
      </c>
      <c r="AH71">
        <f t="shared" si="32"/>
        <v>-1.114185828354868E-2</v>
      </c>
      <c r="AI71">
        <f t="shared" si="33"/>
        <v>-1.1145487317890022E-2</v>
      </c>
      <c r="AJ71">
        <f t="shared" si="34"/>
        <v>-0.86711388987528437</v>
      </c>
      <c r="AK71">
        <f t="shared" si="22"/>
        <v>-0.56653320005346963</v>
      </c>
      <c r="AL71">
        <f t="shared" si="35"/>
        <v>-1.4447925772466439</v>
      </c>
      <c r="AN71">
        <f t="shared" si="36"/>
        <v>0</v>
      </c>
      <c r="AO71">
        <f t="shared" si="36"/>
        <v>0</v>
      </c>
      <c r="AP71">
        <f t="shared" si="36"/>
        <v>-4.176955785878145E-9</v>
      </c>
      <c r="AQ71">
        <f t="shared" si="36"/>
        <v>-1.2824086256976303E-5</v>
      </c>
      <c r="AR71">
        <f t="shared" si="36"/>
        <v>-1.282826321276218E-5</v>
      </c>
      <c r="AS71">
        <f t="shared" si="36"/>
        <v>-9.9803309604124652E-4</v>
      </c>
      <c r="AT71">
        <f t="shared" si="36"/>
        <v>-6.5206991868258792E-4</v>
      </c>
      <c r="AU71">
        <f t="shared" si="23"/>
        <v>-1.6629312779365964E-3</v>
      </c>
      <c r="AW71">
        <v>68</v>
      </c>
      <c r="AX71">
        <f>IF(Z71&gt;0, (R71*SUMPRODUCT(K71:$K$98, X71:$X$98)-K71*$AZ$3)/Z71, 0)</f>
        <v>-99561162.278601512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0.61448546299999995</v>
      </c>
      <c r="Q72" s="4">
        <f t="shared" si="48"/>
        <v>50</v>
      </c>
      <c r="R72">
        <f t="shared" si="27"/>
        <v>100000</v>
      </c>
      <c r="S72">
        <f t="shared" si="28"/>
        <v>-236725968.47734362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-7.226217539459995</v>
      </c>
      <c r="AC72">
        <f t="shared" si="29"/>
        <v>-6.4519906557375739</v>
      </c>
      <c r="AE72">
        <f t="shared" si="30"/>
        <v>0</v>
      </c>
      <c r="AF72">
        <f t="shared" si="31"/>
        <v>0</v>
      </c>
      <c r="AG72">
        <f t="shared" si="31"/>
        <v>-1.3627551504462587E-6</v>
      </c>
      <c r="AH72">
        <f t="shared" si="32"/>
        <v>-4.4599776949652611E-3</v>
      </c>
      <c r="AI72">
        <f t="shared" si="33"/>
        <v>-4.4613404501157071E-3</v>
      </c>
      <c r="AJ72">
        <f t="shared" si="34"/>
        <v>-0.7742268837224211</v>
      </c>
      <c r="AK72">
        <f t="shared" ref="AK72:AK89" si="49">G72*SUM(AB72:AB72, AE72:AF72)</f>
        <v>-0.50583522776219969</v>
      </c>
      <c r="AL72">
        <f t="shared" si="35"/>
        <v>-1.2845234519347364</v>
      </c>
      <c r="AN72">
        <f t="shared" si="36"/>
        <v>0</v>
      </c>
      <c r="AO72">
        <f t="shared" si="36"/>
        <v>0</v>
      </c>
      <c r="AP72">
        <f t="shared" si="36"/>
        <v>-1.4004532303602706E-9</v>
      </c>
      <c r="AQ72">
        <f t="shared" si="36"/>
        <v>-4.5833546607426076E-6</v>
      </c>
      <c r="AR72">
        <f t="shared" si="36"/>
        <v>-4.5847551139729679E-6</v>
      </c>
      <c r="AS72">
        <f t="shared" si="36"/>
        <v>-7.9564442664976681E-4</v>
      </c>
      <c r="AT72">
        <f t="shared" si="36"/>
        <v>-5.1982821603544698E-4</v>
      </c>
      <c r="AU72">
        <f t="shared" si="23"/>
        <v>-1.3200573977991865E-3</v>
      </c>
      <c r="AW72">
        <v>69</v>
      </c>
      <c r="AX72">
        <f>IF(Z72&gt;0, (R72*SUMPRODUCT(K72:$K$98, X72:$X$98)-K72*$AZ$3)/Z72, 0)</f>
        <v>-236725968.47734362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0.62975077099999999</v>
      </c>
      <c r="Q73" s="4">
        <f t="shared" si="48"/>
        <v>50</v>
      </c>
      <c r="R73">
        <f t="shared" si="27"/>
        <v>100000</v>
      </c>
      <c r="S73">
        <f t="shared" si="28"/>
        <v>-586712186.57462668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-6.4519906557375739</v>
      </c>
      <c r="AC73">
        <f t="shared" si="29"/>
        <v>-5.7607097856916303</v>
      </c>
      <c r="AE73">
        <f t="shared" si="30"/>
        <v>0</v>
      </c>
      <c r="AF73">
        <f t="shared" si="31"/>
        <v>0</v>
      </c>
      <c r="AG73">
        <f t="shared" si="31"/>
        <v>-4.909314922640437E-7</v>
      </c>
      <c r="AH73">
        <f t="shared" si="32"/>
        <v>-1.7163922133555049E-3</v>
      </c>
      <c r="AI73">
        <f t="shared" si="33"/>
        <v>-1.716883144847769E-3</v>
      </c>
      <c r="AJ73">
        <f t="shared" si="34"/>
        <v>-0.69128087004594363</v>
      </c>
      <c r="AK73">
        <f t="shared" si="49"/>
        <v>-0.45163934590163024</v>
      </c>
      <c r="AL73">
        <f t="shared" si="35"/>
        <v>-1.1446370990924217</v>
      </c>
      <c r="AN73">
        <f t="shared" si="36"/>
        <v>0</v>
      </c>
      <c r="AO73">
        <f t="shared" si="36"/>
        <v>0</v>
      </c>
      <c r="AP73">
        <f t="shared" si="36"/>
        <v>-4.5045731829272043E-10</v>
      </c>
      <c r="AQ73">
        <f t="shared" si="36"/>
        <v>-1.5748866099443233E-6</v>
      </c>
      <c r="AR73">
        <f t="shared" si="36"/>
        <v>-1.5753370672626161E-6</v>
      </c>
      <c r="AS73">
        <f t="shared" si="36"/>
        <v>-6.3428916623762697E-4</v>
      </c>
      <c r="AT73">
        <f t="shared" si="36"/>
        <v>-4.1440455908032435E-4</v>
      </c>
      <c r="AU73">
        <f t="shared" si="23"/>
        <v>-1.0502690623852141E-3</v>
      </c>
      <c r="AW73">
        <v>70</v>
      </c>
      <c r="AX73">
        <f>IF(Z73&gt;0, (R73*SUMPRODUCT(K73:$K$98, X73:$X$98)-K73*$AZ$3)/Z73, 0)</f>
        <v>-586712186.57462668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0.64518007799999999</v>
      </c>
      <c r="Q74" s="4">
        <f t="shared" si="48"/>
        <v>50</v>
      </c>
      <c r="R74">
        <f t="shared" si="27"/>
        <v>100000</v>
      </c>
      <c r="S74">
        <f t="shared" si="28"/>
        <v>-1519199640.6771576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-5.7607097856916303</v>
      </c>
      <c r="AC74">
        <f t="shared" si="29"/>
        <v>-5.1434922057562709</v>
      </c>
      <c r="AE74">
        <f t="shared" si="30"/>
        <v>0</v>
      </c>
      <c r="AF74">
        <f t="shared" si="31"/>
        <v>0</v>
      </c>
      <c r="AG74">
        <f t="shared" si="31"/>
        <v>-1.6928295886983113E-7</v>
      </c>
      <c r="AH74">
        <f t="shared" si="32"/>
        <v>-6.3347843694314425E-4</v>
      </c>
      <c r="AI74">
        <f t="shared" si="33"/>
        <v>-6.3364771990201407E-4</v>
      </c>
      <c r="AJ74">
        <f t="shared" si="34"/>
        <v>-0.61721757993535942</v>
      </c>
      <c r="AK74">
        <f t="shared" si="49"/>
        <v>-0.40324968499841418</v>
      </c>
      <c r="AL74">
        <f t="shared" si="35"/>
        <v>-1.0211009126536756</v>
      </c>
      <c r="AN74">
        <f t="shared" si="36"/>
        <v>0</v>
      </c>
      <c r="AO74">
        <f t="shared" si="36"/>
        <v>0</v>
      </c>
      <c r="AP74">
        <f t="shared" si="36"/>
        <v>-1.3868451549823661E-10</v>
      </c>
      <c r="AQ74">
        <f t="shared" si="36"/>
        <v>-5.1897515669958601E-7</v>
      </c>
      <c r="AR74">
        <f t="shared" si="36"/>
        <v>-5.1911384121508427E-7</v>
      </c>
      <c r="AS74">
        <f t="shared" si="36"/>
        <v>-5.0565350228873177E-4</v>
      </c>
      <c r="AT74">
        <f t="shared" si="36"/>
        <v>-3.3036099771758078E-4</v>
      </c>
      <c r="AU74">
        <f t="shared" si="23"/>
        <v>-8.3653361384752769E-4</v>
      </c>
      <c r="AW74">
        <v>71</v>
      </c>
      <c r="AX74">
        <f>IF(Z74&gt;0, (R74*SUMPRODUCT(K74:$K$98, X74:$X$98)-K74*$AZ$3)/Z74, 0)</f>
        <v>-1519199640.6771576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0.66067595400000001</v>
      </c>
      <c r="Q75" s="4">
        <f t="shared" si="48"/>
        <v>50</v>
      </c>
      <c r="R75">
        <f t="shared" si="27"/>
        <v>100000</v>
      </c>
      <c r="S75">
        <f t="shared" si="28"/>
        <v>-4118825808.7954321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-5.1434922057562709</v>
      </c>
      <c r="AC75">
        <f t="shared" si="29"/>
        <v>-4.5924041936403839</v>
      </c>
      <c r="AE75">
        <f t="shared" si="30"/>
        <v>0</v>
      </c>
      <c r="AF75">
        <f t="shared" si="31"/>
        <v>0</v>
      </c>
      <c r="AG75">
        <f t="shared" si="31"/>
        <v>-5.5748948933864374E-8</v>
      </c>
      <c r="AH75">
        <f t="shared" si="32"/>
        <v>-2.2368236069453691E-4</v>
      </c>
      <c r="AI75">
        <f t="shared" si="33"/>
        <v>-2.2373810964347078E-4</v>
      </c>
      <c r="AJ75">
        <f t="shared" si="34"/>
        <v>-0.55108801211588698</v>
      </c>
      <c r="AK75">
        <f t="shared" si="49"/>
        <v>-0.36004445440293897</v>
      </c>
      <c r="AL75">
        <f t="shared" si="35"/>
        <v>-0.91135620462846945</v>
      </c>
      <c r="AN75">
        <f t="shared" si="36"/>
        <v>0</v>
      </c>
      <c r="AO75">
        <f t="shared" si="36"/>
        <v>0</v>
      </c>
      <c r="AP75">
        <f t="shared" si="36"/>
        <v>-4.0778701572704443E-11</v>
      </c>
      <c r="AQ75">
        <f t="shared" si="36"/>
        <v>-1.6361700818183079E-7</v>
      </c>
      <c r="AR75">
        <f t="shared" si="36"/>
        <v>-1.6365778688340352E-7</v>
      </c>
      <c r="AS75">
        <f t="shared" si="36"/>
        <v>-4.0310452512796709E-4</v>
      </c>
      <c r="AT75">
        <f t="shared" si="36"/>
        <v>-2.6336183264050845E-4</v>
      </c>
      <c r="AU75">
        <f t="shared" si="23"/>
        <v>-6.6663001555535895E-4</v>
      </c>
      <c r="AW75">
        <v>72</v>
      </c>
      <c r="AX75">
        <f>IF(Z75&gt;0, (R75*SUMPRODUCT(K75:$K$98, X75:$X$98)-K75*$AZ$3)/Z75, 0)</f>
        <v>-4118825808.7954321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0.67625413199999995</v>
      </c>
      <c r="Q76" s="4">
        <f t="shared" si="48"/>
        <v>50</v>
      </c>
      <c r="R76">
        <f t="shared" si="27"/>
        <v>100000</v>
      </c>
      <c r="S76">
        <f t="shared" si="28"/>
        <v>-11721343746.929081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-4.5924041936403839</v>
      </c>
      <c r="AC76">
        <f t="shared" si="29"/>
        <v>-4.1003610259261034</v>
      </c>
      <c r="AE76">
        <f t="shared" si="30"/>
        <v>0</v>
      </c>
      <c r="AF76">
        <f t="shared" si="31"/>
        <v>0</v>
      </c>
      <c r="AG76">
        <f t="shared" si="31"/>
        <v>-1.7491002373342955E-8</v>
      </c>
      <c r="AH76">
        <f t="shared" si="32"/>
        <v>-7.5400914142365554E-5</v>
      </c>
      <c r="AI76">
        <f t="shared" si="33"/>
        <v>-7.5418405144738899E-5</v>
      </c>
      <c r="AJ76">
        <f t="shared" si="34"/>
        <v>-0.49204316771428047</v>
      </c>
      <c r="AK76">
        <f t="shared" si="49"/>
        <v>-0.32146829355482692</v>
      </c>
      <c r="AL76">
        <f t="shared" si="35"/>
        <v>-0.81358687967425214</v>
      </c>
      <c r="AN76">
        <f t="shared" si="36"/>
        <v>0</v>
      </c>
      <c r="AO76">
        <f t="shared" si="36"/>
        <v>0</v>
      </c>
      <c r="AP76">
        <f t="shared" si="36"/>
        <v>-1.1423347429322431E-11</v>
      </c>
      <c r="AQ76">
        <f t="shared" si="36"/>
        <v>-4.9244223993100499E-8</v>
      </c>
      <c r="AR76">
        <f t="shared" si="36"/>
        <v>-4.9255647340529821E-8</v>
      </c>
      <c r="AS76">
        <f t="shared" si="36"/>
        <v>-3.2135265521379745E-4</v>
      </c>
      <c r="AT76">
        <f t="shared" si="36"/>
        <v>-2.0995046060852748E-4</v>
      </c>
      <c r="AU76">
        <f t="shared" si="23"/>
        <v>-5.3135237146966548E-4</v>
      </c>
      <c r="AW76">
        <v>73</v>
      </c>
      <c r="AX76">
        <f>IF(Z76&gt;0, (R76*SUMPRODUCT(K76:$K$98, X76:$X$98)-K76*$AZ$3)/Z76, 0)</f>
        <v>-11721343746.929081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0.69194305599999995</v>
      </c>
      <c r="Q77" s="4">
        <f t="shared" si="48"/>
        <v>50</v>
      </c>
      <c r="R77">
        <f t="shared" si="27"/>
        <v>100000</v>
      </c>
      <c r="S77">
        <f t="shared" si="28"/>
        <v>-35112369695.769005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-4.1003610259261034</v>
      </c>
      <c r="AC77">
        <f t="shared" si="29"/>
        <v>-3.6610366721959626</v>
      </c>
      <c r="AE77">
        <f t="shared" si="30"/>
        <v>0</v>
      </c>
      <c r="AF77">
        <f t="shared" si="31"/>
        <v>0</v>
      </c>
      <c r="AG77">
        <f t="shared" si="31"/>
        <v>-5.2133147148953501E-9</v>
      </c>
      <c r="AH77">
        <f t="shared" si="32"/>
        <v>-2.4205555269428351E-5</v>
      </c>
      <c r="AI77">
        <f t="shared" si="33"/>
        <v>-2.4210768584143246E-5</v>
      </c>
      <c r="AJ77">
        <f t="shared" si="34"/>
        <v>-0.43932435373014078</v>
      </c>
      <c r="AK77">
        <f t="shared" si="49"/>
        <v>-0.28702527181482729</v>
      </c>
      <c r="AL77">
        <f t="shared" si="35"/>
        <v>-0.72637383631355223</v>
      </c>
      <c r="AN77">
        <f t="shared" si="36"/>
        <v>0</v>
      </c>
      <c r="AO77">
        <f t="shared" si="36"/>
        <v>0</v>
      </c>
      <c r="AP77">
        <f t="shared" si="36"/>
        <v>-3.0400071652090186E-12</v>
      </c>
      <c r="AQ77">
        <f t="shared" si="36"/>
        <v>-1.4114832017848402E-8</v>
      </c>
      <c r="AR77">
        <f t="shared" si="36"/>
        <v>-1.4117872025013611E-8</v>
      </c>
      <c r="AS77">
        <f t="shared" si="36"/>
        <v>-2.5618042574229255E-4</v>
      </c>
      <c r="AT77">
        <f t="shared" si="36"/>
        <v>-1.6737122744960861E-4</v>
      </c>
      <c r="AU77">
        <f t="shared" si="23"/>
        <v>-4.2356577106392618E-4</v>
      </c>
      <c r="AW77">
        <v>74</v>
      </c>
      <c r="AX77">
        <f>IF(Z77&gt;0, (R77*SUMPRODUCT(K77:$K$98, X77:$X$98)-K77*$AZ$3)/Z77, 0)</f>
        <v>-35112369695.769005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0.70765376499999999</v>
      </c>
      <c r="Q78" s="4">
        <f t="shared" si="48"/>
        <v>50</v>
      </c>
      <c r="R78">
        <f t="shared" si="27"/>
        <v>100000</v>
      </c>
      <c r="S78">
        <f t="shared" si="28"/>
        <v>-111035056660.46011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-3.6610366721959626</v>
      </c>
      <c r="AC78">
        <f t="shared" si="29"/>
        <v>-3.2687827550836825</v>
      </c>
      <c r="AE78">
        <f t="shared" si="30"/>
        <v>0</v>
      </c>
      <c r="AF78">
        <f t="shared" si="31"/>
        <v>0</v>
      </c>
      <c r="AG78">
        <f t="shared" si="31"/>
        <v>-1.4719597816208009E-9</v>
      </c>
      <c r="AH78">
        <f t="shared" si="32"/>
        <v>-7.3784435722511915E-6</v>
      </c>
      <c r="AI78">
        <f t="shared" si="33"/>
        <v>-7.3799155320328126E-6</v>
      </c>
      <c r="AJ78">
        <f t="shared" si="34"/>
        <v>-0.39225391711228008</v>
      </c>
      <c r="AK78">
        <f t="shared" si="49"/>
        <v>-0.25627256705371743</v>
      </c>
      <c r="AL78">
        <f t="shared" si="35"/>
        <v>-0.64853386408152947</v>
      </c>
      <c r="AN78">
        <f t="shared" si="36"/>
        <v>0</v>
      </c>
      <c r="AO78">
        <f t="shared" si="36"/>
        <v>0</v>
      </c>
      <c r="AP78">
        <f t="shared" si="36"/>
        <v>-7.6637015845516929E-13</v>
      </c>
      <c r="AQ78">
        <f t="shared" si="36"/>
        <v>-3.841558064441319E-9</v>
      </c>
      <c r="AR78">
        <f t="shared" si="36"/>
        <v>-3.8423244345997745E-9</v>
      </c>
      <c r="AS78">
        <f t="shared" si="36"/>
        <v>-2.0422548249313585E-4</v>
      </c>
      <c r="AT78">
        <f t="shared" si="36"/>
        <v>-1.3342731932825726E-4</v>
      </c>
      <c r="AU78">
        <f t="shared" si="23"/>
        <v>-3.3765664414582764E-4</v>
      </c>
      <c r="AW78">
        <v>75</v>
      </c>
      <c r="AX78">
        <f>IF(Z78&gt;0, (R78*SUMPRODUCT(K78:$K$98, X78:$X$98)-K78*$AZ$3)/Z78, 0)</f>
        <v>-111035056660.46011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0.72329488099999995</v>
      </c>
      <c r="Q79" s="4">
        <f t="shared" si="48"/>
        <v>50</v>
      </c>
      <c r="R79">
        <f t="shared" si="27"/>
        <v>100000</v>
      </c>
      <c r="S79">
        <f t="shared" si="28"/>
        <v>-371715563354.50623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-3.2687827550836825</v>
      </c>
      <c r="AC79">
        <f t="shared" si="29"/>
        <v>-2.9185560346153196</v>
      </c>
      <c r="AE79">
        <f t="shared" si="30"/>
        <v>0</v>
      </c>
      <c r="AF79">
        <f t="shared" si="31"/>
        <v>0</v>
      </c>
      <c r="AG79">
        <f t="shared" si="31"/>
        <v>-3.9257920872038985E-10</v>
      </c>
      <c r="AH79">
        <f t="shared" si="32"/>
        <v>-2.1293219501684061E-6</v>
      </c>
      <c r="AI79">
        <f t="shared" si="33"/>
        <v>-2.1297145293771264E-6</v>
      </c>
      <c r="AJ79">
        <f t="shared" si="34"/>
        <v>-0.3502267204683629</v>
      </c>
      <c r="AK79">
        <f t="shared" si="49"/>
        <v>-0.22881479285585779</v>
      </c>
      <c r="AL79">
        <f t="shared" si="35"/>
        <v>-0.57904364303875011</v>
      </c>
      <c r="AN79">
        <f t="shared" si="36"/>
        <v>0</v>
      </c>
      <c r="AO79">
        <f t="shared" si="36"/>
        <v>0</v>
      </c>
      <c r="AP79">
        <f t="shared" si="36"/>
        <v>-1.8249539670431683E-13</v>
      </c>
      <c r="AQ79">
        <f t="shared" si="36"/>
        <v>-9.8984216528889779E-10</v>
      </c>
      <c r="AR79">
        <f t="shared" si="36"/>
        <v>-9.9002466068560197E-10</v>
      </c>
      <c r="AS79">
        <f t="shared" si="36"/>
        <v>-1.6280730835607836E-4</v>
      </c>
      <c r="AT79">
        <f t="shared" si="36"/>
        <v>-1.0636744245869439E-4</v>
      </c>
      <c r="AU79">
        <f t="shared" si="23"/>
        <v>-2.691757408394335E-4</v>
      </c>
      <c r="AW79">
        <v>76</v>
      </c>
      <c r="AX79">
        <f>IF(Z79&gt;0, (R79*SUMPRODUCT(K79:$K$98, X79:$X$98)-K79*$AZ$3)/Z79, 0)</f>
        <v>-371715563354.50623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0.74145409100000004</v>
      </c>
      <c r="Q80" s="4">
        <f t="shared" si="48"/>
        <v>50</v>
      </c>
      <c r="R80">
        <f t="shared" si="27"/>
        <v>100000</v>
      </c>
      <c r="S80">
        <f t="shared" si="28"/>
        <v>-1335322304422.0674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-2.9185560346153196</v>
      </c>
      <c r="AC80">
        <f t="shared" si="29"/>
        <v>-2.6058536031855888</v>
      </c>
      <c r="AE80">
        <f t="shared" si="30"/>
        <v>0</v>
      </c>
      <c r="AF80">
        <f t="shared" si="31"/>
        <v>0</v>
      </c>
      <c r="AG80">
        <f t="shared" si="31"/>
        <v>-9.7573956285910017E-11</v>
      </c>
      <c r="AH80">
        <f t="shared" si="32"/>
        <v>-5.8215892069455184E-7</v>
      </c>
      <c r="AI80">
        <f t="shared" si="33"/>
        <v>-5.8225649465083774E-7</v>
      </c>
      <c r="AJ80">
        <f t="shared" si="34"/>
        <v>-0.31270243142973086</v>
      </c>
      <c r="AK80">
        <f t="shared" si="49"/>
        <v>-0.2042989224230724</v>
      </c>
      <c r="AL80">
        <f t="shared" si="35"/>
        <v>-0.5170019361092979</v>
      </c>
      <c r="AN80">
        <f t="shared" si="36"/>
        <v>0</v>
      </c>
      <c r="AO80">
        <f t="shared" si="36"/>
        <v>0</v>
      </c>
      <c r="AP80">
        <f t="shared" si="36"/>
        <v>-4.0498646662669662E-14</v>
      </c>
      <c r="AQ80">
        <f t="shared" si="36"/>
        <v>-2.4162849727693503E-10</v>
      </c>
      <c r="AR80">
        <f t="shared" si="36"/>
        <v>-2.4166899592359769E-10</v>
      </c>
      <c r="AS80">
        <f t="shared" si="36"/>
        <v>-1.2978899045481345E-4</v>
      </c>
      <c r="AT80">
        <f t="shared" si="36"/>
        <v>-8.4795473994436532E-5</v>
      </c>
      <c r="AU80">
        <f t="shared" si="23"/>
        <v>-2.1458470611824588E-4</v>
      </c>
      <c r="AW80">
        <v>77</v>
      </c>
      <c r="AX80">
        <f>IF(Z80&gt;0, (R80*SUMPRODUCT(K80:$K$98, X80:$X$98)-K80*$AZ$3)/Z80, 0)</f>
        <v>-1335322304422.0674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0.75951466000000001</v>
      </c>
      <c r="Q81" s="4">
        <f t="shared" si="48"/>
        <v>50</v>
      </c>
      <c r="R81">
        <f t="shared" si="27"/>
        <v>100000</v>
      </c>
      <c r="S81">
        <f t="shared" si="28"/>
        <v>-5172789113730.4199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-2.6058536031855888</v>
      </c>
      <c r="AC81">
        <f t="shared" si="29"/>
        <v>-2.3266550030525992</v>
      </c>
      <c r="AE81">
        <f t="shared" si="30"/>
        <v>0</v>
      </c>
      <c r="AF81">
        <f t="shared" si="31"/>
        <v>0</v>
      </c>
      <c r="AG81">
        <f t="shared" si="31"/>
        <v>-2.2489366489703108E-11</v>
      </c>
      <c r="AH81">
        <f t="shared" si="32"/>
        <v>-1.4821770046669563E-7</v>
      </c>
      <c r="AI81">
        <f t="shared" si="33"/>
        <v>-1.4824018983318534E-7</v>
      </c>
      <c r="AJ81">
        <f t="shared" si="34"/>
        <v>-0.27919860013298958</v>
      </c>
      <c r="AK81">
        <f t="shared" si="49"/>
        <v>-0.18240975222299124</v>
      </c>
      <c r="AL81">
        <f t="shared" si="35"/>
        <v>-0.46160850059617065</v>
      </c>
      <c r="AN81">
        <f t="shared" si="36"/>
        <v>0</v>
      </c>
      <c r="AO81">
        <f t="shared" si="36"/>
        <v>0</v>
      </c>
      <c r="AP81">
        <f t="shared" si="36"/>
        <v>-8.3342360228440016E-15</v>
      </c>
      <c r="AQ81">
        <f t="shared" si="36"/>
        <v>-5.4927349732960145E-11</v>
      </c>
      <c r="AR81">
        <f t="shared" si="36"/>
        <v>-5.4935683968982998E-11</v>
      </c>
      <c r="AS81">
        <f t="shared" si="36"/>
        <v>-1.0346698880207978E-4</v>
      </c>
      <c r="AT81">
        <f t="shared" si="36"/>
        <v>-6.7598432734463916E-5</v>
      </c>
      <c r="AU81">
        <f t="shared" si="23"/>
        <v>-1.7106547647222767E-4</v>
      </c>
      <c r="AW81">
        <v>78</v>
      </c>
      <c r="AX81">
        <f>IF(Z81&gt;0, (R81*SUMPRODUCT(K81:$K$98, X81:$X$98)-K81*$AZ$3)/Z81, 0)</f>
        <v>-5172789113730.4199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0.77745419500000001</v>
      </c>
      <c r="Q82" s="4">
        <f t="shared" si="48"/>
        <v>50</v>
      </c>
      <c r="R82">
        <f t="shared" si="27"/>
        <v>100000</v>
      </c>
      <c r="S82">
        <f t="shared" si="28"/>
        <v>-21729724135432.859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-2.3266550030525992</v>
      </c>
      <c r="AC82">
        <f t="shared" si="29"/>
        <v>-2.0773705384873318</v>
      </c>
      <c r="AE82">
        <f t="shared" si="30"/>
        <v>0</v>
      </c>
      <c r="AF82">
        <f t="shared" si="31"/>
        <v>0</v>
      </c>
      <c r="AG82">
        <f t="shared" si="31"/>
        <v>-4.7800205044939704E-12</v>
      </c>
      <c r="AH82">
        <f t="shared" si="32"/>
        <v>-3.4968904640624216E-8</v>
      </c>
      <c r="AI82">
        <f t="shared" si="33"/>
        <v>-3.4973684661128708E-8</v>
      </c>
      <c r="AJ82">
        <f t="shared" si="34"/>
        <v>-0.24928446456526743</v>
      </c>
      <c r="AK82">
        <f t="shared" si="49"/>
        <v>-0.16286585021368197</v>
      </c>
      <c r="AL82">
        <f t="shared" si="35"/>
        <v>-0.41215034975263409</v>
      </c>
      <c r="AN82">
        <f t="shared" si="36"/>
        <v>0</v>
      </c>
      <c r="AO82">
        <f t="shared" si="36"/>
        <v>0</v>
      </c>
      <c r="AP82">
        <f t="shared" si="36"/>
        <v>-1.5816133076208717E-15</v>
      </c>
      <c r="AQ82">
        <f t="shared" si="36"/>
        <v>-1.1570512068000331E-11</v>
      </c>
      <c r="AR82">
        <f t="shared" si="36"/>
        <v>-1.1572093681307951E-11</v>
      </c>
      <c r="AS82">
        <f t="shared" si="36"/>
        <v>-8.2483250054867616E-5</v>
      </c>
      <c r="AT82">
        <f t="shared" si="36"/>
        <v>-5.3889056712784214E-5</v>
      </c>
      <c r="AU82">
        <f t="shared" si="23"/>
        <v>-1.3637231833974552E-4</v>
      </c>
      <c r="AW82">
        <v>79</v>
      </c>
      <c r="AX82">
        <f>IF(Z82&gt;0, (R82*SUMPRODUCT(K82:$K$98, X82:$X$98)-K82*$AZ$3)/Z82, 0)</f>
        <v>-21729724135432.859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0.79525030600000002</v>
      </c>
      <c r="Q83" s="4">
        <f t="shared" si="48"/>
        <v>50</v>
      </c>
      <c r="R83">
        <f t="shared" si="27"/>
        <v>100000</v>
      </c>
      <c r="S83">
        <f t="shared" si="28"/>
        <v>-99622951945390.422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-2.0773705384873318</v>
      </c>
      <c r="AC83">
        <f t="shared" si="29"/>
        <v>-1.8547951236594422</v>
      </c>
      <c r="AE83">
        <f t="shared" si="30"/>
        <v>0</v>
      </c>
      <c r="AF83">
        <f t="shared" si="31"/>
        <v>0</v>
      </c>
      <c r="AG83">
        <f t="shared" si="31"/>
        <v>-9.3090753056392649E-13</v>
      </c>
      <c r="AH83">
        <f t="shared" si="32"/>
        <v>-7.6026255377702083E-9</v>
      </c>
      <c r="AI83">
        <f t="shared" si="33"/>
        <v>-7.6035564453007719E-9</v>
      </c>
      <c r="AJ83">
        <f t="shared" si="34"/>
        <v>-0.22257541482788956</v>
      </c>
      <c r="AK83">
        <f t="shared" si="49"/>
        <v>-0.14541593769411323</v>
      </c>
      <c r="AL83">
        <f t="shared" si="35"/>
        <v>-0.36799136012555922</v>
      </c>
      <c r="AN83">
        <f t="shared" si="36"/>
        <v>0</v>
      </c>
      <c r="AO83">
        <f t="shared" si="36"/>
        <v>0</v>
      </c>
      <c r="AP83">
        <f t="shared" si="36"/>
        <v>-2.7501670329061842E-16</v>
      </c>
      <c r="AQ83">
        <f t="shared" si="36"/>
        <v>-2.2460329765342322E-12</v>
      </c>
      <c r="AR83">
        <f t="shared" si="36"/>
        <v>-2.2463079932375226E-12</v>
      </c>
      <c r="AS83">
        <f t="shared" si="36"/>
        <v>-6.5755141955320677E-5</v>
      </c>
      <c r="AT83">
        <f t="shared" si="36"/>
        <v>-4.2960026079413811E-5</v>
      </c>
      <c r="AU83">
        <f t="shared" si="23"/>
        <v>-1.0871517028104249E-4</v>
      </c>
      <c r="AW83">
        <v>80</v>
      </c>
      <c r="AX83">
        <f>IF(Z83&gt;0, (R83*SUMPRODUCT(K83:$K$98, X83:$X$98)-K83*$AZ$3)/Z83, 0)</f>
        <v>-99622951945390.422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0.81288120699999999</v>
      </c>
      <c r="Q84" s="4">
        <f t="shared" si="48"/>
        <v>50</v>
      </c>
      <c r="R84">
        <f t="shared" si="27"/>
        <v>100000</v>
      </c>
      <c r="S84">
        <f t="shared" si="28"/>
        <v>-502200036091374.38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-1.8547951236594422</v>
      </c>
      <c r="AC84">
        <f t="shared" si="29"/>
        <v>-1.6560670746978852</v>
      </c>
      <c r="AE84">
        <f t="shared" si="30"/>
        <v>0</v>
      </c>
      <c r="AF84">
        <f t="shared" si="31"/>
        <v>0</v>
      </c>
      <c r="AG84">
        <f t="shared" si="31"/>
        <v>-1.6488121820809335E-13</v>
      </c>
      <c r="AH84">
        <f t="shared" si="32"/>
        <v>-1.5134344741003877E-9</v>
      </c>
      <c r="AI84">
        <f t="shared" si="33"/>
        <v>-1.5135993553185958E-9</v>
      </c>
      <c r="AJ84">
        <f t="shared" si="34"/>
        <v>-0.19872804896155705</v>
      </c>
      <c r="AK84">
        <f t="shared" si="49"/>
        <v>-0.12983565865616098</v>
      </c>
      <c r="AL84">
        <f t="shared" si="35"/>
        <v>-0.32856370913131738</v>
      </c>
      <c r="AN84">
        <f t="shared" si="36"/>
        <v>0</v>
      </c>
      <c r="AO84">
        <f t="shared" si="36"/>
        <v>0</v>
      </c>
      <c r="AP84">
        <f t="shared" si="36"/>
        <v>-4.3491630840779898E-17</v>
      </c>
      <c r="AQ84">
        <f t="shared" si="36"/>
        <v>-3.9920698163578347E-13</v>
      </c>
      <c r="AR84">
        <f t="shared" si="36"/>
        <v>-3.9925047326662426E-13</v>
      </c>
      <c r="AS84">
        <f t="shared" si="36"/>
        <v>-5.2419596586412298E-5</v>
      </c>
      <c r="AT84">
        <f t="shared" si="36"/>
        <v>-3.424746977012622E-5</v>
      </c>
      <c r="AU84">
        <f t="shared" si="23"/>
        <v>-8.6667066755788996E-5</v>
      </c>
      <c r="AW84">
        <v>81</v>
      </c>
      <c r="AX84">
        <f>IF(Z84&gt;0, (R84*SUMPRODUCT(K84:$K$98, X84:$X$98)-K84*$AZ$3)/Z84, 0)</f>
        <v>-502200036091374.38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0.83042254299999996</v>
      </c>
      <c r="Q85" s="4">
        <f t="shared" si="48"/>
        <v>50</v>
      </c>
      <c r="R85">
        <f t="shared" si="27"/>
        <v>100000</v>
      </c>
      <c r="S85">
        <f t="shared" si="28"/>
        <v>-2809876142890309.5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-1.6560670746978852</v>
      </c>
      <c r="AC85">
        <f t="shared" si="29"/>
        <v>-1.4786313166948886</v>
      </c>
      <c r="AE85">
        <f t="shared" si="30"/>
        <v>0</v>
      </c>
      <c r="AF85">
        <f t="shared" si="31"/>
        <v>0</v>
      </c>
      <c r="AG85">
        <f t="shared" si="31"/>
        <v>-2.6311325508709632E-14</v>
      </c>
      <c r="AH85">
        <f t="shared" si="32"/>
        <v>-2.7384216103460557E-10</v>
      </c>
      <c r="AI85">
        <f t="shared" si="33"/>
        <v>-2.7386847236011427E-10</v>
      </c>
      <c r="AJ85">
        <f t="shared" si="34"/>
        <v>-0.1774357580029966</v>
      </c>
      <c r="AK85">
        <f t="shared" si="49"/>
        <v>-0.11592469522885197</v>
      </c>
      <c r="AL85">
        <f t="shared" si="35"/>
        <v>-0.29336045350571704</v>
      </c>
      <c r="AN85">
        <f t="shared" si="36"/>
        <v>0</v>
      </c>
      <c r="AO85">
        <f t="shared" si="36"/>
        <v>0</v>
      </c>
      <c r="AP85">
        <f t="shared" si="36"/>
        <v>-6.1966820092450237E-18</v>
      </c>
      <c r="AQ85">
        <f t="shared" si="36"/>
        <v>-6.4493626217888698E-14</v>
      </c>
      <c r="AR85">
        <f t="shared" si="36"/>
        <v>-6.4499822899897934E-14</v>
      </c>
      <c r="AS85">
        <f t="shared" si="36"/>
        <v>-4.1788581462760577E-5</v>
      </c>
      <c r="AT85">
        <f t="shared" si="36"/>
        <v>-2.7301873222390496E-5</v>
      </c>
      <c r="AU85">
        <f t="shared" si="23"/>
        <v>-6.909045474965089E-5</v>
      </c>
      <c r="AW85">
        <v>82</v>
      </c>
      <c r="AX85">
        <f>IF(Z85&gt;0, (R85*SUMPRODUCT(K85:$K$98, X85:$X$98)-K85*$AZ$3)/Z85, 0)</f>
        <v>-2809876142890309.5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0.84796327400000004</v>
      </c>
      <c r="Q86" s="4">
        <f t="shared" si="48"/>
        <v>50</v>
      </c>
      <c r="R86">
        <f t="shared" si="27"/>
        <v>100000</v>
      </c>
      <c r="S86">
        <f t="shared" si="28"/>
        <v>-1.7663163995511972E+16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-1.4786313166948886</v>
      </c>
      <c r="AC86">
        <f t="shared" si="29"/>
        <v>-1.3202065327633499</v>
      </c>
      <c r="AE86">
        <f t="shared" si="30"/>
        <v>0</v>
      </c>
      <c r="AF86">
        <f t="shared" si="31"/>
        <v>0</v>
      </c>
      <c r="AG86">
        <f t="shared" si="31"/>
        <v>-3.7371745319773989E-15</v>
      </c>
      <c r="AH86">
        <f t="shared" si="32"/>
        <v>-4.4622075443290271E-11</v>
      </c>
      <c r="AI86">
        <f t="shared" si="33"/>
        <v>-4.4625812617822251E-11</v>
      </c>
      <c r="AJ86">
        <f t="shared" si="34"/>
        <v>-0.15842478393153869</v>
      </c>
      <c r="AK86">
        <f t="shared" si="49"/>
        <v>-0.10350419216864221</v>
      </c>
      <c r="AL86">
        <f t="shared" si="35"/>
        <v>-0.2619289761448067</v>
      </c>
      <c r="AN86">
        <f t="shared" si="36"/>
        <v>0</v>
      </c>
      <c r="AO86">
        <f t="shared" si="36"/>
        <v>0</v>
      </c>
      <c r="AP86">
        <f t="shared" si="36"/>
        <v>-7.8585395058595041E-19</v>
      </c>
      <c r="AQ86">
        <f t="shared" si="36"/>
        <v>-9.3831406508862658E-15</v>
      </c>
      <c r="AR86">
        <f t="shared" si="36"/>
        <v>-9.3839265048368518E-15</v>
      </c>
      <c r="AS86">
        <f t="shared" si="36"/>
        <v>-3.3313601293716137E-5</v>
      </c>
      <c r="AT86">
        <f t="shared" si="36"/>
        <v>-2.1764886178568976E-5</v>
      </c>
      <c r="AU86">
        <f t="shared" si="23"/>
        <v>-5.5078487481669042E-5</v>
      </c>
      <c r="AW86">
        <v>83</v>
      </c>
      <c r="AX86">
        <f>IF(Z86&gt;0, (R86*SUMPRODUCT(K86:$K$98, X86:$X$98)-K86*$AZ$3)/Z86, 0)</f>
        <v>-1.7663163995511972E+16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0.86550461000000001</v>
      </c>
      <c r="Q87" s="4">
        <f t="shared" si="48"/>
        <v>50</v>
      </c>
      <c r="R87">
        <f t="shared" si="27"/>
        <v>100000</v>
      </c>
      <c r="S87">
        <f t="shared" si="28"/>
        <v>-1.2667683629771414E+17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-1.3202065327633499</v>
      </c>
      <c r="AC87">
        <f t="shared" si="29"/>
        <v>-1.1787558328244276</v>
      </c>
      <c r="AE87">
        <f t="shared" si="30"/>
        <v>0</v>
      </c>
      <c r="AF87">
        <f t="shared" si="31"/>
        <v>0</v>
      </c>
      <c r="AG87">
        <f t="shared" si="31"/>
        <v>-4.6526100085659389E-16</v>
      </c>
      <c r="AH87">
        <f t="shared" si="32"/>
        <v>-6.4690835716020614E-12</v>
      </c>
      <c r="AI87">
        <f t="shared" si="33"/>
        <v>-6.4695488326029177E-12</v>
      </c>
      <c r="AJ87">
        <f t="shared" si="34"/>
        <v>-0.14145069993892223</v>
      </c>
      <c r="AK87">
        <f t="shared" si="49"/>
        <v>-9.2414457293434504E-2</v>
      </c>
      <c r="AL87">
        <f t="shared" si="35"/>
        <v>-0.23386515723882628</v>
      </c>
      <c r="AN87">
        <f t="shared" si="36"/>
        <v>0</v>
      </c>
      <c r="AO87">
        <f t="shared" si="36"/>
        <v>0</v>
      </c>
      <c r="AP87">
        <f t="shared" si="36"/>
        <v>-8.7352851840391652E-20</v>
      </c>
      <c r="AQ87">
        <f t="shared" si="36"/>
        <v>-1.2145718161050932E-15</v>
      </c>
      <c r="AR87">
        <f t="shared" si="36"/>
        <v>-1.2146591689569335E-15</v>
      </c>
      <c r="AS87">
        <f t="shared" si="36"/>
        <v>-2.6557398990535343E-5</v>
      </c>
      <c r="AT87">
        <f t="shared" si="36"/>
        <v>-1.7350834007150757E-5</v>
      </c>
      <c r="AU87">
        <f t="shared" si="23"/>
        <v>-4.3908232998900759E-5</v>
      </c>
      <c r="AW87">
        <v>84</v>
      </c>
      <c r="AX87">
        <f>IF(Z87&gt;0, (R87*SUMPRODUCT(K87:$K$98, X87:$X$98)-K87*$AZ$3)/Z87, 0)</f>
        <v>-1.2667683629771414E+17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0.88304594599999997</v>
      </c>
      <c r="Q88" s="4">
        <f t="shared" si="48"/>
        <v>50</v>
      </c>
      <c r="R88">
        <f t="shared" si="27"/>
        <v>100000</v>
      </c>
      <c r="S88">
        <f t="shared" si="28"/>
        <v>-1.0575037961904568E+18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-1.1787558328244276</v>
      </c>
      <c r="AC88">
        <f t="shared" si="29"/>
        <v>-1.0524605650218113</v>
      </c>
      <c r="AE88">
        <f t="shared" si="30"/>
        <v>0</v>
      </c>
      <c r="AF88">
        <f t="shared" si="31"/>
        <v>0</v>
      </c>
      <c r="AG88">
        <f t="shared" si="31"/>
        <v>-4.9761550209710208E-17</v>
      </c>
      <c r="AH88">
        <f t="shared" si="32"/>
        <v>-8.2169368127663539E-13</v>
      </c>
      <c r="AI88">
        <f t="shared" si="33"/>
        <v>-8.2174344282684509E-13</v>
      </c>
      <c r="AJ88">
        <f t="shared" si="34"/>
        <v>-0.12629526780261635</v>
      </c>
      <c r="AK88">
        <f t="shared" si="49"/>
        <v>-8.2512908297709936E-2</v>
      </c>
      <c r="AL88">
        <f t="shared" si="35"/>
        <v>-0.20880817610114802</v>
      </c>
      <c r="AN88">
        <f t="shared" si="36"/>
        <v>0</v>
      </c>
      <c r="AO88">
        <f t="shared" si="36"/>
        <v>0</v>
      </c>
      <c r="AP88">
        <f t="shared" si="36"/>
        <v>-8.3417336007064754E-21</v>
      </c>
      <c r="AQ88">
        <f t="shared" si="36"/>
        <v>-1.3774389587356515E-16</v>
      </c>
      <c r="AR88">
        <f t="shared" si="36"/>
        <v>-1.3775223760716585E-16</v>
      </c>
      <c r="AS88">
        <f t="shared" si="36"/>
        <v>-2.1171395878935635E-5</v>
      </c>
      <c r="AT88">
        <f t="shared" si="36"/>
        <v>-1.3831978640904714E-5</v>
      </c>
      <c r="AU88">
        <f t="shared" si="23"/>
        <v>-3.5003374519978103E-5</v>
      </c>
      <c r="AW88">
        <v>85</v>
      </c>
      <c r="AX88">
        <f>IF(Z88&gt;0, (R88*SUMPRODUCT(K88:$K$98, X88:$X$98)-K88*$AZ$3)/Z88, 0)</f>
        <v>-1.0575037961904568E+18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7"/>
        <v>100000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-1.0524605650218113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-9.9523100419420416E-14</v>
      </c>
      <c r="AI89">
        <f t="shared" si="33"/>
        <v>-9.9523100419420416E-14</v>
      </c>
      <c r="AJ89">
        <f t="shared" si="34"/>
        <v>-1.0524605650218113</v>
      </c>
      <c r="AK89">
        <f t="shared" si="49"/>
        <v>-7.3672239551526797E-2</v>
      </c>
      <c r="AL89">
        <f t="shared" si="35"/>
        <v>-1.1261328045734376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-1.4895952858404418E-17</v>
      </c>
      <c r="AR89">
        <f t="shared" si="36"/>
        <v>-1.4895952858404418E-17</v>
      </c>
      <c r="AS89">
        <f t="shared" si="36"/>
        <v>-1.5752526695636757E-4</v>
      </c>
      <c r="AT89">
        <f t="shared" si="36"/>
        <v>-1.1026768686945731E-5</v>
      </c>
      <c r="AU89">
        <f t="shared" si="23"/>
        <v>-1.685520356433282E-4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 t="shared" ref="AN91:AU91" si="50">SUM(AN3:AN89)</f>
        <v>11503.498473905755</v>
      </c>
      <c r="AO91" s="8">
        <f t="shared" si="50"/>
        <v>-1150.3498473905754</v>
      </c>
      <c r="AP91" s="8">
        <f t="shared" si="50"/>
        <v>-3005.9133704704464</v>
      </c>
      <c r="AQ91" s="8">
        <f t="shared" si="50"/>
        <v>-6278.3195624513082</v>
      </c>
      <c r="AR91" s="8">
        <f t="shared" si="50"/>
        <v>1068.915693593425</v>
      </c>
      <c r="AS91" s="8">
        <f t="shared" si="50"/>
        <v>-1340.8262047960786</v>
      </c>
      <c r="AT91" s="8">
        <f t="shared" si="50"/>
        <v>450.20102179904109</v>
      </c>
      <c r="AU91" s="8">
        <f t="shared" si="50"/>
        <v>178.29051059638826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2D248-DF84-4240-8C59-E4EAAA7F5918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25237.521753908135</v>
      </c>
      <c r="K3">
        <v>1</v>
      </c>
      <c r="L3" s="2">
        <v>0</v>
      </c>
      <c r="O3">
        <f>$C$3</f>
        <v>25237.521753908135</v>
      </c>
      <c r="P3">
        <f>O3*C5</f>
        <v>2523.7521753908136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25237.521753908135</v>
      </c>
      <c r="AF3">
        <f t="shared" ref="AF3:AG34" si="4">-$Z3*P3</f>
        <v>-2523.7521753908136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20193.861374517321</v>
      </c>
      <c r="AJ3">
        <f t="shared" ref="AJ3:AJ66" si="7">AB3-AC3</f>
        <v>0</v>
      </c>
      <c r="AL3">
        <f t="shared" ref="AL3:AL66" si="8">SUM(AI3:AK3)</f>
        <v>20193.861374517321</v>
      </c>
      <c r="AN3">
        <f t="shared" ref="AN3:AU34" si="9">AE3*$K3</f>
        <v>25237.521753908135</v>
      </c>
      <c r="AO3">
        <f t="shared" si="9"/>
        <v>-2523.7521753908136</v>
      </c>
      <c r="AP3">
        <f t="shared" si="9"/>
        <v>-2519.9082039999998</v>
      </c>
      <c r="AQ3">
        <f t="shared" si="9"/>
        <v>0</v>
      </c>
      <c r="AR3">
        <f t="shared" si="9"/>
        <v>20193.861374517321</v>
      </c>
      <c r="AS3">
        <f t="shared" si="9"/>
        <v>0</v>
      </c>
      <c r="AT3">
        <f t="shared" si="9"/>
        <v>0</v>
      </c>
      <c r="AU3">
        <f t="shared" si="9"/>
        <v>20193.861374517321</v>
      </c>
      <c r="AW3">
        <v>0</v>
      </c>
      <c r="AX3">
        <f>IF(Z3&gt;0, (R3*SUMPRODUCT(K3:$K$98, X3:$X$98)-K3*$AZ$3)/Z3, 0)</f>
        <v>0</v>
      </c>
      <c r="AZ3">
        <f>C6*ABS(SUMPRODUCT(X4:X79, K4:K79))/1</f>
        <v>13997.530703603699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2.5943469999999999E-3</v>
      </c>
      <c r="R4">
        <f t="shared" si="0"/>
        <v>100000</v>
      </c>
      <c r="S4">
        <f t="shared" si="1"/>
        <v>950.89034769896853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938.91450470109703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-259.43469999999996</v>
      </c>
      <c r="AI4">
        <f t="shared" si="6"/>
        <v>-259.43469999999996</v>
      </c>
      <c r="AJ4">
        <f t="shared" si="7"/>
        <v>-938.91450470109703</v>
      </c>
      <c r="AK4">
        <f>G4*SUM(AB4, AE4:AF4)</f>
        <v>0</v>
      </c>
      <c r="AL4">
        <f t="shared" si="8"/>
        <v>-1198.3492047010971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-242.03255900737005</v>
      </c>
      <c r="AR4">
        <f t="shared" si="9"/>
        <v>-242.03255900737005</v>
      </c>
      <c r="AS4">
        <f t="shared" si="9"/>
        <v>-875.93479307873588</v>
      </c>
      <c r="AT4">
        <f t="shared" si="9"/>
        <v>0</v>
      </c>
      <c r="AU4">
        <f t="shared" si="9"/>
        <v>-1117.9673520861061</v>
      </c>
      <c r="AW4">
        <v>1</v>
      </c>
      <c r="AX4">
        <f>IF(Z4&gt;0, (R4*SUMPRODUCT(K4:$K$98, X4:$X$98)-K4*$AZ$3)/Z4, 0)</f>
        <v>950.89034769896853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2.6922130000000002E-3</v>
      </c>
      <c r="Q5" s="4">
        <f t="shared" ref="Q5:Q68" si="21">$C$8</f>
        <v>50</v>
      </c>
      <c r="R5">
        <f t="shared" si="0"/>
        <v>100000</v>
      </c>
      <c r="S5">
        <f t="shared" si="1"/>
        <v>1832.1328837341937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938.91450470109703</v>
      </c>
      <c r="AC5">
        <f t="shared" si="2"/>
        <v>1786.0974123299657</v>
      </c>
      <c r="AE5">
        <f t="shared" si="3"/>
        <v>0</v>
      </c>
      <c r="AF5">
        <f t="shared" si="4"/>
        <v>0</v>
      </c>
      <c r="AG5">
        <f t="shared" si="4"/>
        <v>-48.743664506735996</v>
      </c>
      <c r="AH5">
        <f t="shared" si="5"/>
        <v>-265.83063352800889</v>
      </c>
      <c r="AI5">
        <f t="shared" si="6"/>
        <v>-314.57429803474486</v>
      </c>
      <c r="AJ5">
        <f t="shared" si="7"/>
        <v>-847.18290762886863</v>
      </c>
      <c r="AK5">
        <f>G5*SUM(AB5, AE5:AF5)</f>
        <v>38.495494692744977</v>
      </c>
      <c r="AL5">
        <f t="shared" si="8"/>
        <v>-1123.2617109708685</v>
      </c>
      <c r="AN5">
        <f t="shared" si="9"/>
        <v>0</v>
      </c>
      <c r="AO5">
        <f t="shared" si="9"/>
        <v>0</v>
      </c>
      <c r="AP5">
        <f t="shared" si="9"/>
        <v>-41.681098330440932</v>
      </c>
      <c r="AQ5">
        <f t="shared" si="9"/>
        <v>-227.31390607271967</v>
      </c>
      <c r="AR5">
        <f t="shared" si="9"/>
        <v>-268.99500440316058</v>
      </c>
      <c r="AS5">
        <f t="shared" si="9"/>
        <v>-724.4328967484164</v>
      </c>
      <c r="AT5">
        <f t="shared" si="9"/>
        <v>32.917806156029492</v>
      </c>
      <c r="AU5">
        <f t="shared" si="9"/>
        <v>-960.51009499554755</v>
      </c>
      <c r="AW5">
        <v>2</v>
      </c>
      <c r="AX5">
        <f>IF(Z5&gt;0, (R5*SUMPRODUCT(K5:$K$98, X5:$X$98)-K5*$AZ$3)/Z5, 0)</f>
        <v>1832.1328837341937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2.807183E-3</v>
      </c>
      <c r="Q6" s="4">
        <f t="shared" si="21"/>
        <v>50</v>
      </c>
      <c r="R6">
        <f t="shared" si="0"/>
        <v>100000</v>
      </c>
      <c r="S6">
        <f t="shared" si="1"/>
        <v>2837.0562835616479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1786.0974123299657</v>
      </c>
      <c r="AC6">
        <f t="shared" si="2"/>
        <v>2730.3486658881884</v>
      </c>
      <c r="AE6">
        <f t="shared" si="3"/>
        <v>0</v>
      </c>
      <c r="AF6">
        <f t="shared" si="4"/>
        <v>0</v>
      </c>
      <c r="AG6">
        <f t="shared" si="4"/>
        <v>-48.119395475307627</v>
      </c>
      <c r="AH6">
        <f t="shared" si="5"/>
        <v>-273.6647727220253</v>
      </c>
      <c r="AI6">
        <f t="shared" si="6"/>
        <v>-321.78416819733292</v>
      </c>
      <c r="AJ6">
        <f t="shared" si="7"/>
        <v>-944.25125355822274</v>
      </c>
      <c r="AK6">
        <f>G6*SUM(AB6, AE6:AF6)</f>
        <v>104.48669862130299</v>
      </c>
      <c r="AL6">
        <f t="shared" si="8"/>
        <v>-1161.5487231342527</v>
      </c>
      <c r="AN6">
        <f t="shared" si="9"/>
        <v>0</v>
      </c>
      <c r="AO6">
        <f t="shared" si="9"/>
        <v>0</v>
      </c>
      <c r="AP6">
        <f t="shared" si="9"/>
        <v>-37.119784281896237</v>
      </c>
      <c r="AQ6">
        <f t="shared" si="9"/>
        <v>-211.10775039159608</v>
      </c>
      <c r="AR6">
        <f t="shared" si="9"/>
        <v>-248.22753467349233</v>
      </c>
      <c r="AS6">
        <f t="shared" si="9"/>
        <v>-728.40488733856557</v>
      </c>
      <c r="AT6">
        <f t="shared" si="9"/>
        <v>80.602087263139637</v>
      </c>
      <c r="AU6">
        <f t="shared" si="9"/>
        <v>-896.03033474891834</v>
      </c>
      <c r="AW6">
        <v>3</v>
      </c>
      <c r="AX6">
        <f>IF(Z6&gt;0, (R6*SUMPRODUCT(K6:$K$98, X6:$X$98)-K6*$AZ$3)/Z6, 0)</f>
        <v>2837.0562835616479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2.939255E-3</v>
      </c>
      <c r="Q7" s="4">
        <f t="shared" si="21"/>
        <v>50</v>
      </c>
      <c r="R7">
        <f t="shared" si="0"/>
        <v>100000</v>
      </c>
      <c r="S7">
        <f t="shared" si="1"/>
        <v>3676.9074774218225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2730.3486658881884</v>
      </c>
      <c r="AC7">
        <f t="shared" si="2"/>
        <v>3492.8243066786199</v>
      </c>
      <c r="AE7">
        <f t="shared" si="3"/>
        <v>0</v>
      </c>
      <c r="AF7">
        <f t="shared" si="4"/>
        <v>0</v>
      </c>
      <c r="AG7">
        <f t="shared" si="4"/>
        <v>-47.496766346806773</v>
      </c>
      <c r="AH7">
        <f t="shared" si="5"/>
        <v>-282.87034749555062</v>
      </c>
      <c r="AI7">
        <f t="shared" si="6"/>
        <v>-330.36711384235741</v>
      </c>
      <c r="AJ7">
        <f t="shared" si="7"/>
        <v>-762.4756407904315</v>
      </c>
      <c r="AK7">
        <f>G7*SUM(AB7, AE7:AF7)</f>
        <v>134.06011949511006</v>
      </c>
      <c r="AL7">
        <f t="shared" si="8"/>
        <v>-958.78263513767888</v>
      </c>
      <c r="AN7">
        <f t="shared" si="9"/>
        <v>0</v>
      </c>
      <c r="AO7">
        <f t="shared" si="9"/>
        <v>0</v>
      </c>
      <c r="AP7">
        <f t="shared" si="9"/>
        <v>-33.335894757099254</v>
      </c>
      <c r="AQ7">
        <f t="shared" si="9"/>
        <v>-198.53427631604936</v>
      </c>
      <c r="AR7">
        <f t="shared" si="9"/>
        <v>-231.87017107314864</v>
      </c>
      <c r="AS7">
        <f t="shared" si="9"/>
        <v>-535.14817262818758</v>
      </c>
      <c r="AT7">
        <f t="shared" si="9"/>
        <v>94.090911410300521</v>
      </c>
      <c r="AU7">
        <f t="shared" si="9"/>
        <v>-672.92743229103576</v>
      </c>
      <c r="AW7">
        <v>4</v>
      </c>
      <c r="AX7">
        <f>IF(Z7&gt;0, (R7*SUMPRODUCT(K7:$K$98, X7:$X$98)-K7*$AZ$3)/Z7, 0)</f>
        <v>3676.9074774218225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3.7729310000000002E-3</v>
      </c>
      <c r="Q8" s="4">
        <f t="shared" si="21"/>
        <v>50</v>
      </c>
      <c r="R8">
        <f t="shared" si="0"/>
        <v>100000</v>
      </c>
      <c r="S8">
        <f t="shared" si="1"/>
        <v>4214.2622408952229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3492.8243066786199</v>
      </c>
      <c r="AC8">
        <f t="shared" si="2"/>
        <v>3948.1397274946758</v>
      </c>
      <c r="AE8">
        <f t="shared" si="3"/>
        <v>0</v>
      </c>
      <c r="AF8">
        <f t="shared" si="4"/>
        <v>0</v>
      </c>
      <c r="AG8">
        <f t="shared" si="4"/>
        <v>-46.842596661189084</v>
      </c>
      <c r="AH8">
        <f t="shared" si="5"/>
        <v>-358.40404429924803</v>
      </c>
      <c r="AI8">
        <f t="shared" si="6"/>
        <v>-405.24664096043711</v>
      </c>
      <c r="AJ8">
        <f t="shared" si="7"/>
        <v>-455.31542081605585</v>
      </c>
      <c r="AK8">
        <f t="shared" ref="AK8:AK71" si="22">G8*SUM(AB8:AB8, AE8:AF8)</f>
        <v>74.397157732254598</v>
      </c>
      <c r="AL8">
        <f t="shared" si="8"/>
        <v>-786.16490404423837</v>
      </c>
      <c r="AN8">
        <f t="shared" si="9"/>
        <v>0</v>
      </c>
      <c r="AO8">
        <f t="shared" si="9"/>
        <v>0</v>
      </c>
      <c r="AP8">
        <f t="shared" si="9"/>
        <v>-30.688660299436638</v>
      </c>
      <c r="AQ8">
        <f t="shared" si="9"/>
        <v>-234.80636748211938</v>
      </c>
      <c r="AR8">
        <f t="shared" si="9"/>
        <v>-265.49502778155602</v>
      </c>
      <c r="AS8">
        <f t="shared" si="9"/>
        <v>-298.29730361844287</v>
      </c>
      <c r="AT8">
        <f t="shared" si="9"/>
        <v>48.74087398277058</v>
      </c>
      <c r="AU8">
        <f t="shared" si="9"/>
        <v>-515.05145741722833</v>
      </c>
      <c r="AW8">
        <v>5</v>
      </c>
      <c r="AX8">
        <f>IF(Z8&gt;0, (R8*SUMPRODUCT(K8:$K$98, X8:$X$98)-K8*$AZ$3)/Z8, 0)</f>
        <v>4214.2622408952229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4.6883589999999996E-3</v>
      </c>
      <c r="Q9" s="4">
        <f t="shared" si="21"/>
        <v>50</v>
      </c>
      <c r="R9">
        <f t="shared" si="0"/>
        <v>100000</v>
      </c>
      <c r="S9">
        <f t="shared" si="1"/>
        <v>4548.6518893522616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3948.1397274946758</v>
      </c>
      <c r="AC9">
        <f t="shared" si="2"/>
        <v>4198.8201474673915</v>
      </c>
      <c r="AE9">
        <f t="shared" si="3"/>
        <v>0</v>
      </c>
      <c r="AF9">
        <f t="shared" si="4"/>
        <v>0</v>
      </c>
      <c r="AG9">
        <f t="shared" si="4"/>
        <v>-46.154555784937337</v>
      </c>
      <c r="AH9">
        <f t="shared" si="5"/>
        <v>-439.22981927971153</v>
      </c>
      <c r="AI9">
        <f t="shared" si="6"/>
        <v>-485.38437506464885</v>
      </c>
      <c r="AJ9">
        <f t="shared" si="7"/>
        <v>-250.68041997271575</v>
      </c>
      <c r="AK9">
        <f t="shared" si="22"/>
        <v>23.294024392218585</v>
      </c>
      <c r="AL9">
        <f t="shared" si="8"/>
        <v>-712.77077064514594</v>
      </c>
      <c r="AN9">
        <f t="shared" si="9"/>
        <v>0</v>
      </c>
      <c r="AO9">
        <f t="shared" si="9"/>
        <v>0</v>
      </c>
      <c r="AP9">
        <f t="shared" si="9"/>
        <v>-28.637081390026957</v>
      </c>
      <c r="AQ9">
        <f t="shared" si="9"/>
        <v>-272.52477831765589</v>
      </c>
      <c r="AR9">
        <f t="shared" si="9"/>
        <v>-301.16185970768282</v>
      </c>
      <c r="AS9">
        <f t="shared" si="9"/>
        <v>-155.53731300318583</v>
      </c>
      <c r="AT9">
        <f t="shared" si="9"/>
        <v>14.453023348974313</v>
      </c>
      <c r="AU9">
        <f t="shared" si="9"/>
        <v>-442.24614936189431</v>
      </c>
      <c r="AW9">
        <v>6</v>
      </c>
      <c r="AX9">
        <f>IF(Z9&gt;0, (R9*SUMPRODUCT(K9:$K$98, X9:$X$98)-K9*$AZ$3)/Z9, 0)</f>
        <v>4548.6518893522616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5.6712799999999999E-3</v>
      </c>
      <c r="Q10" s="4">
        <f t="shared" si="21"/>
        <v>50</v>
      </c>
      <c r="R10">
        <f t="shared" si="0"/>
        <v>100000</v>
      </c>
      <c r="S10">
        <f t="shared" si="1"/>
        <v>4811.7037735323247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4198.8201474673915</v>
      </c>
      <c r="AC10">
        <f t="shared" si="2"/>
        <v>4372.0348048773467</v>
      </c>
      <c r="AE10">
        <f t="shared" si="3"/>
        <v>0</v>
      </c>
      <c r="AF10">
        <f t="shared" si="4"/>
        <v>0</v>
      </c>
      <c r="AG10">
        <f t="shared" si="4"/>
        <v>-45.431254817955967</v>
      </c>
      <c r="AH10">
        <f t="shared" si="5"/>
        <v>-523.51081826399889</v>
      </c>
      <c r="AI10">
        <f t="shared" si="6"/>
        <v>-568.94207308195485</v>
      </c>
      <c r="AJ10">
        <f t="shared" si="7"/>
        <v>-173.21465740995518</v>
      </c>
      <c r="AK10">
        <f t="shared" si="22"/>
        <v>17.215162604616307</v>
      </c>
      <c r="AL10">
        <f t="shared" si="8"/>
        <v>-724.94156788729367</v>
      </c>
      <c r="AN10">
        <f t="shared" si="9"/>
        <v>0</v>
      </c>
      <c r="AO10">
        <f t="shared" si="9"/>
        <v>0</v>
      </c>
      <c r="AP10">
        <f t="shared" si="9"/>
        <v>-26.741582078722185</v>
      </c>
      <c r="AQ10">
        <f t="shared" si="9"/>
        <v>-308.1470580507202</v>
      </c>
      <c r="AR10">
        <f t="shared" si="9"/>
        <v>-334.88864012944236</v>
      </c>
      <c r="AS10">
        <f t="shared" si="9"/>
        <v>-101.95698967432712</v>
      </c>
      <c r="AT10">
        <f t="shared" si="9"/>
        <v>10.133127197005038</v>
      </c>
      <c r="AU10">
        <f t="shared" si="9"/>
        <v>-426.71250260676442</v>
      </c>
      <c r="AW10">
        <v>7</v>
      </c>
      <c r="AX10">
        <f>IF(Z10&gt;0, (R10*SUMPRODUCT(K10:$K$98, X10:$X$98)-K10*$AZ$3)/Z10, 0)</f>
        <v>4811.7037735323247</v>
      </c>
    </row>
    <row r="11" spans="1:52" x14ac:dyDescent="0.25">
      <c r="A11" t="s">
        <v>33</v>
      </c>
      <c r="C11" s="12">
        <f>AU81</f>
        <v>3984.9567159780249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6.8024940000000001E-3</v>
      </c>
      <c r="Q11" s="4">
        <f t="shared" si="21"/>
        <v>50</v>
      </c>
      <c r="R11">
        <f t="shared" si="0"/>
        <v>100000</v>
      </c>
      <c r="S11">
        <f t="shared" si="1"/>
        <v>5008.2100910987265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4372.0348048773467</v>
      </c>
      <c r="AC11">
        <f t="shared" si="2"/>
        <v>4474.1241931242957</v>
      </c>
      <c r="AE11">
        <f t="shared" si="3"/>
        <v>0</v>
      </c>
      <c r="AF11">
        <f t="shared" si="4"/>
        <v>0</v>
      </c>
      <c r="AG11">
        <f t="shared" si="4"/>
        <v>-44.66789643146479</v>
      </c>
      <c r="AH11">
        <f t="shared" si="5"/>
        <v>-618.09167662323318</v>
      </c>
      <c r="AI11">
        <f t="shared" si="6"/>
        <v>-662.75957305469797</v>
      </c>
      <c r="AJ11">
        <f t="shared" si="7"/>
        <v>-102.08938824694906</v>
      </c>
      <c r="AK11">
        <f t="shared" si="22"/>
        <v>10.492883531705631</v>
      </c>
      <c r="AL11">
        <f t="shared" si="8"/>
        <v>-754.35607776994141</v>
      </c>
      <c r="AN11">
        <f t="shared" si="9"/>
        <v>0</v>
      </c>
      <c r="AO11">
        <f t="shared" si="9"/>
        <v>0</v>
      </c>
      <c r="AP11">
        <f t="shared" si="9"/>
        <v>-24.983140256835757</v>
      </c>
      <c r="AQ11">
        <f t="shared" si="9"/>
        <v>-345.70401300078908</v>
      </c>
      <c r="AR11">
        <f t="shared" si="9"/>
        <v>-370.68715325762486</v>
      </c>
      <c r="AS11">
        <f t="shared" si="9"/>
        <v>-57.099476560787068</v>
      </c>
      <c r="AT11">
        <f t="shared" si="9"/>
        <v>5.8687603830518551</v>
      </c>
      <c r="AU11">
        <f t="shared" si="9"/>
        <v>-421.91786943536005</v>
      </c>
      <c r="AW11">
        <v>8</v>
      </c>
      <c r="AX11">
        <f>IF(Z11&gt;0, (R11*SUMPRODUCT(K11:$K$98, X11:$X$98)-K11*$AZ$3)/Z11, 0)</f>
        <v>5008.2100910987265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8.090557E-3</v>
      </c>
      <c r="Q12" s="4">
        <f t="shared" si="21"/>
        <v>50</v>
      </c>
      <c r="R12">
        <f t="shared" si="0"/>
        <v>100000</v>
      </c>
      <c r="S12">
        <f t="shared" si="1"/>
        <v>5149.9557727338042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4474.1241931242957</v>
      </c>
      <c r="AC12">
        <f t="shared" si="2"/>
        <v>4517.5236224082128</v>
      </c>
      <c r="AE12">
        <f t="shared" si="3"/>
        <v>0</v>
      </c>
      <c r="AF12">
        <f t="shared" si="4"/>
        <v>0</v>
      </c>
      <c r="AG12">
        <f t="shared" si="4"/>
        <v>-43.859829305001284</v>
      </c>
      <c r="AH12">
        <f t="shared" si="5"/>
        <v>-722.77632429772507</v>
      </c>
      <c r="AI12">
        <f t="shared" si="6"/>
        <v>-766.63615360272638</v>
      </c>
      <c r="AJ12">
        <f t="shared" si="7"/>
        <v>-43.399429283917016</v>
      </c>
      <c r="AK12">
        <f t="shared" si="22"/>
        <v>10.29048564418588</v>
      </c>
      <c r="AL12">
        <f t="shared" si="8"/>
        <v>-799.74509724245752</v>
      </c>
      <c r="AN12">
        <f t="shared" si="9"/>
        <v>0</v>
      </c>
      <c r="AO12">
        <f t="shared" si="9"/>
        <v>0</v>
      </c>
      <c r="AP12">
        <f t="shared" si="9"/>
        <v>-23.311965536425426</v>
      </c>
      <c r="AQ12">
        <f t="shared" si="9"/>
        <v>-384.16329998465142</v>
      </c>
      <c r="AR12">
        <f t="shared" si="9"/>
        <v>-407.47526552107684</v>
      </c>
      <c r="AS12">
        <f t="shared" si="9"/>
        <v>-23.06725803084327</v>
      </c>
      <c r="AT12">
        <f t="shared" si="9"/>
        <v>5.4695025149809986</v>
      </c>
      <c r="AU12">
        <f t="shared" si="9"/>
        <v>-425.07302103693911</v>
      </c>
      <c r="AW12">
        <v>9</v>
      </c>
      <c r="AX12">
        <f>IF(Z12&gt;0, (R12*SUMPRODUCT(K12:$K$98, X12:$X$98)-K12*$AZ$3)/Z12, 0)</f>
        <v>5149.9557727338042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9.5159809999999997E-3</v>
      </c>
      <c r="Q13" s="4">
        <f t="shared" si="21"/>
        <v>50</v>
      </c>
      <c r="R13">
        <f t="shared" si="0"/>
        <v>100000</v>
      </c>
      <c r="S13">
        <f t="shared" si="1"/>
        <v>5233.3775496263679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4517.5236224082128</v>
      </c>
      <c r="AC13">
        <f t="shared" si="2"/>
        <v>4501.1088883674174</v>
      </c>
      <c r="AE13">
        <f t="shared" si="3"/>
        <v>0</v>
      </c>
      <c r="AF13">
        <f t="shared" si="4"/>
        <v>0</v>
      </c>
      <c r="AG13">
        <f t="shared" si="4"/>
        <v>-43.003861709621638</v>
      </c>
      <c r="AH13">
        <f t="shared" si="5"/>
        <v>-834.73860465927089</v>
      </c>
      <c r="AI13">
        <f t="shared" si="6"/>
        <v>-877.74246636889256</v>
      </c>
      <c r="AJ13">
        <f t="shared" si="7"/>
        <v>16.414734040795338</v>
      </c>
      <c r="AK13">
        <f t="shared" si="22"/>
        <v>9.0350472448164254</v>
      </c>
      <c r="AL13">
        <f t="shared" si="8"/>
        <v>-852.29268508328084</v>
      </c>
      <c r="AN13">
        <f t="shared" si="9"/>
        <v>0</v>
      </c>
      <c r="AO13">
        <f t="shared" si="9"/>
        <v>0</v>
      </c>
      <c r="AP13">
        <f t="shared" si="9"/>
        <v>-21.72719549424324</v>
      </c>
      <c r="AQ13">
        <f t="shared" si="9"/>
        <v>-421.74186524197557</v>
      </c>
      <c r="AR13">
        <f t="shared" si="9"/>
        <v>-443.46906073621881</v>
      </c>
      <c r="AS13">
        <f t="shared" si="9"/>
        <v>8.2933513715251763</v>
      </c>
      <c r="AT13">
        <f t="shared" si="9"/>
        <v>4.5648513873796803</v>
      </c>
      <c r="AU13">
        <f t="shared" si="9"/>
        <v>-430.61085797731397</v>
      </c>
      <c r="AW13">
        <v>10</v>
      </c>
      <c r="AX13">
        <f>IF(Z13&gt;0, (R13*SUMPRODUCT(K13:$K$98, X13:$X$98)-K13*$AZ$3)/Z13, 0)</f>
        <v>5233.3775496263679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1.1135328E-2</v>
      </c>
      <c r="Q14" s="4">
        <f t="shared" si="21"/>
        <v>50</v>
      </c>
      <c r="R14">
        <f t="shared" si="0"/>
        <v>100000</v>
      </c>
      <c r="S14">
        <f t="shared" si="1"/>
        <v>5259.1325795397961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4501.1088883674174</v>
      </c>
      <c r="AC14">
        <f t="shared" si="2"/>
        <v>4427.6596152366155</v>
      </c>
      <c r="AE14">
        <f t="shared" si="3"/>
        <v>0</v>
      </c>
      <c r="AF14">
        <f t="shared" si="4"/>
        <v>0</v>
      </c>
      <c r="AG14">
        <f t="shared" si="4"/>
        <v>-42.094960987122143</v>
      </c>
      <c r="AH14">
        <f t="shared" si="5"/>
        <v>-957.72421080655545</v>
      </c>
      <c r="AI14">
        <f t="shared" si="6"/>
        <v>-999.81917179367758</v>
      </c>
      <c r="AJ14">
        <f t="shared" si="7"/>
        <v>73.449273130801885</v>
      </c>
      <c r="AK14">
        <f t="shared" si="22"/>
        <v>8.1019959990613515</v>
      </c>
      <c r="AL14">
        <f t="shared" si="8"/>
        <v>-918.26790266381431</v>
      </c>
      <c r="AN14">
        <f t="shared" si="9"/>
        <v>0</v>
      </c>
      <c r="AO14">
        <f t="shared" si="9"/>
        <v>0</v>
      </c>
      <c r="AP14">
        <f t="shared" si="9"/>
        <v>-20.220559128115884</v>
      </c>
      <c r="AQ14">
        <f t="shared" si="9"/>
        <v>-460.04839009036056</v>
      </c>
      <c r="AR14">
        <f t="shared" si="9"/>
        <v>-480.26894921847645</v>
      </c>
      <c r="AS14">
        <f t="shared" si="9"/>
        <v>35.281785169319114</v>
      </c>
      <c r="AT14">
        <f t="shared" si="9"/>
        <v>3.8918408596434371</v>
      </c>
      <c r="AU14">
        <f t="shared" si="9"/>
        <v>-441.09532318951386</v>
      </c>
      <c r="AW14">
        <v>11</v>
      </c>
      <c r="AX14">
        <f>IF(Z14&gt;0, (R14*SUMPRODUCT(K14:$K$98, X14:$X$98)-K14*$AZ$3)/Z14, 0)</f>
        <v>5259.1325795397961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1.2969985999999999E-2</v>
      </c>
      <c r="Q15" s="4">
        <f t="shared" si="21"/>
        <v>50</v>
      </c>
      <c r="R15">
        <f t="shared" si="0"/>
        <v>100000</v>
      </c>
      <c r="S15">
        <f t="shared" si="1"/>
        <v>5243.015772852511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4427.6596152366155</v>
      </c>
      <c r="AC15">
        <f t="shared" si="2"/>
        <v>4312.6992823557475</v>
      </c>
      <c r="AE15">
        <f t="shared" si="3"/>
        <v>0</v>
      </c>
      <c r="AF15">
        <f t="shared" si="4"/>
        <v>0</v>
      </c>
      <c r="AG15">
        <f t="shared" si="4"/>
        <v>-41.128040322577398</v>
      </c>
      <c r="AH15">
        <f t="shared" si="5"/>
        <v>-1091.9421093470407</v>
      </c>
      <c r="AI15">
        <f t="shared" si="6"/>
        <v>-1133.0701496696181</v>
      </c>
      <c r="AJ15">
        <f t="shared" si="7"/>
        <v>114.96033288086801</v>
      </c>
      <c r="AK15">
        <f t="shared" si="22"/>
        <v>18.153404422470125</v>
      </c>
      <c r="AL15">
        <f t="shared" si="8"/>
        <v>-999.95641236628001</v>
      </c>
      <c r="AN15">
        <f t="shared" si="9"/>
        <v>0</v>
      </c>
      <c r="AO15">
        <f t="shared" si="9"/>
        <v>0</v>
      </c>
      <c r="AP15">
        <f t="shared" si="9"/>
        <v>-18.742143219837672</v>
      </c>
      <c r="AQ15">
        <f t="shared" si="9"/>
        <v>-497.60054796287869</v>
      </c>
      <c r="AR15">
        <f t="shared" si="9"/>
        <v>-516.34269118271641</v>
      </c>
      <c r="AS15">
        <f t="shared" si="9"/>
        <v>52.387689920413358</v>
      </c>
      <c r="AT15">
        <f t="shared" si="9"/>
        <v>8.272548435204607</v>
      </c>
      <c r="AU15">
        <f t="shared" si="9"/>
        <v>-455.68245282709842</v>
      </c>
      <c r="AW15">
        <v>12</v>
      </c>
      <c r="AX15">
        <f>IF(Z15&gt;0, (R15*SUMPRODUCT(K15:$K$98, X15:$X$98)-K15*$AZ$3)/Z15, 0)</f>
        <v>5243.015772852511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1.4883069000000001E-2</v>
      </c>
      <c r="Q16" s="4">
        <f t="shared" si="21"/>
        <v>50</v>
      </c>
      <c r="R16">
        <f t="shared" si="0"/>
        <v>100000</v>
      </c>
      <c r="S16">
        <f t="shared" si="1"/>
        <v>5185.9937038326971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4312.6992823557475</v>
      </c>
      <c r="AC16">
        <f t="shared" si="2"/>
        <v>4159.6490878895793</v>
      </c>
      <c r="AE16">
        <f t="shared" si="3"/>
        <v>0</v>
      </c>
      <c r="AF16">
        <f t="shared" si="4"/>
        <v>0</v>
      </c>
      <c r="AG16">
        <f t="shared" si="4"/>
        <v>-40.104648457395925</v>
      </c>
      <c r="AH16">
        <f t="shared" si="5"/>
        <v>-1224.2229239114035</v>
      </c>
      <c r="AI16">
        <f t="shared" si="6"/>
        <v>-1264.3275723687996</v>
      </c>
      <c r="AJ16">
        <f t="shared" si="7"/>
        <v>153.05019446616825</v>
      </c>
      <c r="AK16">
        <f t="shared" si="22"/>
        <v>30.620164904725808</v>
      </c>
      <c r="AL16">
        <f t="shared" si="8"/>
        <v>-1080.6572129979056</v>
      </c>
      <c r="AN16">
        <f t="shared" si="9"/>
        <v>0</v>
      </c>
      <c r="AO16">
        <f t="shared" si="9"/>
        <v>0</v>
      </c>
      <c r="AP16">
        <f t="shared" si="9"/>
        <v>-17.288602002545236</v>
      </c>
      <c r="AQ16">
        <f t="shared" si="9"/>
        <v>-527.74687493846614</v>
      </c>
      <c r="AR16">
        <f t="shared" si="9"/>
        <v>-545.03547694101144</v>
      </c>
      <c r="AS16">
        <f t="shared" si="9"/>
        <v>65.977985104361792</v>
      </c>
      <c r="AT16">
        <f t="shared" si="9"/>
        <v>13.199962215165161</v>
      </c>
      <c r="AU16">
        <f t="shared" si="9"/>
        <v>-465.8575296214845</v>
      </c>
      <c r="AW16">
        <v>13</v>
      </c>
      <c r="AX16">
        <f>IF(Z16&gt;0, (R16*SUMPRODUCT(K16:$K$98, X16:$X$98)-K16*$AZ$3)/Z16, 0)</f>
        <v>5185.9937038326971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1.6930661E-2</v>
      </c>
      <c r="Q17" s="4">
        <f t="shared" si="21"/>
        <v>50</v>
      </c>
      <c r="R17">
        <f t="shared" si="0"/>
        <v>100000</v>
      </c>
      <c r="S17">
        <f t="shared" si="1"/>
        <v>5117.019024392278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4159.6490878895793</v>
      </c>
      <c r="AC17">
        <f t="shared" si="2"/>
        <v>3993.7927977246945</v>
      </c>
      <c r="AE17">
        <f t="shared" si="3"/>
        <v>0</v>
      </c>
      <c r="AF17">
        <f t="shared" si="4"/>
        <v>0</v>
      </c>
      <c r="AG17">
        <f t="shared" si="4"/>
        <v>-39.024603765265624</v>
      </c>
      <c r="AH17">
        <f t="shared" si="5"/>
        <v>-1357.9964151126867</v>
      </c>
      <c r="AI17">
        <f t="shared" si="6"/>
        <v>-1397.0210188779524</v>
      </c>
      <c r="AJ17">
        <f t="shared" si="7"/>
        <v>165.85629016488474</v>
      </c>
      <c r="AK17">
        <f t="shared" si="22"/>
        <v>57.40315741287619</v>
      </c>
      <c r="AL17">
        <f t="shared" si="8"/>
        <v>-1173.7615713001915</v>
      </c>
      <c r="AN17">
        <f t="shared" si="9"/>
        <v>0</v>
      </c>
      <c r="AO17">
        <f t="shared" si="9"/>
        <v>0</v>
      </c>
      <c r="AP17">
        <f t="shared" si="9"/>
        <v>-15.814070805462276</v>
      </c>
      <c r="AQ17">
        <f t="shared" si="9"/>
        <v>-550.3054327298637</v>
      </c>
      <c r="AR17">
        <f t="shared" si="9"/>
        <v>-566.11950353532598</v>
      </c>
      <c r="AS17">
        <f t="shared" si="9"/>
        <v>67.21049961135796</v>
      </c>
      <c r="AT17">
        <f t="shared" si="9"/>
        <v>23.261673616076546</v>
      </c>
      <c r="AU17">
        <f t="shared" si="9"/>
        <v>-475.64733030789148</v>
      </c>
      <c r="AW17">
        <v>14</v>
      </c>
      <c r="AX17">
        <f>IF(Z17&gt;0, (R17*SUMPRODUCT(K17:$K$98, X17:$X$98)-K17*$AZ$3)/Z17, 0)</f>
        <v>5117.019024392278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1.9185959999999998E-2</v>
      </c>
      <c r="Q18" s="4">
        <f t="shared" si="21"/>
        <v>50</v>
      </c>
      <c r="R18">
        <f t="shared" si="0"/>
        <v>100000</v>
      </c>
      <c r="S18">
        <f t="shared" si="1"/>
        <v>5044.7690089882781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3993.7927977246945</v>
      </c>
      <c r="AC18">
        <f t="shared" si="2"/>
        <v>3822.4853691773142</v>
      </c>
      <c r="AE18">
        <f t="shared" si="3"/>
        <v>0</v>
      </c>
      <c r="AF18">
        <f t="shared" si="4"/>
        <v>0</v>
      </c>
      <c r="AG18">
        <f t="shared" si="4"/>
        <v>-37.885633240756732</v>
      </c>
      <c r="AH18">
        <f t="shared" si="5"/>
        <v>-1497.4489737124713</v>
      </c>
      <c r="AI18">
        <f t="shared" si="6"/>
        <v>-1535.3346069532281</v>
      </c>
      <c r="AJ18">
        <f t="shared" si="7"/>
        <v>171.30742854738037</v>
      </c>
      <c r="AK18">
        <f t="shared" si="22"/>
        <v>86.265924430853403</v>
      </c>
      <c r="AL18">
        <f t="shared" si="8"/>
        <v>-1277.7612539749944</v>
      </c>
      <c r="AN18">
        <f t="shared" si="9"/>
        <v>0</v>
      </c>
      <c r="AO18">
        <f t="shared" si="9"/>
        <v>0</v>
      </c>
      <c r="AP18">
        <f t="shared" si="9"/>
        <v>-14.326728226480856</v>
      </c>
      <c r="AQ18">
        <f t="shared" si="9"/>
        <v>-566.27123910184207</v>
      </c>
      <c r="AR18">
        <f t="shared" si="9"/>
        <v>-580.59796732832297</v>
      </c>
      <c r="AS18">
        <f t="shared" si="9"/>
        <v>64.781152168662672</v>
      </c>
      <c r="AT18">
        <f t="shared" si="9"/>
        <v>32.622087815531145</v>
      </c>
      <c r="AU18">
        <f t="shared" si="9"/>
        <v>-483.19472734412915</v>
      </c>
      <c r="AW18">
        <v>15</v>
      </c>
      <c r="AX18">
        <f>IF(Z18&gt;0, (R18*SUMPRODUCT(K18:$K$98, X18:$X$98)-K18*$AZ$3)/Z18, 0)</f>
        <v>5044.7690089882781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2.1884238E-2</v>
      </c>
      <c r="Q19" s="4">
        <f t="shared" si="21"/>
        <v>50</v>
      </c>
      <c r="R19">
        <f t="shared" si="0"/>
        <v>100000</v>
      </c>
      <c r="S19">
        <f t="shared" si="1"/>
        <v>4925.4938148559722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3822.4853691773142</v>
      </c>
      <c r="AC19">
        <f t="shared" si="2"/>
        <v>3613.1135909846125</v>
      </c>
      <c r="AE19">
        <f t="shared" si="3"/>
        <v>0</v>
      </c>
      <c r="AF19">
        <f t="shared" si="4"/>
        <v>0</v>
      </c>
      <c r="AG19">
        <f t="shared" si="4"/>
        <v>-36.677678693727735</v>
      </c>
      <c r="AH19">
        <f t="shared" si="5"/>
        <v>-1658.1964292428634</v>
      </c>
      <c r="AI19">
        <f t="shared" si="6"/>
        <v>-1694.8741079365911</v>
      </c>
      <c r="AJ19">
        <f t="shared" si="7"/>
        <v>209.37177819270164</v>
      </c>
      <c r="AK19">
        <f t="shared" si="22"/>
        <v>85.241423732654113</v>
      </c>
      <c r="AL19">
        <f t="shared" si="8"/>
        <v>-1400.2609060112354</v>
      </c>
      <c r="AN19">
        <f t="shared" si="9"/>
        <v>0</v>
      </c>
      <c r="AO19">
        <f t="shared" si="9"/>
        <v>0</v>
      </c>
      <c r="AP19">
        <f t="shared" si="9"/>
        <v>-12.934749057116873</v>
      </c>
      <c r="AQ19">
        <f t="shared" si="9"/>
        <v>-584.77950250792685</v>
      </c>
      <c r="AR19">
        <f t="shared" si="9"/>
        <v>-597.7142515650437</v>
      </c>
      <c r="AS19">
        <f t="shared" si="9"/>
        <v>73.837044955302915</v>
      </c>
      <c r="AT19">
        <f t="shared" si="9"/>
        <v>30.061237911487559</v>
      </c>
      <c r="AU19">
        <f t="shared" si="9"/>
        <v>-493.8159686982533</v>
      </c>
      <c r="AW19">
        <v>16</v>
      </c>
      <c r="AX19">
        <f>IF(Z19&gt;0, (R19*SUMPRODUCT(K19:$K$98, X19:$X$98)-K19*$AZ$3)/Z19, 0)</f>
        <v>4925.4938148559722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2.4761703999999999E-2</v>
      </c>
      <c r="Q20" s="4">
        <f t="shared" si="21"/>
        <v>50</v>
      </c>
      <c r="R20">
        <f t="shared" si="0"/>
        <v>100000</v>
      </c>
      <c r="S20">
        <f t="shared" si="1"/>
        <v>4636.0499243192025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3613.1135909846125</v>
      </c>
      <c r="AC20">
        <f t="shared" si="2"/>
        <v>3282.5737008625338</v>
      </c>
      <c r="AE20">
        <f t="shared" si="3"/>
        <v>0</v>
      </c>
      <c r="AF20">
        <f t="shared" si="4"/>
        <v>0</v>
      </c>
      <c r="AG20">
        <f t="shared" si="4"/>
        <v>-35.402700083569258</v>
      </c>
      <c r="AH20">
        <f t="shared" si="5"/>
        <v>-1816.4036464423855</v>
      </c>
      <c r="AI20">
        <f t="shared" si="6"/>
        <v>-1851.8063465259547</v>
      </c>
      <c r="AJ20">
        <f t="shared" si="7"/>
        <v>330.53989012207876</v>
      </c>
      <c r="AK20">
        <f t="shared" si="22"/>
        <v>15.536388441233834</v>
      </c>
      <c r="AL20">
        <f t="shared" si="8"/>
        <v>-1505.7300679626421</v>
      </c>
      <c r="AN20">
        <f t="shared" si="9"/>
        <v>0</v>
      </c>
      <c r="AO20">
        <f t="shared" si="9"/>
        <v>0</v>
      </c>
      <c r="AP20">
        <f t="shared" si="9"/>
        <v>-11.842089669998193</v>
      </c>
      <c r="AQ20">
        <f t="shared" si="9"/>
        <v>-607.58119599090787</v>
      </c>
      <c r="AR20">
        <f t="shared" si="9"/>
        <v>-619.42328566090612</v>
      </c>
      <c r="AS20">
        <f t="shared" si="9"/>
        <v>110.56453347053221</v>
      </c>
      <c r="AT20">
        <f t="shared" si="9"/>
        <v>5.1968721209036532</v>
      </c>
      <c r="AU20">
        <f t="shared" si="9"/>
        <v>-503.66188006947021</v>
      </c>
      <c r="AW20">
        <v>17</v>
      </c>
      <c r="AX20">
        <f>IF(Z20&gt;0, (R20*SUMPRODUCT(K20:$K$98, X20:$X$98)-K20*$AZ$3)/Z20, 0)</f>
        <v>4636.0499243192025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2.7627288E-2</v>
      </c>
      <c r="Q21" s="4">
        <f t="shared" si="21"/>
        <v>50</v>
      </c>
      <c r="R21">
        <f t="shared" si="0"/>
        <v>100000</v>
      </c>
      <c r="S21">
        <f t="shared" si="1"/>
        <v>4262.819357143816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3282.5737008625338</v>
      </c>
      <c r="AC21">
        <f t="shared" si="2"/>
        <v>2904.7356236465212</v>
      </c>
      <c r="AE21">
        <f t="shared" si="3"/>
        <v>0</v>
      </c>
      <c r="AF21">
        <f t="shared" si="4"/>
        <v>0</v>
      </c>
      <c r="AG21">
        <f t="shared" si="4"/>
        <v>-34.070592491547174</v>
      </c>
      <c r="AH21">
        <f t="shared" si="5"/>
        <v>-1956.161182372784</v>
      </c>
      <c r="AI21">
        <f t="shared" si="6"/>
        <v>-1990.2317748643311</v>
      </c>
      <c r="AJ21">
        <f t="shared" si="7"/>
        <v>377.83807721601261</v>
      </c>
      <c r="AK21">
        <f t="shared" si="22"/>
        <v>5.2521179213800542</v>
      </c>
      <c r="AL21">
        <f t="shared" si="8"/>
        <v>-1607.1415797269385</v>
      </c>
      <c r="AN21">
        <f t="shared" si="9"/>
        <v>0</v>
      </c>
      <c r="AO21">
        <f t="shared" si="9"/>
        <v>0</v>
      </c>
      <c r="AP21">
        <f t="shared" si="9"/>
        <v>-10.837299307211246</v>
      </c>
      <c r="AQ21">
        <f t="shared" si="9"/>
        <v>-622.22293996741178</v>
      </c>
      <c r="AR21">
        <f t="shared" si="9"/>
        <v>-633.06023927462297</v>
      </c>
      <c r="AS21">
        <f t="shared" si="9"/>
        <v>120.18412457802189</v>
      </c>
      <c r="AT21">
        <f t="shared" si="9"/>
        <v>1.670612975834959</v>
      </c>
      <c r="AU21">
        <f t="shared" si="9"/>
        <v>-511.20550172076611</v>
      </c>
      <c r="AW21">
        <v>18</v>
      </c>
      <c r="AX21">
        <f>IF(Z21&gt;0, (R21*SUMPRODUCT(K21:$K$98, X21:$X$98)-K21*$AZ$3)/Z21, 0)</f>
        <v>4262.819357143816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3.0780427999999999E-2</v>
      </c>
      <c r="Q22" s="4">
        <f t="shared" si="21"/>
        <v>50</v>
      </c>
      <c r="R22">
        <f t="shared" si="0"/>
        <v>100000</v>
      </c>
      <c r="S22">
        <f t="shared" si="1"/>
        <v>3943.6697152563906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2904.7356236465212</v>
      </c>
      <c r="AC22">
        <f t="shared" si="2"/>
        <v>2577.6755292595199</v>
      </c>
      <c r="AE22">
        <f t="shared" si="3"/>
        <v>0</v>
      </c>
      <c r="AF22">
        <f t="shared" si="4"/>
        <v>0</v>
      </c>
      <c r="AG22">
        <f t="shared" si="4"/>
        <v>-32.681179147528297</v>
      </c>
      <c r="AH22">
        <f t="shared" si="5"/>
        <v>-2097.4148382068165</v>
      </c>
      <c r="AI22">
        <f t="shared" si="6"/>
        <v>-2130.0960173543449</v>
      </c>
      <c r="AJ22">
        <f t="shared" si="7"/>
        <v>327.0600943870013</v>
      </c>
      <c r="AK22">
        <f t="shared" si="22"/>
        <v>60.999448096576948</v>
      </c>
      <c r="AL22">
        <f t="shared" si="8"/>
        <v>-1742.0364748707666</v>
      </c>
      <c r="AN22">
        <f t="shared" si="9"/>
        <v>0</v>
      </c>
      <c r="AO22">
        <f t="shared" si="9"/>
        <v>0</v>
      </c>
      <c r="AP22">
        <f t="shared" si="9"/>
        <v>-9.7062087797376932</v>
      </c>
      <c r="AQ22">
        <f t="shared" si="9"/>
        <v>-622.92569755381066</v>
      </c>
      <c r="AR22">
        <f t="shared" si="9"/>
        <v>-632.63190633354839</v>
      </c>
      <c r="AS22">
        <f t="shared" si="9"/>
        <v>97.135832991541292</v>
      </c>
      <c r="AT22">
        <f t="shared" si="9"/>
        <v>18.116646770957402</v>
      </c>
      <c r="AU22">
        <f t="shared" si="9"/>
        <v>-517.37942657104963</v>
      </c>
      <c r="AW22">
        <v>19</v>
      </c>
      <c r="AX22">
        <f>IF(Z22&gt;0, (R22*SUMPRODUCT(K22:$K$98, X22:$X$98)-K22*$AZ$3)/Z22, 0)</f>
        <v>3943.6697152563906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3.4133669999999998E-2</v>
      </c>
      <c r="Q23" s="4">
        <f t="shared" si="21"/>
        <v>50</v>
      </c>
      <c r="R23">
        <f t="shared" si="0"/>
        <v>100000</v>
      </c>
      <c r="S23">
        <f t="shared" si="1"/>
        <v>3841.6386380779122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2577.6755292595199</v>
      </c>
      <c r="AC23">
        <f t="shared" si="2"/>
        <v>2400.1666006902319</v>
      </c>
      <c r="AE23">
        <f t="shared" si="3"/>
        <v>0</v>
      </c>
      <c r="AF23">
        <f t="shared" si="4"/>
        <v>0</v>
      </c>
      <c r="AG23">
        <f t="shared" si="4"/>
        <v>-31.238838771820397</v>
      </c>
      <c r="AH23">
        <f t="shared" si="5"/>
        <v>-2231.0571684652241</v>
      </c>
      <c r="AI23">
        <f t="shared" si="6"/>
        <v>-2262.2960072370447</v>
      </c>
      <c r="AJ23">
        <f t="shared" si="7"/>
        <v>177.50892856928795</v>
      </c>
      <c r="AK23">
        <f t="shared" si="22"/>
        <v>180.43728704816641</v>
      </c>
      <c r="AL23">
        <f t="shared" si="8"/>
        <v>-1904.3497916195904</v>
      </c>
      <c r="AN23">
        <f t="shared" si="9"/>
        <v>0</v>
      </c>
      <c r="AO23">
        <f t="shared" si="9"/>
        <v>0</v>
      </c>
      <c r="AP23">
        <f t="shared" si="9"/>
        <v>-8.2837840754478975</v>
      </c>
      <c r="AQ23">
        <f t="shared" si="9"/>
        <v>-591.62237042619472</v>
      </c>
      <c r="AR23">
        <f t="shared" si="9"/>
        <v>-599.90615450164273</v>
      </c>
      <c r="AS23">
        <f t="shared" si="9"/>
        <v>47.071072214711457</v>
      </c>
      <c r="AT23">
        <f t="shared" si="9"/>
        <v>47.847602018259032</v>
      </c>
      <c r="AU23">
        <f t="shared" si="9"/>
        <v>-504.98748026867224</v>
      </c>
      <c r="AW23">
        <v>20</v>
      </c>
      <c r="AX23">
        <f>IF(Z23&gt;0, (R23*SUMPRODUCT(K23:$K$98, X23:$X$98)-K23*$AZ$3)/Z23, 0)</f>
        <v>3841.6386380779122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3.7867151000000002E-2</v>
      </c>
      <c r="Q24" s="4">
        <f t="shared" si="21"/>
        <v>50</v>
      </c>
      <c r="R24">
        <f t="shared" si="0"/>
        <v>100000</v>
      </c>
      <c r="S24">
        <f t="shared" si="1"/>
        <v>3708.7699031838183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2400.1666006902319</v>
      </c>
      <c r="AC24">
        <f t="shared" si="2"/>
        <v>2206.2377740002166</v>
      </c>
      <c r="AE24">
        <f t="shared" si="3"/>
        <v>0</v>
      </c>
      <c r="AF24">
        <f t="shared" si="4"/>
        <v>0</v>
      </c>
      <c r="AG24">
        <f t="shared" si="4"/>
        <v>-29.743524559265015</v>
      </c>
      <c r="AH24">
        <f t="shared" si="5"/>
        <v>-2365.8516496743555</v>
      </c>
      <c r="AI24">
        <f t="shared" si="6"/>
        <v>-2395.5951742336206</v>
      </c>
      <c r="AJ24">
        <f t="shared" si="7"/>
        <v>193.92882669001528</v>
      </c>
      <c r="AK24">
        <f t="shared" si="22"/>
        <v>168.01166204831625</v>
      </c>
      <c r="AL24">
        <f t="shared" si="8"/>
        <v>-2033.654685495289</v>
      </c>
      <c r="AN24">
        <f t="shared" si="9"/>
        <v>0</v>
      </c>
      <c r="AO24">
        <f t="shared" si="9"/>
        <v>0</v>
      </c>
      <c r="AP24">
        <f t="shared" si="9"/>
        <v>-7.0421990466580695</v>
      </c>
      <c r="AQ24">
        <f t="shared" si="9"/>
        <v>-560.14875435068029</v>
      </c>
      <c r="AR24">
        <f t="shared" si="9"/>
        <v>-567.19095339733838</v>
      </c>
      <c r="AS24">
        <f t="shared" si="9"/>
        <v>45.915385572909074</v>
      </c>
      <c r="AT24">
        <f t="shared" si="9"/>
        <v>39.779131217168953</v>
      </c>
      <c r="AU24">
        <f t="shared" si="9"/>
        <v>-481.49643660726036</v>
      </c>
      <c r="AW24">
        <v>21</v>
      </c>
      <c r="AX24">
        <f>IF(Z24&gt;0, (R24*SUMPRODUCT(K24:$K$98, X24:$X$98)-K24*$AZ$3)/Z24, 0)</f>
        <v>3708.7699031838183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4.2172894000000002E-2</v>
      </c>
      <c r="Q25" s="4">
        <f t="shared" si="21"/>
        <v>50</v>
      </c>
      <c r="R25">
        <f t="shared" si="0"/>
        <v>100000</v>
      </c>
      <c r="S25">
        <f t="shared" si="1"/>
        <v>3549.2205258340323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2206.2377740002166</v>
      </c>
      <c r="AC25">
        <f t="shared" si="2"/>
        <v>2001.1725408425559</v>
      </c>
      <c r="AE25">
        <f t="shared" si="3"/>
        <v>0</v>
      </c>
      <c r="AF25">
        <f t="shared" si="4"/>
        <v>0</v>
      </c>
      <c r="AG25">
        <f t="shared" si="4"/>
        <v>-28.19171880524809</v>
      </c>
      <c r="AH25">
        <f t="shared" si="5"/>
        <v>-2508.7410168485608</v>
      </c>
      <c r="AI25">
        <f t="shared" si="6"/>
        <v>-2536.9327356538088</v>
      </c>
      <c r="AJ25">
        <f t="shared" si="7"/>
        <v>205.06523315766071</v>
      </c>
      <c r="AK25">
        <f t="shared" si="22"/>
        <v>154.43664418001518</v>
      </c>
      <c r="AL25">
        <f t="shared" si="8"/>
        <v>-2177.4308583161328</v>
      </c>
      <c r="AN25">
        <f t="shared" si="9"/>
        <v>0</v>
      </c>
      <c r="AO25">
        <f t="shared" si="9"/>
        <v>0</v>
      </c>
      <c r="AP25">
        <f t="shared" si="9"/>
        <v>-5.9596313770266764</v>
      </c>
      <c r="AQ25">
        <f t="shared" si="9"/>
        <v>-530.33913200287827</v>
      </c>
      <c r="AR25">
        <f t="shared" si="9"/>
        <v>-536.29876337990493</v>
      </c>
      <c r="AS25">
        <f t="shared" si="9"/>
        <v>43.350077599248074</v>
      </c>
      <c r="AT25">
        <f t="shared" si="9"/>
        <v>32.647369845594035</v>
      </c>
      <c r="AU25">
        <f t="shared" si="9"/>
        <v>-460.3013159350628</v>
      </c>
      <c r="AW25">
        <v>22</v>
      </c>
      <c r="AX25">
        <f>IF(Z25&gt;0, (R25*SUMPRODUCT(K25:$K$98, X25:$X$98)-K25*$AZ$3)/Z25, 0)</f>
        <v>3549.2205258340323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4.6777600000000003E-2</v>
      </c>
      <c r="Q26" s="4">
        <f t="shared" si="21"/>
        <v>50</v>
      </c>
      <c r="R26">
        <f t="shared" si="0"/>
        <v>100000</v>
      </c>
      <c r="S26">
        <f t="shared" si="1"/>
        <v>3361.7919366346896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2001.1725408425559</v>
      </c>
      <c r="AC26">
        <f t="shared" si="2"/>
        <v>1787.8722670477291</v>
      </c>
      <c r="AE26">
        <f t="shared" si="3"/>
        <v>0</v>
      </c>
      <c r="AF26">
        <f t="shared" si="4"/>
        <v>0</v>
      </c>
      <c r="AG26">
        <f t="shared" si="4"/>
        <v>-26.591060671611231</v>
      </c>
      <c r="AH26">
        <f t="shared" si="5"/>
        <v>-2637.4818911687462</v>
      </c>
      <c r="AI26">
        <f t="shared" si="6"/>
        <v>-2664.0729518403573</v>
      </c>
      <c r="AJ26">
        <f t="shared" si="7"/>
        <v>213.30027379482681</v>
      </c>
      <c r="AK26">
        <f t="shared" si="22"/>
        <v>140.08207785897892</v>
      </c>
      <c r="AL26">
        <f t="shared" si="8"/>
        <v>-2310.6906001865514</v>
      </c>
      <c r="AN26">
        <f t="shared" si="9"/>
        <v>0</v>
      </c>
      <c r="AO26">
        <f t="shared" si="9"/>
        <v>0</v>
      </c>
      <c r="AP26">
        <f t="shared" si="9"/>
        <v>-5.0189801879950053</v>
      </c>
      <c r="AQ26">
        <f t="shared" si="9"/>
        <v>-497.81652268214833</v>
      </c>
      <c r="AR26">
        <f t="shared" si="9"/>
        <v>-502.83550287014333</v>
      </c>
      <c r="AS26">
        <f t="shared" si="9"/>
        <v>40.259764794304388</v>
      </c>
      <c r="AT26">
        <f t="shared" si="9"/>
        <v>26.440057512184524</v>
      </c>
      <c r="AU26">
        <f t="shared" si="9"/>
        <v>-436.13568056365438</v>
      </c>
      <c r="AW26">
        <v>23</v>
      </c>
      <c r="AX26">
        <f>IF(Z26&gt;0, (R26*SUMPRODUCT(K26:$K$98, X26:$X$98)-K26*$AZ$3)/Z26, 0)</f>
        <v>3361.7919366346896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5.1668436999999998E-2</v>
      </c>
      <c r="Q27" s="4">
        <f t="shared" si="21"/>
        <v>50</v>
      </c>
      <c r="R27">
        <f t="shared" si="0"/>
        <v>100000</v>
      </c>
      <c r="S27">
        <f t="shared" si="1"/>
        <v>3152.4018205356974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1787.8722670477291</v>
      </c>
      <c r="AC27">
        <f t="shared" si="2"/>
        <v>1573.1261534799114</v>
      </c>
      <c r="AE27">
        <f t="shared" si="3"/>
        <v>0</v>
      </c>
      <c r="AF27">
        <f t="shared" si="4"/>
        <v>0</v>
      </c>
      <c r="AG27">
        <f t="shared" si="4"/>
        <v>-24.951231521820798</v>
      </c>
      <c r="AH27">
        <f t="shared" si="5"/>
        <v>-2747.8370861486455</v>
      </c>
      <c r="AI27">
        <f t="shared" si="6"/>
        <v>-2772.7883176704663</v>
      </c>
      <c r="AJ27">
        <f t="shared" si="7"/>
        <v>214.7461135678177</v>
      </c>
      <c r="AK27">
        <f t="shared" si="22"/>
        <v>125.15105869334106</v>
      </c>
      <c r="AL27">
        <f t="shared" si="8"/>
        <v>-2432.8911454093077</v>
      </c>
      <c r="AN27">
        <f t="shared" si="9"/>
        <v>0</v>
      </c>
      <c r="AO27">
        <f t="shared" si="9"/>
        <v>0</v>
      </c>
      <c r="AP27">
        <f t="shared" si="9"/>
        <v>-4.2048817182744527</v>
      </c>
      <c r="AQ27">
        <f t="shared" si="9"/>
        <v>-463.07653865655016</v>
      </c>
      <c r="AR27">
        <f t="shared" si="9"/>
        <v>-467.28142037482456</v>
      </c>
      <c r="AS27">
        <f t="shared" si="9"/>
        <v>36.189877290109465</v>
      </c>
      <c r="AT27">
        <f t="shared" si="9"/>
        <v>21.090958907663584</v>
      </c>
      <c r="AU27">
        <f t="shared" si="9"/>
        <v>-410.00058417705156</v>
      </c>
      <c r="AW27">
        <v>24</v>
      </c>
      <c r="AX27">
        <f>IF(Z27&gt;0, (R27*SUMPRODUCT(K27:$K$98, X27:$X$98)-K27*$AZ$3)/Z27, 0)</f>
        <v>3152.4018205356974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5.7177164000000003E-2</v>
      </c>
      <c r="Q28" s="4">
        <f t="shared" si="21"/>
        <v>50</v>
      </c>
      <c r="R28">
        <f t="shared" si="0"/>
        <v>100000</v>
      </c>
      <c r="S28">
        <f t="shared" si="1"/>
        <v>2927.5756225960431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1573.1261534799114</v>
      </c>
      <c r="AC28">
        <f t="shared" si="2"/>
        <v>1362.7910515325871</v>
      </c>
      <c r="AE28">
        <f t="shared" si="3"/>
        <v>0</v>
      </c>
      <c r="AF28">
        <f t="shared" si="4"/>
        <v>0</v>
      </c>
      <c r="AG28">
        <f t="shared" si="4"/>
        <v>-23.275078549877474</v>
      </c>
      <c r="AH28">
        <f t="shared" si="5"/>
        <v>-2853.2813134502353</v>
      </c>
      <c r="AI28">
        <f t="shared" si="6"/>
        <v>-2876.5563920001127</v>
      </c>
      <c r="AJ28">
        <f t="shared" si="7"/>
        <v>210.33510194732435</v>
      </c>
      <c r="AK28">
        <f t="shared" si="22"/>
        <v>110.1188307435938</v>
      </c>
      <c r="AL28">
        <f t="shared" si="8"/>
        <v>-2556.1024593091947</v>
      </c>
      <c r="AN28">
        <f t="shared" si="9"/>
        <v>0</v>
      </c>
      <c r="AO28">
        <f t="shared" si="9"/>
        <v>0</v>
      </c>
      <c r="AP28">
        <f t="shared" si="9"/>
        <v>-3.5021515084690429</v>
      </c>
      <c r="AQ28">
        <f t="shared" si="9"/>
        <v>-429.32716358282181</v>
      </c>
      <c r="AR28">
        <f t="shared" si="9"/>
        <v>-432.82931509129088</v>
      </c>
      <c r="AS28">
        <f t="shared" si="9"/>
        <v>31.648674911676707</v>
      </c>
      <c r="AT28">
        <f t="shared" si="9"/>
        <v>16.569345979782071</v>
      </c>
      <c r="AU28">
        <f t="shared" si="9"/>
        <v>-384.61129419983212</v>
      </c>
      <c r="AW28">
        <v>25</v>
      </c>
      <c r="AX28">
        <f>IF(Z28&gt;0, (R28*SUMPRODUCT(K28:$K$98, X28:$X$98)-K28*$AZ$3)/Z28, 0)</f>
        <v>2927.5756225960431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6.3388860000000005E-2</v>
      </c>
      <c r="Q29" s="4">
        <f t="shared" si="21"/>
        <v>50</v>
      </c>
      <c r="R29">
        <f t="shared" si="0"/>
        <v>100000</v>
      </c>
      <c r="S29">
        <f t="shared" si="1"/>
        <v>2687.2739134558924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1362.7910515325871</v>
      </c>
      <c r="AC29">
        <f t="shared" si="2"/>
        <v>1159.1258850115744</v>
      </c>
      <c r="AE29">
        <f t="shared" si="3"/>
        <v>0</v>
      </c>
      <c r="AF29">
        <f t="shared" si="4"/>
        <v>0</v>
      </c>
      <c r="AG29">
        <f t="shared" si="4"/>
        <v>-21.566947068691512</v>
      </c>
      <c r="AH29">
        <f t="shared" si="5"/>
        <v>-2950.7613913743726</v>
      </c>
      <c r="AI29">
        <f t="shared" si="6"/>
        <v>-2972.3283384430642</v>
      </c>
      <c r="AJ29">
        <f t="shared" si="7"/>
        <v>203.66516652101268</v>
      </c>
      <c r="AK29">
        <f t="shared" si="22"/>
        <v>95.395373607281101</v>
      </c>
      <c r="AL29">
        <f t="shared" si="8"/>
        <v>-2673.2677983147701</v>
      </c>
      <c r="AN29">
        <f t="shared" si="9"/>
        <v>0</v>
      </c>
      <c r="AO29">
        <f t="shared" si="9"/>
        <v>0</v>
      </c>
      <c r="AP29">
        <f t="shared" si="9"/>
        <v>-2.8974398229600173</v>
      </c>
      <c r="AQ29">
        <f t="shared" si="9"/>
        <v>-396.4239136948803</v>
      </c>
      <c r="AR29">
        <f t="shared" si="9"/>
        <v>-399.32135351784035</v>
      </c>
      <c r="AS29">
        <f t="shared" si="9"/>
        <v>27.361664223881633</v>
      </c>
      <c r="AT29">
        <f t="shared" si="9"/>
        <v>12.816016728539912</v>
      </c>
      <c r="AU29">
        <f t="shared" si="9"/>
        <v>-359.14367256541874</v>
      </c>
      <c r="AW29">
        <v>26</v>
      </c>
      <c r="AX29">
        <f>IF(Z29&gt;0, (R29*SUMPRODUCT(K29:$K$98, X29:$X$98)-K29*$AZ$3)/Z29, 0)</f>
        <v>2687.2739134558924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7.0498397000000004E-2</v>
      </c>
      <c r="Q30" s="4">
        <f t="shared" si="21"/>
        <v>50</v>
      </c>
      <c r="R30">
        <f t="shared" si="0"/>
        <v>100000</v>
      </c>
      <c r="S30">
        <f t="shared" si="1"/>
        <v>2431.0260697570675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1159.1258850115744</v>
      </c>
      <c r="AC30">
        <f t="shared" si="2"/>
        <v>964.18589726473704</v>
      </c>
      <c r="AE30">
        <f t="shared" si="3"/>
        <v>0</v>
      </c>
      <c r="AF30">
        <f t="shared" si="4"/>
        <v>0</v>
      </c>
      <c r="AG30">
        <f t="shared" si="4"/>
        <v>-19.830842401477994</v>
      </c>
      <c r="AH30">
        <f t="shared" si="5"/>
        <v>-3040.870393053201</v>
      </c>
      <c r="AI30">
        <f t="shared" si="6"/>
        <v>-3060.7012354546791</v>
      </c>
      <c r="AJ30">
        <f t="shared" si="7"/>
        <v>194.93998774683735</v>
      </c>
      <c r="AK30">
        <f t="shared" si="22"/>
        <v>81.138811950810208</v>
      </c>
      <c r="AL30">
        <f t="shared" si="8"/>
        <v>-2784.6224357570318</v>
      </c>
      <c r="AN30">
        <f t="shared" si="9"/>
        <v>0</v>
      </c>
      <c r="AO30">
        <f t="shared" si="9"/>
        <v>0</v>
      </c>
      <c r="AP30">
        <f t="shared" si="9"/>
        <v>-2.378750501614082</v>
      </c>
      <c r="AQ30">
        <f t="shared" si="9"/>
        <v>-364.75868379043749</v>
      </c>
      <c r="AR30">
        <f t="shared" si="9"/>
        <v>-367.13743429205158</v>
      </c>
      <c r="AS30">
        <f t="shared" si="9"/>
        <v>23.383454129153471</v>
      </c>
      <c r="AT30">
        <f t="shared" si="9"/>
        <v>9.7327680650608901</v>
      </c>
      <c r="AU30">
        <f t="shared" si="9"/>
        <v>-334.02121209783729</v>
      </c>
      <c r="AW30">
        <v>27</v>
      </c>
      <c r="AX30">
        <f>IF(Z30&gt;0, (R30*SUMPRODUCT(K30:$K$98, X30:$X$98)-K30*$AZ$3)/Z30, 0)</f>
        <v>2431.0260697570675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7.8701599999999997E-2</v>
      </c>
      <c r="Q31" s="4">
        <f t="shared" si="21"/>
        <v>50</v>
      </c>
      <c r="R31">
        <f t="shared" si="0"/>
        <v>100000</v>
      </c>
      <c r="S31">
        <f t="shared" si="1"/>
        <v>2156.1851370098602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964.18589726473704</v>
      </c>
      <c r="AC31">
        <f t="shared" si="2"/>
        <v>779.32357592790959</v>
      </c>
      <c r="AE31">
        <f t="shared" si="3"/>
        <v>0</v>
      </c>
      <c r="AF31">
        <f t="shared" si="4"/>
        <v>0</v>
      </c>
      <c r="AG31">
        <f t="shared" si="4"/>
        <v>-18.071814951119055</v>
      </c>
      <c r="AH31">
        <f t="shared" si="5"/>
        <v>-3121.4380526883206</v>
      </c>
      <c r="AI31">
        <f t="shared" si="6"/>
        <v>-3139.5098676394396</v>
      </c>
      <c r="AJ31">
        <f t="shared" si="7"/>
        <v>184.86232133682745</v>
      </c>
      <c r="AK31">
        <f t="shared" si="22"/>
        <v>67.493012808531603</v>
      </c>
      <c r="AL31">
        <f t="shared" si="8"/>
        <v>-2887.1545334940806</v>
      </c>
      <c r="AN31">
        <f t="shared" si="9"/>
        <v>0</v>
      </c>
      <c r="AO31">
        <f t="shared" si="9"/>
        <v>0</v>
      </c>
      <c r="AP31">
        <f t="shared" si="9"/>
        <v>-1.9354924340358126</v>
      </c>
      <c r="AQ31">
        <f t="shared" si="9"/>
        <v>-334.30619728184064</v>
      </c>
      <c r="AR31">
        <f t="shared" si="9"/>
        <v>-336.24168971587648</v>
      </c>
      <c r="AS31">
        <f t="shared" si="9"/>
        <v>19.798765384301966</v>
      </c>
      <c r="AT31">
        <f t="shared" si="9"/>
        <v>7.2285056035894177</v>
      </c>
      <c r="AU31">
        <f t="shared" si="9"/>
        <v>-309.21441872798511</v>
      </c>
      <c r="AW31">
        <v>28</v>
      </c>
      <c r="AX31">
        <f>IF(Z31&gt;0, (R31*SUMPRODUCT(K31:$K$98, X31:$X$98)-K31*$AZ$3)/Z31, 0)</f>
        <v>2156.1851370098602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8.8159118999999994E-2</v>
      </c>
      <c r="Q32" s="4">
        <f t="shared" si="21"/>
        <v>50</v>
      </c>
      <c r="R32">
        <f t="shared" si="0"/>
        <v>100000</v>
      </c>
      <c r="S32">
        <f t="shared" si="1"/>
        <v>1858.0279498345453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779.32357592790959</v>
      </c>
      <c r="AC32">
        <f t="shared" si="2"/>
        <v>605.63913083679108</v>
      </c>
      <c r="AE32">
        <f t="shared" si="3"/>
        <v>0</v>
      </c>
      <c r="AF32">
        <f t="shared" si="4"/>
        <v>0</v>
      </c>
      <c r="AG32">
        <f t="shared" si="4"/>
        <v>-16.29790151678618</v>
      </c>
      <c r="AH32">
        <f t="shared" si="5"/>
        <v>-3186.3905696433681</v>
      </c>
      <c r="AI32">
        <f t="shared" si="6"/>
        <v>-3202.6884711601542</v>
      </c>
      <c r="AJ32">
        <f t="shared" si="7"/>
        <v>173.6844450911185</v>
      </c>
      <c r="AK32">
        <f t="shared" si="22"/>
        <v>54.552650314953674</v>
      </c>
      <c r="AL32">
        <f t="shared" si="8"/>
        <v>-2974.4513757540822</v>
      </c>
      <c r="AN32">
        <f t="shared" si="9"/>
        <v>0</v>
      </c>
      <c r="AO32">
        <f t="shared" si="9"/>
        <v>0</v>
      </c>
      <c r="AP32">
        <f t="shared" si="9"/>
        <v>-1.5584876802497243</v>
      </c>
      <c r="AQ32">
        <f t="shared" si="9"/>
        <v>-304.69876395671935</v>
      </c>
      <c r="AR32">
        <f t="shared" si="9"/>
        <v>-306.25725163696904</v>
      </c>
      <c r="AS32">
        <f t="shared" si="9"/>
        <v>16.608584095733015</v>
      </c>
      <c r="AT32">
        <f t="shared" si="9"/>
        <v>5.2166000238288195</v>
      </c>
      <c r="AU32">
        <f t="shared" si="9"/>
        <v>-284.43206751740723</v>
      </c>
      <c r="AW32">
        <v>29</v>
      </c>
      <c r="AX32">
        <f>IF(Z32&gt;0, (R32*SUMPRODUCT(K32:$K$98, X32:$X$98)-K32*$AZ$3)/Z32, 0)</f>
        <v>1858.0279498345453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9.9426106E-2</v>
      </c>
      <c r="Q33" s="4">
        <f t="shared" si="21"/>
        <v>50</v>
      </c>
      <c r="R33">
        <f t="shared" si="0"/>
        <v>100000</v>
      </c>
      <c r="S33">
        <f t="shared" si="1"/>
        <v>1530.7212991270201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605.63913083679108</v>
      </c>
      <c r="AC33">
        <f t="shared" si="2"/>
        <v>444.35264562178872</v>
      </c>
      <c r="AE33">
        <f t="shared" si="3"/>
        <v>0</v>
      </c>
      <c r="AF33">
        <f t="shared" si="4"/>
        <v>0</v>
      </c>
      <c r="AG33">
        <f t="shared" si="4"/>
        <v>-14.514485617832776</v>
      </c>
      <c r="AH33">
        <f t="shared" si="5"/>
        <v>-3240.8737675710877</v>
      </c>
      <c r="AI33">
        <f t="shared" si="6"/>
        <v>-3255.3882531889203</v>
      </c>
      <c r="AJ33">
        <f t="shared" si="7"/>
        <v>161.28648521500236</v>
      </c>
      <c r="AK33">
        <f t="shared" si="22"/>
        <v>42.394739158575376</v>
      </c>
      <c r="AL33">
        <f t="shared" si="8"/>
        <v>-3051.7070288153427</v>
      </c>
      <c r="AN33">
        <f t="shared" si="9"/>
        <v>0</v>
      </c>
      <c r="AO33">
        <f t="shared" si="9"/>
        <v>0</v>
      </c>
      <c r="AP33">
        <f t="shared" si="9"/>
        <v>-1.2392396804919856</v>
      </c>
      <c r="AQ33">
        <f t="shared" si="9"/>
        <v>-276.70421660036288</v>
      </c>
      <c r="AR33">
        <f t="shared" si="9"/>
        <v>-277.94345628085489</v>
      </c>
      <c r="AS33">
        <f t="shared" si="9"/>
        <v>13.770561194393796</v>
      </c>
      <c r="AT33">
        <f t="shared" si="9"/>
        <v>3.6196420867209897</v>
      </c>
      <c r="AU33">
        <f t="shared" si="9"/>
        <v>-260.5532529997401</v>
      </c>
      <c r="AW33">
        <v>30</v>
      </c>
      <c r="AX33">
        <f>IF(Z33&gt;0, (R33*SUMPRODUCT(K33:$K$98, X33:$X$98)-K33*$AZ$3)/Z33, 0)</f>
        <v>1530.7212991270201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0.112419382</v>
      </c>
      <c r="Q34" s="4">
        <f t="shared" si="21"/>
        <v>50</v>
      </c>
      <c r="R34">
        <f t="shared" si="0"/>
        <v>100000</v>
      </c>
      <c r="S34">
        <f t="shared" si="1"/>
        <v>1160.7146590667332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444.35264562178872</v>
      </c>
      <c r="AC34">
        <f t="shared" si="2"/>
        <v>295.69510646938647</v>
      </c>
      <c r="AE34">
        <f t="shared" si="3"/>
        <v>0</v>
      </c>
      <c r="AF34">
        <f t="shared" si="4"/>
        <v>0</v>
      </c>
      <c r="AG34">
        <f t="shared" si="4"/>
        <v>-12.737631258449799</v>
      </c>
      <c r="AH34">
        <f t="shared" si="5"/>
        <v>-3263.4190064092973</v>
      </c>
      <c r="AI34">
        <f t="shared" si="6"/>
        <v>-3276.156637667747</v>
      </c>
      <c r="AJ34">
        <f t="shared" si="7"/>
        <v>148.65753915240225</v>
      </c>
      <c r="AK34">
        <f t="shared" si="22"/>
        <v>31.104685193525214</v>
      </c>
      <c r="AL34">
        <f t="shared" si="8"/>
        <v>-3096.3944133218192</v>
      </c>
      <c r="AN34">
        <f t="shared" si="9"/>
        <v>0</v>
      </c>
      <c r="AO34">
        <f t="shared" si="9"/>
        <v>0</v>
      </c>
      <c r="AP34">
        <f t="shared" si="9"/>
        <v>-0.97101136130024934</v>
      </c>
      <c r="AQ34">
        <f t="shared" si="9"/>
        <v>-248.77599826926152</v>
      </c>
      <c r="AR34">
        <f t="shared" si="9"/>
        <v>-249.74700963056176</v>
      </c>
      <c r="AS34">
        <f t="shared" si="9"/>
        <v>11.332417820162801</v>
      </c>
      <c r="AT34">
        <f t="shared" si="9"/>
        <v>2.3711632170655572</v>
      </c>
      <c r="AU34">
        <f t="shared" ref="AU34:AU79" si="23">AL34*$K34</f>
        <v>-236.0434285933334</v>
      </c>
      <c r="AW34">
        <v>31</v>
      </c>
      <c r="AX34">
        <f>IF(Z34&gt;0, (R34*SUMPRODUCT(K34:$K$98, X34:$X$98)-K34*$AZ$3)/Z34, 0)</f>
        <v>1160.7146590667332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0.12734142500000001</v>
      </c>
      <c r="Q35" s="4">
        <f t="shared" si="21"/>
        <v>50</v>
      </c>
      <c r="R35">
        <f t="shared" si="0"/>
        <v>100000</v>
      </c>
      <c r="S35">
        <f t="shared" si="1"/>
        <v>733.7239268403855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295.69510646938647</v>
      </c>
      <c r="AC35">
        <f t="shared" si="2"/>
        <v>161.2464987786617</v>
      </c>
      <c r="AE35">
        <f t="shared" si="3"/>
        <v>0</v>
      </c>
      <c r="AF35">
        <f t="shared" ref="AF35:AG66" si="24">-$Z35*P35</f>
        <v>0</v>
      </c>
      <c r="AG35">
        <f t="shared" si="24"/>
        <v>-10.98822683028976</v>
      </c>
      <c r="AH35">
        <f t="shared" si="5"/>
        <v>-3244.0562311510816</v>
      </c>
      <c r="AI35">
        <f t="shared" ref="AI35:AI66" si="25">SUM(AE35:AH35)</f>
        <v>-3255.0444579813716</v>
      </c>
      <c r="AJ35">
        <f t="shared" si="7"/>
        <v>134.44860769072477</v>
      </c>
      <c r="AK35">
        <f t="shared" si="22"/>
        <v>20.698657452857056</v>
      </c>
      <c r="AL35">
        <f t="shared" si="8"/>
        <v>-3099.89719283779</v>
      </c>
      <c r="AN35">
        <f t="shared" ref="AN35:AT66" si="26">AE35*$K35</f>
        <v>0</v>
      </c>
      <c r="AO35">
        <f t="shared" si="26"/>
        <v>0</v>
      </c>
      <c r="AP35">
        <f t="shared" si="26"/>
        <v>-0.74790292611435993</v>
      </c>
      <c r="AQ35">
        <f t="shared" si="26"/>
        <v>-220.80351864136358</v>
      </c>
      <c r="AR35">
        <f t="shared" si="26"/>
        <v>-221.55142156747797</v>
      </c>
      <c r="AS35">
        <f t="shared" si="26"/>
        <v>9.1511131556467031</v>
      </c>
      <c r="AT35">
        <f t="shared" si="26"/>
        <v>1.4088339014769296</v>
      </c>
      <c r="AU35">
        <f t="shared" si="23"/>
        <v>-210.99147451035435</v>
      </c>
      <c r="AW35">
        <v>32</v>
      </c>
      <c r="AX35">
        <f>IF(Z35&gt;0, (R35*SUMPRODUCT(K35:$K$98, X35:$X$98)-K35*$AZ$3)/Z35, 0)</f>
        <v>733.7239268403855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0.14457818</v>
      </c>
      <c r="Q36" s="4">
        <f t="shared" si="21"/>
        <v>50</v>
      </c>
      <c r="R36">
        <f t="shared" si="0"/>
        <v>100000</v>
      </c>
      <c r="S36">
        <f t="shared" si="1"/>
        <v>228.86136366221575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161.2464987786617</v>
      </c>
      <c r="AC36">
        <f t="shared" si="2"/>
        <v>42.521007439563164</v>
      </c>
      <c r="AE36">
        <f t="shared" si="3"/>
        <v>0</v>
      </c>
      <c r="AF36">
        <f t="shared" si="24"/>
        <v>0</v>
      </c>
      <c r="AG36">
        <f t="shared" si="24"/>
        <v>-9.2896867254364004</v>
      </c>
      <c r="AH36">
        <f t="shared" si="5"/>
        <v>-3177.3156731009249</v>
      </c>
      <c r="AI36">
        <f t="shared" si="25"/>
        <v>-3186.6053598263611</v>
      </c>
      <c r="AJ36">
        <f t="shared" si="7"/>
        <v>118.72549133909854</v>
      </c>
      <c r="AK36">
        <f t="shared" si="22"/>
        <v>11.28725491450632</v>
      </c>
      <c r="AL36">
        <f t="shared" si="8"/>
        <v>-3056.5926135727564</v>
      </c>
      <c r="AN36">
        <f t="shared" si="26"/>
        <v>0</v>
      </c>
      <c r="AO36">
        <f t="shared" si="26"/>
        <v>0</v>
      </c>
      <c r="AP36">
        <f t="shared" si="26"/>
        <v>-0.56454772587404256</v>
      </c>
      <c r="AQ36">
        <f t="shared" si="26"/>
        <v>-193.09007834694398</v>
      </c>
      <c r="AR36">
        <f t="shared" si="26"/>
        <v>-193.65462607281802</v>
      </c>
      <c r="AS36">
        <f t="shared" si="26"/>
        <v>7.2151201778677567</v>
      </c>
      <c r="AT36">
        <f t="shared" si="26"/>
        <v>0.68594283980505366</v>
      </c>
      <c r="AU36">
        <f t="shared" si="23"/>
        <v>-185.75356305514521</v>
      </c>
      <c r="AW36">
        <v>33</v>
      </c>
      <c r="AX36">
        <f>IF(Z36&gt;0, (R36*SUMPRODUCT(K36:$K$98, X36:$X$98)-K36*$AZ$3)/Z36, 0)</f>
        <v>228.86136366221575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0.16385111999999999</v>
      </c>
      <c r="Q37" s="4">
        <f t="shared" si="21"/>
        <v>50</v>
      </c>
      <c r="R37">
        <f t="shared" si="0"/>
        <v>100000</v>
      </c>
      <c r="S37">
        <f t="shared" si="1"/>
        <v>-387.16986766092759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42.521007439563164</v>
      </c>
      <c r="AC37">
        <f t="shared" si="2"/>
        <v>-59.427975101786728</v>
      </c>
      <c r="AE37">
        <f t="shared" si="3"/>
        <v>0</v>
      </c>
      <c r="AF37">
        <f t="shared" si="24"/>
        <v>0</v>
      </c>
      <c r="AG37">
        <f t="shared" si="24"/>
        <v>-7.6746642837701495</v>
      </c>
      <c r="AH37">
        <f t="shared" si="5"/>
        <v>-3044.2511488237728</v>
      </c>
      <c r="AI37">
        <f t="shared" si="25"/>
        <v>-3051.925813107543</v>
      </c>
      <c r="AJ37">
        <f t="shared" si="7"/>
        <v>101.94898254134989</v>
      </c>
      <c r="AK37">
        <f t="shared" si="22"/>
        <v>2.9764705207694218</v>
      </c>
      <c r="AL37">
        <f t="shared" si="8"/>
        <v>-2947.0003600454238</v>
      </c>
      <c r="AN37">
        <f t="shared" si="26"/>
        <v>0</v>
      </c>
      <c r="AO37">
        <f t="shared" si="26"/>
        <v>0</v>
      </c>
      <c r="AP37">
        <f t="shared" si="26"/>
        <v>-0.41642899235481007</v>
      </c>
      <c r="AQ37">
        <f t="shared" si="26"/>
        <v>-165.18174496056221</v>
      </c>
      <c r="AR37">
        <f t="shared" si="26"/>
        <v>-165.59817395291702</v>
      </c>
      <c r="AS37">
        <f t="shared" si="26"/>
        <v>5.5317744857025648</v>
      </c>
      <c r="AT37">
        <f t="shared" si="26"/>
        <v>0.16150395299492021</v>
      </c>
      <c r="AU37">
        <f t="shared" si="23"/>
        <v>-159.90489551421953</v>
      </c>
      <c r="AW37">
        <v>34</v>
      </c>
      <c r="AX37">
        <f>IF(Z37&gt;0, (R37*SUMPRODUCT(K37:$K$98, X37:$X$98)-K37*$AZ$3)/Z37, 0)</f>
        <v>-387.16986766092759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0.185300933</v>
      </c>
      <c r="Q38" s="4">
        <f t="shared" si="21"/>
        <v>50</v>
      </c>
      <c r="R38">
        <f t="shared" si="0"/>
        <v>100000</v>
      </c>
      <c r="S38">
        <f t="shared" si="1"/>
        <v>-1159.6380489337823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-59.427975101786728</v>
      </c>
      <c r="AC38">
        <f t="shared" si="2"/>
        <v>-143.2337416644973</v>
      </c>
      <c r="AE38">
        <f t="shared" si="3"/>
        <v>0</v>
      </c>
      <c r="AF38">
        <f t="shared" si="24"/>
        <v>0</v>
      </c>
      <c r="AG38">
        <f t="shared" si="24"/>
        <v>-6.1757951886880624</v>
      </c>
      <c r="AH38">
        <f t="shared" si="5"/>
        <v>-2844.2449044887708</v>
      </c>
      <c r="AI38">
        <f t="shared" si="25"/>
        <v>-2850.4206996774587</v>
      </c>
      <c r="AJ38">
        <f t="shared" si="7"/>
        <v>83.805766562710573</v>
      </c>
      <c r="AK38">
        <f t="shared" si="22"/>
        <v>-4.1599582571250711</v>
      </c>
      <c r="AL38">
        <f t="shared" si="8"/>
        <v>-2770.7748913718733</v>
      </c>
      <c r="AN38">
        <f t="shared" si="26"/>
        <v>0</v>
      </c>
      <c r="AO38">
        <f t="shared" si="26"/>
        <v>0</v>
      </c>
      <c r="AP38">
        <f t="shared" si="26"/>
        <v>-0.29919644787470157</v>
      </c>
      <c r="AQ38">
        <f t="shared" si="26"/>
        <v>-137.79407287785031</v>
      </c>
      <c r="AR38">
        <f t="shared" si="26"/>
        <v>-138.093269325725</v>
      </c>
      <c r="AS38">
        <f t="shared" si="26"/>
        <v>4.0601067394377193</v>
      </c>
      <c r="AT38">
        <f t="shared" si="26"/>
        <v>-0.20153594732523156</v>
      </c>
      <c r="AU38">
        <f t="shared" si="23"/>
        <v>-134.23469853361252</v>
      </c>
      <c r="AW38">
        <v>35</v>
      </c>
      <c r="AX38">
        <f>IF(Z38&gt;0, (R38*SUMPRODUCT(K38:$K$98, X38:$X$98)-K38*$AZ$3)/Z38, 0)</f>
        <v>-1159.6380489337823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0.20871278500000001</v>
      </c>
      <c r="Q39" s="4">
        <f t="shared" si="21"/>
        <v>50</v>
      </c>
      <c r="R39">
        <f t="shared" si="0"/>
        <v>100000</v>
      </c>
      <c r="S39">
        <f t="shared" si="1"/>
        <v>-2159.2505248644293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-143.2337416644973</v>
      </c>
      <c r="AC39">
        <f t="shared" si="2"/>
        <v>-208.37069097283705</v>
      </c>
      <c r="AE39">
        <f t="shared" si="3"/>
        <v>0</v>
      </c>
      <c r="AF39">
        <f t="shared" si="24"/>
        <v>0</v>
      </c>
      <c r="AG39">
        <f t="shared" si="24"/>
        <v>-4.8250698233804945</v>
      </c>
      <c r="AH39">
        <f t="shared" si="5"/>
        <v>-2577.9348268413723</v>
      </c>
      <c r="AI39">
        <f t="shared" si="25"/>
        <v>-2582.7598966647529</v>
      </c>
      <c r="AJ39">
        <f t="shared" si="7"/>
        <v>65.136949308339751</v>
      </c>
      <c r="AK39">
        <f t="shared" si="22"/>
        <v>-10.026361916514812</v>
      </c>
      <c r="AL39">
        <f t="shared" si="8"/>
        <v>-2527.6493092729279</v>
      </c>
      <c r="AN39">
        <f t="shared" si="26"/>
        <v>0</v>
      </c>
      <c r="AO39">
        <f t="shared" si="26"/>
        <v>0</v>
      </c>
      <c r="AP39">
        <f t="shared" si="26"/>
        <v>-0.2087128209802841</v>
      </c>
      <c r="AQ39">
        <f t="shared" si="26"/>
        <v>-111.51093553220768</v>
      </c>
      <c r="AR39">
        <f t="shared" si="26"/>
        <v>-111.71964835318798</v>
      </c>
      <c r="AS39">
        <f t="shared" si="26"/>
        <v>2.8175584888569785</v>
      </c>
      <c r="AT39">
        <f t="shared" si="26"/>
        <v>-0.43369948132667135</v>
      </c>
      <c r="AU39">
        <f t="shared" si="23"/>
        <v>-109.33578934565766</v>
      </c>
      <c r="AW39">
        <v>36</v>
      </c>
      <c r="AX39">
        <f>IF(Z39&gt;0, (R39*SUMPRODUCT(K39:$K$98, X39:$X$98)-K39*$AZ$3)/Z39, 0)</f>
        <v>-2159.2505248644293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0.23444695300000001</v>
      </c>
      <c r="Q40" s="4">
        <f t="shared" si="21"/>
        <v>50</v>
      </c>
      <c r="R40">
        <f t="shared" si="0"/>
        <v>100000</v>
      </c>
      <c r="S40">
        <f t="shared" si="1"/>
        <v>-3497.4964349302322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-208.37069097283705</v>
      </c>
      <c r="AC40">
        <f t="shared" si="2"/>
        <v>-255.00919474655331</v>
      </c>
      <c r="AE40">
        <f t="shared" si="3"/>
        <v>0</v>
      </c>
      <c r="AF40">
        <f t="shared" si="24"/>
        <v>0</v>
      </c>
      <c r="AG40">
        <f t="shared" si="24"/>
        <v>-3.6455962070428845</v>
      </c>
      <c r="AH40">
        <f t="shared" si="5"/>
        <v>-2262.4458362076107</v>
      </c>
      <c r="AI40">
        <f t="shared" si="25"/>
        <v>-2266.0914324146534</v>
      </c>
      <c r="AJ40">
        <f t="shared" si="7"/>
        <v>46.638503773716252</v>
      </c>
      <c r="AK40">
        <f t="shared" si="22"/>
        <v>-14.585948368098595</v>
      </c>
      <c r="AL40">
        <f t="shared" si="8"/>
        <v>-2234.0388770090358</v>
      </c>
      <c r="AN40">
        <f t="shared" si="26"/>
        <v>0</v>
      </c>
      <c r="AO40">
        <f t="shared" si="26"/>
        <v>0</v>
      </c>
      <c r="AP40">
        <f t="shared" si="26"/>
        <v>-0.1407978641425171</v>
      </c>
      <c r="AQ40">
        <f t="shared" si="26"/>
        <v>-87.378723090825162</v>
      </c>
      <c r="AR40">
        <f t="shared" si="26"/>
        <v>-87.51952095496766</v>
      </c>
      <c r="AS40">
        <f t="shared" si="26"/>
        <v>1.801242196120358</v>
      </c>
      <c r="AT40">
        <f t="shared" si="26"/>
        <v>-0.56332908530951764</v>
      </c>
      <c r="AU40">
        <f t="shared" si="23"/>
        <v>-86.281607844156824</v>
      </c>
      <c r="AW40">
        <v>37</v>
      </c>
      <c r="AX40">
        <f>IF(Z40&gt;0, (R40*SUMPRODUCT(K40:$K$98, X40:$X$98)-K40*$AZ$3)/Z40, 0)</f>
        <v>-3497.4964349302322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0.26339700100000002</v>
      </c>
      <c r="Q41" s="4">
        <f t="shared" si="21"/>
        <v>50</v>
      </c>
      <c r="R41">
        <f t="shared" si="0"/>
        <v>100000</v>
      </c>
      <c r="S41">
        <f t="shared" si="1"/>
        <v>-5369.5115263927146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-255.00919474655331</v>
      </c>
      <c r="AC41">
        <f t="shared" si="2"/>
        <v>-284.46610376729689</v>
      </c>
      <c r="AE41">
        <f t="shared" si="3"/>
        <v>0</v>
      </c>
      <c r="AF41">
        <f t="shared" si="24"/>
        <v>0</v>
      </c>
      <c r="AG41">
        <f t="shared" si="24"/>
        <v>-2.6489011371803848</v>
      </c>
      <c r="AH41">
        <f t="shared" si="5"/>
        <v>-1920.4782155841419</v>
      </c>
      <c r="AI41">
        <f t="shared" si="25"/>
        <v>-1923.1271167213224</v>
      </c>
      <c r="AJ41">
        <f t="shared" si="7"/>
        <v>29.456909020743581</v>
      </c>
      <c r="AK41">
        <f t="shared" si="22"/>
        <v>-17.850643632258734</v>
      </c>
      <c r="AL41">
        <f t="shared" si="8"/>
        <v>-1911.5208513328375</v>
      </c>
      <c r="AN41">
        <f t="shared" si="26"/>
        <v>0</v>
      </c>
      <c r="AO41">
        <f t="shared" si="26"/>
        <v>0</v>
      </c>
      <c r="AP41">
        <f t="shared" si="26"/>
        <v>-9.1342991373881688E-2</v>
      </c>
      <c r="AQ41">
        <f t="shared" si="26"/>
        <v>-66.224527075615072</v>
      </c>
      <c r="AR41">
        <f t="shared" si="26"/>
        <v>-66.315870066988964</v>
      </c>
      <c r="AS41">
        <f t="shared" si="26"/>
        <v>1.0157729742405892</v>
      </c>
      <c r="AT41">
        <f t="shared" si="26"/>
        <v>-0.61555003485530602</v>
      </c>
      <c r="AU41">
        <f t="shared" si="23"/>
        <v>-65.915647127603677</v>
      </c>
      <c r="AW41">
        <v>38</v>
      </c>
      <c r="AX41">
        <f>IF(Z41&gt;0, (R41*SUMPRODUCT(K41:$K$98, X41:$X$98)-K41*$AZ$3)/Z41, 0)</f>
        <v>-5369.5115263927146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0.29593128600000002</v>
      </c>
      <c r="Q42" s="4">
        <f t="shared" si="21"/>
        <v>50</v>
      </c>
      <c r="R42">
        <f t="shared" si="0"/>
        <v>100000</v>
      </c>
      <c r="S42">
        <f t="shared" si="1"/>
        <v>-8130.8558528313388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-284.46610376729689</v>
      </c>
      <c r="AC42">
        <f t="shared" si="2"/>
        <v>-298.97472542319616</v>
      </c>
      <c r="AE42">
        <f t="shared" si="3"/>
        <v>0</v>
      </c>
      <c r="AF42">
        <f t="shared" si="24"/>
        <v>0</v>
      </c>
      <c r="AG42">
        <f t="shared" si="24"/>
        <v>-1.8385194057959269</v>
      </c>
      <c r="AH42">
        <f t="shared" si="5"/>
        <v>-1567.7854400253075</v>
      </c>
      <c r="AI42">
        <f t="shared" si="25"/>
        <v>-1569.6239594311035</v>
      </c>
      <c r="AJ42">
        <f t="shared" si="7"/>
        <v>14.508621655899276</v>
      </c>
      <c r="AK42">
        <f t="shared" si="22"/>
        <v>-19.912627263710785</v>
      </c>
      <c r="AL42">
        <f t="shared" si="8"/>
        <v>-1575.027965038915</v>
      </c>
      <c r="AN42">
        <f t="shared" si="26"/>
        <v>0</v>
      </c>
      <c r="AO42">
        <f t="shared" si="26"/>
        <v>0</v>
      </c>
      <c r="AP42">
        <f t="shared" si="26"/>
        <v>-5.6605636210520657E-2</v>
      </c>
      <c r="AQ42">
        <f t="shared" si="26"/>
        <v>-48.270087329213773</v>
      </c>
      <c r="AR42">
        <f t="shared" si="26"/>
        <v>-48.326692965424293</v>
      </c>
      <c r="AS42">
        <f t="shared" si="26"/>
        <v>0.44670170833164219</v>
      </c>
      <c r="AT42">
        <f t="shared" si="26"/>
        <v>-0.61308405629656004</v>
      </c>
      <c r="AU42">
        <f t="shared" si="23"/>
        <v>-48.493075313389213</v>
      </c>
      <c r="AW42">
        <v>39</v>
      </c>
      <c r="AX42">
        <f>IF(Z42&gt;0, (R42*SUMPRODUCT(K42:$K$98, X42:$X$98)-K42*$AZ$3)/Z42, 0)</f>
        <v>-8130.8558528313388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0.33262349499999999</v>
      </c>
      <c r="Q43" s="4">
        <f t="shared" si="21"/>
        <v>50</v>
      </c>
      <c r="R43">
        <f t="shared" si="0"/>
        <v>100000</v>
      </c>
      <c r="S43">
        <f t="shared" si="1"/>
        <v>-12455.321503333453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-298.97472542319616</v>
      </c>
      <c r="AC43">
        <f t="shared" si="2"/>
        <v>-301.0698971990924</v>
      </c>
      <c r="AE43">
        <f t="shared" si="3"/>
        <v>0</v>
      </c>
      <c r="AF43">
        <f t="shared" si="24"/>
        <v>0</v>
      </c>
      <c r="AG43">
        <f t="shared" si="24"/>
        <v>-1.2085994613568032</v>
      </c>
      <c r="AH43">
        <f t="shared" si="5"/>
        <v>-1223.069500762329</v>
      </c>
      <c r="AI43">
        <f t="shared" si="25"/>
        <v>-1224.2781002236857</v>
      </c>
      <c r="AJ43">
        <f t="shared" si="7"/>
        <v>2.0951717758962332</v>
      </c>
      <c r="AK43">
        <f t="shared" si="22"/>
        <v>-20.928230779623732</v>
      </c>
      <c r="AL43">
        <f t="shared" si="8"/>
        <v>-1243.1111592274133</v>
      </c>
      <c r="AN43">
        <f t="shared" si="26"/>
        <v>0</v>
      </c>
      <c r="AO43">
        <f t="shared" si="26"/>
        <v>0</v>
      </c>
      <c r="AP43">
        <f t="shared" si="26"/>
        <v>-3.3224299370869209E-2</v>
      </c>
      <c r="AQ43">
        <f t="shared" si="26"/>
        <v>-33.62207955900346</v>
      </c>
      <c r="AR43">
        <f t="shared" si="26"/>
        <v>-33.655303858374324</v>
      </c>
      <c r="AS43">
        <f t="shared" si="26"/>
        <v>5.7596099072910037E-2</v>
      </c>
      <c r="AT43">
        <f t="shared" si="26"/>
        <v>-0.57531533560694181</v>
      </c>
      <c r="AU43">
        <f t="shared" si="23"/>
        <v>-34.173023094908359</v>
      </c>
      <c r="AW43">
        <v>40</v>
      </c>
      <c r="AX43">
        <f>IF(Z43&gt;0, (R43*SUMPRODUCT(K43:$K$98, X43:$X$98)-K43*$AZ$3)/Z43, 0)</f>
        <v>-12455.321503333453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0.37225971299999999</v>
      </c>
      <c r="Q44" s="4">
        <f t="shared" si="21"/>
        <v>50</v>
      </c>
      <c r="R44">
        <f t="shared" si="0"/>
        <v>100000</v>
      </c>
      <c r="S44">
        <f t="shared" si="1"/>
        <v>-19653.371707926111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-301.0698971990924</v>
      </c>
      <c r="AC44">
        <f t="shared" si="2"/>
        <v>-293.46437358549082</v>
      </c>
      <c r="AE44">
        <f t="shared" si="3"/>
        <v>0</v>
      </c>
      <c r="AF44">
        <f t="shared" si="24"/>
        <v>0</v>
      </c>
      <c r="AG44">
        <f t="shared" si="24"/>
        <v>-0.74660057812659708</v>
      </c>
      <c r="AH44">
        <f t="shared" si="5"/>
        <v>-899.82577723327631</v>
      </c>
      <c r="AI44">
        <f t="shared" si="25"/>
        <v>-900.57237781140293</v>
      </c>
      <c r="AJ44">
        <f t="shared" si="7"/>
        <v>-7.6055236136015765</v>
      </c>
      <c r="AK44">
        <f t="shared" si="22"/>
        <v>-21.074892803936471</v>
      </c>
      <c r="AL44">
        <f t="shared" si="8"/>
        <v>-929.25279422894096</v>
      </c>
      <c r="AN44">
        <f t="shared" si="26"/>
        <v>0</v>
      </c>
      <c r="AO44">
        <f t="shared" si="26"/>
        <v>0</v>
      </c>
      <c r="AP44">
        <f t="shared" si="26"/>
        <v>-1.8324989489941663E-2</v>
      </c>
      <c r="AQ44">
        <f t="shared" si="26"/>
        <v>-22.085835979331879</v>
      </c>
      <c r="AR44">
        <f t="shared" si="26"/>
        <v>-22.104160968821819</v>
      </c>
      <c r="AS44">
        <f t="shared" si="26"/>
        <v>-0.18667429997773136</v>
      </c>
      <c r="AT44">
        <f t="shared" si="26"/>
        <v>-0.51727416298396922</v>
      </c>
      <c r="AU44">
        <f t="shared" si="23"/>
        <v>-22.808109431783521</v>
      </c>
      <c r="AW44">
        <v>41</v>
      </c>
      <c r="AX44">
        <f>IF(Z44&gt;0, (R44*SUMPRODUCT(K44:$K$98, X44:$X$98)-K44*$AZ$3)/Z44, 0)</f>
        <v>-19653.371707926111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0.41367450300000003</v>
      </c>
      <c r="Q45" s="4">
        <f t="shared" si="21"/>
        <v>50</v>
      </c>
      <c r="R45">
        <f t="shared" si="0"/>
        <v>100000</v>
      </c>
      <c r="S45">
        <f t="shared" si="1"/>
        <v>-32390.146352503052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-293.46437358549082</v>
      </c>
      <c r="AC45">
        <f t="shared" si="2"/>
        <v>-278.73984958928241</v>
      </c>
      <c r="AE45">
        <f t="shared" si="3"/>
        <v>0</v>
      </c>
      <c r="AF45">
        <f t="shared" si="24"/>
        <v>0</v>
      </c>
      <c r="AG45">
        <f t="shared" si="24"/>
        <v>-0.43028494924929833</v>
      </c>
      <c r="AH45">
        <f t="shared" si="5"/>
        <v>-617.6992461920654</v>
      </c>
      <c r="AI45">
        <f t="shared" si="25"/>
        <v>-618.12953114131471</v>
      </c>
      <c r="AJ45">
        <f t="shared" si="7"/>
        <v>-14.724523996208404</v>
      </c>
      <c r="AK45">
        <f t="shared" si="22"/>
        <v>-20.542506150984359</v>
      </c>
      <c r="AL45">
        <f t="shared" si="8"/>
        <v>-653.39656128850743</v>
      </c>
      <c r="AN45">
        <f t="shared" si="26"/>
        <v>0</v>
      </c>
      <c r="AO45">
        <f t="shared" si="26"/>
        <v>0</v>
      </c>
      <c r="AP45">
        <f t="shared" si="26"/>
        <v>-9.4296059600985742E-3</v>
      </c>
      <c r="AQ45">
        <f t="shared" si="26"/>
        <v>-13.536751642378286</v>
      </c>
      <c r="AR45">
        <f t="shared" si="26"/>
        <v>-13.546181248338385</v>
      </c>
      <c r="AS45">
        <f t="shared" si="26"/>
        <v>-0.32268490793484955</v>
      </c>
      <c r="AT45">
        <f t="shared" si="26"/>
        <v>-0.45018478748707852</v>
      </c>
      <c r="AU45">
        <f t="shared" si="23"/>
        <v>-14.319050943760313</v>
      </c>
      <c r="AW45">
        <v>42</v>
      </c>
      <c r="AX45">
        <f>IF(Z45&gt;0, (R45*SUMPRODUCT(K45:$K$98, X45:$X$98)-K45*$AZ$3)/Z45, 0)</f>
        <v>-32390.146352503052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0.42102545200000002</v>
      </c>
      <c r="Q46" s="4">
        <f t="shared" si="21"/>
        <v>50</v>
      </c>
      <c r="R46">
        <f t="shared" si="0"/>
        <v>100000</v>
      </c>
      <c r="S46">
        <f t="shared" si="1"/>
        <v>-52979.52644809203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-278.73984958928241</v>
      </c>
      <c r="AC46">
        <f t="shared" si="2"/>
        <v>-259.41020839635695</v>
      </c>
      <c r="AE46">
        <f t="shared" si="3"/>
        <v>0</v>
      </c>
      <c r="AF46">
        <f t="shared" si="24"/>
        <v>0</v>
      </c>
      <c r="AG46">
        <f t="shared" si="24"/>
        <v>-0.24482118451032245</v>
      </c>
      <c r="AH46">
        <f t="shared" si="5"/>
        <v>-362.32183049296577</v>
      </c>
      <c r="AI46">
        <f t="shared" si="25"/>
        <v>-362.5666516774761</v>
      </c>
      <c r="AJ46">
        <f t="shared" si="7"/>
        <v>-19.329641192925465</v>
      </c>
      <c r="AK46">
        <f t="shared" si="22"/>
        <v>-19.51178947124977</v>
      </c>
      <c r="AL46">
        <f t="shared" si="8"/>
        <v>-401.40808234165132</v>
      </c>
      <c r="AN46">
        <f t="shared" si="26"/>
        <v>0</v>
      </c>
      <c r="AO46">
        <f t="shared" si="26"/>
        <v>0</v>
      </c>
      <c r="AP46">
        <f t="shared" si="26"/>
        <v>-4.7903623115760638E-3</v>
      </c>
      <c r="AQ46">
        <f t="shared" si="26"/>
        <v>-7.0894716277364207</v>
      </c>
      <c r="AR46">
        <f t="shared" si="26"/>
        <v>-7.0942619900479968</v>
      </c>
      <c r="AS46">
        <f t="shared" si="26"/>
        <v>-0.37821884103732123</v>
      </c>
      <c r="AT46">
        <f t="shared" si="26"/>
        <v>-0.38178289636753482</v>
      </c>
      <c r="AU46">
        <f t="shared" si="23"/>
        <v>-7.8542637274528531</v>
      </c>
      <c r="AW46">
        <v>43</v>
      </c>
      <c r="AX46">
        <f>IF(Z46&gt;0, (R46*SUMPRODUCT(K46:$K$98, X46:$X$98)-K46*$AZ$3)/Z46, 0)</f>
        <v>-52979.52644809203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0.42896583300000002</v>
      </c>
      <c r="Q47" s="4">
        <f t="shared" si="21"/>
        <v>50</v>
      </c>
      <c r="R47">
        <f t="shared" si="0"/>
        <v>100000</v>
      </c>
      <c r="S47">
        <f t="shared" si="1"/>
        <v>-86330.331799205407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-259.41020839635695</v>
      </c>
      <c r="AC47">
        <f t="shared" si="2"/>
        <v>-237.15468642114359</v>
      </c>
      <c r="AE47">
        <f t="shared" si="3"/>
        <v>0</v>
      </c>
      <c r="AF47">
        <f t="shared" si="24"/>
        <v>0</v>
      </c>
      <c r="AG47">
        <f t="shared" si="24"/>
        <v>-0.13735304931570205</v>
      </c>
      <c r="AH47">
        <f t="shared" si="5"/>
        <v>-210.03984669903434</v>
      </c>
      <c r="AI47">
        <f t="shared" si="25"/>
        <v>-210.17719974835003</v>
      </c>
      <c r="AJ47">
        <f t="shared" si="7"/>
        <v>-22.255521975213355</v>
      </c>
      <c r="AK47">
        <f t="shared" si="22"/>
        <v>-18.158714587744988</v>
      </c>
      <c r="AL47">
        <f t="shared" si="8"/>
        <v>-250.59143631130837</v>
      </c>
      <c r="AN47">
        <f t="shared" si="26"/>
        <v>0</v>
      </c>
      <c r="AO47">
        <f t="shared" si="26"/>
        <v>0</v>
      </c>
      <c r="AP47">
        <f t="shared" si="26"/>
        <v>-2.3996044009850638E-3</v>
      </c>
      <c r="AQ47">
        <f t="shared" si="26"/>
        <v>-3.669467427423271</v>
      </c>
      <c r="AR47">
        <f t="shared" si="26"/>
        <v>-3.6718670318242559</v>
      </c>
      <c r="AS47">
        <f t="shared" si="26"/>
        <v>-0.38881152434550736</v>
      </c>
      <c r="AT47">
        <f t="shared" si="26"/>
        <v>-0.31723890847760922</v>
      </c>
      <c r="AU47">
        <f t="shared" si="23"/>
        <v>-4.3779174646473722</v>
      </c>
      <c r="AW47">
        <v>44</v>
      </c>
      <c r="AX47">
        <f>IF(Z47&gt;0, (R47*SUMPRODUCT(K47:$K$98, X47:$X$98)-K47*$AZ$3)/Z47, 0)</f>
        <v>-86330.331799205407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0.43771532000000002</v>
      </c>
      <c r="Q48" s="4">
        <f t="shared" si="21"/>
        <v>50</v>
      </c>
      <c r="R48">
        <f t="shared" si="0"/>
        <v>100000</v>
      </c>
      <c r="S48">
        <f t="shared" si="1"/>
        <v>-141463.85974988269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-237.15468642114359</v>
      </c>
      <c r="AC48">
        <f t="shared" si="2"/>
        <v>-214.62326670307601</v>
      </c>
      <c r="AE48">
        <f t="shared" si="3"/>
        <v>0</v>
      </c>
      <c r="AF48">
        <f t="shared" si="24"/>
        <v>0</v>
      </c>
      <c r="AG48">
        <f t="shared" si="24"/>
        <v>-7.5857984888346719E-2</v>
      </c>
      <c r="AH48">
        <f t="shared" si="5"/>
        <v>-120.24306786839659</v>
      </c>
      <c r="AI48">
        <f t="shared" si="25"/>
        <v>-120.31892585328494</v>
      </c>
      <c r="AJ48">
        <f t="shared" si="7"/>
        <v>-22.531419718067582</v>
      </c>
      <c r="AK48">
        <f t="shared" si="22"/>
        <v>-16.600828049480054</v>
      </c>
      <c r="AL48">
        <f t="shared" si="8"/>
        <v>-159.45117362083258</v>
      </c>
      <c r="AN48">
        <f t="shared" si="26"/>
        <v>0</v>
      </c>
      <c r="AO48">
        <f t="shared" si="26"/>
        <v>0</v>
      </c>
      <c r="AP48">
        <f t="shared" si="26"/>
        <v>-1.1832720970755602E-3</v>
      </c>
      <c r="AQ48">
        <f t="shared" si="26"/>
        <v>-1.8756135861617593</v>
      </c>
      <c r="AR48">
        <f t="shared" si="26"/>
        <v>-1.8767968582588348</v>
      </c>
      <c r="AS48">
        <f t="shared" si="26"/>
        <v>-0.35145674247910424</v>
      </c>
      <c r="AT48">
        <f t="shared" si="26"/>
        <v>-0.25894830515484257</v>
      </c>
      <c r="AU48">
        <f t="shared" si="23"/>
        <v>-2.4872019058927819</v>
      </c>
      <c r="AW48">
        <v>45</v>
      </c>
      <c r="AX48">
        <f>IF(Z48&gt;0, (R48*SUMPRODUCT(K48:$K$98, X48:$X$98)-K48*$AZ$3)/Z48, 0)</f>
        <v>-141463.85974988269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0.44739131599999998</v>
      </c>
      <c r="Q49" s="4">
        <f t="shared" si="21"/>
        <v>50</v>
      </c>
      <c r="R49">
        <f t="shared" si="0"/>
        <v>100000</v>
      </c>
      <c r="S49">
        <f t="shared" si="1"/>
        <v>-234571.90839105705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-214.62326670307601</v>
      </c>
      <c r="AC49">
        <f t="shared" si="2"/>
        <v>-193.10523105219235</v>
      </c>
      <c r="AE49">
        <f t="shared" si="3"/>
        <v>0</v>
      </c>
      <c r="AF49">
        <f t="shared" si="24"/>
        <v>0</v>
      </c>
      <c r="AG49">
        <f t="shared" si="24"/>
        <v>-4.1161201351157702E-2</v>
      </c>
      <c r="AH49">
        <f t="shared" si="5"/>
        <v>-67.876407376611098</v>
      </c>
      <c r="AI49">
        <f t="shared" si="25"/>
        <v>-67.917568577962257</v>
      </c>
      <c r="AJ49">
        <f t="shared" si="7"/>
        <v>-21.518035650883661</v>
      </c>
      <c r="AK49">
        <f t="shared" si="22"/>
        <v>-15.023628669215322</v>
      </c>
      <c r="AL49">
        <f t="shared" si="8"/>
        <v>-104.45923289806125</v>
      </c>
      <c r="AN49">
        <f t="shared" si="26"/>
        <v>0</v>
      </c>
      <c r="AO49">
        <f t="shared" si="26"/>
        <v>0</v>
      </c>
      <c r="AP49">
        <f t="shared" si="26"/>
        <v>-5.732622459000803E-4</v>
      </c>
      <c r="AQ49">
        <f t="shared" si="26"/>
        <v>-0.94533153695841876</v>
      </c>
      <c r="AR49">
        <f t="shared" si="26"/>
        <v>-0.94590479920431891</v>
      </c>
      <c r="AS49">
        <f t="shared" si="26"/>
        <v>-0.2996870120321844</v>
      </c>
      <c r="AT49">
        <f t="shared" si="26"/>
        <v>-0.20923779748330826</v>
      </c>
      <c r="AU49">
        <f t="shared" si="23"/>
        <v>-1.4548296087198116</v>
      </c>
      <c r="AW49">
        <v>46</v>
      </c>
      <c r="AX49">
        <f>IF(Z49&gt;0, (R49*SUMPRODUCT(K49:$K$98, X49:$X$98)-K49*$AZ$3)/Z49, 0)</f>
        <v>-234571.90839105705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0.457001349</v>
      </c>
      <c r="Q50" s="4">
        <f t="shared" si="21"/>
        <v>50</v>
      </c>
      <c r="R50">
        <f t="shared" si="0"/>
        <v>100000</v>
      </c>
      <c r="S50">
        <f t="shared" si="1"/>
        <v>-394649.80845325073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-193.10523105219235</v>
      </c>
      <c r="AC50">
        <f t="shared" si="2"/>
        <v>-173.1633757703602</v>
      </c>
      <c r="AE50">
        <f t="shared" si="3"/>
        <v>0</v>
      </c>
      <c r="AF50">
        <f t="shared" si="24"/>
        <v>0</v>
      </c>
      <c r="AG50">
        <f t="shared" si="24"/>
        <v>-2.1938864793706433E-2</v>
      </c>
      <c r="AH50">
        <f t="shared" si="5"/>
        <v>-37.621449087879384</v>
      </c>
      <c r="AI50">
        <f t="shared" si="25"/>
        <v>-37.643387952673088</v>
      </c>
      <c r="AJ50">
        <f t="shared" si="7"/>
        <v>-19.941855281832147</v>
      </c>
      <c r="AK50">
        <f t="shared" si="22"/>
        <v>-13.517366173653466</v>
      </c>
      <c r="AL50">
        <f t="shared" si="8"/>
        <v>-71.102609408158699</v>
      </c>
      <c r="AN50">
        <f t="shared" si="26"/>
        <v>0</v>
      </c>
      <c r="AO50">
        <f t="shared" si="26"/>
        <v>0</v>
      </c>
      <c r="AP50">
        <f t="shared" si="26"/>
        <v>-2.728107176196188E-4</v>
      </c>
      <c r="AQ50">
        <f t="shared" si="26"/>
        <v>-0.4678243209055471</v>
      </c>
      <c r="AR50">
        <f t="shared" si="26"/>
        <v>-0.46809713162316668</v>
      </c>
      <c r="AS50">
        <f t="shared" si="26"/>
        <v>-0.24797781932927898</v>
      </c>
      <c r="AT50">
        <f t="shared" si="26"/>
        <v>-0.16808902378665655</v>
      </c>
      <c r="AU50">
        <f t="shared" si="23"/>
        <v>-0.88416397473910213</v>
      </c>
      <c r="AW50">
        <v>47</v>
      </c>
      <c r="AX50">
        <f>IF(Z50&gt;0, (R50*SUMPRODUCT(K50:$K$98, X50:$X$98)-K50*$AZ$3)/Z50, 0)</f>
        <v>-394649.80845325073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0.46737994300000002</v>
      </c>
      <c r="Q51" s="4">
        <f t="shared" si="21"/>
        <v>50</v>
      </c>
      <c r="R51">
        <f t="shared" si="0"/>
        <v>100000</v>
      </c>
      <c r="S51">
        <f t="shared" si="1"/>
        <v>-675850.80248682236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-173.1633757703602</v>
      </c>
      <c r="AC51">
        <f t="shared" si="2"/>
        <v>-154.98192614591704</v>
      </c>
      <c r="AE51">
        <f t="shared" si="3"/>
        <v>0</v>
      </c>
      <c r="AF51">
        <f t="shared" si="24"/>
        <v>0</v>
      </c>
      <c r="AG51">
        <f t="shared" si="24"/>
        <v>-1.1465690769002147E-2</v>
      </c>
      <c r="AH51">
        <f t="shared" si="5"/>
        <v>-20.507570753534441</v>
      </c>
      <c r="AI51">
        <f t="shared" si="25"/>
        <v>-20.519036444303442</v>
      </c>
      <c r="AJ51">
        <f t="shared" si="7"/>
        <v>-18.181449624443161</v>
      </c>
      <c r="AK51">
        <f t="shared" si="22"/>
        <v>-12.121436303925215</v>
      </c>
      <c r="AL51">
        <f t="shared" si="8"/>
        <v>-50.821922372671814</v>
      </c>
      <c r="AN51">
        <f t="shared" si="26"/>
        <v>0</v>
      </c>
      <c r="AO51">
        <f t="shared" si="26"/>
        <v>0</v>
      </c>
      <c r="AP51">
        <f t="shared" si="26"/>
        <v>-1.2730031499337145E-4</v>
      </c>
      <c r="AQ51">
        <f t="shared" si="26"/>
        <v>-0.22768974580508308</v>
      </c>
      <c r="AR51">
        <f t="shared" si="26"/>
        <v>-0.22781704612007644</v>
      </c>
      <c r="AS51">
        <f t="shared" si="26"/>
        <v>-0.20186348217981459</v>
      </c>
      <c r="AT51">
        <f t="shared" si="26"/>
        <v>-0.13458087181572054</v>
      </c>
      <c r="AU51">
        <f t="shared" si="23"/>
        <v>-0.56426140011561154</v>
      </c>
      <c r="AW51">
        <v>48</v>
      </c>
      <c r="AX51">
        <f>IF(Z51&gt;0, (R51*SUMPRODUCT(K51:$K$98, X51:$X$98)-K51*$AZ$3)/Z51, 0)</f>
        <v>-675850.80248682236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0.47825477199999999</v>
      </c>
      <c r="Q52" s="4">
        <f t="shared" si="21"/>
        <v>50</v>
      </c>
      <c r="R52">
        <f t="shared" si="0"/>
        <v>100000</v>
      </c>
      <c r="S52">
        <f t="shared" si="1"/>
        <v>-1180725.8831782334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-154.98192614591704</v>
      </c>
      <c r="AC52">
        <f t="shared" si="2"/>
        <v>-138.55847844051794</v>
      </c>
      <c r="AE52">
        <f t="shared" si="3"/>
        <v>0</v>
      </c>
      <c r="AF52">
        <f t="shared" si="24"/>
        <v>0</v>
      </c>
      <c r="AG52">
        <f t="shared" si="24"/>
        <v>-5.867512536760499E-3</v>
      </c>
      <c r="AH52">
        <f t="shared" si="5"/>
        <v>-10.967042649103254</v>
      </c>
      <c r="AI52">
        <f t="shared" si="25"/>
        <v>-10.972910161640014</v>
      </c>
      <c r="AJ52">
        <f t="shared" si="7"/>
        <v>-16.423447705399099</v>
      </c>
      <c r="AK52">
        <f t="shared" si="22"/>
        <v>-10.848734830214195</v>
      </c>
      <c r="AL52">
        <f t="shared" si="8"/>
        <v>-38.245092697253313</v>
      </c>
      <c r="AN52">
        <f t="shared" si="26"/>
        <v>0</v>
      </c>
      <c r="AO52">
        <f t="shared" si="26"/>
        <v>0</v>
      </c>
      <c r="AP52">
        <f t="shared" si="26"/>
        <v>-5.81654720721024E-5</v>
      </c>
      <c r="AQ52">
        <f t="shared" si="26"/>
        <v>-0.10871782700479116</v>
      </c>
      <c r="AR52">
        <f t="shared" si="26"/>
        <v>-0.10877599247686326</v>
      </c>
      <c r="AS52">
        <f t="shared" si="26"/>
        <v>-0.16280793314903458</v>
      </c>
      <c r="AT52">
        <f t="shared" si="26"/>
        <v>-0.1075450250563692</v>
      </c>
      <c r="AU52">
        <f t="shared" si="23"/>
        <v>-0.3791289506822671</v>
      </c>
      <c r="AW52">
        <v>49</v>
      </c>
      <c r="AX52">
        <f>IF(Z52&gt;0, (R52*SUMPRODUCT(K52:$K$98, X52:$X$98)-K52*$AZ$3)/Z52, 0)</f>
        <v>-1180725.8831782334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0.48949088600000001</v>
      </c>
      <c r="Q53" s="4">
        <f t="shared" si="21"/>
        <v>50</v>
      </c>
      <c r="R53">
        <f t="shared" si="0"/>
        <v>100000</v>
      </c>
      <c r="S53">
        <f t="shared" si="1"/>
        <v>-2107778.721715183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-138.55847844051794</v>
      </c>
      <c r="AC53">
        <f t="shared" si="2"/>
        <v>-123.80010925751895</v>
      </c>
      <c r="AE53">
        <f t="shared" si="3"/>
        <v>0</v>
      </c>
      <c r="AF53">
        <f t="shared" si="24"/>
        <v>0</v>
      </c>
      <c r="AG53">
        <f t="shared" si="24"/>
        <v>-2.9367435011578898E-3</v>
      </c>
      <c r="AH53">
        <f t="shared" si="5"/>
        <v>-5.7441878204700094</v>
      </c>
      <c r="AI53">
        <f t="shared" si="25"/>
        <v>-5.747124563971167</v>
      </c>
      <c r="AJ53">
        <f t="shared" si="7"/>
        <v>-14.75836918299899</v>
      </c>
      <c r="AK53">
        <f t="shared" si="22"/>
        <v>-9.6990934908362565</v>
      </c>
      <c r="AL53">
        <f t="shared" si="8"/>
        <v>-30.204587237806415</v>
      </c>
      <c r="AN53">
        <f t="shared" si="26"/>
        <v>0</v>
      </c>
      <c r="AO53">
        <f t="shared" si="26"/>
        <v>0</v>
      </c>
      <c r="AP53">
        <f t="shared" si="26"/>
        <v>-2.5993168653749742E-5</v>
      </c>
      <c r="AQ53">
        <f t="shared" si="26"/>
        <v>-5.0841907962824395E-2</v>
      </c>
      <c r="AR53">
        <f t="shared" si="26"/>
        <v>-5.0867901131478141E-2</v>
      </c>
      <c r="AS53">
        <f t="shared" si="26"/>
        <v>-0.13062658658365783</v>
      </c>
      <c r="AT53">
        <f t="shared" si="26"/>
        <v>-8.5846847978514967E-2</v>
      </c>
      <c r="AU53">
        <f t="shared" si="23"/>
        <v>-0.26734133569365098</v>
      </c>
      <c r="AW53">
        <v>50</v>
      </c>
      <c r="AX53">
        <f>IF(Z53&gt;0, (R53*SUMPRODUCT(K53:$K$98, X53:$X$98)-K53*$AZ$3)/Z53, 0)</f>
        <v>-2107778.721715183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0.50154699899999999</v>
      </c>
      <c r="Q54" s="4">
        <f t="shared" si="21"/>
        <v>50</v>
      </c>
      <c r="R54">
        <f t="shared" si="0"/>
        <v>100000</v>
      </c>
      <c r="S54">
        <f t="shared" si="1"/>
        <v>-3854296.2389451545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-123.80010925751895</v>
      </c>
      <c r="AC54">
        <f t="shared" si="2"/>
        <v>-110.57676633512132</v>
      </c>
      <c r="AE54">
        <f t="shared" si="3"/>
        <v>0</v>
      </c>
      <c r="AF54">
        <f t="shared" si="24"/>
        <v>0</v>
      </c>
      <c r="AG54">
        <f t="shared" si="24"/>
        <v>-1.4344611763078183E-3</v>
      </c>
      <c r="AH54">
        <f t="shared" si="5"/>
        <v>-2.9458297796769854</v>
      </c>
      <c r="AI54">
        <f t="shared" si="25"/>
        <v>-2.9472642408532934</v>
      </c>
      <c r="AJ54">
        <f t="shared" si="7"/>
        <v>-13.223342922397634</v>
      </c>
      <c r="AK54">
        <f t="shared" si="22"/>
        <v>-8.6660076480263282</v>
      </c>
      <c r="AL54">
        <f t="shared" si="8"/>
        <v>-24.836614811277258</v>
      </c>
      <c r="AN54">
        <f t="shared" si="26"/>
        <v>0</v>
      </c>
      <c r="AO54">
        <f t="shared" si="26"/>
        <v>0</v>
      </c>
      <c r="AP54">
        <f t="shared" si="26"/>
        <v>-1.1336108245020707E-5</v>
      </c>
      <c r="AQ54">
        <f t="shared" si="26"/>
        <v>-2.3279992379980456E-2</v>
      </c>
      <c r="AR54">
        <f t="shared" si="26"/>
        <v>-2.3291328488225477E-2</v>
      </c>
      <c r="AS54">
        <f t="shared" si="26"/>
        <v>-0.10450003750896987</v>
      </c>
      <c r="AT54">
        <f t="shared" si="26"/>
        <v>-6.8484809747909756E-2</v>
      </c>
      <c r="AU54">
        <f t="shared" si="23"/>
        <v>-0.19627617574510511</v>
      </c>
      <c r="AW54">
        <v>51</v>
      </c>
      <c r="AX54">
        <f>IF(Z54&gt;0, (R54*SUMPRODUCT(K54:$K$98, X54:$X$98)-K54*$AZ$3)/Z54, 0)</f>
        <v>-3854296.2389451545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0.51394563599999998</v>
      </c>
      <c r="Q55" s="4">
        <f t="shared" si="21"/>
        <v>50</v>
      </c>
      <c r="R55">
        <f t="shared" si="0"/>
        <v>100000</v>
      </c>
      <c r="S55">
        <f t="shared" si="1"/>
        <v>-7230251.1604607869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-110.57676633512132</v>
      </c>
      <c r="AC55">
        <f t="shared" si="2"/>
        <v>-98.748095586108008</v>
      </c>
      <c r="AE55">
        <f t="shared" si="3"/>
        <v>0</v>
      </c>
      <c r="AF55">
        <f t="shared" si="24"/>
        <v>0</v>
      </c>
      <c r="AG55">
        <f t="shared" si="24"/>
        <v>-6.8288150296991028E-4</v>
      </c>
      <c r="AH55">
        <f t="shared" si="5"/>
        <v>-1.4744701231496595</v>
      </c>
      <c r="AI55">
        <f t="shared" si="25"/>
        <v>-1.4751530046526293</v>
      </c>
      <c r="AJ55">
        <f t="shared" si="7"/>
        <v>-11.828670749013313</v>
      </c>
      <c r="AK55">
        <f t="shared" si="22"/>
        <v>-7.7403736434584935</v>
      </c>
      <c r="AL55">
        <f t="shared" si="8"/>
        <v>-21.044197397124435</v>
      </c>
      <c r="AN55">
        <f t="shared" si="26"/>
        <v>0</v>
      </c>
      <c r="AO55">
        <f t="shared" si="26"/>
        <v>0</v>
      </c>
      <c r="AP55">
        <f t="shared" si="26"/>
        <v>-4.818396250730793E-6</v>
      </c>
      <c r="AQ55">
        <f t="shared" si="26"/>
        <v>-1.0403827431700019E-2</v>
      </c>
      <c r="AR55">
        <f t="shared" si="26"/>
        <v>-1.0408645827950749E-2</v>
      </c>
      <c r="AS55">
        <f t="shared" si="26"/>
        <v>-8.3462829993633789E-2</v>
      </c>
      <c r="AT55">
        <f t="shared" si="26"/>
        <v>-5.4615899216323087E-2</v>
      </c>
      <c r="AU55">
        <f t="shared" si="23"/>
        <v>-0.14848737503790763</v>
      </c>
      <c r="AW55">
        <v>52</v>
      </c>
      <c r="AX55">
        <f>IF(Z55&gt;0, (R55*SUMPRODUCT(K55:$K$98, X55:$X$98)-K55*$AZ$3)/Z55, 0)</f>
        <v>-7230251.1604607869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0.52707773400000002</v>
      </c>
      <c r="Q56" s="4">
        <f t="shared" si="21"/>
        <v>50</v>
      </c>
      <c r="R56">
        <f t="shared" si="0"/>
        <v>100000</v>
      </c>
      <c r="S56">
        <f t="shared" si="1"/>
        <v>-13946619.462107675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-98.748095586108008</v>
      </c>
      <c r="AC56">
        <f t="shared" si="2"/>
        <v>-88.176400537295692</v>
      </c>
      <c r="AE56">
        <f t="shared" si="3"/>
        <v>0</v>
      </c>
      <c r="AF56">
        <f t="shared" si="24"/>
        <v>0</v>
      </c>
      <c r="AG56">
        <f t="shared" si="24"/>
        <v>-3.1612105276431656E-4</v>
      </c>
      <c r="AH56">
        <f t="shared" si="5"/>
        <v>-0.71986327035178921</v>
      </c>
      <c r="AI56">
        <f t="shared" si="25"/>
        <v>-0.72017939140455356</v>
      </c>
      <c r="AJ56">
        <f t="shared" si="7"/>
        <v>-10.571695048812316</v>
      </c>
      <c r="AK56">
        <f t="shared" si="22"/>
        <v>-6.912366691027561</v>
      </c>
      <c r="AL56">
        <f t="shared" si="8"/>
        <v>-18.20424113124443</v>
      </c>
      <c r="AN56">
        <f t="shared" si="26"/>
        <v>0</v>
      </c>
      <c r="AO56">
        <f t="shared" si="26"/>
        <v>0</v>
      </c>
      <c r="AP56">
        <f t="shared" si="26"/>
        <v>-1.9915561704233951E-6</v>
      </c>
      <c r="AQ56">
        <f t="shared" si="26"/>
        <v>-4.5351238881237181E-3</v>
      </c>
      <c r="AR56">
        <f t="shared" si="26"/>
        <v>-4.5371154442941418E-3</v>
      </c>
      <c r="AS56">
        <f t="shared" si="26"/>
        <v>-6.6601462706102912E-2</v>
      </c>
      <c r="AT56">
        <f t="shared" si="26"/>
        <v>-4.3547768854257776E-2</v>
      </c>
      <c r="AU56">
        <f t="shared" si="23"/>
        <v>-0.11468634700465484</v>
      </c>
      <c r="AW56">
        <v>53</v>
      </c>
      <c r="AX56">
        <f>IF(Z56&gt;0, (R56*SUMPRODUCT(K56:$K$98, X56:$X$98)-K56*$AZ$3)/Z56, 0)</f>
        <v>-13946619.462107675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0.54097960300000003</v>
      </c>
      <c r="Q57" s="4">
        <f t="shared" si="21"/>
        <v>50</v>
      </c>
      <c r="R57">
        <f t="shared" si="0"/>
        <v>100000</v>
      </c>
      <c r="S57">
        <f t="shared" si="1"/>
        <v>-27733538.936786935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-88.176400537295692</v>
      </c>
      <c r="AC57">
        <f t="shared" si="2"/>
        <v>-78.732633093108802</v>
      </c>
      <c r="AE57">
        <f t="shared" si="3"/>
        <v>0</v>
      </c>
      <c r="AF57">
        <f t="shared" si="24"/>
        <v>0</v>
      </c>
      <c r="AG57">
        <f t="shared" si="24"/>
        <v>-1.4194480061229136E-4</v>
      </c>
      <c r="AH57">
        <f t="shared" si="5"/>
        <v>-0.34203008324876411</v>
      </c>
      <c r="AI57">
        <f t="shared" si="25"/>
        <v>-0.34217202804937641</v>
      </c>
      <c r="AJ57">
        <f t="shared" si="7"/>
        <v>-9.4437674441868893</v>
      </c>
      <c r="AK57">
        <f t="shared" si="22"/>
        <v>-6.1723480376106989</v>
      </c>
      <c r="AL57">
        <f t="shared" si="8"/>
        <v>-15.958287509846965</v>
      </c>
      <c r="AN57">
        <f t="shared" si="26"/>
        <v>0</v>
      </c>
      <c r="AO57">
        <f t="shared" si="26"/>
        <v>0</v>
      </c>
      <c r="AP57">
        <f t="shared" si="26"/>
        <v>-7.9843691276010028E-7</v>
      </c>
      <c r="AQ57">
        <f t="shared" si="26"/>
        <v>-1.9239129757640154E-3</v>
      </c>
      <c r="AR57">
        <f t="shared" si="26"/>
        <v>-1.9247114126767757E-3</v>
      </c>
      <c r="AS57">
        <f t="shared" si="26"/>
        <v>-5.3121019512059491E-2</v>
      </c>
      <c r="AT57">
        <f t="shared" si="26"/>
        <v>-3.4719345057884439E-2</v>
      </c>
      <c r="AU57">
        <f t="shared" si="23"/>
        <v>-8.9765075982620707E-2</v>
      </c>
      <c r="AW57">
        <v>54</v>
      </c>
      <c r="AX57">
        <f>IF(Z57&gt;0, (R57*SUMPRODUCT(K57:$K$98, X57:$X$98)-K57*$AZ$3)/Z57, 0)</f>
        <v>-27733538.936786935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0.55513806300000001</v>
      </c>
      <c r="Q58" s="4">
        <f t="shared" si="21"/>
        <v>50</v>
      </c>
      <c r="R58">
        <f t="shared" si="0"/>
        <v>100000</v>
      </c>
      <c r="S58">
        <f t="shared" si="1"/>
        <v>-56943692.558592878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-78.732633093108802</v>
      </c>
      <c r="AC58">
        <f t="shared" si="2"/>
        <v>-70.298572570303321</v>
      </c>
      <c r="AE58">
        <f t="shared" si="3"/>
        <v>0</v>
      </c>
      <c r="AF58">
        <f t="shared" si="24"/>
        <v>0</v>
      </c>
      <c r="AG58">
        <f t="shared" si="24"/>
        <v>-6.1726390941339792E-5</v>
      </c>
      <c r="AH58">
        <f t="shared" si="5"/>
        <v>-0.1575979233296573</v>
      </c>
      <c r="AI58">
        <f t="shared" si="25"/>
        <v>-0.15765964972059865</v>
      </c>
      <c r="AJ58">
        <f t="shared" si="7"/>
        <v>-8.4340605228054812</v>
      </c>
      <c r="AK58">
        <f t="shared" si="22"/>
        <v>-5.5112843165176164</v>
      </c>
      <c r="AL58">
        <f t="shared" si="8"/>
        <v>-14.103004489043695</v>
      </c>
      <c r="AN58">
        <f t="shared" si="26"/>
        <v>0</v>
      </c>
      <c r="AO58">
        <f t="shared" si="26"/>
        <v>0</v>
      </c>
      <c r="AP58">
        <f t="shared" si="26"/>
        <v>-3.1000877004924744E-7</v>
      </c>
      <c r="AQ58">
        <f t="shared" si="26"/>
        <v>-7.9150485924525378E-4</v>
      </c>
      <c r="AR58">
        <f t="shared" si="26"/>
        <v>-7.9181486801530314E-4</v>
      </c>
      <c r="AS58">
        <f t="shared" si="26"/>
        <v>-4.2358425453394716E-2</v>
      </c>
      <c r="AT58">
        <f t="shared" si="26"/>
        <v>-2.7679351510750242E-2</v>
      </c>
      <c r="AU58">
        <f t="shared" si="23"/>
        <v>-7.0829591832160255E-2</v>
      </c>
      <c r="AW58">
        <v>55</v>
      </c>
      <c r="AX58">
        <f>IF(Z58&gt;0, (R58*SUMPRODUCT(K58:$K$98, X58:$X$98)-K58*$AZ$3)/Z58, 0)</f>
        <v>-56943692.558592878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0.569934367</v>
      </c>
      <c r="Q59" s="4">
        <f t="shared" si="21"/>
        <v>50</v>
      </c>
      <c r="R59">
        <f t="shared" si="0"/>
        <v>100000</v>
      </c>
      <c r="S59">
        <f t="shared" si="1"/>
        <v>-121036112.35784045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-70.298572570303321</v>
      </c>
      <c r="AC59">
        <f t="shared" si="2"/>
        <v>-62.76723511464359</v>
      </c>
      <c r="AE59">
        <f t="shared" si="3"/>
        <v>0</v>
      </c>
      <c r="AF59">
        <f t="shared" si="24"/>
        <v>0</v>
      </c>
      <c r="AG59">
        <f t="shared" si="24"/>
        <v>-2.5929135483579364E-5</v>
      </c>
      <c r="AH59">
        <f t="shared" si="5"/>
        <v>-7.035998309669407E-2</v>
      </c>
      <c r="AI59">
        <f t="shared" si="25"/>
        <v>-7.0385912232177647E-2</v>
      </c>
      <c r="AJ59">
        <f t="shared" si="7"/>
        <v>-7.531337455659731</v>
      </c>
      <c r="AK59">
        <f t="shared" si="22"/>
        <v>-4.9209000799212328</v>
      </c>
      <c r="AL59">
        <f t="shared" si="8"/>
        <v>-12.522623447813142</v>
      </c>
      <c r="AN59">
        <f t="shared" si="26"/>
        <v>0</v>
      </c>
      <c r="AO59">
        <f t="shared" si="26"/>
        <v>0</v>
      </c>
      <c r="AP59">
        <f t="shared" si="26"/>
        <v>-1.1627145555918621E-7</v>
      </c>
      <c r="AQ59">
        <f t="shared" si="26"/>
        <v>-3.1550830736154723E-4</v>
      </c>
      <c r="AR59">
        <f t="shared" si="26"/>
        <v>-3.1562457881710636E-4</v>
      </c>
      <c r="AS59">
        <f t="shared" si="26"/>
        <v>-3.377203103557129E-2</v>
      </c>
      <c r="AT59">
        <f t="shared" si="26"/>
        <v>-2.2066305115189831E-2</v>
      </c>
      <c r="AU59">
        <f t="shared" si="23"/>
        <v>-5.6153960729578227E-2</v>
      </c>
      <c r="AW59">
        <v>56</v>
      </c>
      <c r="AX59">
        <f>IF(Z59&gt;0, (R59*SUMPRODUCT(K59:$K$98, X59:$X$98)-K59*$AZ$3)/Z59, 0)</f>
        <v>-121036112.35784045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0.58483052300000005</v>
      </c>
      <c r="Q60" s="4">
        <f t="shared" si="21"/>
        <v>50</v>
      </c>
      <c r="R60">
        <f t="shared" si="0"/>
        <v>100000</v>
      </c>
      <c r="S60">
        <f t="shared" si="1"/>
        <v>-266724093.0345034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-62.76723511464359</v>
      </c>
      <c r="AC60">
        <f t="shared" si="2"/>
        <v>-56.042435479630434</v>
      </c>
      <c r="AE60">
        <f t="shared" si="3"/>
        <v>0</v>
      </c>
      <c r="AF60">
        <f t="shared" si="24"/>
        <v>0</v>
      </c>
      <c r="AG60">
        <f t="shared" si="24"/>
        <v>-1.0505694262943991E-5</v>
      </c>
      <c r="AH60">
        <f t="shared" si="5"/>
        <v>-3.0328299731599159E-2</v>
      </c>
      <c r="AI60">
        <f t="shared" si="25"/>
        <v>-3.0338805425862102E-2</v>
      </c>
      <c r="AJ60">
        <f t="shared" si="7"/>
        <v>-6.7247996350131558</v>
      </c>
      <c r="AK60">
        <f t="shared" si="22"/>
        <v>-4.3937064580250516</v>
      </c>
      <c r="AL60">
        <f t="shared" si="8"/>
        <v>-11.14884489846407</v>
      </c>
      <c r="AN60">
        <f t="shared" si="26"/>
        <v>0</v>
      </c>
      <c r="AO60">
        <f t="shared" si="26"/>
        <v>0</v>
      </c>
      <c r="AP60">
        <f t="shared" si="26"/>
        <v>-4.2062182891914472E-8</v>
      </c>
      <c r="AQ60">
        <f t="shared" si="26"/>
        <v>-1.2142695743687525E-4</v>
      </c>
      <c r="AR60">
        <f t="shared" si="26"/>
        <v>-1.2146901961976715E-4</v>
      </c>
      <c r="AS60">
        <f t="shared" si="26"/>
        <v>-2.6924422611184745E-2</v>
      </c>
      <c r="AT60">
        <f t="shared" si="26"/>
        <v>-1.7591306198839144E-2</v>
      </c>
      <c r="AU60">
        <f t="shared" si="23"/>
        <v>-4.4637197829643656E-2</v>
      </c>
      <c r="AW60">
        <v>57</v>
      </c>
      <c r="AX60">
        <f>IF(Z60&gt;0, (R60*SUMPRODUCT(K60:$K$98, X60:$X$98)-K60*$AZ$3)/Z60, 0)</f>
        <v>-266724093.0345034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0.59948279800000004</v>
      </c>
      <c r="Q61" s="4">
        <f t="shared" si="21"/>
        <v>50</v>
      </c>
      <c r="R61">
        <f t="shared" si="0"/>
        <v>100000</v>
      </c>
      <c r="S61">
        <f t="shared" si="1"/>
        <v>-609824589.2314558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-56.042435479630434</v>
      </c>
      <c r="AC61">
        <f t="shared" si="2"/>
        <v>-50.037989814337408</v>
      </c>
      <c r="AE61">
        <f t="shared" si="3"/>
        <v>0</v>
      </c>
      <c r="AF61">
        <f t="shared" si="24"/>
        <v>0</v>
      </c>
      <c r="AG61">
        <f t="shared" si="24"/>
        <v>-4.1026543286323389E-6</v>
      </c>
      <c r="AH61">
        <f t="shared" si="5"/>
        <v>-1.2595965983364425E-2</v>
      </c>
      <c r="AI61">
        <f t="shared" si="25"/>
        <v>-1.2600068637693057E-2</v>
      </c>
      <c r="AJ61">
        <f t="shared" si="7"/>
        <v>-6.0044456652930265</v>
      </c>
      <c r="AK61">
        <f t="shared" si="22"/>
        <v>-3.9229704835741308</v>
      </c>
      <c r="AL61">
        <f t="shared" si="8"/>
        <v>-9.9400162175048496</v>
      </c>
      <c r="AN61">
        <f t="shared" si="26"/>
        <v>0</v>
      </c>
      <c r="AO61">
        <f t="shared" si="26"/>
        <v>0</v>
      </c>
      <c r="AP61">
        <f t="shared" si="26"/>
        <v>-1.4666076761573843E-8</v>
      </c>
      <c r="AQ61">
        <f t="shared" si="26"/>
        <v>-4.502777694648683E-5</v>
      </c>
      <c r="AR61">
        <f t="shared" si="26"/>
        <v>-4.5042443023248397E-5</v>
      </c>
      <c r="AS61">
        <f t="shared" si="26"/>
        <v>-2.146455781646198E-2</v>
      </c>
      <c r="AT61">
        <f t="shared" si="26"/>
        <v>-1.4023746978621618E-2</v>
      </c>
      <c r="AU61">
        <f t="shared" si="23"/>
        <v>-3.5533347238106847E-2</v>
      </c>
      <c r="AW61">
        <v>58</v>
      </c>
      <c r="AX61">
        <f>IF(Z61&gt;0, (R61*SUMPRODUCT(K61:$K$98, X61:$X$98)-K61*$AZ$3)/Z61, 0)</f>
        <v>-609824589.2314558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0.61448546299999995</v>
      </c>
      <c r="Q62" s="4">
        <f t="shared" si="21"/>
        <v>50</v>
      </c>
      <c r="R62">
        <f t="shared" si="0"/>
        <v>100000</v>
      </c>
      <c r="S62">
        <f t="shared" si="1"/>
        <v>-1449975021.0069492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-50.037989814337408</v>
      </c>
      <c r="AC62">
        <f t="shared" si="2"/>
        <v>-44.676814224033585</v>
      </c>
      <c r="AE62">
        <f t="shared" si="3"/>
        <v>0</v>
      </c>
      <c r="AF62">
        <f t="shared" si="24"/>
        <v>0</v>
      </c>
      <c r="AG62">
        <f t="shared" si="24"/>
        <v>-1.5406063406874187E-6</v>
      </c>
      <c r="AH62">
        <f t="shared" si="5"/>
        <v>-5.0420428893171937E-3</v>
      </c>
      <c r="AI62">
        <f t="shared" si="25"/>
        <v>-5.043583495657881E-3</v>
      </c>
      <c r="AJ62">
        <f t="shared" si="7"/>
        <v>-5.361175590303823</v>
      </c>
      <c r="AK62">
        <f t="shared" si="22"/>
        <v>-3.5026592870036191</v>
      </c>
      <c r="AL62">
        <f t="shared" si="8"/>
        <v>-8.8688784608030993</v>
      </c>
      <c r="AN62">
        <f t="shared" si="26"/>
        <v>0</v>
      </c>
      <c r="AO62">
        <f t="shared" si="26"/>
        <v>0</v>
      </c>
      <c r="AP62">
        <f t="shared" si="26"/>
        <v>-4.9172544863650546E-9</v>
      </c>
      <c r="AQ62">
        <f t="shared" si="26"/>
        <v>-1.6093019587909362E-5</v>
      </c>
      <c r="AR62">
        <f t="shared" si="26"/>
        <v>-1.6097936842395725E-5</v>
      </c>
      <c r="AS62">
        <f t="shared" si="26"/>
        <v>-1.7111616398936439E-2</v>
      </c>
      <c r="AT62">
        <f t="shared" si="26"/>
        <v>-1.1179667795954713E-2</v>
      </c>
      <c r="AU62">
        <f t="shared" si="23"/>
        <v>-2.8307382131733543E-2</v>
      </c>
      <c r="AW62">
        <v>59</v>
      </c>
      <c r="AX62">
        <f>IF(Z62&gt;0, (R62*SUMPRODUCT(K62:$K$98, X62:$X$98)-K62*$AZ$3)/Z62, 0)</f>
        <v>-1449975021.0069492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0.62975077099999999</v>
      </c>
      <c r="Q63" s="4">
        <f t="shared" si="21"/>
        <v>50</v>
      </c>
      <c r="R63">
        <f t="shared" si="0"/>
        <v>100000</v>
      </c>
      <c r="S63">
        <f t="shared" si="1"/>
        <v>-3593681507.6609092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-44.676814224033585</v>
      </c>
      <c r="AC63">
        <f t="shared" si="2"/>
        <v>-39.890026193766779</v>
      </c>
      <c r="AE63">
        <f t="shared" si="3"/>
        <v>0</v>
      </c>
      <c r="AF63">
        <f t="shared" si="24"/>
        <v>0</v>
      </c>
      <c r="AG63">
        <f t="shared" si="24"/>
        <v>-5.5500224642515397E-7</v>
      </c>
      <c r="AH63">
        <f t="shared" si="5"/>
        <v>-1.9403960617107813E-3</v>
      </c>
      <c r="AI63">
        <f t="shared" si="25"/>
        <v>-1.9409510639572065E-3</v>
      </c>
      <c r="AJ63">
        <f t="shared" si="7"/>
        <v>-4.7867880302668055</v>
      </c>
      <c r="AK63">
        <f t="shared" si="22"/>
        <v>-3.1273769956823512</v>
      </c>
      <c r="AL63">
        <f t="shared" si="8"/>
        <v>-7.9161059770131139</v>
      </c>
      <c r="AN63">
        <f t="shared" si="26"/>
        <v>0</v>
      </c>
      <c r="AO63">
        <f t="shared" si="26"/>
        <v>0</v>
      </c>
      <c r="AP63">
        <f t="shared" si="26"/>
        <v>-1.5816403013480374E-9</v>
      </c>
      <c r="AQ63">
        <f t="shared" si="26"/>
        <v>-5.5297228642707182E-6</v>
      </c>
      <c r="AR63">
        <f t="shared" si="26"/>
        <v>-5.5313045045720658E-6</v>
      </c>
      <c r="AS63">
        <f t="shared" si="26"/>
        <v>-1.3641344537695254E-2</v>
      </c>
      <c r="AT63">
        <f t="shared" si="26"/>
        <v>-8.9123702214546074E-3</v>
      </c>
      <c r="AU63">
        <f t="shared" si="23"/>
        <v>-2.2559246063654434E-2</v>
      </c>
      <c r="AW63">
        <v>60</v>
      </c>
      <c r="AX63">
        <f>IF(Z63&gt;0, (R63*SUMPRODUCT(K63:$K$98, X63:$X$98)-K63*$AZ$3)/Z63, 0)</f>
        <v>-3593681507.6609092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0.64518007799999999</v>
      </c>
      <c r="Q64" s="4">
        <f t="shared" si="21"/>
        <v>50</v>
      </c>
      <c r="R64">
        <f t="shared" si="0"/>
        <v>100000</v>
      </c>
      <c r="S64">
        <f t="shared" si="1"/>
        <v>-9305276226.4954281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-39.890026193766779</v>
      </c>
      <c r="AC64">
        <f t="shared" si="2"/>
        <v>-35.616099470555362</v>
      </c>
      <c r="AE64">
        <f t="shared" si="3"/>
        <v>0</v>
      </c>
      <c r="AF64">
        <f t="shared" si="24"/>
        <v>0</v>
      </c>
      <c r="AG64">
        <f t="shared" si="24"/>
        <v>-1.913758313221464E-7</v>
      </c>
      <c r="AH64">
        <f t="shared" si="5"/>
        <v>-7.1615278527751213E-4</v>
      </c>
      <c r="AI64">
        <f t="shared" si="25"/>
        <v>-7.1634416110883433E-4</v>
      </c>
      <c r="AJ64">
        <f t="shared" si="7"/>
        <v>-4.2739267232114173</v>
      </c>
      <c r="AK64">
        <f t="shared" si="22"/>
        <v>-2.7923018335636747</v>
      </c>
      <c r="AL64">
        <f t="shared" si="8"/>
        <v>-7.0669449009362015</v>
      </c>
      <c r="AN64">
        <f t="shared" si="26"/>
        <v>0</v>
      </c>
      <c r="AO64">
        <f t="shared" si="26"/>
        <v>0</v>
      </c>
      <c r="AP64">
        <f t="shared" si="26"/>
        <v>-4.8694739762757761E-10</v>
      </c>
      <c r="AQ64">
        <f t="shared" si="26"/>
        <v>-1.822219308913697E-6</v>
      </c>
      <c r="AR64">
        <f t="shared" si="26"/>
        <v>-1.8227062563113248E-6</v>
      </c>
      <c r="AS64">
        <f t="shared" si="26"/>
        <v>-1.0874818837575555E-2</v>
      </c>
      <c r="AT64">
        <f t="shared" si="26"/>
        <v>-7.1048893784070892E-3</v>
      </c>
      <c r="AU64">
        <f t="shared" si="23"/>
        <v>-1.7981530922238958E-2</v>
      </c>
      <c r="AW64">
        <v>61</v>
      </c>
      <c r="AX64">
        <f>IF(Z64&gt;0, (R64*SUMPRODUCT(K64:$K$98, X64:$X$98)-K64*$AZ$3)/Z64, 0)</f>
        <v>-9305276226.4954281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0.66067595400000001</v>
      </c>
      <c r="Q65" s="4">
        <f t="shared" si="21"/>
        <v>50</v>
      </c>
      <c r="R65">
        <f t="shared" si="0"/>
        <v>100000</v>
      </c>
      <c r="S65">
        <f t="shared" si="1"/>
        <v>-25228290640.355324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-35.616099470555362</v>
      </c>
      <c r="AC65">
        <f t="shared" si="2"/>
        <v>-31.800090352654774</v>
      </c>
      <c r="AE65">
        <f t="shared" si="3"/>
        <v>0</v>
      </c>
      <c r="AF65">
        <f t="shared" si="24"/>
        <v>0</v>
      </c>
      <c r="AG65">
        <f t="shared" si="24"/>
        <v>-6.3024663077622793E-8</v>
      </c>
      <c r="AH65">
        <f t="shared" si="5"/>
        <v>-2.5287481986260428E-4</v>
      </c>
      <c r="AI65">
        <f t="shared" si="25"/>
        <v>-2.5293784452568192E-4</v>
      </c>
      <c r="AJ65">
        <f t="shared" si="7"/>
        <v>-3.8160091179005882</v>
      </c>
      <c r="AK65">
        <f t="shared" si="22"/>
        <v>-2.4931269629388755</v>
      </c>
      <c r="AL65">
        <f t="shared" si="8"/>
        <v>-6.3093890186839889</v>
      </c>
      <c r="AN65">
        <f t="shared" si="26"/>
        <v>0</v>
      </c>
      <c r="AO65">
        <f t="shared" si="26"/>
        <v>0</v>
      </c>
      <c r="AP65">
        <f t="shared" si="26"/>
        <v>-1.4318168497846846E-10</v>
      </c>
      <c r="AQ65">
        <f t="shared" si="26"/>
        <v>-5.744900651346734E-7</v>
      </c>
      <c r="AR65">
        <f t="shared" si="26"/>
        <v>-5.7463324681965195E-7</v>
      </c>
      <c r="AS65">
        <f t="shared" si="26"/>
        <v>-8.6693460736357517E-3</v>
      </c>
      <c r="AT65">
        <f t="shared" si="26"/>
        <v>-5.6639750533721426E-3</v>
      </c>
      <c r="AU65">
        <f t="shared" si="23"/>
        <v>-1.4333895760254714E-2</v>
      </c>
      <c r="AW65">
        <v>62</v>
      </c>
      <c r="AX65">
        <f>IF(Z65&gt;0, (R65*SUMPRODUCT(K65:$K$98, X65:$X$98)-K65*$AZ$3)/Z65, 0)</f>
        <v>-25228290640.355324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0.67625413199999995</v>
      </c>
      <c r="Q66" s="4">
        <f t="shared" si="21"/>
        <v>50</v>
      </c>
      <c r="R66">
        <f t="shared" si="0"/>
        <v>100000</v>
      </c>
      <c r="S66">
        <f t="shared" si="1"/>
        <v>-71794602524.635574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-31.800090352654774</v>
      </c>
      <c r="AC66">
        <f t="shared" si="2"/>
        <v>-28.392938302037784</v>
      </c>
      <c r="AE66">
        <f t="shared" si="3"/>
        <v>0</v>
      </c>
      <c r="AF66">
        <f t="shared" si="24"/>
        <v>0</v>
      </c>
      <c r="AG66">
        <f t="shared" si="24"/>
        <v>-1.9773727622696319E-8</v>
      </c>
      <c r="AH66">
        <f t="shared" si="5"/>
        <v>-8.5241377648300495E-5</v>
      </c>
      <c r="AI66">
        <f t="shared" si="25"/>
        <v>-8.5261151375923185E-5</v>
      </c>
      <c r="AJ66">
        <f t="shared" si="7"/>
        <v>-3.4071520506169897</v>
      </c>
      <c r="AK66">
        <f t="shared" si="22"/>
        <v>-2.2260063246858346</v>
      </c>
      <c r="AL66">
        <f t="shared" si="8"/>
        <v>-5.6332436364541998</v>
      </c>
      <c r="AN66">
        <f t="shared" si="26"/>
        <v>0</v>
      </c>
      <c r="AO66">
        <f t="shared" si="26"/>
        <v>0</v>
      </c>
      <c r="AP66">
        <f t="shared" si="26"/>
        <v>-4.0109519674350132E-11</v>
      </c>
      <c r="AQ66">
        <f t="shared" si="26"/>
        <v>-1.7290572516680644E-7</v>
      </c>
      <c r="AR66">
        <f t="shared" si="26"/>
        <v>-1.7294583468648076E-7</v>
      </c>
      <c r="AS66">
        <f t="shared" si="26"/>
        <v>-6.9111517471731956E-3</v>
      </c>
      <c r="AT66">
        <f t="shared" si="26"/>
        <v>-4.5152864537657501E-3</v>
      </c>
      <c r="AU66">
        <f t="shared" si="23"/>
        <v>-1.1426611146773631E-2</v>
      </c>
      <c r="AW66">
        <v>63</v>
      </c>
      <c r="AX66">
        <f>IF(Z66&gt;0, (R66*SUMPRODUCT(K66:$K$98, X66:$X$98)-K66*$AZ$3)/Z66, 0)</f>
        <v>-71794602524.635574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0.69194305599999995</v>
      </c>
      <c r="Q67" s="4">
        <f t="shared" si="21"/>
        <v>50</v>
      </c>
      <c r="R67">
        <f t="shared" ref="R67:R79" si="27">$C$6</f>
        <v>100000</v>
      </c>
      <c r="S67">
        <f t="shared" ref="S67:S79" si="28">AX67</f>
        <v>-215067373349.83405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-28.392938302037784</v>
      </c>
      <c r="AC67">
        <f t="shared" ref="AC67:AC79" si="29">S67*Z67</f>
        <v>-25.350837916812214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-5.8936968267092507E-9</v>
      </c>
      <c r="AH67">
        <f t="shared" ref="AH67:AH79" si="32">-X67*R67</f>
        <v>-2.7364587039520206E-5</v>
      </c>
      <c r="AI67">
        <f t="shared" ref="AI67:AI79" si="33">SUM(AE67:AH67)</f>
        <v>-2.7370480736346914E-5</v>
      </c>
      <c r="AJ67">
        <f t="shared" ref="AJ67:AJ79" si="34">AB67-AC67</f>
        <v>-3.0421003852255701</v>
      </c>
      <c r="AK67">
        <f t="shared" si="22"/>
        <v>-1.987505681142645</v>
      </c>
      <c r="AL67">
        <f t="shared" ref="AL67:AL79" si="35">SUM(AI67:AK67)</f>
        <v>-5.0296334368489521</v>
      </c>
      <c r="AN67">
        <f t="shared" ref="AN67:AT79" si="36">AE67*$K67</f>
        <v>0</v>
      </c>
      <c r="AO67">
        <f t="shared" si="36"/>
        <v>0</v>
      </c>
      <c r="AP67">
        <f t="shared" si="36"/>
        <v>-1.0674036481647033E-11</v>
      </c>
      <c r="AQ67">
        <f t="shared" si="36"/>
        <v>-4.9559827889574909E-8</v>
      </c>
      <c r="AR67">
        <f t="shared" si="36"/>
        <v>-4.9570501926056553E-8</v>
      </c>
      <c r="AS67">
        <f t="shared" si="36"/>
        <v>-5.5095284755019716E-3</v>
      </c>
      <c r="AT67">
        <f t="shared" si="36"/>
        <v>-3.5995587780925224E-3</v>
      </c>
      <c r="AU67">
        <f t="shared" si="23"/>
        <v>-9.1091368240964216E-3</v>
      </c>
      <c r="AW67">
        <v>64</v>
      </c>
      <c r="AX67">
        <f>IF(Z67&gt;0, (R67*SUMPRODUCT(K67:$K$98, X67:$X$98)-K67*$AZ$3)/Z67, 0)</f>
        <v>-215067373349.83405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1.6170478387293595E-3</v>
      </c>
      <c r="L68" s="2">
        <v>65</v>
      </c>
      <c r="M68" s="6">
        <v>0.70765376499999999</v>
      </c>
      <c r="Q68" s="4">
        <f t="shared" si="21"/>
        <v>50</v>
      </c>
      <c r="R68">
        <f t="shared" si="27"/>
        <v>100000</v>
      </c>
      <c r="S68">
        <f t="shared" si="28"/>
        <v>-680102714491.34558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-25.350837916812214</v>
      </c>
      <c r="AC68">
        <f t="shared" si="29"/>
        <v>-22.634676753754817</v>
      </c>
      <c r="AE68">
        <f t="shared" si="30"/>
        <v>0</v>
      </c>
      <c r="AF68">
        <f t="shared" si="31"/>
        <v>0</v>
      </c>
      <c r="AG68">
        <f t="shared" si="31"/>
        <v>-1.6640631092528044E-9</v>
      </c>
      <c r="AH68">
        <f t="shared" si="32"/>
        <v>-8.3413934983787078E-6</v>
      </c>
      <c r="AI68">
        <f t="shared" si="33"/>
        <v>-8.3430575614879599E-6</v>
      </c>
      <c r="AJ68">
        <f t="shared" si="34"/>
        <v>-2.7161611630573965</v>
      </c>
      <c r="AK68">
        <f t="shared" si="22"/>
        <v>-1.7745586541768552</v>
      </c>
      <c r="AL68">
        <f t="shared" si="35"/>
        <v>-4.4907281602918134</v>
      </c>
      <c r="AN68">
        <f t="shared" si="36"/>
        <v>0</v>
      </c>
      <c r="AO68">
        <f t="shared" si="36"/>
        <v>0</v>
      </c>
      <c r="AP68">
        <f t="shared" si="36"/>
        <v>-2.6908696543265056E-12</v>
      </c>
      <c r="AQ68">
        <f t="shared" si="36"/>
        <v>-1.3488432328544422E-8</v>
      </c>
      <c r="AR68">
        <f t="shared" si="36"/>
        <v>-1.3491123198198746E-8</v>
      </c>
      <c r="AS68">
        <f t="shared" si="36"/>
        <v>-4.392162538362587E-3</v>
      </c>
      <c r="AT68">
        <f t="shared" si="36"/>
        <v>-2.8695462364351646E-3</v>
      </c>
      <c r="AU68">
        <f t="shared" si="23"/>
        <v>-7.2617222659209502E-3</v>
      </c>
      <c r="AW68">
        <v>65</v>
      </c>
      <c r="AX68">
        <f>IF(Z68&gt;0, (R68*SUMPRODUCT(K68:$K$98, X68:$X$98)-K68*$AZ$3)/Z68, 0)</f>
        <v>-680102714491.34558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1.4437927131512138E-3</v>
      </c>
      <c r="L69" s="2">
        <v>66</v>
      </c>
      <c r="M69" s="6">
        <v>0.72329488099999995</v>
      </c>
      <c r="Q69" s="4">
        <f t="shared" ref="Q69:Q79" si="48">$C$8</f>
        <v>50</v>
      </c>
      <c r="R69">
        <f t="shared" si="27"/>
        <v>100000</v>
      </c>
      <c r="S69">
        <f t="shared" si="28"/>
        <v>-2276801319502.5703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-22.634676753754817</v>
      </c>
      <c r="AC69">
        <f t="shared" si="29"/>
        <v>-20.209532827406441</v>
      </c>
      <c r="AE69">
        <f t="shared" si="30"/>
        <v>0</v>
      </c>
      <c r="AF69">
        <f t="shared" si="31"/>
        <v>0</v>
      </c>
      <c r="AG69">
        <f t="shared" si="31"/>
        <v>-4.4381414957677921E-10</v>
      </c>
      <c r="AH69">
        <f t="shared" si="32"/>
        <v>-2.4072166571669944E-6</v>
      </c>
      <c r="AI69">
        <f t="shared" si="33"/>
        <v>-2.4076604713165711E-6</v>
      </c>
      <c r="AJ69">
        <f t="shared" si="34"/>
        <v>-2.4251439263483761</v>
      </c>
      <c r="AK69">
        <f t="shared" si="22"/>
        <v>-1.5844273727628373</v>
      </c>
      <c r="AL69">
        <f t="shared" si="35"/>
        <v>-4.0095737067716843</v>
      </c>
      <c r="AN69">
        <f t="shared" si="36"/>
        <v>0</v>
      </c>
      <c r="AO69">
        <f t="shared" si="36"/>
        <v>0</v>
      </c>
      <c r="AP69">
        <f t="shared" si="36"/>
        <v>-6.4077563515235674E-13</v>
      </c>
      <c r="AQ69">
        <f t="shared" si="36"/>
        <v>-3.4755218685939301E-9</v>
      </c>
      <c r="AR69">
        <f t="shared" si="36"/>
        <v>-3.4761626442290824E-9</v>
      </c>
      <c r="AS69">
        <f t="shared" si="36"/>
        <v>-3.5014051292047094E-3</v>
      </c>
      <c r="AT69">
        <f t="shared" si="36"/>
        <v>-2.2875846953123065E-3</v>
      </c>
      <c r="AU69">
        <f t="shared" si="23"/>
        <v>-5.7889933006796592E-3</v>
      </c>
      <c r="AW69">
        <v>66</v>
      </c>
      <c r="AX69">
        <f>IF(Z69&gt;0, (R69*SUMPRODUCT(K69:$K$98, X69:$X$98)-K69*$AZ$3)/Z69, 0)</f>
        <v>-2276801319502.5703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0.74145409100000004</v>
      </c>
      <c r="Q70" s="4">
        <f t="shared" si="48"/>
        <v>50</v>
      </c>
      <c r="R70">
        <f t="shared" si="27"/>
        <v>100000</v>
      </c>
      <c r="S70">
        <f t="shared" si="28"/>
        <v>-8179005357601.21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-20.209532827406441</v>
      </c>
      <c r="AC70">
        <f t="shared" si="29"/>
        <v>-18.044225741741954</v>
      </c>
      <c r="AE70">
        <f t="shared" si="30"/>
        <v>0</v>
      </c>
      <c r="AF70">
        <f t="shared" si="31"/>
        <v>0</v>
      </c>
      <c r="AG70">
        <f t="shared" si="31"/>
        <v>-1.1030819123362256E-10</v>
      </c>
      <c r="AH70">
        <f t="shared" si="32"/>
        <v>-6.5813563369477769E-7</v>
      </c>
      <c r="AI70">
        <f t="shared" si="33"/>
        <v>-6.5824594188601129E-7</v>
      </c>
      <c r="AJ70">
        <f t="shared" si="34"/>
        <v>-2.1653070856644874</v>
      </c>
      <c r="AK70">
        <f t="shared" si="22"/>
        <v>-1.4146672979184511</v>
      </c>
      <c r="AL70">
        <f t="shared" si="35"/>
        <v>-3.57997504182888</v>
      </c>
      <c r="AN70">
        <f t="shared" si="36"/>
        <v>0</v>
      </c>
      <c r="AO70">
        <f t="shared" si="36"/>
        <v>0</v>
      </c>
      <c r="AP70">
        <f t="shared" si="36"/>
        <v>-1.4219835955713827E-13</v>
      </c>
      <c r="AQ70">
        <f t="shared" si="36"/>
        <v>-8.4840306445863975E-10</v>
      </c>
      <c r="AR70">
        <f t="shared" si="36"/>
        <v>-8.4854526281819681E-10</v>
      </c>
      <c r="AS70">
        <f t="shared" si="36"/>
        <v>-2.791298742872391E-3</v>
      </c>
      <c r="AT70">
        <f t="shared" si="36"/>
        <v>-1.8236485145249795E-3</v>
      </c>
      <c r="AU70">
        <f t="shared" si="23"/>
        <v>-4.6149481059426329E-3</v>
      </c>
      <c r="AW70">
        <v>67</v>
      </c>
      <c r="AX70">
        <f>IF(Z70&gt;0, (R70*SUMPRODUCT(K70:$K$98, X70:$X$98)-K70*$AZ$3)/Z70, 0)</f>
        <v>-8179005357601.21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0.75951466000000001</v>
      </c>
      <c r="Q71" s="4">
        <f t="shared" si="48"/>
        <v>50</v>
      </c>
      <c r="R71">
        <f t="shared" si="27"/>
        <v>100000</v>
      </c>
      <c r="S71">
        <f t="shared" si="28"/>
        <v>-31683938576451.918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-18.044225741741954</v>
      </c>
      <c r="AC71">
        <f t="shared" si="29"/>
        <v>-16.110915841572496</v>
      </c>
      <c r="AE71">
        <f t="shared" si="30"/>
        <v>0</v>
      </c>
      <c r="AF71">
        <f t="shared" si="31"/>
        <v>0</v>
      </c>
      <c r="AG71">
        <f t="shared" si="31"/>
        <v>-2.5424420961266512E-11</v>
      </c>
      <c r="AH71">
        <f t="shared" si="32"/>
        <v>-1.6756137672003964E-7</v>
      </c>
      <c r="AI71">
        <f t="shared" si="33"/>
        <v>-1.6758680114100091E-7</v>
      </c>
      <c r="AJ71">
        <f t="shared" si="34"/>
        <v>-1.9333099001694585</v>
      </c>
      <c r="AK71">
        <f t="shared" si="22"/>
        <v>-1.2630958019219369</v>
      </c>
      <c r="AL71">
        <f t="shared" si="35"/>
        <v>-3.1964058696781965</v>
      </c>
      <c r="AN71">
        <f t="shared" si="36"/>
        <v>0</v>
      </c>
      <c r="AO71">
        <f t="shared" si="36"/>
        <v>0</v>
      </c>
      <c r="AP71">
        <f t="shared" si="36"/>
        <v>-2.9263068973186835E-14</v>
      </c>
      <c r="AQ71">
        <f t="shared" si="36"/>
        <v>-1.9286024769928144E-10</v>
      </c>
      <c r="AR71">
        <f t="shared" si="36"/>
        <v>-1.9288951076825465E-10</v>
      </c>
      <c r="AS71">
        <f t="shared" si="36"/>
        <v>-2.225206270828894E-3</v>
      </c>
      <c r="AT71">
        <f t="shared" si="36"/>
        <v>-1.4538014308249213E-3</v>
      </c>
      <c r="AU71">
        <f t="shared" si="23"/>
        <v>-3.6790078945433259E-3</v>
      </c>
      <c r="AW71">
        <v>68</v>
      </c>
      <c r="AX71">
        <f>IF(Z71&gt;0, (R71*SUMPRODUCT(K71:$K$98, X71:$X$98)-K71*$AZ$3)/Z71, 0)</f>
        <v>-31683938576451.918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0.77745419500000001</v>
      </c>
      <c r="Q72" s="4">
        <f t="shared" si="48"/>
        <v>50</v>
      </c>
      <c r="R72">
        <f t="shared" si="27"/>
        <v>100000</v>
      </c>
      <c r="S72">
        <f t="shared" si="28"/>
        <v>-133097102867591.94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-16.110915841572496</v>
      </c>
      <c r="AC72">
        <f t="shared" si="29"/>
        <v>-14.384746287285116</v>
      </c>
      <c r="AE72">
        <f t="shared" si="30"/>
        <v>0</v>
      </c>
      <c r="AF72">
        <f t="shared" si="31"/>
        <v>0</v>
      </c>
      <c r="AG72">
        <f t="shared" si="31"/>
        <v>-5.4038540198712635E-12</v>
      </c>
      <c r="AH72">
        <f t="shared" si="32"/>
        <v>-3.9532645463565167E-8</v>
      </c>
      <c r="AI72">
        <f t="shared" si="33"/>
        <v>-3.9538049317585037E-8</v>
      </c>
      <c r="AJ72">
        <f t="shared" si="34"/>
        <v>-1.7261695542873792</v>
      </c>
      <c r="AK72">
        <f t="shared" ref="AK72:AK79" si="49">G72*SUM(AB72:AB72, AE72:AF72)</f>
        <v>-1.1277641089100747</v>
      </c>
      <c r="AL72">
        <f t="shared" si="35"/>
        <v>-2.8539337027355032</v>
      </c>
      <c r="AN72">
        <f t="shared" si="36"/>
        <v>0</v>
      </c>
      <c r="AO72">
        <f t="shared" si="36"/>
        <v>0</v>
      </c>
      <c r="AP72">
        <f t="shared" si="36"/>
        <v>-5.5533415639968909E-15</v>
      </c>
      <c r="AQ72">
        <f t="shared" si="36"/>
        <v>-4.0626242378175798E-11</v>
      </c>
      <c r="AR72">
        <f t="shared" si="36"/>
        <v>-4.0631795719739798E-11</v>
      </c>
      <c r="AS72">
        <f t="shared" si="36"/>
        <v>-1.7739208159732003E-3</v>
      </c>
      <c r="AT72">
        <f t="shared" si="36"/>
        <v>-1.1589615998811595E-3</v>
      </c>
      <c r="AU72">
        <f t="shared" si="23"/>
        <v>-2.9328824564861552E-3</v>
      </c>
      <c r="AW72">
        <v>69</v>
      </c>
      <c r="AX72">
        <f>IF(Z72&gt;0, (R72*SUMPRODUCT(K72:$K$98, X72:$X$98)-K72*$AZ$3)/Z72, 0)</f>
        <v>-133097102867591.94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0.79525030600000002</v>
      </c>
      <c r="Q73" s="4">
        <f t="shared" si="48"/>
        <v>50</v>
      </c>
      <c r="R73">
        <f t="shared" si="27"/>
        <v>100000</v>
      </c>
      <c r="S73">
        <f t="shared" si="28"/>
        <v>-610202237284375.63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-14.384746287285116</v>
      </c>
      <c r="AC73">
        <f t="shared" si="29"/>
        <v>-12.843523470825533</v>
      </c>
      <c r="AE73">
        <f t="shared" si="30"/>
        <v>0</v>
      </c>
      <c r="AF73">
        <f t="shared" si="31"/>
        <v>0</v>
      </c>
      <c r="AG73">
        <f t="shared" si="31"/>
        <v>-1.0523989167905984E-12</v>
      </c>
      <c r="AH73">
        <f t="shared" si="32"/>
        <v>-8.594833125763905E-9</v>
      </c>
      <c r="AI73">
        <f t="shared" si="33"/>
        <v>-8.595885524680695E-9</v>
      </c>
      <c r="AJ73">
        <f t="shared" si="34"/>
        <v>-1.5412228164595838</v>
      </c>
      <c r="AK73">
        <f t="shared" si="49"/>
        <v>-1.0069322401099583</v>
      </c>
      <c r="AL73">
        <f t="shared" si="35"/>
        <v>-2.5481550651654277</v>
      </c>
      <c r="AN73">
        <f t="shared" si="36"/>
        <v>0</v>
      </c>
      <c r="AO73">
        <f t="shared" si="36"/>
        <v>0</v>
      </c>
      <c r="AP73">
        <f t="shared" si="36"/>
        <v>-9.6563533059453202E-16</v>
      </c>
      <c r="AQ73">
        <f t="shared" si="36"/>
        <v>-7.8862438894482963E-12</v>
      </c>
      <c r="AR73">
        <f t="shared" si="36"/>
        <v>-7.8872095247788912E-12</v>
      </c>
      <c r="AS73">
        <f t="shared" si="36"/>
        <v>-1.4141588138748655E-3</v>
      </c>
      <c r="AT73">
        <f t="shared" si="36"/>
        <v>-9.2391709175271026E-4</v>
      </c>
      <c r="AU73">
        <f t="shared" si="23"/>
        <v>-2.3380759135147853E-3</v>
      </c>
      <c r="AW73">
        <v>70</v>
      </c>
      <c r="AX73">
        <f>IF(Z73&gt;0, (R73*SUMPRODUCT(K73:$K$98, X73:$X$98)-K73*$AZ$3)/Z73, 0)</f>
        <v>-610202237284375.63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0.81288120699999999</v>
      </c>
      <c r="Q74" s="4">
        <f t="shared" si="48"/>
        <v>50</v>
      </c>
      <c r="R74">
        <f t="shared" si="27"/>
        <v>100000</v>
      </c>
      <c r="S74">
        <f t="shared" si="28"/>
        <v>-3076033982159587.5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-12.843523470825533</v>
      </c>
      <c r="AC74">
        <f t="shared" si="29"/>
        <v>-11.467431670386802</v>
      </c>
      <c r="AE74">
        <f t="shared" si="30"/>
        <v>0</v>
      </c>
      <c r="AF74">
        <f t="shared" si="31"/>
        <v>0</v>
      </c>
      <c r="AG74">
        <f t="shared" si="31"/>
        <v>-1.8639962589645833E-13</v>
      </c>
      <c r="AH74">
        <f t="shared" si="32"/>
        <v>-1.7109506034524684E-9</v>
      </c>
      <c r="AI74">
        <f t="shared" si="33"/>
        <v>-1.7111370030783649E-9</v>
      </c>
      <c r="AJ74">
        <f t="shared" si="34"/>
        <v>-1.376091800438731</v>
      </c>
      <c r="AK74">
        <f t="shared" si="49"/>
        <v>-0.89904664295778736</v>
      </c>
      <c r="AL74">
        <f t="shared" si="35"/>
        <v>-2.2751384451076553</v>
      </c>
      <c r="AN74">
        <f t="shared" si="36"/>
        <v>0</v>
      </c>
      <c r="AO74">
        <f t="shared" si="36"/>
        <v>0</v>
      </c>
      <c r="AP74">
        <f t="shared" si="36"/>
        <v>-1.5270728949380318E-16</v>
      </c>
      <c r="AQ74">
        <f t="shared" si="36"/>
        <v>-1.4016907375991557E-12</v>
      </c>
      <c r="AR74">
        <f t="shared" si="36"/>
        <v>-1.4018434448886494E-12</v>
      </c>
      <c r="AS74">
        <f t="shared" si="36"/>
        <v>-1.1273587483291128E-3</v>
      </c>
      <c r="AT74">
        <f t="shared" si="36"/>
        <v>-7.365410489120264E-4</v>
      </c>
      <c r="AU74">
        <f t="shared" si="23"/>
        <v>-1.8638997986429827E-3</v>
      </c>
      <c r="AW74">
        <v>71</v>
      </c>
      <c r="AX74">
        <f>IF(Z74&gt;0, (R74*SUMPRODUCT(K74:$K$98, X74:$X$98)-K74*$AZ$3)/Z74, 0)</f>
        <v>-3076033982159587.5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0.83042254299999996</v>
      </c>
      <c r="Q75" s="4">
        <f t="shared" si="48"/>
        <v>50</v>
      </c>
      <c r="R75">
        <f t="shared" si="27"/>
        <v>100000</v>
      </c>
      <c r="S75">
        <f t="shared" si="28"/>
        <v>-1.7210820151387776E+16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-11.467431670386802</v>
      </c>
      <c r="AC75">
        <f t="shared" si="29"/>
        <v>-10.238778277132296</v>
      </c>
      <c r="AE75">
        <f t="shared" si="30"/>
        <v>0</v>
      </c>
      <c r="AF75">
        <f t="shared" si="31"/>
        <v>0</v>
      </c>
      <c r="AG75">
        <f t="shared" si="31"/>
        <v>-2.974517828630817E-14</v>
      </c>
      <c r="AH75">
        <f t="shared" si="32"/>
        <v>-3.0958090270237115E-10</v>
      </c>
      <c r="AI75">
        <f t="shared" si="33"/>
        <v>-3.0961064788065747E-10</v>
      </c>
      <c r="AJ75">
        <f t="shared" si="34"/>
        <v>-1.2286533932545058</v>
      </c>
      <c r="AK75">
        <f t="shared" si="49"/>
        <v>-0.80272021692707618</v>
      </c>
      <c r="AL75">
        <f t="shared" si="35"/>
        <v>-2.0313736104911926</v>
      </c>
      <c r="AN75">
        <f t="shared" si="36"/>
        <v>0</v>
      </c>
      <c r="AO75">
        <f t="shared" si="36"/>
        <v>0</v>
      </c>
      <c r="AP75">
        <f t="shared" si="36"/>
        <v>-2.1757715109628511E-17</v>
      </c>
      <c r="AQ75">
        <f t="shared" si="36"/>
        <v>-2.2644924227871643E-13</v>
      </c>
      <c r="AR75">
        <f t="shared" si="36"/>
        <v>-2.2647099999382607E-13</v>
      </c>
      <c r="AS75">
        <f t="shared" si="36"/>
        <v>-8.9872349197567497E-4</v>
      </c>
      <c r="AT75">
        <f t="shared" si="36"/>
        <v>-5.8716601475802539E-4</v>
      </c>
      <c r="AU75">
        <f t="shared" si="23"/>
        <v>-1.4858895069601713E-3</v>
      </c>
      <c r="AW75">
        <v>72</v>
      </c>
      <c r="AX75">
        <f>IF(Z75&gt;0, (R75*SUMPRODUCT(K75:$K$98, X75:$X$98)-K75*$AZ$3)/Z75, 0)</f>
        <v>-1.7210820151387776E+16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0.84796327400000004</v>
      </c>
      <c r="Q76" s="4">
        <f t="shared" si="48"/>
        <v>50</v>
      </c>
      <c r="R76">
        <f t="shared" si="27"/>
        <v>100000</v>
      </c>
      <c r="S76">
        <f t="shared" si="28"/>
        <v>-1.081889461926669E+17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-10.238778277132296</v>
      </c>
      <c r="AC76">
        <f t="shared" si="29"/>
        <v>-9.1417663188683189</v>
      </c>
      <c r="AE76">
        <f t="shared" si="30"/>
        <v>0</v>
      </c>
      <c r="AF76">
        <f t="shared" si="31"/>
        <v>0</v>
      </c>
      <c r="AG76">
        <f t="shared" si="31"/>
        <v>-4.2249077380735006E-15</v>
      </c>
      <c r="AH76">
        <f t="shared" si="32"/>
        <v>-5.0445637530743179E-11</v>
      </c>
      <c r="AI76">
        <f t="shared" si="33"/>
        <v>-5.0449862438481252E-11</v>
      </c>
      <c r="AJ76">
        <f t="shared" si="34"/>
        <v>-1.0970119582639768</v>
      </c>
      <c r="AK76">
        <f t="shared" si="49"/>
        <v>-0.71671447939926081</v>
      </c>
      <c r="AL76">
        <f t="shared" si="35"/>
        <v>-1.8137264377136875</v>
      </c>
      <c r="AN76">
        <f t="shared" si="36"/>
        <v>0</v>
      </c>
      <c r="AO76">
        <f t="shared" si="36"/>
        <v>0</v>
      </c>
      <c r="AP76">
        <f t="shared" si="36"/>
        <v>-2.7592809101896096E-18</v>
      </c>
      <c r="AQ76">
        <f t="shared" si="36"/>
        <v>-3.2945970248428323E-14</v>
      </c>
      <c r="AR76">
        <f t="shared" si="36"/>
        <v>-3.2948729529338513E-14</v>
      </c>
      <c r="AS76">
        <f t="shared" si="36"/>
        <v>-7.1645686541495115E-4</v>
      </c>
      <c r="AT76">
        <f t="shared" si="36"/>
        <v>-4.6808515207118586E-4</v>
      </c>
      <c r="AU76">
        <f t="shared" si="23"/>
        <v>-1.1845420175190858E-3</v>
      </c>
      <c r="AW76">
        <v>73</v>
      </c>
      <c r="AX76">
        <f>IF(Z76&gt;0, (R76*SUMPRODUCT(K76:$K$98, X76:$X$98)-K76*$AZ$3)/Z76, 0)</f>
        <v>-1.081889461926669E+17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0.86550461000000001</v>
      </c>
      <c r="Q77" s="4">
        <f t="shared" si="48"/>
        <v>50</v>
      </c>
      <c r="R77">
        <f t="shared" si="27"/>
        <v>100000</v>
      </c>
      <c r="S77">
        <f t="shared" si="28"/>
        <v>-7.7591044444545331E+17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-9.1417663188683189</v>
      </c>
      <c r="AC77">
        <f t="shared" si="29"/>
        <v>-8.1622913561324548</v>
      </c>
      <c r="AE77">
        <f t="shared" si="30"/>
        <v>0</v>
      </c>
      <c r="AF77">
        <f t="shared" si="31"/>
        <v>0</v>
      </c>
      <c r="AG77">
        <f t="shared" si="31"/>
        <v>-5.2598153656547833E-16</v>
      </c>
      <c r="AH77">
        <f t="shared" si="32"/>
        <v>-7.3133542482545739E-12</v>
      </c>
      <c r="AI77">
        <f t="shared" si="33"/>
        <v>-7.31388022979114E-12</v>
      </c>
      <c r="AJ77">
        <f t="shared" si="34"/>
        <v>-0.9794749627358641</v>
      </c>
      <c r="AK77">
        <f t="shared" si="49"/>
        <v>-0.63992364232078236</v>
      </c>
      <c r="AL77">
        <f t="shared" si="35"/>
        <v>-1.6193986050639604</v>
      </c>
      <c r="AN77">
        <f t="shared" si="36"/>
        <v>0</v>
      </c>
      <c r="AO77">
        <f t="shared" si="36"/>
        <v>0</v>
      </c>
      <c r="AP77">
        <f t="shared" si="36"/>
        <v>-3.0671227949429501E-19</v>
      </c>
      <c r="AQ77">
        <f t="shared" si="36"/>
        <v>-4.264589907239469E-15</v>
      </c>
      <c r="AR77">
        <f t="shared" si="36"/>
        <v>-4.2648966195189638E-15</v>
      </c>
      <c r="AS77">
        <f t="shared" si="36"/>
        <v>-5.7115502663829384E-4</v>
      </c>
      <c r="AT77">
        <f t="shared" si="36"/>
        <v>-3.7315461740369571E-4</v>
      </c>
      <c r="AU77">
        <f t="shared" si="23"/>
        <v>-9.4430964404625453E-4</v>
      </c>
      <c r="AW77">
        <v>74</v>
      </c>
      <c r="AX77">
        <f>IF(Z77&gt;0, (R77*SUMPRODUCT(K77:$K$98, X77:$X$98)-K77*$AZ$3)/Z77, 0)</f>
        <v>-7.7591044444545331E+17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0.88304594599999997</v>
      </c>
      <c r="Q78" s="4">
        <f t="shared" si="48"/>
        <v>50</v>
      </c>
      <c r="R78">
        <f t="shared" si="27"/>
        <v>100000</v>
      </c>
      <c r="S78">
        <f t="shared" si="28"/>
        <v>-6.4773344873919703E+18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-8.1622913561324548</v>
      </c>
      <c r="AC78">
        <f t="shared" si="29"/>
        <v>-7.2877601394039822</v>
      </c>
      <c r="AE78">
        <f t="shared" si="30"/>
        <v>0</v>
      </c>
      <c r="AF78">
        <f t="shared" si="31"/>
        <v>0</v>
      </c>
      <c r="AG78">
        <f t="shared" si="31"/>
        <v>-5.6255857664827193E-17</v>
      </c>
      <c r="AH78">
        <f t="shared" si="32"/>
        <v>-9.2893172706999277E-13</v>
      </c>
      <c r="AI78">
        <f t="shared" si="33"/>
        <v>-9.289879829276577E-13</v>
      </c>
      <c r="AJ78">
        <f t="shared" si="34"/>
        <v>-0.87453121672847267</v>
      </c>
      <c r="AK78">
        <f t="shared" si="49"/>
        <v>-0.57136039492927193</v>
      </c>
      <c r="AL78">
        <f t="shared" si="35"/>
        <v>-1.4458916116586735</v>
      </c>
      <c r="AN78">
        <f t="shared" si="36"/>
        <v>0</v>
      </c>
      <c r="AO78">
        <f t="shared" si="36"/>
        <v>0</v>
      </c>
      <c r="AP78">
        <f t="shared" si="36"/>
        <v>-2.9289394378121386E-20</v>
      </c>
      <c r="AQ78">
        <f t="shared" si="36"/>
        <v>-4.8364470534974311E-16</v>
      </c>
      <c r="AR78">
        <f t="shared" si="36"/>
        <v>-4.8367399474412123E-16</v>
      </c>
      <c r="AS78">
        <f t="shared" si="36"/>
        <v>-4.5532129036854964E-4</v>
      </c>
      <c r="AT78">
        <f t="shared" si="36"/>
        <v>-2.9747657637412071E-4</v>
      </c>
      <c r="AU78">
        <f t="shared" si="23"/>
        <v>-7.5279786674315396E-4</v>
      </c>
      <c r="AW78">
        <v>75</v>
      </c>
      <c r="AX78">
        <f>IF(Z78&gt;0, (R78*SUMPRODUCT(K78:$K$98, X78:$X$98)-K78*$AZ$3)/Z78, 0)</f>
        <v>-6.4773344873919703E+18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7"/>
        <v>100000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-7.2877601394039822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-1.1251171532965439E-13</v>
      </c>
      <c r="AI79">
        <f t="shared" si="33"/>
        <v>-1.1251171532965439E-13</v>
      </c>
      <c r="AJ79">
        <f t="shared" si="34"/>
        <v>-7.2877601394039822</v>
      </c>
      <c r="AK79">
        <f t="shared" si="49"/>
        <v>-0.51014320975827876</v>
      </c>
      <c r="AL79">
        <f t="shared" si="35"/>
        <v>-7.7979033491623735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-5.2302489960931037E-17</v>
      </c>
      <c r="AR79">
        <f t="shared" si="36"/>
        <v>-5.2302489960931037E-17</v>
      </c>
      <c r="AS79">
        <f t="shared" si="36"/>
        <v>-3.3878072200041092E-3</v>
      </c>
      <c r="AT79">
        <f t="shared" si="36"/>
        <v>-2.3714650540028766E-4</v>
      </c>
      <c r="AU79">
        <f t="shared" si="23"/>
        <v>-3.6249537254044494E-3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 t="shared" ref="AN81:AU81" si="50">SUM(AN3:AN79)</f>
        <v>25237.521753908135</v>
      </c>
      <c r="AO81" s="8">
        <f t="shared" si="50"/>
        <v>-2523.7521753908136</v>
      </c>
      <c r="AP81" s="8">
        <f t="shared" si="50"/>
        <v>-2967.4350705213178</v>
      </c>
      <c r="AQ81" s="8">
        <f t="shared" si="50"/>
        <v>-13997.530703603696</v>
      </c>
      <c r="AR81" s="8">
        <f t="shared" si="50"/>
        <v>5748.8038043923107</v>
      </c>
      <c r="AS81" s="8">
        <f t="shared" si="50"/>
        <v>-2418.6267928013003</v>
      </c>
      <c r="AT81" s="8">
        <f t="shared" si="50"/>
        <v>654.77970438701493</v>
      </c>
      <c r="AU81" s="8">
        <f t="shared" si="50"/>
        <v>3984.9567159780249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5414A-481D-441E-B506-F8DA20C44CE1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44101.782817657338</v>
      </c>
      <c r="K3">
        <v>1</v>
      </c>
      <c r="L3" s="2">
        <v>0</v>
      </c>
      <c r="O3">
        <f>$C$3</f>
        <v>44101.782817657338</v>
      </c>
      <c r="P3" s="2">
        <f>O3*C5</f>
        <v>4410.178281765734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44101.782817657338</v>
      </c>
      <c r="AF3">
        <f t="shared" ref="AF3:AG34" si="4">-$Z3*P3</f>
        <v>-4410.178281765734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37171.696331891602</v>
      </c>
      <c r="AJ3">
        <f t="shared" ref="AJ3:AJ66" si="7">AB3-AC3</f>
        <v>0</v>
      </c>
      <c r="AL3">
        <f t="shared" ref="AL3:AL66" si="8">SUM(AI3:AK3)</f>
        <v>37171.696331891602</v>
      </c>
      <c r="AN3">
        <f t="shared" ref="AN3:AU34" si="9">AE3*$K3</f>
        <v>44101.782817657338</v>
      </c>
      <c r="AO3">
        <f t="shared" si="9"/>
        <v>-4410.178281765734</v>
      </c>
      <c r="AP3">
        <f t="shared" si="9"/>
        <v>-2519.9082039999998</v>
      </c>
      <c r="AQ3">
        <f t="shared" si="9"/>
        <v>0</v>
      </c>
      <c r="AR3">
        <f t="shared" si="9"/>
        <v>37171.696331891602</v>
      </c>
      <c r="AS3">
        <f t="shared" si="9"/>
        <v>0</v>
      </c>
      <c r="AT3">
        <f t="shared" si="9"/>
        <v>0</v>
      </c>
      <c r="AU3">
        <f t="shared" si="9"/>
        <v>37171.696331891602</v>
      </c>
      <c r="AW3">
        <v>0</v>
      </c>
      <c r="AX3">
        <f>IF(Z3&gt;0, (R3*SUMPRODUCT(K3:$K$98, X3:$X$98)-K3*$AZ$3)/Z3, 0)</f>
        <v>0</v>
      </c>
      <c r="AZ3">
        <f>C6*ABS(SUMPRODUCT(X4:X69, K4:K69))/1</f>
        <v>28878.749270206543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1.1135328E-2</v>
      </c>
      <c r="R4">
        <f t="shared" si="0"/>
        <v>100000</v>
      </c>
      <c r="S4">
        <f t="shared" si="1"/>
        <v>1978.9296013585536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1937.1042751449313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-1113.5328</v>
      </c>
      <c r="AI4">
        <f t="shared" si="6"/>
        <v>-1113.5328</v>
      </c>
      <c r="AJ4">
        <f t="shared" si="7"/>
        <v>-1937.1042751449313</v>
      </c>
      <c r="AK4">
        <f>G4*SUM(AB4, AE4:AF4)</f>
        <v>0</v>
      </c>
      <c r="AL4">
        <f t="shared" si="8"/>
        <v>-3050.6370751449313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-1038.8401903162608</v>
      </c>
      <c r="AR4">
        <f t="shared" si="9"/>
        <v>-1038.8401903162608</v>
      </c>
      <c r="AS4">
        <f t="shared" si="9"/>
        <v>-1807.1688358474962</v>
      </c>
      <c r="AT4">
        <f t="shared" si="9"/>
        <v>0</v>
      </c>
      <c r="AU4">
        <f t="shared" si="9"/>
        <v>-2846.009026163757</v>
      </c>
      <c r="AW4">
        <v>1</v>
      </c>
      <c r="AX4">
        <f>IF(Z4&gt;0, (R4*SUMPRODUCT(K4:$K$98, X4:$X$98)-K4*$AZ$3)/Z4, 0)</f>
        <v>1978.9296013585536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1.2969985999999999E-2</v>
      </c>
      <c r="Q5" s="4">
        <f t="shared" ref="Q5:Q68" si="21">$C$8</f>
        <v>50</v>
      </c>
      <c r="R5">
        <f t="shared" si="0"/>
        <v>100000</v>
      </c>
      <c r="S5">
        <f t="shared" si="1"/>
        <v>3288.9212432139625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1937.1042751449313</v>
      </c>
      <c r="AC5">
        <f t="shared" si="2"/>
        <v>3145.4590385872434</v>
      </c>
      <c r="AE5">
        <f t="shared" si="3"/>
        <v>0</v>
      </c>
      <c r="AF5">
        <f t="shared" si="4"/>
        <v>0</v>
      </c>
      <c r="AG5">
        <f t="shared" si="4"/>
        <v>-47.819008209413269</v>
      </c>
      <c r="AH5">
        <f t="shared" si="5"/>
        <v>-1269.5861091734591</v>
      </c>
      <c r="AI5">
        <f t="shared" si="6"/>
        <v>-1317.4051173828725</v>
      </c>
      <c r="AJ5">
        <f t="shared" si="7"/>
        <v>-1208.3547634423121</v>
      </c>
      <c r="AK5">
        <f>G5*SUM(AB5, AE5:AF5)</f>
        <v>79.421275280942183</v>
      </c>
      <c r="AL5">
        <f t="shared" si="8"/>
        <v>-2446.3386055442425</v>
      </c>
      <c r="AN5">
        <f t="shared" si="9"/>
        <v>0</v>
      </c>
      <c r="AO5">
        <f t="shared" si="9"/>
        <v>0</v>
      </c>
      <c r="AP5">
        <f t="shared" si="9"/>
        <v>-40.890417317009039</v>
      </c>
      <c r="AQ5">
        <f t="shared" si="9"/>
        <v>-1085.633261079664</v>
      </c>
      <c r="AR5">
        <f t="shared" si="9"/>
        <v>-1126.5236783966729</v>
      </c>
      <c r="AS5">
        <f t="shared" si="9"/>
        <v>-1033.2738464120926</v>
      </c>
      <c r="AT5">
        <f t="shared" si="9"/>
        <v>67.913769266496203</v>
      </c>
      <c r="AU5">
        <f t="shared" si="9"/>
        <v>-2091.8837555422697</v>
      </c>
      <c r="AW5">
        <v>2</v>
      </c>
      <c r="AX5">
        <f>IF(Z5&gt;0, (R5*SUMPRODUCT(K5:$K$98, X5:$X$98)-K5*$AZ$3)/Z5, 0)</f>
        <v>3288.9212432139625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1.4883069000000001E-2</v>
      </c>
      <c r="Q6" s="4">
        <f t="shared" si="21"/>
        <v>50</v>
      </c>
      <c r="R6">
        <f t="shared" si="0"/>
        <v>100000</v>
      </c>
      <c r="S6">
        <f t="shared" si="1"/>
        <v>4800.5608494203652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3145.4590385872434</v>
      </c>
      <c r="AC6">
        <f t="shared" si="2"/>
        <v>4476.9189930974608</v>
      </c>
      <c r="AE6">
        <f t="shared" si="3"/>
        <v>0</v>
      </c>
      <c r="AF6">
        <f t="shared" si="4"/>
        <v>0</v>
      </c>
      <c r="AG6">
        <f t="shared" si="4"/>
        <v>-46.629124528626875</v>
      </c>
      <c r="AH6">
        <f t="shared" si="5"/>
        <v>-1423.3871973845285</v>
      </c>
      <c r="AI6">
        <f t="shared" si="6"/>
        <v>-1470.0163219131553</v>
      </c>
      <c r="AJ6">
        <f t="shared" si="7"/>
        <v>-1331.4599545102174</v>
      </c>
      <c r="AK6">
        <f>G6*SUM(AB6, AE6:AF6)</f>
        <v>184.00935375735375</v>
      </c>
      <c r="AL6">
        <f t="shared" si="8"/>
        <v>-2617.4669226660189</v>
      </c>
      <c r="AN6">
        <f t="shared" si="9"/>
        <v>0</v>
      </c>
      <c r="AO6">
        <f t="shared" si="9"/>
        <v>0</v>
      </c>
      <c r="AP6">
        <f t="shared" si="9"/>
        <v>-35.970174326992428</v>
      </c>
      <c r="AQ6">
        <f t="shared" si="9"/>
        <v>-1098.0151598878492</v>
      </c>
      <c r="AR6">
        <f t="shared" si="9"/>
        <v>-1133.9853342148417</v>
      </c>
      <c r="AS6">
        <f t="shared" si="9"/>
        <v>-1027.1015627526788</v>
      </c>
      <c r="AT6">
        <f t="shared" si="9"/>
        <v>141.94666100552124</v>
      </c>
      <c r="AU6">
        <f t="shared" si="9"/>
        <v>-2019.1402359619992</v>
      </c>
      <c r="AW6">
        <v>3</v>
      </c>
      <c r="AX6">
        <f>IF(Z6&gt;0, (R6*SUMPRODUCT(K6:$K$98, X6:$X$98)-K6*$AZ$3)/Z6, 0)</f>
        <v>4800.5608494203652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1.6930661E-2</v>
      </c>
      <c r="Q7" s="4">
        <f t="shared" si="21"/>
        <v>50</v>
      </c>
      <c r="R7">
        <f t="shared" si="0"/>
        <v>100000</v>
      </c>
      <c r="S7">
        <f t="shared" si="1"/>
        <v>5936.8903199193292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4476.9189930974608</v>
      </c>
      <c r="AC7">
        <f t="shared" si="2"/>
        <v>5387.5345869428274</v>
      </c>
      <c r="AE7">
        <f t="shared" si="3"/>
        <v>0</v>
      </c>
      <c r="AF7">
        <f t="shared" si="4"/>
        <v>0</v>
      </c>
      <c r="AG7">
        <f t="shared" si="4"/>
        <v>-45.373371383219634</v>
      </c>
      <c r="AH7">
        <f t="shared" si="5"/>
        <v>-1578.9238002419329</v>
      </c>
      <c r="AI7">
        <f t="shared" si="6"/>
        <v>-1624.2971716251525</v>
      </c>
      <c r="AJ7">
        <f t="shared" si="7"/>
        <v>-910.61559384536667</v>
      </c>
      <c r="AK7">
        <f>G7*SUM(AB7, AE7:AF7)</f>
        <v>219.81672256108533</v>
      </c>
      <c r="AL7">
        <f t="shared" si="8"/>
        <v>-2315.0960429094334</v>
      </c>
      <c r="AN7">
        <f t="shared" si="9"/>
        <v>0</v>
      </c>
      <c r="AO7">
        <f t="shared" si="9"/>
        <v>0</v>
      </c>
      <c r="AP7">
        <f t="shared" si="9"/>
        <v>-31.845577068584564</v>
      </c>
      <c r="AQ7">
        <f t="shared" si="9"/>
        <v>-1108.1772862182006</v>
      </c>
      <c r="AR7">
        <f t="shared" si="9"/>
        <v>-1140.022863286785</v>
      </c>
      <c r="AS7">
        <f t="shared" si="9"/>
        <v>-639.12110098087646</v>
      </c>
      <c r="AT7">
        <f t="shared" si="9"/>
        <v>154.27970560441062</v>
      </c>
      <c r="AU7">
        <f t="shared" si="9"/>
        <v>-1624.8642586632507</v>
      </c>
      <c r="AW7">
        <v>4</v>
      </c>
      <c r="AX7">
        <f>IF(Z7&gt;0, (R7*SUMPRODUCT(K7:$K$98, X7:$X$98)-K7*$AZ$3)/Z7, 0)</f>
        <v>5936.8903199193292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1.9185959999999998E-2</v>
      </c>
      <c r="Q8" s="4">
        <f t="shared" si="21"/>
        <v>50</v>
      </c>
      <c r="R8">
        <f t="shared" si="0"/>
        <v>100000</v>
      </c>
      <c r="S8">
        <f t="shared" si="1"/>
        <v>6388.7055258183809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5387.5345869428274</v>
      </c>
      <c r="AC8">
        <f t="shared" si="2"/>
        <v>5628.3353357588639</v>
      </c>
      <c r="AE8">
        <f t="shared" si="3"/>
        <v>0</v>
      </c>
      <c r="AF8">
        <f t="shared" si="4"/>
        <v>0</v>
      </c>
      <c r="AG8">
        <f t="shared" si="4"/>
        <v>-44.049105980963844</v>
      </c>
      <c r="AH8">
        <f t="shared" si="5"/>
        <v>-1741.063376847193</v>
      </c>
      <c r="AI8">
        <f t="shared" si="6"/>
        <v>-1785.1124828281568</v>
      </c>
      <c r="AJ8">
        <f t="shared" si="7"/>
        <v>-240.8007488160365</v>
      </c>
      <c r="AK8">
        <f t="shared" ref="AK8:AK69" si="22">G8*SUM(AB8:AB8, AE8:AF8)</f>
        <v>114.75448670188223</v>
      </c>
      <c r="AL8">
        <f t="shared" si="8"/>
        <v>-1911.1587449423109</v>
      </c>
      <c r="AN8">
        <f t="shared" si="9"/>
        <v>0</v>
      </c>
      <c r="AO8">
        <f t="shared" si="9"/>
        <v>0</v>
      </c>
      <c r="AP8">
        <f t="shared" si="9"/>
        <v>-28.858520797240683</v>
      </c>
      <c r="AQ8">
        <f t="shared" si="9"/>
        <v>-1140.6477509843755</v>
      </c>
      <c r="AR8">
        <f t="shared" si="9"/>
        <v>-1169.5062717816161</v>
      </c>
      <c r="AS8">
        <f t="shared" si="9"/>
        <v>-157.75923853487171</v>
      </c>
      <c r="AT8">
        <f t="shared" si="9"/>
        <v>75.180748106308897</v>
      </c>
      <c r="AU8">
        <f t="shared" si="9"/>
        <v>-1252.0847622101787</v>
      </c>
      <c r="AW8">
        <v>5</v>
      </c>
      <c r="AX8">
        <f>IF(Z8&gt;0, (R8*SUMPRODUCT(K8:$K$98, X8:$X$98)-K8*$AZ$3)/Z8, 0)</f>
        <v>6388.7055258183809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2.1884238E-2</v>
      </c>
      <c r="Q9" s="4">
        <f t="shared" si="21"/>
        <v>50</v>
      </c>
      <c r="R9">
        <f t="shared" si="0"/>
        <v>100000</v>
      </c>
      <c r="S9">
        <f t="shared" si="1"/>
        <v>6436.1096284328914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5628.3353357588639</v>
      </c>
      <c r="AC9">
        <f t="shared" si="2"/>
        <v>5489.310764304053</v>
      </c>
      <c r="AE9">
        <f t="shared" si="3"/>
        <v>0</v>
      </c>
      <c r="AF9">
        <f t="shared" si="4"/>
        <v>0</v>
      </c>
      <c r="AG9">
        <f t="shared" si="4"/>
        <v>-42.644633802179563</v>
      </c>
      <c r="AH9">
        <f t="shared" si="5"/>
        <v>-1927.9622379492725</v>
      </c>
      <c r="AI9">
        <f t="shared" si="6"/>
        <v>-1970.6068717514522</v>
      </c>
      <c r="AJ9">
        <f t="shared" si="7"/>
        <v>139.02457145481094</v>
      </c>
      <c r="AK9">
        <f t="shared" si="22"/>
        <v>33.207178480977298</v>
      </c>
      <c r="AL9">
        <f t="shared" si="8"/>
        <v>-1798.375121815664</v>
      </c>
      <c r="AN9">
        <f t="shared" si="9"/>
        <v>0</v>
      </c>
      <c r="AO9">
        <f t="shared" si="9"/>
        <v>0</v>
      </c>
      <c r="AP9">
        <f t="shared" si="9"/>
        <v>-26.459313241607635</v>
      </c>
      <c r="AQ9">
        <f t="shared" si="9"/>
        <v>-1196.2245240169805</v>
      </c>
      <c r="AR9">
        <f t="shared" si="9"/>
        <v>-1222.683837258588</v>
      </c>
      <c r="AS9">
        <f t="shared" si="9"/>
        <v>86.259263040385136</v>
      </c>
      <c r="AT9">
        <f t="shared" si="9"/>
        <v>20.603744456430146</v>
      </c>
      <c r="AU9">
        <f t="shared" si="9"/>
        <v>-1115.8208297617728</v>
      </c>
      <c r="AW9">
        <v>6</v>
      </c>
      <c r="AX9">
        <f>IF(Z9&gt;0, (R9*SUMPRODUCT(K9:$K$98, X9:$X$98)-K9*$AZ$3)/Z9, 0)</f>
        <v>6436.1096284328914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2.4761703999999999E-2</v>
      </c>
      <c r="Q10" s="4">
        <f t="shared" si="21"/>
        <v>50</v>
      </c>
      <c r="R10">
        <f t="shared" si="0"/>
        <v>100000</v>
      </c>
      <c r="S10">
        <f t="shared" si="1"/>
        <v>6331.902978179327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5489.310764304053</v>
      </c>
      <c r="AC10">
        <f t="shared" si="2"/>
        <v>5212.7053986081191</v>
      </c>
      <c r="AE10">
        <f t="shared" si="3"/>
        <v>0</v>
      </c>
      <c r="AF10">
        <f t="shared" si="4"/>
        <v>0</v>
      </c>
      <c r="AG10">
        <f t="shared" si="4"/>
        <v>-41.162233664759803</v>
      </c>
      <c r="AH10">
        <f t="shared" si="5"/>
        <v>-2111.90759879593</v>
      </c>
      <c r="AI10">
        <f t="shared" si="6"/>
        <v>-2153.0698324606897</v>
      </c>
      <c r="AJ10">
        <f t="shared" si="7"/>
        <v>276.60536569593387</v>
      </c>
      <c r="AK10">
        <f t="shared" si="22"/>
        <v>22.506174133646621</v>
      </c>
      <c r="AL10">
        <f t="shared" si="8"/>
        <v>-1853.9582926311091</v>
      </c>
      <c r="AN10">
        <f t="shared" si="9"/>
        <v>0</v>
      </c>
      <c r="AO10">
        <f t="shared" si="9"/>
        <v>0</v>
      </c>
      <c r="AP10">
        <f t="shared" si="9"/>
        <v>-24.22876617651038</v>
      </c>
      <c r="AQ10">
        <f t="shared" si="9"/>
        <v>-1243.1034674736152</v>
      </c>
      <c r="AR10">
        <f t="shared" si="9"/>
        <v>-1267.3322336501253</v>
      </c>
      <c r="AS10">
        <f t="shared" si="9"/>
        <v>162.81445713555968</v>
      </c>
      <c r="AT10">
        <f t="shared" si="9"/>
        <v>13.24750340452964</v>
      </c>
      <c r="AU10">
        <f t="shared" si="9"/>
        <v>-1091.270273110036</v>
      </c>
      <c r="AW10">
        <v>7</v>
      </c>
      <c r="AX10">
        <f>IF(Z10&gt;0, (R10*SUMPRODUCT(K10:$K$98, X10:$X$98)-K10*$AZ$3)/Z10, 0)</f>
        <v>6331.902978179327</v>
      </c>
    </row>
    <row r="11" spans="1:52" x14ac:dyDescent="0.25">
      <c r="A11" t="s">
        <v>33</v>
      </c>
      <c r="C11" s="12">
        <f>AU71</f>
        <v>6609.387606122029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2.7627288E-2</v>
      </c>
      <c r="Q11" s="4">
        <f t="shared" si="21"/>
        <v>50</v>
      </c>
      <c r="R11">
        <f t="shared" si="0"/>
        <v>100000</v>
      </c>
      <c r="S11">
        <f t="shared" si="1"/>
        <v>6078.7163900609166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5212.7053986081191</v>
      </c>
      <c r="AC11">
        <f t="shared" si="2"/>
        <v>4815.973746634867</v>
      </c>
      <c r="AE11">
        <f t="shared" si="3"/>
        <v>0</v>
      </c>
      <c r="AF11">
        <f t="shared" si="4"/>
        <v>0</v>
      </c>
      <c r="AG11">
        <f t="shared" si="4"/>
        <v>-39.613410443932594</v>
      </c>
      <c r="AH11">
        <f t="shared" si="5"/>
        <v>-2274.4017683592292</v>
      </c>
      <c r="AI11">
        <f t="shared" si="6"/>
        <v>-2314.0151788031617</v>
      </c>
      <c r="AJ11">
        <f t="shared" si="7"/>
        <v>396.73165197325216</v>
      </c>
      <c r="AK11">
        <f t="shared" si="22"/>
        <v>12.510492956659485</v>
      </c>
      <c r="AL11">
        <f t="shared" si="8"/>
        <v>-1904.7730338732501</v>
      </c>
      <c r="AN11">
        <f t="shared" si="9"/>
        <v>0</v>
      </c>
      <c r="AO11">
        <f t="shared" si="9"/>
        <v>0</v>
      </c>
      <c r="AP11">
        <f t="shared" si="9"/>
        <v>-22.156122589986857</v>
      </c>
      <c r="AQ11">
        <f t="shared" si="9"/>
        <v>-1272.0925523434269</v>
      </c>
      <c r="AR11">
        <f t="shared" si="9"/>
        <v>-1294.2486749334137</v>
      </c>
      <c r="AS11">
        <f t="shared" si="9"/>
        <v>221.89543939642556</v>
      </c>
      <c r="AT11">
        <f t="shared" si="9"/>
        <v>6.9972267598931186</v>
      </c>
      <c r="AU11">
        <f t="shared" si="9"/>
        <v>-1065.356008777095</v>
      </c>
      <c r="AW11">
        <v>8</v>
      </c>
      <c r="AX11">
        <f>IF(Z11&gt;0, (R11*SUMPRODUCT(K11:$K$98, X11:$X$98)-K11*$AZ$3)/Z11, 0)</f>
        <v>6078.7163900609166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3.0780427999999999E-2</v>
      </c>
      <c r="Q12" s="4">
        <f t="shared" si="21"/>
        <v>50</v>
      </c>
      <c r="R12">
        <f t="shared" si="0"/>
        <v>100000</v>
      </c>
      <c r="S12">
        <f t="shared" si="1"/>
        <v>5719.5873123191377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4815.973746634867</v>
      </c>
      <c r="AC12">
        <f t="shared" si="2"/>
        <v>4346.6528393660446</v>
      </c>
      <c r="AE12">
        <f t="shared" si="3"/>
        <v>0</v>
      </c>
      <c r="AF12">
        <f t="shared" si="4"/>
        <v>0</v>
      </c>
      <c r="AG12">
        <f t="shared" si="4"/>
        <v>-37.997958611489352</v>
      </c>
      <c r="AH12">
        <f t="shared" si="5"/>
        <v>-2438.6354560078307</v>
      </c>
      <c r="AI12">
        <f t="shared" si="6"/>
        <v>-2476.6334146193199</v>
      </c>
      <c r="AJ12">
        <f t="shared" si="7"/>
        <v>469.32090726882234</v>
      </c>
      <c r="AK12">
        <f t="shared" si="22"/>
        <v>11.076739617260193</v>
      </c>
      <c r="AL12">
        <f t="shared" si="8"/>
        <v>-1996.2357677332373</v>
      </c>
      <c r="AN12">
        <f t="shared" si="9"/>
        <v>0</v>
      </c>
      <c r="AO12">
        <f t="shared" si="9"/>
        <v>0</v>
      </c>
      <c r="AP12">
        <f t="shared" si="9"/>
        <v>-20.196318947017698</v>
      </c>
      <c r="AQ12">
        <f t="shared" si="9"/>
        <v>-1296.1606692773239</v>
      </c>
      <c r="AR12">
        <f t="shared" si="9"/>
        <v>-1316.3569882243414</v>
      </c>
      <c r="AS12">
        <f t="shared" si="9"/>
        <v>249.44905142453743</v>
      </c>
      <c r="AT12">
        <f t="shared" si="9"/>
        <v>5.8874048601024356</v>
      </c>
      <c r="AU12">
        <f t="shared" si="9"/>
        <v>-1061.0205319397016</v>
      </c>
      <c r="AW12">
        <v>9</v>
      </c>
      <c r="AX12">
        <f>IF(Z12&gt;0, (R12*SUMPRODUCT(K12:$K$98, X12:$X$98)-K12*$AZ$3)/Z12, 0)</f>
        <v>5719.5873123191377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3.4133669999999998E-2</v>
      </c>
      <c r="Q13" s="4">
        <f t="shared" si="21"/>
        <v>50</v>
      </c>
      <c r="R13">
        <f t="shared" si="0"/>
        <v>100000</v>
      </c>
      <c r="S13">
        <f t="shared" si="1"/>
        <v>5243.8109059848966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4346.6528393660446</v>
      </c>
      <c r="AC13">
        <f t="shared" si="2"/>
        <v>3809.2058929053073</v>
      </c>
      <c r="AE13">
        <f t="shared" si="3"/>
        <v>0</v>
      </c>
      <c r="AF13">
        <f t="shared" si="4"/>
        <v>0</v>
      </c>
      <c r="AG13">
        <f t="shared" si="4"/>
        <v>-36.320969245456226</v>
      </c>
      <c r="AH13">
        <f t="shared" si="5"/>
        <v>-2594.0195598364717</v>
      </c>
      <c r="AI13">
        <f t="shared" si="6"/>
        <v>-2630.3405290819278</v>
      </c>
      <c r="AJ13">
        <f t="shared" si="7"/>
        <v>537.44694646073731</v>
      </c>
      <c r="AK13">
        <f t="shared" si="22"/>
        <v>8.6933056787320897</v>
      </c>
      <c r="AL13">
        <f t="shared" si="8"/>
        <v>-2084.2002769424585</v>
      </c>
      <c r="AN13">
        <f t="shared" si="9"/>
        <v>0</v>
      </c>
      <c r="AO13">
        <f t="shared" si="9"/>
        <v>0</v>
      </c>
      <c r="AP13">
        <f t="shared" si="9"/>
        <v>-18.350742653417559</v>
      </c>
      <c r="AQ13">
        <f t="shared" si="9"/>
        <v>-1310.5978824187252</v>
      </c>
      <c r="AR13">
        <f t="shared" si="9"/>
        <v>-1328.9486250721429</v>
      </c>
      <c r="AS13">
        <f t="shared" si="9"/>
        <v>271.53875045886571</v>
      </c>
      <c r="AT13">
        <f t="shared" si="9"/>
        <v>4.3921904792742597</v>
      </c>
      <c r="AU13">
        <f t="shared" si="9"/>
        <v>-1053.0176841340028</v>
      </c>
      <c r="AW13">
        <v>10</v>
      </c>
      <c r="AX13">
        <f>IF(Z13&gt;0, (R13*SUMPRODUCT(K13:$K$98, X13:$X$98)-K13*$AZ$3)/Z13, 0)</f>
        <v>5243.8109059848966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3.7867151000000002E-2</v>
      </c>
      <c r="Q14" s="4">
        <f t="shared" si="21"/>
        <v>50</v>
      </c>
      <c r="R14">
        <f t="shared" si="0"/>
        <v>100000</v>
      </c>
      <c r="S14">
        <f t="shared" si="1"/>
        <v>4651.4739003447921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3809.2058929053073</v>
      </c>
      <c r="AC14">
        <f t="shared" si="2"/>
        <v>3217.181496998699</v>
      </c>
      <c r="AE14">
        <f t="shared" si="3"/>
        <v>0</v>
      </c>
      <c r="AF14">
        <f t="shared" si="4"/>
        <v>0</v>
      </c>
      <c r="AG14">
        <f t="shared" si="4"/>
        <v>-34.582387926117612</v>
      </c>
      <c r="AH14">
        <f t="shared" si="5"/>
        <v>-2750.7432537680938</v>
      </c>
      <c r="AI14">
        <f t="shared" si="6"/>
        <v>-2785.3256416942113</v>
      </c>
      <c r="AJ14">
        <f t="shared" si="7"/>
        <v>592.02439590660833</v>
      </c>
      <c r="AK14">
        <f t="shared" si="22"/>
        <v>6.8565706072295534</v>
      </c>
      <c r="AL14">
        <f t="shared" si="8"/>
        <v>-2186.4446751803735</v>
      </c>
      <c r="AN14">
        <f t="shared" si="9"/>
        <v>0</v>
      </c>
      <c r="AO14">
        <f t="shared" si="9"/>
        <v>0</v>
      </c>
      <c r="AP14">
        <f t="shared" si="9"/>
        <v>-16.611851001962613</v>
      </c>
      <c r="AQ14">
        <f t="shared" si="9"/>
        <v>-1321.3355067866576</v>
      </c>
      <c r="AR14">
        <f t="shared" si="9"/>
        <v>-1337.9473577886201</v>
      </c>
      <c r="AS14">
        <f t="shared" si="9"/>
        <v>284.38235888563707</v>
      </c>
      <c r="AT14">
        <f t="shared" si="9"/>
        <v>3.2935935353877879</v>
      </c>
      <c r="AU14">
        <f t="shared" si="9"/>
        <v>-1050.2714053675952</v>
      </c>
      <c r="AW14">
        <v>11</v>
      </c>
      <c r="AX14">
        <f>IF(Z14&gt;0, (R14*SUMPRODUCT(K14:$K$98, X14:$X$98)-K14*$AZ$3)/Z14, 0)</f>
        <v>4651.4739003447921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4.2172894000000002E-2</v>
      </c>
      <c r="Q15" s="4">
        <f t="shared" si="21"/>
        <v>50</v>
      </c>
      <c r="R15">
        <f t="shared" si="0"/>
        <v>100000</v>
      </c>
      <c r="S15">
        <f t="shared" si="1"/>
        <v>3977.9702556535653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3217.181496998699</v>
      </c>
      <c r="AC15">
        <f t="shared" si="2"/>
        <v>2607.8080991953047</v>
      </c>
      <c r="AE15">
        <f t="shared" si="3"/>
        <v>0</v>
      </c>
      <c r="AF15">
        <f t="shared" si="4"/>
        <v>0</v>
      </c>
      <c r="AG15">
        <f t="shared" si="4"/>
        <v>-32.778124666581398</v>
      </c>
      <c r="AH15">
        <f t="shared" si="5"/>
        <v>-2916.8787605500761</v>
      </c>
      <c r="AI15">
        <f t="shared" si="6"/>
        <v>-2949.6568852166574</v>
      </c>
      <c r="AJ15">
        <f t="shared" si="7"/>
        <v>609.37339780339425</v>
      </c>
      <c r="AK15">
        <f t="shared" si="22"/>
        <v>13.190444137694668</v>
      </c>
      <c r="AL15">
        <f t="shared" si="8"/>
        <v>-2327.0930432755686</v>
      </c>
      <c r="AN15">
        <f t="shared" si="9"/>
        <v>0</v>
      </c>
      <c r="AO15">
        <f t="shared" si="9"/>
        <v>0</v>
      </c>
      <c r="AP15">
        <f t="shared" si="9"/>
        <v>-14.937067318559361</v>
      </c>
      <c r="AQ15">
        <f t="shared" si="9"/>
        <v>-1329.2284061276218</v>
      </c>
      <c r="AR15">
        <f t="shared" si="9"/>
        <v>-1344.1654734461811</v>
      </c>
      <c r="AS15">
        <f t="shared" si="9"/>
        <v>277.69286857367592</v>
      </c>
      <c r="AT15">
        <f t="shared" si="9"/>
        <v>6.0109159401458481</v>
      </c>
      <c r="AU15">
        <f t="shared" si="9"/>
        <v>-1060.4616889323595</v>
      </c>
      <c r="AW15">
        <v>12</v>
      </c>
      <c r="AX15">
        <f>IF(Z15&gt;0, (R15*SUMPRODUCT(K15:$K$98, X15:$X$98)-K15*$AZ$3)/Z15, 0)</f>
        <v>3977.9702556535653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4.6777600000000003E-2</v>
      </c>
      <c r="Q16" s="4">
        <f t="shared" si="21"/>
        <v>50</v>
      </c>
      <c r="R16">
        <f t="shared" si="0"/>
        <v>100000</v>
      </c>
      <c r="S16">
        <f t="shared" si="1"/>
        <v>3217.3698880054226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2607.8080991953047</v>
      </c>
      <c r="AC16">
        <f t="shared" si="2"/>
        <v>1989.4324484776589</v>
      </c>
      <c r="AE16">
        <f t="shared" si="3"/>
        <v>0</v>
      </c>
      <c r="AF16">
        <f t="shared" si="4"/>
        <v>0</v>
      </c>
      <c r="AG16">
        <f t="shared" si="4"/>
        <v>-30.917061415512105</v>
      </c>
      <c r="AH16">
        <f t="shared" si="5"/>
        <v>-3066.5640088069563</v>
      </c>
      <c r="AI16">
        <f t="shared" si="6"/>
        <v>-3097.4810702224686</v>
      </c>
      <c r="AJ16">
        <f t="shared" si="7"/>
        <v>618.37565071764584</v>
      </c>
      <c r="AK16">
        <f t="shared" si="22"/>
        <v>18.515437504286666</v>
      </c>
      <c r="AL16">
        <f t="shared" si="8"/>
        <v>-2460.5899820005361</v>
      </c>
      <c r="AN16">
        <f t="shared" si="9"/>
        <v>0</v>
      </c>
      <c r="AO16">
        <f t="shared" si="9"/>
        <v>0</v>
      </c>
      <c r="AP16">
        <f t="shared" si="9"/>
        <v>-13.327950510995294</v>
      </c>
      <c r="AQ16">
        <f t="shared" si="9"/>
        <v>-1321.9565986200785</v>
      </c>
      <c r="AR16">
        <f t="shared" si="9"/>
        <v>-1335.2845491310738</v>
      </c>
      <c r="AS16">
        <f t="shared" si="9"/>
        <v>266.57384928032565</v>
      </c>
      <c r="AT16">
        <f t="shared" si="9"/>
        <v>7.9817687531825019</v>
      </c>
      <c r="AU16">
        <f t="shared" si="9"/>
        <v>-1060.7289310975657</v>
      </c>
      <c r="AW16">
        <v>13</v>
      </c>
      <c r="AX16">
        <f>IF(Z16&gt;0, (R16*SUMPRODUCT(K16:$K$98, X16:$X$98)-K16*$AZ$3)/Z16, 0)</f>
        <v>3217.3698880054226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5.1668436999999998E-2</v>
      </c>
      <c r="Q17" s="4">
        <f t="shared" si="21"/>
        <v>50</v>
      </c>
      <c r="R17">
        <f t="shared" si="0"/>
        <v>100000</v>
      </c>
      <c r="S17">
        <f t="shared" si="1"/>
        <v>2437.2313488761588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1989.4324484776589</v>
      </c>
      <c r="AC17">
        <f t="shared" si="2"/>
        <v>1414.1037860430718</v>
      </c>
      <c r="AE17">
        <f t="shared" si="3"/>
        <v>0</v>
      </c>
      <c r="AF17">
        <f t="shared" si="4"/>
        <v>0</v>
      </c>
      <c r="AG17">
        <f t="shared" si="4"/>
        <v>-29.010454561384471</v>
      </c>
      <c r="AH17">
        <f t="shared" si="5"/>
        <v>-3194.8724799450356</v>
      </c>
      <c r="AI17">
        <f t="shared" si="6"/>
        <v>-3223.88293450642</v>
      </c>
      <c r="AJ17">
        <f t="shared" si="7"/>
        <v>575.32866243458716</v>
      </c>
      <c r="AK17">
        <f t="shared" si="22"/>
        <v>27.454167788991693</v>
      </c>
      <c r="AL17">
        <f t="shared" si="8"/>
        <v>-2621.1001042828416</v>
      </c>
      <c r="AN17">
        <f t="shared" si="9"/>
        <v>0</v>
      </c>
      <c r="AO17">
        <f t="shared" si="9"/>
        <v>0</v>
      </c>
      <c r="AP17">
        <f t="shared" si="9"/>
        <v>-11.75600360459566</v>
      </c>
      <c r="AQ17">
        <f t="shared" si="9"/>
        <v>-1294.668868803305</v>
      </c>
      <c r="AR17">
        <f t="shared" si="9"/>
        <v>-1306.4248724079007</v>
      </c>
      <c r="AS17">
        <f t="shared" si="9"/>
        <v>233.14235959649946</v>
      </c>
      <c r="AT17">
        <f t="shared" si="9"/>
        <v>11.125344306675272</v>
      </c>
      <c r="AU17">
        <f t="shared" si="9"/>
        <v>-1062.1571685047261</v>
      </c>
      <c r="AW17">
        <v>14</v>
      </c>
      <c r="AX17">
        <f>IF(Z17&gt;0, (R17*SUMPRODUCT(K17:$K$98, X17:$X$98)-K17*$AZ$3)/Z17, 0)</f>
        <v>2437.2313488761588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5.7177164000000003E-2</v>
      </c>
      <c r="Q18" s="4">
        <f t="shared" si="21"/>
        <v>50</v>
      </c>
      <c r="R18">
        <f t="shared" si="0"/>
        <v>100000</v>
      </c>
      <c r="S18">
        <f t="shared" si="1"/>
        <v>1665.3805203243362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1414.1037860430718</v>
      </c>
      <c r="AC18">
        <f t="shared" si="2"/>
        <v>901.35771265658695</v>
      </c>
      <c r="AE18">
        <f t="shared" si="3"/>
        <v>0</v>
      </c>
      <c r="AF18">
        <f t="shared" si="4"/>
        <v>0</v>
      </c>
      <c r="AG18">
        <f t="shared" si="4"/>
        <v>-27.061614497599795</v>
      </c>
      <c r="AH18">
        <f t="shared" si="5"/>
        <v>-3317.4710363416557</v>
      </c>
      <c r="AI18">
        <f t="shared" si="6"/>
        <v>-3344.5326508392554</v>
      </c>
      <c r="AJ18">
        <f t="shared" si="7"/>
        <v>512.7460733864848</v>
      </c>
      <c r="AK18">
        <f t="shared" si="22"/>
        <v>30.544641778530352</v>
      </c>
      <c r="AL18">
        <f t="shared" si="8"/>
        <v>-2801.2419356742407</v>
      </c>
      <c r="AN18">
        <f t="shared" si="9"/>
        <v>0</v>
      </c>
      <c r="AO18">
        <f t="shared" si="9"/>
        <v>0</v>
      </c>
      <c r="AP18">
        <f t="shared" si="9"/>
        <v>-10.233546680165309</v>
      </c>
      <c r="AQ18">
        <f t="shared" si="9"/>
        <v>-1254.5258418898043</v>
      </c>
      <c r="AR18">
        <f t="shared" si="9"/>
        <v>-1264.7593885699696</v>
      </c>
      <c r="AS18">
        <f t="shared" si="9"/>
        <v>193.89866327219522</v>
      </c>
      <c r="AT18">
        <f t="shared" si="9"/>
        <v>11.55067882210952</v>
      </c>
      <c r="AU18">
        <f t="shared" si="9"/>
        <v>-1059.3100464756651</v>
      </c>
      <c r="AW18">
        <v>15</v>
      </c>
      <c r="AX18">
        <f>IF(Z18&gt;0, (R18*SUMPRODUCT(K18:$K$98, X18:$X$98)-K18*$AZ$3)/Z18, 0)</f>
        <v>1665.3805203243362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6.3388860000000005E-2</v>
      </c>
      <c r="Q19" s="4">
        <f t="shared" si="21"/>
        <v>50</v>
      </c>
      <c r="R19">
        <f t="shared" si="0"/>
        <v>100000</v>
      </c>
      <c r="S19">
        <f t="shared" si="1"/>
        <v>764.01474150291835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901.35771265658695</v>
      </c>
      <c r="AC19">
        <f t="shared" si="2"/>
        <v>383.16246110536667</v>
      </c>
      <c r="AE19">
        <f t="shared" si="3"/>
        <v>0</v>
      </c>
      <c r="AF19">
        <f t="shared" si="4"/>
        <v>0</v>
      </c>
      <c r="AG19">
        <f t="shared" si="4"/>
        <v>-25.075593459861473</v>
      </c>
      <c r="AH19">
        <f t="shared" si="5"/>
        <v>-3430.8097855246479</v>
      </c>
      <c r="AI19">
        <f t="shared" si="6"/>
        <v>-3455.8853789845093</v>
      </c>
      <c r="AJ19">
        <f t="shared" si="7"/>
        <v>518.19525155122028</v>
      </c>
      <c r="AK19">
        <f t="shared" si="22"/>
        <v>20.100276992241888</v>
      </c>
      <c r="AL19">
        <f t="shared" si="8"/>
        <v>-2917.589850441047</v>
      </c>
      <c r="AN19">
        <f t="shared" si="9"/>
        <v>0</v>
      </c>
      <c r="AO19">
        <f t="shared" si="9"/>
        <v>0</v>
      </c>
      <c r="AP19">
        <f t="shared" si="9"/>
        <v>-8.8431580299833925</v>
      </c>
      <c r="AQ19">
        <f t="shared" si="9"/>
        <v>-1209.9092750395666</v>
      </c>
      <c r="AR19">
        <f t="shared" si="9"/>
        <v>-1218.7524330695501</v>
      </c>
      <c r="AS19">
        <f t="shared" si="9"/>
        <v>182.74672171526558</v>
      </c>
      <c r="AT19">
        <f t="shared" si="9"/>
        <v>7.0885630752212814</v>
      </c>
      <c r="AU19">
        <f t="shared" si="9"/>
        <v>-1028.9171482790632</v>
      </c>
      <c r="AW19">
        <v>16</v>
      </c>
      <c r="AX19">
        <f>IF(Z19&gt;0, (R19*SUMPRODUCT(K19:$K$98, X19:$X$98)-K19*$AZ$3)/Z19, 0)</f>
        <v>764.01474150291835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7.0498397000000004E-2</v>
      </c>
      <c r="Q20" s="4">
        <f t="shared" si="21"/>
        <v>50</v>
      </c>
      <c r="R20">
        <f t="shared" si="0"/>
        <v>100000</v>
      </c>
      <c r="S20">
        <f t="shared" si="1"/>
        <v>-655.3679509387897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383.16246110536667</v>
      </c>
      <c r="AC20">
        <f t="shared" si="2"/>
        <v>-302.2170110629595</v>
      </c>
      <c r="AE20">
        <f t="shared" si="3"/>
        <v>0</v>
      </c>
      <c r="AF20">
        <f t="shared" si="4"/>
        <v>0</v>
      </c>
      <c r="AG20">
        <f t="shared" si="4"/>
        <v>-23.057048382518943</v>
      </c>
      <c r="AH20">
        <f t="shared" si="5"/>
        <v>-3535.5782854878357</v>
      </c>
      <c r="AI20">
        <f t="shared" si="6"/>
        <v>-3558.6353338703548</v>
      </c>
      <c r="AJ20">
        <f t="shared" si="7"/>
        <v>685.37947216832617</v>
      </c>
      <c r="AK20">
        <f t="shared" si="22"/>
        <v>1.6475985827530768</v>
      </c>
      <c r="AL20">
        <f t="shared" si="8"/>
        <v>-2871.6082631192753</v>
      </c>
      <c r="AN20">
        <f t="shared" si="9"/>
        <v>0</v>
      </c>
      <c r="AO20">
        <f t="shared" si="9"/>
        <v>0</v>
      </c>
      <c r="AP20">
        <f t="shared" si="9"/>
        <v>-7.7125087585621293</v>
      </c>
      <c r="AQ20">
        <f t="shared" si="9"/>
        <v>-1182.6396007426865</v>
      </c>
      <c r="AR20">
        <f t="shared" si="9"/>
        <v>-1190.3521095012488</v>
      </c>
      <c r="AS20">
        <f t="shared" si="9"/>
        <v>229.25723598015102</v>
      </c>
      <c r="AT20">
        <f t="shared" si="9"/>
        <v>0.55111644340876498</v>
      </c>
      <c r="AU20">
        <f t="shared" si="9"/>
        <v>-960.54375707768884</v>
      </c>
      <c r="AW20">
        <v>17</v>
      </c>
      <c r="AX20">
        <f>IF(Z20&gt;0, (R20*SUMPRODUCT(K20:$K$98, X20:$X$98)-K20*$AZ$3)/Z20, 0)</f>
        <v>-655.3679509387897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7.8701599999999997E-2</v>
      </c>
      <c r="Q21" s="4">
        <f t="shared" si="21"/>
        <v>50</v>
      </c>
      <c r="R21">
        <f t="shared" si="0"/>
        <v>100000</v>
      </c>
      <c r="S21">
        <f t="shared" si="1"/>
        <v>-2405.4670075052927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-302.2170110629595</v>
      </c>
      <c r="AC21">
        <f t="shared" si="2"/>
        <v>-1010.866301361293</v>
      </c>
      <c r="AE21">
        <f t="shared" si="3"/>
        <v>0</v>
      </c>
      <c r="AF21">
        <f t="shared" si="4"/>
        <v>0</v>
      </c>
      <c r="AG21">
        <f t="shared" si="4"/>
        <v>-21.011851299712099</v>
      </c>
      <c r="AH21">
        <f t="shared" si="5"/>
        <v>-3629.253197963305</v>
      </c>
      <c r="AI21">
        <f t="shared" si="6"/>
        <v>-3650.2650492630169</v>
      </c>
      <c r="AJ21">
        <f t="shared" si="7"/>
        <v>708.64929029833354</v>
      </c>
      <c r="AK21">
        <f t="shared" si="22"/>
        <v>-0.48354721770073522</v>
      </c>
      <c r="AL21">
        <f t="shared" si="8"/>
        <v>-2942.0993061823838</v>
      </c>
      <c r="AN21">
        <f t="shared" si="9"/>
        <v>0</v>
      </c>
      <c r="AO21">
        <f t="shared" si="9"/>
        <v>0</v>
      </c>
      <c r="AP21">
        <f t="shared" si="9"/>
        <v>-6.6835269034458484</v>
      </c>
      <c r="AQ21">
        <f t="shared" si="9"/>
        <v>-1154.4061987692148</v>
      </c>
      <c r="AR21">
        <f t="shared" si="9"/>
        <v>-1161.0897256726607</v>
      </c>
      <c r="AS21">
        <f t="shared" si="9"/>
        <v>225.40977133612284</v>
      </c>
      <c r="AT21">
        <f t="shared" si="9"/>
        <v>-0.15380847658261945</v>
      </c>
      <c r="AU21">
        <f t="shared" si="9"/>
        <v>-935.83376281312042</v>
      </c>
      <c r="AW21">
        <v>18</v>
      </c>
      <c r="AX21">
        <f>IF(Z21&gt;0, (R21*SUMPRODUCT(K21:$K$98, X21:$X$98)-K21*$AZ$3)/Z21, 0)</f>
        <v>-2405.4670075052927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8.8159118999999994E-2</v>
      </c>
      <c r="Q22" s="4">
        <f t="shared" si="21"/>
        <v>50</v>
      </c>
      <c r="R22">
        <f t="shared" si="0"/>
        <v>100000</v>
      </c>
      <c r="S22">
        <f t="shared" si="1"/>
        <v>-4106.5075218940065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-1010.866301361293</v>
      </c>
      <c r="AC22">
        <f t="shared" si="2"/>
        <v>-1556.3126777239149</v>
      </c>
      <c r="AE22">
        <f t="shared" si="3"/>
        <v>0</v>
      </c>
      <c r="AF22">
        <f t="shared" si="4"/>
        <v>0</v>
      </c>
      <c r="AG22">
        <f t="shared" si="4"/>
        <v>-18.949346487573354</v>
      </c>
      <c r="AH22">
        <f t="shared" si="5"/>
        <v>-3704.7725982832467</v>
      </c>
      <c r="AI22">
        <f t="shared" si="6"/>
        <v>-3723.7219447708198</v>
      </c>
      <c r="AJ22">
        <f t="shared" si="7"/>
        <v>545.44637636262189</v>
      </c>
      <c r="AK22">
        <f t="shared" si="22"/>
        <v>-21.228192328587156</v>
      </c>
      <c r="AL22">
        <f t="shared" si="8"/>
        <v>-3199.5037607367854</v>
      </c>
      <c r="AN22">
        <f t="shared" si="9"/>
        <v>0</v>
      </c>
      <c r="AO22">
        <f t="shared" si="9"/>
        <v>0</v>
      </c>
      <c r="AP22">
        <f t="shared" si="9"/>
        <v>-5.6278970969101829</v>
      </c>
      <c r="AQ22">
        <f t="shared" si="9"/>
        <v>-1100.3059638106145</v>
      </c>
      <c r="AR22">
        <f t="shared" si="9"/>
        <v>-1105.9338609075244</v>
      </c>
      <c r="AS22">
        <f t="shared" si="9"/>
        <v>161.9958809695334</v>
      </c>
      <c r="AT22">
        <f t="shared" si="9"/>
        <v>-6.3047072392207841</v>
      </c>
      <c r="AU22">
        <f t="shared" si="9"/>
        <v>-950.24268717721191</v>
      </c>
      <c r="AW22">
        <v>19</v>
      </c>
      <c r="AX22">
        <f>IF(Z22&gt;0, (R22*SUMPRODUCT(K22:$K$98, X22:$X$98)-K22*$AZ$3)/Z22, 0)</f>
        <v>-4106.5075218940065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9.9426106E-2</v>
      </c>
      <c r="Q23" s="4">
        <f t="shared" si="21"/>
        <v>50</v>
      </c>
      <c r="R23">
        <f t="shared" si="0"/>
        <v>100000</v>
      </c>
      <c r="S23">
        <f t="shared" si="1"/>
        <v>-5148.3955667091304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-1556.3126777239149</v>
      </c>
      <c r="AC23">
        <f t="shared" si="2"/>
        <v>-1737.6651871986303</v>
      </c>
      <c r="AE23">
        <f t="shared" si="3"/>
        <v>0</v>
      </c>
      <c r="AF23">
        <f t="shared" si="4"/>
        <v>0</v>
      </c>
      <c r="AG23">
        <f t="shared" si="4"/>
        <v>-16.875793290193425</v>
      </c>
      <c r="AH23">
        <f t="shared" si="5"/>
        <v>-3768.1194650083917</v>
      </c>
      <c r="AI23">
        <f t="shared" si="6"/>
        <v>-3784.9952582985852</v>
      </c>
      <c r="AJ23">
        <f t="shared" si="7"/>
        <v>181.35250947471536</v>
      </c>
      <c r="AK23">
        <f t="shared" si="22"/>
        <v>-108.94188744067405</v>
      </c>
      <c r="AL23">
        <f t="shared" si="8"/>
        <v>-3712.5846362645439</v>
      </c>
      <c r="AN23">
        <f t="shared" si="9"/>
        <v>0</v>
      </c>
      <c r="AO23">
        <f t="shared" si="9"/>
        <v>0</v>
      </c>
      <c r="AP23">
        <f t="shared" si="9"/>
        <v>-4.4750519934166046</v>
      </c>
      <c r="AQ23">
        <f t="shared" si="9"/>
        <v>-999.21409520443592</v>
      </c>
      <c r="AR23">
        <f t="shared" si="9"/>
        <v>-1003.6891471978525</v>
      </c>
      <c r="AS23">
        <f t="shared" si="9"/>
        <v>48.090296857779705</v>
      </c>
      <c r="AT23">
        <f t="shared" si="9"/>
        <v>-28.888752201133887</v>
      </c>
      <c r="AU23">
        <f t="shared" si="9"/>
        <v>-984.48760254120668</v>
      </c>
      <c r="AW23">
        <v>20</v>
      </c>
      <c r="AX23">
        <f>IF(Z23&gt;0, (R23*SUMPRODUCT(K23:$K$98, X23:$X$98)-K23*$AZ$3)/Z23, 0)</f>
        <v>-5148.3955667091304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0.112419382</v>
      </c>
      <c r="Q24" s="4">
        <f t="shared" si="21"/>
        <v>50</v>
      </c>
      <c r="R24">
        <f t="shared" si="0"/>
        <v>100000</v>
      </c>
      <c r="S24">
        <f t="shared" si="1"/>
        <v>-6469.9597045008841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-1737.6651871986303</v>
      </c>
      <c r="AC24">
        <f t="shared" si="2"/>
        <v>-1916.3851267460086</v>
      </c>
      <c r="AE24">
        <f t="shared" si="3"/>
        <v>0</v>
      </c>
      <c r="AF24">
        <f t="shared" si="4"/>
        <v>0</v>
      </c>
      <c r="AG24">
        <f t="shared" si="4"/>
        <v>-14.8098691048482</v>
      </c>
      <c r="AH24">
        <f t="shared" si="5"/>
        <v>-3794.3325048865827</v>
      </c>
      <c r="AI24">
        <f t="shared" si="6"/>
        <v>-3809.1423739914308</v>
      </c>
      <c r="AJ24">
        <f t="shared" si="7"/>
        <v>178.71993954737832</v>
      </c>
      <c r="AK24">
        <f t="shared" si="22"/>
        <v>-121.63656310390414</v>
      </c>
      <c r="AL24">
        <f t="shared" si="8"/>
        <v>-3752.058997547957</v>
      </c>
      <c r="AN24">
        <f t="shared" si="9"/>
        <v>0</v>
      </c>
      <c r="AO24">
        <f t="shared" si="9"/>
        <v>0</v>
      </c>
      <c r="AP24">
        <f t="shared" si="9"/>
        <v>-3.5064454410398889</v>
      </c>
      <c r="AQ24">
        <f t="shared" si="9"/>
        <v>-898.36174913886191</v>
      </c>
      <c r="AR24">
        <f t="shared" si="9"/>
        <v>-901.8681945799018</v>
      </c>
      <c r="AS24">
        <f t="shared" si="9"/>
        <v>42.314466982269295</v>
      </c>
      <c r="AT24">
        <f t="shared" si="9"/>
        <v>-28.799172304623628</v>
      </c>
      <c r="AU24">
        <f t="shared" si="9"/>
        <v>-888.35289990225624</v>
      </c>
      <c r="AW24">
        <v>21</v>
      </c>
      <c r="AX24">
        <f>IF(Z24&gt;0, (R24*SUMPRODUCT(K24:$K$98, X24:$X$98)-K24*$AZ$3)/Z24, 0)</f>
        <v>-6469.9597045008841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0.12734142500000001</v>
      </c>
      <c r="Q25" s="4">
        <f t="shared" si="21"/>
        <v>50</v>
      </c>
      <c r="R25">
        <f t="shared" si="0"/>
        <v>100000</v>
      </c>
      <c r="S25">
        <f t="shared" si="1"/>
        <v>-8148.8162602981456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-1916.3851267460086</v>
      </c>
      <c r="AC25">
        <f t="shared" si="2"/>
        <v>-2082.1628083339256</v>
      </c>
      <c r="AE25">
        <f t="shared" si="3"/>
        <v>0</v>
      </c>
      <c r="AF25">
        <f t="shared" si="4"/>
        <v>0</v>
      </c>
      <c r="AG25">
        <f t="shared" si="4"/>
        <v>-12.775860577924874</v>
      </c>
      <c r="AH25">
        <f t="shared" si="5"/>
        <v>-3771.8196717496885</v>
      </c>
      <c r="AI25">
        <f t="shared" si="6"/>
        <v>-3784.5955323276135</v>
      </c>
      <c r="AJ25">
        <f t="shared" si="7"/>
        <v>165.77768158791696</v>
      </c>
      <c r="AK25">
        <f t="shared" si="22"/>
        <v>-134.14695887222061</v>
      </c>
      <c r="AL25">
        <f t="shared" si="8"/>
        <v>-3752.9648096119172</v>
      </c>
      <c r="AN25">
        <f t="shared" si="9"/>
        <v>0</v>
      </c>
      <c r="AO25">
        <f t="shared" si="9"/>
        <v>0</v>
      </c>
      <c r="AP25">
        <f t="shared" si="9"/>
        <v>-2.7007725245381402</v>
      </c>
      <c r="AQ25">
        <f t="shared" si="9"/>
        <v>-797.34956990495164</v>
      </c>
      <c r="AR25">
        <f t="shared" si="9"/>
        <v>-800.05034242948977</v>
      </c>
      <c r="AS25">
        <f t="shared" si="9"/>
        <v>35.044825738619707</v>
      </c>
      <c r="AT25">
        <f t="shared" si="9"/>
        <v>-28.358200886948641</v>
      </c>
      <c r="AU25">
        <f t="shared" si="9"/>
        <v>-793.36371757781876</v>
      </c>
      <c r="AW25">
        <v>22</v>
      </c>
      <c r="AX25">
        <f>IF(Z25&gt;0, (R25*SUMPRODUCT(K25:$K$98, X25:$X$98)-K25*$AZ$3)/Z25, 0)</f>
        <v>-8148.8162602981456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0.14457818</v>
      </c>
      <c r="Q26" s="4">
        <f t="shared" si="21"/>
        <v>50</v>
      </c>
      <c r="R26">
        <f t="shared" si="0"/>
        <v>100000</v>
      </c>
      <c r="S26">
        <f t="shared" si="1"/>
        <v>-10301.922289301219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-2082.1628083339256</v>
      </c>
      <c r="AC26">
        <f t="shared" si="2"/>
        <v>-2225.4194607826753</v>
      </c>
      <c r="AE26">
        <f t="shared" si="3"/>
        <v>0</v>
      </c>
      <c r="AF26">
        <f t="shared" si="4"/>
        <v>0</v>
      </c>
      <c r="AG26">
        <f t="shared" si="4"/>
        <v>-10.800991301855499</v>
      </c>
      <c r="AH26">
        <f t="shared" si="5"/>
        <v>-3694.2213405802531</v>
      </c>
      <c r="AI26">
        <f t="shared" si="6"/>
        <v>-3705.0223318821086</v>
      </c>
      <c r="AJ26">
        <f t="shared" si="7"/>
        <v>143.25665244874972</v>
      </c>
      <c r="AK26">
        <f t="shared" si="22"/>
        <v>-145.7513965833748</v>
      </c>
      <c r="AL26">
        <f t="shared" si="8"/>
        <v>-3707.5170760167339</v>
      </c>
      <c r="AN26">
        <f t="shared" si="9"/>
        <v>0</v>
      </c>
      <c r="AO26">
        <f t="shared" si="9"/>
        <v>0</v>
      </c>
      <c r="AP26">
        <f t="shared" si="9"/>
        <v>-2.0386535920544904</v>
      </c>
      <c r="AQ26">
        <f t="shared" si="9"/>
        <v>-697.27281462808867</v>
      </c>
      <c r="AR26">
        <f t="shared" si="9"/>
        <v>-699.31146822014318</v>
      </c>
      <c r="AS26">
        <f t="shared" si="9"/>
        <v>27.039248615094618</v>
      </c>
      <c r="AT26">
        <f t="shared" si="9"/>
        <v>-27.510123829153589</v>
      </c>
      <c r="AU26">
        <f t="shared" si="9"/>
        <v>-699.78234343420218</v>
      </c>
      <c r="AW26">
        <v>23</v>
      </c>
      <c r="AX26">
        <f>IF(Z26&gt;0, (R26*SUMPRODUCT(K26:$K$98, X26:$X$98)-K26*$AZ$3)/Z26, 0)</f>
        <v>-10301.922289301219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0.16385111999999999</v>
      </c>
      <c r="Q27" s="4">
        <f t="shared" si="21"/>
        <v>50</v>
      </c>
      <c r="R27">
        <f t="shared" si="0"/>
        <v>100000</v>
      </c>
      <c r="S27">
        <f t="shared" si="1"/>
        <v>-13104.456363416282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-2225.4194607826753</v>
      </c>
      <c r="AC27">
        <f t="shared" si="2"/>
        <v>-2338.6807419677261</v>
      </c>
      <c r="AE27">
        <f t="shared" si="3"/>
        <v>0</v>
      </c>
      <c r="AF27">
        <f t="shared" si="4"/>
        <v>0</v>
      </c>
      <c r="AG27">
        <f t="shared" si="4"/>
        <v>-8.9232268669176626</v>
      </c>
      <c r="AH27">
        <f t="shared" si="5"/>
        <v>-3539.5090438385632</v>
      </c>
      <c r="AI27">
        <f t="shared" si="6"/>
        <v>-3548.4322707054807</v>
      </c>
      <c r="AJ27">
        <f t="shared" si="7"/>
        <v>113.26128118505085</v>
      </c>
      <c r="AK27">
        <f t="shared" si="22"/>
        <v>-155.77936225478729</v>
      </c>
      <c r="AL27">
        <f t="shared" si="8"/>
        <v>-3590.9503517752173</v>
      </c>
      <c r="AN27">
        <f t="shared" si="9"/>
        <v>0</v>
      </c>
      <c r="AO27">
        <f t="shared" si="9"/>
        <v>0</v>
      </c>
      <c r="AP27">
        <f t="shared" si="9"/>
        <v>-1.503778019449816</v>
      </c>
      <c r="AQ27">
        <f t="shared" si="9"/>
        <v>-596.49227562527017</v>
      </c>
      <c r="AR27">
        <f t="shared" si="9"/>
        <v>-597.99605364471995</v>
      </c>
      <c r="AS27">
        <f t="shared" si="9"/>
        <v>19.087245863069466</v>
      </c>
      <c r="AT27">
        <f t="shared" si="9"/>
        <v>-26.252563600187688</v>
      </c>
      <c r="AU27">
        <f t="shared" si="9"/>
        <v>-605.16137138183819</v>
      </c>
      <c r="AW27">
        <v>24</v>
      </c>
      <c r="AX27">
        <f>IF(Z27&gt;0, (R27*SUMPRODUCT(K27:$K$98, X27:$X$98)-K27*$AZ$3)/Z27, 0)</f>
        <v>-13104.456363416282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0.185300933</v>
      </c>
      <c r="Q28" s="4">
        <f t="shared" si="21"/>
        <v>50</v>
      </c>
      <c r="R28">
        <f t="shared" si="0"/>
        <v>100000</v>
      </c>
      <c r="S28">
        <f t="shared" si="1"/>
        <v>-16807.534309711296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-2338.6807419677261</v>
      </c>
      <c r="AC28">
        <f t="shared" si="2"/>
        <v>-2413.7341484474291</v>
      </c>
      <c r="AE28">
        <f t="shared" si="3"/>
        <v>0</v>
      </c>
      <c r="AF28">
        <f t="shared" si="4"/>
        <v>0</v>
      </c>
      <c r="AG28">
        <f t="shared" si="4"/>
        <v>-7.1805123344379771</v>
      </c>
      <c r="AH28">
        <f t="shared" si="5"/>
        <v>-3306.9645276210194</v>
      </c>
      <c r="AI28">
        <f t="shared" si="6"/>
        <v>-3314.1450399554574</v>
      </c>
      <c r="AJ28">
        <f t="shared" si="7"/>
        <v>75.053406479702971</v>
      </c>
      <c r="AK28">
        <f t="shared" si="22"/>
        <v>-163.70765193774085</v>
      </c>
      <c r="AL28">
        <f t="shared" si="8"/>
        <v>-3402.7992854134955</v>
      </c>
      <c r="AN28">
        <f t="shared" si="9"/>
        <v>0</v>
      </c>
      <c r="AO28">
        <f t="shared" si="9"/>
        <v>0</v>
      </c>
      <c r="AP28">
        <f t="shared" si="9"/>
        <v>-1.0804364010949776</v>
      </c>
      <c r="AQ28">
        <f t="shared" si="9"/>
        <v>-497.59191076596977</v>
      </c>
      <c r="AR28">
        <f t="shared" si="9"/>
        <v>-498.67234716706474</v>
      </c>
      <c r="AS28">
        <f t="shared" si="9"/>
        <v>11.293126257570275</v>
      </c>
      <c r="AT28">
        <f t="shared" si="9"/>
        <v>-24.632741795180848</v>
      </c>
      <c r="AU28">
        <f t="shared" si="9"/>
        <v>-512.01196270467528</v>
      </c>
      <c r="AW28">
        <v>25</v>
      </c>
      <c r="AX28">
        <f>IF(Z28&gt;0, (R28*SUMPRODUCT(K28:$K$98, X28:$X$98)-K28*$AZ$3)/Z28, 0)</f>
        <v>-16807.534309711296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0.20871278500000001</v>
      </c>
      <c r="Q29" s="4">
        <f t="shared" si="21"/>
        <v>50</v>
      </c>
      <c r="R29">
        <f t="shared" si="0"/>
        <v>100000</v>
      </c>
      <c r="S29">
        <f t="shared" si="1"/>
        <v>-21798.013538120718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-2413.7341484474291</v>
      </c>
      <c r="AC29">
        <f t="shared" si="2"/>
        <v>-2445.7556403334274</v>
      </c>
      <c r="AE29">
        <f t="shared" si="3"/>
        <v>0</v>
      </c>
      <c r="AF29">
        <f t="shared" si="4"/>
        <v>0</v>
      </c>
      <c r="AG29">
        <f t="shared" si="4"/>
        <v>-5.610042484046196</v>
      </c>
      <c r="AH29">
        <f t="shared" si="5"/>
        <v>-2997.3294540948032</v>
      </c>
      <c r="AI29">
        <f t="shared" si="6"/>
        <v>-3002.9394965788492</v>
      </c>
      <c r="AJ29">
        <f t="shared" si="7"/>
        <v>32.02149188599833</v>
      </c>
      <c r="AK29">
        <f t="shared" si="22"/>
        <v>-168.96139039132007</v>
      </c>
      <c r="AL29">
        <f t="shared" si="8"/>
        <v>-3139.8793950841709</v>
      </c>
      <c r="AN29">
        <f t="shared" si="9"/>
        <v>0</v>
      </c>
      <c r="AO29">
        <f t="shared" si="9"/>
        <v>0</v>
      </c>
      <c r="AP29">
        <f t="shared" si="9"/>
        <v>-0.75368852392510544</v>
      </c>
      <c r="AQ29">
        <f t="shared" si="9"/>
        <v>-402.68016122841038</v>
      </c>
      <c r="AR29">
        <f t="shared" si="9"/>
        <v>-403.4338497523355</v>
      </c>
      <c r="AS29">
        <f t="shared" si="9"/>
        <v>4.3019693740413905</v>
      </c>
      <c r="AT29">
        <f t="shared" si="9"/>
        <v>-22.699339851081046</v>
      </c>
      <c r="AU29">
        <f t="shared" si="9"/>
        <v>-421.83122022937516</v>
      </c>
      <c r="AW29">
        <v>26</v>
      </c>
      <c r="AX29">
        <f>IF(Z29&gt;0, (R29*SUMPRODUCT(K29:$K$98, X29:$X$98)-K29*$AZ$3)/Z29, 0)</f>
        <v>-21798.013538120718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0.23444695300000001</v>
      </c>
      <c r="Q30" s="4">
        <f t="shared" si="21"/>
        <v>50</v>
      </c>
      <c r="R30">
        <f t="shared" si="0"/>
        <v>100000</v>
      </c>
      <c r="S30">
        <f t="shared" si="1"/>
        <v>-28696.967384684438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-2445.7556403334274</v>
      </c>
      <c r="AC30">
        <f t="shared" si="2"/>
        <v>-2432.7479275618634</v>
      </c>
      <c r="AE30">
        <f t="shared" si="3"/>
        <v>0</v>
      </c>
      <c r="AF30">
        <f t="shared" si="4"/>
        <v>0</v>
      </c>
      <c r="AG30">
        <f t="shared" si="4"/>
        <v>-4.2386846926205521</v>
      </c>
      <c r="AH30">
        <f t="shared" si="5"/>
        <v>-2630.5147331703638</v>
      </c>
      <c r="AI30">
        <f t="shared" si="6"/>
        <v>-2634.7534178629844</v>
      </c>
      <c r="AJ30">
        <f t="shared" si="7"/>
        <v>-13.007712771564002</v>
      </c>
      <c r="AK30">
        <f t="shared" si="22"/>
        <v>-171.20289482333993</v>
      </c>
      <c r="AL30">
        <f t="shared" si="8"/>
        <v>-2818.9640254578885</v>
      </c>
      <c r="AN30">
        <f t="shared" si="9"/>
        <v>0</v>
      </c>
      <c r="AO30">
        <f t="shared" si="9"/>
        <v>0</v>
      </c>
      <c r="AP30">
        <f t="shared" si="9"/>
        <v>-0.50843898280405875</v>
      </c>
      <c r="AQ30">
        <f t="shared" si="9"/>
        <v>-315.53567490233678</v>
      </c>
      <c r="AR30">
        <f t="shared" si="9"/>
        <v>-316.0441138851408</v>
      </c>
      <c r="AS30">
        <f t="shared" si="9"/>
        <v>-1.560302011068559</v>
      </c>
      <c r="AT30">
        <f t="shared" si="9"/>
        <v>-20.536140810057088</v>
      </c>
      <c r="AU30">
        <f t="shared" si="9"/>
        <v>-338.14055670626647</v>
      </c>
      <c r="AW30">
        <v>27</v>
      </c>
      <c r="AX30">
        <f>IF(Z30&gt;0, (R30*SUMPRODUCT(K30:$K$98, X30:$X$98)-K30*$AZ$3)/Z30, 0)</f>
        <v>-28696.967384684438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0.26339700100000002</v>
      </c>
      <c r="Q31" s="4">
        <f t="shared" si="21"/>
        <v>50</v>
      </c>
      <c r="R31">
        <f t="shared" si="0"/>
        <v>100000</v>
      </c>
      <c r="S31">
        <f t="shared" si="1"/>
        <v>-38591.825156757121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-2432.7479275618634</v>
      </c>
      <c r="AC31">
        <f t="shared" si="2"/>
        <v>-2377.1337149642227</v>
      </c>
      <c r="AE31">
        <f t="shared" si="3"/>
        <v>0</v>
      </c>
      <c r="AF31">
        <f t="shared" si="4"/>
        <v>0</v>
      </c>
      <c r="AG31">
        <f t="shared" si="4"/>
        <v>-3.0798410094734865</v>
      </c>
      <c r="AH31">
        <f t="shared" si="5"/>
        <v>-2232.9136724417208</v>
      </c>
      <c r="AI31">
        <f t="shared" si="6"/>
        <v>-2235.9935134511943</v>
      </c>
      <c r="AJ31">
        <f t="shared" si="7"/>
        <v>-55.614212597640744</v>
      </c>
      <c r="AK31">
        <f t="shared" si="22"/>
        <v>-170.29235492933046</v>
      </c>
      <c r="AL31">
        <f t="shared" si="8"/>
        <v>-2461.9000809781655</v>
      </c>
      <c r="AN31">
        <f t="shared" si="9"/>
        <v>0</v>
      </c>
      <c r="AO31">
        <f t="shared" si="9"/>
        <v>0</v>
      </c>
      <c r="AP31">
        <f t="shared" si="9"/>
        <v>-0.3298511515303022</v>
      </c>
      <c r="AQ31">
        <f t="shared" si="9"/>
        <v>-239.14518439657078</v>
      </c>
      <c r="AR31">
        <f t="shared" si="9"/>
        <v>-239.47503554810109</v>
      </c>
      <c r="AS31">
        <f t="shared" si="9"/>
        <v>-5.9562854090052211</v>
      </c>
      <c r="AT31">
        <f t="shared" si="9"/>
        <v>-18.238321133287755</v>
      </c>
      <c r="AU31">
        <f t="shared" si="9"/>
        <v>-263.66964209039406</v>
      </c>
      <c r="AW31">
        <v>28</v>
      </c>
      <c r="AX31">
        <f>IF(Z31&gt;0, (R31*SUMPRODUCT(K31:$K$98, X31:$X$98)-K31*$AZ$3)/Z31, 0)</f>
        <v>-38591.825156757121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0.29593128600000002</v>
      </c>
      <c r="Q32" s="4">
        <f t="shared" si="21"/>
        <v>50</v>
      </c>
      <c r="R32">
        <f t="shared" si="0"/>
        <v>100000</v>
      </c>
      <c r="S32">
        <f t="shared" si="1"/>
        <v>-53444.805289875512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-2377.1337149642227</v>
      </c>
      <c r="AC32">
        <f t="shared" si="2"/>
        <v>-2284.8950712358137</v>
      </c>
      <c r="AE32">
        <f t="shared" si="3"/>
        <v>0</v>
      </c>
      <c r="AF32">
        <f t="shared" si="4"/>
        <v>0</v>
      </c>
      <c r="AG32">
        <f t="shared" si="4"/>
        <v>-2.1376212887697243</v>
      </c>
      <c r="AH32">
        <f t="shared" si="5"/>
        <v>-1822.8426212180543</v>
      </c>
      <c r="AI32">
        <f t="shared" si="6"/>
        <v>-1824.980242506824</v>
      </c>
      <c r="AJ32">
        <f t="shared" si="7"/>
        <v>-92.238643728408988</v>
      </c>
      <c r="AK32">
        <f t="shared" si="22"/>
        <v>-166.39936004749561</v>
      </c>
      <c r="AL32">
        <f t="shared" si="8"/>
        <v>-2083.6182462827287</v>
      </c>
      <c r="AN32">
        <f t="shared" si="9"/>
        <v>0</v>
      </c>
      <c r="AO32">
        <f t="shared" si="9"/>
        <v>0</v>
      </c>
      <c r="AP32">
        <f t="shared" si="9"/>
        <v>-0.20441014692326423</v>
      </c>
      <c r="AQ32">
        <f t="shared" si="9"/>
        <v>-174.30942046596999</v>
      </c>
      <c r="AR32">
        <f t="shared" si="9"/>
        <v>-174.51383061289326</v>
      </c>
      <c r="AS32">
        <f t="shared" si="9"/>
        <v>-8.8203251041619897</v>
      </c>
      <c r="AT32">
        <f t="shared" si="9"/>
        <v>-15.911947459515526</v>
      </c>
      <c r="AU32">
        <f t="shared" si="9"/>
        <v>-199.24610317657078</v>
      </c>
      <c r="AW32">
        <v>29</v>
      </c>
      <c r="AX32">
        <f>IF(Z32&gt;0, (R32*SUMPRODUCT(K32:$K$98, X32:$X$98)-K32*$AZ$3)/Z32, 0)</f>
        <v>-53444.805289875512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0.33262349499999999</v>
      </c>
      <c r="Q33" s="4">
        <f t="shared" si="21"/>
        <v>50</v>
      </c>
      <c r="R33">
        <f t="shared" si="0"/>
        <v>100000</v>
      </c>
      <c r="S33">
        <f t="shared" si="1"/>
        <v>-76974.529843986165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-2284.8950712358137</v>
      </c>
      <c r="AC33">
        <f t="shared" si="2"/>
        <v>-2163.326073733052</v>
      </c>
      <c r="AE33">
        <f t="shared" si="3"/>
        <v>0</v>
      </c>
      <c r="AF33">
        <f t="shared" si="4"/>
        <v>0</v>
      </c>
      <c r="AG33">
        <f t="shared" si="4"/>
        <v>-1.4052220118250371</v>
      </c>
      <c r="AH33">
        <f t="shared" si="5"/>
        <v>-1422.0461281139799</v>
      </c>
      <c r="AI33">
        <f t="shared" si="6"/>
        <v>-1423.451350125805</v>
      </c>
      <c r="AJ33">
        <f t="shared" si="7"/>
        <v>-121.5689975027617</v>
      </c>
      <c r="AK33">
        <f t="shared" si="22"/>
        <v>-159.94265498650697</v>
      </c>
      <c r="AL33">
        <f t="shared" si="8"/>
        <v>-1704.9630026150737</v>
      </c>
      <c r="AN33">
        <f t="shared" si="9"/>
        <v>0</v>
      </c>
      <c r="AO33">
        <f t="shared" si="9"/>
        <v>0</v>
      </c>
      <c r="AP33">
        <f t="shared" si="9"/>
        <v>-0.11997716783120707</v>
      </c>
      <c r="AQ33">
        <f t="shared" si="9"/>
        <v>-121.41360264835649</v>
      </c>
      <c r="AR33">
        <f t="shared" si="9"/>
        <v>-121.53357981618771</v>
      </c>
      <c r="AS33">
        <f t="shared" si="9"/>
        <v>-10.379501526251683</v>
      </c>
      <c r="AT33">
        <f t="shared" si="9"/>
        <v>-13.655825626985878</v>
      </c>
      <c r="AU33">
        <f t="shared" si="9"/>
        <v>-145.56890696942529</v>
      </c>
      <c r="AW33">
        <v>30</v>
      </c>
      <c r="AX33">
        <f>IF(Z33&gt;0, (R33*SUMPRODUCT(K33:$K$98, X33:$X$98)-K33*$AZ$3)/Z33, 0)</f>
        <v>-76974.529843986165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0.37225971299999999</v>
      </c>
      <c r="Q34" s="4">
        <f t="shared" si="21"/>
        <v>50</v>
      </c>
      <c r="R34">
        <f t="shared" si="0"/>
        <v>100000</v>
      </c>
      <c r="S34">
        <f t="shared" si="1"/>
        <v>-116383.50360700292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-2163.326073733052</v>
      </c>
      <c r="AC34">
        <f t="shared" si="2"/>
        <v>-2020.5625174807547</v>
      </c>
      <c r="AE34">
        <f t="shared" si="3"/>
        <v>0</v>
      </c>
      <c r="AF34">
        <f t="shared" si="4"/>
        <v>0</v>
      </c>
      <c r="AG34">
        <f t="shared" si="4"/>
        <v>-0.86806224888351591</v>
      </c>
      <c r="AH34">
        <f t="shared" si="5"/>
        <v>-1046.2150856465419</v>
      </c>
      <c r="AI34">
        <f t="shared" si="6"/>
        <v>-1047.0831478954253</v>
      </c>
      <c r="AJ34">
        <f t="shared" si="7"/>
        <v>-142.76355625229735</v>
      </c>
      <c r="AK34">
        <f t="shared" si="22"/>
        <v>-151.43282516131364</v>
      </c>
      <c r="AL34">
        <f t="shared" si="8"/>
        <v>-1341.2795293090362</v>
      </c>
      <c r="AN34">
        <f t="shared" si="9"/>
        <v>0</v>
      </c>
      <c r="AO34">
        <f t="shared" si="9"/>
        <v>0</v>
      </c>
      <c r="AP34">
        <f t="shared" si="9"/>
        <v>-6.6173866151336636E-2</v>
      </c>
      <c r="AQ34">
        <f t="shared" si="9"/>
        <v>-79.754760827496384</v>
      </c>
      <c r="AR34">
        <f t="shared" si="9"/>
        <v>-79.820934693647715</v>
      </c>
      <c r="AS34">
        <f t="shared" si="9"/>
        <v>-10.883109448520727</v>
      </c>
      <c r="AT34">
        <f t="shared" si="9"/>
        <v>-11.543982607275233</v>
      </c>
      <c r="AU34">
        <f t="shared" ref="AU34:AU69" si="23">AL34*$K34</f>
        <v>-102.24802674944367</v>
      </c>
      <c r="AW34">
        <v>31</v>
      </c>
      <c r="AX34">
        <f>IF(Z34&gt;0, (R34*SUMPRODUCT(K34:$K$98, X34:$X$98)-K34*$AZ$3)/Z34, 0)</f>
        <v>-116383.50360700292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0.41367450300000003</v>
      </c>
      <c r="Q35" s="4">
        <f t="shared" si="21"/>
        <v>50</v>
      </c>
      <c r="R35">
        <f t="shared" si="0"/>
        <v>100000</v>
      </c>
      <c r="S35">
        <f t="shared" si="1"/>
        <v>-186337.74462606994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-2020.5625174807547</v>
      </c>
      <c r="AC35">
        <f t="shared" si="2"/>
        <v>-1864.4448150040967</v>
      </c>
      <c r="AE35">
        <f t="shared" si="3"/>
        <v>0</v>
      </c>
      <c r="AF35">
        <f t="shared" ref="AF35:AG69" si="24">-$Z35*P35</f>
        <v>0</v>
      </c>
      <c r="AG35">
        <f t="shared" si="24"/>
        <v>-0.50028640701472993</v>
      </c>
      <c r="AH35">
        <f t="shared" si="5"/>
        <v>-718.19043875990155</v>
      </c>
      <c r="AI35">
        <f t="shared" ref="AI35:AI66" si="25">SUM(AE35:AH35)</f>
        <v>-718.69072516691631</v>
      </c>
      <c r="AJ35">
        <f t="shared" si="7"/>
        <v>-156.117702476658</v>
      </c>
      <c r="AK35">
        <f t="shared" si="22"/>
        <v>-141.43937622365283</v>
      </c>
      <c r="AL35">
        <f t="shared" si="8"/>
        <v>-1016.2478038672272</v>
      </c>
      <c r="AN35">
        <f t="shared" ref="AN35:AT69" si="26">AE35*$K35</f>
        <v>0</v>
      </c>
      <c r="AO35">
        <f t="shared" si="26"/>
        <v>0</v>
      </c>
      <c r="AP35">
        <f t="shared" si="26"/>
        <v>-3.405150562328621E-2</v>
      </c>
      <c r="AQ35">
        <f t="shared" si="26"/>
        <v>-48.882930699540552</v>
      </c>
      <c r="AR35">
        <f t="shared" si="26"/>
        <v>-48.916982205163833</v>
      </c>
      <c r="AS35">
        <f t="shared" si="26"/>
        <v>-10.62599892629488</v>
      </c>
      <c r="AT35">
        <f t="shared" si="26"/>
        <v>-9.6269329873917684</v>
      </c>
      <c r="AU35">
        <f t="shared" si="23"/>
        <v>-69.169914118850485</v>
      </c>
      <c r="AW35">
        <v>32</v>
      </c>
      <c r="AX35">
        <f>IF(Z35&gt;0, (R35*SUMPRODUCT(K35:$K$98, X35:$X$98)-K35*$AZ$3)/Z35, 0)</f>
        <v>-186337.74462606994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0.42102545200000002</v>
      </c>
      <c r="Q36" s="4">
        <f t="shared" si="21"/>
        <v>50</v>
      </c>
      <c r="R36">
        <f t="shared" si="0"/>
        <v>100000</v>
      </c>
      <c r="S36">
        <f t="shared" si="1"/>
        <v>-299091.15447940299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-1864.4448150040967</v>
      </c>
      <c r="AC36">
        <f t="shared" si="2"/>
        <v>-1702.7273320392133</v>
      </c>
      <c r="AE36">
        <f t="shared" si="3"/>
        <v>0</v>
      </c>
      <c r="AF36">
        <f t="shared" si="24"/>
        <v>0</v>
      </c>
      <c r="AG36">
        <f t="shared" si="24"/>
        <v>-0.28465023230175002</v>
      </c>
      <c r="AH36">
        <f t="shared" si="5"/>
        <v>-421.26662128566528</v>
      </c>
      <c r="AI36">
        <f t="shared" si="25"/>
        <v>-421.55127151796705</v>
      </c>
      <c r="AJ36">
        <f t="shared" si="7"/>
        <v>-161.7174829648834</v>
      </c>
      <c r="AK36">
        <f t="shared" si="22"/>
        <v>-130.51113705028678</v>
      </c>
      <c r="AL36">
        <f t="shared" si="8"/>
        <v>-713.77989153313729</v>
      </c>
      <c r="AN36">
        <f t="shared" si="26"/>
        <v>0</v>
      </c>
      <c r="AO36">
        <f t="shared" si="26"/>
        <v>0</v>
      </c>
      <c r="AP36">
        <f t="shared" si="26"/>
        <v>-1.7298607161364939E-2</v>
      </c>
      <c r="AQ36">
        <f t="shared" si="26"/>
        <v>-25.600983118436819</v>
      </c>
      <c r="AR36">
        <f t="shared" si="26"/>
        <v>-25.618281725598184</v>
      </c>
      <c r="AS36">
        <f t="shared" si="26"/>
        <v>-9.8278058173818863</v>
      </c>
      <c r="AT36">
        <f t="shared" si="26"/>
        <v>-7.9313509487063634</v>
      </c>
      <c r="AU36">
        <f t="shared" si="23"/>
        <v>-43.377438491686441</v>
      </c>
      <c r="AW36">
        <v>33</v>
      </c>
      <c r="AX36">
        <f>IF(Z36&gt;0, (R36*SUMPRODUCT(K36:$K$98, X36:$X$98)-K36*$AZ$3)/Z36, 0)</f>
        <v>-299091.15447940299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0.42896583300000002</v>
      </c>
      <c r="Q37" s="4">
        <f t="shared" si="21"/>
        <v>50</v>
      </c>
      <c r="R37">
        <f t="shared" si="0"/>
        <v>100000</v>
      </c>
      <c r="S37">
        <f t="shared" si="1"/>
        <v>-482250.04429874255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-1702.7273320392133</v>
      </c>
      <c r="AC37">
        <f t="shared" si="2"/>
        <v>-1540.2922315287001</v>
      </c>
      <c r="AE37">
        <f t="shared" si="3"/>
        <v>0</v>
      </c>
      <c r="AF37">
        <f t="shared" si="24"/>
        <v>0</v>
      </c>
      <c r="AG37">
        <f t="shared" si="24"/>
        <v>-0.15969850596576882</v>
      </c>
      <c r="AH37">
        <f t="shared" si="5"/>
        <v>-244.21044802592743</v>
      </c>
      <c r="AI37">
        <f t="shared" si="25"/>
        <v>-244.3701465318932</v>
      </c>
      <c r="AJ37">
        <f t="shared" si="7"/>
        <v>-162.43510051051317</v>
      </c>
      <c r="AK37">
        <f t="shared" si="22"/>
        <v>-119.19091324274494</v>
      </c>
      <c r="AL37">
        <f t="shared" si="8"/>
        <v>-525.99616028515129</v>
      </c>
      <c r="AN37">
        <f t="shared" si="26"/>
        <v>0</v>
      </c>
      <c r="AO37">
        <f t="shared" si="26"/>
        <v>0</v>
      </c>
      <c r="AP37">
        <f t="shared" si="26"/>
        <v>-8.6652764812826903E-3</v>
      </c>
      <c r="AQ37">
        <f t="shared" si="26"/>
        <v>-13.250913269133351</v>
      </c>
      <c r="AR37">
        <f t="shared" si="26"/>
        <v>-13.259578545614634</v>
      </c>
      <c r="AS37">
        <f t="shared" si="26"/>
        <v>-8.81376471042406</v>
      </c>
      <c r="AT37">
        <f t="shared" si="26"/>
        <v>-6.4673254834728846</v>
      </c>
      <c r="AU37">
        <f t="shared" si="23"/>
        <v>-28.540668739511577</v>
      </c>
      <c r="AW37">
        <v>34</v>
      </c>
      <c r="AX37">
        <f>IF(Z37&gt;0, (R37*SUMPRODUCT(K37:$K$98, X37:$X$98)-K37*$AZ$3)/Z37, 0)</f>
        <v>-482250.04429874255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0.43771532000000002</v>
      </c>
      <c r="Q38" s="4">
        <f t="shared" si="21"/>
        <v>50</v>
      </c>
      <c r="R38">
        <f t="shared" si="0"/>
        <v>100000</v>
      </c>
      <c r="S38">
        <f t="shared" si="1"/>
        <v>-785526.58378806571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-1540.2922315287001</v>
      </c>
      <c r="AC38">
        <f t="shared" si="2"/>
        <v>-1385.6537844148424</v>
      </c>
      <c r="AE38">
        <f t="shared" si="3"/>
        <v>0</v>
      </c>
      <c r="AF38">
        <f t="shared" si="24"/>
        <v>0</v>
      </c>
      <c r="AG38">
        <f t="shared" si="24"/>
        <v>-8.8199038263782711E-2</v>
      </c>
      <c r="AH38">
        <f t="shared" si="5"/>
        <v>-139.80496528465682</v>
      </c>
      <c r="AI38">
        <f t="shared" si="25"/>
        <v>-139.8931643229206</v>
      </c>
      <c r="AJ38">
        <f t="shared" si="7"/>
        <v>-154.63844711385764</v>
      </c>
      <c r="AK38">
        <f t="shared" si="22"/>
        <v>-107.82045620700902</v>
      </c>
      <c r="AL38">
        <f t="shared" si="8"/>
        <v>-402.35206764378722</v>
      </c>
      <c r="AN38">
        <f t="shared" si="26"/>
        <v>0</v>
      </c>
      <c r="AO38">
        <f t="shared" si="26"/>
        <v>0</v>
      </c>
      <c r="AP38">
        <f t="shared" si="26"/>
        <v>-4.272945936229228E-3</v>
      </c>
      <c r="AQ38">
        <f t="shared" si="26"/>
        <v>-6.7730790498091542</v>
      </c>
      <c r="AR38">
        <f t="shared" si="26"/>
        <v>-6.7773519957453834</v>
      </c>
      <c r="AS38">
        <f t="shared" si="26"/>
        <v>-7.4917112157592074</v>
      </c>
      <c r="AT38">
        <f t="shared" si="26"/>
        <v>-5.223537458699286</v>
      </c>
      <c r="AU38">
        <f t="shared" si="23"/>
        <v>-19.492600670203874</v>
      </c>
      <c r="AW38">
        <v>35</v>
      </c>
      <c r="AX38">
        <f>IF(Z38&gt;0, (R38*SUMPRODUCT(K38:$K$98, X38:$X$98)-K38*$AZ$3)/Z38, 0)</f>
        <v>-785526.58378806571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0.44739131599999998</v>
      </c>
      <c r="Q39" s="4">
        <f t="shared" si="21"/>
        <v>50</v>
      </c>
      <c r="R39">
        <f t="shared" si="0"/>
        <v>100000</v>
      </c>
      <c r="S39">
        <f t="shared" si="1"/>
        <v>-1298149.6996987073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-1385.6537844148424</v>
      </c>
      <c r="AC39">
        <f t="shared" si="2"/>
        <v>-1242.5256488369812</v>
      </c>
      <c r="AE39">
        <f t="shared" si="3"/>
        <v>0</v>
      </c>
      <c r="AF39">
        <f t="shared" si="24"/>
        <v>0</v>
      </c>
      <c r="AG39">
        <f t="shared" si="24"/>
        <v>-4.7857564082376777E-2</v>
      </c>
      <c r="AH39">
        <f t="shared" si="5"/>
        <v>-78.918967597536195</v>
      </c>
      <c r="AI39">
        <f t="shared" si="25"/>
        <v>-78.966825161618573</v>
      </c>
      <c r="AJ39">
        <f t="shared" si="7"/>
        <v>-143.12813557786126</v>
      </c>
      <c r="AK39">
        <f t="shared" si="22"/>
        <v>-96.995764909038982</v>
      </c>
      <c r="AL39">
        <f t="shared" si="8"/>
        <v>-319.0907256485188</v>
      </c>
      <c r="AN39">
        <f t="shared" si="26"/>
        <v>0</v>
      </c>
      <c r="AO39">
        <f t="shared" si="26"/>
        <v>0</v>
      </c>
      <c r="AP39">
        <f t="shared" si="26"/>
        <v>-2.0701228314825796E-3</v>
      </c>
      <c r="AQ39">
        <f t="shared" si="26"/>
        <v>-3.4137123314400823</v>
      </c>
      <c r="AR39">
        <f t="shared" si="26"/>
        <v>-3.4157824542715649</v>
      </c>
      <c r="AS39">
        <f t="shared" si="26"/>
        <v>-6.1911387879512336</v>
      </c>
      <c r="AT39">
        <f t="shared" si="26"/>
        <v>-4.1956407799965545</v>
      </c>
      <c r="AU39">
        <f t="shared" si="23"/>
        <v>-13.802562022219353</v>
      </c>
      <c r="AW39">
        <v>36</v>
      </c>
      <c r="AX39">
        <f>IF(Z39&gt;0, (R39*SUMPRODUCT(K39:$K$98, X39:$X$98)-K39*$AZ$3)/Z39, 0)</f>
        <v>-1298149.6996987073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0.457001349</v>
      </c>
      <c r="Q40" s="4">
        <f t="shared" si="21"/>
        <v>50</v>
      </c>
      <c r="R40">
        <f t="shared" si="0"/>
        <v>100000</v>
      </c>
      <c r="S40">
        <f t="shared" si="1"/>
        <v>-2179900.9048359753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-1242.5256488369812</v>
      </c>
      <c r="AC40">
        <f t="shared" si="2"/>
        <v>-1112.0989909651437</v>
      </c>
      <c r="AE40">
        <f t="shared" si="3"/>
        <v>0</v>
      </c>
      <c r="AF40">
        <f t="shared" si="24"/>
        <v>0</v>
      </c>
      <c r="AG40">
        <f t="shared" si="24"/>
        <v>-2.5508017096052875E-2</v>
      </c>
      <c r="AH40">
        <f t="shared" si="5"/>
        <v>-43.741942691000268</v>
      </c>
      <c r="AI40">
        <f t="shared" si="25"/>
        <v>-43.76745070809632</v>
      </c>
      <c r="AJ40">
        <f t="shared" si="7"/>
        <v>-130.42665787183751</v>
      </c>
      <c r="AK40">
        <f t="shared" si="22"/>
        <v>-86.976795418588694</v>
      </c>
      <c r="AL40">
        <f t="shared" si="8"/>
        <v>-261.17090399852248</v>
      </c>
      <c r="AN40">
        <f t="shared" si="26"/>
        <v>0</v>
      </c>
      <c r="AO40">
        <f t="shared" si="26"/>
        <v>0</v>
      </c>
      <c r="AP40">
        <f t="shared" si="26"/>
        <v>-9.8515417552188849E-4</v>
      </c>
      <c r="AQ40">
        <f t="shared" si="26"/>
        <v>-1.6893730831843543</v>
      </c>
      <c r="AR40">
        <f t="shared" si="26"/>
        <v>-1.690358237359876</v>
      </c>
      <c r="AS40">
        <f t="shared" si="26"/>
        <v>-5.0372542137620009</v>
      </c>
      <c r="AT40">
        <f t="shared" si="26"/>
        <v>-3.3591616650356855</v>
      </c>
      <c r="AU40">
        <f t="shared" si="23"/>
        <v>-10.08677411615756</v>
      </c>
      <c r="AW40">
        <v>37</v>
      </c>
      <c r="AX40">
        <f>IF(Z40&gt;0, (R40*SUMPRODUCT(K40:$K$98, X40:$X$98)-K40*$AZ$3)/Z40, 0)</f>
        <v>-2179900.9048359753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0.46737994300000002</v>
      </c>
      <c r="Q41" s="4">
        <f t="shared" si="21"/>
        <v>50</v>
      </c>
      <c r="R41">
        <f t="shared" si="0"/>
        <v>100000</v>
      </c>
      <c r="S41">
        <f t="shared" si="1"/>
        <v>-3729232.3641049536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-1112.0989909651437</v>
      </c>
      <c r="AC41">
        <f t="shared" si="2"/>
        <v>-994.28803350968781</v>
      </c>
      <c r="AE41">
        <f t="shared" si="3"/>
        <v>0</v>
      </c>
      <c r="AF41">
        <f t="shared" si="24"/>
        <v>0</v>
      </c>
      <c r="AG41">
        <f t="shared" si="24"/>
        <v>-1.3331001348696128E-2</v>
      </c>
      <c r="AH41">
        <f t="shared" si="5"/>
        <v>-23.843871152792438</v>
      </c>
      <c r="AI41">
        <f t="shared" si="25"/>
        <v>-23.857202154141135</v>
      </c>
      <c r="AJ41">
        <f t="shared" si="7"/>
        <v>-117.81095745545588</v>
      </c>
      <c r="AK41">
        <f t="shared" si="22"/>
        <v>-77.846929367560065</v>
      </c>
      <c r="AL41">
        <f t="shared" si="8"/>
        <v>-219.51508897715706</v>
      </c>
      <c r="AN41">
        <f t="shared" si="26"/>
        <v>0</v>
      </c>
      <c r="AO41">
        <f t="shared" si="26"/>
        <v>0</v>
      </c>
      <c r="AP41">
        <f t="shared" si="26"/>
        <v>-4.5969761729021185E-4</v>
      </c>
      <c r="AQ41">
        <f t="shared" si="26"/>
        <v>-0.82221661143148606</v>
      </c>
      <c r="AR41">
        <f t="shared" si="26"/>
        <v>-0.82267630904877631</v>
      </c>
      <c r="AS41">
        <f t="shared" si="26"/>
        <v>-4.0625167619721667</v>
      </c>
      <c r="AT41">
        <f t="shared" si="26"/>
        <v>-2.6844230982788795</v>
      </c>
      <c r="AU41">
        <f t="shared" si="23"/>
        <v>-7.5696161692998221</v>
      </c>
      <c r="AW41">
        <v>38</v>
      </c>
      <c r="AX41">
        <f>IF(Z41&gt;0, (R41*SUMPRODUCT(K41:$K$98, X41:$X$98)-K41*$AZ$3)/Z41, 0)</f>
        <v>-3729232.3641049536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0.47825477199999999</v>
      </c>
      <c r="Q42" s="4">
        <f t="shared" si="21"/>
        <v>50</v>
      </c>
      <c r="R42">
        <f t="shared" si="0"/>
        <v>100000</v>
      </c>
      <c r="S42">
        <f t="shared" si="1"/>
        <v>-6511313.3021902787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-994.28803350968781</v>
      </c>
      <c r="AC42">
        <f t="shared" si="2"/>
        <v>-888.41352642590471</v>
      </c>
      <c r="AE42">
        <f t="shared" si="3"/>
        <v>0</v>
      </c>
      <c r="AF42">
        <f t="shared" si="24"/>
        <v>0</v>
      </c>
      <c r="AG42">
        <f t="shared" si="24"/>
        <v>-6.8220763246568073E-3</v>
      </c>
      <c r="AH42">
        <f t="shared" si="5"/>
        <v>-12.751230021104719</v>
      </c>
      <c r="AI42">
        <f t="shared" si="25"/>
        <v>-12.758052097429376</v>
      </c>
      <c r="AJ42">
        <f t="shared" si="7"/>
        <v>-105.8745070837831</v>
      </c>
      <c r="AK42">
        <f t="shared" si="22"/>
        <v>-69.600162345678157</v>
      </c>
      <c r="AL42">
        <f t="shared" si="8"/>
        <v>-188.23272152689063</v>
      </c>
      <c r="AN42">
        <f t="shared" si="26"/>
        <v>0</v>
      </c>
      <c r="AO42">
        <f t="shared" si="26"/>
        <v>0</v>
      </c>
      <c r="AP42">
        <f t="shared" si="26"/>
        <v>-2.1004291247431802E-4</v>
      </c>
      <c r="AQ42">
        <f t="shared" si="26"/>
        <v>-0.39259389133227418</v>
      </c>
      <c r="AR42">
        <f t="shared" si="26"/>
        <v>-0.39280393424474846</v>
      </c>
      <c r="AS42">
        <f t="shared" si="26"/>
        <v>-3.2597392298713888</v>
      </c>
      <c r="AT42">
        <f t="shared" si="26"/>
        <v>-2.1428990401257391</v>
      </c>
      <c r="AU42">
        <f t="shared" si="23"/>
        <v>-5.7954422042418763</v>
      </c>
      <c r="AW42">
        <v>39</v>
      </c>
      <c r="AX42">
        <f>IF(Z42&gt;0, (R42*SUMPRODUCT(K42:$K$98, X42:$X$98)-K42*$AZ$3)/Z42, 0)</f>
        <v>-6511313.3021902787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0.48949088600000001</v>
      </c>
      <c r="Q43" s="4">
        <f t="shared" si="21"/>
        <v>50</v>
      </c>
      <c r="R43">
        <f t="shared" si="0"/>
        <v>100000</v>
      </c>
      <c r="S43">
        <f t="shared" si="1"/>
        <v>-11620128.048427673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-888.41352642590471</v>
      </c>
      <c r="AC43">
        <f t="shared" si="2"/>
        <v>-793.54118844650964</v>
      </c>
      <c r="AE43">
        <f t="shared" si="3"/>
        <v>0</v>
      </c>
      <c r="AF43">
        <f t="shared" si="24"/>
        <v>0</v>
      </c>
      <c r="AG43">
        <f t="shared" si="24"/>
        <v>-3.4145113768943545E-3</v>
      </c>
      <c r="AH43">
        <f t="shared" si="5"/>
        <v>-6.6786883690317689</v>
      </c>
      <c r="AI43">
        <f t="shared" si="25"/>
        <v>-6.6821028804086628</v>
      </c>
      <c r="AJ43">
        <f t="shared" si="7"/>
        <v>-94.87233797939507</v>
      </c>
      <c r="AK43">
        <f t="shared" si="22"/>
        <v>-62.188946849813334</v>
      </c>
      <c r="AL43">
        <f t="shared" si="8"/>
        <v>-163.74338770961708</v>
      </c>
      <c r="AN43">
        <f t="shared" si="26"/>
        <v>0</v>
      </c>
      <c r="AO43">
        <f t="shared" si="26"/>
        <v>0</v>
      </c>
      <c r="AP43">
        <f t="shared" si="26"/>
        <v>-9.386463573616111E-5</v>
      </c>
      <c r="AQ43">
        <f t="shared" si="26"/>
        <v>-0.18359659165191855</v>
      </c>
      <c r="AR43">
        <f t="shared" si="26"/>
        <v>-0.18369045628765468</v>
      </c>
      <c r="AS43">
        <f t="shared" si="26"/>
        <v>-2.6080327352646009</v>
      </c>
      <c r="AT43">
        <f t="shared" si="26"/>
        <v>-1.7095690125310192</v>
      </c>
      <c r="AU43">
        <f t="shared" si="23"/>
        <v>-4.501292204083275</v>
      </c>
      <c r="AW43">
        <v>40</v>
      </c>
      <c r="AX43">
        <f>IF(Z43&gt;0, (R43*SUMPRODUCT(K43:$K$98, X43:$X$98)-K43*$AZ$3)/Z43, 0)</f>
        <v>-11620128.048427673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0.50154699899999999</v>
      </c>
      <c r="Q44" s="4">
        <f t="shared" si="21"/>
        <v>50</v>
      </c>
      <c r="R44">
        <f t="shared" si="0"/>
        <v>100000</v>
      </c>
      <c r="S44">
        <f t="shared" si="1"/>
        <v>-21245196.458006974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-793.54118844650964</v>
      </c>
      <c r="AC44">
        <f t="shared" si="2"/>
        <v>-708.66681015358358</v>
      </c>
      <c r="AE44">
        <f t="shared" si="3"/>
        <v>0</v>
      </c>
      <c r="AF44">
        <f t="shared" si="24"/>
        <v>0</v>
      </c>
      <c r="AG44">
        <f t="shared" si="24"/>
        <v>-1.6678283289926895E-3</v>
      </c>
      <c r="AH44">
        <f t="shared" si="5"/>
        <v>-3.4250758682654427</v>
      </c>
      <c r="AI44">
        <f t="shared" si="25"/>
        <v>-3.4267436965944356</v>
      </c>
      <c r="AJ44">
        <f t="shared" si="7"/>
        <v>-84.874378292926053</v>
      </c>
      <c r="AK44">
        <f t="shared" si="22"/>
        <v>-55.547883191255679</v>
      </c>
      <c r="AL44">
        <f t="shared" si="8"/>
        <v>-143.84900518077615</v>
      </c>
      <c r="AN44">
        <f t="shared" si="26"/>
        <v>0</v>
      </c>
      <c r="AO44">
        <f t="shared" si="26"/>
        <v>0</v>
      </c>
      <c r="AP44">
        <f t="shared" si="26"/>
        <v>-4.0936127690267623E-5</v>
      </c>
      <c r="AQ44">
        <f t="shared" si="26"/>
        <v>-8.406701136732099E-2</v>
      </c>
      <c r="AR44">
        <f t="shared" si="26"/>
        <v>-8.4107947495011257E-2</v>
      </c>
      <c r="AS44">
        <f t="shared" si="26"/>
        <v>-2.0832050439686043</v>
      </c>
      <c r="AT44">
        <f t="shared" si="26"/>
        <v>-1.3633988580915153</v>
      </c>
      <c r="AU44">
        <f t="shared" si="23"/>
        <v>-3.53071184955513</v>
      </c>
      <c r="AW44">
        <v>41</v>
      </c>
      <c r="AX44">
        <f>IF(Z44&gt;0, (R44*SUMPRODUCT(K44:$K$98, X44:$X$98)-K44*$AZ$3)/Z44, 0)</f>
        <v>-21245196.458006974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0.51394563599999998</v>
      </c>
      <c r="Q45" s="4">
        <f t="shared" si="21"/>
        <v>50</v>
      </c>
      <c r="R45">
        <f t="shared" si="0"/>
        <v>100000</v>
      </c>
      <c r="S45">
        <f t="shared" si="1"/>
        <v>-39850417.144331239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-708.66681015358358</v>
      </c>
      <c r="AC45">
        <f t="shared" si="2"/>
        <v>-632.80625673229201</v>
      </c>
      <c r="AE45">
        <f t="shared" si="3"/>
        <v>0</v>
      </c>
      <c r="AF45">
        <f t="shared" si="24"/>
        <v>0</v>
      </c>
      <c r="AG45">
        <f t="shared" si="24"/>
        <v>-7.9397695441979759E-4</v>
      </c>
      <c r="AH45">
        <f t="shared" si="5"/>
        <v>-1.7143461825659301</v>
      </c>
      <c r="AI45">
        <f t="shared" si="25"/>
        <v>-1.7151401595203499</v>
      </c>
      <c r="AJ45">
        <f t="shared" si="7"/>
        <v>-75.86055342129157</v>
      </c>
      <c r="AK45">
        <f t="shared" si="22"/>
        <v>-49.606676710750854</v>
      </c>
      <c r="AL45">
        <f t="shared" si="8"/>
        <v>-127.18237029156276</v>
      </c>
      <c r="AN45">
        <f t="shared" si="26"/>
        <v>0</v>
      </c>
      <c r="AO45">
        <f t="shared" si="26"/>
        <v>0</v>
      </c>
      <c r="AP45">
        <f t="shared" si="26"/>
        <v>-1.7399841278761732E-5</v>
      </c>
      <c r="AQ45">
        <f t="shared" si="26"/>
        <v>-3.7569543180628218E-2</v>
      </c>
      <c r="AR45">
        <f t="shared" si="26"/>
        <v>-3.7586943021906981E-2</v>
      </c>
      <c r="AS45">
        <f t="shared" si="26"/>
        <v>-1.6624683896701595</v>
      </c>
      <c r="AT45">
        <f t="shared" si="26"/>
        <v>-1.0871200937622436</v>
      </c>
      <c r="AU45">
        <f t="shared" si="23"/>
        <v>-2.78717542645431</v>
      </c>
      <c r="AW45">
        <v>42</v>
      </c>
      <c r="AX45">
        <f>IF(Z45&gt;0, (R45*SUMPRODUCT(K45:$K$98, X45:$X$98)-K45*$AZ$3)/Z45, 0)</f>
        <v>-39850417.144331239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0.52707773400000002</v>
      </c>
      <c r="Q46" s="4">
        <f t="shared" si="21"/>
        <v>50</v>
      </c>
      <c r="R46">
        <f t="shared" si="0"/>
        <v>100000</v>
      </c>
      <c r="S46">
        <f t="shared" si="1"/>
        <v>-76865287.39476046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-632.80625673229201</v>
      </c>
      <c r="AC46">
        <f t="shared" si="2"/>
        <v>-565.03612946059843</v>
      </c>
      <c r="AE46">
        <f t="shared" si="3"/>
        <v>0</v>
      </c>
      <c r="AF46">
        <f t="shared" si="24"/>
        <v>0</v>
      </c>
      <c r="AG46">
        <f t="shared" si="24"/>
        <v>-3.6754961089179136E-4</v>
      </c>
      <c r="AH46">
        <f t="shared" si="5"/>
        <v>-0.83697514796761641</v>
      </c>
      <c r="AI46">
        <f t="shared" si="25"/>
        <v>-0.83734269757850821</v>
      </c>
      <c r="AJ46">
        <f t="shared" si="7"/>
        <v>-67.770127271693582</v>
      </c>
      <c r="AK46">
        <f t="shared" si="22"/>
        <v>-44.296437971260445</v>
      </c>
      <c r="AL46">
        <f t="shared" si="8"/>
        <v>-112.90390794053253</v>
      </c>
      <c r="AN46">
        <f t="shared" si="26"/>
        <v>0</v>
      </c>
      <c r="AO46">
        <f t="shared" si="26"/>
        <v>0</v>
      </c>
      <c r="AP46">
        <f t="shared" si="26"/>
        <v>-7.1917624578613537E-6</v>
      </c>
      <c r="AQ46">
        <f t="shared" si="26"/>
        <v>-1.6376908773516777E-2</v>
      </c>
      <c r="AR46">
        <f t="shared" si="26"/>
        <v>-1.6384100535974638E-2</v>
      </c>
      <c r="AS46">
        <f t="shared" si="26"/>
        <v>-1.3260431861007769</v>
      </c>
      <c r="AT46">
        <f t="shared" si="26"/>
        <v>-0.86673866650476095</v>
      </c>
      <c r="AU46">
        <f t="shared" si="23"/>
        <v>-2.2091659531415124</v>
      </c>
      <c r="AW46">
        <v>43</v>
      </c>
      <c r="AX46">
        <f>IF(Z46&gt;0, (R46*SUMPRODUCT(K46:$K$98, X46:$X$98)-K46*$AZ$3)/Z46, 0)</f>
        <v>-76865287.39476046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0.54097960300000003</v>
      </c>
      <c r="Q47" s="4">
        <f t="shared" si="21"/>
        <v>50</v>
      </c>
      <c r="R47">
        <f t="shared" si="0"/>
        <v>100000</v>
      </c>
      <c r="S47">
        <f t="shared" si="1"/>
        <v>-152847266.924243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-565.03612946059843</v>
      </c>
      <c r="AC47">
        <f t="shared" si="2"/>
        <v>-504.50991992752012</v>
      </c>
      <c r="AE47">
        <f t="shared" si="3"/>
        <v>0</v>
      </c>
      <c r="AF47">
        <f t="shared" si="24"/>
        <v>0</v>
      </c>
      <c r="AG47">
        <f t="shared" si="24"/>
        <v>-1.6503727219982766E-4</v>
      </c>
      <c r="AH47">
        <f t="shared" si="5"/>
        <v>-0.39767368516609158</v>
      </c>
      <c r="AI47">
        <f t="shared" si="25"/>
        <v>-0.39783872243829144</v>
      </c>
      <c r="AJ47">
        <f t="shared" si="7"/>
        <v>-60.526209533078315</v>
      </c>
      <c r="AK47">
        <f t="shared" si="22"/>
        <v>-39.552529062241895</v>
      </c>
      <c r="AL47">
        <f t="shared" si="8"/>
        <v>-100.47657731775851</v>
      </c>
      <c r="AN47">
        <f t="shared" si="26"/>
        <v>0</v>
      </c>
      <c r="AO47">
        <f t="shared" si="26"/>
        <v>0</v>
      </c>
      <c r="AP47">
        <f t="shared" si="26"/>
        <v>-2.8832571731773216E-6</v>
      </c>
      <c r="AQ47">
        <f t="shared" si="26"/>
        <v>-6.9474942845073918E-3</v>
      </c>
      <c r="AR47">
        <f t="shared" si="26"/>
        <v>-6.95037754168057E-3</v>
      </c>
      <c r="AS47">
        <f t="shared" si="26"/>
        <v>-1.0574134283447267</v>
      </c>
      <c r="AT47">
        <f t="shared" si="26"/>
        <v>-0.69099611024795227</v>
      </c>
      <c r="AU47">
        <f t="shared" si="23"/>
        <v>-1.7553599161343598</v>
      </c>
      <c r="AW47">
        <v>44</v>
      </c>
      <c r="AX47">
        <f>IF(Z47&gt;0, (R47*SUMPRODUCT(K47:$K$98, X47:$X$98)-K47*$AZ$3)/Z47, 0)</f>
        <v>-152847266.924243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0.55513806300000001</v>
      </c>
      <c r="Q48" s="4">
        <f t="shared" si="21"/>
        <v>50</v>
      </c>
      <c r="R48">
        <f t="shared" si="0"/>
        <v>100000</v>
      </c>
      <c r="S48">
        <f t="shared" si="1"/>
        <v>-313829493.0405407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-504.50991992752012</v>
      </c>
      <c r="AC48">
        <f t="shared" si="2"/>
        <v>-450.46098667015139</v>
      </c>
      <c r="AE48">
        <f t="shared" si="3"/>
        <v>0</v>
      </c>
      <c r="AF48">
        <f t="shared" si="24"/>
        <v>0</v>
      </c>
      <c r="AG48">
        <f t="shared" si="24"/>
        <v>-7.1768427866013312E-5</v>
      </c>
      <c r="AH48">
        <f t="shared" si="5"/>
        <v>-0.18323694322363215</v>
      </c>
      <c r="AI48">
        <f t="shared" si="25"/>
        <v>-0.18330871165149817</v>
      </c>
      <c r="AJ48">
        <f t="shared" si="7"/>
        <v>-54.048933257368731</v>
      </c>
      <c r="AK48">
        <f t="shared" si="22"/>
        <v>-35.31569439492641</v>
      </c>
      <c r="AL48">
        <f t="shared" si="8"/>
        <v>-89.547936363946633</v>
      </c>
      <c r="AN48">
        <f t="shared" si="26"/>
        <v>0</v>
      </c>
      <c r="AO48">
        <f t="shared" si="26"/>
        <v>0</v>
      </c>
      <c r="AP48">
        <f t="shared" si="26"/>
        <v>-1.1194810707116379E-6</v>
      </c>
      <c r="AQ48">
        <f t="shared" si="26"/>
        <v>-2.858224646872346E-3</v>
      </c>
      <c r="AR48">
        <f t="shared" si="26"/>
        <v>-2.8593441279430578E-3</v>
      </c>
      <c r="AS48">
        <f t="shared" si="26"/>
        <v>-0.84308322577084915</v>
      </c>
      <c r="AT48">
        <f t="shared" si="26"/>
        <v>-0.55087247344984047</v>
      </c>
      <c r="AU48">
        <f t="shared" si="23"/>
        <v>-1.3968150433486326</v>
      </c>
      <c r="AW48">
        <v>45</v>
      </c>
      <c r="AX48">
        <f>IF(Z48&gt;0, (R48*SUMPRODUCT(K48:$K$98, X48:$X$98)-K48*$AZ$3)/Z48, 0)</f>
        <v>-313829493.0405407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0.569934367</v>
      </c>
      <c r="Q49" s="4">
        <f t="shared" si="21"/>
        <v>50</v>
      </c>
      <c r="R49">
        <f t="shared" si="0"/>
        <v>100000</v>
      </c>
      <c r="S49">
        <f t="shared" si="1"/>
        <v>-667054202.87995648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-450.46098667015139</v>
      </c>
      <c r="AC49">
        <f t="shared" si="2"/>
        <v>-402.19966565225059</v>
      </c>
      <c r="AE49">
        <f t="shared" si="3"/>
        <v>0</v>
      </c>
      <c r="AF49">
        <f t="shared" si="24"/>
        <v>0</v>
      </c>
      <c r="AG49">
        <f t="shared" si="24"/>
        <v>-3.014745008095172E-5</v>
      </c>
      <c r="AH49">
        <f t="shared" si="5"/>
        <v>-8.1806587012802912E-2</v>
      </c>
      <c r="AI49">
        <f t="shared" si="25"/>
        <v>-8.1836734462883864E-2</v>
      </c>
      <c r="AJ49">
        <f t="shared" si="7"/>
        <v>-48.261321017900798</v>
      </c>
      <c r="AK49">
        <f t="shared" si="22"/>
        <v>-31.532269066910601</v>
      </c>
      <c r="AL49">
        <f t="shared" si="8"/>
        <v>-79.875426819274281</v>
      </c>
      <c r="AN49">
        <f t="shared" si="26"/>
        <v>0</v>
      </c>
      <c r="AO49">
        <f t="shared" si="26"/>
        <v>0</v>
      </c>
      <c r="AP49">
        <f t="shared" si="26"/>
        <v>-4.1987100410714459E-7</v>
      </c>
      <c r="AQ49">
        <f t="shared" si="26"/>
        <v>-1.139340598936642E-3</v>
      </c>
      <c r="AR49">
        <f t="shared" si="26"/>
        <v>-1.1397604699407492E-3</v>
      </c>
      <c r="AS49">
        <f t="shared" si="26"/>
        <v>-0.67214737103508793</v>
      </c>
      <c r="AT49">
        <f t="shared" si="26"/>
        <v>-0.43915772111239376</v>
      </c>
      <c r="AU49">
        <f t="shared" si="23"/>
        <v>-1.1124448526174224</v>
      </c>
      <c r="AW49">
        <v>46</v>
      </c>
      <c r="AX49">
        <f>IF(Z49&gt;0, (R49*SUMPRODUCT(K49:$K$98, X49:$X$98)-K49*$AZ$3)/Z49, 0)</f>
        <v>-667054202.87995648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0.58483052300000005</v>
      </c>
      <c r="Q50" s="4">
        <f t="shared" si="21"/>
        <v>50</v>
      </c>
      <c r="R50">
        <f t="shared" si="0"/>
        <v>100000</v>
      </c>
      <c r="S50">
        <f t="shared" si="1"/>
        <v>-1469966787.4770193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-402.19966565225059</v>
      </c>
      <c r="AC50">
        <f t="shared" si="2"/>
        <v>-359.10778781200338</v>
      </c>
      <c r="AE50">
        <f t="shared" si="3"/>
        <v>0</v>
      </c>
      <c r="AF50">
        <f t="shared" si="24"/>
        <v>0</v>
      </c>
      <c r="AG50">
        <f t="shared" si="24"/>
        <v>-1.2214826582182812E-5</v>
      </c>
      <c r="AH50">
        <f t="shared" si="5"/>
        <v>-3.5262297995918776E-2</v>
      </c>
      <c r="AI50">
        <f t="shared" si="25"/>
        <v>-3.5274512822500957E-2</v>
      </c>
      <c r="AJ50">
        <f t="shared" si="7"/>
        <v>-43.091877840247207</v>
      </c>
      <c r="AK50">
        <f t="shared" si="22"/>
        <v>-28.153976595657543</v>
      </c>
      <c r="AL50">
        <f t="shared" si="8"/>
        <v>-71.281128948727257</v>
      </c>
      <c r="AN50">
        <f t="shared" si="26"/>
        <v>0</v>
      </c>
      <c r="AO50">
        <f t="shared" si="26"/>
        <v>0</v>
      </c>
      <c r="AP50">
        <f t="shared" si="26"/>
        <v>-1.5189188851924691E-7</v>
      </c>
      <c r="AQ50">
        <f t="shared" si="26"/>
        <v>-4.384881766509223E-4</v>
      </c>
      <c r="AR50">
        <f t="shared" si="26"/>
        <v>-4.3864006853944155E-4</v>
      </c>
      <c r="AS50">
        <f t="shared" si="26"/>
        <v>-0.53584933531051215</v>
      </c>
      <c r="AT50">
        <f t="shared" si="26"/>
        <v>-0.35009589744637282</v>
      </c>
      <c r="AU50">
        <f t="shared" si="23"/>
        <v>-0.88638387282542452</v>
      </c>
      <c r="AW50">
        <v>47</v>
      </c>
      <c r="AX50">
        <f>IF(Z50&gt;0, (R50*SUMPRODUCT(K50:$K$98, X50:$X$98)-K50*$AZ$3)/Z50, 0)</f>
        <v>-1469966787.4770193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0.59948279800000004</v>
      </c>
      <c r="Q51" s="4">
        <f t="shared" si="21"/>
        <v>50</v>
      </c>
      <c r="R51">
        <f t="shared" si="0"/>
        <v>100000</v>
      </c>
      <c r="S51">
        <f t="shared" si="1"/>
        <v>-3360855378.701416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-359.10778781200338</v>
      </c>
      <c r="AC51">
        <f t="shared" si="2"/>
        <v>-320.63231810299601</v>
      </c>
      <c r="AE51">
        <f t="shared" si="3"/>
        <v>0</v>
      </c>
      <c r="AF51">
        <f t="shared" si="24"/>
        <v>0</v>
      </c>
      <c r="AG51">
        <f t="shared" si="24"/>
        <v>-4.7700998997892543E-6</v>
      </c>
      <c r="AH51">
        <f t="shared" si="5"/>
        <v>-1.4645156833143462E-2</v>
      </c>
      <c r="AI51">
        <f t="shared" si="25"/>
        <v>-1.4649926933043251E-2</v>
      </c>
      <c r="AJ51">
        <f t="shared" si="7"/>
        <v>-38.475469709007371</v>
      </c>
      <c r="AK51">
        <f t="shared" si="22"/>
        <v>-25.137545146840239</v>
      </c>
      <c r="AL51">
        <f t="shared" si="8"/>
        <v>-63.627664782780656</v>
      </c>
      <c r="AN51">
        <f t="shared" si="26"/>
        <v>0</v>
      </c>
      <c r="AO51">
        <f t="shared" si="26"/>
        <v>0</v>
      </c>
      <c r="AP51">
        <f t="shared" si="26"/>
        <v>-5.296106724199305E-8</v>
      </c>
      <c r="AQ51">
        <f t="shared" si="26"/>
        <v>-1.6260102557682542E-4</v>
      </c>
      <c r="AR51">
        <f t="shared" si="26"/>
        <v>-1.6265398664406741E-4</v>
      </c>
      <c r="AS51">
        <f t="shared" si="26"/>
        <v>-0.42718223543201533</v>
      </c>
      <c r="AT51">
        <f t="shared" si="26"/>
        <v>-0.27909503926306867</v>
      </c>
      <c r="AU51">
        <f t="shared" si="23"/>
        <v>-0.70643992868172811</v>
      </c>
      <c r="AW51">
        <v>48</v>
      </c>
      <c r="AX51">
        <f>IF(Z51&gt;0, (R51*SUMPRODUCT(K51:$K$98, X51:$X$98)-K51*$AZ$3)/Z51, 0)</f>
        <v>-3360855378.701416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0.61448546299999995</v>
      </c>
      <c r="Q52" s="4">
        <f t="shared" si="21"/>
        <v>50</v>
      </c>
      <c r="R52">
        <f t="shared" si="0"/>
        <v>100000</v>
      </c>
      <c r="S52">
        <f t="shared" si="1"/>
        <v>-7991075867.0891123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-320.63231810299601</v>
      </c>
      <c r="AC52">
        <f t="shared" si="2"/>
        <v>-286.27899124225013</v>
      </c>
      <c r="AE52">
        <f t="shared" si="3"/>
        <v>0</v>
      </c>
      <c r="AF52">
        <f t="shared" si="24"/>
        <v>0</v>
      </c>
      <c r="AG52">
        <f t="shared" si="24"/>
        <v>-1.7912418553131083E-6</v>
      </c>
      <c r="AH52">
        <f t="shared" si="5"/>
        <v>-5.8623140909565066E-3</v>
      </c>
      <c r="AI52">
        <f t="shared" si="25"/>
        <v>-5.8641053328118194E-3</v>
      </c>
      <c r="AJ52">
        <f t="shared" si="7"/>
        <v>-34.353326860745881</v>
      </c>
      <c r="AK52">
        <f t="shared" si="22"/>
        <v>-22.444262267209723</v>
      </c>
      <c r="AL52">
        <f t="shared" si="8"/>
        <v>-56.803453233288415</v>
      </c>
      <c r="AN52">
        <f t="shared" si="26"/>
        <v>0</v>
      </c>
      <c r="AO52">
        <f t="shared" si="26"/>
        <v>0</v>
      </c>
      <c r="AP52">
        <f t="shared" si="26"/>
        <v>-1.7756830932502575E-8</v>
      </c>
      <c r="AQ52">
        <f t="shared" si="26"/>
        <v>-5.8113939152089691E-5</v>
      </c>
      <c r="AR52">
        <f t="shared" si="26"/>
        <v>-5.8131695983022194E-5</v>
      </c>
      <c r="AS52">
        <f t="shared" si="26"/>
        <v>-0.34054933186486719</v>
      </c>
      <c r="AT52">
        <f t="shared" si="26"/>
        <v>-0.22249310962752464</v>
      </c>
      <c r="AU52">
        <f t="shared" si="23"/>
        <v>-0.56310057318837481</v>
      </c>
      <c r="AW52">
        <v>49</v>
      </c>
      <c r="AX52">
        <f>IF(Z52&gt;0, (R52*SUMPRODUCT(K52:$K$98, X52:$X$98)-K52*$AZ$3)/Z52, 0)</f>
        <v>-7991075867.0891123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0.62975077099999999</v>
      </c>
      <c r="Q53" s="4">
        <f t="shared" si="21"/>
        <v>50</v>
      </c>
      <c r="R53">
        <f t="shared" si="0"/>
        <v>100000</v>
      </c>
      <c r="S53">
        <f t="shared" si="1"/>
        <v>-19805428999.839188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-286.27899124225013</v>
      </c>
      <c r="AC53">
        <f t="shared" si="2"/>
        <v>-255.60629090817898</v>
      </c>
      <c r="AE53">
        <f t="shared" si="3"/>
        <v>0</v>
      </c>
      <c r="AF53">
        <f t="shared" si="24"/>
        <v>0</v>
      </c>
      <c r="AG53">
        <f t="shared" si="24"/>
        <v>-6.4529349732907676E-7</v>
      </c>
      <c r="AH53">
        <f t="shared" si="5"/>
        <v>-2.2560718788618007E-3</v>
      </c>
      <c r="AI53">
        <f t="shared" si="25"/>
        <v>-2.2567171723591297E-3</v>
      </c>
      <c r="AJ53">
        <f t="shared" si="7"/>
        <v>-30.672700334071152</v>
      </c>
      <c r="AK53">
        <f t="shared" si="22"/>
        <v>-20.039529386957511</v>
      </c>
      <c r="AL53">
        <f t="shared" si="8"/>
        <v>-50.714486438201021</v>
      </c>
      <c r="AN53">
        <f t="shared" si="26"/>
        <v>0</v>
      </c>
      <c r="AO53">
        <f t="shared" si="26"/>
        <v>0</v>
      </c>
      <c r="AP53">
        <f t="shared" si="26"/>
        <v>-5.7115041543905383E-9</v>
      </c>
      <c r="AQ53">
        <f t="shared" si="26"/>
        <v>-1.9968532089750257E-5</v>
      </c>
      <c r="AR53">
        <f t="shared" si="26"/>
        <v>-1.9974243593904649E-5</v>
      </c>
      <c r="AS53">
        <f t="shared" si="26"/>
        <v>-0.27148461298546783</v>
      </c>
      <c r="AT53">
        <f t="shared" si="26"/>
        <v>-0.17737022892587848</v>
      </c>
      <c r="AU53">
        <f t="shared" si="23"/>
        <v>-0.44887481615494024</v>
      </c>
      <c r="AW53">
        <v>50</v>
      </c>
      <c r="AX53">
        <f>IF(Z53&gt;0, (R53*SUMPRODUCT(K53:$K$98, X53:$X$98)-K53*$AZ$3)/Z53, 0)</f>
        <v>-19805428999.839188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0.64518007799999999</v>
      </c>
      <c r="Q54" s="4">
        <f t="shared" si="21"/>
        <v>50</v>
      </c>
      <c r="R54">
        <f t="shared" si="0"/>
        <v>100000</v>
      </c>
      <c r="S54">
        <f t="shared" si="1"/>
        <v>-51283057979.064857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-255.60629090817898</v>
      </c>
      <c r="AC54">
        <f t="shared" si="2"/>
        <v>-228.21991940527346</v>
      </c>
      <c r="AE54">
        <f t="shared" si="3"/>
        <v>0</v>
      </c>
      <c r="AF54">
        <f t="shared" si="24"/>
        <v>0</v>
      </c>
      <c r="AG54">
        <f t="shared" si="24"/>
        <v>-2.2251005341611947E-7</v>
      </c>
      <c r="AH54">
        <f t="shared" si="5"/>
        <v>-8.3266101787933316E-4</v>
      </c>
      <c r="AI54">
        <f t="shared" si="25"/>
        <v>-8.3288352793274925E-4</v>
      </c>
      <c r="AJ54">
        <f t="shared" si="7"/>
        <v>-27.386371502905519</v>
      </c>
      <c r="AK54">
        <f t="shared" si="22"/>
        <v>-17.892440363572529</v>
      </c>
      <c r="AL54">
        <f t="shared" si="8"/>
        <v>-45.279644750005986</v>
      </c>
      <c r="AN54">
        <f t="shared" si="26"/>
        <v>0</v>
      </c>
      <c r="AO54">
        <f t="shared" si="26"/>
        <v>0</v>
      </c>
      <c r="AP54">
        <f t="shared" si="26"/>
        <v>-1.7584289437675191E-9</v>
      </c>
      <c r="AQ54">
        <f t="shared" si="26"/>
        <v>-6.5802655282625216E-6</v>
      </c>
      <c r="AR54">
        <f t="shared" si="26"/>
        <v>-6.5820239572062883E-6</v>
      </c>
      <c r="AS54">
        <f t="shared" si="26"/>
        <v>-0.21642612356674021</v>
      </c>
      <c r="AT54">
        <f t="shared" si="26"/>
        <v>-0.14139848751508546</v>
      </c>
      <c r="AU54">
        <f t="shared" si="23"/>
        <v>-0.35783119310578293</v>
      </c>
      <c r="AW54">
        <v>51</v>
      </c>
      <c r="AX54">
        <f>IF(Z54&gt;0, (R54*SUMPRODUCT(K54:$K$98, X54:$X$98)-K54*$AZ$3)/Z54, 0)</f>
        <v>-51283057979.064857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0.66067595400000001</v>
      </c>
      <c r="Q55" s="4">
        <f t="shared" si="21"/>
        <v>50</v>
      </c>
      <c r="R55">
        <f t="shared" si="0"/>
        <v>100000</v>
      </c>
      <c r="S55">
        <f t="shared" si="1"/>
        <v>-139037663449.34689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-228.21991940527346</v>
      </c>
      <c r="AC55">
        <f t="shared" si="2"/>
        <v>-203.76779074318387</v>
      </c>
      <c r="AE55">
        <f t="shared" si="3"/>
        <v>0</v>
      </c>
      <c r="AF55">
        <f t="shared" si="24"/>
        <v>0</v>
      </c>
      <c r="AG55">
        <f t="shared" si="24"/>
        <v>-7.3277911066672581E-8</v>
      </c>
      <c r="AH55">
        <f t="shared" si="5"/>
        <v>-2.9401408363057137E-4</v>
      </c>
      <c r="AI55">
        <f t="shared" si="25"/>
        <v>-2.9408736154163805E-4</v>
      </c>
      <c r="AJ55">
        <f t="shared" si="7"/>
        <v>-24.452128662089592</v>
      </c>
      <c r="AK55">
        <f t="shared" si="22"/>
        <v>-15.975394358369144</v>
      </c>
      <c r="AL55">
        <f t="shared" si="8"/>
        <v>-40.427817107820275</v>
      </c>
      <c r="AN55">
        <f t="shared" si="26"/>
        <v>0</v>
      </c>
      <c r="AO55">
        <f t="shared" si="26"/>
        <v>0</v>
      </c>
      <c r="AP55">
        <f t="shared" si="26"/>
        <v>-5.1704726282591593E-10</v>
      </c>
      <c r="AQ55">
        <f t="shared" si="26"/>
        <v>-2.0745566427943179E-6</v>
      </c>
      <c r="AR55">
        <f t="shared" si="26"/>
        <v>-2.0750736900571437E-6</v>
      </c>
      <c r="AS55">
        <f t="shared" si="26"/>
        <v>-0.17253366002064774</v>
      </c>
      <c r="AT55">
        <f t="shared" si="26"/>
        <v>-0.11272201684411932</v>
      </c>
      <c r="AU55">
        <f t="shared" si="23"/>
        <v>-0.28525775193845709</v>
      </c>
      <c r="AW55">
        <v>52</v>
      </c>
      <c r="AX55">
        <f>IF(Z55&gt;0, (R55*SUMPRODUCT(K55:$K$98, X55:$X$98)-K55*$AZ$3)/Z55, 0)</f>
        <v>-139037663449.34689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0.67625413199999995</v>
      </c>
      <c r="Q56" s="4">
        <f t="shared" si="21"/>
        <v>50</v>
      </c>
      <c r="R56">
        <f t="shared" si="0"/>
        <v>100000</v>
      </c>
      <c r="S56">
        <f t="shared" si="1"/>
        <v>-395673010543.98157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-203.76779074318387</v>
      </c>
      <c r="AC56">
        <f t="shared" si="2"/>
        <v>-181.9355292084949</v>
      </c>
      <c r="AE56">
        <f t="shared" si="3"/>
        <v>0</v>
      </c>
      <c r="AF56">
        <f t="shared" si="24"/>
        <v>0</v>
      </c>
      <c r="AG56">
        <f t="shared" si="24"/>
        <v>-2.2990641812840003E-8</v>
      </c>
      <c r="AH56">
        <f t="shared" si="5"/>
        <v>-9.9108980286331696E-5</v>
      </c>
      <c r="AI56">
        <f t="shared" si="25"/>
        <v>-9.9131970928144534E-5</v>
      </c>
      <c r="AJ56">
        <f t="shared" si="7"/>
        <v>-21.832261534688968</v>
      </c>
      <c r="AK56">
        <f t="shared" si="22"/>
        <v>-14.263745352022871</v>
      </c>
      <c r="AL56">
        <f t="shared" si="8"/>
        <v>-36.096106018682768</v>
      </c>
      <c r="AN56">
        <f t="shared" si="26"/>
        <v>0</v>
      </c>
      <c r="AO56">
        <f t="shared" si="26"/>
        <v>0</v>
      </c>
      <c r="AP56">
        <f t="shared" si="26"/>
        <v>-1.4484057345744745E-10</v>
      </c>
      <c r="AQ56">
        <f t="shared" si="26"/>
        <v>-6.2438454986663485E-7</v>
      </c>
      <c r="AR56">
        <f t="shared" si="26"/>
        <v>-6.2452939044009228E-7</v>
      </c>
      <c r="AS56">
        <f t="shared" si="26"/>
        <v>-0.13754280138413849</v>
      </c>
      <c r="AT56">
        <f t="shared" si="26"/>
        <v>-8.9861304145244611E-2</v>
      </c>
      <c r="AU56">
        <f t="shared" si="23"/>
        <v>-0.22740473005877354</v>
      </c>
      <c r="AW56">
        <v>53</v>
      </c>
      <c r="AX56">
        <f>IF(Z56&gt;0, (R56*SUMPRODUCT(K56:$K$98, X56:$X$98)-K56*$AZ$3)/Z56, 0)</f>
        <v>-395673010543.98157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0.69194305599999995</v>
      </c>
      <c r="Q57" s="4">
        <f t="shared" si="21"/>
        <v>50</v>
      </c>
      <c r="R57">
        <f t="shared" si="0"/>
        <v>100000</v>
      </c>
      <c r="S57">
        <f t="shared" si="1"/>
        <v>-1185275102517.0171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-181.9355292084949</v>
      </c>
      <c r="AC57">
        <f t="shared" si="2"/>
        <v>-162.44243732462442</v>
      </c>
      <c r="AE57">
        <f t="shared" si="3"/>
        <v>0</v>
      </c>
      <c r="AF57">
        <f t="shared" si="24"/>
        <v>0</v>
      </c>
      <c r="AG57">
        <f t="shared" si="24"/>
        <v>-6.8525204393337132E-9</v>
      </c>
      <c r="AH57">
        <f t="shared" si="5"/>
        <v>-3.181642991075578E-5</v>
      </c>
      <c r="AI57">
        <f t="shared" si="25"/>
        <v>-3.1823282431195113E-5</v>
      </c>
      <c r="AJ57">
        <f t="shared" si="7"/>
        <v>-19.493091883870477</v>
      </c>
      <c r="AK57">
        <f t="shared" si="22"/>
        <v>-12.735487044594644</v>
      </c>
      <c r="AL57">
        <f t="shared" si="8"/>
        <v>-32.228610751747553</v>
      </c>
      <c r="AN57">
        <f t="shared" si="26"/>
        <v>0</v>
      </c>
      <c r="AO57">
        <f t="shared" si="26"/>
        <v>0</v>
      </c>
      <c r="AP57">
        <f t="shared" si="26"/>
        <v>-3.8545302403512779E-11</v>
      </c>
      <c r="AQ57">
        <f t="shared" si="26"/>
        <v>-1.789668375552476E-7</v>
      </c>
      <c r="AR57">
        <f t="shared" si="26"/>
        <v>-1.7900538285765113E-7</v>
      </c>
      <c r="AS57">
        <f t="shared" si="26"/>
        <v>-0.10964828607155608</v>
      </c>
      <c r="AT57">
        <f t="shared" si="26"/>
        <v>-7.1636882186031176E-2</v>
      </c>
      <c r="AU57">
        <f t="shared" si="23"/>
        <v>-0.1812853472629701</v>
      </c>
      <c r="AW57">
        <v>54</v>
      </c>
      <c r="AX57">
        <f>IF(Z57&gt;0, (R57*SUMPRODUCT(K57:$K$98, X57:$X$98)-K57*$AZ$3)/Z57, 0)</f>
        <v>-1185275102517.0171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0.70765376499999999</v>
      </c>
      <c r="Q58" s="4">
        <f t="shared" si="21"/>
        <v>50</v>
      </c>
      <c r="R58">
        <f t="shared" si="0"/>
        <v>100000</v>
      </c>
      <c r="S58">
        <f t="shared" si="1"/>
        <v>-3748168778124.5376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-162.44243732462442</v>
      </c>
      <c r="AC58">
        <f t="shared" si="2"/>
        <v>-145.03789062122075</v>
      </c>
      <c r="AE58">
        <f t="shared" si="3"/>
        <v>0</v>
      </c>
      <c r="AF58">
        <f t="shared" si="24"/>
        <v>0</v>
      </c>
      <c r="AG58">
        <f t="shared" si="24"/>
        <v>-1.9347833463064198E-9</v>
      </c>
      <c r="AH58">
        <f t="shared" si="5"/>
        <v>-9.6984237772679118E-6</v>
      </c>
      <c r="AI58">
        <f t="shared" si="25"/>
        <v>-9.7003585606142174E-6</v>
      </c>
      <c r="AJ58">
        <f t="shared" si="7"/>
        <v>-17.404546703403668</v>
      </c>
      <c r="AK58">
        <f t="shared" si="22"/>
        <v>-11.37097061272371</v>
      </c>
      <c r="AL58">
        <f t="shared" si="8"/>
        <v>-28.775527016485938</v>
      </c>
      <c r="AN58">
        <f t="shared" si="26"/>
        <v>0</v>
      </c>
      <c r="AO58">
        <f t="shared" si="26"/>
        <v>0</v>
      </c>
      <c r="AP58">
        <f t="shared" si="26"/>
        <v>-9.7170723308645397E-12</v>
      </c>
      <c r="AQ58">
        <f t="shared" si="26"/>
        <v>-4.8708443515909578E-8</v>
      </c>
      <c r="AR58">
        <f t="shared" si="26"/>
        <v>-4.8718160588240445E-8</v>
      </c>
      <c r="AS58">
        <f t="shared" si="26"/>
        <v>-8.7410944241246818E-2</v>
      </c>
      <c r="AT58">
        <f t="shared" si="26"/>
        <v>-5.7108484072341287E-2</v>
      </c>
      <c r="AU58">
        <f t="shared" si="23"/>
        <v>-0.14451947703174869</v>
      </c>
      <c r="AW58">
        <v>55</v>
      </c>
      <c r="AX58">
        <f>IF(Z58&gt;0, (R58*SUMPRODUCT(K58:$K$98, X58:$X$98)-K58*$AZ$3)/Z58, 0)</f>
        <v>-3748168778124.5376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0.72329488099999995</v>
      </c>
      <c r="Q59" s="4">
        <f t="shared" si="21"/>
        <v>50</v>
      </c>
      <c r="R59">
        <f t="shared" si="0"/>
        <v>100000</v>
      </c>
      <c r="S59">
        <f t="shared" si="1"/>
        <v>-12547862897452.854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-145.03789062122075</v>
      </c>
      <c r="AC59">
        <f t="shared" si="2"/>
        <v>-129.49811666781264</v>
      </c>
      <c r="AE59">
        <f t="shared" si="3"/>
        <v>0</v>
      </c>
      <c r="AF59">
        <f t="shared" si="24"/>
        <v>0</v>
      </c>
      <c r="AG59">
        <f t="shared" si="24"/>
        <v>-5.1601662261587202E-10</v>
      </c>
      <c r="AH59">
        <f t="shared" si="5"/>
        <v>-2.7988377804549668E-6</v>
      </c>
      <c r="AI59">
        <f t="shared" si="25"/>
        <v>-2.7993537970775825E-6</v>
      </c>
      <c r="AJ59">
        <f t="shared" si="7"/>
        <v>-15.539773953408115</v>
      </c>
      <c r="AK59">
        <f t="shared" si="22"/>
        <v>-10.152652343485453</v>
      </c>
      <c r="AL59">
        <f t="shared" si="8"/>
        <v>-25.692429096247366</v>
      </c>
      <c r="AN59">
        <f t="shared" si="26"/>
        <v>0</v>
      </c>
      <c r="AO59">
        <f t="shared" si="26"/>
        <v>0</v>
      </c>
      <c r="AP59">
        <f t="shared" si="26"/>
        <v>-2.313922261013245E-12</v>
      </c>
      <c r="AQ59">
        <f t="shared" si="26"/>
        <v>-1.2550551205751888E-8</v>
      </c>
      <c r="AR59">
        <f t="shared" si="26"/>
        <v>-1.2552865128012902E-8</v>
      </c>
      <c r="AS59">
        <f t="shared" si="26"/>
        <v>-6.9683470078195933E-2</v>
      </c>
      <c r="AT59">
        <f t="shared" si="26"/>
        <v>-4.5526533906655363E-2</v>
      </c>
      <c r="AU59">
        <f t="shared" si="23"/>
        <v>-0.11521001653771643</v>
      </c>
      <c r="AW59">
        <v>56</v>
      </c>
      <c r="AX59">
        <f>IF(Z59&gt;0, (R59*SUMPRODUCT(K59:$K$98, X59:$X$98)-K59*$AZ$3)/Z59, 0)</f>
        <v>-12547862897452.854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0.74145409100000004</v>
      </c>
      <c r="Q60" s="4">
        <f t="shared" si="21"/>
        <v>50</v>
      </c>
      <c r="R60">
        <f t="shared" si="0"/>
        <v>100000</v>
      </c>
      <c r="S60">
        <f t="shared" si="1"/>
        <v>-45075974340932.68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-129.49811666781264</v>
      </c>
      <c r="AC60">
        <f t="shared" si="2"/>
        <v>-115.6233184641877</v>
      </c>
      <c r="AE60">
        <f t="shared" si="3"/>
        <v>0</v>
      </c>
      <c r="AF60">
        <f t="shared" si="24"/>
        <v>0</v>
      </c>
      <c r="AG60">
        <f t="shared" si="24"/>
        <v>-1.2825382052717188E-10</v>
      </c>
      <c r="AH60">
        <f t="shared" si="5"/>
        <v>-7.6520527172508292E-7</v>
      </c>
      <c r="AI60">
        <f t="shared" si="25"/>
        <v>-7.6533352554561009E-7</v>
      </c>
      <c r="AJ60">
        <f t="shared" si="7"/>
        <v>-13.874798203624934</v>
      </c>
      <c r="AK60">
        <f t="shared" si="22"/>
        <v>-9.0648681667468853</v>
      </c>
      <c r="AL60">
        <f t="shared" si="8"/>
        <v>-22.939667135705346</v>
      </c>
      <c r="AN60">
        <f t="shared" si="26"/>
        <v>0</v>
      </c>
      <c r="AO60">
        <f t="shared" si="26"/>
        <v>0</v>
      </c>
      <c r="AP60">
        <f t="shared" si="26"/>
        <v>-5.1349634974899309E-13</v>
      </c>
      <c r="AQ60">
        <f t="shared" si="26"/>
        <v>-3.0636912976504297E-9</v>
      </c>
      <c r="AR60">
        <f t="shared" si="26"/>
        <v>-3.0642047940001787E-9</v>
      </c>
      <c r="AS60">
        <f t="shared" si="26"/>
        <v>-5.5551235836720038E-2</v>
      </c>
      <c r="AT60">
        <f t="shared" si="26"/>
        <v>-3.6293474108197901E-2</v>
      </c>
      <c r="AU60">
        <f t="shared" si="23"/>
        <v>-9.1844713009122739E-2</v>
      </c>
      <c r="AW60">
        <v>57</v>
      </c>
      <c r="AX60">
        <f>IF(Z60&gt;0, (R60*SUMPRODUCT(K60:$K$98, X60:$X$98)-K60*$AZ$3)/Z60, 0)</f>
        <v>-45075974340932.68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0.75951466000000001</v>
      </c>
      <c r="Q61" s="4">
        <f t="shared" si="21"/>
        <v>50</v>
      </c>
      <c r="R61">
        <f t="shared" si="0"/>
        <v>100000</v>
      </c>
      <c r="S61">
        <f t="shared" si="1"/>
        <v>-174615902523678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-115.6233184641877</v>
      </c>
      <c r="AC61">
        <f t="shared" si="2"/>
        <v>-103.23510577423755</v>
      </c>
      <c r="AE61">
        <f t="shared" si="3"/>
        <v>0</v>
      </c>
      <c r="AF61">
        <f t="shared" si="24"/>
        <v>0</v>
      </c>
      <c r="AG61">
        <f t="shared" si="24"/>
        <v>-2.9560625430504196E-11</v>
      </c>
      <c r="AH61">
        <f t="shared" si="5"/>
        <v>-1.9482131378279195E-7</v>
      </c>
      <c r="AI61">
        <f t="shared" si="25"/>
        <v>-1.9485087440822244E-7</v>
      </c>
      <c r="AJ61">
        <f t="shared" si="7"/>
        <v>-12.388212689950151</v>
      </c>
      <c r="AK61">
        <f t="shared" si="22"/>
        <v>-8.0936322924931403</v>
      </c>
      <c r="AL61">
        <f t="shared" si="8"/>
        <v>-20.481845177294169</v>
      </c>
      <c r="AN61">
        <f t="shared" si="26"/>
        <v>0</v>
      </c>
      <c r="AO61">
        <f t="shared" si="26"/>
        <v>0</v>
      </c>
      <c r="AP61">
        <f t="shared" si="26"/>
        <v>-1.0567266139344251E-13</v>
      </c>
      <c r="AQ61">
        <f t="shared" si="26"/>
        <v>-6.9644286694794217E-10</v>
      </c>
      <c r="AR61">
        <f t="shared" si="26"/>
        <v>-6.9654853960933557E-10</v>
      </c>
      <c r="AS61">
        <f t="shared" si="26"/>
        <v>-4.4285105128532516E-2</v>
      </c>
      <c r="AT61">
        <f t="shared" si="26"/>
        <v>-2.8932935356810265E-2</v>
      </c>
      <c r="AU61">
        <f t="shared" si="23"/>
        <v>-7.3218041181891319E-2</v>
      </c>
      <c r="AW61">
        <v>58</v>
      </c>
      <c r="AX61">
        <f>IF(Z61&gt;0, (R61*SUMPRODUCT(K61:$K$98, X61:$X$98)-K61*$AZ$3)/Z61, 0)</f>
        <v>-174615902523678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0.77745419500000001</v>
      </c>
      <c r="Q62" s="4">
        <f t="shared" si="21"/>
        <v>50</v>
      </c>
      <c r="R62">
        <f t="shared" si="0"/>
        <v>100000</v>
      </c>
      <c r="S62">
        <f t="shared" si="1"/>
        <v>-733522149852505.38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-103.23510577423755</v>
      </c>
      <c r="AC62">
        <f t="shared" si="2"/>
        <v>-92.174201584743088</v>
      </c>
      <c r="AE62">
        <f t="shared" si="3"/>
        <v>0</v>
      </c>
      <c r="AF62">
        <f t="shared" si="24"/>
        <v>0</v>
      </c>
      <c r="AG62">
        <f t="shared" si="24"/>
        <v>-6.2829869284299879E-12</v>
      </c>
      <c r="AH62">
        <f t="shared" si="5"/>
        <v>-4.596406449553833E-8</v>
      </c>
      <c r="AI62">
        <f t="shared" si="25"/>
        <v>-4.5970347482466759E-8</v>
      </c>
      <c r="AJ62">
        <f t="shared" si="7"/>
        <v>-11.060904189494465</v>
      </c>
      <c r="AK62">
        <f t="shared" si="22"/>
        <v>-7.226457404196629</v>
      </c>
      <c r="AL62">
        <f t="shared" si="8"/>
        <v>-18.287361639661441</v>
      </c>
      <c r="AN62">
        <f t="shared" si="26"/>
        <v>0</v>
      </c>
      <c r="AO62">
        <f t="shared" si="26"/>
        <v>0</v>
      </c>
      <c r="AP62">
        <f t="shared" si="26"/>
        <v>-2.0053822216394344E-14</v>
      </c>
      <c r="AQ62">
        <f t="shared" si="26"/>
        <v>-1.4670652481633288E-10</v>
      </c>
      <c r="AR62">
        <f t="shared" si="26"/>
        <v>-1.4672657863854926E-10</v>
      </c>
      <c r="AS62">
        <f t="shared" si="26"/>
        <v>-3.5303814681677335E-2</v>
      </c>
      <c r="AT62">
        <f t="shared" si="26"/>
        <v>-2.3065158926618735E-2</v>
      </c>
      <c r="AU62">
        <f t="shared" si="23"/>
        <v>-5.8368973755022646E-2</v>
      </c>
      <c r="AW62">
        <v>59</v>
      </c>
      <c r="AX62">
        <f>IF(Z62&gt;0, (R62*SUMPRODUCT(K62:$K$98, X62:$X$98)-K62*$AZ$3)/Z62, 0)</f>
        <v>-733522149852505.38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0.79525030600000002</v>
      </c>
      <c r="Q63" s="4">
        <f t="shared" si="21"/>
        <v>50</v>
      </c>
      <c r="R63">
        <f t="shared" si="0"/>
        <v>100000</v>
      </c>
      <c r="S63">
        <f t="shared" si="1"/>
        <v>-3362934634139913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-92.174201584743088</v>
      </c>
      <c r="AC63">
        <f t="shared" si="2"/>
        <v>-82.298394272219326</v>
      </c>
      <c r="AE63">
        <f t="shared" si="3"/>
        <v>0</v>
      </c>
      <c r="AF63">
        <f t="shared" si="24"/>
        <v>0</v>
      </c>
      <c r="AG63">
        <f t="shared" si="24"/>
        <v>-1.2236097817177399E-12</v>
      </c>
      <c r="AH63">
        <f t="shared" si="5"/>
        <v>-9.993094554855896E-9</v>
      </c>
      <c r="AI63">
        <f t="shared" si="25"/>
        <v>-9.9943181646376141E-9</v>
      </c>
      <c r="AJ63">
        <f t="shared" si="7"/>
        <v>-9.8758073125237615</v>
      </c>
      <c r="AK63">
        <f t="shared" si="22"/>
        <v>-6.4521941109320169</v>
      </c>
      <c r="AL63">
        <f t="shared" si="8"/>
        <v>-16.328001433450098</v>
      </c>
      <c r="AN63">
        <f t="shared" si="26"/>
        <v>0</v>
      </c>
      <c r="AO63">
        <f t="shared" si="26"/>
        <v>0</v>
      </c>
      <c r="AP63">
        <f t="shared" si="26"/>
        <v>-3.4870319108689282E-15</v>
      </c>
      <c r="AQ63">
        <f t="shared" si="26"/>
        <v>-2.8478229025102143E-11</v>
      </c>
      <c r="AR63">
        <f t="shared" si="26"/>
        <v>-2.8481716057013013E-11</v>
      </c>
      <c r="AS63">
        <f t="shared" si="26"/>
        <v>-2.8143984919783024E-2</v>
      </c>
      <c r="AT63">
        <f t="shared" si="26"/>
        <v>-1.8387403481161895E-2</v>
      </c>
      <c r="AU63">
        <f t="shared" si="23"/>
        <v>-4.653138842942664E-2</v>
      </c>
      <c r="AW63">
        <v>60</v>
      </c>
      <c r="AX63">
        <f>IF(Z63&gt;0, (R63*SUMPRODUCT(K63:$K$98, X63:$X$98)-K63*$AZ$3)/Z63, 0)</f>
        <v>-3362934634139913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0.81288120699999999</v>
      </c>
      <c r="Q64" s="4">
        <f t="shared" si="21"/>
        <v>50</v>
      </c>
      <c r="R64">
        <f t="shared" si="0"/>
        <v>100000</v>
      </c>
      <c r="S64">
        <f t="shared" si="1"/>
        <v>-1.6952578313101456E+16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-82.298394272219326</v>
      </c>
      <c r="AC64">
        <f t="shared" si="2"/>
        <v>-73.480709171649181</v>
      </c>
      <c r="AE64">
        <f t="shared" si="3"/>
        <v>0</v>
      </c>
      <c r="AF64">
        <f t="shared" si="24"/>
        <v>0</v>
      </c>
      <c r="AG64">
        <f t="shared" si="24"/>
        <v>-2.167242876408396E-13</v>
      </c>
      <c r="AH64">
        <f t="shared" si="5"/>
        <v>-1.9892987925194457E-9</v>
      </c>
      <c r="AI64">
        <f t="shared" si="25"/>
        <v>-1.9895155168070864E-9</v>
      </c>
      <c r="AJ64">
        <f t="shared" si="7"/>
        <v>-8.8176851005701451</v>
      </c>
      <c r="AK64">
        <f t="shared" si="22"/>
        <v>-5.7608875990553532</v>
      </c>
      <c r="AL64">
        <f t="shared" si="8"/>
        <v>-14.578572701615014</v>
      </c>
      <c r="AN64">
        <f t="shared" si="26"/>
        <v>0</v>
      </c>
      <c r="AO64">
        <f t="shared" si="26"/>
        <v>0</v>
      </c>
      <c r="AP64">
        <f t="shared" si="26"/>
        <v>-5.5144543143356098E-16</v>
      </c>
      <c r="AQ64">
        <f t="shared" si="26"/>
        <v>-5.0616834081333049E-12</v>
      </c>
      <c r="AR64">
        <f t="shared" si="26"/>
        <v>-5.062234853564738E-12</v>
      </c>
      <c r="AS64">
        <f t="shared" si="26"/>
        <v>-2.243621246820008E-2</v>
      </c>
      <c r="AT64">
        <f t="shared" si="26"/>
        <v>-1.4658325479265252E-2</v>
      </c>
      <c r="AU64">
        <f t="shared" si="23"/>
        <v>-3.7094537952527568E-2</v>
      </c>
      <c r="AW64">
        <v>61</v>
      </c>
      <c r="AX64">
        <f>IF(Z64&gt;0, (R64*SUMPRODUCT(K64:$K$98, X64:$X$98)-K64*$AZ$3)/Z64, 0)</f>
        <v>-1.6952578313101456E+16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0.83042254299999996</v>
      </c>
      <c r="Q65" s="4">
        <f t="shared" si="21"/>
        <v>50</v>
      </c>
      <c r="R65">
        <f t="shared" si="0"/>
        <v>100000</v>
      </c>
      <c r="S65">
        <f t="shared" si="1"/>
        <v>-9.4851935362641712E+16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-73.480709171649181</v>
      </c>
      <c r="AC65">
        <f t="shared" si="2"/>
        <v>-65.607776046119753</v>
      </c>
      <c r="AE65">
        <f t="shared" si="3"/>
        <v>0</v>
      </c>
      <c r="AF65">
        <f t="shared" si="24"/>
        <v>0</v>
      </c>
      <c r="AG65">
        <f t="shared" si="24"/>
        <v>-3.4584310691861732E-14</v>
      </c>
      <c r="AH65">
        <f t="shared" si="5"/>
        <v>-3.5994546814513895E-10</v>
      </c>
      <c r="AI65">
        <f t="shared" si="25"/>
        <v>-3.5998005245583079E-10</v>
      </c>
      <c r="AJ65">
        <f t="shared" si="7"/>
        <v>-7.8729331255294284</v>
      </c>
      <c r="AK65">
        <f t="shared" si="22"/>
        <v>-5.1436496420154434</v>
      </c>
      <c r="AL65">
        <f t="shared" si="8"/>
        <v>-13.016582767904852</v>
      </c>
      <c r="AN65">
        <f t="shared" si="26"/>
        <v>0</v>
      </c>
      <c r="AO65">
        <f t="shared" si="26"/>
        <v>0</v>
      </c>
      <c r="AP65">
        <f t="shared" si="26"/>
        <v>-7.8569874662888906E-17</v>
      </c>
      <c r="AQ65">
        <f t="shared" si="26"/>
        <v>-8.177369955299818E-13</v>
      </c>
      <c r="AR65">
        <f t="shared" si="26"/>
        <v>-8.1781556540464463E-13</v>
      </c>
      <c r="AS65">
        <f t="shared" si="26"/>
        <v>-1.7886011215129251E-2</v>
      </c>
      <c r="AT65">
        <f t="shared" si="26"/>
        <v>-1.1685527327224329E-2</v>
      </c>
      <c r="AU65">
        <f t="shared" si="23"/>
        <v>-2.9571538543171395E-2</v>
      </c>
      <c r="AW65">
        <v>62</v>
      </c>
      <c r="AX65">
        <f>IF(Z65&gt;0, (R65*SUMPRODUCT(K65:$K$98, X65:$X$98)-K65*$AZ$3)/Z65, 0)</f>
        <v>-9.4851935362641712E+16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0.84796327400000004</v>
      </c>
      <c r="Q66" s="4">
        <f t="shared" si="21"/>
        <v>50</v>
      </c>
      <c r="R66">
        <f t="shared" si="0"/>
        <v>100000</v>
      </c>
      <c r="S66">
        <f t="shared" si="1"/>
        <v>-5.9624880400551974E+17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-65.607776046119753</v>
      </c>
      <c r="AC66">
        <f t="shared" si="2"/>
        <v>-58.578371469750493</v>
      </c>
      <c r="AE66">
        <f t="shared" si="3"/>
        <v>0</v>
      </c>
      <c r="AF66">
        <f t="shared" si="24"/>
        <v>0</v>
      </c>
      <c r="AG66">
        <f t="shared" si="24"/>
        <v>-4.9122422616388348E-15</v>
      </c>
      <c r="AH66">
        <f t="shared" si="5"/>
        <v>-5.865245064660855E-11</v>
      </c>
      <c r="AI66">
        <f t="shared" si="25"/>
        <v>-5.8657362888870188E-11</v>
      </c>
      <c r="AJ66">
        <f t="shared" si="7"/>
        <v>-7.0294045763692594</v>
      </c>
      <c r="AK66">
        <f t="shared" si="22"/>
        <v>-4.5925443232283829</v>
      </c>
      <c r="AL66">
        <f t="shared" si="8"/>
        <v>-11.621948899656299</v>
      </c>
      <c r="AN66">
        <f t="shared" si="26"/>
        <v>0</v>
      </c>
      <c r="AO66">
        <f t="shared" si="26"/>
        <v>0</v>
      </c>
      <c r="AP66">
        <f t="shared" si="26"/>
        <v>-9.9641140708456166E-18</v>
      </c>
      <c r="AQ66">
        <f t="shared" si="26"/>
        <v>-1.1897208599448733E-13</v>
      </c>
      <c r="AR66">
        <f t="shared" si="26"/>
        <v>-1.1898205010855818E-13</v>
      </c>
      <c r="AS66">
        <f t="shared" si="26"/>
        <v>-1.4258618634517425E-2</v>
      </c>
      <c r="AT66">
        <f t="shared" si="26"/>
        <v>-9.3156308412189973E-3</v>
      </c>
      <c r="AU66">
        <f t="shared" si="23"/>
        <v>-2.3574249475855406E-2</v>
      </c>
      <c r="AW66">
        <v>63</v>
      </c>
      <c r="AX66">
        <f>IF(Z66&gt;0, (R66*SUMPRODUCT(K66:$K$98, X66:$X$98)-K66*$AZ$3)/Z66, 0)</f>
        <v>-5.9624880400551974E+17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0.86550461000000001</v>
      </c>
      <c r="Q67" s="4">
        <f t="shared" si="21"/>
        <v>50</v>
      </c>
      <c r="R67">
        <f t="shared" ref="R67:R69" si="27">$C$6</f>
        <v>100000</v>
      </c>
      <c r="S67">
        <f t="shared" ref="S67:S69" si="28">AX67</f>
        <v>-4.2761824640764436E+18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-58.578371469750493</v>
      </c>
      <c r="AC67">
        <f t="shared" ref="AC67:AC69" si="29">S67*Z67</f>
        <v>-52.302117383705898</v>
      </c>
      <c r="AE67">
        <f t="shared" ref="AE67:AE69" si="30">$Z67*O67</f>
        <v>0</v>
      </c>
      <c r="AF67">
        <f t="shared" si="24"/>
        <v>0</v>
      </c>
      <c r="AG67">
        <f t="shared" si="24"/>
        <v>-6.1155151613720893E-16</v>
      </c>
      <c r="AH67">
        <f t="shared" ref="AH67:AH69" si="31">-X67*R67</f>
        <v>-8.5031366457704746E-12</v>
      </c>
      <c r="AI67">
        <f t="shared" ref="AI67:AI69" si="32">SUM(AE67:AH67)</f>
        <v>-8.5037481972866119E-12</v>
      </c>
      <c r="AJ67">
        <f t="shared" ref="AJ67:AJ69" si="33">AB67-AC67</f>
        <v>-6.2762540860445952</v>
      </c>
      <c r="AK67">
        <f t="shared" si="22"/>
        <v>-4.1004860028825352</v>
      </c>
      <c r="AL67">
        <f t="shared" ref="AL67:AL69" si="34">SUM(AI67:AK67)</f>
        <v>-10.376740088935634</v>
      </c>
      <c r="AN67">
        <f t="shared" si="26"/>
        <v>0</v>
      </c>
      <c r="AO67">
        <f t="shared" si="26"/>
        <v>0</v>
      </c>
      <c r="AP67">
        <f t="shared" si="26"/>
        <v>-1.1075770243342973E-18</v>
      </c>
      <c r="AQ67">
        <f t="shared" si="26"/>
        <v>-1.5399976183719189E-14</v>
      </c>
      <c r="AR67">
        <f t="shared" si="26"/>
        <v>-1.5401083760743523E-14</v>
      </c>
      <c r="AS67">
        <f t="shared" si="26"/>
        <v>-1.1366883477773293E-2</v>
      </c>
      <c r="AT67">
        <f t="shared" si="26"/>
        <v>-7.4263638721453378E-3</v>
      </c>
      <c r="AU67">
        <f t="shared" si="23"/>
        <v>-1.8793247349934029E-2</v>
      </c>
      <c r="AW67">
        <v>64</v>
      </c>
      <c r="AX67">
        <f>IF(Z67&gt;0, (R67*SUMPRODUCT(K67:$K$98, X67:$X$98)-K67*$AZ$3)/Z67, 0)</f>
        <v>-4.2761824640764436E+18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1.6170478387293595E-3</v>
      </c>
      <c r="L68" s="2">
        <v>65</v>
      </c>
      <c r="M68" s="6">
        <v>0.88304594599999997</v>
      </c>
      <c r="Q68" s="4">
        <f t="shared" si="21"/>
        <v>50</v>
      </c>
      <c r="R68">
        <f t="shared" si="27"/>
        <v>100000</v>
      </c>
      <c r="S68">
        <f t="shared" si="28"/>
        <v>-3.5697759125718675E+19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-52.302117383705898</v>
      </c>
      <c r="AC68">
        <f t="shared" si="29"/>
        <v>-46.698319092594559</v>
      </c>
      <c r="AE68">
        <f t="shared" si="30"/>
        <v>0</v>
      </c>
      <c r="AF68">
        <f t="shared" si="24"/>
        <v>0</v>
      </c>
      <c r="AG68">
        <f t="shared" si="24"/>
        <v>-6.5407913880720963E-17</v>
      </c>
      <c r="AH68">
        <f t="shared" si="31"/>
        <v>-1.0800561741902317E-12</v>
      </c>
      <c r="AI68">
        <f t="shared" si="32"/>
        <v>-1.0801215821041124E-12</v>
      </c>
      <c r="AJ68">
        <f t="shared" si="33"/>
        <v>-5.6037982911113389</v>
      </c>
      <c r="AK68">
        <f t="shared" si="22"/>
        <v>-3.6611482168594134</v>
      </c>
      <c r="AL68">
        <f t="shared" si="34"/>
        <v>-9.2649465079718318</v>
      </c>
      <c r="AN68">
        <f t="shared" si="26"/>
        <v>0</v>
      </c>
      <c r="AO68">
        <f t="shared" si="26"/>
        <v>0</v>
      </c>
      <c r="AP68">
        <f t="shared" si="26"/>
        <v>-1.057677257766159E-19</v>
      </c>
      <c r="AQ68">
        <f t="shared" si="26"/>
        <v>-1.7465025021806149E-15</v>
      </c>
      <c r="AR68">
        <f t="shared" si="26"/>
        <v>-1.7466082699063915E-15</v>
      </c>
      <c r="AS68">
        <f t="shared" si="26"/>
        <v>-9.0616099153168692E-3</v>
      </c>
      <c r="AT68">
        <f t="shared" si="26"/>
        <v>-5.9202518113403626E-3</v>
      </c>
      <c r="AU68">
        <f t="shared" si="23"/>
        <v>-1.4981861726658977E-2</v>
      </c>
      <c r="AW68">
        <v>65</v>
      </c>
      <c r="AX68">
        <f>IF(Z68&gt;0, (R68*SUMPRODUCT(K68:$K$98, X68:$X$98)-K68*$AZ$3)/Z68, 0)</f>
        <v>-3.5697759125718675E+19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1.4437927131512138E-3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100000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-46.698319092594559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-1.3081582776144194E-13</v>
      </c>
      <c r="AI69">
        <f t="shared" si="32"/>
        <v>-1.3081582776144194E-13</v>
      </c>
      <c r="AJ69">
        <f t="shared" si="33"/>
        <v>-46.698319092594559</v>
      </c>
      <c r="AK69">
        <f t="shared" si="22"/>
        <v>-3.2688823364816195</v>
      </c>
      <c r="AL69">
        <f t="shared" si="34"/>
        <v>-49.967201429076304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-1.8887093888681412E-16</v>
      </c>
      <c r="AR69">
        <f t="shared" si="26"/>
        <v>-1.8887093888681412E-16</v>
      </c>
      <c r="AS69">
        <f t="shared" si="26"/>
        <v>-6.7422692822298222E-2</v>
      </c>
      <c r="AT69">
        <f t="shared" si="26"/>
        <v>-4.7195884975608764E-3</v>
      </c>
      <c r="AU69">
        <f t="shared" si="23"/>
        <v>-7.214228131985928E-2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7">SUM(AN3:AN69)</f>
        <v>44101.782817657338</v>
      </c>
      <c r="AO71" s="8">
        <f t="shared" si="47"/>
        <v>-4410.178281765734</v>
      </c>
      <c r="AP71" s="8">
        <f t="shared" si="47"/>
        <v>-2881.9535222328136</v>
      </c>
      <c r="AQ71" s="8">
        <f t="shared" si="47"/>
        <v>-28878.74927020655</v>
      </c>
      <c r="AR71" s="8">
        <f t="shared" si="47"/>
        <v>7930.9017434522466</v>
      </c>
      <c r="AS71" s="8">
        <f t="shared" si="47"/>
        <v>-1536.0326072870257</v>
      </c>
      <c r="AT71" s="8">
        <f t="shared" si="47"/>
        <v>214.51846995682257</v>
      </c>
      <c r="AU71" s="8">
        <f t="shared" si="47"/>
        <v>6609.387606122029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743AC-D459-415D-BD0E-E1EC8E54FDB0}">
  <dimension ref="A1:AZ100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12864.420639326481</v>
      </c>
      <c r="K3">
        <v>1</v>
      </c>
      <c r="L3" s="2">
        <v>0</v>
      </c>
      <c r="O3">
        <f>$C$3</f>
        <v>12864.420639326481</v>
      </c>
      <c r="P3">
        <f>O3*C5</f>
        <v>1286.4420639326481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12864.420639326481</v>
      </c>
      <c r="AF3">
        <f t="shared" ref="AF3:AG34" si="4">-$Z3*P3</f>
        <v>-1286.4420639326481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9058.0703713938346</v>
      </c>
      <c r="AJ3">
        <f t="shared" ref="AJ3:AJ66" si="7">AB3-AC3</f>
        <v>0</v>
      </c>
      <c r="AL3">
        <f t="shared" ref="AL3:AL66" si="8">SUM(AI3:AK3)</f>
        <v>9058.0703713938346</v>
      </c>
      <c r="AN3">
        <f t="shared" ref="AN3:AU34" si="9">AE3*$K3</f>
        <v>12864.420639326481</v>
      </c>
      <c r="AO3">
        <f t="shared" si="9"/>
        <v>-1286.4420639326481</v>
      </c>
      <c r="AP3">
        <f t="shared" si="9"/>
        <v>-2519.9082039999998</v>
      </c>
      <c r="AQ3">
        <f t="shared" si="9"/>
        <v>0</v>
      </c>
      <c r="AR3">
        <f t="shared" si="9"/>
        <v>9058.0703713938346</v>
      </c>
      <c r="AS3">
        <f t="shared" si="9"/>
        <v>0</v>
      </c>
      <c r="AT3">
        <f t="shared" si="9"/>
        <v>0</v>
      </c>
      <c r="AU3">
        <f t="shared" si="9"/>
        <v>9058.0703713938346</v>
      </c>
      <c r="AW3">
        <v>0</v>
      </c>
      <c r="AX3">
        <f>IF(Z3&gt;0, (R3*SUMPRODUCT(K3:$K$98, X3:$X$98)-K3*$AZ$3)/Z3, 0)</f>
        <v>0</v>
      </c>
      <c r="AZ3">
        <f>C6*SUMPRODUCT(X4:X98, K4:K98)/1</f>
        <v>8723.3418145998348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1.784809E-3</v>
      </c>
      <c r="R4">
        <f t="shared" si="0"/>
        <v>250000</v>
      </c>
      <c r="S4">
        <f t="shared" si="1"/>
        <v>592.1148920306897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585.13693112205237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-446.20224999999999</v>
      </c>
      <c r="AI4">
        <f t="shared" si="6"/>
        <v>-446.20224999999999</v>
      </c>
      <c r="AJ4">
        <f t="shared" si="7"/>
        <v>-585.13693112205237</v>
      </c>
      <c r="AK4">
        <f>G4*SUM(AB4, AE4:AF4)</f>
        <v>0</v>
      </c>
      <c r="AL4">
        <f t="shared" si="8"/>
        <v>-1031.3391811220524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-416.27227353297883</v>
      </c>
      <c r="AR4">
        <f t="shared" si="9"/>
        <v>-416.27227353297883</v>
      </c>
      <c r="AS4">
        <f t="shared" si="9"/>
        <v>-545.88761183137638</v>
      </c>
      <c r="AT4">
        <f t="shared" si="9"/>
        <v>0</v>
      </c>
      <c r="AU4">
        <f t="shared" si="9"/>
        <v>-962.1598853643552</v>
      </c>
      <c r="AW4">
        <v>1</v>
      </c>
      <c r="AX4">
        <f>IF(Z4&gt;0, (R4*SUMPRODUCT(K4:$K$98, X4:$X$98)-K4*$AZ$3)/Z4, 0)</f>
        <v>592.1148920306897</v>
      </c>
    </row>
    <row r="5" spans="1:52" x14ac:dyDescent="0.25">
      <c r="C5" s="2">
        <f>'S.26.04.A'!C5</f>
        <v>0.1</v>
      </c>
      <c r="E5">
        <v>2005</v>
      </c>
      <c r="F5" s="5">
        <v>3.6400000000000002E-2</v>
      </c>
      <c r="G5" s="5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1.7924099999999999E-3</v>
      </c>
      <c r="Q5" s="4">
        <f t="shared" ref="Q5:Q68" si="21">$C$8</f>
        <v>50</v>
      </c>
      <c r="R5">
        <f t="shared" si="0"/>
        <v>250000</v>
      </c>
      <c r="S5">
        <f t="shared" si="1"/>
        <v>868.01475944567937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585.13693112205237</v>
      </c>
      <c r="AC5">
        <f t="shared" si="2"/>
        <v>847.67001450610132</v>
      </c>
      <c r="AE5">
        <f t="shared" si="3"/>
        <v>0</v>
      </c>
      <c r="AF5">
        <f t="shared" si="4"/>
        <v>0</v>
      </c>
      <c r="AG5">
        <f t="shared" si="4"/>
        <v>-48.828087614974983</v>
      </c>
      <c r="AH5">
        <f t="shared" si="5"/>
        <v>-442.82169762507749</v>
      </c>
      <c r="AI5">
        <f t="shared" si="6"/>
        <v>-491.64978524005249</v>
      </c>
      <c r="AJ5">
        <f t="shared" si="7"/>
        <v>-262.53308338404895</v>
      </c>
      <c r="AK5">
        <f>G5*SUM(AB5, AE5:AF5)</f>
        <v>23.990614176004147</v>
      </c>
      <c r="AL5">
        <f t="shared" si="8"/>
        <v>-730.1922544480974</v>
      </c>
      <c r="AN5">
        <f t="shared" si="9"/>
        <v>0</v>
      </c>
      <c r="AO5">
        <f t="shared" si="9"/>
        <v>0</v>
      </c>
      <c r="AP5">
        <f t="shared" si="9"/>
        <v>-41.753289207172912</v>
      </c>
      <c r="AQ5">
        <f t="shared" si="9"/>
        <v>-378.66038403848324</v>
      </c>
      <c r="AR5">
        <f t="shared" si="9"/>
        <v>-420.41367324565613</v>
      </c>
      <c r="AS5">
        <f t="shared" si="9"/>
        <v>-224.49414450594293</v>
      </c>
      <c r="AT5">
        <f t="shared" si="9"/>
        <v>20.514566530785</v>
      </c>
      <c r="AU5">
        <f t="shared" si="9"/>
        <v>-624.39325122081414</v>
      </c>
      <c r="AW5">
        <v>2</v>
      </c>
      <c r="AX5">
        <f>IF(Z5&gt;0, (R5*SUMPRODUCT(K5:$K$98, X5:$X$98)-K5*$AZ$3)/Z5, 0)</f>
        <v>868.01475944567937</v>
      </c>
    </row>
    <row r="6" spans="1:52" x14ac:dyDescent="0.25">
      <c r="A6" t="s">
        <v>16</v>
      </c>
      <c r="C6" s="2">
        <v>250000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1.8014369999999999E-3</v>
      </c>
      <c r="Q6" s="4">
        <f t="shared" si="21"/>
        <v>50</v>
      </c>
      <c r="R6">
        <f t="shared" si="0"/>
        <v>250000</v>
      </c>
      <c r="S6">
        <f t="shared" si="1"/>
        <v>1242.5802220460021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847.67001450610132</v>
      </c>
      <c r="AC6">
        <f t="shared" si="2"/>
        <v>1199.1357907128504</v>
      </c>
      <c r="AE6">
        <f t="shared" si="3"/>
        <v>0</v>
      </c>
      <c r="AF6">
        <f t="shared" si="4"/>
        <v>0</v>
      </c>
      <c r="AG6">
        <f t="shared" si="4"/>
        <v>-48.251846015156381</v>
      </c>
      <c r="AH6">
        <f t="shared" si="5"/>
        <v>-439.80361834428845</v>
      </c>
      <c r="AI6">
        <f t="shared" si="6"/>
        <v>-488.05546435944484</v>
      </c>
      <c r="AJ6">
        <f t="shared" si="7"/>
        <v>-351.46577620674907</v>
      </c>
      <c r="AK6">
        <f>G6*SUM(AB6, AE6:AF6)</f>
        <v>49.588695848606932</v>
      </c>
      <c r="AL6">
        <f t="shared" si="8"/>
        <v>-789.93254471758701</v>
      </c>
      <c r="AN6">
        <f t="shared" si="9"/>
        <v>0</v>
      </c>
      <c r="AO6">
        <f t="shared" si="9"/>
        <v>0</v>
      </c>
      <c r="AP6">
        <f t="shared" si="9"/>
        <v>-37.221957956744859</v>
      </c>
      <c r="AQ6">
        <f t="shared" si="9"/>
        <v>-339.26892218990503</v>
      </c>
      <c r="AR6">
        <f t="shared" si="9"/>
        <v>-376.49088014664989</v>
      </c>
      <c r="AS6">
        <f t="shared" si="9"/>
        <v>-271.12422478288295</v>
      </c>
      <c r="AT6">
        <f t="shared" si="9"/>
        <v>38.253217326169768</v>
      </c>
      <c r="AU6">
        <f t="shared" si="9"/>
        <v>-609.36188760336302</v>
      </c>
      <c r="AW6">
        <v>3</v>
      </c>
      <c r="AX6">
        <f>IF(Z6&gt;0, (R6*SUMPRODUCT(K6:$K$98, X6:$X$98)-K6*$AZ$3)/Z6, 0)</f>
        <v>1242.5802220460021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1.8114139999999999E-3</v>
      </c>
      <c r="Q7" s="4">
        <f t="shared" si="21"/>
        <v>50</v>
      </c>
      <c r="R7">
        <f t="shared" si="0"/>
        <v>250000</v>
      </c>
      <c r="S7">
        <f t="shared" si="1"/>
        <v>1537.9094867785468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1199.1357907128504</v>
      </c>
      <c r="AC7">
        <f t="shared" si="2"/>
        <v>1466.6096495272795</v>
      </c>
      <c r="AE7">
        <f t="shared" si="3"/>
        <v>0</v>
      </c>
      <c r="AF7">
        <f t="shared" si="4"/>
        <v>0</v>
      </c>
      <c r="AG7">
        <f t="shared" si="4"/>
        <v>-47.681923485607115</v>
      </c>
      <c r="AH7">
        <f t="shared" si="5"/>
        <v>-437.02034698849241</v>
      </c>
      <c r="AI7">
        <f t="shared" si="6"/>
        <v>-484.70227047409952</v>
      </c>
      <c r="AJ7">
        <f t="shared" si="7"/>
        <v>-267.47385881442915</v>
      </c>
      <c r="AK7">
        <f>G7*SUM(AB7, AE7:AF7)</f>
        <v>58.87756732400095</v>
      </c>
      <c r="AL7">
        <f t="shared" si="8"/>
        <v>-693.29856196452783</v>
      </c>
      <c r="AN7">
        <f t="shared" si="9"/>
        <v>0</v>
      </c>
      <c r="AO7">
        <f t="shared" si="9"/>
        <v>0</v>
      </c>
      <c r="AP7">
        <f t="shared" si="9"/>
        <v>-33.465848422734197</v>
      </c>
      <c r="AQ7">
        <f t="shared" si="9"/>
        <v>-306.72539236766011</v>
      </c>
      <c r="AR7">
        <f t="shared" si="9"/>
        <v>-340.19124079039432</v>
      </c>
      <c r="AS7">
        <f t="shared" si="9"/>
        <v>-187.72815695720502</v>
      </c>
      <c r="AT7">
        <f t="shared" si="9"/>
        <v>41.323579241913535</v>
      </c>
      <c r="AU7">
        <f t="shared" si="9"/>
        <v>-486.59581850568588</v>
      </c>
      <c r="AW7">
        <v>4</v>
      </c>
      <c r="AX7">
        <f>IF(Z7&gt;0, (R7*SUMPRODUCT(K7:$K$98, X7:$X$98)-K7*$AZ$3)/Z7, 0)</f>
        <v>1537.9094867785468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1.8237660000000001E-3</v>
      </c>
      <c r="Q8" s="4">
        <f t="shared" si="21"/>
        <v>50</v>
      </c>
      <c r="R8">
        <f t="shared" si="0"/>
        <v>250000</v>
      </c>
      <c r="S8">
        <f t="shared" si="1"/>
        <v>1663.231016803004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1466.6096495272795</v>
      </c>
      <c r="AC8">
        <f t="shared" si="2"/>
        <v>1567.3671571247878</v>
      </c>
      <c r="AE8">
        <f t="shared" si="3"/>
        <v>0</v>
      </c>
      <c r="AF8">
        <f t="shared" si="4"/>
        <v>0</v>
      </c>
      <c r="AG8">
        <f t="shared" si="4"/>
        <v>-47.118143579883395</v>
      </c>
      <c r="AH8">
        <f t="shared" si="5"/>
        <v>-434.80335433825877</v>
      </c>
      <c r="AI8">
        <f t="shared" si="6"/>
        <v>-481.92149791814217</v>
      </c>
      <c r="AJ8">
        <f t="shared" si="7"/>
        <v>-100.75750759750827</v>
      </c>
      <c r="AK8">
        <f>G8*SUM(AB8, AE8:AF8)</f>
        <v>31.238785534931054</v>
      </c>
      <c r="AL8">
        <f t="shared" si="8"/>
        <v>-551.44021998071946</v>
      </c>
      <c r="AN8">
        <f t="shared" si="9"/>
        <v>0</v>
      </c>
      <c r="AO8">
        <f t="shared" si="9"/>
        <v>0</v>
      </c>
      <c r="AP8">
        <f t="shared" si="9"/>
        <v>-30.869183293188016</v>
      </c>
      <c r="AQ8">
        <f t="shared" si="9"/>
        <v>-284.85894014065281</v>
      </c>
      <c r="AR8">
        <f t="shared" si="9"/>
        <v>-315.72812343384078</v>
      </c>
      <c r="AS8">
        <f t="shared" si="9"/>
        <v>-66.010706999080028</v>
      </c>
      <c r="AT8">
        <f t="shared" si="9"/>
        <v>20.465912348594351</v>
      </c>
      <c r="AU8">
        <f t="shared" si="9"/>
        <v>-361.27291808432653</v>
      </c>
      <c r="AW8">
        <v>5</v>
      </c>
      <c r="AX8">
        <f>IF(Z8&gt;0, (R8*SUMPRODUCT(K8:$K$98, X8:$X$98)-K8*$AZ$3)/Z8, 0)</f>
        <v>1663.231016803004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1.843244E-3</v>
      </c>
      <c r="Q9" s="4">
        <f t="shared" si="21"/>
        <v>50</v>
      </c>
      <c r="R9">
        <f t="shared" si="0"/>
        <v>250000</v>
      </c>
      <c r="S9">
        <f t="shared" si="1"/>
        <v>1702.1720054332309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1567.3671571247878</v>
      </c>
      <c r="AC9">
        <f t="shared" si="2"/>
        <v>1585.0663812145012</v>
      </c>
      <c r="AE9">
        <f t="shared" si="3"/>
        <v>0</v>
      </c>
      <c r="AF9">
        <f t="shared" si="4"/>
        <v>0</v>
      </c>
      <c r="AG9">
        <f t="shared" si="4"/>
        <v>-46.560111908639797</v>
      </c>
      <c r="AH9">
        <f t="shared" si="5"/>
        <v>-434.25117722379292</v>
      </c>
      <c r="AI9">
        <f t="shared" si="6"/>
        <v>-480.81128913243271</v>
      </c>
      <c r="AJ9">
        <f t="shared" si="7"/>
        <v>-17.699224089713425</v>
      </c>
      <c r="AK9">
        <f t="shared" ref="AK9:AK72" si="22">G9*SUM(AB9:AB9, AE9:AF9)</f>
        <v>9.2474662270362487</v>
      </c>
      <c r="AL9">
        <f t="shared" si="8"/>
        <v>-489.2630469951099</v>
      </c>
      <c r="AN9">
        <f t="shared" si="9"/>
        <v>0</v>
      </c>
      <c r="AO9">
        <f t="shared" si="9"/>
        <v>0</v>
      </c>
      <c r="AP9">
        <f t="shared" si="9"/>
        <v>-28.888712968430781</v>
      </c>
      <c r="AQ9">
        <f t="shared" si="9"/>
        <v>-269.43572729457827</v>
      </c>
      <c r="AR9">
        <f t="shared" si="9"/>
        <v>-298.32444026300908</v>
      </c>
      <c r="AS9">
        <f t="shared" si="9"/>
        <v>-10.981670437024601</v>
      </c>
      <c r="AT9">
        <f t="shared" si="9"/>
        <v>5.7376880459888948</v>
      </c>
      <c r="AU9">
        <f t="shared" si="9"/>
        <v>-303.56842265404481</v>
      </c>
      <c r="AW9">
        <v>6</v>
      </c>
      <c r="AX9">
        <f>IF(Z9&gt;0, (R9*SUMPRODUCT(K9:$K$98, X9:$X$98)-K9*$AZ$3)/Z9, 0)</f>
        <v>1702.1720054332309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1.8660479999999999E-3</v>
      </c>
      <c r="Q10" s="4">
        <f t="shared" si="21"/>
        <v>50</v>
      </c>
      <c r="R10">
        <f t="shared" si="0"/>
        <v>250000</v>
      </c>
      <c r="S10">
        <f t="shared" si="1"/>
        <v>1731.6889937526219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1585.0663812145012</v>
      </c>
      <c r="AC10">
        <f t="shared" si="2"/>
        <v>1593.4180394548421</v>
      </c>
      <c r="AE10">
        <f t="shared" si="3"/>
        <v>0</v>
      </c>
      <c r="AF10">
        <f t="shared" si="4"/>
        <v>0</v>
      </c>
      <c r="AG10">
        <f t="shared" si="4"/>
        <v>-46.007627385846504</v>
      </c>
      <c r="AH10">
        <f t="shared" si="5"/>
        <v>-434.41701853446739</v>
      </c>
      <c r="AI10">
        <f t="shared" si="6"/>
        <v>-480.42464592031388</v>
      </c>
      <c r="AJ10">
        <f t="shared" si="7"/>
        <v>-8.3516582403408393</v>
      </c>
      <c r="AK10">
        <f t="shared" si="22"/>
        <v>6.4987721629794555</v>
      </c>
      <c r="AL10">
        <f t="shared" si="8"/>
        <v>-482.27753199767528</v>
      </c>
      <c r="AN10">
        <f t="shared" si="9"/>
        <v>0</v>
      </c>
      <c r="AO10">
        <f t="shared" si="9"/>
        <v>0</v>
      </c>
      <c r="AP10">
        <f t="shared" si="9"/>
        <v>-27.080844430024815</v>
      </c>
      <c r="AQ10">
        <f t="shared" si="9"/>
        <v>-255.70498556737655</v>
      </c>
      <c r="AR10">
        <f t="shared" si="9"/>
        <v>-282.78582999740132</v>
      </c>
      <c r="AS10">
        <f t="shared" si="9"/>
        <v>-4.915923084722742</v>
      </c>
      <c r="AT10">
        <f t="shared" si="9"/>
        <v>3.8252839351147165</v>
      </c>
      <c r="AU10">
        <f t="shared" si="9"/>
        <v>-283.8764691470094</v>
      </c>
      <c r="AW10">
        <v>7</v>
      </c>
      <c r="AX10">
        <f>IF(Z10&gt;0, (R10*SUMPRODUCT(K10:$K$98, X10:$X$98)-K10*$AZ$3)/Z10, 0)</f>
        <v>1731.6889937526219</v>
      </c>
    </row>
    <row r="11" spans="1:52" x14ac:dyDescent="0.25">
      <c r="A11" t="s">
        <v>33</v>
      </c>
      <c r="C11" s="12">
        <f>AU100</f>
        <v>-1045.677239708243</v>
      </c>
      <c r="E11">
        <v>2011</v>
      </c>
      <c r="F11" s="5">
        <v>1.5E-3</v>
      </c>
      <c r="G11" s="5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1.8888519999999999E-3</v>
      </c>
      <c r="Q11" s="4">
        <f t="shared" si="21"/>
        <v>50</v>
      </c>
      <c r="R11">
        <f t="shared" si="0"/>
        <v>250000</v>
      </c>
      <c r="S11">
        <f t="shared" si="1"/>
        <v>1752.4769100796602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1593.4180394548421</v>
      </c>
      <c r="AC11">
        <f t="shared" si="2"/>
        <v>1593.3747717746082</v>
      </c>
      <c r="AE11">
        <f t="shared" si="3"/>
        <v>0</v>
      </c>
      <c r="AF11">
        <f t="shared" si="4"/>
        <v>0</v>
      </c>
      <c r="AG11">
        <f t="shared" si="4"/>
        <v>-45.460649512985029</v>
      </c>
      <c r="AH11">
        <f t="shared" si="5"/>
        <v>-434.50799501505469</v>
      </c>
      <c r="AI11">
        <f t="shared" si="6"/>
        <v>-479.9686445280397</v>
      </c>
      <c r="AJ11">
        <f t="shared" si="7"/>
        <v>4.3267680233839201E-2</v>
      </c>
      <c r="AK11">
        <f t="shared" si="22"/>
        <v>3.8242032946916207</v>
      </c>
      <c r="AL11">
        <f t="shared" si="8"/>
        <v>-476.10117355311422</v>
      </c>
      <c r="AN11">
        <f t="shared" si="9"/>
        <v>0</v>
      </c>
      <c r="AO11">
        <f t="shared" si="9"/>
        <v>0</v>
      </c>
      <c r="AP11">
        <f t="shared" si="9"/>
        <v>-25.426533902091627</v>
      </c>
      <c r="AQ11">
        <f t="shared" si="9"/>
        <v>-243.02407432222174</v>
      </c>
      <c r="AR11">
        <f t="shared" si="9"/>
        <v>-268.45060822431338</v>
      </c>
      <c r="AS11">
        <f t="shared" si="9"/>
        <v>2.4199987244272317E-2</v>
      </c>
      <c r="AT11">
        <f t="shared" si="9"/>
        <v>2.1389099311745023</v>
      </c>
      <c r="AU11">
        <f t="shared" si="9"/>
        <v>-266.28749830589459</v>
      </c>
      <c r="AW11">
        <v>8</v>
      </c>
      <c r="AX11">
        <f>IF(Z11&gt;0, (R11*SUMPRODUCT(K11:$K$98, X11:$X$98)-K11*$AZ$3)/Z11, 0)</f>
        <v>1752.4769100796602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1.917357E-3</v>
      </c>
      <c r="Q12" s="4">
        <f t="shared" si="21"/>
        <v>50</v>
      </c>
      <c r="R12">
        <f t="shared" si="0"/>
        <v>250000</v>
      </c>
      <c r="S12">
        <f t="shared" si="1"/>
        <v>1773.0208886589394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1593.3747717746082</v>
      </c>
      <c r="AC12">
        <f t="shared" si="2"/>
        <v>1592.8422054305056</v>
      </c>
      <c r="AE12">
        <f t="shared" si="3"/>
        <v>0</v>
      </c>
      <c r="AF12">
        <f t="shared" si="4"/>
        <v>0</v>
      </c>
      <c r="AG12">
        <f t="shared" si="4"/>
        <v>-44.918878723286909</v>
      </c>
      <c r="AH12">
        <f t="shared" si="5"/>
        <v>-435.8214728413422</v>
      </c>
      <c r="AI12">
        <f t="shared" si="6"/>
        <v>-480.74035156462912</v>
      </c>
      <c r="AJ12">
        <f t="shared" si="7"/>
        <v>0.53256634410263359</v>
      </c>
      <c r="AK12">
        <f t="shared" si="22"/>
        <v>3.664761975081599</v>
      </c>
      <c r="AL12">
        <f t="shared" si="8"/>
        <v>-476.54302324544489</v>
      </c>
      <c r="AN12">
        <f t="shared" si="9"/>
        <v>0</v>
      </c>
      <c r="AO12">
        <f t="shared" si="9"/>
        <v>0</v>
      </c>
      <c r="AP12">
        <f t="shared" si="9"/>
        <v>-23.874861560684021</v>
      </c>
      <c r="AQ12">
        <f t="shared" si="9"/>
        <v>-231.64374590379498</v>
      </c>
      <c r="AR12">
        <f t="shared" si="9"/>
        <v>-255.51860746447903</v>
      </c>
      <c r="AS12">
        <f t="shared" si="9"/>
        <v>0.28306467344516067</v>
      </c>
      <c r="AT12">
        <f t="shared" si="9"/>
        <v>1.9478599487518482</v>
      </c>
      <c r="AU12">
        <f t="shared" si="9"/>
        <v>-253.28768284228201</v>
      </c>
      <c r="AW12">
        <v>9</v>
      </c>
      <c r="AX12">
        <f>IF(Z12&gt;0, (R12*SUMPRODUCT(K12:$K$98, X12:$X$98)-K12*$AZ$3)/Z12, 0)</f>
        <v>1773.0208886589394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1.947287E-3</v>
      </c>
      <c r="Q13" s="4">
        <f t="shared" si="21"/>
        <v>50</v>
      </c>
      <c r="R13">
        <f t="shared" si="0"/>
        <v>250000</v>
      </c>
      <c r="S13">
        <f t="shared" si="1"/>
        <v>1791.6876239308513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1592.8422054305056</v>
      </c>
      <c r="AC13">
        <f t="shared" si="2"/>
        <v>1590.3814854822285</v>
      </c>
      <c r="AE13">
        <f t="shared" si="3"/>
        <v>0</v>
      </c>
      <c r="AF13">
        <f t="shared" si="4"/>
        <v>0</v>
      </c>
      <c r="AG13">
        <f t="shared" si="4"/>
        <v>-44.38221998746161</v>
      </c>
      <c r="AH13">
        <f t="shared" si="5"/>
        <v>-437.34974296216598</v>
      </c>
      <c r="AI13">
        <f t="shared" si="6"/>
        <v>-481.73196294962759</v>
      </c>
      <c r="AJ13">
        <f t="shared" si="7"/>
        <v>2.4607199482770739</v>
      </c>
      <c r="AK13">
        <f t="shared" si="22"/>
        <v>3.1856844108610112</v>
      </c>
      <c r="AL13">
        <f t="shared" si="8"/>
        <v>-476.08555859048948</v>
      </c>
      <c r="AN13">
        <f t="shared" si="9"/>
        <v>0</v>
      </c>
      <c r="AO13">
        <f t="shared" si="9"/>
        <v>0</v>
      </c>
      <c r="AP13">
        <f t="shared" si="9"/>
        <v>-22.423594807541122</v>
      </c>
      <c r="AQ13">
        <f t="shared" si="9"/>
        <v>-220.96581532281226</v>
      </c>
      <c r="AR13">
        <f t="shared" si="9"/>
        <v>-243.38941013035338</v>
      </c>
      <c r="AS13">
        <f t="shared" si="9"/>
        <v>1.2432498210000988</v>
      </c>
      <c r="AT13">
        <f t="shared" si="9"/>
        <v>1.6095295916704613</v>
      </c>
      <c r="AU13">
        <f t="shared" si="9"/>
        <v>-240.53663071768281</v>
      </c>
      <c r="AW13">
        <v>10</v>
      </c>
      <c r="AX13">
        <f>IF(Z13&gt;0, (R13*SUMPRODUCT(K13:$K$98, X13:$X$98)-K13*$AZ$3)/Z13, 0)</f>
        <v>1791.6876239308513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1.9819680000000002E-3</v>
      </c>
      <c r="Q14" s="4">
        <f t="shared" si="21"/>
        <v>50</v>
      </c>
      <c r="R14">
        <f t="shared" si="0"/>
        <v>250000</v>
      </c>
      <c r="S14">
        <f t="shared" si="1"/>
        <v>1808.9600137397515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1590.3814854822285</v>
      </c>
      <c r="AC14">
        <f t="shared" si="2"/>
        <v>1586.4736210804713</v>
      </c>
      <c r="AE14">
        <f t="shared" si="3"/>
        <v>0</v>
      </c>
      <c r="AF14">
        <f t="shared" si="4"/>
        <v>0</v>
      </c>
      <c r="AG14">
        <f t="shared" si="4"/>
        <v>-43.85043364780288</v>
      </c>
      <c r="AH14">
        <f t="shared" si="5"/>
        <v>-439.82069892054659</v>
      </c>
      <c r="AI14">
        <f t="shared" si="6"/>
        <v>-483.67113256834949</v>
      </c>
      <c r="AJ14">
        <f t="shared" si="7"/>
        <v>3.9078644017572515</v>
      </c>
      <c r="AK14">
        <f t="shared" si="22"/>
        <v>2.8626866738680112</v>
      </c>
      <c r="AL14">
        <f t="shared" si="8"/>
        <v>-476.90058149272426</v>
      </c>
      <c r="AN14">
        <f t="shared" si="9"/>
        <v>0</v>
      </c>
      <c r="AO14">
        <f t="shared" si="9"/>
        <v>0</v>
      </c>
      <c r="AP14">
        <f t="shared" si="9"/>
        <v>-21.063810621897886</v>
      </c>
      <c r="AQ14">
        <f t="shared" si="9"/>
        <v>-211.27042856775367</v>
      </c>
      <c r="AR14">
        <f t="shared" si="9"/>
        <v>-232.33423918965158</v>
      </c>
      <c r="AS14">
        <f t="shared" si="9"/>
        <v>1.8771653743678627</v>
      </c>
      <c r="AT14">
        <f t="shared" si="9"/>
        <v>1.3751081791458593</v>
      </c>
      <c r="AU14">
        <f t="shared" si="9"/>
        <v>-229.08196563613785</v>
      </c>
      <c r="AW14">
        <v>11</v>
      </c>
      <c r="AX14">
        <f>IF(Z14&gt;0, (R14*SUMPRODUCT(K14:$K$98, X14:$X$98)-K14*$AZ$3)/Z14, 0)</f>
        <v>1808.9600137397515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2.0299509999999999E-3</v>
      </c>
      <c r="Q15" s="4">
        <f t="shared" si="21"/>
        <v>50</v>
      </c>
      <c r="R15">
        <f t="shared" si="0"/>
        <v>250000</v>
      </c>
      <c r="S15">
        <f t="shared" si="1"/>
        <v>1835.3613277029579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1586.4736210804713</v>
      </c>
      <c r="AC15">
        <f t="shared" si="2"/>
        <v>1590.2640588124855</v>
      </c>
      <c r="AE15">
        <f t="shared" si="3"/>
        <v>0</v>
      </c>
      <c r="AF15">
        <f t="shared" si="4"/>
        <v>0</v>
      </c>
      <c r="AG15">
        <f t="shared" si="4"/>
        <v>-43.322915079691057</v>
      </c>
      <c r="AH15">
        <f t="shared" si="5"/>
        <v>-445.07115816895555</v>
      </c>
      <c r="AI15">
        <f t="shared" si="6"/>
        <v>-488.39407324864658</v>
      </c>
      <c r="AJ15">
        <f t="shared" si="7"/>
        <v>-3.7904377320141975</v>
      </c>
      <c r="AK15">
        <f t="shared" si="22"/>
        <v>6.5045418464299329</v>
      </c>
      <c r="AL15">
        <f t="shared" si="8"/>
        <v>-485.67996913423082</v>
      </c>
      <c r="AN15">
        <f t="shared" si="9"/>
        <v>0</v>
      </c>
      <c r="AO15">
        <f t="shared" si="9"/>
        <v>0</v>
      </c>
      <c r="AP15">
        <f t="shared" si="9"/>
        <v>-19.742352729573259</v>
      </c>
      <c r="AQ15">
        <f t="shared" si="9"/>
        <v>-202.81995747904483</v>
      </c>
      <c r="AR15">
        <f t="shared" si="9"/>
        <v>-222.5623102086181</v>
      </c>
      <c r="AS15">
        <f t="shared" si="9"/>
        <v>-1.7273112524228045</v>
      </c>
      <c r="AT15">
        <f t="shared" si="9"/>
        <v>2.9641347827189013</v>
      </c>
      <c r="AU15">
        <f t="shared" si="9"/>
        <v>-221.32548667832199</v>
      </c>
      <c r="AW15">
        <v>12</v>
      </c>
      <c r="AX15">
        <f>IF(Z15&gt;0, (R15*SUMPRODUCT(K15:$K$98, X15:$X$98)-K15*$AZ$3)/Z15, 0)</f>
        <v>1835.3613277029579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2.0855349999999999E-3</v>
      </c>
      <c r="Q16" s="4">
        <f t="shared" si="21"/>
        <v>50</v>
      </c>
      <c r="R16">
        <f t="shared" si="0"/>
        <v>250000</v>
      </c>
      <c r="S16">
        <f t="shared" si="1"/>
        <v>1871.7228752512813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1590.2640588124855</v>
      </c>
      <c r="AC16">
        <f t="shared" si="2"/>
        <v>1602.1698675801376</v>
      </c>
      <c r="AE16">
        <f t="shared" si="3"/>
        <v>0</v>
      </c>
      <c r="AF16">
        <f t="shared" si="4"/>
        <v>0</v>
      </c>
      <c r="AG16">
        <f t="shared" si="4"/>
        <v>-42.799334473193426</v>
      </c>
      <c r="AH16">
        <f t="shared" si="5"/>
        <v>-451.7572785036175</v>
      </c>
      <c r="AI16">
        <f t="shared" si="6"/>
        <v>-494.55661297681092</v>
      </c>
      <c r="AJ16">
        <f t="shared" si="7"/>
        <v>-11.905808767652161</v>
      </c>
      <c r="AK16">
        <f t="shared" si="22"/>
        <v>11.290874817568648</v>
      </c>
      <c r="AL16">
        <f t="shared" si="8"/>
        <v>-495.17154692689445</v>
      </c>
      <c r="AN16">
        <f t="shared" si="9"/>
        <v>0</v>
      </c>
      <c r="AO16">
        <f t="shared" si="9"/>
        <v>0</v>
      </c>
      <c r="AP16">
        <f t="shared" si="9"/>
        <v>-18.450246745509087</v>
      </c>
      <c r="AQ16">
        <f t="shared" si="9"/>
        <v>-194.74679595057503</v>
      </c>
      <c r="AR16">
        <f t="shared" si="9"/>
        <v>-213.19704269608411</v>
      </c>
      <c r="AS16">
        <f t="shared" si="9"/>
        <v>-5.1324421786420782</v>
      </c>
      <c r="AT16">
        <f t="shared" si="9"/>
        <v>4.867352002570823</v>
      </c>
      <c r="AU16">
        <f t="shared" si="9"/>
        <v>-213.46213287215537</v>
      </c>
      <c r="AW16">
        <v>13</v>
      </c>
      <c r="AX16">
        <f>IF(Z16&gt;0, (R16*SUMPRODUCT(K16:$K$98, X16:$X$98)-K16*$AZ$3)/Z16, 0)</f>
        <v>1871.7228752512813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2.1420699999999998E-3</v>
      </c>
      <c r="Q17" s="4">
        <f t="shared" si="21"/>
        <v>50</v>
      </c>
      <c r="R17">
        <f t="shared" si="0"/>
        <v>250000</v>
      </c>
      <c r="S17">
        <f t="shared" si="1"/>
        <v>1931.1357923990024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1602.1698675801376</v>
      </c>
      <c r="AC17">
        <f t="shared" si="2"/>
        <v>1632.9553699550543</v>
      </c>
      <c r="AE17">
        <f t="shared" si="3"/>
        <v>0</v>
      </c>
      <c r="AF17">
        <f t="shared" si="4"/>
        <v>0</v>
      </c>
      <c r="AG17">
        <f t="shared" si="4"/>
        <v>-42.279661958066498</v>
      </c>
      <c r="AH17">
        <f t="shared" si="5"/>
        <v>-458.39585197496717</v>
      </c>
      <c r="AI17">
        <f t="shared" si="6"/>
        <v>-500.6755139330337</v>
      </c>
      <c r="AJ17">
        <f t="shared" si="7"/>
        <v>-30.785502374916632</v>
      </c>
      <c r="AK17">
        <f t="shared" si="22"/>
        <v>22.1099441726059</v>
      </c>
      <c r="AL17">
        <f t="shared" si="8"/>
        <v>-509.35107213534445</v>
      </c>
      <c r="AN17">
        <f t="shared" si="9"/>
        <v>0</v>
      </c>
      <c r="AO17">
        <f t="shared" si="9"/>
        <v>0</v>
      </c>
      <c r="AP17">
        <f t="shared" si="9"/>
        <v>-17.13312893213747</v>
      </c>
      <c r="AQ17">
        <f t="shared" si="9"/>
        <v>-185.75728542090923</v>
      </c>
      <c r="AR17">
        <f t="shared" si="9"/>
        <v>-202.89041435304671</v>
      </c>
      <c r="AS17">
        <f t="shared" si="9"/>
        <v>-12.475312171445564</v>
      </c>
      <c r="AT17">
        <f t="shared" si="9"/>
        <v>8.9596866826260229</v>
      </c>
      <c r="AU17">
        <f t="shared" si="9"/>
        <v>-206.40603984186626</v>
      </c>
      <c r="AW17">
        <v>14</v>
      </c>
      <c r="AX17">
        <f>IF(Z17&gt;0, (R17*SUMPRODUCT(K17:$K$98, X17:$X$98)-K17*$AZ$3)/Z17, 0)</f>
        <v>1931.1357923990024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2.2014550000000002E-3</v>
      </c>
      <c r="Q18" s="4">
        <f t="shared" si="21"/>
        <v>50</v>
      </c>
      <c r="R18">
        <f t="shared" si="0"/>
        <v>250000</v>
      </c>
      <c r="S18">
        <f t="shared" si="1"/>
        <v>2015.3725069859784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1632.9553699550543</v>
      </c>
      <c r="AC18">
        <f t="shared" si="2"/>
        <v>1683.3918252404083</v>
      </c>
      <c r="AE18">
        <f t="shared" si="3"/>
        <v>0</v>
      </c>
      <c r="AF18">
        <f t="shared" si="4"/>
        <v>0</v>
      </c>
      <c r="AG18">
        <f t="shared" si="4"/>
        <v>-41.763788565269941</v>
      </c>
      <c r="AH18">
        <f t="shared" si="5"/>
        <v>-465.38386607947643</v>
      </c>
      <c r="AI18">
        <f t="shared" si="6"/>
        <v>-507.14765464474635</v>
      </c>
      <c r="AJ18">
        <f t="shared" si="7"/>
        <v>-50.436455285353986</v>
      </c>
      <c r="AK18">
        <f t="shared" si="22"/>
        <v>35.271835991029171</v>
      </c>
      <c r="AL18">
        <f t="shared" si="8"/>
        <v>-522.31227393907113</v>
      </c>
      <c r="AN18">
        <f t="shared" si="9"/>
        <v>0</v>
      </c>
      <c r="AO18">
        <f t="shared" si="9"/>
        <v>0</v>
      </c>
      <c r="AP18">
        <f t="shared" si="9"/>
        <v>-15.793280916818588</v>
      </c>
      <c r="AQ18">
        <f t="shared" si="9"/>
        <v>-175.98829952080393</v>
      </c>
      <c r="AR18">
        <f t="shared" si="9"/>
        <v>-191.78158043762252</v>
      </c>
      <c r="AS18">
        <f t="shared" si="9"/>
        <v>-19.072913021893768</v>
      </c>
      <c r="AT18">
        <f t="shared" si="9"/>
        <v>13.33830175362769</v>
      </c>
      <c r="AU18">
        <f t="shared" si="9"/>
        <v>-197.51619170588859</v>
      </c>
      <c r="AW18">
        <v>15</v>
      </c>
      <c r="AX18">
        <f>IF(Z18&gt;0, (R18*SUMPRODUCT(K18:$K$98, X18:$X$98)-K18*$AZ$3)/Z18, 0)</f>
        <v>2015.3725069859784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2.2708170000000001E-3</v>
      </c>
      <c r="Q19" s="4">
        <f t="shared" si="21"/>
        <v>50</v>
      </c>
      <c r="R19">
        <f t="shared" si="0"/>
        <v>250000</v>
      </c>
      <c r="S19">
        <f t="shared" si="1"/>
        <v>2096.6912459357095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1683.3918252404083</v>
      </c>
      <c r="AC19">
        <f t="shared" si="2"/>
        <v>1729.8253268845262</v>
      </c>
      <c r="AE19">
        <f t="shared" si="3"/>
        <v>0</v>
      </c>
      <c r="AF19">
        <f t="shared" si="4"/>
        <v>0</v>
      </c>
      <c r="AG19">
        <f t="shared" si="4"/>
        <v>-41.251312758558818</v>
      </c>
      <c r="AH19">
        <f t="shared" si="5"/>
        <v>-474.1896052921029</v>
      </c>
      <c r="AI19">
        <f t="shared" si="6"/>
        <v>-515.44091805066171</v>
      </c>
      <c r="AJ19">
        <f t="shared" si="7"/>
        <v>-46.433501644117996</v>
      </c>
      <c r="AK19">
        <f t="shared" si="22"/>
        <v>37.539637702861107</v>
      </c>
      <c r="AL19">
        <f t="shared" si="8"/>
        <v>-524.33478199191859</v>
      </c>
      <c r="AN19">
        <f t="shared" si="9"/>
        <v>0</v>
      </c>
      <c r="AO19">
        <f t="shared" si="9"/>
        <v>0</v>
      </c>
      <c r="AP19">
        <f t="shared" si="9"/>
        <v>-14.547686707879059</v>
      </c>
      <c r="AQ19">
        <f t="shared" si="9"/>
        <v>-167.22769183851176</v>
      </c>
      <c r="AR19">
        <f t="shared" si="9"/>
        <v>-181.77537854639081</v>
      </c>
      <c r="AS19">
        <f t="shared" si="9"/>
        <v>-16.375237283285323</v>
      </c>
      <c r="AT19">
        <f t="shared" si="9"/>
        <v>13.238727495168023</v>
      </c>
      <c r="AU19">
        <f t="shared" si="9"/>
        <v>-184.91188833450812</v>
      </c>
      <c r="AW19">
        <v>16</v>
      </c>
      <c r="AX19">
        <f>IF(Z19&gt;0, (R19*SUMPRODUCT(K19:$K$98, X19:$X$98)-K19*$AZ$3)/Z19, 0)</f>
        <v>2096.6912459357095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2.3392280000000001E-3</v>
      </c>
      <c r="Q20" s="4">
        <f t="shared" si="21"/>
        <v>50</v>
      </c>
      <c r="R20">
        <f t="shared" si="0"/>
        <v>250000</v>
      </c>
      <c r="S20">
        <f t="shared" si="1"/>
        <v>2112.1059476907321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1729.8253268845262</v>
      </c>
      <c r="AC20">
        <f t="shared" si="2"/>
        <v>1721.0412268919783</v>
      </c>
      <c r="AE20">
        <f t="shared" si="3"/>
        <v>0</v>
      </c>
      <c r="AF20">
        <f t="shared" si="4"/>
        <v>0</v>
      </c>
      <c r="AG20">
        <f t="shared" si="4"/>
        <v>-40.742303405131644</v>
      </c>
      <c r="AH20">
        <f t="shared" si="5"/>
        <v>-482.48112920789015</v>
      </c>
      <c r="AI20">
        <f t="shared" si="6"/>
        <v>-523.22343261302183</v>
      </c>
      <c r="AJ20">
        <f t="shared" si="7"/>
        <v>8.7840999925479082</v>
      </c>
      <c r="AK20">
        <f t="shared" si="22"/>
        <v>7.4382489056034631</v>
      </c>
      <c r="AL20">
        <f t="shared" si="8"/>
        <v>-507.00108371487045</v>
      </c>
      <c r="AN20">
        <f t="shared" si="9"/>
        <v>0</v>
      </c>
      <c r="AO20">
        <f t="shared" si="9"/>
        <v>0</v>
      </c>
      <c r="AP20">
        <f t="shared" si="9"/>
        <v>-13.628169861251985</v>
      </c>
      <c r="AQ20">
        <f t="shared" si="9"/>
        <v>-161.38839079151342</v>
      </c>
      <c r="AR20">
        <f t="shared" si="9"/>
        <v>-175.01656065276541</v>
      </c>
      <c r="AS20">
        <f t="shared" si="9"/>
        <v>2.9382532839708593</v>
      </c>
      <c r="AT20">
        <f t="shared" si="9"/>
        <v>2.4880704104488061</v>
      </c>
      <c r="AU20">
        <f t="shared" si="9"/>
        <v>-169.59023695834574</v>
      </c>
      <c r="AW20">
        <v>17</v>
      </c>
      <c r="AX20">
        <f>IF(Z20&gt;0, (R20*SUMPRODUCT(K20:$K$98, X20:$X$98)-K20*$AZ$3)/Z20, 0)</f>
        <v>2112.1059476907321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2.4176169999999999E-3</v>
      </c>
      <c r="Q21" s="4">
        <f t="shared" si="21"/>
        <v>50</v>
      </c>
      <c r="R21">
        <f t="shared" si="0"/>
        <v>250000</v>
      </c>
      <c r="S21">
        <f t="shared" si="1"/>
        <v>2116.0328364325742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1721.0412268919783</v>
      </c>
      <c r="AC21">
        <f t="shared" si="2"/>
        <v>1702.8300719331855</v>
      </c>
      <c r="AE21">
        <f t="shared" si="3"/>
        <v>0</v>
      </c>
      <c r="AF21">
        <f t="shared" si="4"/>
        <v>0</v>
      </c>
      <c r="AG21">
        <f t="shared" si="4"/>
        <v>-40.236381085748924</v>
      </c>
      <c r="AH21">
        <f t="shared" si="5"/>
        <v>-492.49642665702072</v>
      </c>
      <c r="AI21">
        <f t="shared" si="6"/>
        <v>-532.73280774276964</v>
      </c>
      <c r="AJ21">
        <f t="shared" si="7"/>
        <v>18.211154958792804</v>
      </c>
      <c r="AK21">
        <f t="shared" si="22"/>
        <v>2.7536659630271654</v>
      </c>
      <c r="AL21">
        <f t="shared" si="8"/>
        <v>-511.76798682094966</v>
      </c>
      <c r="AN21">
        <f t="shared" si="9"/>
        <v>0</v>
      </c>
      <c r="AO21">
        <f t="shared" si="9"/>
        <v>0</v>
      </c>
      <c r="AP21">
        <f t="shared" si="9"/>
        <v>-12.798536009418044</v>
      </c>
      <c r="AQ21">
        <f t="shared" si="9"/>
        <v>-156.65507386577804</v>
      </c>
      <c r="AR21">
        <f t="shared" si="9"/>
        <v>-169.45360987519609</v>
      </c>
      <c r="AS21">
        <f t="shared" si="9"/>
        <v>5.7926711156375212</v>
      </c>
      <c r="AT21">
        <f t="shared" si="9"/>
        <v>0.87589619231920579</v>
      </c>
      <c r="AU21">
        <f t="shared" si="9"/>
        <v>-162.78504256723937</v>
      </c>
      <c r="AW21">
        <v>18</v>
      </c>
      <c r="AX21">
        <f>IF(Z21&gt;0, (R21*SUMPRODUCT(K21:$K$98, X21:$X$98)-K21*$AZ$3)/Z21, 0)</f>
        <v>2116.0328364325742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2.502181E-3</v>
      </c>
      <c r="Q22" s="4">
        <f t="shared" si="21"/>
        <v>50</v>
      </c>
      <c r="R22">
        <f t="shared" si="0"/>
        <v>250000</v>
      </c>
      <c r="S22">
        <f t="shared" si="1"/>
        <v>2177.1668919987887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1702.8300719331855</v>
      </c>
      <c r="AC22">
        <f t="shared" si="2"/>
        <v>1730.1221847169052</v>
      </c>
      <c r="AE22">
        <f t="shared" si="3"/>
        <v>0</v>
      </c>
      <c r="AF22">
        <f t="shared" si="4"/>
        <v>0</v>
      </c>
      <c r="AG22">
        <f t="shared" si="4"/>
        <v>-39.733338566629918</v>
      </c>
      <c r="AH22">
        <f t="shared" si="5"/>
        <v>-503.39354130760159</v>
      </c>
      <c r="AI22">
        <f t="shared" si="6"/>
        <v>-543.12687987423146</v>
      </c>
      <c r="AJ22">
        <f t="shared" si="7"/>
        <v>-27.292112783719631</v>
      </c>
      <c r="AK22">
        <f t="shared" si="22"/>
        <v>35.759431510596897</v>
      </c>
      <c r="AL22">
        <f t="shared" si="8"/>
        <v>-534.65956114735422</v>
      </c>
      <c r="AN22">
        <f t="shared" si="9"/>
        <v>0</v>
      </c>
      <c r="AO22">
        <f t="shared" si="9"/>
        <v>0</v>
      </c>
      <c r="AP22">
        <f t="shared" si="9"/>
        <v>-11.800678240609974</v>
      </c>
      <c r="AQ22">
        <f t="shared" si="9"/>
        <v>-149.50631947050255</v>
      </c>
      <c r="AR22">
        <f t="shared" si="9"/>
        <v>-161.3069977111125</v>
      </c>
      <c r="AS22">
        <f t="shared" si="9"/>
        <v>-8.1056727948252636</v>
      </c>
      <c r="AT22">
        <f t="shared" si="9"/>
        <v>10.62044017811502</v>
      </c>
      <c r="AU22">
        <f t="shared" si="9"/>
        <v>-158.79223032782275</v>
      </c>
      <c r="AW22">
        <v>19</v>
      </c>
      <c r="AX22">
        <f>IF(Z22&gt;0, (R22*SUMPRODUCT(K22:$K$98, X22:$X$98)-K22*$AZ$3)/Z22, 0)</f>
        <v>2177.1668919987887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2.5943469999999999E-3</v>
      </c>
      <c r="Q23" s="4">
        <f t="shared" si="21"/>
        <v>50</v>
      </c>
      <c r="R23">
        <f t="shared" si="0"/>
        <v>250000</v>
      </c>
      <c r="S23">
        <f t="shared" si="1"/>
        <v>2368.1668552240671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1730.1221847169052</v>
      </c>
      <c r="AC23">
        <f t="shared" si="2"/>
        <v>1858.2021630072136</v>
      </c>
      <c r="AE23">
        <f t="shared" si="3"/>
        <v>0</v>
      </c>
      <c r="AF23">
        <f t="shared" si="4"/>
        <v>0</v>
      </c>
      <c r="AG23">
        <f t="shared" si="4"/>
        <v>-39.2329231132533</v>
      </c>
      <c r="AH23">
        <f t="shared" si="5"/>
        <v>-515.4103385516031</v>
      </c>
      <c r="AI23">
        <f t="shared" si="6"/>
        <v>-554.64326166485637</v>
      </c>
      <c r="AJ23">
        <f t="shared" si="7"/>
        <v>-128.07997829030842</v>
      </c>
      <c r="AK23">
        <f t="shared" si="22"/>
        <v>121.10855293018338</v>
      </c>
      <c r="AL23">
        <f t="shared" si="8"/>
        <v>-561.61468702498144</v>
      </c>
      <c r="AN23">
        <f t="shared" si="9"/>
        <v>0</v>
      </c>
      <c r="AO23">
        <f t="shared" si="9"/>
        <v>0</v>
      </c>
      <c r="AP23">
        <f t="shared" si="9"/>
        <v>-10.403621789296771</v>
      </c>
      <c r="AQ23">
        <f t="shared" si="9"/>
        <v>-136.67434906915966</v>
      </c>
      <c r="AR23">
        <f t="shared" si="9"/>
        <v>-147.07797085845641</v>
      </c>
      <c r="AS23">
        <f t="shared" si="9"/>
        <v>-33.963710760659048</v>
      </c>
      <c r="AT23">
        <f t="shared" si="9"/>
        <v>32.11505746073319</v>
      </c>
      <c r="AU23">
        <f t="shared" si="9"/>
        <v>-148.92662415838228</v>
      </c>
      <c r="AW23">
        <v>20</v>
      </c>
      <c r="AX23">
        <f>IF(Z23&gt;0, (R23*SUMPRODUCT(K23:$K$98, X23:$X$98)-K23*$AZ$3)/Z23, 0)</f>
        <v>2368.1668552240671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2.6922130000000002E-3</v>
      </c>
      <c r="Q24" s="4">
        <f t="shared" si="21"/>
        <v>50</v>
      </c>
      <c r="R24">
        <f t="shared" si="0"/>
        <v>250000</v>
      </c>
      <c r="S24">
        <f t="shared" si="1"/>
        <v>2542.1120726446156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1858.2021630072136</v>
      </c>
      <c r="AC24">
        <f t="shared" si="2"/>
        <v>1969.3727226530655</v>
      </c>
      <c r="AE24">
        <f t="shared" si="3"/>
        <v>0</v>
      </c>
      <c r="AF24">
        <f t="shared" si="4"/>
        <v>0</v>
      </c>
      <c r="AG24">
        <f t="shared" si="4"/>
        <v>-38.734970496487264</v>
      </c>
      <c r="AH24">
        <f t="shared" si="5"/>
        <v>-528.11692816750497</v>
      </c>
      <c r="AI24">
        <f t="shared" si="6"/>
        <v>-566.85189866399219</v>
      </c>
      <c r="AJ24">
        <f t="shared" si="7"/>
        <v>-111.17055964585188</v>
      </c>
      <c r="AK24">
        <f t="shared" si="22"/>
        <v>130.07415141050495</v>
      </c>
      <c r="AL24">
        <f t="shared" si="8"/>
        <v>-547.94830689933906</v>
      </c>
      <c r="AN24">
        <f t="shared" si="9"/>
        <v>0</v>
      </c>
      <c r="AO24">
        <f t="shared" si="9"/>
        <v>0</v>
      </c>
      <c r="AP24">
        <f t="shared" si="9"/>
        <v>-9.1710507192639046</v>
      </c>
      <c r="AQ24">
        <f t="shared" si="9"/>
        <v>-125.03913316173224</v>
      </c>
      <c r="AR24">
        <f t="shared" si="9"/>
        <v>-134.21018388099614</v>
      </c>
      <c r="AS24">
        <f t="shared" si="9"/>
        <v>-26.3211983366173</v>
      </c>
      <c r="AT24">
        <f t="shared" si="9"/>
        <v>30.796890369624393</v>
      </c>
      <c r="AU24">
        <f t="shared" si="9"/>
        <v>-129.73449184798903</v>
      </c>
      <c r="AW24">
        <v>21</v>
      </c>
      <c r="AX24">
        <f>IF(Z24&gt;0, (R24*SUMPRODUCT(K24:$K$98, X24:$X$98)-K24*$AZ$3)/Z24, 0)</f>
        <v>2542.1120726446156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2.807183E-3</v>
      </c>
      <c r="Q25" s="4">
        <f t="shared" si="21"/>
        <v>50</v>
      </c>
      <c r="R25">
        <f t="shared" si="0"/>
        <v>250000</v>
      </c>
      <c r="S25">
        <f t="shared" si="1"/>
        <v>2700.9465704345084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1969.3727226530655</v>
      </c>
      <c r="AC25">
        <f t="shared" si="2"/>
        <v>2065.623686558306</v>
      </c>
      <c r="AE25">
        <f t="shared" si="3"/>
        <v>0</v>
      </c>
      <c r="AF25">
        <f t="shared" si="4"/>
        <v>0</v>
      </c>
      <c r="AG25">
        <f t="shared" si="4"/>
        <v>-38.238884640839146</v>
      </c>
      <c r="AH25">
        <f t="shared" si="5"/>
        <v>-543.68075341620306</v>
      </c>
      <c r="AI25">
        <f t="shared" si="6"/>
        <v>-581.91963805704222</v>
      </c>
      <c r="AJ25">
        <f t="shared" si="7"/>
        <v>-96.250963905240496</v>
      </c>
      <c r="AK25">
        <f t="shared" si="22"/>
        <v>137.85609058571458</v>
      </c>
      <c r="AL25">
        <f t="shared" si="8"/>
        <v>-540.31451137656813</v>
      </c>
      <c r="AN25">
        <f t="shared" si="9"/>
        <v>0</v>
      </c>
      <c r="AO25">
        <f t="shared" si="9"/>
        <v>0</v>
      </c>
      <c r="AP25">
        <f t="shared" si="9"/>
        <v>-8.0835673164285797</v>
      </c>
      <c r="AQ25">
        <f t="shared" si="9"/>
        <v>-114.93222174667592</v>
      </c>
      <c r="AR25">
        <f t="shared" si="9"/>
        <v>-123.01578906310451</v>
      </c>
      <c r="AS25">
        <f t="shared" si="9"/>
        <v>-20.347119255884103</v>
      </c>
      <c r="AT25">
        <f t="shared" si="9"/>
        <v>29.142298440346071</v>
      </c>
      <c r="AU25">
        <f t="shared" si="9"/>
        <v>-114.22060987864253</v>
      </c>
      <c r="AW25">
        <v>22</v>
      </c>
      <c r="AX25">
        <f>IF(Z25&gt;0, (R25*SUMPRODUCT(K25:$K$98, X25:$X$98)-K25*$AZ$3)/Z25, 0)</f>
        <v>2700.9465704345084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2.939255E-3</v>
      </c>
      <c r="Q26" s="4">
        <f t="shared" si="21"/>
        <v>50</v>
      </c>
      <c r="R26">
        <f t="shared" si="0"/>
        <v>250000</v>
      </c>
      <c r="S26">
        <f t="shared" si="1"/>
        <v>2845.8378885389211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2065.623686558306</v>
      </c>
      <c r="AC26">
        <f t="shared" si="2"/>
        <v>2148.2719086214311</v>
      </c>
      <c r="AE26">
        <f t="shared" si="3"/>
        <v>0</v>
      </c>
      <c r="AF26">
        <f t="shared" si="4"/>
        <v>0</v>
      </c>
      <c r="AG26">
        <f t="shared" si="4"/>
        <v>-37.744101961555749</v>
      </c>
      <c r="AH26">
        <f t="shared" si="5"/>
        <v>-561.96916437504831</v>
      </c>
      <c r="AI26">
        <f t="shared" si="6"/>
        <v>-599.71326633660408</v>
      </c>
      <c r="AJ26">
        <f t="shared" si="7"/>
        <v>-82.648222063125104</v>
      </c>
      <c r="AK26">
        <f t="shared" si="22"/>
        <v>144.59365805908143</v>
      </c>
      <c r="AL26">
        <f t="shared" si="8"/>
        <v>-537.76783034064772</v>
      </c>
      <c r="AN26">
        <f t="shared" si="9"/>
        <v>0</v>
      </c>
      <c r="AO26">
        <f t="shared" si="9"/>
        <v>0</v>
      </c>
      <c r="AP26">
        <f t="shared" si="9"/>
        <v>-7.1240821228675406</v>
      </c>
      <c r="AQ26">
        <f t="shared" si="9"/>
        <v>-106.06993594932716</v>
      </c>
      <c r="AR26">
        <f t="shared" si="9"/>
        <v>-113.19401807219471</v>
      </c>
      <c r="AS26">
        <f t="shared" si="9"/>
        <v>-15.599595451665824</v>
      </c>
      <c r="AT26">
        <f t="shared" si="9"/>
        <v>27.291604275230323</v>
      </c>
      <c r="AU26">
        <f t="shared" si="9"/>
        <v>-101.5020092486302</v>
      </c>
      <c r="AW26">
        <v>23</v>
      </c>
      <c r="AX26">
        <f>IF(Z26&gt;0, (R26*SUMPRODUCT(K26:$K$98, X26:$X$98)-K26*$AZ$3)/Z26, 0)</f>
        <v>2845.8378885389211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3.7729310000000002E-3</v>
      </c>
      <c r="Q27" s="4">
        <f t="shared" si="21"/>
        <v>50</v>
      </c>
      <c r="R27">
        <f t="shared" si="0"/>
        <v>250000</v>
      </c>
      <c r="S27">
        <f t="shared" si="1"/>
        <v>2980.063778659101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2148.2719086214311</v>
      </c>
      <c r="AC27">
        <f t="shared" si="2"/>
        <v>2218.6130832165654</v>
      </c>
      <c r="AE27">
        <f t="shared" si="3"/>
        <v>0</v>
      </c>
      <c r="AF27">
        <f t="shared" si="4"/>
        <v>0</v>
      </c>
      <c r="AG27">
        <f t="shared" si="4"/>
        <v>-37.224255049582275</v>
      </c>
      <c r="AH27">
        <f t="shared" si="5"/>
        <v>-712.02946178957245</v>
      </c>
      <c r="AI27">
        <f t="shared" si="6"/>
        <v>-749.25371683915478</v>
      </c>
      <c r="AJ27">
        <f t="shared" si="7"/>
        <v>-70.341174595134362</v>
      </c>
      <c r="AK27">
        <f t="shared" si="22"/>
        <v>150.37903360350018</v>
      </c>
      <c r="AL27">
        <f t="shared" si="8"/>
        <v>-669.21585783078899</v>
      </c>
      <c r="AN27">
        <f t="shared" si="9"/>
        <v>0</v>
      </c>
      <c r="AO27">
        <f t="shared" si="9"/>
        <v>0</v>
      </c>
      <c r="AP27">
        <f t="shared" si="9"/>
        <v>-6.2731809208490636</v>
      </c>
      <c r="AQ27">
        <f t="shared" si="9"/>
        <v>-119.99406378532477</v>
      </c>
      <c r="AR27">
        <f t="shared" si="9"/>
        <v>-126.26724470617384</v>
      </c>
      <c r="AS27">
        <f t="shared" si="9"/>
        <v>-11.854177171109338</v>
      </c>
      <c r="AT27">
        <f t="shared" si="9"/>
        <v>25.34247853289904</v>
      </c>
      <c r="AU27">
        <f t="shared" si="9"/>
        <v>-112.77894334438415</v>
      </c>
      <c r="AW27">
        <v>24</v>
      </c>
      <c r="AX27">
        <f>IF(Z27&gt;0, (R27*SUMPRODUCT(K27:$K$98, X27:$X$98)-K27*$AZ$3)/Z27, 0)</f>
        <v>2980.063778659101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4.6883589999999996E-3</v>
      </c>
      <c r="Q28" s="4">
        <f t="shared" si="21"/>
        <v>50</v>
      </c>
      <c r="R28">
        <f t="shared" si="0"/>
        <v>250000</v>
      </c>
      <c r="S28">
        <f t="shared" si="1"/>
        <v>3075.6314392300205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2218.6130832165654</v>
      </c>
      <c r="AC28">
        <f t="shared" si="2"/>
        <v>2256.1289395602244</v>
      </c>
      <c r="AE28">
        <f t="shared" si="3"/>
        <v>0</v>
      </c>
      <c r="AF28">
        <f t="shared" si="4"/>
        <v>0</v>
      </c>
      <c r="AG28">
        <f t="shared" si="4"/>
        <v>-36.677491827906444</v>
      </c>
      <c r="AH28">
        <f t="shared" si="5"/>
        <v>-872.60335590002239</v>
      </c>
      <c r="AI28">
        <f t="shared" si="6"/>
        <v>-909.28084772792886</v>
      </c>
      <c r="AJ28">
        <f t="shared" si="7"/>
        <v>-37.515856343658925</v>
      </c>
      <c r="AK28">
        <f t="shared" si="22"/>
        <v>155.3029158251596</v>
      </c>
      <c r="AL28">
        <f t="shared" si="8"/>
        <v>-791.49378824642815</v>
      </c>
      <c r="AN28">
        <f t="shared" si="9"/>
        <v>0</v>
      </c>
      <c r="AO28">
        <f t="shared" si="9"/>
        <v>0</v>
      </c>
      <c r="AP28">
        <f t="shared" si="9"/>
        <v>-5.5187840959032872</v>
      </c>
      <c r="AQ28">
        <f t="shared" si="9"/>
        <v>-131.29876887897763</v>
      </c>
      <c r="AR28">
        <f t="shared" si="9"/>
        <v>-136.81755297488093</v>
      </c>
      <c r="AS28">
        <f t="shared" si="9"/>
        <v>-5.6449310194119482</v>
      </c>
      <c r="AT28">
        <f t="shared" si="9"/>
        <v>23.368099048997053</v>
      </c>
      <c r="AU28">
        <f t="shared" si="9"/>
        <v>-119.09438494529581</v>
      </c>
      <c r="AW28">
        <v>25</v>
      </c>
      <c r="AX28">
        <f>IF(Z28&gt;0, (R28*SUMPRODUCT(K28:$K$98, X28:$X$98)-K28*$AZ$3)/Z28, 0)</f>
        <v>3075.6314392300205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5.6712799999999999E-3</v>
      </c>
      <c r="Q29" s="4">
        <f t="shared" si="21"/>
        <v>50</v>
      </c>
      <c r="R29">
        <f t="shared" si="0"/>
        <v>250000</v>
      </c>
      <c r="S29">
        <f t="shared" si="1"/>
        <v>3137.5264028769902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2256.1289395602244</v>
      </c>
      <c r="AC29">
        <f t="shared" si="2"/>
        <v>2265.4640279392688</v>
      </c>
      <c r="AE29">
        <f t="shared" si="3"/>
        <v>0</v>
      </c>
      <c r="AF29">
        <f t="shared" si="4"/>
        <v>0</v>
      </c>
      <c r="AG29">
        <f t="shared" si="4"/>
        <v>-36.102708583773605</v>
      </c>
      <c r="AH29">
        <f t="shared" si="5"/>
        <v>-1040.0416292688462</v>
      </c>
      <c r="AI29">
        <f t="shared" si="6"/>
        <v>-1076.1443378526199</v>
      </c>
      <c r="AJ29">
        <f t="shared" si="7"/>
        <v>-9.3350883790444641</v>
      </c>
      <c r="AK29">
        <f t="shared" si="22"/>
        <v>157.92902576921571</v>
      </c>
      <c r="AL29">
        <f t="shared" si="8"/>
        <v>-927.55040046244858</v>
      </c>
      <c r="AN29">
        <f t="shared" si="9"/>
        <v>0</v>
      </c>
      <c r="AO29">
        <f t="shared" si="9"/>
        <v>0</v>
      </c>
      <c r="AP29">
        <f t="shared" si="9"/>
        <v>-4.8502657902471773</v>
      </c>
      <c r="AQ29">
        <f t="shared" si="9"/>
        <v>-139.72575833667139</v>
      </c>
      <c r="AR29">
        <f t="shared" si="9"/>
        <v>-144.57602412691858</v>
      </c>
      <c r="AS29">
        <f t="shared" si="9"/>
        <v>-1.2541347059528776</v>
      </c>
      <c r="AT29">
        <f t="shared" si="9"/>
        <v>21.217182339603468</v>
      </c>
      <c r="AU29">
        <f t="shared" si="9"/>
        <v>-124.61297649326798</v>
      </c>
      <c r="AW29">
        <v>26</v>
      </c>
      <c r="AX29">
        <f>IF(Z29&gt;0, (R29*SUMPRODUCT(K29:$K$98, X29:$X$98)-K29*$AZ$3)/Z29, 0)</f>
        <v>3137.5264028769902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6.8024940000000001E-3</v>
      </c>
      <c r="Q30" s="4">
        <f t="shared" si="21"/>
        <v>50</v>
      </c>
      <c r="R30">
        <f t="shared" si="0"/>
        <v>250000</v>
      </c>
      <c r="S30">
        <f t="shared" si="1"/>
        <v>3171.2000121863689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2265.4640279392688</v>
      </c>
      <c r="AC30">
        <f t="shared" si="2"/>
        <v>2251.3042135829733</v>
      </c>
      <c r="AE30">
        <f t="shared" si="3"/>
        <v>0</v>
      </c>
      <c r="AF30">
        <f t="shared" si="4"/>
        <v>0</v>
      </c>
      <c r="AG30">
        <f t="shared" si="4"/>
        <v>-35.496093039411001</v>
      </c>
      <c r="AH30">
        <f t="shared" si="5"/>
        <v>-1227.9422926243424</v>
      </c>
      <c r="AI30">
        <f t="shared" si="6"/>
        <v>-1263.4383856637535</v>
      </c>
      <c r="AJ30">
        <f t="shared" si="7"/>
        <v>14.159814356295556</v>
      </c>
      <c r="AK30">
        <f t="shared" si="22"/>
        <v>158.58248195574882</v>
      </c>
      <c r="AL30">
        <f t="shared" si="8"/>
        <v>-1090.6960893517091</v>
      </c>
      <c r="AN30">
        <f t="shared" si="9"/>
        <v>0</v>
      </c>
      <c r="AO30">
        <f t="shared" si="9"/>
        <v>0</v>
      </c>
      <c r="AP30">
        <f t="shared" si="9"/>
        <v>-4.2578296682215573</v>
      </c>
      <c r="AQ30">
        <f t="shared" si="9"/>
        <v>-147.29421400250752</v>
      </c>
      <c r="AR30">
        <f t="shared" si="9"/>
        <v>-151.55204367072909</v>
      </c>
      <c r="AS30">
        <f t="shared" si="9"/>
        <v>1.6984989755296507</v>
      </c>
      <c r="AT30">
        <f t="shared" si="9"/>
        <v>19.022296222339438</v>
      </c>
      <c r="AU30">
        <f t="shared" si="9"/>
        <v>-130.83124847286001</v>
      </c>
      <c r="AW30">
        <v>27</v>
      </c>
      <c r="AX30">
        <f>IF(Z30&gt;0, (R30*SUMPRODUCT(K30:$K$98, X30:$X$98)-K30*$AZ$3)/Z30, 0)</f>
        <v>3171.2000121863689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8.090557E-3</v>
      </c>
      <c r="Q31" s="4">
        <f t="shared" si="21"/>
        <v>50</v>
      </c>
      <c r="R31">
        <f t="shared" si="0"/>
        <v>250000</v>
      </c>
      <c r="S31">
        <f t="shared" si="1"/>
        <v>3179.1554711056501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2251.3042135829733</v>
      </c>
      <c r="AC31">
        <f t="shared" si="2"/>
        <v>2216.1224495629444</v>
      </c>
      <c r="AE31">
        <f t="shared" si="3"/>
        <v>0</v>
      </c>
      <c r="AF31">
        <f t="shared" si="4"/>
        <v>0</v>
      </c>
      <c r="AG31">
        <f t="shared" si="4"/>
        <v>-34.853948945004234</v>
      </c>
      <c r="AH31">
        <f t="shared" si="5"/>
        <v>-1435.9158200632899</v>
      </c>
      <c r="AI31">
        <f t="shared" si="6"/>
        <v>-1470.7697690082941</v>
      </c>
      <c r="AJ31">
        <f t="shared" si="7"/>
        <v>35.181764020028822</v>
      </c>
      <c r="AK31">
        <f t="shared" si="22"/>
        <v>157.59129495080813</v>
      </c>
      <c r="AL31">
        <f t="shared" si="8"/>
        <v>-1277.9967100374572</v>
      </c>
      <c r="AN31">
        <f t="shared" si="9"/>
        <v>0</v>
      </c>
      <c r="AO31">
        <f t="shared" si="9"/>
        <v>0</v>
      </c>
      <c r="AP31">
        <f t="shared" si="9"/>
        <v>-3.7328599624216996</v>
      </c>
      <c r="AQ31">
        <f t="shared" si="9"/>
        <v>-153.78666797784641</v>
      </c>
      <c r="AR31">
        <f t="shared" si="9"/>
        <v>-157.51952794026812</v>
      </c>
      <c r="AS31">
        <f t="shared" si="9"/>
        <v>3.7679689760536528</v>
      </c>
      <c r="AT31">
        <f t="shared" si="9"/>
        <v>16.878036869689605</v>
      </c>
      <c r="AU31">
        <f t="shared" si="9"/>
        <v>-136.87352209452484</v>
      </c>
      <c r="AW31">
        <v>28</v>
      </c>
      <c r="AX31">
        <f>IF(Z31&gt;0, (R31*SUMPRODUCT(K31:$K$98, X31:$X$98)-K31*$AZ$3)/Z31, 0)</f>
        <v>3179.1554711056501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9.5159809999999997E-3</v>
      </c>
      <c r="Q32" s="4">
        <f t="shared" si="21"/>
        <v>50</v>
      </c>
      <c r="R32">
        <f t="shared" si="0"/>
        <v>250000</v>
      </c>
      <c r="S32">
        <f t="shared" si="1"/>
        <v>3163.8857602006215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2216.1224495629444</v>
      </c>
      <c r="AC32">
        <f t="shared" si="2"/>
        <v>2162.4361833551684</v>
      </c>
      <c r="AE32">
        <f t="shared" si="3"/>
        <v>0</v>
      </c>
      <c r="AF32">
        <f t="shared" si="4"/>
        <v>0</v>
      </c>
      <c r="AG32">
        <f t="shared" si="4"/>
        <v>-34.173739939618564</v>
      </c>
      <c r="AH32">
        <f t="shared" si="5"/>
        <v>-1658.3475796781518</v>
      </c>
      <c r="AI32">
        <f t="shared" si="6"/>
        <v>-1692.5213196177704</v>
      </c>
      <c r="AJ32">
        <f t="shared" si="7"/>
        <v>53.686266207776043</v>
      </c>
      <c r="AK32">
        <f t="shared" si="22"/>
        <v>155.12857146940613</v>
      </c>
      <c r="AL32">
        <f t="shared" si="8"/>
        <v>-1483.7064819405882</v>
      </c>
      <c r="AN32">
        <f t="shared" si="9"/>
        <v>0</v>
      </c>
      <c r="AO32">
        <f t="shared" si="9"/>
        <v>0</v>
      </c>
      <c r="AP32">
        <f t="shared" si="9"/>
        <v>-3.2678656592137649</v>
      </c>
      <c r="AQ32">
        <f t="shared" si="9"/>
        <v>-158.57957356279289</v>
      </c>
      <c r="AR32">
        <f t="shared" si="9"/>
        <v>-161.84743922200664</v>
      </c>
      <c r="AS32">
        <f t="shared" si="9"/>
        <v>5.1337519985164946</v>
      </c>
      <c r="AT32">
        <f t="shared" si="9"/>
        <v>14.834177715505223</v>
      </c>
      <c r="AU32">
        <f t="shared" si="9"/>
        <v>-141.87950950798495</v>
      </c>
      <c r="AW32">
        <v>29</v>
      </c>
      <c r="AX32">
        <f>IF(Z32&gt;0, (R32*SUMPRODUCT(K32:$K$98, X32:$X$98)-K32*$AZ$3)/Z32, 0)</f>
        <v>3163.8857602006215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1.1135328E-2</v>
      </c>
      <c r="Q33" s="4">
        <f t="shared" si="21"/>
        <v>50</v>
      </c>
      <c r="R33">
        <f t="shared" si="0"/>
        <v>250000</v>
      </c>
      <c r="S33">
        <f t="shared" si="1"/>
        <v>3128.7596220704249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2162.4361833551684</v>
      </c>
      <c r="AC33">
        <f t="shared" si="2"/>
        <v>2093.2319685156522</v>
      </c>
      <c r="AE33">
        <f t="shared" si="3"/>
        <v>0</v>
      </c>
      <c r="AF33">
        <f t="shared" si="4"/>
        <v>0</v>
      </c>
      <c r="AG33">
        <f t="shared" si="4"/>
        <v>-33.451466737008026</v>
      </c>
      <c r="AH33">
        <f t="shared" si="5"/>
        <v>-1902.6790160717646</v>
      </c>
      <c r="AI33">
        <f t="shared" si="6"/>
        <v>-1936.1304828087727</v>
      </c>
      <c r="AJ33">
        <f t="shared" si="7"/>
        <v>69.204214839516226</v>
      </c>
      <c r="AK33">
        <f t="shared" si="22"/>
        <v>151.37053283486179</v>
      </c>
      <c r="AL33">
        <f t="shared" si="8"/>
        <v>-1715.5557351343948</v>
      </c>
      <c r="AN33">
        <f t="shared" si="9"/>
        <v>0</v>
      </c>
      <c r="AO33">
        <f t="shared" si="9"/>
        <v>0</v>
      </c>
      <c r="AP33">
        <f t="shared" si="9"/>
        <v>-2.8560698630770944</v>
      </c>
      <c r="AQ33">
        <f t="shared" si="9"/>
        <v>-162.44980346107809</v>
      </c>
      <c r="AR33">
        <f t="shared" si="9"/>
        <v>-165.30587332415521</v>
      </c>
      <c r="AS33">
        <f t="shared" si="9"/>
        <v>5.9086220031837495</v>
      </c>
      <c r="AT33">
        <f t="shared" si="9"/>
        <v>12.923942031793809</v>
      </c>
      <c r="AU33">
        <f t="shared" si="9"/>
        <v>-146.47330928917765</v>
      </c>
      <c r="AW33">
        <v>30</v>
      </c>
      <c r="AX33">
        <f>IF(Z33&gt;0, (R33*SUMPRODUCT(K33:$K$98, X33:$X$98)-K33*$AZ$3)/Z33, 0)</f>
        <v>3128.7596220704249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1.2969985999999999E-2</v>
      </c>
      <c r="Q34" s="4">
        <f t="shared" si="21"/>
        <v>50</v>
      </c>
      <c r="R34">
        <f t="shared" si="0"/>
        <v>250000</v>
      </c>
      <c r="S34">
        <f t="shared" si="1"/>
        <v>3075.874674264217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2093.2319685156522</v>
      </c>
      <c r="AC34">
        <f t="shared" si="2"/>
        <v>2010.5815924860713</v>
      </c>
      <c r="AE34">
        <f t="shared" si="3"/>
        <v>0</v>
      </c>
      <c r="AF34">
        <f t="shared" si="4"/>
        <v>0</v>
      </c>
      <c r="AG34">
        <f t="shared" si="4"/>
        <v>-32.683087014379488</v>
      </c>
      <c r="AH34">
        <f t="shared" si="5"/>
        <v>-2169.3252762922984</v>
      </c>
      <c r="AI34">
        <f t="shared" si="6"/>
        <v>-2202.0083633066779</v>
      </c>
      <c r="AJ34">
        <f t="shared" si="7"/>
        <v>82.650376029580912</v>
      </c>
      <c r="AK34">
        <f t="shared" si="22"/>
        <v>146.52623779609567</v>
      </c>
      <c r="AL34">
        <f t="shared" si="8"/>
        <v>-1972.8317494810012</v>
      </c>
      <c r="AN34">
        <f t="shared" si="9"/>
        <v>0</v>
      </c>
      <c r="AO34">
        <f t="shared" si="9"/>
        <v>0</v>
      </c>
      <c r="AP34">
        <f t="shared" si="9"/>
        <v>-2.4914874806314211</v>
      </c>
      <c r="AQ34">
        <f t="shared" si="9"/>
        <v>-165.37136669255278</v>
      </c>
      <c r="AR34">
        <f t="shared" si="9"/>
        <v>-167.86285417318419</v>
      </c>
      <c r="AS34">
        <f t="shared" si="9"/>
        <v>6.3005791667286823</v>
      </c>
      <c r="AT34">
        <f t="shared" si="9"/>
        <v>11.169945081759774</v>
      </c>
      <c r="AU34">
        <f t="shared" ref="AU34:AU97" si="23">AL34*$K34</f>
        <v>-150.39232992469573</v>
      </c>
      <c r="AW34">
        <v>31</v>
      </c>
      <c r="AX34">
        <f>IF(Z34&gt;0, (R34*SUMPRODUCT(K34:$K$98, X34:$X$98)-K34*$AZ$3)/Z34, 0)</f>
        <v>3075.874674264217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1.4883069000000001E-2</v>
      </c>
      <c r="Q35" s="4">
        <f t="shared" si="21"/>
        <v>50</v>
      </c>
      <c r="R35">
        <f t="shared" si="0"/>
        <v>250000</v>
      </c>
      <c r="S35">
        <f t="shared" si="1"/>
        <v>3006.6988497678467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2010.5815924860713</v>
      </c>
      <c r="AC35">
        <f t="shared" si="2"/>
        <v>1916.4597145716411</v>
      </c>
      <c r="AE35">
        <f t="shared" si="3"/>
        <v>0</v>
      </c>
      <c r="AF35">
        <f t="shared" ref="AF35:AG66" si="24">-$Z35*P35</f>
        <v>0</v>
      </c>
      <c r="AG35">
        <f t="shared" si="24"/>
        <v>-31.869831505067676</v>
      </c>
      <c r="AH35">
        <f t="shared" si="5"/>
        <v>-2432.1231958400695</v>
      </c>
      <c r="AI35">
        <f t="shared" ref="AI35:AI66" si="25">SUM(AE35:AH35)</f>
        <v>-2463.9930273451373</v>
      </c>
      <c r="AJ35">
        <f t="shared" si="7"/>
        <v>94.121877914430115</v>
      </c>
      <c r="AK35">
        <f t="shared" si="22"/>
        <v>140.74071147402501</v>
      </c>
      <c r="AL35">
        <f t="shared" si="8"/>
        <v>-2229.1304379566823</v>
      </c>
      <c r="AN35">
        <f t="shared" ref="AN35:AT66" si="26">AE35*$K35</f>
        <v>0</v>
      </c>
      <c r="AO35">
        <f t="shared" si="26"/>
        <v>0</v>
      </c>
      <c r="AP35">
        <f t="shared" si="26"/>
        <v>-2.1691889515519938</v>
      </c>
      <c r="AQ35">
        <f t="shared" si="26"/>
        <v>-165.54008967354287</v>
      </c>
      <c r="AR35">
        <f t="shared" si="26"/>
        <v>-167.70927862509487</v>
      </c>
      <c r="AS35">
        <f t="shared" si="26"/>
        <v>6.4063136837997501</v>
      </c>
      <c r="AT35">
        <f t="shared" si="26"/>
        <v>9.5793790536506851</v>
      </c>
      <c r="AU35">
        <f t="shared" si="23"/>
        <v>-151.72358588764445</v>
      </c>
      <c r="AW35">
        <v>32</v>
      </c>
      <c r="AX35">
        <f>IF(Z35&gt;0, (R35*SUMPRODUCT(K35:$K$98, X35:$X$98)-K35*$AZ$3)/Z35, 0)</f>
        <v>3006.6988497678467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1.6930661E-2</v>
      </c>
      <c r="Q36" s="4">
        <f t="shared" si="21"/>
        <v>50</v>
      </c>
      <c r="R36">
        <f t="shared" si="0"/>
        <v>250000</v>
      </c>
      <c r="S36">
        <f t="shared" si="1"/>
        <v>2925.5791729611301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1916.4597145716411</v>
      </c>
      <c r="AC36">
        <f t="shared" si="2"/>
        <v>1814.5352398785651</v>
      </c>
      <c r="AE36">
        <f t="shared" si="3"/>
        <v>0</v>
      </c>
      <c r="AF36">
        <f t="shared" si="24"/>
        <v>0</v>
      </c>
      <c r="AG36">
        <f t="shared" si="24"/>
        <v>-31.011555876677576</v>
      </c>
      <c r="AH36">
        <f t="shared" si="5"/>
        <v>-2697.8865666971028</v>
      </c>
      <c r="AI36">
        <f t="shared" si="25"/>
        <v>-2728.8981225737803</v>
      </c>
      <c r="AJ36">
        <f t="shared" si="7"/>
        <v>101.92447469307604</v>
      </c>
      <c r="AK36">
        <f t="shared" si="22"/>
        <v>134.1521800200149</v>
      </c>
      <c r="AL36">
        <f t="shared" si="8"/>
        <v>-2492.8214678606896</v>
      </c>
      <c r="AN36">
        <f t="shared" si="26"/>
        <v>0</v>
      </c>
      <c r="AO36">
        <f t="shared" si="26"/>
        <v>0</v>
      </c>
      <c r="AP36">
        <f t="shared" si="26"/>
        <v>-1.8846171957614297</v>
      </c>
      <c r="AQ36">
        <f t="shared" si="26"/>
        <v>-163.95447671282244</v>
      </c>
      <c r="AR36">
        <f t="shared" si="26"/>
        <v>-165.83909390858386</v>
      </c>
      <c r="AS36">
        <f t="shared" si="26"/>
        <v>6.1940980465279765</v>
      </c>
      <c r="AT36">
        <f t="shared" si="26"/>
        <v>8.1526224069506252</v>
      </c>
      <c r="AU36">
        <f t="shared" si="23"/>
        <v>-151.49237345510525</v>
      </c>
      <c r="AW36">
        <v>33</v>
      </c>
      <c r="AX36">
        <f>IF(Z36&gt;0, (R36*SUMPRODUCT(K36:$K$98, X36:$X$98)-K36*$AZ$3)/Z36, 0)</f>
        <v>2925.5791729611301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1.9185959999999998E-2</v>
      </c>
      <c r="Q37" s="4">
        <f t="shared" si="21"/>
        <v>50</v>
      </c>
      <c r="R37">
        <f t="shared" si="0"/>
        <v>250000</v>
      </c>
      <c r="S37">
        <f t="shared" si="1"/>
        <v>2835.5721136352176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1814.5352398785651</v>
      </c>
      <c r="AC37">
        <f t="shared" si="2"/>
        <v>1707.3804193983019</v>
      </c>
      <c r="AE37">
        <f t="shared" si="3"/>
        <v>0</v>
      </c>
      <c r="AF37">
        <f t="shared" si="24"/>
        <v>0</v>
      </c>
      <c r="AG37">
        <f t="shared" si="24"/>
        <v>-30.106453847323099</v>
      </c>
      <c r="AH37">
        <f t="shared" si="5"/>
        <v>-2974.9323529385042</v>
      </c>
      <c r="AI37">
        <f t="shared" si="25"/>
        <v>-3005.0388067858271</v>
      </c>
      <c r="AJ37">
        <f t="shared" si="7"/>
        <v>107.1548204802632</v>
      </c>
      <c r="AK37">
        <f t="shared" si="22"/>
        <v>127.01746679149957</v>
      </c>
      <c r="AL37">
        <f t="shared" si="8"/>
        <v>-2770.8665195140643</v>
      </c>
      <c r="AN37">
        <f t="shared" si="26"/>
        <v>0</v>
      </c>
      <c r="AO37">
        <f t="shared" si="26"/>
        <v>0</v>
      </c>
      <c r="AP37">
        <f t="shared" si="26"/>
        <v>-1.6335828872059146</v>
      </c>
      <c r="AQ37">
        <f t="shared" si="26"/>
        <v>-161.42049166603104</v>
      </c>
      <c r="AR37">
        <f t="shared" si="26"/>
        <v>-163.05407455323694</v>
      </c>
      <c r="AS37">
        <f t="shared" si="26"/>
        <v>5.8142444110449087</v>
      </c>
      <c r="AT37">
        <f t="shared" si="26"/>
        <v>6.8919960211550597</v>
      </c>
      <c r="AU37">
        <f t="shared" si="23"/>
        <v>-150.34783412103698</v>
      </c>
      <c r="AW37">
        <v>34</v>
      </c>
      <c r="AX37">
        <f>IF(Z37&gt;0, (R37*SUMPRODUCT(K37:$K$98, X37:$X$98)-K37*$AZ$3)/Z37, 0)</f>
        <v>2835.5721136352176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2.1884238E-2</v>
      </c>
      <c r="Q38" s="4">
        <f t="shared" si="21"/>
        <v>50</v>
      </c>
      <c r="R38">
        <f t="shared" si="0"/>
        <v>250000</v>
      </c>
      <c r="S38">
        <f t="shared" si="1"/>
        <v>2739.0460702305536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1707.3804193983019</v>
      </c>
      <c r="AC38">
        <f t="shared" si="2"/>
        <v>1596.6739065113416</v>
      </c>
      <c r="AE38">
        <f t="shared" si="3"/>
        <v>0</v>
      </c>
      <c r="AF38">
        <f t="shared" si="24"/>
        <v>0</v>
      </c>
      <c r="AG38">
        <f t="shared" si="24"/>
        <v>-29.14653250751903</v>
      </c>
      <c r="AH38">
        <f t="shared" si="5"/>
        <v>-3294.2840066541721</v>
      </c>
      <c r="AI38">
        <f t="shared" si="25"/>
        <v>-3323.4305391616913</v>
      </c>
      <c r="AJ38">
        <f t="shared" si="7"/>
        <v>110.70651288696035</v>
      </c>
      <c r="AK38">
        <f t="shared" si="22"/>
        <v>119.51662935788114</v>
      </c>
      <c r="AL38">
        <f t="shared" si="8"/>
        <v>-3093.2073969168496</v>
      </c>
      <c r="AN38">
        <f t="shared" si="26"/>
        <v>0</v>
      </c>
      <c r="AO38">
        <f t="shared" si="26"/>
        <v>0</v>
      </c>
      <c r="AP38">
        <f t="shared" si="26"/>
        <v>-1.4120511978906374</v>
      </c>
      <c r="AQ38">
        <f t="shared" si="26"/>
        <v>-159.59694953723834</v>
      </c>
      <c r="AR38">
        <f t="shared" si="26"/>
        <v>-161.00900073512901</v>
      </c>
      <c r="AS38">
        <f t="shared" si="26"/>
        <v>5.3633571710803132</v>
      </c>
      <c r="AT38">
        <f t="shared" si="26"/>
        <v>5.7901776003409964</v>
      </c>
      <c r="AU38">
        <f t="shared" si="23"/>
        <v>-149.85546596370767</v>
      </c>
      <c r="AW38">
        <v>35</v>
      </c>
      <c r="AX38">
        <f>IF(Z38&gt;0, (R38*SUMPRODUCT(K38:$K$98, X38:$X$98)-K38*$AZ$3)/Z38, 0)</f>
        <v>2739.0460702305536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2.4761703999999999E-2</v>
      </c>
      <c r="Q39" s="4">
        <f t="shared" si="21"/>
        <v>50</v>
      </c>
      <c r="R39">
        <f t="shared" si="0"/>
        <v>250000</v>
      </c>
      <c r="S39">
        <f t="shared" si="1"/>
        <v>2634.5197572743996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1596.6739065113416</v>
      </c>
      <c r="AC39">
        <f t="shared" si="2"/>
        <v>1482.3572951697004</v>
      </c>
      <c r="AE39">
        <f t="shared" si="3"/>
        <v>0</v>
      </c>
      <c r="AF39">
        <f t="shared" si="24"/>
        <v>0</v>
      </c>
      <c r="AG39">
        <f t="shared" si="24"/>
        <v>-28.133349371866274</v>
      </c>
      <c r="AH39">
        <f t="shared" si="5"/>
        <v>-3608.5890528878199</v>
      </c>
      <c r="AI39">
        <f t="shared" si="25"/>
        <v>-3636.7224022596861</v>
      </c>
      <c r="AJ39">
        <f t="shared" si="7"/>
        <v>114.31661134164119</v>
      </c>
      <c r="AK39">
        <f t="shared" si="22"/>
        <v>111.76717345579392</v>
      </c>
      <c r="AL39">
        <f t="shared" si="8"/>
        <v>-3410.6386174622507</v>
      </c>
      <c r="AN39">
        <f t="shared" si="26"/>
        <v>0</v>
      </c>
      <c r="AO39">
        <f t="shared" si="26"/>
        <v>0</v>
      </c>
      <c r="AP39">
        <f t="shared" si="26"/>
        <v>-1.2169338322470691</v>
      </c>
      <c r="AQ39">
        <f t="shared" si="26"/>
        <v>-156.09282944202403</v>
      </c>
      <c r="AR39">
        <f t="shared" si="26"/>
        <v>-157.30976327427109</v>
      </c>
      <c r="AS39">
        <f t="shared" si="26"/>
        <v>4.9448698798942079</v>
      </c>
      <c r="AT39">
        <f t="shared" si="26"/>
        <v>4.8345916056833698</v>
      </c>
      <c r="AU39">
        <f t="shared" si="23"/>
        <v>-147.53030178869349</v>
      </c>
      <c r="AW39">
        <v>36</v>
      </c>
      <c r="AX39">
        <f>IF(Z39&gt;0, (R39*SUMPRODUCT(K39:$K$98, X39:$X$98)-K39*$AZ$3)/Z39, 0)</f>
        <v>2634.5197572743996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2.7627288E-2</v>
      </c>
      <c r="Q40" s="4">
        <f t="shared" si="21"/>
        <v>50</v>
      </c>
      <c r="R40">
        <f t="shared" si="0"/>
        <v>250000</v>
      </c>
      <c r="S40">
        <f t="shared" si="1"/>
        <v>2523.924401886301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1482.3572951697004</v>
      </c>
      <c r="AC40">
        <f t="shared" si="2"/>
        <v>1366.693339116604</v>
      </c>
      <c r="AE40">
        <f t="shared" si="3"/>
        <v>0</v>
      </c>
      <c r="AF40">
        <f t="shared" si="24"/>
        <v>0</v>
      </c>
      <c r="AG40">
        <f t="shared" si="24"/>
        <v>-27.074767732646443</v>
      </c>
      <c r="AH40">
        <f t="shared" si="5"/>
        <v>-3886.2407275058431</v>
      </c>
      <c r="AI40">
        <f t="shared" si="25"/>
        <v>-3913.3154952384893</v>
      </c>
      <c r="AJ40">
        <f t="shared" si="7"/>
        <v>115.6639560530964</v>
      </c>
      <c r="AK40">
        <f t="shared" si="22"/>
        <v>103.76501066187903</v>
      </c>
      <c r="AL40">
        <f t="shared" si="8"/>
        <v>-3693.8865285235138</v>
      </c>
      <c r="AN40">
        <f t="shared" si="26"/>
        <v>0</v>
      </c>
      <c r="AO40">
        <f t="shared" si="26"/>
        <v>0</v>
      </c>
      <c r="AP40">
        <f t="shared" si="26"/>
        <v>-1.0456642075572899</v>
      </c>
      <c r="AQ40">
        <f t="shared" si="26"/>
        <v>-150.09188151979222</v>
      </c>
      <c r="AR40">
        <f t="shared" si="26"/>
        <v>-151.1375457273495</v>
      </c>
      <c r="AS40">
        <f t="shared" si="26"/>
        <v>4.4670986707438081</v>
      </c>
      <c r="AT40">
        <f t="shared" si="26"/>
        <v>4.0075452804381912</v>
      </c>
      <c r="AU40">
        <f t="shared" si="23"/>
        <v>-142.6629017761675</v>
      </c>
      <c r="AW40">
        <v>37</v>
      </c>
      <c r="AX40">
        <f>IF(Z40&gt;0, (R40*SUMPRODUCT(K40:$K$98, X40:$X$98)-K40*$AZ$3)/Z40, 0)</f>
        <v>2523.924401886301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3.0780427999999999E-2</v>
      </c>
      <c r="Q41" s="4">
        <f t="shared" si="21"/>
        <v>50</v>
      </c>
      <c r="R41">
        <f t="shared" si="0"/>
        <v>250000</v>
      </c>
      <c r="S41">
        <f t="shared" si="1"/>
        <v>2411.7586680839609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1366.693339116604</v>
      </c>
      <c r="AC41">
        <f t="shared" si="2"/>
        <v>1252.6986659797833</v>
      </c>
      <c r="AE41">
        <f t="shared" si="3"/>
        <v>0</v>
      </c>
      <c r="AF41">
        <f t="shared" si="24"/>
        <v>0</v>
      </c>
      <c r="AG41">
        <f t="shared" si="24"/>
        <v>-25.970647116508527</v>
      </c>
      <c r="AH41">
        <f t="shared" si="5"/>
        <v>-4166.8646940572353</v>
      </c>
      <c r="AI41">
        <f t="shared" si="25"/>
        <v>-4192.8353411737435</v>
      </c>
      <c r="AJ41">
        <f t="shared" si="7"/>
        <v>113.99467313682067</v>
      </c>
      <c r="AK41">
        <f t="shared" si="22"/>
        <v>95.668533738162282</v>
      </c>
      <c r="AL41">
        <f t="shared" si="8"/>
        <v>-3983.1721342987603</v>
      </c>
      <c r="AN41">
        <f t="shared" si="26"/>
        <v>0</v>
      </c>
      <c r="AO41">
        <f t="shared" si="26"/>
        <v>0</v>
      </c>
      <c r="AP41">
        <f t="shared" si="26"/>
        <v>-0.89555497645430582</v>
      </c>
      <c r="AQ41">
        <f t="shared" si="26"/>
        <v>-143.68746362899202</v>
      </c>
      <c r="AR41">
        <f t="shared" si="26"/>
        <v>-144.58301860544634</v>
      </c>
      <c r="AS41">
        <f t="shared" si="26"/>
        <v>3.9309184849717531</v>
      </c>
      <c r="AT41">
        <f t="shared" si="26"/>
        <v>3.2989717620411825</v>
      </c>
      <c r="AU41">
        <f t="shared" si="23"/>
        <v>-137.35312835843339</v>
      </c>
      <c r="AW41">
        <v>38</v>
      </c>
      <c r="AX41">
        <f>IF(Z41&gt;0, (R41*SUMPRODUCT(K41:$K$98, X41:$X$98)-K41*$AZ$3)/Z41, 0)</f>
        <v>2411.7586680839609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3.4133669999999998E-2</v>
      </c>
      <c r="Q42" s="4">
        <f t="shared" si="21"/>
        <v>50</v>
      </c>
      <c r="R42">
        <f t="shared" si="0"/>
        <v>250000</v>
      </c>
      <c r="S42">
        <f t="shared" si="1"/>
        <v>2298.6210457924581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1252.6986659797833</v>
      </c>
      <c r="AC42">
        <f t="shared" si="2"/>
        <v>1141.2408526927297</v>
      </c>
      <c r="AE42">
        <f t="shared" si="3"/>
        <v>0</v>
      </c>
      <c r="AF42">
        <f t="shared" si="24"/>
        <v>0</v>
      </c>
      <c r="AG42">
        <f t="shared" si="24"/>
        <v>-24.824467146982091</v>
      </c>
      <c r="AH42">
        <f t="shared" si="5"/>
        <v>-4432.3674918067672</v>
      </c>
      <c r="AI42">
        <f t="shared" si="25"/>
        <v>-4457.1919589537492</v>
      </c>
      <c r="AJ42">
        <f t="shared" si="7"/>
        <v>111.45781328705357</v>
      </c>
      <c r="AK42">
        <f t="shared" si="22"/>
        <v>87.688906618584838</v>
      </c>
      <c r="AL42">
        <f t="shared" si="8"/>
        <v>-4258.0452390481105</v>
      </c>
      <c r="AN42">
        <f t="shared" si="26"/>
        <v>0</v>
      </c>
      <c r="AO42">
        <f t="shared" si="26"/>
        <v>0</v>
      </c>
      <c r="AP42">
        <f t="shared" si="26"/>
        <v>-0.76431325772911951</v>
      </c>
      <c r="AQ42">
        <f t="shared" si="26"/>
        <v>-136.46686621941535</v>
      </c>
      <c r="AR42">
        <f t="shared" si="26"/>
        <v>-137.23117947714448</v>
      </c>
      <c r="AS42">
        <f t="shared" si="26"/>
        <v>3.4316420114237269</v>
      </c>
      <c r="AT42">
        <f t="shared" si="26"/>
        <v>2.6998280965117498</v>
      </c>
      <c r="AU42">
        <f t="shared" si="23"/>
        <v>-131.09970936920899</v>
      </c>
      <c r="AW42">
        <v>39</v>
      </c>
      <c r="AX42">
        <f>IF(Z42&gt;0, (R42*SUMPRODUCT(K42:$K$98, X42:$X$98)-K42*$AZ$3)/Z42, 0)</f>
        <v>2298.6210457924581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3.7867151000000002E-2</v>
      </c>
      <c r="Q43" s="4">
        <f t="shared" si="21"/>
        <v>50</v>
      </c>
      <c r="R43">
        <f t="shared" si="0"/>
        <v>250000</v>
      </c>
      <c r="S43">
        <f t="shared" si="1"/>
        <v>2186.3727454884151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1141.2408526927297</v>
      </c>
      <c r="AC43">
        <f t="shared" si="2"/>
        <v>1033.5504599929025</v>
      </c>
      <c r="AE43">
        <f t="shared" si="3"/>
        <v>0</v>
      </c>
      <c r="AF43">
        <f t="shared" si="24"/>
        <v>0</v>
      </c>
      <c r="AG43">
        <f t="shared" si="24"/>
        <v>-23.636190629562957</v>
      </c>
      <c r="AH43">
        <f t="shared" si="5"/>
        <v>-4700.1592297465504</v>
      </c>
      <c r="AI43">
        <f t="shared" si="25"/>
        <v>-4723.7954203761137</v>
      </c>
      <c r="AJ43">
        <f t="shared" si="7"/>
        <v>107.69039269982727</v>
      </c>
      <c r="AK43">
        <f t="shared" si="22"/>
        <v>79.886859688491086</v>
      </c>
      <c r="AL43">
        <f t="shared" si="8"/>
        <v>-4536.2181679877949</v>
      </c>
      <c r="AN43">
        <f t="shared" si="26"/>
        <v>0</v>
      </c>
      <c r="AO43">
        <f t="shared" si="26"/>
        <v>0</v>
      </c>
      <c r="AP43">
        <f t="shared" si="26"/>
        <v>-0.64975692822330156</v>
      </c>
      <c r="AQ43">
        <f t="shared" si="26"/>
        <v>-129.20698902558252</v>
      </c>
      <c r="AR43">
        <f t="shared" si="26"/>
        <v>-129.85674595380584</v>
      </c>
      <c r="AS43">
        <f t="shared" si="26"/>
        <v>2.9604000008479643</v>
      </c>
      <c r="AT43">
        <f t="shared" si="26"/>
        <v>2.1960831747429364</v>
      </c>
      <c r="AU43">
        <f t="shared" si="23"/>
        <v>-124.70026277821492</v>
      </c>
      <c r="AW43">
        <v>40</v>
      </c>
      <c r="AX43">
        <f>IF(Z43&gt;0, (R43*SUMPRODUCT(K43:$K$98, X43:$X$98)-K43*$AZ$3)/Z43, 0)</f>
        <v>2186.3727454884151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4.2172894000000002E-2</v>
      </c>
      <c r="Q44" s="4">
        <f t="shared" si="21"/>
        <v>50</v>
      </c>
      <c r="R44">
        <f t="shared" si="0"/>
        <v>250000</v>
      </c>
      <c r="S44">
        <f t="shared" si="1"/>
        <v>2075.6948419727455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1033.5504599929025</v>
      </c>
      <c r="AC44">
        <f t="shared" si="2"/>
        <v>930.03675089552371</v>
      </c>
      <c r="AE44">
        <f t="shared" si="3"/>
        <v>0</v>
      </c>
      <c r="AF44">
        <f t="shared" si="24"/>
        <v>0</v>
      </c>
      <c r="AG44">
        <f t="shared" si="24"/>
        <v>-22.40302216128298</v>
      </c>
      <c r="AH44">
        <f t="shared" si="5"/>
        <v>-4984.0328099217604</v>
      </c>
      <c r="AI44">
        <f t="shared" si="25"/>
        <v>-5006.4358320830434</v>
      </c>
      <c r="AJ44">
        <f t="shared" si="7"/>
        <v>103.51370909737875</v>
      </c>
      <c r="AK44">
        <f t="shared" si="22"/>
        <v>72.348532199503182</v>
      </c>
      <c r="AL44">
        <f t="shared" si="8"/>
        <v>-4830.5735907861617</v>
      </c>
      <c r="AN44">
        <f t="shared" si="26"/>
        <v>0</v>
      </c>
      <c r="AO44">
        <f t="shared" si="26"/>
        <v>0</v>
      </c>
      <c r="AP44">
        <f t="shared" si="26"/>
        <v>-0.54987252578691215</v>
      </c>
      <c r="AQ44">
        <f t="shared" si="26"/>
        <v>-122.33093776663797</v>
      </c>
      <c r="AR44">
        <f t="shared" si="26"/>
        <v>-122.88081029242488</v>
      </c>
      <c r="AS44">
        <f t="shared" si="26"/>
        <v>2.540699387126244</v>
      </c>
      <c r="AT44">
        <f t="shared" si="26"/>
        <v>1.7757635488246239</v>
      </c>
      <c r="AU44">
        <f t="shared" si="23"/>
        <v>-118.56434735647403</v>
      </c>
      <c r="AW44">
        <v>41</v>
      </c>
      <c r="AX44">
        <f>IF(Z44&gt;0, (R44*SUMPRODUCT(K44:$K$98, X44:$X$98)-K44*$AZ$3)/Z44, 0)</f>
        <v>2075.6948419727455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4.6777600000000003E-2</v>
      </c>
      <c r="Q45" s="4">
        <f t="shared" si="21"/>
        <v>50</v>
      </c>
      <c r="R45">
        <f t="shared" si="0"/>
        <v>250000</v>
      </c>
      <c r="S45">
        <f t="shared" si="1"/>
        <v>1965.4653607442096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930.03675089552371</v>
      </c>
      <c r="AC45">
        <f t="shared" si="2"/>
        <v>830.64624163620988</v>
      </c>
      <c r="AE45">
        <f t="shared" si="3"/>
        <v>0</v>
      </c>
      <c r="AF45">
        <f t="shared" si="24"/>
        <v>0</v>
      </c>
      <c r="AG45">
        <f t="shared" si="24"/>
        <v>-21.131032330218517</v>
      </c>
      <c r="AH45">
        <f t="shared" si="5"/>
        <v>-5239.7980472581539</v>
      </c>
      <c r="AI45">
        <f t="shared" si="25"/>
        <v>-5260.9290795883726</v>
      </c>
      <c r="AJ45">
        <f t="shared" si="7"/>
        <v>99.390509259313831</v>
      </c>
      <c r="AK45">
        <f t="shared" si="22"/>
        <v>65.10257256268666</v>
      </c>
      <c r="AL45">
        <f t="shared" si="8"/>
        <v>-5096.4359977663717</v>
      </c>
      <c r="AN45">
        <f t="shared" si="26"/>
        <v>0</v>
      </c>
      <c r="AO45">
        <f t="shared" si="26"/>
        <v>0</v>
      </c>
      <c r="AP45">
        <f t="shared" si="26"/>
        <v>-0.46308221738106525</v>
      </c>
      <c r="AQ45">
        <f t="shared" si="26"/>
        <v>-114.82909402790118</v>
      </c>
      <c r="AR45">
        <f t="shared" si="26"/>
        <v>-115.29217624528225</v>
      </c>
      <c r="AS45">
        <f t="shared" si="26"/>
        <v>2.1781225211896871</v>
      </c>
      <c r="AT45">
        <f t="shared" si="26"/>
        <v>1.4267094568980236</v>
      </c>
      <c r="AU45">
        <f t="shared" si="23"/>
        <v>-111.68734426719452</v>
      </c>
      <c r="AW45">
        <v>42</v>
      </c>
      <c r="AX45">
        <f>IF(Z45&gt;0, (R45*SUMPRODUCT(K45:$K$98, X45:$X$98)-K45*$AZ$3)/Z45, 0)</f>
        <v>1965.4653607442096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5.1668436999999998E-2</v>
      </c>
      <c r="Q46" s="4">
        <f t="shared" si="21"/>
        <v>50</v>
      </c>
      <c r="R46">
        <f t="shared" si="0"/>
        <v>250000</v>
      </c>
      <c r="S46">
        <f t="shared" si="1"/>
        <v>1856.7249459406303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830.64624163620988</v>
      </c>
      <c r="AC46">
        <f t="shared" si="2"/>
        <v>736.29967306127742</v>
      </c>
      <c r="AE46">
        <f t="shared" si="3"/>
        <v>0</v>
      </c>
      <c r="AF46">
        <f t="shared" si="24"/>
        <v>0</v>
      </c>
      <c r="AG46">
        <f t="shared" si="24"/>
        <v>-19.827914594217471</v>
      </c>
      <c r="AH46">
        <f t="shared" si="5"/>
        <v>-5459.0370634942929</v>
      </c>
      <c r="AI46">
        <f t="shared" si="25"/>
        <v>-5478.8649780885107</v>
      </c>
      <c r="AJ46">
        <f t="shared" si="7"/>
        <v>94.346568574932462</v>
      </c>
      <c r="AK46">
        <f t="shared" si="22"/>
        <v>58.145236914534699</v>
      </c>
      <c r="AL46">
        <f t="shared" si="8"/>
        <v>-5326.3731725990438</v>
      </c>
      <c r="AN46">
        <f t="shared" si="26"/>
        <v>0</v>
      </c>
      <c r="AO46">
        <f t="shared" si="26"/>
        <v>0</v>
      </c>
      <c r="AP46">
        <f t="shared" si="26"/>
        <v>-0.38796844717203627</v>
      </c>
      <c r="AQ46">
        <f t="shared" si="26"/>
        <v>-106.81577845791907</v>
      </c>
      <c r="AR46">
        <f t="shared" si="26"/>
        <v>-107.20374690509111</v>
      </c>
      <c r="AS46">
        <f t="shared" si="26"/>
        <v>1.8460585722263232</v>
      </c>
      <c r="AT46">
        <f t="shared" si="26"/>
        <v>1.13771507179888</v>
      </c>
      <c r="AU46">
        <f t="shared" si="23"/>
        <v>-104.21997326106592</v>
      </c>
      <c r="AW46">
        <v>43</v>
      </c>
      <c r="AX46">
        <f>IF(Z46&gt;0, (R46*SUMPRODUCT(K46:$K$98, X46:$X$98)-K46*$AZ$3)/Z46, 0)</f>
        <v>1856.7249459406303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5.7177164000000003E-2</v>
      </c>
      <c r="Q47" s="4">
        <f t="shared" si="21"/>
        <v>50</v>
      </c>
      <c r="R47">
        <f t="shared" si="0"/>
        <v>250000</v>
      </c>
      <c r="S47">
        <f t="shared" si="1"/>
        <v>1751.1198690539914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736.29967306127742</v>
      </c>
      <c r="AC47">
        <f t="shared" si="2"/>
        <v>647.77186375779434</v>
      </c>
      <c r="AE47">
        <f t="shared" si="3"/>
        <v>0</v>
      </c>
      <c r="AF47">
        <f t="shared" si="24"/>
        <v>0</v>
      </c>
      <c r="AG47">
        <f t="shared" si="24"/>
        <v>-18.495931523743732</v>
      </c>
      <c r="AH47">
        <f t="shared" si="5"/>
        <v>-5668.5196226578291</v>
      </c>
      <c r="AI47">
        <f t="shared" si="25"/>
        <v>-5687.015554181573</v>
      </c>
      <c r="AJ47">
        <f t="shared" si="7"/>
        <v>88.527809303483082</v>
      </c>
      <c r="AK47">
        <f t="shared" si="22"/>
        <v>51.540977114289426</v>
      </c>
      <c r="AL47">
        <f t="shared" si="8"/>
        <v>-5546.9467677638004</v>
      </c>
      <c r="AN47">
        <f t="shared" si="26"/>
        <v>0</v>
      </c>
      <c r="AO47">
        <f t="shared" si="26"/>
        <v>0</v>
      </c>
      <c r="AP47">
        <f t="shared" si="26"/>
        <v>-0.32313020282994198</v>
      </c>
      <c r="AQ47">
        <f t="shared" si="26"/>
        <v>-99.030962190985946</v>
      </c>
      <c r="AR47">
        <f t="shared" si="26"/>
        <v>-99.35409239381589</v>
      </c>
      <c r="AS47">
        <f t="shared" si="26"/>
        <v>1.5466108824852969</v>
      </c>
      <c r="AT47">
        <f t="shared" si="26"/>
        <v>0.90043836762771179</v>
      </c>
      <c r="AU47">
        <f t="shared" si="23"/>
        <v>-96.907043143702879</v>
      </c>
      <c r="AW47">
        <v>44</v>
      </c>
      <c r="AX47">
        <f>IF(Z47&gt;0, (R47*SUMPRODUCT(K47:$K$98, X47:$X$98)-K47*$AZ$3)/Z47, 0)</f>
        <v>1751.1198690539914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6.3388860000000005E-2</v>
      </c>
      <c r="Q48" s="4">
        <f t="shared" si="21"/>
        <v>50</v>
      </c>
      <c r="R48">
        <f t="shared" si="0"/>
        <v>250000</v>
      </c>
      <c r="S48">
        <f t="shared" si="1"/>
        <v>1648.5347378542779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647.77186375779434</v>
      </c>
      <c r="AC48">
        <f t="shared" si="2"/>
        <v>565.06944545469787</v>
      </c>
      <c r="AE48">
        <f t="shared" si="3"/>
        <v>0</v>
      </c>
      <c r="AF48">
        <f t="shared" si="24"/>
        <v>0</v>
      </c>
      <c r="AG48">
        <f t="shared" si="24"/>
        <v>-17.138536194578119</v>
      </c>
      <c r="AH48">
        <f t="shared" si="5"/>
        <v>-5862.1800696408918</v>
      </c>
      <c r="AI48">
        <f t="shared" si="25"/>
        <v>-5879.3186058354695</v>
      </c>
      <c r="AJ48">
        <f t="shared" si="7"/>
        <v>82.702418303096465</v>
      </c>
      <c r="AK48">
        <f t="shared" si="22"/>
        <v>45.344030463045605</v>
      </c>
      <c r="AL48">
        <f t="shared" si="8"/>
        <v>-5751.2721570693275</v>
      </c>
      <c r="AN48">
        <f t="shared" si="26"/>
        <v>0</v>
      </c>
      <c r="AO48">
        <f t="shared" si="26"/>
        <v>0</v>
      </c>
      <c r="AP48">
        <f t="shared" si="26"/>
        <v>-0.26733575501132484</v>
      </c>
      <c r="AQ48">
        <f t="shared" si="26"/>
        <v>-91.441317807851789</v>
      </c>
      <c r="AR48">
        <f t="shared" si="26"/>
        <v>-91.70865356286312</v>
      </c>
      <c r="AS48">
        <f t="shared" si="26"/>
        <v>1.2900351107765622</v>
      </c>
      <c r="AT48">
        <f t="shared" si="26"/>
        <v>0.70729964808369716</v>
      </c>
      <c r="AU48">
        <f t="shared" si="23"/>
        <v>-89.711318804002858</v>
      </c>
      <c r="AW48">
        <v>45</v>
      </c>
      <c r="AX48">
        <f>IF(Z48&gt;0, (R48*SUMPRODUCT(K48:$K$98, X48:$X$98)-K48*$AZ$3)/Z48, 0)</f>
        <v>1648.5347378542779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7.0498397000000004E-2</v>
      </c>
      <c r="Q49" s="4">
        <f t="shared" si="21"/>
        <v>50</v>
      </c>
      <c r="R49">
        <f t="shared" si="0"/>
        <v>250000</v>
      </c>
      <c r="S49">
        <f t="shared" si="1"/>
        <v>1548.9876460250891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565.06944545469787</v>
      </c>
      <c r="AC49">
        <f t="shared" si="2"/>
        <v>488.20718468960456</v>
      </c>
      <c r="AE49">
        <f t="shared" si="3"/>
        <v>0</v>
      </c>
      <c r="AF49">
        <f t="shared" si="24"/>
        <v>0</v>
      </c>
      <c r="AG49">
        <f t="shared" si="24"/>
        <v>-15.758911503988102</v>
      </c>
      <c r="AH49">
        <f t="shared" si="5"/>
        <v>-6041.1966432211875</v>
      </c>
      <c r="AI49">
        <f t="shared" si="25"/>
        <v>-6056.9555547251757</v>
      </c>
      <c r="AJ49">
        <f t="shared" si="7"/>
        <v>76.862260765093311</v>
      </c>
      <c r="AK49">
        <f t="shared" si="22"/>
        <v>39.554861181828855</v>
      </c>
      <c r="AL49">
        <f t="shared" si="8"/>
        <v>-5940.538432778254</v>
      </c>
      <c r="AN49">
        <f t="shared" si="26"/>
        <v>0</v>
      </c>
      <c r="AO49">
        <f t="shared" si="26"/>
        <v>0</v>
      </c>
      <c r="AP49">
        <f t="shared" si="26"/>
        <v>-0.21947826363582901</v>
      </c>
      <c r="AQ49">
        <f t="shared" si="26"/>
        <v>-84.137241915549623</v>
      </c>
      <c r="AR49">
        <f t="shared" si="26"/>
        <v>-84.356720179185459</v>
      </c>
      <c r="AS49">
        <f t="shared" si="26"/>
        <v>1.0704797426889416</v>
      </c>
      <c r="AT49">
        <f t="shared" si="26"/>
        <v>0.5508903485083374</v>
      </c>
      <c r="AU49">
        <f t="shared" si="23"/>
        <v>-82.735350087988181</v>
      </c>
      <c r="AW49">
        <v>46</v>
      </c>
      <c r="AX49">
        <f>IF(Z49&gt;0, (R49*SUMPRODUCT(K49:$K$98, X49:$X$98)-K49*$AZ$3)/Z49, 0)</f>
        <v>1548.9876460250891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7.8701599999999997E-2</v>
      </c>
      <c r="Q50" s="4">
        <f t="shared" si="21"/>
        <v>50</v>
      </c>
      <c r="R50">
        <f t="shared" si="0"/>
        <v>250000</v>
      </c>
      <c r="S50">
        <f t="shared" si="1"/>
        <v>1452.1443514109833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488.20718468960456</v>
      </c>
      <c r="AC50">
        <f t="shared" si="2"/>
        <v>417.0869579908034</v>
      </c>
      <c r="AE50">
        <f t="shared" si="3"/>
        <v>0</v>
      </c>
      <c r="AF50">
        <f t="shared" si="24"/>
        <v>0</v>
      </c>
      <c r="AG50">
        <f t="shared" si="24"/>
        <v>-14.361070839325951</v>
      </c>
      <c r="AH50">
        <f t="shared" si="5"/>
        <v>-6201.2577481113494</v>
      </c>
      <c r="AI50">
        <f t="shared" si="25"/>
        <v>-6215.6188189506756</v>
      </c>
      <c r="AJ50">
        <f t="shared" si="7"/>
        <v>71.120226698801162</v>
      </c>
      <c r="AK50">
        <f t="shared" si="22"/>
        <v>34.174502928272325</v>
      </c>
      <c r="AL50">
        <f t="shared" si="8"/>
        <v>-6110.3240893236025</v>
      </c>
      <c r="AN50">
        <f t="shared" si="26"/>
        <v>0</v>
      </c>
      <c r="AO50">
        <f t="shared" si="26"/>
        <v>0</v>
      </c>
      <c r="AP50">
        <f t="shared" si="26"/>
        <v>-0.1785805272197403</v>
      </c>
      <c r="AQ50">
        <f t="shared" si="26"/>
        <v>-77.11290407750694</v>
      </c>
      <c r="AR50">
        <f t="shared" si="26"/>
        <v>-77.291484604726691</v>
      </c>
      <c r="AS50">
        <f t="shared" si="26"/>
        <v>0.88438304649818711</v>
      </c>
      <c r="AT50">
        <f t="shared" si="26"/>
        <v>0.42496139867867089</v>
      </c>
      <c r="AU50">
        <f t="shared" si="23"/>
        <v>-75.982140159549843</v>
      </c>
      <c r="AW50">
        <v>47</v>
      </c>
      <c r="AX50">
        <f>IF(Z50&gt;0, (R50*SUMPRODUCT(K50:$K$98, X50:$X$98)-K50*$AZ$3)/Z50, 0)</f>
        <v>1452.1443514109833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8.8159118999999994E-2</v>
      </c>
      <c r="Q51" s="4">
        <f t="shared" si="21"/>
        <v>50</v>
      </c>
      <c r="R51">
        <f t="shared" si="0"/>
        <v>250000</v>
      </c>
      <c r="S51">
        <f t="shared" si="1"/>
        <v>1357.368191129588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417.0869579908034</v>
      </c>
      <c r="AC51">
        <f t="shared" si="2"/>
        <v>351.59638892825092</v>
      </c>
      <c r="AE51">
        <f t="shared" si="3"/>
        <v>0</v>
      </c>
      <c r="AF51">
        <f t="shared" si="24"/>
        <v>0</v>
      </c>
      <c r="AG51">
        <f t="shared" si="24"/>
        <v>-12.951400777841124</v>
      </c>
      <c r="AH51">
        <f t="shared" si="5"/>
        <v>-6330.2967654578315</v>
      </c>
      <c r="AI51">
        <f t="shared" si="25"/>
        <v>-6343.2481662356722</v>
      </c>
      <c r="AJ51">
        <f t="shared" si="7"/>
        <v>65.490569062552481</v>
      </c>
      <c r="AK51">
        <f t="shared" si="22"/>
        <v>29.196087059356241</v>
      </c>
      <c r="AL51">
        <f t="shared" si="8"/>
        <v>-6248.5615101137628</v>
      </c>
      <c r="AN51">
        <f t="shared" si="26"/>
        <v>0</v>
      </c>
      <c r="AO51">
        <f t="shared" si="26"/>
        <v>0</v>
      </c>
      <c r="AP51">
        <f t="shared" si="26"/>
        <v>-0.143795732140442</v>
      </c>
      <c r="AQ51">
        <f t="shared" si="26"/>
        <v>-70.283490849320629</v>
      </c>
      <c r="AR51">
        <f t="shared" si="26"/>
        <v>-70.427286581461075</v>
      </c>
      <c r="AS51">
        <f t="shared" si="26"/>
        <v>0.72712322691427689</v>
      </c>
      <c r="AT51">
        <f t="shared" si="26"/>
        <v>0.32415587984267658</v>
      </c>
      <c r="AU51">
        <f t="shared" si="23"/>
        <v>-69.37600747470411</v>
      </c>
      <c r="AW51">
        <v>48</v>
      </c>
      <c r="AX51">
        <f>IF(Z51&gt;0, (R51*SUMPRODUCT(K51:$K$98, X51:$X$98)-K51*$AZ$3)/Z51, 0)</f>
        <v>1357.368191129588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9.9426106E-2</v>
      </c>
      <c r="Q52" s="4">
        <f t="shared" si="21"/>
        <v>50</v>
      </c>
      <c r="R52">
        <f t="shared" si="0"/>
        <v>250000</v>
      </c>
      <c r="S52">
        <f t="shared" si="1"/>
        <v>1264.4591877945245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351.59638892825092</v>
      </c>
      <c r="AC52">
        <f t="shared" si="2"/>
        <v>291.68998291371071</v>
      </c>
      <c r="AE52">
        <f t="shared" si="3"/>
        <v>0</v>
      </c>
      <c r="AF52">
        <f t="shared" si="24"/>
        <v>0</v>
      </c>
      <c r="AG52">
        <f t="shared" si="24"/>
        <v>-11.534179423476598</v>
      </c>
      <c r="AH52">
        <f t="shared" si="5"/>
        <v>-6438.53673293057</v>
      </c>
      <c r="AI52">
        <f t="shared" si="25"/>
        <v>-6450.0709123540464</v>
      </c>
      <c r="AJ52">
        <f t="shared" si="7"/>
        <v>59.90640601454021</v>
      </c>
      <c r="AK52">
        <f t="shared" si="22"/>
        <v>24.611747224977567</v>
      </c>
      <c r="AL52">
        <f t="shared" si="8"/>
        <v>-6365.5527591145283</v>
      </c>
      <c r="AN52">
        <f t="shared" si="26"/>
        <v>0</v>
      </c>
      <c r="AO52">
        <f t="shared" si="26"/>
        <v>0</v>
      </c>
      <c r="AP52">
        <f t="shared" si="26"/>
        <v>-0.11433993313651283</v>
      </c>
      <c r="AQ52">
        <f t="shared" si="26"/>
        <v>-63.826114759567822</v>
      </c>
      <c r="AR52">
        <f t="shared" si="26"/>
        <v>-63.940454692704328</v>
      </c>
      <c r="AS52">
        <f t="shared" si="26"/>
        <v>0.5938605779106827</v>
      </c>
      <c r="AT52">
        <f t="shared" si="26"/>
        <v>0.24397969103453315</v>
      </c>
      <c r="AU52">
        <f t="shared" si="23"/>
        <v>-63.102614423759114</v>
      </c>
      <c r="AW52">
        <v>49</v>
      </c>
      <c r="AX52">
        <f>IF(Z52&gt;0, (R52*SUMPRODUCT(K52:$K$98, X52:$X$98)-K52*$AZ$3)/Z52, 0)</f>
        <v>1264.4591877945245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0.112419382</v>
      </c>
      <c r="Q53" s="4">
        <f t="shared" si="21"/>
        <v>50</v>
      </c>
      <c r="R53">
        <f t="shared" si="0"/>
        <v>250000</v>
      </c>
      <c r="S53">
        <f t="shared" si="1"/>
        <v>1171.3351407623368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291.68998291371071</v>
      </c>
      <c r="AC53">
        <f t="shared" si="2"/>
        <v>237.12912247091111</v>
      </c>
      <c r="AE53">
        <f t="shared" si="3"/>
        <v>0</v>
      </c>
      <c r="AF53">
        <f t="shared" si="24"/>
        <v>0</v>
      </c>
      <c r="AG53">
        <f t="shared" si="24"/>
        <v>-10.122172306577475</v>
      </c>
      <c r="AH53">
        <f t="shared" si="5"/>
        <v>-6483.3266133217776</v>
      </c>
      <c r="AI53">
        <f t="shared" si="25"/>
        <v>-6493.4487856283549</v>
      </c>
      <c r="AJ53">
        <f t="shared" si="7"/>
        <v>54.560860442799594</v>
      </c>
      <c r="AK53">
        <f t="shared" si="22"/>
        <v>20.41829880395975</v>
      </c>
      <c r="AL53">
        <f t="shared" si="8"/>
        <v>-6418.4696263815949</v>
      </c>
      <c r="AN53">
        <f t="shared" si="26"/>
        <v>0</v>
      </c>
      <c r="AO53">
        <f t="shared" si="26"/>
        <v>0</v>
      </c>
      <c r="AP53">
        <f t="shared" si="26"/>
        <v>-8.9591526057160337E-2</v>
      </c>
      <c r="AQ53">
        <f t="shared" si="26"/>
        <v>-57.384038487178984</v>
      </c>
      <c r="AR53">
        <f t="shared" si="26"/>
        <v>-57.473630013236146</v>
      </c>
      <c r="AS53">
        <f t="shared" si="26"/>
        <v>0.48291914047795648</v>
      </c>
      <c r="AT53">
        <f t="shared" si="26"/>
        <v>0.18072272373284404</v>
      </c>
      <c r="AU53">
        <f t="shared" si="23"/>
        <v>-56.809988149025337</v>
      </c>
      <c r="AW53">
        <v>50</v>
      </c>
      <c r="AX53">
        <f>IF(Z53&gt;0, (R53*SUMPRODUCT(K53:$K$98, X53:$X$98)-K53*$AZ$3)/Z53, 0)</f>
        <v>1171.3351407623368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0.12734142500000001</v>
      </c>
      <c r="Q54" s="4">
        <f t="shared" si="21"/>
        <v>50</v>
      </c>
      <c r="R54">
        <f t="shared" si="0"/>
        <v>250000</v>
      </c>
      <c r="S54">
        <f t="shared" si="1"/>
        <v>1076.6038152661456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237.12912247091111</v>
      </c>
      <c r="AC54">
        <f t="shared" si="2"/>
        <v>188.0176324808466</v>
      </c>
      <c r="AE54">
        <f t="shared" si="3"/>
        <v>0</v>
      </c>
      <c r="AF54">
        <f t="shared" si="24"/>
        <v>0</v>
      </c>
      <c r="AG54">
        <f t="shared" si="24"/>
        <v>-8.7319787378965881</v>
      </c>
      <c r="AH54">
        <f t="shared" si="5"/>
        <v>-6444.8592280755638</v>
      </c>
      <c r="AI54">
        <f t="shared" si="25"/>
        <v>-6453.5912068134603</v>
      </c>
      <c r="AJ54">
        <f t="shared" si="7"/>
        <v>49.111489990064513</v>
      </c>
      <c r="AK54">
        <f t="shared" si="22"/>
        <v>16.599038572963778</v>
      </c>
      <c r="AL54">
        <f t="shared" si="8"/>
        <v>-6387.8806782504316</v>
      </c>
      <c r="AN54">
        <f t="shared" si="26"/>
        <v>0</v>
      </c>
      <c r="AO54">
        <f t="shared" si="26"/>
        <v>0</v>
      </c>
      <c r="AP54">
        <f t="shared" si="26"/>
        <v>-6.9006159107629736E-2</v>
      </c>
      <c r="AQ54">
        <f t="shared" si="26"/>
        <v>-50.931752660908174</v>
      </c>
      <c r="AR54">
        <f t="shared" si="26"/>
        <v>-51.000758820015804</v>
      </c>
      <c r="AS54">
        <f t="shared" si="26"/>
        <v>0.38811309486577139</v>
      </c>
      <c r="AT54">
        <f t="shared" si="26"/>
        <v>0.1311771284815956</v>
      </c>
      <c r="AU54">
        <f t="shared" si="23"/>
        <v>-50.481468596668435</v>
      </c>
      <c r="AW54">
        <v>51</v>
      </c>
      <c r="AX54">
        <f>IF(Z54&gt;0, (R54*SUMPRODUCT(K54:$K$98, X54:$X$98)-K54*$AZ$3)/Z54, 0)</f>
        <v>1076.6038152661456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0.14457818</v>
      </c>
      <c r="Q55" s="4">
        <f t="shared" si="21"/>
        <v>50</v>
      </c>
      <c r="R55">
        <f t="shared" si="0"/>
        <v>250000</v>
      </c>
      <c r="S55">
        <f t="shared" si="1"/>
        <v>978.51574734548353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188.0176324808466</v>
      </c>
      <c r="AC55">
        <f t="shared" si="2"/>
        <v>144.47208383521905</v>
      </c>
      <c r="AE55">
        <f t="shared" si="3"/>
        <v>0</v>
      </c>
      <c r="AF55">
        <f t="shared" si="24"/>
        <v>0</v>
      </c>
      <c r="AG55">
        <f t="shared" si="24"/>
        <v>-7.3822053567938362</v>
      </c>
      <c r="AH55">
        <f t="shared" si="5"/>
        <v>-6312.2679686189285</v>
      </c>
      <c r="AI55">
        <f t="shared" si="25"/>
        <v>-6319.6501739757223</v>
      </c>
      <c r="AJ55">
        <f t="shared" si="7"/>
        <v>43.545548645627548</v>
      </c>
      <c r="AK55">
        <f t="shared" si="22"/>
        <v>13.161234273659263</v>
      </c>
      <c r="AL55">
        <f t="shared" si="8"/>
        <v>-6262.9433910564358</v>
      </c>
      <c r="AN55">
        <f t="shared" si="26"/>
        <v>0</v>
      </c>
      <c r="AO55">
        <f t="shared" si="26"/>
        <v>0</v>
      </c>
      <c r="AP55">
        <f t="shared" si="26"/>
        <v>-5.208867198569813E-2</v>
      </c>
      <c r="AQ55">
        <f t="shared" si="26"/>
        <v>-44.539218270408618</v>
      </c>
      <c r="AR55">
        <f t="shared" si="26"/>
        <v>-44.591306942394318</v>
      </c>
      <c r="AS55">
        <f t="shared" si="26"/>
        <v>0.30725639429034646</v>
      </c>
      <c r="AT55">
        <f t="shared" si="26"/>
        <v>9.2865367715171079E-2</v>
      </c>
      <c r="AU55">
        <f t="shared" si="23"/>
        <v>-44.1911851803888</v>
      </c>
      <c r="AW55">
        <v>52</v>
      </c>
      <c r="AX55">
        <f>IF(Z55&gt;0, (R55*SUMPRODUCT(K55:$K$98, X55:$X$98)-K55*$AZ$3)/Z55, 0)</f>
        <v>978.51574734548353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0.16385111999999999</v>
      </c>
      <c r="Q56" s="4">
        <f t="shared" si="21"/>
        <v>50</v>
      </c>
      <c r="R56">
        <f t="shared" si="0"/>
        <v>250000</v>
      </c>
      <c r="S56">
        <f t="shared" si="1"/>
        <v>873.34949966268005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144.47208383521905</v>
      </c>
      <c r="AC56">
        <f t="shared" si="2"/>
        <v>106.52769057845398</v>
      </c>
      <c r="AE56">
        <f t="shared" si="3"/>
        <v>0</v>
      </c>
      <c r="AF56">
        <f t="shared" si="24"/>
        <v>0</v>
      </c>
      <c r="AG56">
        <f t="shared" si="24"/>
        <v>-6.0988006874452285</v>
      </c>
      <c r="AH56">
        <f t="shared" si="5"/>
        <v>-6047.9130789033479</v>
      </c>
      <c r="AI56">
        <f t="shared" si="25"/>
        <v>-6054.0118795907929</v>
      </c>
      <c r="AJ56">
        <f t="shared" si="7"/>
        <v>37.944393256765068</v>
      </c>
      <c r="AK56">
        <f t="shared" si="22"/>
        <v>10.113045868465335</v>
      </c>
      <c r="AL56">
        <f t="shared" si="8"/>
        <v>-6005.9544404655626</v>
      </c>
      <c r="AN56">
        <f t="shared" si="26"/>
        <v>0</v>
      </c>
      <c r="AO56">
        <f t="shared" si="26"/>
        <v>0</v>
      </c>
      <c r="AP56">
        <f t="shared" si="26"/>
        <v>-3.8422319662207036E-2</v>
      </c>
      <c r="AQ56">
        <f t="shared" si="26"/>
        <v>-38.101728768612773</v>
      </c>
      <c r="AR56">
        <f t="shared" si="26"/>
        <v>-38.140151088274976</v>
      </c>
      <c r="AS56">
        <f t="shared" si="26"/>
        <v>0.23904890187690916</v>
      </c>
      <c r="AT56">
        <f t="shared" si="26"/>
        <v>6.3711982245398938E-2</v>
      </c>
      <c r="AU56">
        <f t="shared" si="23"/>
        <v>-37.837390204152669</v>
      </c>
      <c r="AW56">
        <v>53</v>
      </c>
      <c r="AX56">
        <f>IF(Z56&gt;0, (R56*SUMPRODUCT(K56:$K$98, X56:$X$98)-K56*$AZ$3)/Z56, 0)</f>
        <v>873.34949966268005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0.185300933</v>
      </c>
      <c r="Q57" s="4">
        <f t="shared" si="21"/>
        <v>50</v>
      </c>
      <c r="R57">
        <f t="shared" si="0"/>
        <v>250000</v>
      </c>
      <c r="S57">
        <f t="shared" si="1"/>
        <v>757.11850963480435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106.52769057845398</v>
      </c>
      <c r="AC57">
        <f t="shared" si="2"/>
        <v>74.314198429165828</v>
      </c>
      <c r="AE57">
        <f t="shared" si="3"/>
        <v>0</v>
      </c>
      <c r="AF57">
        <f t="shared" si="24"/>
        <v>0</v>
      </c>
      <c r="AG57">
        <f t="shared" si="24"/>
        <v>-4.9076992230061336</v>
      </c>
      <c r="AH57">
        <f t="shared" si="5"/>
        <v>-5650.5672878232108</v>
      </c>
      <c r="AI57">
        <f t="shared" si="25"/>
        <v>-5655.4749870462165</v>
      </c>
      <c r="AJ57">
        <f t="shared" si="7"/>
        <v>32.213492149288157</v>
      </c>
      <c r="AK57">
        <f t="shared" si="22"/>
        <v>7.4569383404917797</v>
      </c>
      <c r="AL57">
        <f t="shared" si="8"/>
        <v>-5615.8045565564371</v>
      </c>
      <c r="AN57">
        <f t="shared" si="26"/>
        <v>0</v>
      </c>
      <c r="AO57">
        <f t="shared" si="26"/>
        <v>0</v>
      </c>
      <c r="AP57">
        <f t="shared" si="26"/>
        <v>-2.7605718557280137E-2</v>
      </c>
      <c r="AQ57">
        <f t="shared" si="26"/>
        <v>-31.784337863532176</v>
      </c>
      <c r="AR57">
        <f t="shared" si="26"/>
        <v>-31.811943582089455</v>
      </c>
      <c r="AS57">
        <f t="shared" si="26"/>
        <v>0.1812003054000709</v>
      </c>
      <c r="AT57">
        <f t="shared" si="26"/>
        <v>4.1945142066085087E-2</v>
      </c>
      <c r="AU57">
        <f t="shared" si="23"/>
        <v>-31.588798134623303</v>
      </c>
      <c r="AW57">
        <v>54</v>
      </c>
      <c r="AX57">
        <f>IF(Z57&gt;0, (R57*SUMPRODUCT(K57:$K$98, X57:$X$98)-K57*$AZ$3)/Z57, 0)</f>
        <v>757.11850963480435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0.20871278500000001</v>
      </c>
      <c r="Q58" s="4">
        <f t="shared" si="21"/>
        <v>50</v>
      </c>
      <c r="R58">
        <f t="shared" si="0"/>
        <v>250000</v>
      </c>
      <c r="S58">
        <f t="shared" si="1"/>
        <v>623.15067030580974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74.314198429165828</v>
      </c>
      <c r="AC58">
        <f t="shared" si="2"/>
        <v>47.787214690030659</v>
      </c>
      <c r="AE58">
        <f t="shared" si="3"/>
        <v>0</v>
      </c>
      <c r="AF58">
        <f t="shared" si="24"/>
        <v>0</v>
      </c>
      <c r="AG58">
        <f t="shared" si="24"/>
        <v>-3.8343226580001262</v>
      </c>
      <c r="AH58">
        <f t="shared" si="5"/>
        <v>-5121.497863879732</v>
      </c>
      <c r="AI58">
        <f t="shared" si="25"/>
        <v>-5125.332186537732</v>
      </c>
      <c r="AJ58">
        <f t="shared" si="7"/>
        <v>26.526983739135169</v>
      </c>
      <c r="AK58">
        <f t="shared" si="22"/>
        <v>5.2019938900416083</v>
      </c>
      <c r="AL58">
        <f t="shared" si="8"/>
        <v>-5093.6032089085556</v>
      </c>
      <c r="AN58">
        <f t="shared" si="26"/>
        <v>0</v>
      </c>
      <c r="AO58">
        <f t="shared" si="26"/>
        <v>0</v>
      </c>
      <c r="AP58">
        <f t="shared" si="26"/>
        <v>-1.9257138365795731E-2</v>
      </c>
      <c r="AQ58">
        <f t="shared" si="26"/>
        <v>-25.721725009000536</v>
      </c>
      <c r="AR58">
        <f t="shared" si="26"/>
        <v>-25.740982147366331</v>
      </c>
      <c r="AS58">
        <f t="shared" si="26"/>
        <v>0.13322660658875685</v>
      </c>
      <c r="AT58">
        <f t="shared" si="26"/>
        <v>2.6126000614357249E-2</v>
      </c>
      <c r="AU58">
        <f t="shared" si="23"/>
        <v>-25.58162954016322</v>
      </c>
      <c r="AW58">
        <v>55</v>
      </c>
      <c r="AX58">
        <f>IF(Z58&gt;0, (R58*SUMPRODUCT(K58:$K$98, X58:$X$98)-K58*$AZ$3)/Z58, 0)</f>
        <v>623.15067030580974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0.23444695300000001</v>
      </c>
      <c r="Q59" s="4">
        <f t="shared" si="21"/>
        <v>50</v>
      </c>
      <c r="R59">
        <f t="shared" si="0"/>
        <v>250000</v>
      </c>
      <c r="S59">
        <f t="shared" si="1"/>
        <v>461.84398106766611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47.787214690030659</v>
      </c>
      <c r="AC59">
        <f t="shared" si="2"/>
        <v>26.759555863527403</v>
      </c>
      <c r="AE59">
        <f t="shared" si="3"/>
        <v>0</v>
      </c>
      <c r="AF59">
        <f t="shared" si="24"/>
        <v>0</v>
      </c>
      <c r="AG59">
        <f t="shared" si="24"/>
        <v>-2.8970341674331341</v>
      </c>
      <c r="AH59">
        <f t="shared" si="5"/>
        <v>-4494.7263199349536</v>
      </c>
      <c r="AI59">
        <f t="shared" si="25"/>
        <v>-4497.6233541023867</v>
      </c>
      <c r="AJ59">
        <f t="shared" si="7"/>
        <v>21.027658826503256</v>
      </c>
      <c r="AK59">
        <f t="shared" si="22"/>
        <v>3.3451050283021466</v>
      </c>
      <c r="AL59">
        <f t="shared" si="8"/>
        <v>-4473.2505902475814</v>
      </c>
      <c r="AN59">
        <f t="shared" si="26"/>
        <v>0</v>
      </c>
      <c r="AO59">
        <f t="shared" si="26"/>
        <v>0</v>
      </c>
      <c r="AP59">
        <f t="shared" si="26"/>
        <v>-1.2990883543551395E-2</v>
      </c>
      <c r="AQ59">
        <f t="shared" si="26"/>
        <v>-20.155256309643786</v>
      </c>
      <c r="AR59">
        <f t="shared" si="26"/>
        <v>-20.168247193187337</v>
      </c>
      <c r="AS59">
        <f t="shared" si="26"/>
        <v>9.4292248976362583E-2</v>
      </c>
      <c r="AT59">
        <f t="shared" si="26"/>
        <v>1.5000123351021671E-2</v>
      </c>
      <c r="AU59">
        <f t="shared" si="23"/>
        <v>-20.058954820859952</v>
      </c>
      <c r="AW59">
        <v>56</v>
      </c>
      <c r="AX59">
        <f>IF(Z59&gt;0, (R59*SUMPRODUCT(K59:$K$98, X59:$X$98)-K59*$AZ$3)/Z59, 0)</f>
        <v>461.84398106766611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0.26339700100000002</v>
      </c>
      <c r="Q60" s="4">
        <f t="shared" si="21"/>
        <v>50</v>
      </c>
      <c r="R60">
        <f t="shared" si="0"/>
        <v>250000</v>
      </c>
      <c r="S60">
        <f t="shared" si="1"/>
        <v>256.42428290464767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26.759555863527403</v>
      </c>
      <c r="AC60">
        <f t="shared" si="2"/>
        <v>10.795430073970449</v>
      </c>
      <c r="AE60">
        <f t="shared" si="3"/>
        <v>0</v>
      </c>
      <c r="AF60">
        <f t="shared" si="24"/>
        <v>0</v>
      </c>
      <c r="AG60">
        <f t="shared" si="24"/>
        <v>-2.1049937142623834</v>
      </c>
      <c r="AH60">
        <f t="shared" si="5"/>
        <v>-3815.3505574820974</v>
      </c>
      <c r="AI60">
        <f t="shared" si="25"/>
        <v>-3817.4555511963599</v>
      </c>
      <c r="AJ60">
        <f t="shared" si="7"/>
        <v>15.964125789556954</v>
      </c>
      <c r="AK60">
        <f t="shared" si="22"/>
        <v>1.8731689104469185</v>
      </c>
      <c r="AL60">
        <f t="shared" si="8"/>
        <v>-3799.618256496356</v>
      </c>
      <c r="AN60">
        <f t="shared" si="26"/>
        <v>0</v>
      </c>
      <c r="AO60">
        <f t="shared" si="26"/>
        <v>0</v>
      </c>
      <c r="AP60">
        <f t="shared" si="26"/>
        <v>-8.4278704842894545E-3</v>
      </c>
      <c r="AQ60">
        <f t="shared" si="26"/>
        <v>-15.275713239784332</v>
      </c>
      <c r="AR60">
        <f t="shared" si="26"/>
        <v>-15.284141110268623</v>
      </c>
      <c r="AS60">
        <f t="shared" si="26"/>
        <v>6.3916383045560271E-2</v>
      </c>
      <c r="AT60">
        <f t="shared" si="26"/>
        <v>7.4997017166752566E-3</v>
      </c>
      <c r="AU60">
        <f t="shared" si="23"/>
        <v>-15.212725025506387</v>
      </c>
      <c r="AW60">
        <v>57</v>
      </c>
      <c r="AX60">
        <f>IF(Z60&gt;0, (R60*SUMPRODUCT(K60:$K$98, X60:$X$98)-K60*$AZ$3)/Z60, 0)</f>
        <v>256.42428290464767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0.29593128600000002</v>
      </c>
      <c r="Q61" s="4">
        <f t="shared" si="21"/>
        <v>50</v>
      </c>
      <c r="R61">
        <f t="shared" si="0"/>
        <v>250000</v>
      </c>
      <c r="S61">
        <f t="shared" si="1"/>
        <v>-25.263420603324544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10.795430073970449</v>
      </c>
      <c r="AC61">
        <f t="shared" si="2"/>
        <v>-0.73820234430775145</v>
      </c>
      <c r="AE61">
        <f t="shared" si="3"/>
        <v>0</v>
      </c>
      <c r="AF61">
        <f t="shared" si="24"/>
        <v>0</v>
      </c>
      <c r="AG61">
        <f t="shared" si="24"/>
        <v>-1.4610102802361757</v>
      </c>
      <c r="AH61">
        <f t="shared" si="5"/>
        <v>-3114.6674844179183</v>
      </c>
      <c r="AI61">
        <f t="shared" si="25"/>
        <v>-3116.1284946981546</v>
      </c>
      <c r="AJ61">
        <f t="shared" si="7"/>
        <v>11.5336324182782</v>
      </c>
      <c r="AK61">
        <f t="shared" si="22"/>
        <v>0.75568010517793149</v>
      </c>
      <c r="AL61">
        <f t="shared" si="8"/>
        <v>-3103.8391821746986</v>
      </c>
      <c r="AN61">
        <f t="shared" si="26"/>
        <v>0</v>
      </c>
      <c r="AO61">
        <f t="shared" si="26"/>
        <v>0</v>
      </c>
      <c r="AP61">
        <f t="shared" si="26"/>
        <v>-5.2227868114190518E-3</v>
      </c>
      <c r="AQ61">
        <f t="shared" si="26"/>
        <v>-11.134243529719738</v>
      </c>
      <c r="AR61">
        <f t="shared" si="26"/>
        <v>-11.139466316531157</v>
      </c>
      <c r="AS61">
        <f t="shared" si="26"/>
        <v>4.1230170722824103E-2</v>
      </c>
      <c r="AT61">
        <f t="shared" si="26"/>
        <v>2.7013883066839615E-3</v>
      </c>
      <c r="AU61">
        <f t="shared" si="23"/>
        <v>-11.09553475750165</v>
      </c>
      <c r="AW61">
        <v>58</v>
      </c>
      <c r="AX61">
        <f>IF(Z61&gt;0, (R61*SUMPRODUCT(K61:$K$98, X61:$X$98)-K61*$AZ$3)/Z61, 0)</f>
        <v>-25.263420603324544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0.33262349499999999</v>
      </c>
      <c r="Q62" s="4">
        <f t="shared" si="21"/>
        <v>50</v>
      </c>
      <c r="R62">
        <f t="shared" si="0"/>
        <v>250000</v>
      </c>
      <c r="S62">
        <f t="shared" si="1"/>
        <v>-444.13795104918438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-0.73820234430775145</v>
      </c>
      <c r="AC62">
        <f t="shared" si="2"/>
        <v>-8.531302283397018</v>
      </c>
      <c r="AE62">
        <f t="shared" si="3"/>
        <v>0</v>
      </c>
      <c r="AF62">
        <f t="shared" si="24"/>
        <v>0</v>
      </c>
      <c r="AG62">
        <f t="shared" si="24"/>
        <v>-0.96043383179072794</v>
      </c>
      <c r="AH62">
        <f t="shared" si="5"/>
        <v>-2429.8317282154312</v>
      </c>
      <c r="AI62">
        <f t="shared" si="25"/>
        <v>-2430.7921620472221</v>
      </c>
      <c r="AJ62">
        <f t="shared" si="7"/>
        <v>7.7930999390892666</v>
      </c>
      <c r="AK62">
        <f t="shared" si="22"/>
        <v>-5.1674164101542609E-2</v>
      </c>
      <c r="AL62">
        <f t="shared" si="8"/>
        <v>-2423.0507362722346</v>
      </c>
      <c r="AN62">
        <f t="shared" si="26"/>
        <v>0</v>
      </c>
      <c r="AO62">
        <f t="shared" si="26"/>
        <v>0</v>
      </c>
      <c r="AP62">
        <f t="shared" si="26"/>
        <v>-3.065479768259599E-3</v>
      </c>
      <c r="AQ62">
        <f t="shared" si="26"/>
        <v>-7.7554535841701382</v>
      </c>
      <c r="AR62">
        <f t="shared" si="26"/>
        <v>-7.7585190639383983</v>
      </c>
      <c r="AS62">
        <f t="shared" si="26"/>
        <v>2.4873749137679941E-2</v>
      </c>
      <c r="AT62">
        <f t="shared" si="26"/>
        <v>-1.6493182492296975E-4</v>
      </c>
      <c r="AU62">
        <f t="shared" si="23"/>
        <v>-7.7338102466256426</v>
      </c>
      <c r="AW62">
        <v>59</v>
      </c>
      <c r="AX62">
        <f>IF(Z62&gt;0, (R62*SUMPRODUCT(K62:$K$98, X62:$X$98)-K62*$AZ$3)/Z62, 0)</f>
        <v>-444.13795104918438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0.37225971299999999</v>
      </c>
      <c r="Q63" s="4">
        <f t="shared" si="21"/>
        <v>50</v>
      </c>
      <c r="R63">
        <f t="shared" si="0"/>
        <v>250000</v>
      </c>
      <c r="S63">
        <f t="shared" si="1"/>
        <v>-1121.1547067259253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-8.531302283397018</v>
      </c>
      <c r="AC63">
        <f t="shared" si="2"/>
        <v>-13.303591947361371</v>
      </c>
      <c r="AE63">
        <f t="shared" si="3"/>
        <v>0</v>
      </c>
      <c r="AF63">
        <f t="shared" si="24"/>
        <v>0</v>
      </c>
      <c r="AG63">
        <f t="shared" si="24"/>
        <v>-0.59329867089491395</v>
      </c>
      <c r="AH63">
        <f t="shared" si="5"/>
        <v>-1787.6541128895333</v>
      </c>
      <c r="AI63">
        <f t="shared" si="25"/>
        <v>-1788.2474115604282</v>
      </c>
      <c r="AJ63">
        <f t="shared" si="7"/>
        <v>4.7722896639643526</v>
      </c>
      <c r="AK63">
        <f t="shared" si="22"/>
        <v>-0.59719115983779136</v>
      </c>
      <c r="AL63">
        <f t="shared" si="8"/>
        <v>-1784.0723130563017</v>
      </c>
      <c r="AN63">
        <f t="shared" si="26"/>
        <v>0</v>
      </c>
      <c r="AO63">
        <f t="shared" si="26"/>
        <v>0</v>
      </c>
      <c r="AP63">
        <f t="shared" si="26"/>
        <v>-1.6907770998548018E-3</v>
      </c>
      <c r="AQ63">
        <f t="shared" si="26"/>
        <v>-5.0944402622304681</v>
      </c>
      <c r="AR63">
        <f t="shared" si="26"/>
        <v>-5.0961310393303227</v>
      </c>
      <c r="AS63">
        <f t="shared" si="26"/>
        <v>1.3600027226647651E-2</v>
      </c>
      <c r="AT63">
        <f t="shared" si="26"/>
        <v>-1.7018698790719337E-3</v>
      </c>
      <c r="AU63">
        <f t="shared" si="23"/>
        <v>-5.0842328819827474</v>
      </c>
      <c r="AW63">
        <v>60</v>
      </c>
      <c r="AX63">
        <f>IF(Z63&gt;0, (R63*SUMPRODUCT(K63:$K$98, X63:$X$98)-K63*$AZ$3)/Z63, 0)</f>
        <v>-1121.1547067259253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0.41367450300000003</v>
      </c>
      <c r="Q64" s="4">
        <f t="shared" si="21"/>
        <v>50</v>
      </c>
      <c r="R64">
        <f t="shared" si="0"/>
        <v>250000</v>
      </c>
      <c r="S64">
        <f t="shared" si="1"/>
        <v>-2300.8141989076389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-13.303591947361371</v>
      </c>
      <c r="AC64">
        <f t="shared" si="2"/>
        <v>-15.7344929951224</v>
      </c>
      <c r="AE64">
        <f t="shared" si="3"/>
        <v>0</v>
      </c>
      <c r="AF64">
        <f t="shared" si="24"/>
        <v>0</v>
      </c>
      <c r="AG64">
        <f t="shared" si="24"/>
        <v>-0.34193315137295072</v>
      </c>
      <c r="AH64">
        <f t="shared" si="5"/>
        <v>-1227.1626640650704</v>
      </c>
      <c r="AI64">
        <f t="shared" si="25"/>
        <v>-1227.5045972164435</v>
      </c>
      <c r="AJ64">
        <f t="shared" si="7"/>
        <v>2.4309010477610293</v>
      </c>
      <c r="AK64">
        <f t="shared" si="22"/>
        <v>-0.93125143631529606</v>
      </c>
      <c r="AL64">
        <f t="shared" si="8"/>
        <v>-1226.0049476049978</v>
      </c>
      <c r="AN64">
        <f t="shared" si="26"/>
        <v>0</v>
      </c>
      <c r="AO64">
        <f t="shared" si="26"/>
        <v>0</v>
      </c>
      <c r="AP64">
        <f t="shared" si="26"/>
        <v>-8.7003388606253322E-4</v>
      </c>
      <c r="AQ64">
        <f t="shared" si="26"/>
        <v>-3.1224615020813236</v>
      </c>
      <c r="AR64">
        <f t="shared" si="26"/>
        <v>-3.1233315359673863</v>
      </c>
      <c r="AS64">
        <f t="shared" si="26"/>
        <v>6.1853209515511185E-3</v>
      </c>
      <c r="AT64">
        <f t="shared" si="26"/>
        <v>-2.3695283794082761E-3</v>
      </c>
      <c r="AU64">
        <f t="shared" si="23"/>
        <v>-3.1195157433952434</v>
      </c>
      <c r="AW64">
        <v>61</v>
      </c>
      <c r="AX64">
        <f>IF(Z64&gt;0, (R64*SUMPRODUCT(K64:$K$98, X64:$X$98)-K64*$AZ$3)/Z64, 0)</f>
        <v>-2300.8141989076389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0.42102545200000002</v>
      </c>
      <c r="Q65" s="4">
        <f t="shared" si="21"/>
        <v>50</v>
      </c>
      <c r="R65">
        <f t="shared" si="0"/>
        <v>250000</v>
      </c>
      <c r="S65">
        <f t="shared" si="1"/>
        <v>-4235.0778050022318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-15.7344929951224</v>
      </c>
      <c r="AC65">
        <f t="shared" si="2"/>
        <v>-16.478794484284581</v>
      </c>
      <c r="AE65">
        <f t="shared" si="3"/>
        <v>0</v>
      </c>
      <c r="AF65">
        <f t="shared" si="24"/>
        <v>0</v>
      </c>
      <c r="AG65">
        <f t="shared" si="24"/>
        <v>-0.1945512602486402</v>
      </c>
      <c r="AH65">
        <f t="shared" si="5"/>
        <v>-719.81279805290501</v>
      </c>
      <c r="AI65">
        <f t="shared" si="25"/>
        <v>-720.00734931315367</v>
      </c>
      <c r="AJ65">
        <f t="shared" si="7"/>
        <v>0.74430148916218108</v>
      </c>
      <c r="AK65">
        <f t="shared" si="22"/>
        <v>-1.1014145096585681</v>
      </c>
      <c r="AL65">
        <f t="shared" si="8"/>
        <v>-720.36446233365007</v>
      </c>
      <c r="AN65">
        <f t="shared" si="26"/>
        <v>0</v>
      </c>
      <c r="AO65">
        <f t="shared" si="26"/>
        <v>0</v>
      </c>
      <c r="AP65">
        <f t="shared" si="26"/>
        <v>-4.41988515238494E-4</v>
      </c>
      <c r="AQ65">
        <f t="shared" si="26"/>
        <v>-1.6352964738160471</v>
      </c>
      <c r="AR65">
        <f t="shared" si="26"/>
        <v>-1.6357384623312858</v>
      </c>
      <c r="AS65">
        <f t="shared" si="26"/>
        <v>1.6909307586296749E-3</v>
      </c>
      <c r="AT65">
        <f t="shared" si="26"/>
        <v>-2.5022328982293343E-3</v>
      </c>
      <c r="AU65">
        <f t="shared" si="23"/>
        <v>-1.6365497644708855</v>
      </c>
      <c r="AW65">
        <v>62</v>
      </c>
      <c r="AX65">
        <f>IF(Z65&gt;0, (R65*SUMPRODUCT(K65:$K$98, X65:$X$98)-K65*$AZ$3)/Z65, 0)</f>
        <v>-4235.0778050022318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0.42896583300000002</v>
      </c>
      <c r="Q66" s="4">
        <f t="shared" si="21"/>
        <v>50</v>
      </c>
      <c r="R66">
        <f t="shared" si="0"/>
        <v>250000</v>
      </c>
      <c r="S66">
        <f t="shared" si="1"/>
        <v>-7325.1249811735624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-16.478794484284581</v>
      </c>
      <c r="AC66">
        <f t="shared" si="2"/>
        <v>-15.99073380370853</v>
      </c>
      <c r="AE66">
        <f t="shared" si="3"/>
        <v>0</v>
      </c>
      <c r="AF66">
        <f t="shared" si="24"/>
        <v>0</v>
      </c>
      <c r="AG66">
        <f t="shared" si="24"/>
        <v>-0.10914990423239608</v>
      </c>
      <c r="AH66">
        <f t="shared" si="5"/>
        <v>-417.27921706878868</v>
      </c>
      <c r="AI66">
        <f t="shared" si="25"/>
        <v>-417.38836697302111</v>
      </c>
      <c r="AJ66">
        <f t="shared" si="7"/>
        <v>-0.48806068057605145</v>
      </c>
      <c r="AK66">
        <f t="shared" si="22"/>
        <v>-1.1535156138999207</v>
      </c>
      <c r="AL66">
        <f t="shared" si="8"/>
        <v>-419.02994326749706</v>
      </c>
      <c r="AN66">
        <f t="shared" si="26"/>
        <v>0</v>
      </c>
      <c r="AO66">
        <f t="shared" si="26"/>
        <v>0</v>
      </c>
      <c r="AP66">
        <f t="shared" si="26"/>
        <v>-2.2140237363428152E-4</v>
      </c>
      <c r="AQ66">
        <f t="shared" si="26"/>
        <v>-0.84641951614157929</v>
      </c>
      <c r="AR66">
        <f t="shared" si="26"/>
        <v>-0.84664091851521361</v>
      </c>
      <c r="AS66">
        <f t="shared" si="26"/>
        <v>-9.8999439273011049E-4</v>
      </c>
      <c r="AT66">
        <f t="shared" si="26"/>
        <v>-2.3398196886905455E-3</v>
      </c>
      <c r="AU66">
        <f t="shared" si="23"/>
        <v>-0.84997073259663425</v>
      </c>
      <c r="AW66">
        <v>63</v>
      </c>
      <c r="AX66">
        <f>IF(Z66&gt;0, (R66*SUMPRODUCT(K66:$K$98, X66:$X$98)-K66*$AZ$3)/Z66, 0)</f>
        <v>-7325.1249811735624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0.43771532000000002</v>
      </c>
      <c r="Q67" s="4">
        <f t="shared" si="21"/>
        <v>50</v>
      </c>
      <c r="R67">
        <f t="shared" ref="R67:R98" si="27">$C$6</f>
        <v>250000</v>
      </c>
      <c r="S67">
        <f t="shared" ref="S67:S98" si="28">AX67</f>
        <v>-12392.872954741277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-15.99073380370853</v>
      </c>
      <c r="AC67">
        <f t="shared" ref="AC67:AC98" si="29">S67*Z67</f>
        <v>-14.941298717714309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-6.0281819931019519E-2</v>
      </c>
      <c r="AH67">
        <f t="shared" ref="AH67:AH98" si="32">-X67*R67</f>
        <v>-238.88292629526305</v>
      </c>
      <c r="AI67">
        <f t="shared" ref="AI67:AI98" si="33">SUM(AE67:AH67)</f>
        <v>-238.94320811519407</v>
      </c>
      <c r="AJ67">
        <f t="shared" ref="AJ67:AJ98" si="34">AB67-AC67</f>
        <v>-1.0494350859942205</v>
      </c>
      <c r="AK67">
        <f t="shared" si="22"/>
        <v>-1.1193513662595971</v>
      </c>
      <c r="AL67">
        <f t="shared" ref="AL67:AL98" si="35">SUM(AI67:AK67)</f>
        <v>-241.11199456744788</v>
      </c>
      <c r="AN67">
        <f t="shared" ref="AN67:AU98" si="36">AE67*$K67</f>
        <v>0</v>
      </c>
      <c r="AO67">
        <f t="shared" si="36"/>
        <v>0</v>
      </c>
      <c r="AP67">
        <f t="shared" si="36"/>
        <v>-1.0917601703022285E-4</v>
      </c>
      <c r="AQ67">
        <f t="shared" si="36"/>
        <v>-0.43263933403611204</v>
      </c>
      <c r="AR67">
        <f t="shared" si="36"/>
        <v>-0.43274851005314224</v>
      </c>
      <c r="AS67">
        <f t="shared" si="36"/>
        <v>-1.9006251462169597E-3</v>
      </c>
      <c r="AT67">
        <f t="shared" si="36"/>
        <v>-2.0272500724994977E-3</v>
      </c>
      <c r="AU67">
        <f t="shared" si="23"/>
        <v>-0.4366763852718587</v>
      </c>
      <c r="AW67">
        <v>64</v>
      </c>
      <c r="AX67">
        <f>IF(Z67&gt;0, (R67*SUMPRODUCT(K67:$K$98, X67:$X$98)-K67*$AZ$3)/Z67, 0)</f>
        <v>-12392.872954741277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1.6170478387293595E-3</v>
      </c>
      <c r="L68" s="2">
        <v>65</v>
      </c>
      <c r="M68" s="6">
        <v>0.44739131599999998</v>
      </c>
      <c r="Q68" s="4">
        <f t="shared" si="21"/>
        <v>50</v>
      </c>
      <c r="R68">
        <f t="shared" si="27"/>
        <v>250000</v>
      </c>
      <c r="S68">
        <f t="shared" si="28"/>
        <v>-20913.245769802677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-14.941298717714309</v>
      </c>
      <c r="AC68">
        <f t="shared" si="29"/>
        <v>-13.681210728414886</v>
      </c>
      <c r="AE68">
        <f t="shared" si="30"/>
        <v>0</v>
      </c>
      <c r="AF68">
        <f t="shared" si="31"/>
        <v>0</v>
      </c>
      <c r="AG68">
        <f t="shared" si="31"/>
        <v>-3.2709438981895475E-2</v>
      </c>
      <c r="AH68">
        <f t="shared" si="32"/>
        <v>-134.84781374906925</v>
      </c>
      <c r="AI68">
        <f t="shared" si="33"/>
        <v>-134.88052318805114</v>
      </c>
      <c r="AJ68">
        <f t="shared" si="34"/>
        <v>-1.2600879892994232</v>
      </c>
      <c r="AK68">
        <f t="shared" si="22"/>
        <v>-1.0458909102400018</v>
      </c>
      <c r="AL68">
        <f t="shared" si="35"/>
        <v>-137.18650208759055</v>
      </c>
      <c r="AN68">
        <f t="shared" si="36"/>
        <v>0</v>
      </c>
      <c r="AO68">
        <f t="shared" si="36"/>
        <v>0</v>
      </c>
      <c r="AP68">
        <f t="shared" si="36"/>
        <v>-5.2892727611723938E-5</v>
      </c>
      <c r="AQ68">
        <f t="shared" si="36"/>
        <v>-0.21805536578031165</v>
      </c>
      <c r="AR68">
        <f t="shared" si="36"/>
        <v>-0.21810825850792337</v>
      </c>
      <c r="AS68">
        <f t="shared" si="36"/>
        <v>-2.0376225597054567E-3</v>
      </c>
      <c r="AT68">
        <f t="shared" si="36"/>
        <v>-1.6912556359502775E-3</v>
      </c>
      <c r="AU68">
        <f t="shared" si="23"/>
        <v>-0.22183713670357907</v>
      </c>
      <c r="AW68">
        <v>65</v>
      </c>
      <c r="AX68">
        <f>IF(Z68&gt;0, (R68*SUMPRODUCT(K68:$K$98, X68:$X$98)-K68*$AZ$3)/Z68, 0)</f>
        <v>-20913.245769802677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1.4437927131512138E-3</v>
      </c>
      <c r="L69" s="2">
        <v>66</v>
      </c>
      <c r="M69" s="6">
        <v>0.457001349</v>
      </c>
      <c r="Q69" s="4">
        <f t="shared" ref="Q69:Q98" si="48">$C$8</f>
        <v>50</v>
      </c>
      <c r="R69">
        <f t="shared" si="27"/>
        <v>250000</v>
      </c>
      <c r="S69">
        <f t="shared" si="28"/>
        <v>-35527.821209056274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-13.681210728414886</v>
      </c>
      <c r="AC69">
        <f t="shared" si="29"/>
        <v>-12.387902412645612</v>
      </c>
      <c r="AE69">
        <f t="shared" si="30"/>
        <v>0</v>
      </c>
      <c r="AF69">
        <f t="shared" si="31"/>
        <v>0</v>
      </c>
      <c r="AG69">
        <f t="shared" si="31"/>
        <v>-1.74340868523171E-2</v>
      </c>
      <c r="AH69">
        <f t="shared" si="32"/>
        <v>-74.741288698797078</v>
      </c>
      <c r="AI69">
        <f t="shared" si="33"/>
        <v>-74.758722785649397</v>
      </c>
      <c r="AJ69">
        <f t="shared" si="34"/>
        <v>-1.2933083157692735</v>
      </c>
      <c r="AK69">
        <f t="shared" si="22"/>
        <v>-0.95768475098904216</v>
      </c>
      <c r="AL69">
        <f t="shared" si="35"/>
        <v>-77.009715852407709</v>
      </c>
      <c r="AN69">
        <f t="shared" si="36"/>
        <v>0</v>
      </c>
      <c r="AO69">
        <f t="shared" si="36"/>
        <v>0</v>
      </c>
      <c r="AP69">
        <f t="shared" si="36"/>
        <v>-2.5171207557820811E-5</v>
      </c>
      <c r="AQ69">
        <f t="shared" si="36"/>
        <v>-0.10791092799485438</v>
      </c>
      <c r="AR69">
        <f t="shared" si="36"/>
        <v>-0.10793609920241221</v>
      </c>
      <c r="AS69">
        <f t="shared" si="36"/>
        <v>-1.8672691221655461E-3</v>
      </c>
      <c r="AT69">
        <f t="shared" si="36"/>
        <v>-1.3826982649740138E-3</v>
      </c>
      <c r="AU69">
        <f t="shared" si="23"/>
        <v>-0.11118606658955177</v>
      </c>
      <c r="AW69">
        <v>66</v>
      </c>
      <c r="AX69">
        <f>IF(Z69&gt;0, (R69*SUMPRODUCT(K69:$K$98, X69:$X$98)-K69*$AZ$3)/Z69, 0)</f>
        <v>-35527.821209056274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0.46737994300000002</v>
      </c>
      <c r="Q70" s="4">
        <f t="shared" si="48"/>
        <v>50</v>
      </c>
      <c r="R70">
        <f t="shared" si="27"/>
        <v>250000</v>
      </c>
      <c r="S70">
        <f t="shared" si="28"/>
        <v>-61167.203963372114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-12.387902412645612</v>
      </c>
      <c r="AC70">
        <f t="shared" si="29"/>
        <v>-11.146381482114055</v>
      </c>
      <c r="AE70">
        <f t="shared" si="30"/>
        <v>0</v>
      </c>
      <c r="AF70">
        <f t="shared" si="31"/>
        <v>0</v>
      </c>
      <c r="AG70">
        <f t="shared" si="31"/>
        <v>-9.111403464500914E-3</v>
      </c>
      <c r="AH70">
        <f t="shared" si="32"/>
        <v>-40.741712596465078</v>
      </c>
      <c r="AI70">
        <f t="shared" si="33"/>
        <v>-40.75082399992958</v>
      </c>
      <c r="AJ70">
        <f t="shared" si="34"/>
        <v>-1.2415209305315571</v>
      </c>
      <c r="AK70">
        <f t="shared" si="22"/>
        <v>-0.86715316888519289</v>
      </c>
      <c r="AL70">
        <f t="shared" si="35"/>
        <v>-42.859498099346332</v>
      </c>
      <c r="AN70">
        <f t="shared" si="36"/>
        <v>0</v>
      </c>
      <c r="AO70">
        <f t="shared" si="36"/>
        <v>0</v>
      </c>
      <c r="AP70">
        <f t="shared" si="36"/>
        <v>-1.1745516007702806E-5</v>
      </c>
      <c r="AQ70">
        <f t="shared" si="36"/>
        <v>-5.2520167650069012E-2</v>
      </c>
      <c r="AR70">
        <f t="shared" si="36"/>
        <v>-5.2531913166076721E-2</v>
      </c>
      <c r="AS70">
        <f t="shared" si="36"/>
        <v>-1.6004454220769433E-3</v>
      </c>
      <c r="AT70">
        <f t="shared" si="36"/>
        <v>-1.1178477021628799E-3</v>
      </c>
      <c r="AU70">
        <f t="shared" si="23"/>
        <v>-5.5250206290316545E-2</v>
      </c>
      <c r="AW70">
        <v>67</v>
      </c>
      <c r="AX70">
        <f>IF(Z70&gt;0, (R70*SUMPRODUCT(K70:$K$98, X70:$X$98)-K70*$AZ$3)/Z70, 0)</f>
        <v>-61167.203963372114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0.47825477199999999</v>
      </c>
      <c r="Q71" s="4">
        <f t="shared" si="48"/>
        <v>50</v>
      </c>
      <c r="R71">
        <f t="shared" si="27"/>
        <v>250000</v>
      </c>
      <c r="S71">
        <f t="shared" si="28"/>
        <v>-107169.82453045678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-11.146381482114055</v>
      </c>
      <c r="AC71">
        <f t="shared" si="29"/>
        <v>-9.9940517760798251</v>
      </c>
      <c r="AE71">
        <f t="shared" si="30"/>
        <v>0</v>
      </c>
      <c r="AF71">
        <f t="shared" si="31"/>
        <v>0</v>
      </c>
      <c r="AG71">
        <f t="shared" si="31"/>
        <v>-4.6627172433410108E-3</v>
      </c>
      <c r="AH71">
        <f t="shared" si="32"/>
        <v>-21.787860932574475</v>
      </c>
      <c r="AI71">
        <f t="shared" si="33"/>
        <v>-21.792523649817817</v>
      </c>
      <c r="AJ71">
        <f t="shared" si="34"/>
        <v>-1.1523297060342301</v>
      </c>
      <c r="AK71">
        <f t="shared" si="22"/>
        <v>-0.78024670374798399</v>
      </c>
      <c r="AL71">
        <f t="shared" si="35"/>
        <v>-23.725100059600031</v>
      </c>
      <c r="AN71">
        <f t="shared" si="36"/>
        <v>0</v>
      </c>
      <c r="AO71">
        <f t="shared" si="36"/>
        <v>0</v>
      </c>
      <c r="AP71">
        <f t="shared" si="36"/>
        <v>-5.3667069351245741E-6</v>
      </c>
      <c r="AQ71">
        <f t="shared" si="36"/>
        <v>-2.507745125127793E-2</v>
      </c>
      <c r="AR71">
        <f t="shared" si="36"/>
        <v>-2.5082817958213054E-2</v>
      </c>
      <c r="AS71">
        <f t="shared" si="36"/>
        <v>-1.3263115694514523E-3</v>
      </c>
      <c r="AT71">
        <f t="shared" si="36"/>
        <v>-8.980504666227623E-4</v>
      </c>
      <c r="AU71">
        <f t="shared" si="23"/>
        <v>-2.7307179994287271E-2</v>
      </c>
      <c r="AW71">
        <v>68</v>
      </c>
      <c r="AX71">
        <f>IF(Z71&gt;0, (R71*SUMPRODUCT(K71:$K$98, X71:$X$98)-K71*$AZ$3)/Z71, 0)</f>
        <v>-107169.82453045678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0.48949088600000001</v>
      </c>
      <c r="Q72" s="4">
        <f t="shared" si="48"/>
        <v>50</v>
      </c>
      <c r="R72">
        <f t="shared" si="27"/>
        <v>250000</v>
      </c>
      <c r="S72">
        <f t="shared" si="28"/>
        <v>-191610.87447631848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-9.9940517760798251</v>
      </c>
      <c r="AC72">
        <f t="shared" si="29"/>
        <v>-8.9433704115415509</v>
      </c>
      <c r="AE72">
        <f t="shared" si="30"/>
        <v>0</v>
      </c>
      <c r="AF72">
        <f t="shared" si="31"/>
        <v>0</v>
      </c>
      <c r="AG72">
        <f t="shared" si="31"/>
        <v>-2.3337324762971313E-3</v>
      </c>
      <c r="AH72">
        <f t="shared" si="32"/>
        <v>-11.411787973052345</v>
      </c>
      <c r="AI72">
        <f t="shared" si="33"/>
        <v>-11.414121705528641</v>
      </c>
      <c r="AJ72">
        <f t="shared" si="34"/>
        <v>-1.0506813645382742</v>
      </c>
      <c r="AK72">
        <f t="shared" si="22"/>
        <v>-0.69958362432558785</v>
      </c>
      <c r="AL72">
        <f t="shared" si="35"/>
        <v>-13.164386694392503</v>
      </c>
      <c r="AN72">
        <f t="shared" si="36"/>
        <v>0</v>
      </c>
      <c r="AO72">
        <f t="shared" si="36"/>
        <v>0</v>
      </c>
      <c r="AP72">
        <f t="shared" si="36"/>
        <v>-2.3982908332114784E-6</v>
      </c>
      <c r="AQ72">
        <f t="shared" si="36"/>
        <v>-1.1727473806144965E-2</v>
      </c>
      <c r="AR72">
        <f t="shared" si="36"/>
        <v>-1.1729872096978176E-2</v>
      </c>
      <c r="AS72">
        <f t="shared" si="36"/>
        <v>-1.0797465051334547E-3</v>
      </c>
      <c r="AT72">
        <f t="shared" si="36"/>
        <v>-7.1893630067960772E-4</v>
      </c>
      <c r="AU72">
        <f t="shared" si="23"/>
        <v>-1.3528554902791238E-2</v>
      </c>
      <c r="AW72">
        <v>69</v>
      </c>
      <c r="AX72">
        <f>IF(Z72&gt;0, (R72*SUMPRODUCT(K72:$K$98, X72:$X$98)-K72*$AZ$3)/Z72, 0)</f>
        <v>-191610.87447631848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0.50154699899999999</v>
      </c>
      <c r="Q73" s="4">
        <f t="shared" si="48"/>
        <v>50</v>
      </c>
      <c r="R73">
        <f t="shared" si="27"/>
        <v>250000</v>
      </c>
      <c r="S73">
        <f t="shared" si="28"/>
        <v>-350665.33352507727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-8.9433704115415509</v>
      </c>
      <c r="AC73">
        <f t="shared" si="29"/>
        <v>-7.9945989426784543</v>
      </c>
      <c r="AE73">
        <f t="shared" si="30"/>
        <v>0</v>
      </c>
      <c r="AF73">
        <f t="shared" si="31"/>
        <v>0</v>
      </c>
      <c r="AG73">
        <f t="shared" si="31"/>
        <v>-1.1399186315784952E-3</v>
      </c>
      <c r="AH73">
        <f t="shared" si="32"/>
        <v>-5.8523825997783243</v>
      </c>
      <c r="AI73">
        <f t="shared" si="33"/>
        <v>-5.8535225184099025</v>
      </c>
      <c r="AJ73">
        <f t="shared" si="34"/>
        <v>-0.9487714688630966</v>
      </c>
      <c r="AK73">
        <f t="shared" ref="AK73:AK98" si="49">G73*SUM(AB73:AB73, AE73:AF73)</f>
        <v>-0.62603592880790859</v>
      </c>
      <c r="AL73">
        <f t="shared" si="35"/>
        <v>-7.4283299160809078</v>
      </c>
      <c r="AN73">
        <f t="shared" si="36"/>
        <v>0</v>
      </c>
      <c r="AO73">
        <f t="shared" si="36"/>
        <v>0</v>
      </c>
      <c r="AP73">
        <f t="shared" si="36"/>
        <v>-1.0459396024579794E-6</v>
      </c>
      <c r="AQ73">
        <f t="shared" si="36"/>
        <v>-5.3698909380644035E-3</v>
      </c>
      <c r="AR73">
        <f t="shared" si="36"/>
        <v>-5.3709368776668617E-3</v>
      </c>
      <c r="AS73">
        <f t="shared" si="36"/>
        <v>-8.7055130557167875E-4</v>
      </c>
      <c r="AT73">
        <f t="shared" si="36"/>
        <v>-5.744232547502373E-4</v>
      </c>
      <c r="AU73">
        <f t="shared" si="23"/>
        <v>-6.8159114379887772E-3</v>
      </c>
      <c r="AW73">
        <v>70</v>
      </c>
      <c r="AX73">
        <f>IF(Z73&gt;0, (R73*SUMPRODUCT(K73:$K$98, X73:$X$98)-K73*$AZ$3)/Z73, 0)</f>
        <v>-350665.33352507727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0.51394563599999998</v>
      </c>
      <c r="Q74" s="4">
        <f t="shared" si="48"/>
        <v>50</v>
      </c>
      <c r="R74">
        <f t="shared" si="27"/>
        <v>250000</v>
      </c>
      <c r="S74">
        <f t="shared" si="28"/>
        <v>-658085.8971486683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-7.9945989426784543</v>
      </c>
      <c r="AC74">
        <f t="shared" si="29"/>
        <v>-7.1423804919475504</v>
      </c>
      <c r="AE74">
        <f t="shared" si="30"/>
        <v>0</v>
      </c>
      <c r="AF74">
        <f t="shared" si="31"/>
        <v>0</v>
      </c>
      <c r="AG74">
        <f t="shared" si="31"/>
        <v>-5.4266323916785087E-4</v>
      </c>
      <c r="AH74">
        <f t="shared" si="32"/>
        <v>-2.9292810304742969</v>
      </c>
      <c r="AI74">
        <f t="shared" si="33"/>
        <v>-2.9298236937134647</v>
      </c>
      <c r="AJ74">
        <f t="shared" si="34"/>
        <v>-0.85221845073090385</v>
      </c>
      <c r="AK74">
        <f t="shared" si="49"/>
        <v>-0.55962192598749183</v>
      </c>
      <c r="AL74">
        <f t="shared" si="35"/>
        <v>-4.3416640704318601</v>
      </c>
      <c r="AN74">
        <f t="shared" si="36"/>
        <v>0</v>
      </c>
      <c r="AO74">
        <f t="shared" si="36"/>
        <v>0</v>
      </c>
      <c r="AP74">
        <f t="shared" si="36"/>
        <v>-4.4457510020584488E-7</v>
      </c>
      <c r="AQ74">
        <f t="shared" si="36"/>
        <v>-2.3998039919770242E-3</v>
      </c>
      <c r="AR74">
        <f t="shared" si="36"/>
        <v>-2.40024856707723E-3</v>
      </c>
      <c r="AS74">
        <f t="shared" si="36"/>
        <v>-6.9817720417537216E-4</v>
      </c>
      <c r="AT74">
        <f t="shared" si="36"/>
        <v>-4.5846844942876765E-4</v>
      </c>
      <c r="AU74">
        <f t="shared" si="23"/>
        <v>-3.5568942206813696E-3</v>
      </c>
      <c r="AW74">
        <v>71</v>
      </c>
      <c r="AX74">
        <f>IF(Z74&gt;0, (R74*SUMPRODUCT(K74:$K$98, X74:$X$98)-K74*$AZ$3)/Z74, 0)</f>
        <v>-658085.8971486683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0.52707773400000002</v>
      </c>
      <c r="Q75" s="4">
        <f t="shared" si="48"/>
        <v>50</v>
      </c>
      <c r="R75">
        <f t="shared" si="27"/>
        <v>250000</v>
      </c>
      <c r="S75">
        <f t="shared" si="28"/>
        <v>-1269665.5503648005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-7.1423804919475504</v>
      </c>
      <c r="AC75">
        <f t="shared" si="29"/>
        <v>-6.3790764194493779</v>
      </c>
      <c r="AE75">
        <f t="shared" si="30"/>
        <v>0</v>
      </c>
      <c r="AF75">
        <f t="shared" si="31"/>
        <v>0</v>
      </c>
      <c r="AG75">
        <f t="shared" si="31"/>
        <v>-2.512108963504815E-4</v>
      </c>
      <c r="AH75">
        <f t="shared" si="32"/>
        <v>-1.4301285521284546</v>
      </c>
      <c r="AI75">
        <f t="shared" si="33"/>
        <v>-1.430379763024805</v>
      </c>
      <c r="AJ75">
        <f t="shared" si="34"/>
        <v>-0.76330407249817256</v>
      </c>
      <c r="AK75">
        <f t="shared" si="49"/>
        <v>-0.49996663443632855</v>
      </c>
      <c r="AL75">
        <f t="shared" si="35"/>
        <v>-2.693650469959306</v>
      </c>
      <c r="AN75">
        <f t="shared" si="36"/>
        <v>0</v>
      </c>
      <c r="AO75">
        <f t="shared" si="36"/>
        <v>0</v>
      </c>
      <c r="AP75">
        <f t="shared" si="36"/>
        <v>-1.8375331499505962E-7</v>
      </c>
      <c r="AQ75">
        <f t="shared" si="36"/>
        <v>-1.0460965911130342E-3</v>
      </c>
      <c r="AR75">
        <f t="shared" si="36"/>
        <v>-1.0462803444280292E-3</v>
      </c>
      <c r="AS75">
        <f t="shared" si="36"/>
        <v>-5.583342749395818E-4</v>
      </c>
      <c r="AT75">
        <f t="shared" si="36"/>
        <v>-3.6571075458615316E-4</v>
      </c>
      <c r="AU75">
        <f t="shared" si="23"/>
        <v>-1.970325373953764E-3</v>
      </c>
      <c r="AW75">
        <v>72</v>
      </c>
      <c r="AX75">
        <f>IF(Z75&gt;0, (R75*SUMPRODUCT(K75:$K$98, X75:$X$98)-K75*$AZ$3)/Z75, 0)</f>
        <v>-1269665.5503648005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0.54097960300000003</v>
      </c>
      <c r="Q76" s="4">
        <f t="shared" si="48"/>
        <v>50</v>
      </c>
      <c r="R76">
        <f t="shared" si="27"/>
        <v>250000</v>
      </c>
      <c r="S76">
        <f t="shared" si="28"/>
        <v>-2525052.3551135799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-6.3790764194493779</v>
      </c>
      <c r="AC76">
        <f t="shared" si="29"/>
        <v>-5.6964583406028586</v>
      </c>
      <c r="AE76">
        <f t="shared" si="30"/>
        <v>0</v>
      </c>
      <c r="AF76">
        <f t="shared" si="31"/>
        <v>0</v>
      </c>
      <c r="AG76">
        <f t="shared" si="31"/>
        <v>-1.1279881641001906E-4</v>
      </c>
      <c r="AH76">
        <f t="shared" si="32"/>
        <v>-0.67949985488478803</v>
      </c>
      <c r="AI76">
        <f t="shared" si="33"/>
        <v>-0.67961265370119806</v>
      </c>
      <c r="AJ76">
        <f t="shared" si="34"/>
        <v>-0.68261807884651926</v>
      </c>
      <c r="AK76">
        <f t="shared" si="49"/>
        <v>-0.4465353493614565</v>
      </c>
      <c r="AL76">
        <f t="shared" si="35"/>
        <v>-1.808766081909174</v>
      </c>
      <c r="AN76">
        <f t="shared" si="36"/>
        <v>0</v>
      </c>
      <c r="AO76">
        <f t="shared" si="36"/>
        <v>0</v>
      </c>
      <c r="AP76">
        <f t="shared" si="36"/>
        <v>-7.3668737901024755E-8</v>
      </c>
      <c r="AQ76">
        <f t="shared" si="36"/>
        <v>-4.4378033658911282E-4</v>
      </c>
      <c r="AR76">
        <f t="shared" si="36"/>
        <v>-4.4385400532701388E-4</v>
      </c>
      <c r="AS76">
        <f t="shared" si="36"/>
        <v>-4.4581684398399958E-4</v>
      </c>
      <c r="AT76">
        <f t="shared" si="36"/>
        <v>-2.916315672681986E-4</v>
      </c>
      <c r="AU76">
        <f t="shared" si="23"/>
        <v>-1.1813024165792121E-3</v>
      </c>
      <c r="AW76">
        <v>73</v>
      </c>
      <c r="AX76">
        <f>IF(Z76&gt;0, (R76*SUMPRODUCT(K76:$K$98, X76:$X$98)-K76*$AZ$3)/Z76, 0)</f>
        <v>-2525052.3551135799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0.55513806300000001</v>
      </c>
      <c r="Q77" s="4">
        <f t="shared" si="48"/>
        <v>50</v>
      </c>
      <c r="R77">
        <f t="shared" si="27"/>
        <v>250000</v>
      </c>
      <c r="S77">
        <f t="shared" si="28"/>
        <v>-5184800.6452877037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-5.6964583406028586</v>
      </c>
      <c r="AC77">
        <f t="shared" si="29"/>
        <v>-5.0864876785844189</v>
      </c>
      <c r="AE77">
        <f t="shared" si="30"/>
        <v>0</v>
      </c>
      <c r="AF77">
        <f t="shared" si="31"/>
        <v>0</v>
      </c>
      <c r="AG77">
        <f t="shared" si="31"/>
        <v>-4.9051911795368275E-5</v>
      </c>
      <c r="AH77">
        <f t="shared" si="32"/>
        <v>-0.31309458225275294</v>
      </c>
      <c r="AI77">
        <f t="shared" si="33"/>
        <v>-0.31314363416454832</v>
      </c>
      <c r="AJ77">
        <f t="shared" si="34"/>
        <v>-0.60997066201843975</v>
      </c>
      <c r="AK77">
        <f t="shared" si="49"/>
        <v>-0.39875208384220012</v>
      </c>
      <c r="AL77">
        <f t="shared" si="35"/>
        <v>-1.3218663800251882</v>
      </c>
      <c r="AN77">
        <f t="shared" si="36"/>
        <v>0</v>
      </c>
      <c r="AO77">
        <f t="shared" si="36"/>
        <v>0</v>
      </c>
      <c r="AP77">
        <f t="shared" si="36"/>
        <v>-2.8603330410700836E-8</v>
      </c>
      <c r="AQ77">
        <f t="shared" si="36"/>
        <v>-1.825728592054891E-4</v>
      </c>
      <c r="AR77">
        <f t="shared" si="36"/>
        <v>-1.8260146253589981E-4</v>
      </c>
      <c r="AS77">
        <f t="shared" si="36"/>
        <v>-3.556883258563392E-4</v>
      </c>
      <c r="AT77">
        <f t="shared" si="36"/>
        <v>-2.3252177516903448E-4</v>
      </c>
      <c r="AU77">
        <f t="shared" si="23"/>
        <v>-7.7081156356127343E-4</v>
      </c>
      <c r="AW77">
        <v>74</v>
      </c>
      <c r="AX77">
        <f>IF(Z77&gt;0, (R77*SUMPRODUCT(K77:$K$98, X77:$X$98)-K77*$AZ$3)/Z77, 0)</f>
        <v>-5184800.6452877037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0.569934367</v>
      </c>
      <c r="Q78" s="4">
        <f t="shared" si="48"/>
        <v>50</v>
      </c>
      <c r="R78">
        <f t="shared" si="27"/>
        <v>250000</v>
      </c>
      <c r="S78">
        <f t="shared" si="28"/>
        <v>-11020753.273466215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-5.0864876785844189</v>
      </c>
      <c r="AC78">
        <f t="shared" si="29"/>
        <v>-4.5416573564837766</v>
      </c>
      <c r="AE78">
        <f t="shared" si="30"/>
        <v>0</v>
      </c>
      <c r="AF78">
        <f t="shared" si="31"/>
        <v>0</v>
      </c>
      <c r="AG78">
        <f t="shared" si="31"/>
        <v>-2.0605022378181543E-5</v>
      </c>
      <c r="AH78">
        <f t="shared" si="32"/>
        <v>-0.13978185149616526</v>
      </c>
      <c r="AI78">
        <f t="shared" si="33"/>
        <v>-0.13980245651854345</v>
      </c>
      <c r="AJ78">
        <f t="shared" si="34"/>
        <v>-0.54483032210064231</v>
      </c>
      <c r="AK78">
        <f t="shared" si="49"/>
        <v>-0.35605413750090936</v>
      </c>
      <c r="AL78">
        <f t="shared" si="35"/>
        <v>-1.0406869161200951</v>
      </c>
      <c r="AN78">
        <f t="shared" si="36"/>
        <v>0</v>
      </c>
      <c r="AO78">
        <f t="shared" si="36"/>
        <v>0</v>
      </c>
      <c r="AP78">
        <f t="shared" si="36"/>
        <v>-1.0727925084713569E-8</v>
      </c>
      <c r="AQ78">
        <f t="shared" si="36"/>
        <v>-7.2776879516583175E-5</v>
      </c>
      <c r="AR78">
        <f t="shared" si="36"/>
        <v>-7.2787607441667895E-5</v>
      </c>
      <c r="AS78">
        <f t="shared" si="36"/>
        <v>-2.8366379672390752E-4</v>
      </c>
      <c r="AT78">
        <f t="shared" si="36"/>
        <v>-1.8537820746347388E-4</v>
      </c>
      <c r="AU78">
        <f t="shared" si="23"/>
        <v>-5.4182961162904924E-4</v>
      </c>
      <c r="AW78">
        <v>75</v>
      </c>
      <c r="AX78">
        <f>IF(Z78&gt;0, (R78*SUMPRODUCT(K78:$K$98, X78:$X$98)-K78*$AZ$3)/Z78, 0)</f>
        <v>-11020753.273466215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0.58483052300000005</v>
      </c>
      <c r="Q79" s="4">
        <f t="shared" si="48"/>
        <v>50</v>
      </c>
      <c r="R79">
        <f t="shared" si="27"/>
        <v>250000</v>
      </c>
      <c r="S79">
        <f t="shared" si="28"/>
        <v>-24286391.447331034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-4.5416573564837766</v>
      </c>
      <c r="AC79">
        <f t="shared" si="29"/>
        <v>-4.0551114771491434</v>
      </c>
      <c r="AE79">
        <f t="shared" si="30"/>
        <v>0</v>
      </c>
      <c r="AF79">
        <f t="shared" si="31"/>
        <v>0</v>
      </c>
      <c r="AG79">
        <f t="shared" si="31"/>
        <v>-8.3485261405411102E-6</v>
      </c>
      <c r="AH79">
        <f t="shared" si="32"/>
        <v>-6.0252230069293082E-2</v>
      </c>
      <c r="AI79">
        <f t="shared" si="33"/>
        <v>-6.0260578595433621E-2</v>
      </c>
      <c r="AJ79">
        <f t="shared" si="34"/>
        <v>-0.48654587933463311</v>
      </c>
      <c r="AK79">
        <f t="shared" si="49"/>
        <v>-0.3179160149538644</v>
      </c>
      <c r="AL79">
        <f t="shared" si="35"/>
        <v>-0.86472247288393111</v>
      </c>
      <c r="AN79">
        <f t="shared" si="36"/>
        <v>0</v>
      </c>
      <c r="AO79">
        <f t="shared" si="36"/>
        <v>0</v>
      </c>
      <c r="AP79">
        <f t="shared" si="36"/>
        <v>-3.8809176748826578E-9</v>
      </c>
      <c r="AQ79">
        <f t="shared" si="36"/>
        <v>-2.8009009098204716E-5</v>
      </c>
      <c r="AR79">
        <f t="shared" si="36"/>
        <v>-2.8012890015879598E-5</v>
      </c>
      <c r="AS79">
        <f t="shared" si="36"/>
        <v>-2.2617698872398999E-4</v>
      </c>
      <c r="AT79">
        <f t="shared" si="36"/>
        <v>-1.4778726936857175E-4</v>
      </c>
      <c r="AU79">
        <f t="shared" si="23"/>
        <v>-4.0197714810844134E-4</v>
      </c>
      <c r="AW79">
        <v>76</v>
      </c>
      <c r="AX79">
        <f>IF(Z79&gt;0, (R79*SUMPRODUCT(K79:$K$98, X79:$X$98)-K79*$AZ$3)/Z79, 0)</f>
        <v>-24286391.447331034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0.59948279800000004</v>
      </c>
      <c r="Q80" s="4">
        <f t="shared" si="48"/>
        <v>50</v>
      </c>
      <c r="R80">
        <f t="shared" si="27"/>
        <v>250000</v>
      </c>
      <c r="S80">
        <f t="shared" si="28"/>
        <v>-55527432.559917495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-4.0551114771491434</v>
      </c>
      <c r="AC80">
        <f t="shared" si="29"/>
        <v>-3.6206585431098932</v>
      </c>
      <c r="AE80">
        <f t="shared" si="30"/>
        <v>0</v>
      </c>
      <c r="AF80">
        <f t="shared" si="31"/>
        <v>0</v>
      </c>
      <c r="AG80">
        <f t="shared" si="31"/>
        <v>-3.2602430692279726E-6</v>
      </c>
      <c r="AH80">
        <f t="shared" si="32"/>
        <v>-2.502398904953863E-2</v>
      </c>
      <c r="AI80">
        <f t="shared" si="33"/>
        <v>-2.5027249292607859E-2</v>
      </c>
      <c r="AJ80">
        <f t="shared" si="34"/>
        <v>-0.43445293403925023</v>
      </c>
      <c r="AK80">
        <f t="shared" si="49"/>
        <v>-0.28385780340044009</v>
      </c>
      <c r="AL80">
        <f t="shared" si="35"/>
        <v>-0.74333798673229823</v>
      </c>
      <c r="AN80">
        <f t="shared" si="36"/>
        <v>0</v>
      </c>
      <c r="AO80">
        <f t="shared" si="36"/>
        <v>0</v>
      </c>
      <c r="AP80">
        <f t="shared" si="36"/>
        <v>-1.3531831353460006E-9</v>
      </c>
      <c r="AQ80">
        <f t="shared" si="36"/>
        <v>-1.0386354404224597E-5</v>
      </c>
      <c r="AR80">
        <f t="shared" si="36"/>
        <v>-1.0387707587359943E-5</v>
      </c>
      <c r="AS80">
        <f t="shared" si="36"/>
        <v>-1.8032225541475211E-4</v>
      </c>
      <c r="AT80">
        <f t="shared" si="36"/>
        <v>-1.1781685728383253E-4</v>
      </c>
      <c r="AU80">
        <f t="shared" si="23"/>
        <v>-3.0852682028594463E-4</v>
      </c>
      <c r="AW80">
        <v>77</v>
      </c>
      <c r="AX80">
        <f>IF(Z80&gt;0, (R80*SUMPRODUCT(K80:$K$98, X80:$X$98)-K80*$AZ$3)/Z80, 0)</f>
        <v>-55527432.559917495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0.61448546299999995</v>
      </c>
      <c r="Q81" s="4">
        <f t="shared" si="48"/>
        <v>50</v>
      </c>
      <c r="R81">
        <f t="shared" si="27"/>
        <v>250000</v>
      </c>
      <c r="S81">
        <f t="shared" si="28"/>
        <v>-132027372.91634688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-3.6206585431098932</v>
      </c>
      <c r="AC81">
        <f t="shared" si="29"/>
        <v>-3.2327395160282726</v>
      </c>
      <c r="AE81">
        <f t="shared" si="30"/>
        <v>0</v>
      </c>
      <c r="AF81">
        <f t="shared" si="31"/>
        <v>0</v>
      </c>
      <c r="AG81">
        <f t="shared" si="31"/>
        <v>-1.2242686666486012E-6</v>
      </c>
      <c r="AH81">
        <f t="shared" si="32"/>
        <v>-1.0016859859435458E-2</v>
      </c>
      <c r="AI81">
        <f t="shared" si="33"/>
        <v>-1.0018084128102107E-2</v>
      </c>
      <c r="AJ81">
        <f t="shared" si="34"/>
        <v>-0.38791902708162063</v>
      </c>
      <c r="AK81">
        <f t="shared" si="49"/>
        <v>-0.25344609801769252</v>
      </c>
      <c r="AL81">
        <f t="shared" si="35"/>
        <v>-0.65138320922741522</v>
      </c>
      <c r="AN81">
        <f t="shared" si="36"/>
        <v>0</v>
      </c>
      <c r="AO81">
        <f t="shared" si="36"/>
        <v>0</v>
      </c>
      <c r="AP81">
        <f t="shared" si="36"/>
        <v>-4.5369637370148373E-10</v>
      </c>
      <c r="AQ81">
        <f t="shared" si="36"/>
        <v>-3.7121043100307089E-6</v>
      </c>
      <c r="AR81">
        <f t="shared" si="36"/>
        <v>-3.7125580064044105E-6</v>
      </c>
      <c r="AS81">
        <f t="shared" si="36"/>
        <v>-1.4375721659080494E-4</v>
      </c>
      <c r="AT81">
        <f t="shared" si="36"/>
        <v>-9.3923481611428433E-5</v>
      </c>
      <c r="AU81">
        <f t="shared" si="23"/>
        <v>-2.4139325620863779E-4</v>
      </c>
      <c r="AW81">
        <v>78</v>
      </c>
      <c r="AX81">
        <f>IF(Z81&gt;0, (R81*SUMPRODUCT(K81:$K$98, X81:$X$98)-K81*$AZ$3)/Z81, 0)</f>
        <v>-132027372.91634688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0.62975077099999999</v>
      </c>
      <c r="Q82" s="4">
        <f t="shared" si="48"/>
        <v>50</v>
      </c>
      <c r="R82">
        <f t="shared" si="27"/>
        <v>250000</v>
      </c>
      <c r="S82">
        <f t="shared" si="28"/>
        <v>-327222657.5100913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-3.2327395160282726</v>
      </c>
      <c r="AC82">
        <f t="shared" si="29"/>
        <v>-2.8863776804218459</v>
      </c>
      <c r="AE82">
        <f t="shared" si="30"/>
        <v>0</v>
      </c>
      <c r="AF82">
        <f t="shared" si="31"/>
        <v>0</v>
      </c>
      <c r="AG82">
        <f t="shared" si="31"/>
        <v>-4.4104184324901652E-7</v>
      </c>
      <c r="AH82">
        <f t="shared" si="32"/>
        <v>-3.8549206836654931E-3</v>
      </c>
      <c r="AI82">
        <f t="shared" si="33"/>
        <v>-3.8553617255087419E-3</v>
      </c>
      <c r="AJ82">
        <f t="shared" si="34"/>
        <v>-0.34636183560642664</v>
      </c>
      <c r="AK82">
        <f t="shared" si="49"/>
        <v>-0.2262917661219791</v>
      </c>
      <c r="AL82">
        <f t="shared" si="35"/>
        <v>-0.57650896345391445</v>
      </c>
      <c r="AN82">
        <f t="shared" si="36"/>
        <v>0</v>
      </c>
      <c r="AO82">
        <f t="shared" si="36"/>
        <v>0</v>
      </c>
      <c r="AP82">
        <f t="shared" si="36"/>
        <v>-1.4593193645183514E-10</v>
      </c>
      <c r="AQ82">
        <f t="shared" si="36"/>
        <v>-1.2755162550822032E-6</v>
      </c>
      <c r="AR82">
        <f t="shared" si="36"/>
        <v>-1.2756621870186549E-6</v>
      </c>
      <c r="AS82">
        <f t="shared" si="36"/>
        <v>-1.1460421308487883E-4</v>
      </c>
      <c r="AT82">
        <f t="shared" si="36"/>
        <v>-7.4875425401850075E-5</v>
      </c>
      <c r="AU82">
        <f t="shared" si="23"/>
        <v>-1.9075530067374756E-4</v>
      </c>
      <c r="AW82">
        <v>79</v>
      </c>
      <c r="AX82">
        <f>IF(Z82&gt;0, (R82*SUMPRODUCT(K82:$K$98, X82:$X$98)-K82*$AZ$3)/Z82, 0)</f>
        <v>-327222657.5100913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0.64518007799999999</v>
      </c>
      <c r="Q83" s="4">
        <f t="shared" si="48"/>
        <v>50</v>
      </c>
      <c r="R83">
        <f t="shared" si="27"/>
        <v>250000</v>
      </c>
      <c r="S83">
        <f t="shared" si="28"/>
        <v>-847292137.55550754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-2.8863776804218459</v>
      </c>
      <c r="AC83">
        <f t="shared" si="29"/>
        <v>-2.5771240026249433</v>
      </c>
      <c r="AE83">
        <f t="shared" si="30"/>
        <v>0</v>
      </c>
      <c r="AF83">
        <f t="shared" si="31"/>
        <v>0</v>
      </c>
      <c r="AG83">
        <f t="shared" si="31"/>
        <v>-1.5208001398786209E-7</v>
      </c>
      <c r="AH83">
        <f t="shared" si="32"/>
        <v>-1.4227570541433213E-3</v>
      </c>
      <c r="AI83">
        <f t="shared" si="33"/>
        <v>-1.4229091341573092E-3</v>
      </c>
      <c r="AJ83">
        <f t="shared" si="34"/>
        <v>-0.3092536777969026</v>
      </c>
      <c r="AK83">
        <f t="shared" si="49"/>
        <v>-0.20204643762952923</v>
      </c>
      <c r="AL83">
        <f t="shared" si="35"/>
        <v>-0.51272302456058916</v>
      </c>
      <c r="AN83">
        <f t="shared" si="36"/>
        <v>0</v>
      </c>
      <c r="AO83">
        <f t="shared" si="36"/>
        <v>0</v>
      </c>
      <c r="AP83">
        <f t="shared" si="36"/>
        <v>-4.4928784771991732E-11</v>
      </c>
      <c r="AQ83">
        <f t="shared" si="36"/>
        <v>-4.2032311670841973E-7</v>
      </c>
      <c r="AR83">
        <f t="shared" si="36"/>
        <v>-4.2036804549319176E-7</v>
      </c>
      <c r="AS83">
        <f t="shared" si="36"/>
        <v>-9.1362379351128036E-5</v>
      </c>
      <c r="AT83">
        <f t="shared" si="36"/>
        <v>-5.9690295076704064E-5</v>
      </c>
      <c r="AU83">
        <f t="shared" si="23"/>
        <v>-1.5147304247332529E-4</v>
      </c>
      <c r="AW83">
        <v>80</v>
      </c>
      <c r="AX83">
        <f>IF(Z83&gt;0, (R83*SUMPRODUCT(K83:$K$98, X83:$X$98)-K83*$AZ$3)/Z83, 0)</f>
        <v>-847292137.55550754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0.66067595400000001</v>
      </c>
      <c r="Q84" s="4">
        <f t="shared" si="48"/>
        <v>50</v>
      </c>
      <c r="R84">
        <f t="shared" si="27"/>
        <v>250000</v>
      </c>
      <c r="S84">
        <f t="shared" si="28"/>
        <v>-2297162818.9763885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-2.5771240026249433</v>
      </c>
      <c r="AC84">
        <f t="shared" si="29"/>
        <v>-2.3010039289184556</v>
      </c>
      <c r="AE84">
        <f t="shared" si="30"/>
        <v>0</v>
      </c>
      <c r="AF84">
        <f t="shared" si="31"/>
        <v>0</v>
      </c>
      <c r="AG84">
        <f t="shared" si="31"/>
        <v>-5.0083605522219334E-8</v>
      </c>
      <c r="AH84">
        <f t="shared" si="32"/>
        <v>-5.0237804162882066E-4</v>
      </c>
      <c r="AI84">
        <f t="shared" si="33"/>
        <v>-5.0242812523434294E-4</v>
      </c>
      <c r="AJ84">
        <f t="shared" si="34"/>
        <v>-0.27612007370648772</v>
      </c>
      <c r="AK84">
        <f t="shared" si="49"/>
        <v>-0.18039868018374605</v>
      </c>
      <c r="AL84">
        <f t="shared" si="35"/>
        <v>-0.4570211820154681</v>
      </c>
      <c r="AN84">
        <f t="shared" si="36"/>
        <v>0</v>
      </c>
      <c r="AO84">
        <f t="shared" si="36"/>
        <v>0</v>
      </c>
      <c r="AP84">
        <f t="shared" si="36"/>
        <v>-1.3210829627656699E-11</v>
      </c>
      <c r="AQ84">
        <f t="shared" si="36"/>
        <v>-1.3251503455935852E-7</v>
      </c>
      <c r="AR84">
        <f t="shared" si="36"/>
        <v>-1.3252824538898619E-7</v>
      </c>
      <c r="AS84">
        <f t="shared" si="36"/>
        <v>-7.2833718988024986E-5</v>
      </c>
      <c r="AT84">
        <f t="shared" si="36"/>
        <v>-4.7584757609040272E-5</v>
      </c>
      <c r="AU84">
        <f t="shared" si="23"/>
        <v>-1.2055100484245424E-4</v>
      </c>
      <c r="AW84">
        <v>81</v>
      </c>
      <c r="AX84">
        <f>IF(Z84&gt;0, (R84*SUMPRODUCT(K84:$K$98, X84:$X$98)-K84*$AZ$3)/Z84, 0)</f>
        <v>-2297162818.9763885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0.67625413199999995</v>
      </c>
      <c r="Q85" s="4">
        <f t="shared" si="48"/>
        <v>50</v>
      </c>
      <c r="R85">
        <f t="shared" si="27"/>
        <v>250000</v>
      </c>
      <c r="S85">
        <f t="shared" si="28"/>
        <v>-6537260096.8056526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-2.3010039289184556</v>
      </c>
      <c r="AC85">
        <f t="shared" si="29"/>
        <v>-2.054467906049914</v>
      </c>
      <c r="AE85">
        <f t="shared" si="30"/>
        <v>0</v>
      </c>
      <c r="AF85">
        <f t="shared" si="31"/>
        <v>0</v>
      </c>
      <c r="AG85">
        <f t="shared" si="31"/>
        <v>-1.5713524287138301E-8</v>
      </c>
      <c r="AH85">
        <f t="shared" si="32"/>
        <v>-1.6934622589929419E-4</v>
      </c>
      <c r="AI85">
        <f t="shared" si="33"/>
        <v>-1.6936193942358133E-4</v>
      </c>
      <c r="AJ85">
        <f t="shared" si="34"/>
        <v>-0.24653602286854159</v>
      </c>
      <c r="AK85">
        <f t="shared" si="49"/>
        <v>-0.16107027502429191</v>
      </c>
      <c r="AL85">
        <f t="shared" si="35"/>
        <v>-0.40777565983225705</v>
      </c>
      <c r="AN85">
        <f t="shared" si="36"/>
        <v>0</v>
      </c>
      <c r="AO85">
        <f t="shared" si="36"/>
        <v>0</v>
      </c>
      <c r="AP85">
        <f t="shared" si="36"/>
        <v>-3.7007528647582754E-12</v>
      </c>
      <c r="AQ85">
        <f t="shared" si="36"/>
        <v>-3.9883384477012776E-8</v>
      </c>
      <c r="AR85">
        <f t="shared" si="36"/>
        <v>-3.9887085229877538E-8</v>
      </c>
      <c r="AS85">
        <f t="shared" si="36"/>
        <v>-5.8062652033042089E-5</v>
      </c>
      <c r="AT85">
        <f t="shared" si="36"/>
        <v>-3.7934283285605822E-5</v>
      </c>
      <c r="AU85">
        <f t="shared" si="23"/>
        <v>-9.6036822403877773E-5</v>
      </c>
      <c r="AW85">
        <v>82</v>
      </c>
      <c r="AX85">
        <f>IF(Z85&gt;0, (R85*SUMPRODUCT(K85:$K$98, X85:$X$98)-K85*$AZ$3)/Z85, 0)</f>
        <v>-6537260096.8056526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0.69194305599999995</v>
      </c>
      <c r="Q86" s="4">
        <f t="shared" si="48"/>
        <v>50</v>
      </c>
      <c r="R86">
        <f t="shared" si="27"/>
        <v>250000</v>
      </c>
      <c r="S86">
        <f t="shared" si="28"/>
        <v>-19582967609.508926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-2.054467906049914</v>
      </c>
      <c r="AC86">
        <f t="shared" si="29"/>
        <v>-1.8343463786265346</v>
      </c>
      <c r="AE86">
        <f t="shared" si="30"/>
        <v>0</v>
      </c>
      <c r="AF86">
        <f t="shared" si="31"/>
        <v>0</v>
      </c>
      <c r="AG86">
        <f t="shared" si="31"/>
        <v>-4.6835250284942222E-9</v>
      </c>
      <c r="AH86">
        <f t="shared" si="32"/>
        <v>-5.4364320078863482E-5</v>
      </c>
      <c r="AI86">
        <f t="shared" si="33"/>
        <v>-5.4369003603891979E-5</v>
      </c>
      <c r="AJ86">
        <f t="shared" si="34"/>
        <v>-0.22012152742337943</v>
      </c>
      <c r="AK86">
        <f t="shared" si="49"/>
        <v>-0.14381275342349401</v>
      </c>
      <c r="AL86">
        <f t="shared" si="35"/>
        <v>-0.3639886498504773</v>
      </c>
      <c r="AN86">
        <f t="shared" si="36"/>
        <v>0</v>
      </c>
      <c r="AO86">
        <f t="shared" si="36"/>
        <v>0</v>
      </c>
      <c r="AP86">
        <f t="shared" si="36"/>
        <v>-9.8485275836526538E-13</v>
      </c>
      <c r="AQ86">
        <f t="shared" si="36"/>
        <v>-1.143174217295355E-8</v>
      </c>
      <c r="AR86">
        <f t="shared" si="36"/>
        <v>-1.1432727025711916E-8</v>
      </c>
      <c r="AS86">
        <f t="shared" si="36"/>
        <v>-4.628720720815468E-5</v>
      </c>
      <c r="AT86">
        <f t="shared" si="36"/>
        <v>-3.0240980038654351E-5</v>
      </c>
      <c r="AU86">
        <f t="shared" si="23"/>
        <v>-7.6539619973834742E-5</v>
      </c>
      <c r="AW86">
        <v>83</v>
      </c>
      <c r="AX86">
        <f>IF(Z86&gt;0, (R86*SUMPRODUCT(K86:$K$98, X86:$X$98)-K86*$AZ$3)/Z86, 0)</f>
        <v>-19582967609.508926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0.70765376499999999</v>
      </c>
      <c r="Q87" s="4">
        <f t="shared" si="48"/>
        <v>50</v>
      </c>
      <c r="R87">
        <f t="shared" si="27"/>
        <v>250000</v>
      </c>
      <c r="S87">
        <f t="shared" si="28"/>
        <v>-61926777995.437012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-1.8343463786265346</v>
      </c>
      <c r="AC87">
        <f t="shared" si="29"/>
        <v>-1.6378092763915229</v>
      </c>
      <c r="AE87">
        <f t="shared" si="30"/>
        <v>0</v>
      </c>
      <c r="AF87">
        <f t="shared" si="31"/>
        <v>0</v>
      </c>
      <c r="AG87">
        <f t="shared" si="31"/>
        <v>-1.3223756583236114E-9</v>
      </c>
      <c r="AH87">
        <f t="shared" si="32"/>
        <v>-1.6571570599428344E-5</v>
      </c>
      <c r="AI87">
        <f t="shared" si="33"/>
        <v>-1.6572892975086667E-5</v>
      </c>
      <c r="AJ87">
        <f t="shared" si="34"/>
        <v>-0.19653710223501175</v>
      </c>
      <c r="AK87">
        <f t="shared" si="49"/>
        <v>-0.12840424650385743</v>
      </c>
      <c r="AL87">
        <f t="shared" si="35"/>
        <v>-0.32495792163184423</v>
      </c>
      <c r="AN87">
        <f t="shared" si="36"/>
        <v>0</v>
      </c>
      <c r="AO87">
        <f t="shared" si="36"/>
        <v>0</v>
      </c>
      <c r="AP87">
        <f t="shared" si="36"/>
        <v>-2.4827631103017626E-13</v>
      </c>
      <c r="AQ87">
        <f t="shared" si="36"/>
        <v>-3.1113159036956038E-9</v>
      </c>
      <c r="AR87">
        <f t="shared" si="36"/>
        <v>-3.1115641800066335E-9</v>
      </c>
      <c r="AS87">
        <f t="shared" si="36"/>
        <v>-3.6899882734780427E-5</v>
      </c>
      <c r="AT87">
        <f t="shared" si="36"/>
        <v>-2.4107924584003141E-5</v>
      </c>
      <c r="AU87">
        <f t="shared" si="23"/>
        <v>-6.1010918882963568E-5</v>
      </c>
      <c r="AW87">
        <v>84</v>
      </c>
      <c r="AX87">
        <f>IF(Z87&gt;0, (R87*SUMPRODUCT(K87:$K$98, X87:$X$98)-K87*$AZ$3)/Z87, 0)</f>
        <v>-61926777995.437012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0.72329488099999995</v>
      </c>
      <c r="Q88" s="4">
        <f t="shared" si="48"/>
        <v>50</v>
      </c>
      <c r="R88">
        <f t="shared" si="27"/>
        <v>250000</v>
      </c>
      <c r="S88">
        <f t="shared" si="28"/>
        <v>-207314229196.04166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-1.6378092763915229</v>
      </c>
      <c r="AC88">
        <f t="shared" si="29"/>
        <v>-1.4623297137289517</v>
      </c>
      <c r="AE88">
        <f t="shared" si="30"/>
        <v>0</v>
      </c>
      <c r="AF88">
        <f t="shared" si="31"/>
        <v>0</v>
      </c>
      <c r="AG88">
        <f t="shared" si="31"/>
        <v>-3.5268435731590216E-10</v>
      </c>
      <c r="AH88">
        <f t="shared" si="32"/>
        <v>-4.7823377221223651E-6</v>
      </c>
      <c r="AI88">
        <f t="shared" si="33"/>
        <v>-4.7826904064796808E-6</v>
      </c>
      <c r="AJ88">
        <f t="shared" si="34"/>
        <v>-0.17547956266257114</v>
      </c>
      <c r="AK88">
        <f t="shared" si="49"/>
        <v>-0.11464664934740661</v>
      </c>
      <c r="AL88">
        <f t="shared" si="35"/>
        <v>-0.29013099470038423</v>
      </c>
      <c r="AN88">
        <f t="shared" si="36"/>
        <v>0</v>
      </c>
      <c r="AO88">
        <f t="shared" si="36"/>
        <v>0</v>
      </c>
      <c r="AP88">
        <f t="shared" si="36"/>
        <v>-5.9121931319807307E-14</v>
      </c>
      <c r="AQ88">
        <f t="shared" si="36"/>
        <v>-8.0168296804326028E-10</v>
      </c>
      <c r="AR88">
        <f t="shared" si="36"/>
        <v>-8.0174208997457998E-10</v>
      </c>
      <c r="AS88">
        <f t="shared" si="36"/>
        <v>-2.94163617879816E-5</v>
      </c>
      <c r="AT88">
        <f t="shared" si="36"/>
        <v>-1.9218689993364742E-5</v>
      </c>
      <c r="AU88">
        <f t="shared" si="23"/>
        <v>-4.8635853523436313E-5</v>
      </c>
      <c r="AW88">
        <v>85</v>
      </c>
      <c r="AX88">
        <f>IF(Z88&gt;0, (R88*SUMPRODUCT(K88:$K$98, X88:$X$98)-K88*$AZ$3)/Z88, 0)</f>
        <v>-207314229196.04166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0.74145409100000004</v>
      </c>
      <c r="Q89" s="4">
        <f t="shared" si="48"/>
        <v>50</v>
      </c>
      <c r="R89">
        <f t="shared" si="27"/>
        <v>250000</v>
      </c>
      <c r="S89">
        <f t="shared" si="28"/>
        <v>-744739638628.53882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-1.4623297137289517</v>
      </c>
      <c r="AC89">
        <f t="shared" si="29"/>
        <v>-1.3056515308039496</v>
      </c>
      <c r="AE89">
        <f t="shared" si="30"/>
        <v>0</v>
      </c>
      <c r="AF89">
        <f t="shared" si="31"/>
        <v>0</v>
      </c>
      <c r="AG89">
        <f t="shared" si="31"/>
        <v>-8.7658254179161696E-11</v>
      </c>
      <c r="AH89">
        <f t="shared" si="32"/>
        <v>-1.3074962978179071E-6</v>
      </c>
      <c r="AI89">
        <f t="shared" si="33"/>
        <v>-1.3075839560720863E-6</v>
      </c>
      <c r="AJ89">
        <f t="shared" si="34"/>
        <v>-0.15667818292500213</v>
      </c>
      <c r="AK89">
        <f t="shared" si="49"/>
        <v>-0.10236307996102663</v>
      </c>
      <c r="AL89">
        <f t="shared" si="35"/>
        <v>-0.25904257046998486</v>
      </c>
      <c r="AN89">
        <f t="shared" si="36"/>
        <v>0</v>
      </c>
      <c r="AO89">
        <f t="shared" si="36"/>
        <v>0</v>
      </c>
      <c r="AP89">
        <f t="shared" si="36"/>
        <v>-1.312010193010453E-14</v>
      </c>
      <c r="AQ89">
        <f t="shared" si="36"/>
        <v>-1.9569731180755421E-10</v>
      </c>
      <c r="AR89">
        <f t="shared" si="36"/>
        <v>-1.9571043190948435E-10</v>
      </c>
      <c r="AS89">
        <f t="shared" si="36"/>
        <v>-2.3450543813000789E-5</v>
      </c>
      <c r="AT89">
        <f t="shared" si="36"/>
        <v>-1.5321022025183954E-5</v>
      </c>
      <c r="AU89">
        <f t="shared" si="23"/>
        <v>-3.8771761548616661E-5</v>
      </c>
      <c r="AW89">
        <v>86</v>
      </c>
      <c r="AX89">
        <f>IF(Z89&gt;0, (R89*SUMPRODUCT(K89:$K$98, X89:$X$98)-K89*$AZ$3)/Z89, 0)</f>
        <v>-744739638628.53882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1.3363689287451474E-4</v>
      </c>
      <c r="L90" s="2">
        <v>87</v>
      </c>
      <c r="M90">
        <v>0.75951466000000001</v>
      </c>
      <c r="Q90" s="4">
        <f t="shared" si="48"/>
        <v>50</v>
      </c>
      <c r="R90">
        <f t="shared" si="27"/>
        <v>250000</v>
      </c>
      <c r="S90">
        <f t="shared" si="28"/>
        <v>-2884982211947.0918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-1.3056515308039496</v>
      </c>
      <c r="AC90">
        <f t="shared" si="29"/>
        <v>-1.1657602955293924</v>
      </c>
      <c r="AE90">
        <f t="shared" si="30"/>
        <v>0</v>
      </c>
      <c r="AF90">
        <f t="shared" si="31"/>
        <v>0</v>
      </c>
      <c r="AG90">
        <f t="shared" si="31"/>
        <v>-2.0203942518290501E-11</v>
      </c>
      <c r="AH90">
        <f t="shared" si="32"/>
        <v>-3.3288864559539785E-7</v>
      </c>
      <c r="AI90">
        <f t="shared" si="33"/>
        <v>-3.3290884953791615E-7</v>
      </c>
      <c r="AJ90">
        <f t="shared" si="34"/>
        <v>-0.13989123527455716</v>
      </c>
      <c r="AK90">
        <f t="shared" si="49"/>
        <v>-9.1395607156276482E-2</v>
      </c>
      <c r="AL90">
        <f t="shared" si="35"/>
        <v>-0.23128717533968318</v>
      </c>
      <c r="AN90">
        <f t="shared" si="36"/>
        <v>0</v>
      </c>
      <c r="AO90">
        <f t="shared" si="36"/>
        <v>0</v>
      </c>
      <c r="AP90">
        <f t="shared" si="36"/>
        <v>-2.6999921019596413E-15</v>
      </c>
      <c r="AQ90">
        <f t="shared" si="36"/>
        <v>-4.4486204270574487E-11</v>
      </c>
      <c r="AR90">
        <f t="shared" si="36"/>
        <v>-4.4488904262676445E-11</v>
      </c>
      <c r="AS90">
        <f t="shared" si="36"/>
        <v>-1.8694630022469532E-5</v>
      </c>
      <c r="AT90">
        <f t="shared" si="36"/>
        <v>-1.2213824962744553E-5</v>
      </c>
      <c r="AU90">
        <f t="shared" si="23"/>
        <v>-3.0908499474118352E-5</v>
      </c>
      <c r="AW90">
        <v>87</v>
      </c>
      <c r="AX90">
        <f>IF(Z90&gt;0, (R90*SUMPRODUCT(K90:$K$98, X90:$X$98)-K90*$AZ$3)/Z90, 0)</f>
        <v>-2884982211947.0918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1.1931865435224529E-4</v>
      </c>
      <c r="L91" s="2">
        <v>88</v>
      </c>
      <c r="M91">
        <v>0.77745419500000001</v>
      </c>
      <c r="Q91" s="4">
        <f t="shared" si="48"/>
        <v>50</v>
      </c>
      <c r="R91">
        <f t="shared" si="27"/>
        <v>250000</v>
      </c>
      <c r="S91">
        <f t="shared" si="28"/>
        <v>-12119161679281.268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-1.1657602955293924</v>
      </c>
      <c r="AC91">
        <f t="shared" si="29"/>
        <v>-1.0408574067611513</v>
      </c>
      <c r="AE91">
        <f t="shared" si="30"/>
        <v>0</v>
      </c>
      <c r="AF91">
        <f t="shared" si="31"/>
        <v>0</v>
      </c>
      <c r="AG91">
        <f t="shared" si="31"/>
        <v>-4.2942632267237807E-12</v>
      </c>
      <c r="AH91">
        <f t="shared" si="32"/>
        <v>-7.8538199331919077E-8</v>
      </c>
      <c r="AI91">
        <f t="shared" si="33"/>
        <v>-7.8542493595145801E-8</v>
      </c>
      <c r="AJ91">
        <f t="shared" si="34"/>
        <v>-0.12490288876824107</v>
      </c>
      <c r="AK91">
        <f t="shared" si="49"/>
        <v>-8.1603220687057471E-2</v>
      </c>
      <c r="AL91">
        <f t="shared" si="35"/>
        <v>-0.20650618799779213</v>
      </c>
      <c r="AN91">
        <f t="shared" si="36"/>
        <v>0</v>
      </c>
      <c r="AO91">
        <f t="shared" si="36"/>
        <v>0</v>
      </c>
      <c r="AP91">
        <f t="shared" si="36"/>
        <v>-5.1238570964701237E-16</v>
      </c>
      <c r="AQ91">
        <f t="shared" si="36"/>
        <v>-9.3710722595329941E-12</v>
      </c>
      <c r="AR91">
        <f t="shared" si="36"/>
        <v>-9.3715846452426414E-12</v>
      </c>
      <c r="AS91">
        <f t="shared" si="36"/>
        <v>-1.4903244612534697E-5</v>
      </c>
      <c r="AT91">
        <f t="shared" si="36"/>
        <v>-9.7367864831890026E-6</v>
      </c>
      <c r="AU91">
        <f t="shared" si="23"/>
        <v>-2.4640040467308345E-5</v>
      </c>
      <c r="AW91">
        <v>88</v>
      </c>
      <c r="AX91">
        <f>IF(Z91&gt;0, (R91*SUMPRODUCT(K91:$K$98, X91:$X$98)-K91*$AZ$3)/Z91, 0)</f>
        <v>-12119161679281.268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1.0653451281450472E-4</v>
      </c>
      <c r="L92" s="2">
        <v>89</v>
      </c>
      <c r="M92">
        <v>0.79525030600000002</v>
      </c>
      <c r="Q92" s="4">
        <f t="shared" si="48"/>
        <v>50</v>
      </c>
      <c r="R92">
        <f t="shared" si="27"/>
        <v>250000</v>
      </c>
      <c r="S92">
        <f t="shared" si="28"/>
        <v>-55561987537097.336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-1.0408574067611513</v>
      </c>
      <c r="AC92">
        <f t="shared" si="29"/>
        <v>-0.9293369703305876</v>
      </c>
      <c r="AE92">
        <f t="shared" si="30"/>
        <v>0</v>
      </c>
      <c r="AF92">
        <f t="shared" si="31"/>
        <v>0</v>
      </c>
      <c r="AG92">
        <f t="shared" si="31"/>
        <v>-8.3630644935990889E-13</v>
      </c>
      <c r="AH92">
        <f t="shared" si="32"/>
        <v>-1.7075070725483168E-8</v>
      </c>
      <c r="AI92">
        <f t="shared" si="33"/>
        <v>-1.7075907031932527E-8</v>
      </c>
      <c r="AJ92">
        <f t="shared" si="34"/>
        <v>-0.11152043643056375</v>
      </c>
      <c r="AK92">
        <f t="shared" si="49"/>
        <v>-7.2860018473280608E-2</v>
      </c>
      <c r="AL92">
        <f t="shared" si="35"/>
        <v>-0.18438047197975138</v>
      </c>
      <c r="AN92">
        <f t="shared" si="36"/>
        <v>0</v>
      </c>
      <c r="AO92">
        <f t="shared" si="36"/>
        <v>0</v>
      </c>
      <c r="AP92">
        <f t="shared" si="36"/>
        <v>-8.9095500146186161E-17</v>
      </c>
      <c r="AQ92">
        <f t="shared" si="36"/>
        <v>-1.8190843410125611E-12</v>
      </c>
      <c r="AR92">
        <f t="shared" si="36"/>
        <v>-1.8191734365127072E-12</v>
      </c>
      <c r="AS92">
        <f t="shared" si="36"/>
        <v>-1.1880775363991053E-5</v>
      </c>
      <c r="AT92">
        <f t="shared" si="36"/>
        <v>-7.7621065717067643E-6</v>
      </c>
      <c r="AU92">
        <f t="shared" si="23"/>
        <v>-1.9642883754871251E-5</v>
      </c>
      <c r="AW92">
        <v>89</v>
      </c>
      <c r="AX92">
        <f>IF(Z92&gt;0, (R92*SUMPRODUCT(K92:$K$98, X92:$X$98)-K92*$AZ$3)/Z92, 0)</f>
        <v>-55561987537097.336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9.512010072723635E-5</v>
      </c>
      <c r="L93" s="2">
        <v>90</v>
      </c>
      <c r="M93">
        <v>0.81288120699999999</v>
      </c>
      <c r="Q93" s="4">
        <f t="shared" si="48"/>
        <v>50</v>
      </c>
      <c r="R93">
        <f t="shared" si="27"/>
        <v>250000</v>
      </c>
      <c r="S93">
        <f t="shared" si="28"/>
        <v>-280088389287587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-0.9293369703305876</v>
      </c>
      <c r="AC93">
        <f t="shared" si="29"/>
        <v>-0.82976515208246471</v>
      </c>
      <c r="AE93">
        <f t="shared" si="30"/>
        <v>0</v>
      </c>
      <c r="AF93">
        <f t="shared" si="31"/>
        <v>0</v>
      </c>
      <c r="AG93">
        <f t="shared" si="31"/>
        <v>-1.4812558888874269E-13</v>
      </c>
      <c r="AH93">
        <f t="shared" si="32"/>
        <v>-3.3990889798878352E-9</v>
      </c>
      <c r="AI93">
        <f t="shared" si="33"/>
        <v>-3.3992371054767238E-9</v>
      </c>
      <c r="AJ93">
        <f t="shared" si="34"/>
        <v>-9.957181824812289E-2</v>
      </c>
      <c r="AK93">
        <f t="shared" si="49"/>
        <v>-6.5053587923141143E-2</v>
      </c>
      <c r="AL93">
        <f t="shared" si="35"/>
        <v>-0.16462540957050115</v>
      </c>
      <c r="AN93">
        <f t="shared" si="36"/>
        <v>0</v>
      </c>
      <c r="AO93">
        <f t="shared" si="36"/>
        <v>0</v>
      </c>
      <c r="AP93">
        <f t="shared" si="36"/>
        <v>-1.4089720935378407E-17</v>
      </c>
      <c r="AQ93">
        <f t="shared" si="36"/>
        <v>-3.2332168614776992E-13</v>
      </c>
      <c r="AR93">
        <f t="shared" si="36"/>
        <v>-3.2333577586870529E-13</v>
      </c>
      <c r="AS93">
        <f t="shared" si="36"/>
        <v>-9.4712813813555204E-6</v>
      </c>
      <c r="AT93">
        <f t="shared" si="36"/>
        <v>-6.1879038359173114E-6</v>
      </c>
      <c r="AU93">
        <f t="shared" si="23"/>
        <v>-1.5659185540608607E-5</v>
      </c>
      <c r="AW93">
        <v>90</v>
      </c>
      <c r="AX93">
        <f>IF(Z93&gt;0, (R93*SUMPRODUCT(K93:$K$98, X93:$X$98)-K93*$AZ$3)/Z93, 0)</f>
        <v>-280088389287587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8.4928661363603881E-5</v>
      </c>
      <c r="L94" s="2">
        <v>91</v>
      </c>
      <c r="M94">
        <v>0.83042254299999996</v>
      </c>
      <c r="Q94" s="4">
        <f t="shared" si="48"/>
        <v>50</v>
      </c>
      <c r="R94">
        <f t="shared" si="27"/>
        <v>250000</v>
      </c>
      <c r="S94">
        <f t="shared" si="28"/>
        <v>-1567131872560604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-0.82976515208246471</v>
      </c>
      <c r="AC94">
        <f t="shared" si="29"/>
        <v>-0.74086174293105422</v>
      </c>
      <c r="AE94">
        <f t="shared" si="30"/>
        <v>0</v>
      </c>
      <c r="AF94">
        <f t="shared" si="31"/>
        <v>0</v>
      </c>
      <c r="AG94">
        <f t="shared" si="31"/>
        <v>-2.3637504791493024E-14</v>
      </c>
      <c r="AH94">
        <f t="shared" si="32"/>
        <v>-6.1503414104181127E-10</v>
      </c>
      <c r="AI94">
        <f t="shared" si="33"/>
        <v>-6.150577785466028E-10</v>
      </c>
      <c r="AJ94">
        <f t="shared" si="34"/>
        <v>-8.8903409151410484E-2</v>
      </c>
      <c r="AK94">
        <f t="shared" si="49"/>
        <v>-5.8083560645772532E-2</v>
      </c>
      <c r="AL94">
        <f t="shared" si="35"/>
        <v>-0.14698697041224079</v>
      </c>
      <c r="AN94">
        <f t="shared" si="36"/>
        <v>0</v>
      </c>
      <c r="AO94">
        <f t="shared" si="36"/>
        <v>0</v>
      </c>
      <c r="AP94">
        <f t="shared" si="36"/>
        <v>-2.0075016399172751E-18</v>
      </c>
      <c r="AQ94">
        <f t="shared" si="36"/>
        <v>-5.2234026291594977E-14</v>
      </c>
      <c r="AR94">
        <f t="shared" si="36"/>
        <v>-5.2236033793234894E-14</v>
      </c>
      <c r="AS94">
        <f t="shared" si="36"/>
        <v>-7.5504475298900636E-6</v>
      </c>
      <c r="AT94">
        <f t="shared" si="36"/>
        <v>-4.9329590528771646E-6</v>
      </c>
      <c r="AU94">
        <f t="shared" si="23"/>
        <v>-1.2483406635003261E-5</v>
      </c>
      <c r="AW94">
        <v>91</v>
      </c>
      <c r="AX94">
        <f>IF(Z94&gt;0, (R94*SUMPRODUCT(K94:$K$98, X94:$X$98)-K94*$AZ$3)/Z94, 0)</f>
        <v>-1567131872560604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7.5829161931789167E-5</v>
      </c>
      <c r="L95" s="2">
        <v>92</v>
      </c>
      <c r="M95">
        <v>0.84796327400000004</v>
      </c>
      <c r="Q95" s="4">
        <f t="shared" si="48"/>
        <v>50</v>
      </c>
      <c r="R95">
        <f t="shared" si="27"/>
        <v>250000</v>
      </c>
      <c r="S95">
        <f t="shared" si="28"/>
        <v>-9851148541785746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-0.74086174293105422</v>
      </c>
      <c r="AC95">
        <f t="shared" si="29"/>
        <v>-0.66148369904562976</v>
      </c>
      <c r="AE95">
        <f t="shared" si="30"/>
        <v>0</v>
      </c>
      <c r="AF95">
        <f t="shared" si="31"/>
        <v>0</v>
      </c>
      <c r="AG95">
        <f t="shared" si="31"/>
        <v>-3.3573937913929816E-15</v>
      </c>
      <c r="AH95">
        <f t="shared" si="32"/>
        <v>-1.0021867976092556E-10</v>
      </c>
      <c r="AI95">
        <f t="shared" si="33"/>
        <v>-1.0022203715471696E-10</v>
      </c>
      <c r="AJ95">
        <f t="shared" si="34"/>
        <v>-7.9378043885424465E-2</v>
      </c>
      <c r="AK95">
        <f t="shared" si="49"/>
        <v>-5.1860322005173799E-2</v>
      </c>
      <c r="AL95">
        <f t="shared" si="35"/>
        <v>-0.13123836599082031</v>
      </c>
      <c r="AN95">
        <f t="shared" si="36"/>
        <v>0</v>
      </c>
      <c r="AO95">
        <f t="shared" si="36"/>
        <v>0</v>
      </c>
      <c r="AP95">
        <f t="shared" si="36"/>
        <v>-2.5458835747632197E-19</v>
      </c>
      <c r="AQ95">
        <f t="shared" si="36"/>
        <v>-7.599498496181346E-15</v>
      </c>
      <c r="AR95">
        <f t="shared" si="36"/>
        <v>-7.5997530845388224E-15</v>
      </c>
      <c r="AS95">
        <f t="shared" si="36"/>
        <v>-6.0191705436165183E-6</v>
      </c>
      <c r="AT95">
        <f t="shared" si="36"/>
        <v>-3.932524755165053E-6</v>
      </c>
      <c r="AU95">
        <f t="shared" si="23"/>
        <v>-9.9516953063813254E-6</v>
      </c>
      <c r="AW95">
        <v>92</v>
      </c>
      <c r="AX95">
        <f>IF(Z95&gt;0, (R95*SUMPRODUCT(K95:$K$98, X95:$X$98)-K95*$AZ$3)/Z95, 0)</f>
        <v>-9851148541785746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6.770460886766889E-5</v>
      </c>
      <c r="L96" s="2">
        <v>93</v>
      </c>
      <c r="M96">
        <v>0.86550461000000001</v>
      </c>
      <c r="Q96" s="4">
        <f t="shared" si="48"/>
        <v>50</v>
      </c>
      <c r="R96">
        <f t="shared" si="27"/>
        <v>250000</v>
      </c>
      <c r="S96">
        <f t="shared" si="28"/>
        <v>-7.0650554537643808E+16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-0.66148369904562976</v>
      </c>
      <c r="AC96">
        <f t="shared" si="29"/>
        <v>-0.5906104455764617</v>
      </c>
      <c r="AE96">
        <f t="shared" si="30"/>
        <v>0</v>
      </c>
      <c r="AF96">
        <f t="shared" si="31"/>
        <v>0</v>
      </c>
      <c r="AG96">
        <f t="shared" si="31"/>
        <v>-4.1798004944304752E-16</v>
      </c>
      <c r="AH96">
        <f t="shared" si="32"/>
        <v>-1.4529199020180021E-11</v>
      </c>
      <c r="AI96">
        <f t="shared" si="33"/>
        <v>-1.4529617000229464E-11</v>
      </c>
      <c r="AJ96">
        <f t="shared" si="34"/>
        <v>-7.0873253469168063E-2</v>
      </c>
      <c r="AK96">
        <f t="shared" si="49"/>
        <v>-4.6303858933194088E-2</v>
      </c>
      <c r="AL96">
        <f t="shared" si="35"/>
        <v>-0.11717711241689177</v>
      </c>
      <c r="AN96">
        <f t="shared" si="36"/>
        <v>0</v>
      </c>
      <c r="AO96">
        <f t="shared" si="36"/>
        <v>0</v>
      </c>
      <c r="AP96">
        <f t="shared" si="36"/>
        <v>-2.8299175762030435E-20</v>
      </c>
      <c r="AQ96">
        <f t="shared" si="36"/>
        <v>-9.8369373682180635E-16</v>
      </c>
      <c r="AR96">
        <f t="shared" si="36"/>
        <v>-9.8372203599756842E-16</v>
      </c>
      <c r="AS96">
        <f t="shared" si="36"/>
        <v>-4.7984459053091811E-6</v>
      </c>
      <c r="AT96">
        <f t="shared" si="36"/>
        <v>-3.1349846581356219E-6</v>
      </c>
      <c r="AU96">
        <f t="shared" si="23"/>
        <v>-7.9334305644285255E-6</v>
      </c>
      <c r="AW96">
        <v>93</v>
      </c>
      <c r="AX96">
        <f>IF(Z96&gt;0, (R96*SUMPRODUCT(K96:$K$98, X96:$X$98)-K96*$AZ$3)/Z96, 0)</f>
        <v>-7.0650554537643808E+16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6.045054363184722E-5</v>
      </c>
      <c r="L97" s="2">
        <v>94</v>
      </c>
      <c r="M97">
        <v>0.88304594599999997</v>
      </c>
      <c r="Q97" s="4">
        <f t="shared" si="48"/>
        <v>50</v>
      </c>
      <c r="R97">
        <f t="shared" si="27"/>
        <v>250000</v>
      </c>
      <c r="S97">
        <f t="shared" si="28"/>
        <v>-5.8979393399855155E+17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-0.5906104455764617</v>
      </c>
      <c r="AC97">
        <f t="shared" si="29"/>
        <v>-0.52733075497898452</v>
      </c>
      <c r="AE97">
        <f t="shared" si="30"/>
        <v>0</v>
      </c>
      <c r="AF97">
        <f t="shared" si="31"/>
        <v>0</v>
      </c>
      <c r="AG97">
        <f t="shared" si="31"/>
        <v>-4.4704660779054363E-17</v>
      </c>
      <c r="AH97">
        <f t="shared" si="32"/>
        <v>-1.8454779408478135E-12</v>
      </c>
      <c r="AI97">
        <f t="shared" si="33"/>
        <v>-1.8455226455085926E-12</v>
      </c>
      <c r="AJ97">
        <f t="shared" si="34"/>
        <v>-6.3279690597477178E-2</v>
      </c>
      <c r="AK97">
        <f t="shared" si="49"/>
        <v>-4.1342731190352325E-2</v>
      </c>
      <c r="AL97">
        <f t="shared" si="35"/>
        <v>-0.10462242178967503</v>
      </c>
      <c r="AN97">
        <f t="shared" si="36"/>
        <v>0</v>
      </c>
      <c r="AO97">
        <f t="shared" si="36"/>
        <v>0</v>
      </c>
      <c r="AP97">
        <f t="shared" si="36"/>
        <v>-2.7024210469711547E-21</v>
      </c>
      <c r="AQ97">
        <f t="shared" si="36"/>
        <v>-1.1156014478483233E-16</v>
      </c>
      <c r="AR97">
        <f t="shared" si="36"/>
        <v>-1.1156284720587929E-16</v>
      </c>
      <c r="AS97">
        <f t="shared" si="36"/>
        <v>-3.8252916974725862E-6</v>
      </c>
      <c r="AT97">
        <f t="shared" si="36"/>
        <v>-2.499190575682124E-6</v>
      </c>
      <c r="AU97">
        <f t="shared" si="23"/>
        <v>-6.3244822732662738E-6</v>
      </c>
      <c r="AW97">
        <v>94</v>
      </c>
      <c r="AX97">
        <f>IF(Z97&gt;0, (R97*SUMPRODUCT(K97:$K$98, X97:$X$98)-K97*$AZ$3)/Z97, 0)</f>
        <v>-5.8979393399855155E+17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5.3973699671292156E-5</v>
      </c>
      <c r="L98" s="2">
        <v>95</v>
      </c>
      <c r="M98">
        <v>1</v>
      </c>
      <c r="Q98" s="4">
        <f t="shared" si="48"/>
        <v>50</v>
      </c>
      <c r="R98">
        <f t="shared" si="27"/>
        <v>250000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-0.52733075497898452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-2.2352330389527184E-13</v>
      </c>
      <c r="AI98">
        <f t="shared" si="33"/>
        <v>-2.2352330389527184E-13</v>
      </c>
      <c r="AJ98">
        <f t="shared" si="34"/>
        <v>-0.52733075497898452</v>
      </c>
      <c r="AK98">
        <f t="shared" si="49"/>
        <v>-3.6913152848528918E-2</v>
      </c>
      <c r="AL98">
        <f t="shared" si="35"/>
        <v>-0.56424390782773692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-1.206437967397837E-17</v>
      </c>
      <c r="AR98">
        <f t="shared" si="36"/>
        <v>-1.206437967397837E-17</v>
      </c>
      <c r="AS98">
        <f t="shared" si="36"/>
        <v>-2.846199179667146E-5</v>
      </c>
      <c r="AT98">
        <f t="shared" si="36"/>
        <v>-1.9923394257670025E-6</v>
      </c>
      <c r="AU98">
        <f t="shared" si="36"/>
        <v>-3.0454331222450526E-5</v>
      </c>
      <c r="AW98">
        <v>95</v>
      </c>
    </row>
    <row r="100" spans="5:50" x14ac:dyDescent="0.25">
      <c r="AN100" s="8">
        <f t="shared" ref="AN100:AU100" si="50">SUM(AN3:AN98)</f>
        <v>12864.420639326481</v>
      </c>
      <c r="AO100" s="8">
        <f t="shared" si="50"/>
        <v>-1286.4420639326481</v>
      </c>
      <c r="AP100" s="8">
        <f t="shared" si="50"/>
        <v>-3018.5499450409143</v>
      </c>
      <c r="AQ100" s="8">
        <f t="shared" si="50"/>
        <v>-8723.3418145998276</v>
      </c>
      <c r="AR100" s="8">
        <f t="shared" si="50"/>
        <v>-163.91318424690959</v>
      </c>
      <c r="AS100" s="8">
        <f t="shared" si="50"/>
        <v>-1395.8954429490691</v>
      </c>
      <c r="AT100" s="8">
        <f t="shared" si="50"/>
        <v>514.13138748773781</v>
      </c>
      <c r="AU100" s="8">
        <f t="shared" si="50"/>
        <v>-1045.677239708243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F06C7-9C9A-4E0A-9E7D-476CE6424D63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27294.50994427572</v>
      </c>
      <c r="K3">
        <v>1</v>
      </c>
      <c r="L3" s="2">
        <v>0</v>
      </c>
      <c r="O3">
        <f>$C$3</f>
        <v>27294.50994427572</v>
      </c>
      <c r="P3">
        <f>O3*C5</f>
        <v>2729.4509944275724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27294.50994427572</v>
      </c>
      <c r="AF3">
        <f t="shared" ref="AF3:AG34" si="4">-$Z3*P3</f>
        <v>-2729.4509944275724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22045.15074584815</v>
      </c>
      <c r="AJ3">
        <f t="shared" ref="AJ3:AJ66" si="7">AB3-AC3</f>
        <v>0</v>
      </c>
      <c r="AL3">
        <f t="shared" ref="AL3:AL66" si="8">SUM(AI3:AK3)</f>
        <v>22045.15074584815</v>
      </c>
      <c r="AN3">
        <f t="shared" ref="AN3:AU34" si="9">AE3*$K3</f>
        <v>27294.50994427572</v>
      </c>
      <c r="AO3">
        <f t="shared" si="9"/>
        <v>-2729.4509944275724</v>
      </c>
      <c r="AP3">
        <f t="shared" si="9"/>
        <v>-2519.9082039999998</v>
      </c>
      <c r="AQ3">
        <f t="shared" si="9"/>
        <v>0</v>
      </c>
      <c r="AR3">
        <f t="shared" si="9"/>
        <v>22045.15074584815</v>
      </c>
      <c r="AS3">
        <f t="shared" si="9"/>
        <v>0</v>
      </c>
      <c r="AT3">
        <f t="shared" si="9"/>
        <v>0</v>
      </c>
      <c r="AU3">
        <f t="shared" si="9"/>
        <v>22045.15074584815</v>
      </c>
      <c r="AW3">
        <v>0</v>
      </c>
      <c r="AX3">
        <f>IF(Z3&gt;0, (R3*SUMPRODUCT(K3:$K$98, X3:$X$98)-K3*$AZ$3)/Z3, 0)</f>
        <v>0</v>
      </c>
      <c r="AZ3">
        <f>C6*SUMPRODUCT(X4:X89, K4:K89)/1</f>
        <v>15695.79890612827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1.947287E-3</v>
      </c>
      <c r="R4">
        <f t="shared" si="0"/>
        <v>250000</v>
      </c>
      <c r="S4">
        <f t="shared" si="1"/>
        <v>1065.5600520378905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1052.8295002804589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-486.82175000000001</v>
      </c>
      <c r="AI4">
        <f t="shared" si="6"/>
        <v>-486.82175000000001</v>
      </c>
      <c r="AJ4">
        <f t="shared" si="7"/>
        <v>-1052.8295002804589</v>
      </c>
      <c r="AK4">
        <f>G4*SUM(AB4, AE4:AF4)</f>
        <v>0</v>
      </c>
      <c r="AL4">
        <f t="shared" si="8"/>
        <v>-1539.651250280459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-454.16713312809031</v>
      </c>
      <c r="AR4">
        <f t="shared" si="9"/>
        <v>-454.16713312809031</v>
      </c>
      <c r="AS4">
        <f t="shared" si="9"/>
        <v>-982.20869510258308</v>
      </c>
      <c r="AT4">
        <f t="shared" si="9"/>
        <v>0</v>
      </c>
      <c r="AU4">
        <f t="shared" si="9"/>
        <v>-1436.3758282306735</v>
      </c>
      <c r="AW4">
        <v>1</v>
      </c>
      <c r="AX4">
        <f>IF(Z4&gt;0, (R4*SUMPRODUCT(K4:$K$98, X4:$X$98)-K4*$AZ$3)/Z4, 0)</f>
        <v>1065.5600520378905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1.9819680000000002E-3</v>
      </c>
      <c r="Q5" s="4">
        <f t="shared" ref="Q5:Q68" si="21">$C$8</f>
        <v>50</v>
      </c>
      <c r="R5">
        <f t="shared" si="0"/>
        <v>250000</v>
      </c>
      <c r="S5">
        <f t="shared" si="1"/>
        <v>1864.3744881839664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1052.8295002804589</v>
      </c>
      <c r="AC5">
        <f t="shared" si="2"/>
        <v>1820.0282845970651</v>
      </c>
      <c r="AE5">
        <f t="shared" si="3"/>
        <v>0</v>
      </c>
      <c r="AF5">
        <f t="shared" si="4"/>
        <v>0</v>
      </c>
      <c r="AG5">
        <f t="shared" si="4"/>
        <v>-48.810694850526041</v>
      </c>
      <c r="AH5">
        <f t="shared" si="5"/>
        <v>-489.57221486979608</v>
      </c>
      <c r="AI5">
        <f t="shared" si="6"/>
        <v>-538.38290972032212</v>
      </c>
      <c r="AJ5">
        <f t="shared" si="7"/>
        <v>-767.19878431660618</v>
      </c>
      <c r="AK5">
        <f>G5*SUM(AB5, AE5:AF5)</f>
        <v>43.166009511498814</v>
      </c>
      <c r="AL5">
        <f t="shared" si="8"/>
        <v>-1262.4156845254295</v>
      </c>
      <c r="AN5">
        <f t="shared" si="9"/>
        <v>0</v>
      </c>
      <c r="AO5">
        <f t="shared" si="9"/>
        <v>0</v>
      </c>
      <c r="AP5">
        <f t="shared" si="9"/>
        <v>-41.738416514843131</v>
      </c>
      <c r="AQ5">
        <f t="shared" si="9"/>
        <v>-418.63712616477136</v>
      </c>
      <c r="AR5">
        <f t="shared" si="9"/>
        <v>-460.37554267961451</v>
      </c>
      <c r="AS5">
        <f t="shared" si="9"/>
        <v>-656.03783161760714</v>
      </c>
      <c r="AT5">
        <f t="shared" si="9"/>
        <v>36.911600824203404</v>
      </c>
      <c r="AU5">
        <f t="shared" si="9"/>
        <v>-1079.5017734730184</v>
      </c>
      <c r="AW5">
        <v>2</v>
      </c>
      <c r="AX5">
        <f>IF(Z5&gt;0, (R5*SUMPRODUCT(K5:$K$98, X5:$X$98)-K5*$AZ$3)/Z5, 0)</f>
        <v>1864.3744881839664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2.0299509999999999E-3</v>
      </c>
      <c r="Q6" s="4">
        <f t="shared" si="21"/>
        <v>50</v>
      </c>
      <c r="R6">
        <f t="shared" si="0"/>
        <v>250000</v>
      </c>
      <c r="S6">
        <f t="shared" si="1"/>
        <v>2815.1188652733313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1820.0282845970651</v>
      </c>
      <c r="AC6">
        <f t="shared" si="2"/>
        <v>2715.0979500351277</v>
      </c>
      <c r="AE6">
        <f t="shared" si="3"/>
        <v>0</v>
      </c>
      <c r="AF6">
        <f t="shared" si="4"/>
        <v>0</v>
      </c>
      <c r="AG6">
        <f t="shared" si="4"/>
        <v>-48.223504583198263</v>
      </c>
      <c r="AH6">
        <f t="shared" si="5"/>
        <v>-495.41659411260093</v>
      </c>
      <c r="AI6">
        <f t="shared" si="6"/>
        <v>-543.64009869579922</v>
      </c>
      <c r="AJ6">
        <f t="shared" si="7"/>
        <v>-895.06966543806266</v>
      </c>
      <c r="AK6">
        <f>G6*SUM(AB6, AE6:AF6)</f>
        <v>106.47165464892831</v>
      </c>
      <c r="AL6">
        <f t="shared" si="8"/>
        <v>-1332.2381094849336</v>
      </c>
      <c r="AN6">
        <f t="shared" si="9"/>
        <v>0</v>
      </c>
      <c r="AO6">
        <f t="shared" si="9"/>
        <v>0</v>
      </c>
      <c r="AP6">
        <f t="shared" si="9"/>
        <v>-37.200095091882702</v>
      </c>
      <c r="AQ6">
        <f t="shared" si="9"/>
        <v>-382.16932946649672</v>
      </c>
      <c r="AR6">
        <f t="shared" si="9"/>
        <v>-419.36942455837942</v>
      </c>
      <c r="AS6">
        <f t="shared" si="9"/>
        <v>-690.4657169971963</v>
      </c>
      <c r="AT6">
        <f t="shared" si="9"/>
        <v>82.13330225091542</v>
      </c>
      <c r="AU6">
        <f t="shared" si="9"/>
        <v>-1027.7018393046603</v>
      </c>
      <c r="AW6">
        <v>3</v>
      </c>
      <c r="AX6">
        <f>IF(Z6&gt;0, (R6*SUMPRODUCT(K6:$K$98, X6:$X$98)-K6*$AZ$3)/Z6, 0)</f>
        <v>2815.1188652733313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2.0855349999999999E-3</v>
      </c>
      <c r="Q7" s="4">
        <f t="shared" si="21"/>
        <v>50</v>
      </c>
      <c r="R7">
        <f t="shared" si="0"/>
        <v>250000</v>
      </c>
      <c r="S7">
        <f t="shared" si="1"/>
        <v>3594.2307912870015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2715.0979500351277</v>
      </c>
      <c r="AC7">
        <f t="shared" si="2"/>
        <v>3424.6332540441163</v>
      </c>
      <c r="AE7">
        <f t="shared" si="3"/>
        <v>0</v>
      </c>
      <c r="AF7">
        <f t="shared" si="4"/>
        <v>0</v>
      </c>
      <c r="AG7">
        <f t="shared" si="4"/>
        <v>-47.640697730735361</v>
      </c>
      <c r="AH7">
        <f t="shared" si="5"/>
        <v>-502.85903315460195</v>
      </c>
      <c r="AI7">
        <f t="shared" si="6"/>
        <v>-550.49973088533727</v>
      </c>
      <c r="AJ7">
        <f t="shared" si="7"/>
        <v>-709.53530400898853</v>
      </c>
      <c r="AK7">
        <f>G7*SUM(AB7, AE7:AF7)</f>
        <v>133.31130934672476</v>
      </c>
      <c r="AL7">
        <f t="shared" si="8"/>
        <v>-1126.7237255476009</v>
      </c>
      <c r="AN7">
        <f t="shared" si="9"/>
        <v>0</v>
      </c>
      <c r="AO7">
        <f t="shared" si="9"/>
        <v>0</v>
      </c>
      <c r="AP7">
        <f t="shared" si="9"/>
        <v>-33.436913875576771</v>
      </c>
      <c r="AQ7">
        <f t="shared" si="9"/>
        <v>-352.93467526817216</v>
      </c>
      <c r="AR7">
        <f t="shared" si="9"/>
        <v>-386.37158914374891</v>
      </c>
      <c r="AS7">
        <f t="shared" si="9"/>
        <v>-497.99167480546322</v>
      </c>
      <c r="AT7">
        <f t="shared" si="9"/>
        <v>93.565354446751599</v>
      </c>
      <c r="AU7">
        <f t="shared" si="9"/>
        <v>-790.79790950246047</v>
      </c>
      <c r="AW7">
        <v>4</v>
      </c>
      <c r="AX7">
        <f>IF(Z7&gt;0, (R7*SUMPRODUCT(K7:$K$98, X7:$X$98)-K7*$AZ$3)/Z7, 0)</f>
        <v>3594.2307912870015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2.1420699999999998E-3</v>
      </c>
      <c r="Q8" s="4">
        <f t="shared" si="21"/>
        <v>50</v>
      </c>
      <c r="R8">
        <f t="shared" si="0"/>
        <v>250000</v>
      </c>
      <c r="S8">
        <f t="shared" si="1"/>
        <v>4042.3886931463635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3424.6332540441163</v>
      </c>
      <c r="AC8">
        <f t="shared" si="2"/>
        <v>3804.8774214111145</v>
      </c>
      <c r="AE8">
        <f t="shared" si="3"/>
        <v>0</v>
      </c>
      <c r="AF8">
        <f t="shared" si="4"/>
        <v>0</v>
      </c>
      <c r="AG8">
        <f t="shared" si="4"/>
        <v>-47.062241044039929</v>
      </c>
      <c r="AH8">
        <f t="shared" si="5"/>
        <v>-510.24854694038135</v>
      </c>
      <c r="AI8">
        <f t="shared" si="6"/>
        <v>-557.31078798442127</v>
      </c>
      <c r="AJ8">
        <f t="shared" si="7"/>
        <v>-380.24416736699823</v>
      </c>
      <c r="AK8">
        <f t="shared" ref="AK8:AK71" si="22">G8*SUM(AB8:AB8, AE8:AF8)</f>
        <v>72.944688311139672</v>
      </c>
      <c r="AL8">
        <f t="shared" si="8"/>
        <v>-864.61026704027984</v>
      </c>
      <c r="AN8">
        <f t="shared" si="9"/>
        <v>0</v>
      </c>
      <c r="AO8">
        <f t="shared" si="9"/>
        <v>0</v>
      </c>
      <c r="AP8">
        <f t="shared" si="9"/>
        <v>-30.832559065355689</v>
      </c>
      <c r="AQ8">
        <f t="shared" si="9"/>
        <v>-334.28642819684836</v>
      </c>
      <c r="AR8">
        <f t="shared" si="9"/>
        <v>-365.11898726220403</v>
      </c>
      <c r="AS8">
        <f t="shared" si="9"/>
        <v>-249.11479966772023</v>
      </c>
      <c r="AT8">
        <f t="shared" si="9"/>
        <v>47.789296917512651</v>
      </c>
      <c r="AU8">
        <f t="shared" si="9"/>
        <v>-566.44449001241162</v>
      </c>
      <c r="AW8">
        <v>5</v>
      </c>
      <c r="AX8">
        <f>IF(Z8&gt;0, (R8*SUMPRODUCT(K8:$K$98, X8:$X$98)-K8*$AZ$3)/Z8, 0)</f>
        <v>4042.3886931463635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2.2014550000000002E-3</v>
      </c>
      <c r="Q9" s="4">
        <f t="shared" si="21"/>
        <v>50</v>
      </c>
      <c r="R9">
        <f t="shared" si="0"/>
        <v>250000</v>
      </c>
      <c r="S9">
        <f t="shared" si="1"/>
        <v>4318.2960546287686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3804.8774214111145</v>
      </c>
      <c r="AC9">
        <f t="shared" si="2"/>
        <v>4014.9800821777594</v>
      </c>
      <c r="AE9">
        <f t="shared" si="3"/>
        <v>0</v>
      </c>
      <c r="AF9">
        <f t="shared" si="4"/>
        <v>0</v>
      </c>
      <c r="AG9">
        <f t="shared" si="4"/>
        <v>-46.488013227741924</v>
      </c>
      <c r="AH9">
        <f t="shared" si="5"/>
        <v>-518.02702928803467</v>
      </c>
      <c r="AI9">
        <f t="shared" si="6"/>
        <v>-564.5150425157766</v>
      </c>
      <c r="AJ9">
        <f t="shared" si="7"/>
        <v>-210.10266076664493</v>
      </c>
      <c r="AK9">
        <f t="shared" si="22"/>
        <v>22.448776786325574</v>
      </c>
      <c r="AL9">
        <f t="shared" si="8"/>
        <v>-752.16892649609599</v>
      </c>
      <c r="AN9">
        <f t="shared" si="9"/>
        <v>0</v>
      </c>
      <c r="AO9">
        <f t="shared" si="9"/>
        <v>0</v>
      </c>
      <c r="AP9">
        <f t="shared" si="9"/>
        <v>-28.843978580722517</v>
      </c>
      <c r="AQ9">
        <f t="shared" si="9"/>
        <v>-321.41533912881243</v>
      </c>
      <c r="AR9">
        <f t="shared" si="9"/>
        <v>-350.25931770953497</v>
      </c>
      <c r="AS9">
        <f t="shared" si="9"/>
        <v>-130.36041392471182</v>
      </c>
      <c r="AT9">
        <f t="shared" si="9"/>
        <v>13.92858054862603</v>
      </c>
      <c r="AU9">
        <f t="shared" si="9"/>
        <v>-466.69115108562079</v>
      </c>
      <c r="AW9">
        <v>6</v>
      </c>
      <c r="AX9">
        <f>IF(Z9&gt;0, (R9*SUMPRODUCT(K9:$K$98, X9:$X$98)-K9*$AZ$3)/Z9, 0)</f>
        <v>4318.2960546287686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2.2708170000000001E-3</v>
      </c>
      <c r="Q10" s="4">
        <f t="shared" si="21"/>
        <v>50</v>
      </c>
      <c r="R10">
        <f t="shared" si="0"/>
        <v>250000</v>
      </c>
      <c r="S10">
        <f t="shared" si="1"/>
        <v>4566.2088897969697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4014.9800821777594</v>
      </c>
      <c r="AC10">
        <f t="shared" si="2"/>
        <v>4193.3840823207265</v>
      </c>
      <c r="AE10">
        <f t="shared" si="3"/>
        <v>0</v>
      </c>
      <c r="AF10">
        <f t="shared" si="4"/>
        <v>0</v>
      </c>
      <c r="AG10">
        <f t="shared" si="4"/>
        <v>-45.917567324730726</v>
      </c>
      <c r="AH10">
        <f t="shared" si="5"/>
        <v>-527.82885366890628</v>
      </c>
      <c r="AI10">
        <f t="shared" si="6"/>
        <v>-573.746420993637</v>
      </c>
      <c r="AJ10">
        <f t="shared" si="7"/>
        <v>-178.40400014296711</v>
      </c>
      <c r="AK10">
        <f t="shared" si="22"/>
        <v>16.461418336928816</v>
      </c>
      <c r="AL10">
        <f t="shared" si="8"/>
        <v>-735.68900279967534</v>
      </c>
      <c r="AN10">
        <f t="shared" si="9"/>
        <v>0</v>
      </c>
      <c r="AO10">
        <f t="shared" si="9"/>
        <v>0</v>
      </c>
      <c r="AP10">
        <f t="shared" si="9"/>
        <v>-27.027833600233901</v>
      </c>
      <c r="AQ10">
        <f t="shared" si="9"/>
        <v>-310.68872454577638</v>
      </c>
      <c r="AR10">
        <f t="shared" si="9"/>
        <v>-337.7165581460103</v>
      </c>
      <c r="AS10">
        <f t="shared" si="9"/>
        <v>-105.01152196020648</v>
      </c>
      <c r="AT10">
        <f t="shared" si="9"/>
        <v>9.6894609526651401</v>
      </c>
      <c r="AU10">
        <f t="shared" si="9"/>
        <v>-433.03861915355168</v>
      </c>
      <c r="AW10">
        <v>7</v>
      </c>
      <c r="AX10">
        <f>IF(Z10&gt;0, (R10*SUMPRODUCT(K10:$K$98, X10:$X$98)-K10*$AZ$3)/Z10, 0)</f>
        <v>4566.2088897969697</v>
      </c>
    </row>
    <row r="11" spans="1:52" x14ac:dyDescent="0.25">
      <c r="A11" t="s">
        <v>33</v>
      </c>
      <c r="C11" s="12">
        <f>AU91</f>
        <v>3636.7837157568333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2.3392280000000001E-3</v>
      </c>
      <c r="Q11" s="4">
        <f t="shared" si="21"/>
        <v>50</v>
      </c>
      <c r="R11">
        <f t="shared" si="0"/>
        <v>250000</v>
      </c>
      <c r="S11">
        <f t="shared" si="1"/>
        <v>4787.8835948408714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4193.3840823207265</v>
      </c>
      <c r="AC11">
        <f t="shared" si="2"/>
        <v>4342.7042623023244</v>
      </c>
      <c r="AE11">
        <f t="shared" si="3"/>
        <v>0</v>
      </c>
      <c r="AF11">
        <f t="shared" si="4"/>
        <v>0</v>
      </c>
      <c r="AG11">
        <f t="shared" si="4"/>
        <v>-45.350979992305525</v>
      </c>
      <c r="AH11">
        <f t="shared" si="5"/>
        <v>-537.05829588947608</v>
      </c>
      <c r="AI11">
        <f t="shared" si="6"/>
        <v>-582.40927588178158</v>
      </c>
      <c r="AJ11">
        <f t="shared" si="7"/>
        <v>-149.3201799815979</v>
      </c>
      <c r="AK11">
        <f t="shared" si="22"/>
        <v>10.064121797569742</v>
      </c>
      <c r="AL11">
        <f t="shared" si="8"/>
        <v>-721.6653340658097</v>
      </c>
      <c r="AN11">
        <f t="shared" si="9"/>
        <v>0</v>
      </c>
      <c r="AO11">
        <f t="shared" si="9"/>
        <v>0</v>
      </c>
      <c r="AP11">
        <f t="shared" si="9"/>
        <v>-25.365194791994067</v>
      </c>
      <c r="AQ11">
        <f t="shared" si="9"/>
        <v>-300.38134329631299</v>
      </c>
      <c r="AR11">
        <f t="shared" si="9"/>
        <v>-325.74653808830703</v>
      </c>
      <c r="AS11">
        <f t="shared" si="9"/>
        <v>-83.516066295622636</v>
      </c>
      <c r="AT11">
        <f t="shared" si="9"/>
        <v>5.6289502420680169</v>
      </c>
      <c r="AU11">
        <f t="shared" si="9"/>
        <v>-403.63365414186165</v>
      </c>
      <c r="AW11">
        <v>8</v>
      </c>
      <c r="AX11">
        <f>IF(Z11&gt;0, (R11*SUMPRODUCT(K11:$K$98, X11:$X$98)-K11*$AZ$3)/Z11, 0)</f>
        <v>4787.8835948408714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2.4176169999999999E-3</v>
      </c>
      <c r="Q12" s="4">
        <f t="shared" si="21"/>
        <v>50</v>
      </c>
      <c r="R12">
        <f t="shared" si="0"/>
        <v>250000</v>
      </c>
      <c r="S12">
        <f t="shared" si="1"/>
        <v>4999.8347114915177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4342.7042623023244</v>
      </c>
      <c r="AC12">
        <f t="shared" si="2"/>
        <v>4478.6348309499263</v>
      </c>
      <c r="AE12">
        <f t="shared" si="3"/>
        <v>0</v>
      </c>
      <c r="AF12">
        <f t="shared" si="4"/>
        <v>0</v>
      </c>
      <c r="AG12">
        <f t="shared" si="4"/>
        <v>-44.787828892186411</v>
      </c>
      <c r="AH12">
        <f t="shared" si="5"/>
        <v>-548.20650098028852</v>
      </c>
      <c r="AI12">
        <f t="shared" si="6"/>
        <v>-592.99432987247496</v>
      </c>
      <c r="AJ12">
        <f t="shared" si="7"/>
        <v>-135.93056864760183</v>
      </c>
      <c r="AK12">
        <f t="shared" si="22"/>
        <v>9.9882198032953458</v>
      </c>
      <c r="AL12">
        <f t="shared" si="8"/>
        <v>-718.93667871678144</v>
      </c>
      <c r="AN12">
        <f t="shared" si="9"/>
        <v>0</v>
      </c>
      <c r="AO12">
        <f t="shared" si="9"/>
        <v>0</v>
      </c>
      <c r="AP12">
        <f t="shared" si="9"/>
        <v>-23.805207182302279</v>
      </c>
      <c r="AQ12">
        <f t="shared" si="9"/>
        <v>-291.37758309149632</v>
      </c>
      <c r="AR12">
        <f t="shared" si="9"/>
        <v>-315.18279027379862</v>
      </c>
      <c r="AS12">
        <f t="shared" si="9"/>
        <v>-72.248542273698931</v>
      </c>
      <c r="AT12">
        <f t="shared" si="9"/>
        <v>5.3088450072493103</v>
      </c>
      <c r="AU12">
        <f t="shared" si="9"/>
        <v>-382.12248754024824</v>
      </c>
      <c r="AW12">
        <v>9</v>
      </c>
      <c r="AX12">
        <f>IF(Z12&gt;0, (R12*SUMPRODUCT(K12:$K$98, X12:$X$98)-K12*$AZ$3)/Z12, 0)</f>
        <v>4999.8347114915177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2.502181E-3</v>
      </c>
      <c r="Q13" s="4">
        <f t="shared" si="21"/>
        <v>50</v>
      </c>
      <c r="R13">
        <f t="shared" si="0"/>
        <v>250000</v>
      </c>
      <c r="S13">
        <f t="shared" si="1"/>
        <v>5199.9135247739659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4478.6348309499263</v>
      </c>
      <c r="AC13">
        <f t="shared" si="2"/>
        <v>4599.6233759488514</v>
      </c>
      <c r="AE13">
        <f t="shared" si="3"/>
        <v>0</v>
      </c>
      <c r="AF13">
        <f t="shared" si="4"/>
        <v>0</v>
      </c>
      <c r="AG13">
        <f t="shared" si="4"/>
        <v>-44.227883348779265</v>
      </c>
      <c r="AH13">
        <f t="shared" si="5"/>
        <v>-560.33627242639943</v>
      </c>
      <c r="AI13">
        <f t="shared" si="6"/>
        <v>-604.56415577517873</v>
      </c>
      <c r="AJ13">
        <f t="shared" si="7"/>
        <v>-120.98854499892514</v>
      </c>
      <c r="AK13">
        <f t="shared" si="22"/>
        <v>8.9572696618998524</v>
      </c>
      <c r="AL13">
        <f t="shared" si="8"/>
        <v>-716.59543111220398</v>
      </c>
      <c r="AN13">
        <f t="shared" si="9"/>
        <v>0</v>
      </c>
      <c r="AO13">
        <f t="shared" si="9"/>
        <v>0</v>
      </c>
      <c r="AP13">
        <f t="shared" si="9"/>
        <v>-22.345618035519614</v>
      </c>
      <c r="AQ13">
        <f t="shared" si="9"/>
        <v>-283.10331327291016</v>
      </c>
      <c r="AR13">
        <f t="shared" si="9"/>
        <v>-305.44893130842974</v>
      </c>
      <c r="AS13">
        <f t="shared" si="9"/>
        <v>-61.128039791076255</v>
      </c>
      <c r="AT13">
        <f t="shared" si="9"/>
        <v>4.525555178111107</v>
      </c>
      <c r="AU13">
        <f t="shared" si="9"/>
        <v>-362.05141592139489</v>
      </c>
      <c r="AW13">
        <v>10</v>
      </c>
      <c r="AX13">
        <f>IF(Z13&gt;0, (R13*SUMPRODUCT(K13:$K$98, X13:$X$98)-K13*$AZ$3)/Z13, 0)</f>
        <v>5199.9135247739659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2.5943469999999999E-3</v>
      </c>
      <c r="Q14" s="4">
        <f t="shared" si="21"/>
        <v>50</v>
      </c>
      <c r="R14">
        <f t="shared" si="0"/>
        <v>250000</v>
      </c>
      <c r="S14">
        <f t="shared" si="1"/>
        <v>5389.2566764518524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4599.6233759488514</v>
      </c>
      <c r="AC14">
        <f t="shared" si="2"/>
        <v>4707.0696961812064</v>
      </c>
      <c r="AE14">
        <f t="shared" si="3"/>
        <v>0</v>
      </c>
      <c r="AF14">
        <f t="shared" si="4"/>
        <v>0</v>
      </c>
      <c r="AG14">
        <f t="shared" si="4"/>
        <v>-43.670862038809219</v>
      </c>
      <c r="AH14">
        <f t="shared" si="5"/>
        <v>-573.71238241127708</v>
      </c>
      <c r="AI14">
        <f t="shared" si="6"/>
        <v>-617.38324445008629</v>
      </c>
      <c r="AJ14">
        <f t="shared" si="7"/>
        <v>-107.44632023235499</v>
      </c>
      <c r="AK14">
        <f t="shared" si="22"/>
        <v>8.279322076707933</v>
      </c>
      <c r="AL14">
        <f t="shared" si="8"/>
        <v>-716.55024260573339</v>
      </c>
      <c r="AN14">
        <f t="shared" si="9"/>
        <v>0</v>
      </c>
      <c r="AO14">
        <f t="shared" si="9"/>
        <v>0</v>
      </c>
      <c r="AP14">
        <f t="shared" si="9"/>
        <v>-20.977552356009525</v>
      </c>
      <c r="AQ14">
        <f t="shared" si="9"/>
        <v>-275.58607679024618</v>
      </c>
      <c r="AR14">
        <f t="shared" si="9"/>
        <v>-296.56362914625572</v>
      </c>
      <c r="AS14">
        <f t="shared" si="9"/>
        <v>-51.612464304729158</v>
      </c>
      <c r="AT14">
        <f t="shared" si="9"/>
        <v>3.977020471500222</v>
      </c>
      <c r="AU14">
        <f t="shared" si="9"/>
        <v>-344.19907297948464</v>
      </c>
      <c r="AW14">
        <v>11</v>
      </c>
      <c r="AX14">
        <f>IF(Z14&gt;0, (R14*SUMPRODUCT(K14:$K$98, X14:$X$98)-K14*$AZ$3)/Z14, 0)</f>
        <v>5389.2566764518524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2.6922130000000002E-3</v>
      </c>
      <c r="Q15" s="4">
        <f t="shared" si="21"/>
        <v>50</v>
      </c>
      <c r="R15">
        <f t="shared" si="0"/>
        <v>250000</v>
      </c>
      <c r="S15">
        <f t="shared" si="1"/>
        <v>5587.6877094528454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4707.0696961812064</v>
      </c>
      <c r="AC15">
        <f t="shared" si="2"/>
        <v>4818.4399237248535</v>
      </c>
      <c r="AE15">
        <f t="shared" si="3"/>
        <v>0</v>
      </c>
      <c r="AF15">
        <f t="shared" si="4"/>
        <v>0</v>
      </c>
      <c r="AG15">
        <f t="shared" si="4"/>
        <v>-43.116582155919033</v>
      </c>
      <c r="AH15">
        <f t="shared" si="5"/>
        <v>-587.85631251044344</v>
      </c>
      <c r="AI15">
        <f t="shared" si="6"/>
        <v>-630.97289466636244</v>
      </c>
      <c r="AJ15">
        <f t="shared" si="7"/>
        <v>-111.37022754364716</v>
      </c>
      <c r="AK15">
        <f t="shared" si="22"/>
        <v>19.298985754342947</v>
      </c>
      <c r="AL15">
        <f t="shared" si="8"/>
        <v>-723.0441364556666</v>
      </c>
      <c r="AN15">
        <f t="shared" si="9"/>
        <v>0</v>
      </c>
      <c r="AO15">
        <f t="shared" si="9"/>
        <v>0</v>
      </c>
      <c r="AP15">
        <f t="shared" si="9"/>
        <v>-19.648326338381935</v>
      </c>
      <c r="AQ15">
        <f t="shared" si="9"/>
        <v>-267.8874829761383</v>
      </c>
      <c r="AR15">
        <f t="shared" si="9"/>
        <v>-287.53580931452024</v>
      </c>
      <c r="AS15">
        <f t="shared" si="9"/>
        <v>-50.751670604230192</v>
      </c>
      <c r="AT15">
        <f t="shared" si="9"/>
        <v>8.7945925010908788</v>
      </c>
      <c r="AU15">
        <f t="shared" si="9"/>
        <v>-329.49288741765952</v>
      </c>
      <c r="AW15">
        <v>12</v>
      </c>
      <c r="AX15">
        <f>IF(Z15&gt;0, (R15*SUMPRODUCT(K15:$K$98, X15:$X$98)-K15*$AZ$3)/Z15, 0)</f>
        <v>5587.6877094528454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2.807183E-3</v>
      </c>
      <c r="Q16" s="4">
        <f t="shared" si="21"/>
        <v>50</v>
      </c>
      <c r="R16">
        <f t="shared" si="0"/>
        <v>250000</v>
      </c>
      <c r="S16">
        <f t="shared" si="1"/>
        <v>5799.3394721456252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4818.4399237248535</v>
      </c>
      <c r="AC16">
        <f t="shared" si="2"/>
        <v>4936.9058037834839</v>
      </c>
      <c r="AE16">
        <f t="shared" si="3"/>
        <v>0</v>
      </c>
      <c r="AF16">
        <f t="shared" si="4"/>
        <v>0</v>
      </c>
      <c r="AG16">
        <f t="shared" si="4"/>
        <v>-42.564380197913643</v>
      </c>
      <c r="AH16">
        <f t="shared" si="5"/>
        <v>-605.18068223099635</v>
      </c>
      <c r="AI16">
        <f t="shared" si="6"/>
        <v>-647.74506242891005</v>
      </c>
      <c r="AJ16">
        <f t="shared" si="7"/>
        <v>-118.46588005863032</v>
      </c>
      <c r="AK16">
        <f t="shared" si="22"/>
        <v>34.210923458446459</v>
      </c>
      <c r="AL16">
        <f t="shared" si="8"/>
        <v>-732.00001902909389</v>
      </c>
      <c r="AN16">
        <f t="shared" si="9"/>
        <v>0</v>
      </c>
      <c r="AO16">
        <f t="shared" si="9"/>
        <v>0</v>
      </c>
      <c r="AP16">
        <f t="shared" si="9"/>
        <v>-18.348960956695262</v>
      </c>
      <c r="AQ16">
        <f t="shared" si="9"/>
        <v>-260.88566680332053</v>
      </c>
      <c r="AR16">
        <f t="shared" si="9"/>
        <v>-279.23462776001583</v>
      </c>
      <c r="AS16">
        <f t="shared" si="9"/>
        <v>-51.069128642049385</v>
      </c>
      <c r="AT16">
        <f t="shared" si="9"/>
        <v>14.747892390602541</v>
      </c>
      <c r="AU16">
        <f t="shared" si="9"/>
        <v>-315.55586401146263</v>
      </c>
      <c r="AW16">
        <v>13</v>
      </c>
      <c r="AX16">
        <f>IF(Z16&gt;0, (R16*SUMPRODUCT(K16:$K$98, X16:$X$98)-K16*$AZ$3)/Z16, 0)</f>
        <v>5799.3394721456252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2.939255E-3</v>
      </c>
      <c r="Q17" s="4">
        <f t="shared" si="21"/>
        <v>50</v>
      </c>
      <c r="R17">
        <f t="shared" si="0"/>
        <v>250000</v>
      </c>
      <c r="S17">
        <f t="shared" si="1"/>
        <v>6047.8203128081805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4936.9058037834839</v>
      </c>
      <c r="AC17">
        <f t="shared" si="2"/>
        <v>5081.8175568897304</v>
      </c>
      <c r="AE17">
        <f t="shared" si="3"/>
        <v>0</v>
      </c>
      <c r="AF17">
        <f t="shared" si="4"/>
        <v>0</v>
      </c>
      <c r="AG17">
        <f t="shared" si="4"/>
        <v>-42.013628828615893</v>
      </c>
      <c r="AH17">
        <f t="shared" si="5"/>
        <v>-625.53783659309329</v>
      </c>
      <c r="AI17">
        <f t="shared" si="6"/>
        <v>-667.55146542170917</v>
      </c>
      <c r="AJ17">
        <f t="shared" si="7"/>
        <v>-144.91175310624658</v>
      </c>
      <c r="AK17">
        <f t="shared" si="22"/>
        <v>68.129300092212077</v>
      </c>
      <c r="AL17">
        <f t="shared" si="8"/>
        <v>-744.33391843574373</v>
      </c>
      <c r="AN17">
        <f t="shared" si="9"/>
        <v>0</v>
      </c>
      <c r="AO17">
        <f t="shared" si="9"/>
        <v>0</v>
      </c>
      <c r="AP17">
        <f t="shared" si="9"/>
        <v>-17.02532343663427</v>
      </c>
      <c r="AQ17">
        <f t="shared" si="9"/>
        <v>-253.48879129898157</v>
      </c>
      <c r="AR17">
        <f t="shared" si="9"/>
        <v>-270.51411473561581</v>
      </c>
      <c r="AS17">
        <f t="shared" si="9"/>
        <v>-58.723074754331279</v>
      </c>
      <c r="AT17">
        <f t="shared" si="9"/>
        <v>27.608264316159058</v>
      </c>
      <c r="AU17">
        <f t="shared" si="9"/>
        <v>-301.6289251737881</v>
      </c>
      <c r="AW17">
        <v>14</v>
      </c>
      <c r="AX17">
        <f>IF(Z17&gt;0, (R17*SUMPRODUCT(K17:$K$98, X17:$X$98)-K17*$AZ$3)/Z17, 0)</f>
        <v>6047.8203128081805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3.7729310000000002E-3</v>
      </c>
      <c r="Q18" s="4">
        <f t="shared" si="21"/>
        <v>50</v>
      </c>
      <c r="R18">
        <f t="shared" si="0"/>
        <v>250000</v>
      </c>
      <c r="S18">
        <f t="shared" si="1"/>
        <v>6339.2204311865626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5081.8175568897304</v>
      </c>
      <c r="AC18">
        <f t="shared" si="2"/>
        <v>5253.3091843113671</v>
      </c>
      <c r="AE18">
        <f t="shared" si="3"/>
        <v>0</v>
      </c>
      <c r="AF18">
        <f t="shared" si="4"/>
        <v>0</v>
      </c>
      <c r="AG18">
        <f t="shared" si="4"/>
        <v>-41.434978017699756</v>
      </c>
      <c r="AH18">
        <f t="shared" si="5"/>
        <v>-792.57261314989296</v>
      </c>
      <c r="AI18">
        <f t="shared" si="6"/>
        <v>-834.00759116759275</v>
      </c>
      <c r="AJ18">
        <f t="shared" si="7"/>
        <v>-171.49162742163662</v>
      </c>
      <c r="AK18">
        <f t="shared" si="22"/>
        <v>109.76725922881819</v>
      </c>
      <c r="AL18">
        <f t="shared" si="8"/>
        <v>-895.73195936041122</v>
      </c>
      <c r="AN18">
        <f t="shared" si="9"/>
        <v>0</v>
      </c>
      <c r="AO18">
        <f t="shared" si="9"/>
        <v>0</v>
      </c>
      <c r="AP18">
        <f t="shared" si="9"/>
        <v>-15.668938812699537</v>
      </c>
      <c r="AQ18">
        <f t="shared" si="9"/>
        <v>-299.7171079652108</v>
      </c>
      <c r="AR18">
        <f t="shared" si="9"/>
        <v>-315.38604677791034</v>
      </c>
      <c r="AS18">
        <f t="shared" si="9"/>
        <v>-64.850808314947017</v>
      </c>
      <c r="AT18">
        <f t="shared" si="9"/>
        <v>41.509288788795217</v>
      </c>
      <c r="AU18">
        <f t="shared" si="9"/>
        <v>-338.72756630406212</v>
      </c>
      <c r="AW18">
        <v>15</v>
      </c>
      <c r="AX18">
        <f>IF(Z18&gt;0, (R18*SUMPRODUCT(K18:$K$98, X18:$X$98)-K18*$AZ$3)/Z18, 0)</f>
        <v>6339.2204311865626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4.6883589999999996E-3</v>
      </c>
      <c r="Q19" s="4">
        <f t="shared" si="21"/>
        <v>50</v>
      </c>
      <c r="R19">
        <f t="shared" si="0"/>
        <v>250000</v>
      </c>
      <c r="S19">
        <f t="shared" si="1"/>
        <v>6556.7834198493756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5253.3091843113671</v>
      </c>
      <c r="AC19">
        <f t="shared" si="2"/>
        <v>5353.7928179450473</v>
      </c>
      <c r="AE19">
        <f t="shared" si="3"/>
        <v>0</v>
      </c>
      <c r="AF19">
        <f t="shared" si="4"/>
        <v>0</v>
      </c>
      <c r="AG19">
        <f t="shared" si="4"/>
        <v>-40.826366185418671</v>
      </c>
      <c r="AH19">
        <f t="shared" si="5"/>
        <v>-971.31026052042387</v>
      </c>
      <c r="AI19">
        <f t="shared" si="6"/>
        <v>-1012.1366267058426</v>
      </c>
      <c r="AJ19">
        <f t="shared" si="7"/>
        <v>-100.48363363368026</v>
      </c>
      <c r="AK19">
        <f t="shared" si="22"/>
        <v>117.14879481014349</v>
      </c>
      <c r="AL19">
        <f t="shared" si="8"/>
        <v>-995.4714655293792</v>
      </c>
      <c r="AN19">
        <f t="shared" si="9"/>
        <v>0</v>
      </c>
      <c r="AO19">
        <f t="shared" si="9"/>
        <v>0</v>
      </c>
      <c r="AP19">
        <f t="shared" si="9"/>
        <v>-14.397825062267621</v>
      </c>
      <c r="AQ19">
        <f t="shared" si="9"/>
        <v>-342.54224705291978</v>
      </c>
      <c r="AR19">
        <f t="shared" si="9"/>
        <v>-356.94007211518738</v>
      </c>
      <c r="AS19">
        <f t="shared" si="9"/>
        <v>-35.436555193477673</v>
      </c>
      <c r="AT19">
        <f t="shared" si="9"/>
        <v>41.313690429160445</v>
      </c>
      <c r="AU19">
        <f t="shared" si="9"/>
        <v>-351.0629368795046</v>
      </c>
      <c r="AW19">
        <v>16</v>
      </c>
      <c r="AX19">
        <f>IF(Z19&gt;0, (R19*SUMPRODUCT(K19:$K$98, X19:$X$98)-K19*$AZ$3)/Z19, 0)</f>
        <v>6556.7834198493756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5.6712799999999999E-3</v>
      </c>
      <c r="Q20" s="4">
        <f t="shared" si="21"/>
        <v>50</v>
      </c>
      <c r="R20">
        <f t="shared" si="0"/>
        <v>250000</v>
      </c>
      <c r="S20">
        <f t="shared" si="1"/>
        <v>6589.685082246443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5353.7928179450473</v>
      </c>
      <c r="AC20">
        <f t="shared" si="2"/>
        <v>5296.3361273719502</v>
      </c>
      <c r="AE20">
        <f t="shared" si="3"/>
        <v>0</v>
      </c>
      <c r="AF20">
        <f t="shared" si="4"/>
        <v>0</v>
      </c>
      <c r="AG20">
        <f t="shared" si="4"/>
        <v>-40.186564769544447</v>
      </c>
      <c r="AH20">
        <f t="shared" si="5"/>
        <v>-1157.6887701002061</v>
      </c>
      <c r="AI20">
        <f t="shared" si="6"/>
        <v>-1197.8753348697505</v>
      </c>
      <c r="AJ20">
        <f t="shared" si="7"/>
        <v>57.456690573097148</v>
      </c>
      <c r="AK20">
        <f t="shared" si="22"/>
        <v>23.021309117163703</v>
      </c>
      <c r="AL20">
        <f t="shared" si="8"/>
        <v>-1117.3973351794896</v>
      </c>
      <c r="AN20">
        <f t="shared" si="9"/>
        <v>0</v>
      </c>
      <c r="AO20">
        <f t="shared" si="9"/>
        <v>0</v>
      </c>
      <c r="AP20">
        <f t="shared" si="9"/>
        <v>-13.442277069454434</v>
      </c>
      <c r="AQ20">
        <f t="shared" si="9"/>
        <v>-387.24318182271236</v>
      </c>
      <c r="AR20">
        <f t="shared" si="9"/>
        <v>-400.68545889216682</v>
      </c>
      <c r="AS20">
        <f t="shared" si="9"/>
        <v>19.219078779353897</v>
      </c>
      <c r="AT20">
        <f t="shared" si="9"/>
        <v>7.7005540888878512</v>
      </c>
      <c r="AU20">
        <f t="shared" si="9"/>
        <v>-373.765826023925</v>
      </c>
      <c r="AW20">
        <v>17</v>
      </c>
      <c r="AX20">
        <f>IF(Z20&gt;0, (R20*SUMPRODUCT(K20:$K$98, X20:$X$98)-K20*$AZ$3)/Z20, 0)</f>
        <v>6589.685082246443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6.8024940000000001E-3</v>
      </c>
      <c r="Q21" s="4">
        <f t="shared" si="21"/>
        <v>50</v>
      </c>
      <c r="R21">
        <f t="shared" si="0"/>
        <v>250000</v>
      </c>
      <c r="S21">
        <f t="shared" si="1"/>
        <v>6538.2637166419245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5296.3361273719502</v>
      </c>
      <c r="AC21">
        <f t="shared" si="2"/>
        <v>5166.7099401973801</v>
      </c>
      <c r="AE21">
        <f t="shared" si="3"/>
        <v>0</v>
      </c>
      <c r="AF21">
        <f t="shared" si="4"/>
        <v>0</v>
      </c>
      <c r="AG21">
        <f t="shared" si="4"/>
        <v>-39.511330256123564</v>
      </c>
      <c r="AH21">
        <f t="shared" si="5"/>
        <v>-1366.8443286271875</v>
      </c>
      <c r="AI21">
        <f t="shared" si="6"/>
        <v>-1406.355658883311</v>
      </c>
      <c r="AJ21">
        <f t="shared" si="7"/>
        <v>129.62618717457008</v>
      </c>
      <c r="AK21">
        <f t="shared" si="22"/>
        <v>8.47413780379512</v>
      </c>
      <c r="AL21">
        <f t="shared" si="8"/>
        <v>-1268.2553339049457</v>
      </c>
      <c r="AN21">
        <f t="shared" si="9"/>
        <v>0</v>
      </c>
      <c r="AO21">
        <f t="shared" si="9"/>
        <v>0</v>
      </c>
      <c r="AP21">
        <f t="shared" si="9"/>
        <v>-12.567909176158796</v>
      </c>
      <c r="AQ21">
        <f t="shared" si="9"/>
        <v>-434.77086873003702</v>
      </c>
      <c r="AR21">
        <f t="shared" si="9"/>
        <v>-447.33877790619579</v>
      </c>
      <c r="AS21">
        <f t="shared" si="9"/>
        <v>41.231974137577161</v>
      </c>
      <c r="AT21">
        <f t="shared" si="9"/>
        <v>2.6954849045570888</v>
      </c>
      <c r="AU21">
        <f t="shared" si="9"/>
        <v>-403.41131886406151</v>
      </c>
      <c r="AW21">
        <v>18</v>
      </c>
      <c r="AX21">
        <f>IF(Z21&gt;0, (R21*SUMPRODUCT(K21:$K$98, X21:$X$98)-K21*$AZ$3)/Z21, 0)</f>
        <v>6538.2637166419245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8.090557E-3</v>
      </c>
      <c r="Q22" s="4">
        <f t="shared" si="21"/>
        <v>50</v>
      </c>
      <c r="R22">
        <f t="shared" si="0"/>
        <v>250000</v>
      </c>
      <c r="S22">
        <f t="shared" si="1"/>
        <v>6524.9527965228626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5166.7099401973801</v>
      </c>
      <c r="AC22">
        <f t="shared" si="2"/>
        <v>5062.9129244197056</v>
      </c>
      <c r="AE22">
        <f t="shared" si="3"/>
        <v>0</v>
      </c>
      <c r="AF22">
        <f t="shared" si="4"/>
        <v>0</v>
      </c>
      <c r="AG22">
        <f t="shared" si="4"/>
        <v>-38.796548283979341</v>
      </c>
      <c r="AH22">
        <f t="shared" si="5"/>
        <v>-1598.3433479149614</v>
      </c>
      <c r="AI22">
        <f t="shared" si="6"/>
        <v>-1637.1398961989407</v>
      </c>
      <c r="AJ22">
        <f t="shared" si="7"/>
        <v>103.79701577767446</v>
      </c>
      <c r="AK22">
        <f t="shared" si="22"/>
        <v>108.50090874414499</v>
      </c>
      <c r="AL22">
        <f t="shared" si="8"/>
        <v>-1424.8419716771214</v>
      </c>
      <c r="AN22">
        <f t="shared" si="9"/>
        <v>0</v>
      </c>
      <c r="AO22">
        <f t="shared" si="9"/>
        <v>0</v>
      </c>
      <c r="AP22">
        <f t="shared" si="9"/>
        <v>-11.522454434021169</v>
      </c>
      <c r="AQ22">
        <f t="shared" si="9"/>
        <v>-474.70301382136211</v>
      </c>
      <c r="AR22">
        <f t="shared" si="9"/>
        <v>-486.2254682553833</v>
      </c>
      <c r="AS22">
        <f t="shared" si="9"/>
        <v>30.827391548631802</v>
      </c>
      <c r="AT22">
        <f t="shared" si="9"/>
        <v>32.22443316099222</v>
      </c>
      <c r="AU22">
        <f t="shared" si="9"/>
        <v>-423.17364354575926</v>
      </c>
      <c r="AW22">
        <v>19</v>
      </c>
      <c r="AX22">
        <f>IF(Z22&gt;0, (R22*SUMPRODUCT(K22:$K$98, X22:$X$98)-K22*$AZ$3)/Z22, 0)</f>
        <v>6524.9527965228626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9.5159809999999997E-3</v>
      </c>
      <c r="Q23" s="4">
        <f t="shared" si="21"/>
        <v>50</v>
      </c>
      <c r="R23">
        <f t="shared" si="0"/>
        <v>250000</v>
      </c>
      <c r="S23">
        <f t="shared" si="1"/>
        <v>6687.366290865587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5062.9129244197056</v>
      </c>
      <c r="AC23">
        <f t="shared" si="2"/>
        <v>5087.6674351743395</v>
      </c>
      <c r="AE23">
        <f t="shared" si="3"/>
        <v>0</v>
      </c>
      <c r="AF23">
        <f t="shared" si="4"/>
        <v>0</v>
      </c>
      <c r="AG23">
        <f t="shared" si="4"/>
        <v>-38.039395584803621</v>
      </c>
      <c r="AH23">
        <f t="shared" si="5"/>
        <v>-1845.93608167965</v>
      </c>
      <c r="AI23">
        <f t="shared" si="6"/>
        <v>-1883.9754772644535</v>
      </c>
      <c r="AJ23">
        <f t="shared" si="7"/>
        <v>-24.754510754633884</v>
      </c>
      <c r="AK23">
        <f t="shared" si="22"/>
        <v>354.40390470937945</v>
      </c>
      <c r="AL23">
        <f t="shared" si="8"/>
        <v>-1554.3260833097079</v>
      </c>
      <c r="AN23">
        <f t="shared" si="9"/>
        <v>0</v>
      </c>
      <c r="AO23">
        <f t="shared" si="9"/>
        <v>0</v>
      </c>
      <c r="AP23">
        <f t="shared" si="9"/>
        <v>-10.08712717161915</v>
      </c>
      <c r="AQ23">
        <f t="shared" si="9"/>
        <v>-489.49757797996074</v>
      </c>
      <c r="AR23">
        <f t="shared" si="9"/>
        <v>-499.58470515157984</v>
      </c>
      <c r="AS23">
        <f t="shared" si="9"/>
        <v>-6.5642972033172757</v>
      </c>
      <c r="AT23">
        <f t="shared" si="9"/>
        <v>93.979339102592135</v>
      </c>
      <c r="AU23">
        <f t="shared" si="9"/>
        <v>-412.16966325230499</v>
      </c>
      <c r="AW23">
        <v>20</v>
      </c>
      <c r="AX23">
        <f>IF(Z23&gt;0, (R23*SUMPRODUCT(K23:$K$98, X23:$X$98)-K23*$AZ$3)/Z23, 0)</f>
        <v>6687.366290865587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1.1135328E-2</v>
      </c>
      <c r="Q24" s="4">
        <f t="shared" si="21"/>
        <v>50</v>
      </c>
      <c r="R24">
        <f t="shared" si="0"/>
        <v>250000</v>
      </c>
      <c r="S24">
        <f t="shared" si="1"/>
        <v>6773.2739556110191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5087.6674351743395</v>
      </c>
      <c r="AC24">
        <f t="shared" si="2"/>
        <v>5044.1140755658071</v>
      </c>
      <c r="AE24">
        <f t="shared" si="3"/>
        <v>0</v>
      </c>
      <c r="AF24">
        <f t="shared" si="4"/>
        <v>0</v>
      </c>
      <c r="AG24">
        <f t="shared" si="4"/>
        <v>-37.235420482197043</v>
      </c>
      <c r="AH24">
        <f t="shared" si="5"/>
        <v>-2117.9057337927006</v>
      </c>
      <c r="AI24">
        <f t="shared" si="6"/>
        <v>-2155.1411542748979</v>
      </c>
      <c r="AJ24">
        <f t="shared" si="7"/>
        <v>43.553359608532446</v>
      </c>
      <c r="AK24">
        <f t="shared" si="22"/>
        <v>356.13672046220381</v>
      </c>
      <c r="AL24">
        <f t="shared" si="8"/>
        <v>-1755.4510742041616</v>
      </c>
      <c r="AN24">
        <f t="shared" si="9"/>
        <v>0</v>
      </c>
      <c r="AO24">
        <f t="shared" si="9"/>
        <v>0</v>
      </c>
      <c r="AP24">
        <f t="shared" si="9"/>
        <v>-8.8160110984547018</v>
      </c>
      <c r="AQ24">
        <f t="shared" si="9"/>
        <v>-501.44406086469428</v>
      </c>
      <c r="AR24">
        <f t="shared" si="9"/>
        <v>-510.26007196314902</v>
      </c>
      <c r="AS24">
        <f t="shared" si="9"/>
        <v>10.311872317042655</v>
      </c>
      <c r="AT24">
        <f t="shared" si="9"/>
        <v>84.320392773950289</v>
      </c>
      <c r="AU24">
        <f t="shared" si="9"/>
        <v>-415.62780687215604</v>
      </c>
      <c r="AW24">
        <v>21</v>
      </c>
      <c r="AX24">
        <f>IF(Z24&gt;0, (R24*SUMPRODUCT(K24:$K$98, X24:$X$98)-K24*$AZ$3)/Z24, 0)</f>
        <v>6773.2739556110191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1.2969985999999999E-2</v>
      </c>
      <c r="Q25" s="4">
        <f t="shared" si="21"/>
        <v>50</v>
      </c>
      <c r="R25">
        <f t="shared" si="0"/>
        <v>250000</v>
      </c>
      <c r="S25">
        <f t="shared" si="1"/>
        <v>6790.5686324124117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5044.1140755658071</v>
      </c>
      <c r="AC25">
        <f t="shared" si="2"/>
        <v>4940.8344953898886</v>
      </c>
      <c r="AE25">
        <f t="shared" si="3"/>
        <v>0</v>
      </c>
      <c r="AF25">
        <f t="shared" si="4"/>
        <v>0</v>
      </c>
      <c r="AG25">
        <f t="shared" si="4"/>
        <v>-36.380123395016859</v>
      </c>
      <c r="AH25">
        <f t="shared" si="5"/>
        <v>-2414.7144117910443</v>
      </c>
      <c r="AI25">
        <f t="shared" si="6"/>
        <v>-2451.094535186061</v>
      </c>
      <c r="AJ25">
        <f t="shared" si="7"/>
        <v>103.27958017591845</v>
      </c>
      <c r="AK25">
        <f t="shared" si="22"/>
        <v>353.08798528960654</v>
      </c>
      <c r="AL25">
        <f t="shared" si="8"/>
        <v>-1994.7269697205361</v>
      </c>
      <c r="AN25">
        <f t="shared" si="9"/>
        <v>0</v>
      </c>
      <c r="AO25">
        <f t="shared" si="9"/>
        <v>0</v>
      </c>
      <c r="AP25">
        <f t="shared" si="9"/>
        <v>-7.6906316490601352</v>
      </c>
      <c r="AQ25">
        <f t="shared" si="9"/>
        <v>-510.462234476795</v>
      </c>
      <c r="AR25">
        <f t="shared" si="9"/>
        <v>-518.1528661258551</v>
      </c>
      <c r="AS25">
        <f t="shared" si="9"/>
        <v>21.832944308027244</v>
      </c>
      <c r="AT25">
        <f t="shared" si="9"/>
        <v>74.641572956926169</v>
      </c>
      <c r="AU25">
        <f t="shared" si="9"/>
        <v>-421.67834886090174</v>
      </c>
      <c r="AW25">
        <v>22</v>
      </c>
      <c r="AX25">
        <f>IF(Z25&gt;0, (R25*SUMPRODUCT(K25:$K$98, X25:$X$98)-K25*$AZ$3)/Z25, 0)</f>
        <v>6790.5686324124117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1.4883069000000001E-2</v>
      </c>
      <c r="Q26" s="4">
        <f t="shared" si="21"/>
        <v>50</v>
      </c>
      <c r="R26">
        <f t="shared" si="0"/>
        <v>250000</v>
      </c>
      <c r="S26">
        <f t="shared" si="1"/>
        <v>6745.4449937099007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4940.8344953898886</v>
      </c>
      <c r="AC26">
        <f t="shared" si="2"/>
        <v>4785.8762615280666</v>
      </c>
      <c r="AE26">
        <f t="shared" si="3"/>
        <v>0</v>
      </c>
      <c r="AF26">
        <f t="shared" si="4"/>
        <v>0</v>
      </c>
      <c r="AG26">
        <f t="shared" si="4"/>
        <v>-35.474874274350142</v>
      </c>
      <c r="AH26">
        <f t="shared" si="5"/>
        <v>-2707.2394335827512</v>
      </c>
      <c r="AI26">
        <f t="shared" si="6"/>
        <v>-2742.7143078571012</v>
      </c>
      <c r="AJ26">
        <f t="shared" si="7"/>
        <v>154.95823386182201</v>
      </c>
      <c r="AK26">
        <f t="shared" si="22"/>
        <v>345.85841467729222</v>
      </c>
      <c r="AL26">
        <f t="shared" si="8"/>
        <v>-2241.8976593179868</v>
      </c>
      <c r="AN26">
        <f t="shared" si="9"/>
        <v>0</v>
      </c>
      <c r="AO26">
        <f t="shared" si="9"/>
        <v>0</v>
      </c>
      <c r="AP26">
        <f t="shared" si="9"/>
        <v>-6.6957724384669532</v>
      </c>
      <c r="AQ26">
        <f t="shared" si="9"/>
        <v>-510.98304235065081</v>
      </c>
      <c r="AR26">
        <f t="shared" si="9"/>
        <v>-517.67881478911772</v>
      </c>
      <c r="AS26">
        <f t="shared" si="9"/>
        <v>29.247885796052238</v>
      </c>
      <c r="AT26">
        <f t="shared" si="9"/>
        <v>65.279702549432372</v>
      </c>
      <c r="AU26">
        <f t="shared" si="9"/>
        <v>-423.15122644363311</v>
      </c>
      <c r="AW26">
        <v>23</v>
      </c>
      <c r="AX26">
        <f>IF(Z26&gt;0, (R26*SUMPRODUCT(K26:$K$98, X26:$X$98)-K26*$AZ$3)/Z26, 0)</f>
        <v>6745.4449937099007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1.6930661E-2</v>
      </c>
      <c r="Q27" s="4">
        <f t="shared" si="21"/>
        <v>50</v>
      </c>
      <c r="R27">
        <f t="shared" si="0"/>
        <v>250000</v>
      </c>
      <c r="S27">
        <f t="shared" si="1"/>
        <v>6651.7560330492788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4785.8762615280666</v>
      </c>
      <c r="AC27">
        <f t="shared" si="2"/>
        <v>4592.3075054407891</v>
      </c>
      <c r="AE27">
        <f t="shared" si="3"/>
        <v>0</v>
      </c>
      <c r="AF27">
        <f t="shared" si="4"/>
        <v>0</v>
      </c>
      <c r="AG27">
        <f t="shared" si="4"/>
        <v>-34.519512461250002</v>
      </c>
      <c r="AH27">
        <f t="shared" si="5"/>
        <v>-3003.0653517832166</v>
      </c>
      <c r="AI27">
        <f t="shared" si="6"/>
        <v>-3037.5848642444666</v>
      </c>
      <c r="AJ27">
        <f t="shared" si="7"/>
        <v>193.56875608727751</v>
      </c>
      <c r="AK27">
        <f t="shared" si="22"/>
        <v>335.01133830696472</v>
      </c>
      <c r="AL27">
        <f t="shared" si="8"/>
        <v>-2509.0047698502244</v>
      </c>
      <c r="AN27">
        <f t="shared" si="9"/>
        <v>0</v>
      </c>
      <c r="AO27">
        <f t="shared" si="9"/>
        <v>0</v>
      </c>
      <c r="AP27">
        <f t="shared" si="9"/>
        <v>-5.8173668399941576</v>
      </c>
      <c r="AQ27">
        <f t="shared" si="9"/>
        <v>-506.08863075369351</v>
      </c>
      <c r="AR27">
        <f t="shared" si="9"/>
        <v>-511.90599759368769</v>
      </c>
      <c r="AS27">
        <f t="shared" si="9"/>
        <v>32.620983977833077</v>
      </c>
      <c r="AT27">
        <f t="shared" si="9"/>
        <v>56.457455842597064</v>
      </c>
      <c r="AU27">
        <f t="shared" si="9"/>
        <v>-422.82755777325758</v>
      </c>
      <c r="AW27">
        <v>24</v>
      </c>
      <c r="AX27">
        <f>IF(Z27&gt;0, (R27*SUMPRODUCT(K27:$K$98, X27:$X$98)-K27*$AZ$3)/Z27, 0)</f>
        <v>6651.7560330492788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1.9185959999999998E-2</v>
      </c>
      <c r="Q28" s="4">
        <f t="shared" si="21"/>
        <v>50</v>
      </c>
      <c r="R28">
        <f t="shared" si="0"/>
        <v>250000</v>
      </c>
      <c r="S28">
        <f t="shared" si="1"/>
        <v>6519.4869316791546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4592.3075054407891</v>
      </c>
      <c r="AC28">
        <f t="shared" si="2"/>
        <v>4369.6244874222484</v>
      </c>
      <c r="AE28">
        <f t="shared" si="3"/>
        <v>0</v>
      </c>
      <c r="AF28">
        <f t="shared" si="4"/>
        <v>0</v>
      </c>
      <c r="AG28">
        <f t="shared" si="4"/>
        <v>-33.512027351336457</v>
      </c>
      <c r="AH28">
        <f t="shared" si="5"/>
        <v>-3311.44992650522</v>
      </c>
      <c r="AI28">
        <f t="shared" si="6"/>
        <v>-3344.9619538565566</v>
      </c>
      <c r="AJ28">
        <f t="shared" si="7"/>
        <v>222.68301801854068</v>
      </c>
      <c r="AK28">
        <f t="shared" si="22"/>
        <v>321.46152538085528</v>
      </c>
      <c r="AL28">
        <f t="shared" si="8"/>
        <v>-2800.8174104571608</v>
      </c>
      <c r="AN28">
        <f t="shared" si="9"/>
        <v>0</v>
      </c>
      <c r="AO28">
        <f t="shared" si="9"/>
        <v>0</v>
      </c>
      <c r="AP28">
        <f t="shared" si="9"/>
        <v>-5.0424833965149656</v>
      </c>
      <c r="AQ28">
        <f t="shared" si="9"/>
        <v>-498.26681918506387</v>
      </c>
      <c r="AR28">
        <f t="shared" si="9"/>
        <v>-503.30930258157883</v>
      </c>
      <c r="AS28">
        <f t="shared" si="9"/>
        <v>33.506639549801939</v>
      </c>
      <c r="AT28">
        <f t="shared" si="9"/>
        <v>48.369631217989955</v>
      </c>
      <c r="AU28">
        <f t="shared" si="9"/>
        <v>-421.43303181378695</v>
      </c>
      <c r="AW28">
        <v>25</v>
      </c>
      <c r="AX28">
        <f>IF(Z28&gt;0, (R28*SUMPRODUCT(K28:$K$98, X28:$X$98)-K28*$AZ$3)/Z28, 0)</f>
        <v>6519.4869316791546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2.1884238E-2</v>
      </c>
      <c r="Q29" s="4">
        <f t="shared" si="21"/>
        <v>50</v>
      </c>
      <c r="R29">
        <f t="shared" si="0"/>
        <v>250000</v>
      </c>
      <c r="S29">
        <f t="shared" si="1"/>
        <v>6356.2741541907772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4369.6244874222484</v>
      </c>
      <c r="AC29">
        <f t="shared" si="2"/>
        <v>4124.3983938935726</v>
      </c>
      <c r="AE29">
        <f t="shared" si="3"/>
        <v>0</v>
      </c>
      <c r="AF29">
        <f t="shared" si="4"/>
        <v>0</v>
      </c>
      <c r="AG29">
        <f t="shared" si="4"/>
        <v>-32.44352189540394</v>
      </c>
      <c r="AH29">
        <f t="shared" si="5"/>
        <v>-3666.9259120957831</v>
      </c>
      <c r="AI29">
        <f t="shared" si="6"/>
        <v>-3699.3694339911872</v>
      </c>
      <c r="AJ29">
        <f t="shared" si="7"/>
        <v>245.22609352867585</v>
      </c>
      <c r="AK29">
        <f t="shared" si="22"/>
        <v>305.87371411955741</v>
      </c>
      <c r="AL29">
        <f t="shared" si="8"/>
        <v>-3148.2696263429539</v>
      </c>
      <c r="AN29">
        <f t="shared" si="9"/>
        <v>0</v>
      </c>
      <c r="AO29">
        <f t="shared" si="9"/>
        <v>0</v>
      </c>
      <c r="AP29">
        <f t="shared" si="9"/>
        <v>-4.3586675498119956</v>
      </c>
      <c r="AQ29">
        <f t="shared" si="9"/>
        <v>-492.63797660884768</v>
      </c>
      <c r="AR29">
        <f t="shared" si="9"/>
        <v>-496.99664415865971</v>
      </c>
      <c r="AS29">
        <f t="shared" si="9"/>
        <v>32.945221535335811</v>
      </c>
      <c r="AT29">
        <f t="shared" si="9"/>
        <v>41.093005758485546</v>
      </c>
      <c r="AU29">
        <f t="shared" si="9"/>
        <v>-422.95841686483834</v>
      </c>
      <c r="AW29">
        <v>26</v>
      </c>
      <c r="AX29">
        <f>IF(Z29&gt;0, (R29*SUMPRODUCT(K29:$K$98, X29:$X$98)-K29*$AZ$3)/Z29, 0)</f>
        <v>6356.2741541907772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2.4761703999999999E-2</v>
      </c>
      <c r="Q30" s="4">
        <f t="shared" si="21"/>
        <v>50</v>
      </c>
      <c r="R30">
        <f t="shared" si="0"/>
        <v>250000</v>
      </c>
      <c r="S30">
        <f t="shared" si="1"/>
        <v>6159.3481333841837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4124.3983938935726</v>
      </c>
      <c r="AC30">
        <f t="shared" si="2"/>
        <v>3857.6896366207857</v>
      </c>
      <c r="AE30">
        <f t="shared" si="3"/>
        <v>0</v>
      </c>
      <c r="AF30">
        <f t="shared" si="4"/>
        <v>0</v>
      </c>
      <c r="AG30">
        <f t="shared" si="4"/>
        <v>-31.31572979055839</v>
      </c>
      <c r="AH30">
        <f t="shared" si="5"/>
        <v>-4016.7844294575561</v>
      </c>
      <c r="AI30">
        <f t="shared" si="6"/>
        <v>-4048.1001592481143</v>
      </c>
      <c r="AJ30">
        <f t="shared" si="7"/>
        <v>266.7087572727869</v>
      </c>
      <c r="AK30">
        <f t="shared" si="22"/>
        <v>288.70788757255013</v>
      </c>
      <c r="AL30">
        <f t="shared" si="8"/>
        <v>-3492.6835144027773</v>
      </c>
      <c r="AN30">
        <f t="shared" si="9"/>
        <v>0</v>
      </c>
      <c r="AO30">
        <f t="shared" si="9"/>
        <v>0</v>
      </c>
      <c r="AP30">
        <f t="shared" si="9"/>
        <v>-3.7563864630455588</v>
      </c>
      <c r="AQ30">
        <f t="shared" si="9"/>
        <v>-481.8215879591512</v>
      </c>
      <c r="AR30">
        <f t="shared" si="9"/>
        <v>-485.57797442219675</v>
      </c>
      <c r="AS30">
        <f t="shared" si="9"/>
        <v>31.992266253914956</v>
      </c>
      <c r="AT30">
        <f t="shared" si="9"/>
        <v>34.631107366975037</v>
      </c>
      <c r="AU30">
        <f t="shared" si="9"/>
        <v>-418.95460080130675</v>
      </c>
      <c r="AW30">
        <v>27</v>
      </c>
      <c r="AX30">
        <f>IF(Z30&gt;0, (R30*SUMPRODUCT(K30:$K$98, X30:$X$98)-K30*$AZ$3)/Z30, 0)</f>
        <v>6159.3481333841837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2.7627288E-2</v>
      </c>
      <c r="Q31" s="4">
        <f t="shared" si="21"/>
        <v>50</v>
      </c>
      <c r="R31">
        <f t="shared" si="0"/>
        <v>250000</v>
      </c>
      <c r="S31">
        <f t="shared" si="1"/>
        <v>5935.465756872668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3857.6896366207857</v>
      </c>
      <c r="AC31">
        <f t="shared" si="2"/>
        <v>3577.5905659259734</v>
      </c>
      <c r="AE31">
        <f t="shared" si="3"/>
        <v>0</v>
      </c>
      <c r="AF31">
        <f t="shared" si="4"/>
        <v>0</v>
      </c>
      <c r="AG31">
        <f t="shared" si="4"/>
        <v>-30.137403806798869</v>
      </c>
      <c r="AH31">
        <f t="shared" si="5"/>
        <v>-4325.843429269682</v>
      </c>
      <c r="AI31">
        <f t="shared" si="6"/>
        <v>-4355.9808330764808</v>
      </c>
      <c r="AJ31">
        <f t="shared" si="7"/>
        <v>280.09907069481233</v>
      </c>
      <c r="AK31">
        <f t="shared" si="22"/>
        <v>270.03827456345505</v>
      </c>
      <c r="AL31">
        <f t="shared" si="8"/>
        <v>-3805.8434878182134</v>
      </c>
      <c r="AN31">
        <f t="shared" si="9"/>
        <v>0</v>
      </c>
      <c r="AO31">
        <f t="shared" si="9"/>
        <v>0</v>
      </c>
      <c r="AP31">
        <f t="shared" si="9"/>
        <v>-3.2277177033582514</v>
      </c>
      <c r="AQ31">
        <f t="shared" si="9"/>
        <v>-463.29808327616519</v>
      </c>
      <c r="AR31">
        <f t="shared" si="9"/>
        <v>-466.52580097952347</v>
      </c>
      <c r="AS31">
        <f t="shared" si="9"/>
        <v>29.998626788545184</v>
      </c>
      <c r="AT31">
        <f t="shared" si="9"/>
        <v>28.921114936786598</v>
      </c>
      <c r="AU31">
        <f t="shared" si="9"/>
        <v>-407.60605925419162</v>
      </c>
      <c r="AW31">
        <v>28</v>
      </c>
      <c r="AX31">
        <f>IF(Z31&gt;0, (R31*SUMPRODUCT(K31:$K$98, X31:$X$98)-K31*$AZ$3)/Z31, 0)</f>
        <v>5935.465756872668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3.0780427999999999E-2</v>
      </c>
      <c r="Q32" s="4">
        <f t="shared" si="21"/>
        <v>50</v>
      </c>
      <c r="R32">
        <f t="shared" si="0"/>
        <v>250000</v>
      </c>
      <c r="S32">
        <f t="shared" si="1"/>
        <v>5698.0035013406759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3577.5905659259734</v>
      </c>
      <c r="AC32">
        <f t="shared" si="2"/>
        <v>3294.4018730643979</v>
      </c>
      <c r="AE32">
        <f t="shared" si="3"/>
        <v>0</v>
      </c>
      <c r="AF32">
        <f t="shared" si="4"/>
        <v>0</v>
      </c>
      <c r="AG32">
        <f t="shared" si="4"/>
        <v>-28.908387580748784</v>
      </c>
      <c r="AH32">
        <f t="shared" si="5"/>
        <v>-4638.210939910492</v>
      </c>
      <c r="AI32">
        <f t="shared" si="6"/>
        <v>-4667.1193274912412</v>
      </c>
      <c r="AJ32">
        <f t="shared" si="7"/>
        <v>283.18869286157542</v>
      </c>
      <c r="AK32">
        <f t="shared" si="22"/>
        <v>250.43133961481817</v>
      </c>
      <c r="AL32">
        <f t="shared" si="8"/>
        <v>-4133.4992950148471</v>
      </c>
      <c r="AN32">
        <f t="shared" si="9"/>
        <v>0</v>
      </c>
      <c r="AO32">
        <f t="shared" si="9"/>
        <v>0</v>
      </c>
      <c r="AP32">
        <f t="shared" si="9"/>
        <v>-2.7643660660286828</v>
      </c>
      <c r="AQ32">
        <f t="shared" si="9"/>
        <v>-443.52916237742852</v>
      </c>
      <c r="AR32">
        <f t="shared" si="9"/>
        <v>-446.29352844345726</v>
      </c>
      <c r="AS32">
        <f t="shared" si="9"/>
        <v>27.079933484456248</v>
      </c>
      <c r="AT32">
        <f t="shared" si="9"/>
        <v>23.947509876418241</v>
      </c>
      <c r="AU32">
        <f t="shared" si="9"/>
        <v>-395.26608508258272</v>
      </c>
      <c r="AW32">
        <v>29</v>
      </c>
      <c r="AX32">
        <f>IF(Z32&gt;0, (R32*SUMPRODUCT(K32:$K$98, X32:$X$98)-K32*$AZ$3)/Z32, 0)</f>
        <v>5698.0035013406759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3.4133669999999998E-2</v>
      </c>
      <c r="Q33" s="4">
        <f t="shared" si="21"/>
        <v>50</v>
      </c>
      <c r="R33">
        <f t="shared" si="0"/>
        <v>250000</v>
      </c>
      <c r="S33">
        <f t="shared" si="1"/>
        <v>5449.5227423196402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3294.4018730643979</v>
      </c>
      <c r="AC33">
        <f t="shared" si="2"/>
        <v>3011.6846664142799</v>
      </c>
      <c r="AE33">
        <f t="shared" si="3"/>
        <v>0</v>
      </c>
      <c r="AF33">
        <f t="shared" si="4"/>
        <v>0</v>
      </c>
      <c r="AG33">
        <f t="shared" si="4"/>
        <v>-27.63255434302792</v>
      </c>
      <c r="AH33">
        <f t="shared" si="5"/>
        <v>-4933.7468095668864</v>
      </c>
      <c r="AI33">
        <f t="shared" si="6"/>
        <v>-4961.379363909914</v>
      </c>
      <c r="AJ33">
        <f t="shared" si="7"/>
        <v>282.71720665011799</v>
      </c>
      <c r="AK33">
        <f t="shared" si="22"/>
        <v>230.60813111450787</v>
      </c>
      <c r="AL33">
        <f t="shared" si="8"/>
        <v>-4448.0540261452879</v>
      </c>
      <c r="AN33">
        <f t="shared" si="9"/>
        <v>0</v>
      </c>
      <c r="AO33">
        <f t="shared" si="9"/>
        <v>0</v>
      </c>
      <c r="AP33">
        <f t="shared" si="9"/>
        <v>-2.3592539699208701</v>
      </c>
      <c r="AQ33">
        <f t="shared" si="9"/>
        <v>-421.24088864741628</v>
      </c>
      <c r="AR33">
        <f t="shared" si="9"/>
        <v>-423.60014261733716</v>
      </c>
      <c r="AS33">
        <f t="shared" si="9"/>
        <v>24.138256777644724</v>
      </c>
      <c r="AT33">
        <f t="shared" si="9"/>
        <v>19.689209404023483</v>
      </c>
      <c r="AU33">
        <f t="shared" si="9"/>
        <v>-379.77267643566893</v>
      </c>
      <c r="AW33">
        <v>30</v>
      </c>
      <c r="AX33">
        <f>IF(Z33&gt;0, (R33*SUMPRODUCT(K33:$K$98, X33:$X$98)-K33*$AZ$3)/Z33, 0)</f>
        <v>5449.5227423196402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3.7867151000000002E-2</v>
      </c>
      <c r="Q34" s="4">
        <f t="shared" si="21"/>
        <v>50</v>
      </c>
      <c r="R34">
        <f t="shared" si="0"/>
        <v>250000</v>
      </c>
      <c r="S34">
        <f t="shared" si="1"/>
        <v>5195.8193646323816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3011.6846664142799</v>
      </c>
      <c r="AC34">
        <f t="shared" si="2"/>
        <v>2734.0258810948194</v>
      </c>
      <c r="AE34">
        <f t="shared" si="3"/>
        <v>0</v>
      </c>
      <c r="AF34">
        <f t="shared" si="4"/>
        <v>0</v>
      </c>
      <c r="AG34">
        <f t="shared" si="4"/>
        <v>-26.309862691774498</v>
      </c>
      <c r="AH34">
        <f t="shared" si="5"/>
        <v>-5231.830539115721</v>
      </c>
      <c r="AI34">
        <f t="shared" si="6"/>
        <v>-5258.1404018074954</v>
      </c>
      <c r="AJ34">
        <f t="shared" si="7"/>
        <v>277.65878531946055</v>
      </c>
      <c r="AK34">
        <f t="shared" si="22"/>
        <v>210.81792664899962</v>
      </c>
      <c r="AL34">
        <f t="shared" si="8"/>
        <v>-4769.6636898390352</v>
      </c>
      <c r="AN34">
        <f t="shared" si="9"/>
        <v>0</v>
      </c>
      <c r="AO34">
        <f t="shared" si="9"/>
        <v>0</v>
      </c>
      <c r="AP34">
        <f t="shared" si="9"/>
        <v>-2.0056457177636773</v>
      </c>
      <c r="AQ34">
        <f t="shared" si="9"/>
        <v>-398.83136752831723</v>
      </c>
      <c r="AR34">
        <f t="shared" si="9"/>
        <v>-400.83701324608091</v>
      </c>
      <c r="AS34">
        <f t="shared" si="9"/>
        <v>21.166402892309449</v>
      </c>
      <c r="AT34">
        <f t="shared" si="9"/>
        <v>16.071010204989598</v>
      </c>
      <c r="AU34">
        <f t="shared" ref="AU34:AU89" si="23">AL34*$K34</f>
        <v>-363.59960014878186</v>
      </c>
      <c r="AW34">
        <v>31</v>
      </c>
      <c r="AX34">
        <f>IF(Z34&gt;0, (R34*SUMPRODUCT(K34:$K$98, X34:$X$98)-K34*$AZ$3)/Z34, 0)</f>
        <v>5195.8193646323816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4.2172894000000002E-2</v>
      </c>
      <c r="Q35" s="4">
        <f t="shared" si="21"/>
        <v>50</v>
      </c>
      <c r="R35">
        <f t="shared" si="0"/>
        <v>250000</v>
      </c>
      <c r="S35">
        <f t="shared" si="1"/>
        <v>4939.1926918474874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2734.0258810948194</v>
      </c>
      <c r="AC35">
        <f t="shared" si="2"/>
        <v>2463.3928201093217</v>
      </c>
      <c r="AE35">
        <f t="shared" si="3"/>
        <v>0</v>
      </c>
      <c r="AF35">
        <f t="shared" ref="AF35:AG66" si="24">-$Z35*P35</f>
        <v>0</v>
      </c>
      <c r="AG35">
        <f t="shared" si="24"/>
        <v>-24.937201014401992</v>
      </c>
      <c r="AH35">
        <f t="shared" si="5"/>
        <v>-5547.8152522738037</v>
      </c>
      <c r="AI35">
        <f t="shared" ref="AI35:AI66" si="25">SUM(AE35:AH35)</f>
        <v>-5572.7524532882053</v>
      </c>
      <c r="AJ35">
        <f t="shared" si="7"/>
        <v>270.63306098549765</v>
      </c>
      <c r="AK35">
        <f t="shared" si="22"/>
        <v>191.38181167663737</v>
      </c>
      <c r="AL35">
        <f t="shared" si="8"/>
        <v>-5110.7375806260707</v>
      </c>
      <c r="AN35">
        <f t="shared" ref="AN35:AT66" si="26">AE35*$K35</f>
        <v>0</v>
      </c>
      <c r="AO35">
        <f t="shared" si="26"/>
        <v>0</v>
      </c>
      <c r="AP35">
        <f t="shared" si="26"/>
        <v>-1.6973262288653919</v>
      </c>
      <c r="AQ35">
        <f t="shared" si="26"/>
        <v>-377.60662614643519</v>
      </c>
      <c r="AR35">
        <f t="shared" si="26"/>
        <v>-379.30395237530058</v>
      </c>
      <c r="AS35">
        <f t="shared" si="26"/>
        <v>18.420374946792233</v>
      </c>
      <c r="AT35">
        <f t="shared" si="26"/>
        <v>13.026216073685658</v>
      </c>
      <c r="AU35">
        <f t="shared" si="23"/>
        <v>-347.85736135482273</v>
      </c>
      <c r="AW35">
        <v>32</v>
      </c>
      <c r="AX35">
        <f>IF(Z35&gt;0, (R35*SUMPRODUCT(K35:$K$98, X35:$X$98)-K35*$AZ$3)/Z35, 0)</f>
        <v>4939.1926918474874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4.6777600000000003E-2</v>
      </c>
      <c r="Q36" s="4">
        <f t="shared" si="21"/>
        <v>50</v>
      </c>
      <c r="R36">
        <f t="shared" si="0"/>
        <v>250000</v>
      </c>
      <c r="S36">
        <f t="shared" si="1"/>
        <v>4677.1362134590427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2463.3928201093217</v>
      </c>
      <c r="AC36">
        <f t="shared" si="2"/>
        <v>2200.2489676618306</v>
      </c>
      <c r="AE36">
        <f t="shared" si="3"/>
        <v>0</v>
      </c>
      <c r="AF36">
        <f t="shared" si="24"/>
        <v>0</v>
      </c>
      <c r="AG36">
        <f t="shared" si="24"/>
        <v>-23.521326590086684</v>
      </c>
      <c r="AH36">
        <f t="shared" si="5"/>
        <v>-5832.5120708564546</v>
      </c>
      <c r="AI36">
        <f t="shared" si="25"/>
        <v>-5856.0333974465411</v>
      </c>
      <c r="AJ36">
        <f t="shared" si="7"/>
        <v>263.1438524474911</v>
      </c>
      <c r="AK36">
        <f t="shared" si="22"/>
        <v>172.43749740765253</v>
      </c>
      <c r="AL36">
        <f t="shared" si="8"/>
        <v>-5420.4520475913978</v>
      </c>
      <c r="AN36">
        <f t="shared" si="26"/>
        <v>0</v>
      </c>
      <c r="AO36">
        <f t="shared" si="26"/>
        <v>0</v>
      </c>
      <c r="AP36">
        <f t="shared" si="26"/>
        <v>-1.4294251064047894</v>
      </c>
      <c r="AQ36">
        <f t="shared" si="26"/>
        <v>-354.45021162220428</v>
      </c>
      <c r="AR36">
        <f t="shared" si="26"/>
        <v>-355.87963672860906</v>
      </c>
      <c r="AS36">
        <f t="shared" si="26"/>
        <v>15.991633288364412</v>
      </c>
      <c r="AT36">
        <f t="shared" si="26"/>
        <v>10.47927663161625</v>
      </c>
      <c r="AU36">
        <f t="shared" si="23"/>
        <v>-329.40872680862844</v>
      </c>
      <c r="AW36">
        <v>33</v>
      </c>
      <c r="AX36">
        <f>IF(Z36&gt;0, (R36*SUMPRODUCT(K36:$K$98, X36:$X$98)-K36*$AZ$3)/Z36, 0)</f>
        <v>4677.1362134590427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5.1668436999999998E-2</v>
      </c>
      <c r="Q37" s="4">
        <f t="shared" si="21"/>
        <v>50</v>
      </c>
      <c r="R37">
        <f t="shared" si="0"/>
        <v>250000</v>
      </c>
      <c r="S37">
        <f t="shared" si="1"/>
        <v>4413.0647364686765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2200.2489676618306</v>
      </c>
      <c r="AC37">
        <f t="shared" si="2"/>
        <v>1947.9976611279712</v>
      </c>
      <c r="AE37">
        <f t="shared" si="3"/>
        <v>0</v>
      </c>
      <c r="AF37">
        <f t="shared" si="24"/>
        <v>0</v>
      </c>
      <c r="AG37">
        <f t="shared" si="24"/>
        <v>-22.070803143109501</v>
      </c>
      <c r="AH37">
        <f t="shared" si="5"/>
        <v>-6076.5509053815922</v>
      </c>
      <c r="AI37">
        <f t="shared" si="25"/>
        <v>-6098.6217085247017</v>
      </c>
      <c r="AJ37">
        <f t="shared" si="7"/>
        <v>252.25130653385941</v>
      </c>
      <c r="AK37">
        <f t="shared" si="22"/>
        <v>154.01742773632816</v>
      </c>
      <c r="AL37">
        <f t="shared" si="8"/>
        <v>-5692.3529742545134</v>
      </c>
      <c r="AN37">
        <f t="shared" si="26"/>
        <v>0</v>
      </c>
      <c r="AO37">
        <f t="shared" si="26"/>
        <v>0</v>
      </c>
      <c r="AP37">
        <f t="shared" si="26"/>
        <v>-1.197566691325221</v>
      </c>
      <c r="AQ37">
        <f t="shared" si="26"/>
        <v>-329.71500471649171</v>
      </c>
      <c r="AR37">
        <f t="shared" si="26"/>
        <v>-330.91257140781693</v>
      </c>
      <c r="AS37">
        <f t="shared" si="26"/>
        <v>13.687212041603019</v>
      </c>
      <c r="AT37">
        <f t="shared" si="26"/>
        <v>8.357019911991733</v>
      </c>
      <c r="AU37">
        <f t="shared" si="23"/>
        <v>-308.86833945422211</v>
      </c>
      <c r="AW37">
        <v>34</v>
      </c>
      <c r="AX37">
        <f>IF(Z37&gt;0, (R37*SUMPRODUCT(K37:$K$98, X37:$X$98)-K37*$AZ$3)/Z37, 0)</f>
        <v>4413.0647364686765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5.7177164000000003E-2</v>
      </c>
      <c r="Q38" s="4">
        <f t="shared" si="21"/>
        <v>50</v>
      </c>
      <c r="R38">
        <f t="shared" si="0"/>
        <v>250000</v>
      </c>
      <c r="S38">
        <f t="shared" si="1"/>
        <v>4151.7371566598749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1947.9976611279712</v>
      </c>
      <c r="AC38">
        <f t="shared" si="2"/>
        <v>1709.5316788117857</v>
      </c>
      <c r="AE38">
        <f t="shared" si="3"/>
        <v>0</v>
      </c>
      <c r="AF38">
        <f t="shared" si="24"/>
        <v>0</v>
      </c>
      <c r="AG38">
        <f t="shared" si="24"/>
        <v>-20.588149180753117</v>
      </c>
      <c r="AH38">
        <f t="shared" si="5"/>
        <v>-6309.7296546264361</v>
      </c>
      <c r="AI38">
        <f t="shared" si="25"/>
        <v>-6330.3178038071892</v>
      </c>
      <c r="AJ38">
        <f t="shared" si="7"/>
        <v>238.46598231618555</v>
      </c>
      <c r="AK38">
        <f t="shared" si="22"/>
        <v>136.359836278958</v>
      </c>
      <c r="AL38">
        <f t="shared" si="8"/>
        <v>-5955.4919852120456</v>
      </c>
      <c r="AN38">
        <f t="shared" si="26"/>
        <v>0</v>
      </c>
      <c r="AO38">
        <f t="shared" si="26"/>
        <v>0</v>
      </c>
      <c r="AP38">
        <f t="shared" si="26"/>
        <v>-0.99742639044743664</v>
      </c>
      <c r="AQ38">
        <f t="shared" si="26"/>
        <v>-305.68512103053359</v>
      </c>
      <c r="AR38">
        <f t="shared" si="26"/>
        <v>-306.682547420981</v>
      </c>
      <c r="AS38">
        <f t="shared" si="26"/>
        <v>11.552872572367603</v>
      </c>
      <c r="AT38">
        <f t="shared" si="26"/>
        <v>6.6061741688210018</v>
      </c>
      <c r="AU38">
        <f t="shared" si="23"/>
        <v>-288.52350067979239</v>
      </c>
      <c r="AW38">
        <v>35</v>
      </c>
      <c r="AX38">
        <f>IF(Z38&gt;0, (R38*SUMPRODUCT(K38:$K$98, X38:$X$98)-K38*$AZ$3)/Z38, 0)</f>
        <v>4151.7371566598749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6.3388860000000005E-2</v>
      </c>
      <c r="Q39" s="4">
        <f t="shared" si="21"/>
        <v>50</v>
      </c>
      <c r="R39">
        <f t="shared" si="0"/>
        <v>250000</v>
      </c>
      <c r="S39">
        <f t="shared" si="1"/>
        <v>3892.9147006225194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1709.5316788117857</v>
      </c>
      <c r="AC39">
        <f t="shared" si="2"/>
        <v>1485.3188992100977</v>
      </c>
      <c r="AE39">
        <f t="shared" si="3"/>
        <v>0</v>
      </c>
      <c r="AF39">
        <f t="shared" si="24"/>
        <v>0</v>
      </c>
      <c r="AG39">
        <f t="shared" si="24"/>
        <v>-19.077208382867713</v>
      </c>
      <c r="AH39">
        <f t="shared" si="5"/>
        <v>-6525.2965303893716</v>
      </c>
      <c r="AI39">
        <f t="shared" si="25"/>
        <v>-6544.3737387722394</v>
      </c>
      <c r="AJ39">
        <f t="shared" si="7"/>
        <v>224.212779601688</v>
      </c>
      <c r="AK39">
        <f t="shared" si="22"/>
        <v>119.667217516825</v>
      </c>
      <c r="AL39">
        <f t="shared" si="8"/>
        <v>-6200.4937416537259</v>
      </c>
      <c r="AN39">
        <f t="shared" si="26"/>
        <v>0</v>
      </c>
      <c r="AO39">
        <f t="shared" si="26"/>
        <v>0</v>
      </c>
      <c r="AP39">
        <f t="shared" si="26"/>
        <v>-0.8252021470701647</v>
      </c>
      <c r="AQ39">
        <f t="shared" si="26"/>
        <v>-282.2576867159728</v>
      </c>
      <c r="AR39">
        <f t="shared" si="26"/>
        <v>-283.08288886304297</v>
      </c>
      <c r="AS39">
        <f t="shared" si="26"/>
        <v>9.6985294396658439</v>
      </c>
      <c r="AT39">
        <f t="shared" si="26"/>
        <v>5.1763152578172038</v>
      </c>
      <c r="AU39">
        <f t="shared" si="23"/>
        <v>-268.2080441655599</v>
      </c>
      <c r="AW39">
        <v>36</v>
      </c>
      <c r="AX39">
        <f>IF(Z39&gt;0, (R39*SUMPRODUCT(K39:$K$98, X39:$X$98)-K39*$AZ$3)/Z39, 0)</f>
        <v>3892.9147006225194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7.0498397000000004E-2</v>
      </c>
      <c r="Q40" s="4">
        <f t="shared" si="21"/>
        <v>50</v>
      </c>
      <c r="R40">
        <f t="shared" si="0"/>
        <v>250000</v>
      </c>
      <c r="S40">
        <f t="shared" si="1"/>
        <v>3636.5266698521823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1485.3188992100977</v>
      </c>
      <c r="AC40">
        <f t="shared" si="2"/>
        <v>1275.8043744841661</v>
      </c>
      <c r="AE40">
        <f t="shared" si="3"/>
        <v>0</v>
      </c>
      <c r="AF40">
        <f t="shared" si="24"/>
        <v>0</v>
      </c>
      <c r="AG40">
        <f t="shared" si="24"/>
        <v>-17.5415236888119</v>
      </c>
      <c r="AH40">
        <f t="shared" si="5"/>
        <v>-6724.5630511356812</v>
      </c>
      <c r="AI40">
        <f t="shared" si="25"/>
        <v>-6742.1045748244933</v>
      </c>
      <c r="AJ40">
        <f t="shared" si="7"/>
        <v>209.51452472593155</v>
      </c>
      <c r="AK40">
        <f t="shared" si="22"/>
        <v>103.97232294470685</v>
      </c>
      <c r="AL40">
        <f t="shared" si="8"/>
        <v>-6428.6177271538545</v>
      </c>
      <c r="AN40">
        <f t="shared" si="26"/>
        <v>0</v>
      </c>
      <c r="AO40">
        <f t="shared" si="26"/>
        <v>0</v>
      </c>
      <c r="AP40">
        <f t="shared" si="26"/>
        <v>-0.67747740806255186</v>
      </c>
      <c r="AQ40">
        <f t="shared" si="26"/>
        <v>-259.71173468484312</v>
      </c>
      <c r="AR40">
        <f t="shared" si="26"/>
        <v>-260.38921209290567</v>
      </c>
      <c r="AS40">
        <f t="shared" si="26"/>
        <v>8.0917347706409721</v>
      </c>
      <c r="AT40">
        <f t="shared" si="26"/>
        <v>4.0155519616433875</v>
      </c>
      <c r="AU40">
        <f t="shared" si="23"/>
        <v>-248.2819253606213</v>
      </c>
      <c r="AW40">
        <v>37</v>
      </c>
      <c r="AX40">
        <f>IF(Z40&gt;0, (R40*SUMPRODUCT(K40:$K$98, X40:$X$98)-K40*$AZ$3)/Z40, 0)</f>
        <v>3636.5266698521823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7.8701599999999997E-2</v>
      </c>
      <c r="Q41" s="4">
        <f t="shared" si="21"/>
        <v>50</v>
      </c>
      <c r="R41">
        <f t="shared" si="0"/>
        <v>250000</v>
      </c>
      <c r="S41">
        <f t="shared" si="1"/>
        <v>3381.3070185217907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1275.8043744841661</v>
      </c>
      <c r="AC41">
        <f t="shared" si="2"/>
        <v>1081.0418915761447</v>
      </c>
      <c r="AE41">
        <f t="shared" si="3"/>
        <v>0</v>
      </c>
      <c r="AF41">
        <f t="shared" si="24"/>
        <v>0</v>
      </c>
      <c r="AG41">
        <f t="shared" si="24"/>
        <v>-15.985562471176381</v>
      </c>
      <c r="AH41">
        <f t="shared" si="5"/>
        <v>-6902.729903736993</v>
      </c>
      <c r="AI41">
        <f t="shared" si="25"/>
        <v>-6918.7154662081693</v>
      </c>
      <c r="AJ41">
        <f t="shared" si="7"/>
        <v>194.76248290802141</v>
      </c>
      <c r="AK41">
        <f t="shared" si="22"/>
        <v>89.306306213891645</v>
      </c>
      <c r="AL41">
        <f t="shared" si="8"/>
        <v>-6634.6466770862562</v>
      </c>
      <c r="AN41">
        <f t="shared" si="26"/>
        <v>0</v>
      </c>
      <c r="AO41">
        <f t="shared" si="26"/>
        <v>0</v>
      </c>
      <c r="AP41">
        <f t="shared" si="26"/>
        <v>-0.55123578393174155</v>
      </c>
      <c r="AQ41">
        <f t="shared" si="26"/>
        <v>-238.0292677606059</v>
      </c>
      <c r="AR41">
        <f t="shared" si="26"/>
        <v>-238.58050354453763</v>
      </c>
      <c r="AS41">
        <f t="shared" si="26"/>
        <v>6.7160633315140981</v>
      </c>
      <c r="AT41">
        <f t="shared" si="26"/>
        <v>3.0795808283022499</v>
      </c>
      <c r="AU41">
        <f t="shared" si="23"/>
        <v>-228.7848593847213</v>
      </c>
      <c r="AW41">
        <v>38</v>
      </c>
      <c r="AX41">
        <f>IF(Z41&gt;0, (R41*SUMPRODUCT(K41:$K$98, X41:$X$98)-K41*$AZ$3)/Z41, 0)</f>
        <v>3381.3070185217907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8.8159118999999994E-2</v>
      </c>
      <c r="Q42" s="4">
        <f t="shared" si="21"/>
        <v>50</v>
      </c>
      <c r="R42">
        <f t="shared" si="0"/>
        <v>250000</v>
      </c>
      <c r="S42">
        <f t="shared" si="1"/>
        <v>3124.916478285757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1081.0418915761447</v>
      </c>
      <c r="AC42">
        <f t="shared" si="2"/>
        <v>901.00302718770172</v>
      </c>
      <c r="AE42">
        <f t="shared" si="3"/>
        <v>0</v>
      </c>
      <c r="AF42">
        <f t="shared" si="24"/>
        <v>0</v>
      </c>
      <c r="AG42">
        <f t="shared" si="24"/>
        <v>-14.416433742286245</v>
      </c>
      <c r="AH42">
        <f t="shared" si="5"/>
        <v>-7046.3655208918635</v>
      </c>
      <c r="AI42">
        <f t="shared" si="25"/>
        <v>-7060.7819546341498</v>
      </c>
      <c r="AJ42">
        <f t="shared" si="7"/>
        <v>180.03886438844302</v>
      </c>
      <c r="AK42">
        <f t="shared" si="22"/>
        <v>75.672932410330134</v>
      </c>
      <c r="AL42">
        <f t="shared" si="8"/>
        <v>-6805.0701578353774</v>
      </c>
      <c r="AN42">
        <f t="shared" si="26"/>
        <v>0</v>
      </c>
      <c r="AO42">
        <f t="shared" si="26"/>
        <v>0</v>
      </c>
      <c r="AP42">
        <f t="shared" si="26"/>
        <v>-0.44386336162475654</v>
      </c>
      <c r="AQ42">
        <f t="shared" si="26"/>
        <v>-216.94848693168163</v>
      </c>
      <c r="AR42">
        <f t="shared" si="26"/>
        <v>-217.39235029330638</v>
      </c>
      <c r="AS42">
        <f t="shared" si="26"/>
        <v>5.5431639335433145</v>
      </c>
      <c r="AT42">
        <f t="shared" si="26"/>
        <v>2.3298717813359482</v>
      </c>
      <c r="AU42">
        <f t="shared" si="23"/>
        <v>-209.51931457842713</v>
      </c>
      <c r="AW42">
        <v>39</v>
      </c>
      <c r="AX42">
        <f>IF(Z42&gt;0, (R42*SUMPRODUCT(K42:$K$98, X42:$X$98)-K42*$AZ$3)/Z42, 0)</f>
        <v>3124.916478285757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9.9426106E-2</v>
      </c>
      <c r="Q43" s="4">
        <f t="shared" si="21"/>
        <v>50</v>
      </c>
      <c r="R43">
        <f t="shared" si="0"/>
        <v>250000</v>
      </c>
      <c r="S43">
        <f t="shared" si="1"/>
        <v>2865.6337877388396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901.00302718770172</v>
      </c>
      <c r="AC43">
        <f t="shared" si="2"/>
        <v>735.83168612402233</v>
      </c>
      <c r="AE43">
        <f t="shared" si="3"/>
        <v>0</v>
      </c>
      <c r="AF43">
        <f t="shared" si="24"/>
        <v>0</v>
      </c>
      <c r="AG43">
        <f t="shared" si="24"/>
        <v>-12.838899535460854</v>
      </c>
      <c r="AH43">
        <f t="shared" si="5"/>
        <v>-7166.8493470126441</v>
      </c>
      <c r="AI43">
        <f t="shared" si="25"/>
        <v>-7179.6882465481049</v>
      </c>
      <c r="AJ43">
        <f t="shared" si="7"/>
        <v>165.17134106367939</v>
      </c>
      <c r="AK43">
        <f t="shared" si="22"/>
        <v>63.070211903139125</v>
      </c>
      <c r="AL43">
        <f t="shared" si="8"/>
        <v>-6951.4466935812861</v>
      </c>
      <c r="AN43">
        <f t="shared" si="26"/>
        <v>0</v>
      </c>
      <c r="AO43">
        <f t="shared" si="26"/>
        <v>0</v>
      </c>
      <c r="AP43">
        <f t="shared" si="26"/>
        <v>-0.35294028782686576</v>
      </c>
      <c r="AQ43">
        <f t="shared" si="26"/>
        <v>-197.01609661794365</v>
      </c>
      <c r="AR43">
        <f t="shared" si="26"/>
        <v>-197.36903690577051</v>
      </c>
      <c r="AS43">
        <f t="shared" si="26"/>
        <v>4.5405465238475271</v>
      </c>
      <c r="AT43">
        <f t="shared" si="26"/>
        <v>1.7337949160606396</v>
      </c>
      <c r="AU43">
        <f t="shared" si="23"/>
        <v>-191.09469546586234</v>
      </c>
      <c r="AW43">
        <v>40</v>
      </c>
      <c r="AX43">
        <f>IF(Z43&gt;0, (R43*SUMPRODUCT(K43:$K$98, X43:$X$98)-K43*$AZ$3)/Z43, 0)</f>
        <v>2865.6337877388396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0.112419382</v>
      </c>
      <c r="Q44" s="4">
        <f t="shared" si="21"/>
        <v>50</v>
      </c>
      <c r="R44">
        <f t="shared" si="0"/>
        <v>250000</v>
      </c>
      <c r="S44">
        <f t="shared" si="1"/>
        <v>2596.2385220471319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735.83168612402233</v>
      </c>
      <c r="AC44">
        <f t="shared" si="2"/>
        <v>585.04518403108</v>
      </c>
      <c r="AE44">
        <f t="shared" si="3"/>
        <v>0</v>
      </c>
      <c r="AF44">
        <f t="shared" si="24"/>
        <v>0</v>
      </c>
      <c r="AG44">
        <f t="shared" si="24"/>
        <v>-11.267169388769648</v>
      </c>
      <c r="AH44">
        <f t="shared" si="5"/>
        <v>-7216.7057566829817</v>
      </c>
      <c r="AI44">
        <f t="shared" si="25"/>
        <v>-7227.9729260717513</v>
      </c>
      <c r="AJ44">
        <f t="shared" si="7"/>
        <v>150.78650209294233</v>
      </c>
      <c r="AK44">
        <f t="shared" si="22"/>
        <v>51.508218028681569</v>
      </c>
      <c r="AL44">
        <f t="shared" si="8"/>
        <v>-7025.6782059501274</v>
      </c>
      <c r="AN44">
        <f t="shared" si="26"/>
        <v>0</v>
      </c>
      <c r="AO44">
        <f t="shared" si="26"/>
        <v>0</v>
      </c>
      <c r="AP44">
        <f t="shared" si="26"/>
        <v>-0.2765478177751774</v>
      </c>
      <c r="AQ44">
        <f t="shared" si="26"/>
        <v>-177.13093321606414</v>
      </c>
      <c r="AR44">
        <f t="shared" si="26"/>
        <v>-177.40748103383933</v>
      </c>
      <c r="AS44">
        <f t="shared" si="26"/>
        <v>3.7009897219898757</v>
      </c>
      <c r="AT44">
        <f t="shared" si="26"/>
        <v>1.264247017313672</v>
      </c>
      <c r="AU44">
        <f t="shared" si="23"/>
        <v>-172.44224429453578</v>
      </c>
      <c r="AW44">
        <v>41</v>
      </c>
      <c r="AX44">
        <f>IF(Z44&gt;0, (R44*SUMPRODUCT(K44:$K$98, X44:$X$98)-K44*$AZ$3)/Z44, 0)</f>
        <v>2596.2385220471319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0.12734142500000001</v>
      </c>
      <c r="Q45" s="4">
        <f t="shared" si="21"/>
        <v>50</v>
      </c>
      <c r="R45">
        <f t="shared" si="0"/>
        <v>250000</v>
      </c>
      <c r="S45">
        <f t="shared" si="1"/>
        <v>2310.7181129336864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585.04518403108</v>
      </c>
      <c r="AC45">
        <f t="shared" si="2"/>
        <v>449.1906744980534</v>
      </c>
      <c r="AE45">
        <f t="shared" si="3"/>
        <v>0</v>
      </c>
      <c r="AF45">
        <f t="shared" si="24"/>
        <v>0</v>
      </c>
      <c r="AG45">
        <f t="shared" si="24"/>
        <v>-9.7197202891996461</v>
      </c>
      <c r="AH45">
        <f t="shared" si="5"/>
        <v>-7173.887028411531</v>
      </c>
      <c r="AI45">
        <f t="shared" si="25"/>
        <v>-7183.6067487007303</v>
      </c>
      <c r="AJ45">
        <f t="shared" si="7"/>
        <v>135.8545095330266</v>
      </c>
      <c r="AK45">
        <f t="shared" si="22"/>
        <v>40.953162882175604</v>
      </c>
      <c r="AL45">
        <f t="shared" si="8"/>
        <v>-7006.7990762855279</v>
      </c>
      <c r="AN45">
        <f t="shared" si="26"/>
        <v>0</v>
      </c>
      <c r="AO45">
        <f t="shared" si="26"/>
        <v>0</v>
      </c>
      <c r="AP45">
        <f t="shared" si="26"/>
        <v>-0.21300566642972696</v>
      </c>
      <c r="AQ45">
        <f t="shared" si="26"/>
        <v>-157.21425533987241</v>
      </c>
      <c r="AR45">
        <f t="shared" si="26"/>
        <v>-157.42726100630213</v>
      </c>
      <c r="AS45">
        <f t="shared" si="26"/>
        <v>2.9772235701804188</v>
      </c>
      <c r="AT45">
        <f t="shared" si="26"/>
        <v>0.89748012211998263</v>
      </c>
      <c r="AU45">
        <f t="shared" si="23"/>
        <v>-153.55255731400172</v>
      </c>
      <c r="AW45">
        <v>42</v>
      </c>
      <c r="AX45">
        <f>IF(Z45&gt;0, (R45*SUMPRODUCT(K45:$K$98, X45:$X$98)-K45*$AZ$3)/Z45, 0)</f>
        <v>2310.7181129336864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0.14457818</v>
      </c>
      <c r="Q46" s="4">
        <f t="shared" si="21"/>
        <v>50</v>
      </c>
      <c r="R46">
        <f t="shared" si="0"/>
        <v>250000</v>
      </c>
      <c r="S46">
        <f t="shared" si="1"/>
        <v>2000.8507954122922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449.1906744980534</v>
      </c>
      <c r="AC46">
        <f t="shared" si="2"/>
        <v>328.83036887517881</v>
      </c>
      <c r="AE46">
        <f t="shared" si="3"/>
        <v>0</v>
      </c>
      <c r="AF46">
        <f t="shared" si="24"/>
        <v>0</v>
      </c>
      <c r="AG46">
        <f t="shared" si="24"/>
        <v>-8.2172636167860915</v>
      </c>
      <c r="AH46">
        <f t="shared" si="5"/>
        <v>-7026.2973476077923</v>
      </c>
      <c r="AI46">
        <f t="shared" si="25"/>
        <v>-7034.5146112245784</v>
      </c>
      <c r="AJ46">
        <f t="shared" si="7"/>
        <v>120.36030562287459</v>
      </c>
      <c r="AK46">
        <f t="shared" si="22"/>
        <v>31.443347214863742</v>
      </c>
      <c r="AL46">
        <f t="shared" si="8"/>
        <v>-6882.7109583868396</v>
      </c>
      <c r="AN46">
        <f t="shared" si="26"/>
        <v>0</v>
      </c>
      <c r="AO46">
        <f t="shared" si="26"/>
        <v>0</v>
      </c>
      <c r="AP46">
        <f t="shared" si="26"/>
        <v>-0.16078539123511842</v>
      </c>
      <c r="AQ46">
        <f t="shared" si="26"/>
        <v>-137.48201599150454</v>
      </c>
      <c r="AR46">
        <f t="shared" si="26"/>
        <v>-137.64280138273963</v>
      </c>
      <c r="AS46">
        <f t="shared" si="26"/>
        <v>2.3550636478571771</v>
      </c>
      <c r="AT46">
        <f t="shared" si="26"/>
        <v>0.61524506447085114</v>
      </c>
      <c r="AU46">
        <f t="shared" si="23"/>
        <v>-134.6724926704116</v>
      </c>
      <c r="AW46">
        <v>43</v>
      </c>
      <c r="AX46">
        <f>IF(Z46&gt;0, (R46*SUMPRODUCT(K46:$K$98, X46:$X$98)-K46*$AZ$3)/Z46, 0)</f>
        <v>2000.8507954122922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0.16385111999999999</v>
      </c>
      <c r="Q47" s="4">
        <f t="shared" si="21"/>
        <v>50</v>
      </c>
      <c r="R47">
        <f t="shared" si="0"/>
        <v>250000</v>
      </c>
      <c r="S47">
        <f t="shared" si="1"/>
        <v>1651.6727965890175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328.83036887517881</v>
      </c>
      <c r="AC47">
        <f t="shared" si="2"/>
        <v>224.25366513099362</v>
      </c>
      <c r="AE47">
        <f t="shared" si="3"/>
        <v>0</v>
      </c>
      <c r="AF47">
        <f t="shared" si="24"/>
        <v>0</v>
      </c>
      <c r="AG47">
        <f t="shared" si="24"/>
        <v>-6.7886831336725777</v>
      </c>
      <c r="AH47">
        <f t="shared" si="5"/>
        <v>-6732.0392347282586</v>
      </c>
      <c r="AI47">
        <f t="shared" si="25"/>
        <v>-6738.8279178619314</v>
      </c>
      <c r="AJ47">
        <f t="shared" si="7"/>
        <v>104.57670374418518</v>
      </c>
      <c r="AK47">
        <f t="shared" si="22"/>
        <v>23.018125821262519</v>
      </c>
      <c r="AL47">
        <f t="shared" si="8"/>
        <v>-6611.2330882964834</v>
      </c>
      <c r="AN47">
        <f t="shared" si="26"/>
        <v>0</v>
      </c>
      <c r="AO47">
        <f t="shared" si="26"/>
        <v>0</v>
      </c>
      <c r="AP47">
        <f t="shared" si="26"/>
        <v>-0.11860059900826328</v>
      </c>
      <c r="AQ47">
        <f t="shared" si="26"/>
        <v>-117.61101086389434</v>
      </c>
      <c r="AR47">
        <f t="shared" si="26"/>
        <v>-117.72961146290261</v>
      </c>
      <c r="AS47">
        <f t="shared" si="26"/>
        <v>1.8269905167396268</v>
      </c>
      <c r="AT47">
        <f t="shared" si="26"/>
        <v>0.40213447242932915</v>
      </c>
      <c r="AU47">
        <f t="shared" si="23"/>
        <v>-115.50048647373364</v>
      </c>
      <c r="AW47">
        <v>44</v>
      </c>
      <c r="AX47">
        <f>IF(Z47&gt;0, (R47*SUMPRODUCT(K47:$K$98, X47:$X$98)-K47*$AZ$3)/Z47, 0)</f>
        <v>1651.6727965890175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0.185300933</v>
      </c>
      <c r="Q48" s="4">
        <f t="shared" si="21"/>
        <v>50</v>
      </c>
      <c r="R48">
        <f t="shared" si="0"/>
        <v>250000</v>
      </c>
      <c r="S48">
        <f t="shared" si="1"/>
        <v>1244.9771863262372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224.25366513099362</v>
      </c>
      <c r="AC48">
        <f t="shared" si="2"/>
        <v>136.02239734506341</v>
      </c>
      <c r="AE48">
        <f t="shared" si="3"/>
        <v>0</v>
      </c>
      <c r="AF48">
        <f t="shared" si="24"/>
        <v>0</v>
      </c>
      <c r="AG48">
        <f t="shared" si="24"/>
        <v>-5.46284698382496</v>
      </c>
      <c r="AH48">
        <f t="shared" si="5"/>
        <v>-6289.746592554462</v>
      </c>
      <c r="AI48">
        <f t="shared" si="25"/>
        <v>-6295.2094395382874</v>
      </c>
      <c r="AJ48">
        <f t="shared" si="7"/>
        <v>88.231267785930214</v>
      </c>
      <c r="AK48">
        <f t="shared" si="22"/>
        <v>15.697756559169555</v>
      </c>
      <c r="AL48">
        <f t="shared" si="8"/>
        <v>-6191.2804151931878</v>
      </c>
      <c r="AN48">
        <f t="shared" si="26"/>
        <v>0</v>
      </c>
      <c r="AO48">
        <f t="shared" si="26"/>
        <v>0</v>
      </c>
      <c r="AP48">
        <f t="shared" si="26"/>
        <v>-8.5212313721063027E-2</v>
      </c>
      <c r="AQ48">
        <f t="shared" si="26"/>
        <v>-98.110721654419919</v>
      </c>
      <c r="AR48">
        <f t="shared" si="26"/>
        <v>-98.195933968140977</v>
      </c>
      <c r="AS48">
        <f t="shared" si="26"/>
        <v>1.3762769656267404</v>
      </c>
      <c r="AT48">
        <f t="shared" si="26"/>
        <v>0.2448617288013886</v>
      </c>
      <c r="AU48">
        <f t="shared" si="23"/>
        <v>-96.574795273712851</v>
      </c>
      <c r="AW48">
        <v>45</v>
      </c>
      <c r="AX48">
        <f>IF(Z48&gt;0, (R48*SUMPRODUCT(K48:$K$98, X48:$X$98)-K48*$AZ$3)/Z48, 0)</f>
        <v>1244.9771863262372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0.20871278500000001</v>
      </c>
      <c r="Q49" s="4">
        <f t="shared" si="21"/>
        <v>50</v>
      </c>
      <c r="R49">
        <f t="shared" si="0"/>
        <v>250000</v>
      </c>
      <c r="S49">
        <f t="shared" si="1"/>
        <v>751.43861355364379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136.02239734506341</v>
      </c>
      <c r="AC49">
        <f t="shared" si="2"/>
        <v>64.143589153111151</v>
      </c>
      <c r="AE49">
        <f t="shared" si="3"/>
        <v>0</v>
      </c>
      <c r="AF49">
        <f t="shared" si="24"/>
        <v>0</v>
      </c>
      <c r="AG49">
        <f t="shared" si="24"/>
        <v>-4.2680525059637526</v>
      </c>
      <c r="AH49">
        <f t="shared" si="5"/>
        <v>-5700.8300401147872</v>
      </c>
      <c r="AI49">
        <f t="shared" si="25"/>
        <v>-5705.0980926207512</v>
      </c>
      <c r="AJ49">
        <f t="shared" si="7"/>
        <v>71.87880819195226</v>
      </c>
      <c r="AK49">
        <f t="shared" si="22"/>
        <v>9.5215678141544391</v>
      </c>
      <c r="AL49">
        <f t="shared" si="8"/>
        <v>-5623.6977166146444</v>
      </c>
      <c r="AN49">
        <f t="shared" si="26"/>
        <v>0</v>
      </c>
      <c r="AO49">
        <f t="shared" si="26"/>
        <v>0</v>
      </c>
      <c r="AP49">
        <f t="shared" si="26"/>
        <v>-5.9442224348960362E-2</v>
      </c>
      <c r="AQ49">
        <f t="shared" si="26"/>
        <v>-79.396871933110617</v>
      </c>
      <c r="AR49">
        <f t="shared" si="26"/>
        <v>-79.456314157459573</v>
      </c>
      <c r="AS49">
        <f t="shared" si="26"/>
        <v>1.0010739644162669</v>
      </c>
      <c r="AT49">
        <f t="shared" si="26"/>
        <v>0.13260923322099707</v>
      </c>
      <c r="AU49">
        <f t="shared" si="23"/>
        <v>-78.322630959822305</v>
      </c>
      <c r="AW49">
        <v>46</v>
      </c>
      <c r="AX49">
        <f>IF(Z49&gt;0, (R49*SUMPRODUCT(K49:$K$98, X49:$X$98)-K49*$AZ$3)/Z49, 0)</f>
        <v>751.43861355364379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0.23444695300000001</v>
      </c>
      <c r="Q50" s="4">
        <f t="shared" si="21"/>
        <v>50</v>
      </c>
      <c r="R50">
        <f t="shared" si="0"/>
        <v>250000</v>
      </c>
      <c r="S50">
        <f t="shared" si="1"/>
        <v>126.64692865458134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64.143589153111151</v>
      </c>
      <c r="AC50">
        <f t="shared" si="2"/>
        <v>8.1680685257751122</v>
      </c>
      <c r="AE50">
        <f t="shared" si="3"/>
        <v>0</v>
      </c>
      <c r="AF50">
        <f t="shared" si="24"/>
        <v>0</v>
      </c>
      <c r="AG50">
        <f t="shared" si="24"/>
        <v>-3.2247400756368991</v>
      </c>
      <c r="AH50">
        <f t="shared" si="5"/>
        <v>-5003.1595263360814</v>
      </c>
      <c r="AI50">
        <f t="shared" si="25"/>
        <v>-5006.3842664117183</v>
      </c>
      <c r="AJ50">
        <f t="shared" si="7"/>
        <v>55.975520627336039</v>
      </c>
      <c r="AK50">
        <f t="shared" si="22"/>
        <v>4.4900512407177811</v>
      </c>
      <c r="AL50">
        <f t="shared" si="8"/>
        <v>-4945.918694543665</v>
      </c>
      <c r="AN50">
        <f t="shared" si="26"/>
        <v>0</v>
      </c>
      <c r="AO50">
        <f t="shared" si="26"/>
        <v>0</v>
      </c>
      <c r="AP50">
        <f t="shared" si="26"/>
        <v>-4.0099780113673739E-2</v>
      </c>
      <c r="AQ50">
        <f t="shared" si="26"/>
        <v>-62.214501688197174</v>
      </c>
      <c r="AR50">
        <f t="shared" si="26"/>
        <v>-62.254601468310845</v>
      </c>
      <c r="AS50">
        <f t="shared" si="26"/>
        <v>0.69605798180843004</v>
      </c>
      <c r="AT50">
        <f t="shared" si="26"/>
        <v>5.5833978314159281E-2</v>
      </c>
      <c r="AU50">
        <f t="shared" si="23"/>
        <v>-61.502709508188261</v>
      </c>
      <c r="AW50">
        <v>47</v>
      </c>
      <c r="AX50">
        <f>IF(Z50&gt;0, (R50*SUMPRODUCT(K50:$K$98, X50:$X$98)-K50*$AZ$3)/Z50, 0)</f>
        <v>126.64692865458134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0.26339700100000002</v>
      </c>
      <c r="Q51" s="4">
        <f t="shared" si="21"/>
        <v>50</v>
      </c>
      <c r="R51">
        <f t="shared" si="0"/>
        <v>250000</v>
      </c>
      <c r="S51">
        <f t="shared" si="1"/>
        <v>-707.06393652695726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8.1680685257751122</v>
      </c>
      <c r="AC51">
        <f t="shared" si="2"/>
        <v>-33.134512353694703</v>
      </c>
      <c r="AE51">
        <f t="shared" si="3"/>
        <v>0</v>
      </c>
      <c r="AF51">
        <f t="shared" si="24"/>
        <v>0</v>
      </c>
      <c r="AG51">
        <f t="shared" si="24"/>
        <v>-2.3431058099532578</v>
      </c>
      <c r="AH51">
        <f t="shared" si="5"/>
        <v>-4246.9343246363624</v>
      </c>
      <c r="AI51">
        <f t="shared" si="25"/>
        <v>-4249.2774304463155</v>
      </c>
      <c r="AJ51">
        <f t="shared" si="7"/>
        <v>41.302580879469815</v>
      </c>
      <c r="AK51">
        <f t="shared" si="22"/>
        <v>0.57176479680425796</v>
      </c>
      <c r="AL51">
        <f t="shared" si="8"/>
        <v>-4207.4030847700415</v>
      </c>
      <c r="AN51">
        <f t="shared" si="26"/>
        <v>0</v>
      </c>
      <c r="AO51">
        <f t="shared" si="26"/>
        <v>0</v>
      </c>
      <c r="AP51">
        <f t="shared" si="26"/>
        <v>-2.6014839723067767E-2</v>
      </c>
      <c r="AQ51">
        <f t="shared" si="26"/>
        <v>-47.152508137058497</v>
      </c>
      <c r="AR51">
        <f t="shared" si="26"/>
        <v>-47.178522976781558</v>
      </c>
      <c r="AS51">
        <f t="shared" si="26"/>
        <v>0.45857084949564664</v>
      </c>
      <c r="AT51">
        <f t="shared" si="26"/>
        <v>6.3481424889010483E-3</v>
      </c>
      <c r="AU51">
        <f t="shared" si="23"/>
        <v>-46.713603984797011</v>
      </c>
      <c r="AW51">
        <v>48</v>
      </c>
      <c r="AX51">
        <f>IF(Z51&gt;0, (R51*SUMPRODUCT(K51:$K$98, X51:$X$98)-K51*$AZ$3)/Z51, 0)</f>
        <v>-707.06393652695726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0.29593128600000002</v>
      </c>
      <c r="Q52" s="4">
        <f t="shared" si="21"/>
        <v>50</v>
      </c>
      <c r="R52">
        <f t="shared" si="0"/>
        <v>250000</v>
      </c>
      <c r="S52">
        <f t="shared" si="1"/>
        <v>-1894.3785094357224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-33.134512353694703</v>
      </c>
      <c r="AC52">
        <f t="shared" si="2"/>
        <v>-61.615662625817947</v>
      </c>
      <c r="AE52">
        <f t="shared" si="3"/>
        <v>0</v>
      </c>
      <c r="AF52">
        <f t="shared" si="24"/>
        <v>0</v>
      </c>
      <c r="AG52">
        <f t="shared" si="24"/>
        <v>-1.626276436280186</v>
      </c>
      <c r="AH52">
        <f t="shared" si="5"/>
        <v>-3466.9915778676959</v>
      </c>
      <c r="AI52">
        <f t="shared" si="25"/>
        <v>-3468.6178543039759</v>
      </c>
      <c r="AJ52">
        <f t="shared" si="7"/>
        <v>28.481150272123244</v>
      </c>
      <c r="AK52">
        <f t="shared" si="22"/>
        <v>-2.3194158647586294</v>
      </c>
      <c r="AL52">
        <f t="shared" si="8"/>
        <v>-3442.4561198966112</v>
      </c>
      <c r="AN52">
        <f t="shared" si="26"/>
        <v>0</v>
      </c>
      <c r="AO52">
        <f t="shared" si="26"/>
        <v>0</v>
      </c>
      <c r="AP52">
        <f t="shared" si="26"/>
        <v>-1.6121505670987288E-2</v>
      </c>
      <c r="AQ52">
        <f t="shared" si="26"/>
        <v>-34.368772206836283</v>
      </c>
      <c r="AR52">
        <f t="shared" si="26"/>
        <v>-34.384893712507271</v>
      </c>
      <c r="AS52">
        <f t="shared" si="26"/>
        <v>0.28233762439460747</v>
      </c>
      <c r="AT52">
        <f t="shared" si="26"/>
        <v>-2.2992693728387695E-2</v>
      </c>
      <c r="AU52">
        <f t="shared" si="23"/>
        <v>-34.125548781841047</v>
      </c>
      <c r="AW52">
        <v>49</v>
      </c>
      <c r="AX52">
        <f>IF(Z52&gt;0, (R52*SUMPRODUCT(K52:$K$98, X52:$X$98)-K52*$AZ$3)/Z52, 0)</f>
        <v>-1894.3785094357224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0.33262349499999999</v>
      </c>
      <c r="Q53" s="4">
        <f t="shared" si="21"/>
        <v>50</v>
      </c>
      <c r="R53">
        <f t="shared" si="0"/>
        <v>250000</v>
      </c>
      <c r="S53">
        <f t="shared" si="1"/>
        <v>-3709.4456120361651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-61.615662625817947</v>
      </c>
      <c r="AC53">
        <f t="shared" si="2"/>
        <v>-79.313579596104958</v>
      </c>
      <c r="AE53">
        <f t="shared" si="3"/>
        <v>0</v>
      </c>
      <c r="AF53">
        <f t="shared" si="24"/>
        <v>0</v>
      </c>
      <c r="AG53">
        <f t="shared" si="24"/>
        <v>-1.069075919845724</v>
      </c>
      <c r="AH53">
        <f t="shared" si="5"/>
        <v>-2704.6887603583014</v>
      </c>
      <c r="AI53">
        <f t="shared" si="25"/>
        <v>-2705.7578362781469</v>
      </c>
      <c r="AJ53">
        <f t="shared" si="7"/>
        <v>17.697916970287011</v>
      </c>
      <c r="AK53">
        <f t="shared" si="22"/>
        <v>-4.3130963838072569</v>
      </c>
      <c r="AL53">
        <f t="shared" si="8"/>
        <v>-2692.3730156916668</v>
      </c>
      <c r="AN53">
        <f t="shared" si="26"/>
        <v>0</v>
      </c>
      <c r="AO53">
        <f t="shared" si="26"/>
        <v>0</v>
      </c>
      <c r="AP53">
        <f t="shared" si="26"/>
        <v>-9.4624098690458056E-3</v>
      </c>
      <c r="AQ53">
        <f t="shared" si="26"/>
        <v>-23.939248039937993</v>
      </c>
      <c r="AR53">
        <f t="shared" si="26"/>
        <v>-23.948710449807038</v>
      </c>
      <c r="AS53">
        <f t="shared" si="26"/>
        <v>0.15664457602352838</v>
      </c>
      <c r="AT53">
        <f t="shared" si="26"/>
        <v>-3.8175292353580546E-2</v>
      </c>
      <c r="AU53">
        <f t="shared" si="23"/>
        <v>-23.830241166137085</v>
      </c>
      <c r="AW53">
        <v>50</v>
      </c>
      <c r="AX53">
        <f>IF(Z53&gt;0, (R53*SUMPRODUCT(K53:$K$98, X53:$X$98)-K53*$AZ$3)/Z53, 0)</f>
        <v>-3709.4456120361651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0.37225971299999999</v>
      </c>
      <c r="Q54" s="4">
        <f t="shared" si="21"/>
        <v>50</v>
      </c>
      <c r="R54">
        <f t="shared" si="0"/>
        <v>250000</v>
      </c>
      <c r="S54">
        <f t="shared" si="1"/>
        <v>-6690.3867385514668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-79.313579596104958</v>
      </c>
      <c r="AC54">
        <f t="shared" si="2"/>
        <v>-88.368135460552566</v>
      </c>
      <c r="AE54">
        <f t="shared" si="3"/>
        <v>0</v>
      </c>
      <c r="AF54">
        <f t="shared" si="24"/>
        <v>0</v>
      </c>
      <c r="AG54">
        <f t="shared" si="24"/>
        <v>-0.66041126555028651</v>
      </c>
      <c r="AH54">
        <f t="shared" si="5"/>
        <v>-1989.8694754849009</v>
      </c>
      <c r="AI54">
        <f t="shared" si="25"/>
        <v>-1990.5298867504512</v>
      </c>
      <c r="AJ54">
        <f t="shared" si="7"/>
        <v>9.0545558644476074</v>
      </c>
      <c r="AK54">
        <f t="shared" si="22"/>
        <v>-5.5519505717273478</v>
      </c>
      <c r="AL54">
        <f t="shared" si="8"/>
        <v>-1987.0272814577309</v>
      </c>
      <c r="AN54">
        <f t="shared" si="26"/>
        <v>0</v>
      </c>
      <c r="AO54">
        <f t="shared" si="26"/>
        <v>0</v>
      </c>
      <c r="AP54">
        <f t="shared" si="26"/>
        <v>-5.2190283823357036E-3</v>
      </c>
      <c r="AQ54">
        <f t="shared" si="26"/>
        <v>-15.725330277407851</v>
      </c>
      <c r="AR54">
        <f t="shared" si="26"/>
        <v>-15.730549305790186</v>
      </c>
      <c r="AS54">
        <f t="shared" si="26"/>
        <v>7.1555387545698942E-2</v>
      </c>
      <c r="AT54">
        <f t="shared" si="26"/>
        <v>-4.3875368460024586E-2</v>
      </c>
      <c r="AU54">
        <f t="shared" si="23"/>
        <v>-15.702869286704512</v>
      </c>
      <c r="AW54">
        <v>51</v>
      </c>
      <c r="AX54">
        <f>IF(Z54&gt;0, (R54*SUMPRODUCT(K54:$K$98, X54:$X$98)-K54*$AZ$3)/Z54, 0)</f>
        <v>-6690.3867385514668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0.41367450300000003</v>
      </c>
      <c r="Q55" s="4">
        <f t="shared" si="21"/>
        <v>50</v>
      </c>
      <c r="R55">
        <f t="shared" si="0"/>
        <v>250000</v>
      </c>
      <c r="S55">
        <f t="shared" si="1"/>
        <v>-11928.630415580406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-88.368135460552566</v>
      </c>
      <c r="AC55">
        <f t="shared" si="2"/>
        <v>-90.803562009844001</v>
      </c>
      <c r="AE55">
        <f t="shared" si="3"/>
        <v>0</v>
      </c>
      <c r="AF55">
        <f t="shared" si="24"/>
        <v>0</v>
      </c>
      <c r="AG55">
        <f t="shared" si="24"/>
        <v>-0.3806118508426678</v>
      </c>
      <c r="AH55">
        <f t="shared" si="5"/>
        <v>-1365.9765102605791</v>
      </c>
      <c r="AI55">
        <f t="shared" si="25"/>
        <v>-1366.3571221114216</v>
      </c>
      <c r="AJ55">
        <f t="shared" si="7"/>
        <v>2.4354265492914351</v>
      </c>
      <c r="AK55">
        <f t="shared" si="22"/>
        <v>-6.1857694822386806</v>
      </c>
      <c r="AL55">
        <f t="shared" si="8"/>
        <v>-1370.1074650443688</v>
      </c>
      <c r="AN55">
        <f t="shared" si="26"/>
        <v>0</v>
      </c>
      <c r="AO55">
        <f t="shared" si="26"/>
        <v>0</v>
      </c>
      <c r="AP55">
        <f t="shared" si="26"/>
        <v>-2.6855885056310085E-3</v>
      </c>
      <c r="AQ55">
        <f t="shared" si="26"/>
        <v>-9.6382989830607855</v>
      </c>
      <c r="AR55">
        <f t="shared" si="26"/>
        <v>-9.6409845715664151</v>
      </c>
      <c r="AS55">
        <f t="shared" si="26"/>
        <v>1.7184313973947478E-2</v>
      </c>
      <c r="AT55">
        <f t="shared" si="26"/>
        <v>-4.3646647846628132E-2</v>
      </c>
      <c r="AU55">
        <f t="shared" si="23"/>
        <v>-9.6674469054390961</v>
      </c>
      <c r="AW55">
        <v>52</v>
      </c>
      <c r="AX55">
        <f>IF(Z55&gt;0, (R55*SUMPRODUCT(K55:$K$98, X55:$X$98)-K55*$AZ$3)/Z55, 0)</f>
        <v>-11928.630415580406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0.42102545200000002</v>
      </c>
      <c r="Q56" s="4">
        <f t="shared" si="21"/>
        <v>50</v>
      </c>
      <c r="R56">
        <f t="shared" si="0"/>
        <v>250000</v>
      </c>
      <c r="S56">
        <f t="shared" si="1"/>
        <v>-20450.80049992265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-90.803562009844001</v>
      </c>
      <c r="AC56">
        <f t="shared" si="2"/>
        <v>-88.575875521372268</v>
      </c>
      <c r="AE56">
        <f t="shared" si="3"/>
        <v>0</v>
      </c>
      <c r="AF56">
        <f t="shared" si="24"/>
        <v>0</v>
      </c>
      <c r="AG56">
        <f t="shared" si="24"/>
        <v>-0.21655845579665031</v>
      </c>
      <c r="AH56">
        <f t="shared" si="5"/>
        <v>-801.23638268795401</v>
      </c>
      <c r="AI56">
        <f t="shared" si="25"/>
        <v>-801.45294114375065</v>
      </c>
      <c r="AJ56">
        <f t="shared" si="7"/>
        <v>-2.2276864884717327</v>
      </c>
      <c r="AK56">
        <f t="shared" si="22"/>
        <v>-6.3562493406890805</v>
      </c>
      <c r="AL56">
        <f t="shared" si="8"/>
        <v>-810.03687697291139</v>
      </c>
      <c r="AN56">
        <f t="shared" si="26"/>
        <v>0</v>
      </c>
      <c r="AO56">
        <f t="shared" si="26"/>
        <v>0</v>
      </c>
      <c r="AP56">
        <f t="shared" si="26"/>
        <v>-1.3643138447369627E-3</v>
      </c>
      <c r="AQ56">
        <f t="shared" si="26"/>
        <v>-5.0477728324522317</v>
      </c>
      <c r="AR56">
        <f t="shared" si="26"/>
        <v>-5.0491371462969683</v>
      </c>
      <c r="AS56">
        <f t="shared" si="26"/>
        <v>-1.4034379340095313E-2</v>
      </c>
      <c r="AT56">
        <f t="shared" si="26"/>
        <v>-4.004424091500397E-2</v>
      </c>
      <c r="AU56">
        <f t="shared" si="23"/>
        <v>-5.1032157665520668</v>
      </c>
      <c r="AW56">
        <v>53</v>
      </c>
      <c r="AX56">
        <f>IF(Z56&gt;0, (R56*SUMPRODUCT(K56:$K$98, X56:$X$98)-K56*$AZ$3)/Z56, 0)</f>
        <v>-20450.80049992265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0.42896583300000002</v>
      </c>
      <c r="Q57" s="4">
        <f t="shared" si="21"/>
        <v>50</v>
      </c>
      <c r="R57">
        <f t="shared" si="0"/>
        <v>250000</v>
      </c>
      <c r="S57">
        <f t="shared" si="1"/>
        <v>-34169.250420600787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-88.575875521372268</v>
      </c>
      <c r="AC57">
        <f t="shared" si="2"/>
        <v>-83.029018468527596</v>
      </c>
      <c r="AE57">
        <f t="shared" si="3"/>
        <v>0</v>
      </c>
      <c r="AF57">
        <f t="shared" si="24"/>
        <v>0</v>
      </c>
      <c r="AG57">
        <f t="shared" si="24"/>
        <v>-0.12149669285468002</v>
      </c>
      <c r="AH57">
        <f t="shared" si="5"/>
        <v>-464.48089192001891</v>
      </c>
      <c r="AI57">
        <f t="shared" si="25"/>
        <v>-464.6023886128736</v>
      </c>
      <c r="AJ57">
        <f t="shared" si="7"/>
        <v>-5.5468570528446719</v>
      </c>
      <c r="AK57">
        <f t="shared" si="22"/>
        <v>-6.200311286496059</v>
      </c>
      <c r="AL57">
        <f t="shared" si="8"/>
        <v>-476.3495569522143</v>
      </c>
      <c r="AN57">
        <f t="shared" si="26"/>
        <v>0</v>
      </c>
      <c r="AO57">
        <f t="shared" si="26"/>
        <v>0</v>
      </c>
      <c r="AP57">
        <f t="shared" si="26"/>
        <v>-6.8341667982907959E-4</v>
      </c>
      <c r="AQ57">
        <f t="shared" si="26"/>
        <v>-2.6126965396474278</v>
      </c>
      <c r="AR57">
        <f t="shared" si="26"/>
        <v>-2.6133799563272571</v>
      </c>
      <c r="AS57">
        <f t="shared" si="26"/>
        <v>-3.120096968462955E-2</v>
      </c>
      <c r="AT57">
        <f t="shared" si="26"/>
        <v>-3.4876637822497586E-2</v>
      </c>
      <c r="AU57">
        <f t="shared" si="23"/>
        <v>-2.6794575638343838</v>
      </c>
      <c r="AW57">
        <v>54</v>
      </c>
      <c r="AX57">
        <f>IF(Z57&gt;0, (R57*SUMPRODUCT(K57:$K$98, X57:$X$98)-K57*$AZ$3)/Z57, 0)</f>
        <v>-34169.250420600787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0.43771532000000002</v>
      </c>
      <c r="Q58" s="4">
        <f t="shared" si="21"/>
        <v>50</v>
      </c>
      <c r="R58">
        <f t="shared" si="0"/>
        <v>250000</v>
      </c>
      <c r="S58">
        <f t="shared" si="1"/>
        <v>-56767.033351035374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-83.029018468527596</v>
      </c>
      <c r="AC58">
        <f t="shared" si="2"/>
        <v>-76.182224039159948</v>
      </c>
      <c r="AE58">
        <f t="shared" si="3"/>
        <v>0</v>
      </c>
      <c r="AF58">
        <f t="shared" si="24"/>
        <v>0</v>
      </c>
      <c r="AG58">
        <f t="shared" si="24"/>
        <v>-6.7100762134305242E-2</v>
      </c>
      <c r="AH58">
        <f t="shared" si="5"/>
        <v>-265.9048189591399</v>
      </c>
      <c r="AI58">
        <f t="shared" si="25"/>
        <v>-265.97191972127422</v>
      </c>
      <c r="AJ58">
        <f t="shared" si="7"/>
        <v>-6.8467944293676481</v>
      </c>
      <c r="AK58">
        <f t="shared" si="22"/>
        <v>-5.8120312927969326</v>
      </c>
      <c r="AL58">
        <f t="shared" si="8"/>
        <v>-278.6307454434388</v>
      </c>
      <c r="AN58">
        <f t="shared" si="26"/>
        <v>0</v>
      </c>
      <c r="AO58">
        <f t="shared" si="26"/>
        <v>0</v>
      </c>
      <c r="AP58">
        <f t="shared" si="26"/>
        <v>-3.370005020768443E-4</v>
      </c>
      <c r="AQ58">
        <f t="shared" si="26"/>
        <v>-1.3354551370746568</v>
      </c>
      <c r="AR58">
        <f t="shared" si="26"/>
        <v>-1.3357921375767337</v>
      </c>
      <c r="AS58">
        <f t="shared" si="26"/>
        <v>-3.4386690805322383E-2</v>
      </c>
      <c r="AT58">
        <f t="shared" si="26"/>
        <v>-2.9189794593369216E-2</v>
      </c>
      <c r="AU58">
        <f t="shared" si="23"/>
        <v>-1.3993686229754252</v>
      </c>
      <c r="AW58">
        <v>55</v>
      </c>
      <c r="AX58">
        <f>IF(Z58&gt;0, (R58*SUMPRODUCT(K58:$K$98, X58:$X$98)-K58*$AZ$3)/Z58, 0)</f>
        <v>-56767.033351035374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0.44739131599999998</v>
      </c>
      <c r="Q59" s="4">
        <f t="shared" si="21"/>
        <v>50</v>
      </c>
      <c r="R59">
        <f t="shared" si="0"/>
        <v>250000</v>
      </c>
      <c r="S59">
        <f t="shared" si="1"/>
        <v>-94854.073962232855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-76.182224039159948</v>
      </c>
      <c r="AC59">
        <f t="shared" si="2"/>
        <v>-69.071705096756858</v>
      </c>
      <c r="AE59">
        <f t="shared" si="3"/>
        <v>0</v>
      </c>
      <c r="AF59">
        <f t="shared" si="24"/>
        <v>0</v>
      </c>
      <c r="AG59">
        <f t="shared" si="24"/>
        <v>-3.6409456237092401E-2</v>
      </c>
      <c r="AH59">
        <f t="shared" si="5"/>
        <v>-150.10149137934897</v>
      </c>
      <c r="AI59">
        <f t="shared" si="25"/>
        <v>-150.13790083558607</v>
      </c>
      <c r="AJ59">
        <f t="shared" si="7"/>
        <v>-7.1105189424030897</v>
      </c>
      <c r="AK59">
        <f t="shared" si="22"/>
        <v>-5.3327556827411966</v>
      </c>
      <c r="AL59">
        <f t="shared" si="8"/>
        <v>-162.58117546073038</v>
      </c>
      <c r="AN59">
        <f t="shared" si="26"/>
        <v>0</v>
      </c>
      <c r="AO59">
        <f t="shared" si="26"/>
        <v>0</v>
      </c>
      <c r="AP59">
        <f t="shared" si="26"/>
        <v>-1.6326732048147836E-4</v>
      </c>
      <c r="AQ59">
        <f t="shared" si="26"/>
        <v>-0.67308525945008979</v>
      </c>
      <c r="AR59">
        <f t="shared" si="26"/>
        <v>-0.67324852677057134</v>
      </c>
      <c r="AS59">
        <f t="shared" si="26"/>
        <v>-3.1884996232826368E-2</v>
      </c>
      <c r="AT59">
        <f t="shared" si="26"/>
        <v>-2.391314842588986E-2</v>
      </c>
      <c r="AU59">
        <f t="shared" si="23"/>
        <v>-0.7290466714292877</v>
      </c>
      <c r="AW59">
        <v>56</v>
      </c>
      <c r="AX59">
        <f>IF(Z59&gt;0, (R59*SUMPRODUCT(K59:$K$98, X59:$X$98)-K59*$AZ$3)/Z59, 0)</f>
        <v>-94854.073962232855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0.457001349</v>
      </c>
      <c r="Q60" s="4">
        <f t="shared" si="21"/>
        <v>50</v>
      </c>
      <c r="R60">
        <f t="shared" si="0"/>
        <v>250000</v>
      </c>
      <c r="S60">
        <f t="shared" si="1"/>
        <v>-160267.77713618334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-69.071705096756858</v>
      </c>
      <c r="AC60">
        <f t="shared" si="2"/>
        <v>-62.203742070958953</v>
      </c>
      <c r="AE60">
        <f t="shared" si="3"/>
        <v>0</v>
      </c>
      <c r="AF60">
        <f t="shared" si="24"/>
        <v>0</v>
      </c>
      <c r="AG60">
        <f t="shared" si="24"/>
        <v>-1.9406191058013784E-2</v>
      </c>
      <c r="AH60">
        <f t="shared" si="5"/>
        <v>-83.195853083538452</v>
      </c>
      <c r="AI60">
        <f t="shared" si="25"/>
        <v>-83.215259274596463</v>
      </c>
      <c r="AJ60">
        <f t="shared" si="7"/>
        <v>-6.8679630257979056</v>
      </c>
      <c r="AK60">
        <f t="shared" si="22"/>
        <v>-4.8350193567729809</v>
      </c>
      <c r="AL60">
        <f t="shared" si="8"/>
        <v>-94.918241657167343</v>
      </c>
      <c r="AN60">
        <f t="shared" si="26"/>
        <v>0</v>
      </c>
      <c r="AO60">
        <f t="shared" si="26"/>
        <v>0</v>
      </c>
      <c r="AP60">
        <f t="shared" si="26"/>
        <v>-7.7697554972332709E-5</v>
      </c>
      <c r="AQ60">
        <f t="shared" si="26"/>
        <v>-0.33309547190915595</v>
      </c>
      <c r="AR60">
        <f t="shared" si="26"/>
        <v>-0.33317316946412828</v>
      </c>
      <c r="AS60">
        <f t="shared" si="26"/>
        <v>-2.7497613166315875E-2</v>
      </c>
      <c r="AT60">
        <f t="shared" si="26"/>
        <v>-1.9358213115707158E-2</v>
      </c>
      <c r="AU60">
        <f t="shared" si="23"/>
        <v>-0.38002899574615129</v>
      </c>
      <c r="AW60">
        <v>57</v>
      </c>
      <c r="AX60">
        <f>IF(Z60&gt;0, (R60*SUMPRODUCT(K60:$K$98, X60:$X$98)-K60*$AZ$3)/Z60, 0)</f>
        <v>-160267.77713618334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0.46737994300000002</v>
      </c>
      <c r="Q61" s="4">
        <f t="shared" si="21"/>
        <v>50</v>
      </c>
      <c r="R61">
        <f t="shared" si="0"/>
        <v>250000</v>
      </c>
      <c r="S61">
        <f t="shared" si="1"/>
        <v>-275110.44592280389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-62.203742070958953</v>
      </c>
      <c r="AC61">
        <f t="shared" si="2"/>
        <v>-55.803758716753826</v>
      </c>
      <c r="AE61">
        <f t="shared" si="3"/>
        <v>0</v>
      </c>
      <c r="AF61">
        <f t="shared" si="24"/>
        <v>0</v>
      </c>
      <c r="AG61">
        <f t="shared" si="24"/>
        <v>-1.0142064676892056E-2</v>
      </c>
      <c r="AH61">
        <f t="shared" si="5"/>
        <v>-45.35032235270797</v>
      </c>
      <c r="AI61">
        <f t="shared" si="25"/>
        <v>-45.360464417384861</v>
      </c>
      <c r="AJ61">
        <f t="shared" si="7"/>
        <v>-6.3999833542051263</v>
      </c>
      <c r="AK61">
        <f t="shared" si="22"/>
        <v>-4.3542619449671269</v>
      </c>
      <c r="AL61">
        <f t="shared" si="8"/>
        <v>-56.114709716557115</v>
      </c>
      <c r="AN61">
        <f t="shared" si="26"/>
        <v>0</v>
      </c>
      <c r="AO61">
        <f t="shared" si="26"/>
        <v>0</v>
      </c>
      <c r="AP61">
        <f t="shared" si="26"/>
        <v>-3.6255625543215315E-5</v>
      </c>
      <c r="AQ61">
        <f t="shared" si="26"/>
        <v>-0.16211731613485816</v>
      </c>
      <c r="AR61">
        <f t="shared" si="26"/>
        <v>-0.16215357176040138</v>
      </c>
      <c r="AS61">
        <f t="shared" si="26"/>
        <v>-2.2878517083562651E-2</v>
      </c>
      <c r="AT61">
        <f t="shared" si="26"/>
        <v>-1.5565518030415216E-2</v>
      </c>
      <c r="AU61">
        <f t="shared" si="23"/>
        <v>-0.20059760687437925</v>
      </c>
      <c r="AW61">
        <v>58</v>
      </c>
      <c r="AX61">
        <f>IF(Z61&gt;0, (R61*SUMPRODUCT(K61:$K$98, X61:$X$98)-K61*$AZ$3)/Z61, 0)</f>
        <v>-275110.44592280389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0.47825477199999999</v>
      </c>
      <c r="Q62" s="4">
        <f t="shared" si="21"/>
        <v>50</v>
      </c>
      <c r="R62">
        <f t="shared" si="0"/>
        <v>250000</v>
      </c>
      <c r="S62">
        <f t="shared" si="1"/>
        <v>-481240.11546594434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-55.803758716753826</v>
      </c>
      <c r="AC62">
        <f t="shared" si="2"/>
        <v>-49.954198509572358</v>
      </c>
      <c r="AE62">
        <f t="shared" si="3"/>
        <v>0</v>
      </c>
      <c r="AF62">
        <f t="shared" si="24"/>
        <v>0</v>
      </c>
      <c r="AG62">
        <f t="shared" si="24"/>
        <v>-5.1901532004668717E-3</v>
      </c>
      <c r="AH62">
        <f t="shared" si="5"/>
        <v>-24.252454148281316</v>
      </c>
      <c r="AI62">
        <f t="shared" si="25"/>
        <v>-24.257644301481783</v>
      </c>
      <c r="AJ62">
        <f t="shared" si="7"/>
        <v>-5.8495602071814687</v>
      </c>
      <c r="AK62">
        <f t="shared" si="22"/>
        <v>-3.9062631101727683</v>
      </c>
      <c r="AL62">
        <f t="shared" si="8"/>
        <v>-34.013467618836017</v>
      </c>
      <c r="AN62">
        <f t="shared" si="26"/>
        <v>0</v>
      </c>
      <c r="AO62">
        <f t="shared" si="26"/>
        <v>0</v>
      </c>
      <c r="AP62">
        <f t="shared" si="26"/>
        <v>-1.6565752999906557E-5</v>
      </c>
      <c r="AQ62">
        <f t="shared" si="26"/>
        <v>-7.740815146378488E-2</v>
      </c>
      <c r="AR62">
        <f t="shared" si="26"/>
        <v>-7.7424717216784789E-2</v>
      </c>
      <c r="AS62">
        <f t="shared" si="26"/>
        <v>-1.8670425670967428E-2</v>
      </c>
      <c r="AT62">
        <f t="shared" si="26"/>
        <v>-1.2467876638005205E-2</v>
      </c>
      <c r="AU62">
        <f t="shared" si="23"/>
        <v>-0.10856301952575741</v>
      </c>
      <c r="AW62">
        <v>59</v>
      </c>
      <c r="AX62">
        <f>IF(Z62&gt;0, (R62*SUMPRODUCT(K62:$K$98, X62:$X$98)-K62*$AZ$3)/Z62, 0)</f>
        <v>-481240.11546594434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0.48949088600000001</v>
      </c>
      <c r="Q63" s="4">
        <f t="shared" si="21"/>
        <v>50</v>
      </c>
      <c r="R63">
        <f t="shared" si="0"/>
        <v>250000</v>
      </c>
      <c r="S63">
        <f t="shared" si="1"/>
        <v>-859678.00577262184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-49.954198509572358</v>
      </c>
      <c r="AC63">
        <f t="shared" si="2"/>
        <v>-44.664037443789432</v>
      </c>
      <c r="AE63">
        <f t="shared" si="3"/>
        <v>0</v>
      </c>
      <c r="AF63">
        <f t="shared" si="24"/>
        <v>0</v>
      </c>
      <c r="AG63">
        <f t="shared" si="24"/>
        <v>-2.597718979889938E-3</v>
      </c>
      <c r="AH63">
        <f t="shared" si="5"/>
        <v>-12.702663442861324</v>
      </c>
      <c r="AI63">
        <f t="shared" si="25"/>
        <v>-12.705261161841214</v>
      </c>
      <c r="AJ63">
        <f t="shared" si="7"/>
        <v>-5.2901610657829252</v>
      </c>
      <c r="AK63">
        <f t="shared" si="22"/>
        <v>-3.4967938956700655</v>
      </c>
      <c r="AL63">
        <f t="shared" si="8"/>
        <v>-21.492216123294206</v>
      </c>
      <c r="AN63">
        <f t="shared" si="26"/>
        <v>0</v>
      </c>
      <c r="AO63">
        <f t="shared" si="26"/>
        <v>0</v>
      </c>
      <c r="AP63">
        <f t="shared" si="26"/>
        <v>-7.4029556756482787E-6</v>
      </c>
      <c r="AQ63">
        <f t="shared" si="26"/>
        <v>-3.619993354098848E-2</v>
      </c>
      <c r="AR63">
        <f t="shared" si="26"/>
        <v>-3.6207336496664126E-2</v>
      </c>
      <c r="AS63">
        <f t="shared" si="26"/>
        <v>-1.5075852388271241E-2</v>
      </c>
      <c r="AT63">
        <f t="shared" si="26"/>
        <v>-9.9651311080691824E-3</v>
      </c>
      <c r="AU63">
        <f t="shared" si="23"/>
        <v>-6.1248319993004556E-2</v>
      </c>
      <c r="AW63">
        <v>60</v>
      </c>
      <c r="AX63">
        <f>IF(Z63&gt;0, (R63*SUMPRODUCT(K63:$K$98, X63:$X$98)-K63*$AZ$3)/Z63, 0)</f>
        <v>-859678.00577262184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0.50154699899999999</v>
      </c>
      <c r="Q64" s="4">
        <f t="shared" si="21"/>
        <v>50</v>
      </c>
      <c r="R64">
        <f t="shared" si="0"/>
        <v>250000</v>
      </c>
      <c r="S64">
        <f t="shared" si="1"/>
        <v>-1572578.9545769987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-44.664037443789432</v>
      </c>
      <c r="AC64">
        <f t="shared" si="2"/>
        <v>-39.907764861931575</v>
      </c>
      <c r="AE64">
        <f t="shared" si="3"/>
        <v>0</v>
      </c>
      <c r="AF64">
        <f t="shared" si="24"/>
        <v>0</v>
      </c>
      <c r="AG64">
        <f t="shared" si="24"/>
        <v>-1.268863631481899E-3</v>
      </c>
      <c r="AH64">
        <f t="shared" si="5"/>
        <v>-6.514390793045699</v>
      </c>
      <c r="AI64">
        <f t="shared" si="25"/>
        <v>-6.5156596566771805</v>
      </c>
      <c r="AJ64">
        <f t="shared" si="7"/>
        <v>-4.7562725818578571</v>
      </c>
      <c r="AK64">
        <f t="shared" si="22"/>
        <v>-3.1264826210652608</v>
      </c>
      <c r="AL64">
        <f t="shared" si="8"/>
        <v>-14.398414859600297</v>
      </c>
      <c r="AN64">
        <f t="shared" si="26"/>
        <v>0</v>
      </c>
      <c r="AO64">
        <f t="shared" si="26"/>
        <v>0</v>
      </c>
      <c r="AP64">
        <f t="shared" si="26"/>
        <v>-3.2285677821789147E-6</v>
      </c>
      <c r="AQ64">
        <f t="shared" si="26"/>
        <v>-1.6575581262729518E-2</v>
      </c>
      <c r="AR64">
        <f t="shared" si="26"/>
        <v>-1.6578809830511694E-2</v>
      </c>
      <c r="AS64">
        <f t="shared" si="26"/>
        <v>-1.2102126690409649E-2</v>
      </c>
      <c r="AT64">
        <f t="shared" si="26"/>
        <v>-7.9551977150805319E-3</v>
      </c>
      <c r="AU64">
        <f t="shared" si="23"/>
        <v>-3.6636134236001872E-2</v>
      </c>
      <c r="AW64">
        <v>61</v>
      </c>
      <c r="AX64">
        <f>IF(Z64&gt;0, (R64*SUMPRODUCT(K64:$K$98, X64:$X$98)-K64*$AZ$3)/Z64, 0)</f>
        <v>-1572578.9545769987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0.51394563599999998</v>
      </c>
      <c r="Q65" s="4">
        <f t="shared" si="21"/>
        <v>50</v>
      </c>
      <c r="R65">
        <f t="shared" si="0"/>
        <v>250000</v>
      </c>
      <c r="S65">
        <f t="shared" si="1"/>
        <v>-2950538.9512875057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-39.907764861931575</v>
      </c>
      <c r="AC65">
        <f t="shared" si="2"/>
        <v>-35.645347125873904</v>
      </c>
      <c r="AE65">
        <f t="shared" si="3"/>
        <v>0</v>
      </c>
      <c r="AF65">
        <f t="shared" si="24"/>
        <v>0</v>
      </c>
      <c r="AG65">
        <f t="shared" si="24"/>
        <v>-6.0404806908784584E-4</v>
      </c>
      <c r="AH65">
        <f t="shared" si="5"/>
        <v>-3.2606346303961709</v>
      </c>
      <c r="AI65">
        <f t="shared" si="25"/>
        <v>-3.2612386784652587</v>
      </c>
      <c r="AJ65">
        <f t="shared" si="7"/>
        <v>-4.2624177360576709</v>
      </c>
      <c r="AK65">
        <f t="shared" si="22"/>
        <v>-2.7935435403352105</v>
      </c>
      <c r="AL65">
        <f t="shared" si="8"/>
        <v>-10.31719995485814</v>
      </c>
      <c r="AN65">
        <f t="shared" si="26"/>
        <v>0</v>
      </c>
      <c r="AO65">
        <f t="shared" si="26"/>
        <v>0</v>
      </c>
      <c r="AP65">
        <f t="shared" si="26"/>
        <v>-1.3722980198000661E-6</v>
      </c>
      <c r="AQ65">
        <f t="shared" si="26"/>
        <v>-7.4076264383082669E-3</v>
      </c>
      <c r="AR65">
        <f t="shared" si="26"/>
        <v>-7.4089987363280671E-3</v>
      </c>
      <c r="AS65">
        <f t="shared" si="26"/>
        <v>-9.6835131475305914E-3</v>
      </c>
      <c r="AT65">
        <f t="shared" si="26"/>
        <v>-6.3464721845998716E-3</v>
      </c>
      <c r="AU65">
        <f t="shared" si="23"/>
        <v>-2.343898406845853E-2</v>
      </c>
      <c r="AW65">
        <v>62</v>
      </c>
      <c r="AX65">
        <f>IF(Z65&gt;0, (R65*SUMPRODUCT(K65:$K$98, X65:$X$98)-K65*$AZ$3)/Z65, 0)</f>
        <v>-2950538.9512875057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0.52707773400000002</v>
      </c>
      <c r="Q66" s="4">
        <f t="shared" si="21"/>
        <v>50</v>
      </c>
      <c r="R66">
        <f t="shared" si="0"/>
        <v>250000</v>
      </c>
      <c r="S66">
        <f t="shared" si="1"/>
        <v>-5691902.2034928137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-35.645347125873904</v>
      </c>
      <c r="AC66">
        <f t="shared" si="2"/>
        <v>-31.832225004704711</v>
      </c>
      <c r="AE66">
        <f t="shared" si="3"/>
        <v>0</v>
      </c>
      <c r="AF66">
        <f t="shared" si="24"/>
        <v>0</v>
      </c>
      <c r="AG66">
        <f t="shared" si="24"/>
        <v>-2.7962730091507005E-4</v>
      </c>
      <c r="AH66">
        <f t="shared" si="5"/>
        <v>-1.5919014374094862</v>
      </c>
      <c r="AI66">
        <f t="shared" si="25"/>
        <v>-1.5921810647104013</v>
      </c>
      <c r="AJ66">
        <f t="shared" si="7"/>
        <v>-3.8131221211691937</v>
      </c>
      <c r="AK66">
        <f t="shared" si="22"/>
        <v>-2.4951742988111736</v>
      </c>
      <c r="AL66">
        <f t="shared" si="8"/>
        <v>-7.9004774846907688</v>
      </c>
      <c r="AN66">
        <f t="shared" si="26"/>
        <v>0</v>
      </c>
      <c r="AO66">
        <f t="shared" si="26"/>
        <v>0</v>
      </c>
      <c r="AP66">
        <f t="shared" si="26"/>
        <v>-5.6720295442246347E-7</v>
      </c>
      <c r="AQ66">
        <f t="shared" si="26"/>
        <v>-3.2290523689683295E-3</v>
      </c>
      <c r="AR66">
        <f t="shared" si="26"/>
        <v>-3.2296195719227522E-3</v>
      </c>
      <c r="AS66">
        <f t="shared" si="26"/>
        <v>-7.7346315099530256E-3</v>
      </c>
      <c r="AT66">
        <f t="shared" si="26"/>
        <v>-5.0612734502435081E-3</v>
      </c>
      <c r="AU66">
        <f t="shared" si="23"/>
        <v>-1.6025524532119285E-2</v>
      </c>
      <c r="AW66">
        <v>63</v>
      </c>
      <c r="AX66">
        <f>IF(Z66&gt;0, (R66*SUMPRODUCT(K66:$K$98, X66:$X$98)-K66*$AZ$3)/Z66, 0)</f>
        <v>-5691902.2034928137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0.54097960300000003</v>
      </c>
      <c r="Q67" s="4">
        <f t="shared" si="21"/>
        <v>50</v>
      </c>
      <c r="R67">
        <f t="shared" ref="R67:R89" si="27">$C$6</f>
        <v>250000</v>
      </c>
      <c r="S67">
        <f t="shared" ref="S67:S89" si="28">AX67</f>
        <v>-11319145.298094222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-31.832225004704711</v>
      </c>
      <c r="AC67">
        <f t="shared" ref="AC67:AC89" si="29">S67*Z67</f>
        <v>-28.42426678242412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-1.2555836166892322E-4</v>
      </c>
      <c r="AH67">
        <f t="shared" ref="AH67:AH89" si="32">-X67*R67</f>
        <v>-0.75636333118498078</v>
      </c>
      <c r="AI67">
        <f t="shared" ref="AI67:AI89" si="33">SUM(AE67:AH67)</f>
        <v>-0.75648888954664972</v>
      </c>
      <c r="AJ67">
        <f t="shared" ref="AJ67:AJ89" si="34">AB67-AC67</f>
        <v>-3.4079582222805911</v>
      </c>
      <c r="AK67">
        <f t="shared" si="22"/>
        <v>-2.2282557503293301</v>
      </c>
      <c r="AL67">
        <f t="shared" ref="AL67:AL89" si="35">SUM(AI67:AK67)</f>
        <v>-6.3927028621565709</v>
      </c>
      <c r="AN67">
        <f t="shared" ref="AN67:AT89" si="36">AE67*$K67</f>
        <v>0</v>
      </c>
      <c r="AO67">
        <f t="shared" si="36"/>
        <v>0</v>
      </c>
      <c r="AP67">
        <f t="shared" si="36"/>
        <v>-2.2739794265566736E-7</v>
      </c>
      <c r="AQ67">
        <f t="shared" si="36"/>
        <v>-1.3698447727852295E-3</v>
      </c>
      <c r="AR67">
        <f t="shared" si="36"/>
        <v>-1.3700721707278851E-3</v>
      </c>
      <c r="AS67">
        <f t="shared" si="36"/>
        <v>-6.1721312551570344E-3</v>
      </c>
      <c r="AT67">
        <f t="shared" si="36"/>
        <v>-4.0355796826310681E-3</v>
      </c>
      <c r="AU67">
        <f t="shared" si="23"/>
        <v>-1.1577783108515987E-2</v>
      </c>
      <c r="AW67">
        <v>64</v>
      </c>
      <c r="AX67">
        <f>IF(Z67&gt;0, (R67*SUMPRODUCT(K67:$K$98, X67:$X$98)-K67*$AZ$3)/Z67, 0)</f>
        <v>-11319145.298094222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1.6170478387293595E-3</v>
      </c>
      <c r="L68" s="2">
        <v>65</v>
      </c>
      <c r="M68" s="6">
        <v>0.55513806300000001</v>
      </c>
      <c r="Q68" s="4">
        <f t="shared" si="21"/>
        <v>50</v>
      </c>
      <c r="R68">
        <f t="shared" si="27"/>
        <v>250000</v>
      </c>
      <c r="S68">
        <f t="shared" si="28"/>
        <v>-23241462.407910742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-28.42426678242412</v>
      </c>
      <c r="AC68">
        <f t="shared" si="29"/>
        <v>-25.37993370340266</v>
      </c>
      <c r="AE68">
        <f t="shared" si="30"/>
        <v>0</v>
      </c>
      <c r="AF68">
        <f t="shared" si="31"/>
        <v>0</v>
      </c>
      <c r="AG68">
        <f t="shared" si="31"/>
        <v>-5.460055236189449E-5</v>
      </c>
      <c r="AH68">
        <f t="shared" si="32"/>
        <v>-0.34851112845169741</v>
      </c>
      <c r="AI68">
        <f t="shared" si="33"/>
        <v>-0.3485657290040593</v>
      </c>
      <c r="AJ68">
        <f t="shared" si="34"/>
        <v>-3.0443330790214596</v>
      </c>
      <c r="AK68">
        <f t="shared" si="22"/>
        <v>-1.9896986747696885</v>
      </c>
      <c r="AL68">
        <f t="shared" si="35"/>
        <v>-5.382597482795207</v>
      </c>
      <c r="AN68">
        <f t="shared" si="36"/>
        <v>0</v>
      </c>
      <c r="AO68">
        <f t="shared" si="36"/>
        <v>0</v>
      </c>
      <c r="AP68">
        <f t="shared" si="36"/>
        <v>-8.8291705190230718E-8</v>
      </c>
      <c r="AQ68">
        <f t="shared" si="36"/>
        <v>-5.6355916703594751E-4</v>
      </c>
      <c r="AR68">
        <f t="shared" si="36"/>
        <v>-5.6364745874113776E-4</v>
      </c>
      <c r="AS68">
        <f t="shared" si="36"/>
        <v>-4.9228322258039478E-3</v>
      </c>
      <c r="AT68">
        <f t="shared" si="36"/>
        <v>-3.2174379417589955E-3</v>
      </c>
      <c r="AU68">
        <f t="shared" si="23"/>
        <v>-8.70391762630408E-3</v>
      </c>
      <c r="AW68">
        <v>65</v>
      </c>
      <c r="AX68">
        <f>IF(Z68&gt;0, (R68*SUMPRODUCT(K68:$K$98, X68:$X$98)-K68*$AZ$3)/Z68, 0)</f>
        <v>-23241462.407910742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1.4437927131512138E-3</v>
      </c>
      <c r="L69" s="2">
        <v>66</v>
      </c>
      <c r="M69" s="6">
        <v>0.569934367</v>
      </c>
      <c r="Q69" s="4">
        <f t="shared" ref="Q69:Q89" si="48">$C$8</f>
        <v>50</v>
      </c>
      <c r="R69">
        <f t="shared" si="27"/>
        <v>250000</v>
      </c>
      <c r="S69">
        <f t="shared" si="28"/>
        <v>-49401163.789159268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-25.37993370340266</v>
      </c>
      <c r="AC69">
        <f t="shared" si="29"/>
        <v>-22.661119652039119</v>
      </c>
      <c r="AE69">
        <f t="shared" si="30"/>
        <v>0</v>
      </c>
      <c r="AF69">
        <f t="shared" si="31"/>
        <v>0</v>
      </c>
      <c r="AG69">
        <f t="shared" si="31"/>
        <v>-2.2935815590048852E-5</v>
      </c>
      <c r="AH69">
        <f t="shared" si="32"/>
        <v>-0.15559365624113347</v>
      </c>
      <c r="AI69">
        <f t="shared" si="33"/>
        <v>-0.15561659205672351</v>
      </c>
      <c r="AJ69">
        <f t="shared" si="34"/>
        <v>-2.718814051363541</v>
      </c>
      <c r="AK69">
        <f t="shared" si="22"/>
        <v>-1.7765953592381865</v>
      </c>
      <c r="AL69">
        <f t="shared" si="35"/>
        <v>-4.6510260026584511</v>
      </c>
      <c r="AN69">
        <f t="shared" si="36"/>
        <v>0</v>
      </c>
      <c r="AO69">
        <f t="shared" si="36"/>
        <v>0</v>
      </c>
      <c r="AP69">
        <f t="shared" si="36"/>
        <v>-3.3114563419092538E-8</v>
      </c>
      <c r="AQ69">
        <f t="shared" si="36"/>
        <v>-2.246449870935034E-4</v>
      </c>
      <c r="AR69">
        <f t="shared" si="36"/>
        <v>-2.2467810165692246E-4</v>
      </c>
      <c r="AS69">
        <f t="shared" si="36"/>
        <v>-3.9254039157718109E-3</v>
      </c>
      <c r="AT69">
        <f t="shared" si="36"/>
        <v>-2.5650354338863568E-3</v>
      </c>
      <c r="AU69">
        <f t="shared" si="23"/>
        <v>-6.7151174513150899E-3</v>
      </c>
      <c r="AW69">
        <v>66</v>
      </c>
      <c r="AX69">
        <f>IF(Z69&gt;0, (R69*SUMPRODUCT(K69:$K$98, X69:$X$98)-K69*$AZ$3)/Z69, 0)</f>
        <v>-49401163.789159268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0.58483052300000005</v>
      </c>
      <c r="Q70" s="4">
        <f t="shared" si="48"/>
        <v>50</v>
      </c>
      <c r="R70">
        <f t="shared" si="27"/>
        <v>250000</v>
      </c>
      <c r="S70">
        <f t="shared" si="28"/>
        <v>-108864536.93193878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-22.661119652039119</v>
      </c>
      <c r="AC70">
        <f t="shared" si="29"/>
        <v>-20.233328573338202</v>
      </c>
      <c r="AE70">
        <f t="shared" si="30"/>
        <v>0</v>
      </c>
      <c r="AF70">
        <f t="shared" si="31"/>
        <v>0</v>
      </c>
      <c r="AG70">
        <f t="shared" si="31"/>
        <v>-9.2928924071885382E-6</v>
      </c>
      <c r="AH70">
        <f t="shared" si="32"/>
        <v>-6.7067825134799128E-2</v>
      </c>
      <c r="AI70">
        <f t="shared" si="33"/>
        <v>-6.7077118027206312E-2</v>
      </c>
      <c r="AJ70">
        <f t="shared" si="34"/>
        <v>-2.4277910787009169</v>
      </c>
      <c r="AK70">
        <f t="shared" si="22"/>
        <v>-1.5862783756427385</v>
      </c>
      <c r="AL70">
        <f t="shared" si="35"/>
        <v>-4.0811465723708622</v>
      </c>
      <c r="AN70">
        <f t="shared" si="36"/>
        <v>0</v>
      </c>
      <c r="AO70">
        <f t="shared" si="36"/>
        <v>0</v>
      </c>
      <c r="AP70">
        <f t="shared" si="36"/>
        <v>-1.1979473519283084E-8</v>
      </c>
      <c r="AQ70">
        <f t="shared" si="36"/>
        <v>-8.645717608618108E-5</v>
      </c>
      <c r="AR70">
        <f t="shared" si="36"/>
        <v>-8.646915555970035E-5</v>
      </c>
      <c r="AS70">
        <f t="shared" si="36"/>
        <v>-3.1296670254302755E-3</v>
      </c>
      <c r="AT70">
        <f t="shared" si="36"/>
        <v>-2.0448724640913657E-3</v>
      </c>
      <c r="AU70">
        <f t="shared" si="23"/>
        <v>-5.2610086450813427E-3</v>
      </c>
      <c r="AW70">
        <v>67</v>
      </c>
      <c r="AX70">
        <f>IF(Z70&gt;0, (R70*SUMPRODUCT(K70:$K$98, X70:$X$98)-K70*$AZ$3)/Z70, 0)</f>
        <v>-108864536.93193878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0.59948279800000004</v>
      </c>
      <c r="Q71" s="4">
        <f t="shared" si="48"/>
        <v>50</v>
      </c>
      <c r="R71">
        <f t="shared" si="27"/>
        <v>250000</v>
      </c>
      <c r="S71">
        <f t="shared" si="28"/>
        <v>-248902905.69650379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-20.233328573338202</v>
      </c>
      <c r="AC71">
        <f t="shared" si="29"/>
        <v>-18.065543848649988</v>
      </c>
      <c r="AE71">
        <f t="shared" si="30"/>
        <v>0</v>
      </c>
      <c r="AF71">
        <f t="shared" si="31"/>
        <v>0</v>
      </c>
      <c r="AG71">
        <f t="shared" si="31"/>
        <v>-3.6290343413423125E-6</v>
      </c>
      <c r="AH71">
        <f t="shared" si="32"/>
        <v>-2.7854645708871702E-2</v>
      </c>
      <c r="AI71">
        <f t="shared" si="33"/>
        <v>-2.7858274743213046E-2</v>
      </c>
      <c r="AJ71">
        <f t="shared" si="34"/>
        <v>-2.1677847246882145</v>
      </c>
      <c r="AK71">
        <f t="shared" si="22"/>
        <v>-1.4163330001336742</v>
      </c>
      <c r="AL71">
        <f t="shared" si="35"/>
        <v>-3.611975999565102</v>
      </c>
      <c r="AN71">
        <f t="shared" si="36"/>
        <v>0</v>
      </c>
      <c r="AO71">
        <f t="shared" si="36"/>
        <v>0</v>
      </c>
      <c r="AP71">
        <f t="shared" si="36"/>
        <v>-4.176955785878145E-9</v>
      </c>
      <c r="AQ71">
        <f t="shared" si="36"/>
        <v>-3.2060215642440761E-5</v>
      </c>
      <c r="AR71">
        <f t="shared" si="36"/>
        <v>-3.2064392598226637E-5</v>
      </c>
      <c r="AS71">
        <f t="shared" si="36"/>
        <v>-2.4950827401031203E-3</v>
      </c>
      <c r="AT71">
        <f t="shared" si="36"/>
        <v>-1.63017479670647E-3</v>
      </c>
      <c r="AU71">
        <f t="shared" si="23"/>
        <v>-4.1573219294078175E-3</v>
      </c>
      <c r="AW71">
        <v>68</v>
      </c>
      <c r="AX71">
        <f>IF(Z71&gt;0, (R71*SUMPRODUCT(K71:$K$98, X71:$X$98)-K71*$AZ$3)/Z71, 0)</f>
        <v>-248902905.69650379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0.61448546299999995</v>
      </c>
      <c r="Q72" s="4">
        <f t="shared" si="48"/>
        <v>50</v>
      </c>
      <c r="R72">
        <f t="shared" si="27"/>
        <v>250000</v>
      </c>
      <c r="S72">
        <f t="shared" si="28"/>
        <v>-591814921.19335902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-18.065543848649988</v>
      </c>
      <c r="AC72">
        <f t="shared" si="29"/>
        <v>-16.129976639343933</v>
      </c>
      <c r="AE72">
        <f t="shared" si="30"/>
        <v>0</v>
      </c>
      <c r="AF72">
        <f t="shared" si="31"/>
        <v>0</v>
      </c>
      <c r="AG72">
        <f t="shared" si="31"/>
        <v>-1.3627551504462587E-6</v>
      </c>
      <c r="AH72">
        <f t="shared" si="32"/>
        <v>-1.1149944237413154E-2</v>
      </c>
      <c r="AI72">
        <f t="shared" si="33"/>
        <v>-1.11513069925636E-2</v>
      </c>
      <c r="AJ72">
        <f t="shared" si="34"/>
        <v>-1.9355672093060541</v>
      </c>
      <c r="AK72">
        <f t="shared" ref="AK72:AK89" si="49">G72*SUM(AB72:AB72, AE72:AF72)</f>
        <v>-1.2645880694054992</v>
      </c>
      <c r="AL72">
        <f t="shared" si="35"/>
        <v>-3.2113065857041168</v>
      </c>
      <c r="AN72">
        <f t="shared" si="36"/>
        <v>0</v>
      </c>
      <c r="AO72">
        <f t="shared" si="36"/>
        <v>0</v>
      </c>
      <c r="AP72">
        <f t="shared" si="36"/>
        <v>-1.4004532303602706E-9</v>
      </c>
      <c r="AQ72">
        <f t="shared" si="36"/>
        <v>-1.1458386651856521E-5</v>
      </c>
      <c r="AR72">
        <f t="shared" si="36"/>
        <v>-1.1459787105086881E-5</v>
      </c>
      <c r="AS72">
        <f t="shared" si="36"/>
        <v>-1.9891110666244182E-3</v>
      </c>
      <c r="AT72">
        <f t="shared" si="36"/>
        <v>-1.2995705400886174E-3</v>
      </c>
      <c r="AU72">
        <f t="shared" si="23"/>
        <v>-3.3001413938181226E-3</v>
      </c>
      <c r="AW72">
        <v>69</v>
      </c>
      <c r="AX72">
        <f>IF(Z72&gt;0, (R72*SUMPRODUCT(K72:$K$98, X72:$X$98)-K72*$AZ$3)/Z72, 0)</f>
        <v>-591814921.19335902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0.62975077099999999</v>
      </c>
      <c r="Q73" s="4">
        <f t="shared" si="48"/>
        <v>50</v>
      </c>
      <c r="R73">
        <f t="shared" si="27"/>
        <v>250000</v>
      </c>
      <c r="S73">
        <f t="shared" si="28"/>
        <v>-1466780466.4365668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-16.129976639343933</v>
      </c>
      <c r="AC73">
        <f t="shared" si="29"/>
        <v>-14.401774464229076</v>
      </c>
      <c r="AE73">
        <f t="shared" si="30"/>
        <v>0</v>
      </c>
      <c r="AF73">
        <f t="shared" si="31"/>
        <v>0</v>
      </c>
      <c r="AG73">
        <f t="shared" si="31"/>
        <v>-4.909314922640437E-7</v>
      </c>
      <c r="AH73">
        <f t="shared" si="32"/>
        <v>-4.2909805333887618E-3</v>
      </c>
      <c r="AI73">
        <f t="shared" si="33"/>
        <v>-4.2914714648810259E-3</v>
      </c>
      <c r="AJ73">
        <f t="shared" si="34"/>
        <v>-1.7282021751148573</v>
      </c>
      <c r="AK73">
        <f t="shared" si="49"/>
        <v>-1.1290983647540755</v>
      </c>
      <c r="AL73">
        <f t="shared" si="35"/>
        <v>-2.8615920113338138</v>
      </c>
      <c r="AN73">
        <f t="shared" si="36"/>
        <v>0</v>
      </c>
      <c r="AO73">
        <f t="shared" si="36"/>
        <v>0</v>
      </c>
      <c r="AP73">
        <f t="shared" si="36"/>
        <v>-4.5045731829272043E-10</v>
      </c>
      <c r="AQ73">
        <f t="shared" si="36"/>
        <v>-3.9372165248608078E-6</v>
      </c>
      <c r="AR73">
        <f t="shared" si="36"/>
        <v>-3.9376669821791003E-6</v>
      </c>
      <c r="AS73">
        <f t="shared" si="36"/>
        <v>-1.585722915594066E-3</v>
      </c>
      <c r="AT73">
        <f t="shared" si="36"/>
        <v>-1.036011397700811E-3</v>
      </c>
      <c r="AU73">
        <f t="shared" si="23"/>
        <v>-2.6256719802770557E-3</v>
      </c>
      <c r="AW73">
        <v>70</v>
      </c>
      <c r="AX73">
        <f>IF(Z73&gt;0, (R73*SUMPRODUCT(K73:$K$98, X73:$X$98)-K73*$AZ$3)/Z73, 0)</f>
        <v>-1466780466.4365668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0.64518007799999999</v>
      </c>
      <c r="Q74" s="4">
        <f t="shared" si="48"/>
        <v>50</v>
      </c>
      <c r="R74">
        <f t="shared" si="27"/>
        <v>250000</v>
      </c>
      <c r="S74">
        <f t="shared" si="28"/>
        <v>-3797999101.6928945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-14.401774464229076</v>
      </c>
      <c r="AC74">
        <f t="shared" si="29"/>
        <v>-12.858730514390677</v>
      </c>
      <c r="AE74">
        <f t="shared" si="30"/>
        <v>0</v>
      </c>
      <c r="AF74">
        <f t="shared" si="31"/>
        <v>0</v>
      </c>
      <c r="AG74">
        <f t="shared" si="31"/>
        <v>-1.6928295886983113E-7</v>
      </c>
      <c r="AH74">
        <f t="shared" si="32"/>
        <v>-1.5836960923578606E-3</v>
      </c>
      <c r="AI74">
        <f t="shared" si="33"/>
        <v>-1.5838653753167304E-3</v>
      </c>
      <c r="AJ74">
        <f t="shared" si="34"/>
        <v>-1.543043949838399</v>
      </c>
      <c r="AK74">
        <f t="shared" si="49"/>
        <v>-1.0081242124960355</v>
      </c>
      <c r="AL74">
        <f t="shared" si="35"/>
        <v>-2.5527520277097508</v>
      </c>
      <c r="AN74">
        <f t="shared" si="36"/>
        <v>0</v>
      </c>
      <c r="AO74">
        <f t="shared" si="36"/>
        <v>0</v>
      </c>
      <c r="AP74">
        <f t="shared" si="36"/>
        <v>-1.3868451549823661E-10</v>
      </c>
      <c r="AQ74">
        <f t="shared" si="36"/>
        <v>-1.2974378917489651E-6</v>
      </c>
      <c r="AR74">
        <f t="shared" si="36"/>
        <v>-1.2975765762644634E-6</v>
      </c>
      <c r="AS74">
        <f t="shared" si="36"/>
        <v>-1.2641337557218299E-3</v>
      </c>
      <c r="AT74">
        <f t="shared" si="36"/>
        <v>-8.259024942939519E-4</v>
      </c>
      <c r="AU74">
        <f t="shared" si="23"/>
        <v>-2.091333826592046E-3</v>
      </c>
      <c r="AW74">
        <v>71</v>
      </c>
      <c r="AX74">
        <f>IF(Z74&gt;0, (R74*SUMPRODUCT(K74:$K$98, X74:$X$98)-K74*$AZ$3)/Z74, 0)</f>
        <v>-3797999101.6928945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0.66067595400000001</v>
      </c>
      <c r="Q75" s="4">
        <f t="shared" si="48"/>
        <v>50</v>
      </c>
      <c r="R75">
        <f t="shared" si="27"/>
        <v>250000</v>
      </c>
      <c r="S75">
        <f t="shared" si="28"/>
        <v>-10297064521.988581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-12.858730514390677</v>
      </c>
      <c r="AC75">
        <f t="shared" si="29"/>
        <v>-11.48101048410096</v>
      </c>
      <c r="AE75">
        <f t="shared" si="30"/>
        <v>0</v>
      </c>
      <c r="AF75">
        <f t="shared" si="31"/>
        <v>0</v>
      </c>
      <c r="AG75">
        <f t="shared" si="31"/>
        <v>-5.5748948933864374E-8</v>
      </c>
      <c r="AH75">
        <f t="shared" si="32"/>
        <v>-5.5920590173634229E-4</v>
      </c>
      <c r="AI75">
        <f t="shared" si="33"/>
        <v>-5.5926165068527619E-4</v>
      </c>
      <c r="AJ75">
        <f t="shared" si="34"/>
        <v>-1.3777200302897175</v>
      </c>
      <c r="AK75">
        <f t="shared" si="49"/>
        <v>-0.90011113600734749</v>
      </c>
      <c r="AL75">
        <f t="shared" si="35"/>
        <v>-2.27839042794775</v>
      </c>
      <c r="AN75">
        <f t="shared" si="36"/>
        <v>0</v>
      </c>
      <c r="AO75">
        <f t="shared" si="36"/>
        <v>0</v>
      </c>
      <c r="AP75">
        <f t="shared" si="36"/>
        <v>-4.0778701572704443E-11</v>
      </c>
      <c r="AQ75">
        <f t="shared" si="36"/>
        <v>-4.0904252045457701E-7</v>
      </c>
      <c r="AR75">
        <f t="shared" si="36"/>
        <v>-4.0908329915614979E-7</v>
      </c>
      <c r="AS75">
        <f t="shared" si="36"/>
        <v>-1.0077613128199178E-3</v>
      </c>
      <c r="AT75">
        <f t="shared" si="36"/>
        <v>-6.5840458160127118E-4</v>
      </c>
      <c r="AU75">
        <f t="shared" si="23"/>
        <v>-1.6665749777203449E-3</v>
      </c>
      <c r="AW75">
        <v>72</v>
      </c>
      <c r="AX75">
        <f>IF(Z75&gt;0, (R75*SUMPRODUCT(K75:$K$98, X75:$X$98)-K75*$AZ$3)/Z75, 0)</f>
        <v>-10297064521.988581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0.67625413199999995</v>
      </c>
      <c r="Q76" s="4">
        <f t="shared" si="48"/>
        <v>50</v>
      </c>
      <c r="R76">
        <f t="shared" si="27"/>
        <v>250000</v>
      </c>
      <c r="S76">
        <f t="shared" si="28"/>
        <v>-29303359367.322701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-11.48101048410096</v>
      </c>
      <c r="AC76">
        <f t="shared" si="29"/>
        <v>-10.250902564815258</v>
      </c>
      <c r="AE76">
        <f t="shared" si="30"/>
        <v>0</v>
      </c>
      <c r="AF76">
        <f t="shared" si="31"/>
        <v>0</v>
      </c>
      <c r="AG76">
        <f t="shared" si="31"/>
        <v>-1.7491002373342955E-8</v>
      </c>
      <c r="AH76">
        <f t="shared" si="32"/>
        <v>-1.885022853559139E-4</v>
      </c>
      <c r="AI76">
        <f t="shared" si="33"/>
        <v>-1.8851977635828723E-4</v>
      </c>
      <c r="AJ76">
        <f t="shared" si="34"/>
        <v>-1.2301079192857021</v>
      </c>
      <c r="AK76">
        <f t="shared" si="49"/>
        <v>-0.80367073388706722</v>
      </c>
      <c r="AL76">
        <f t="shared" si="35"/>
        <v>-2.0339671729491275</v>
      </c>
      <c r="AN76">
        <f t="shared" si="36"/>
        <v>0</v>
      </c>
      <c r="AO76">
        <f t="shared" si="36"/>
        <v>0</v>
      </c>
      <c r="AP76">
        <f t="shared" si="36"/>
        <v>-1.1423347429322431E-11</v>
      </c>
      <c r="AQ76">
        <f t="shared" si="36"/>
        <v>-1.2311055998275125E-7</v>
      </c>
      <c r="AR76">
        <f t="shared" si="36"/>
        <v>-1.2312198333018056E-7</v>
      </c>
      <c r="AS76">
        <f t="shared" si="36"/>
        <v>-8.033816380344942E-4</v>
      </c>
      <c r="AT76">
        <f t="shared" si="36"/>
        <v>-5.2487615152131868E-4</v>
      </c>
      <c r="AU76">
        <f t="shared" si="23"/>
        <v>-1.3283809115391431E-3</v>
      </c>
      <c r="AW76">
        <v>73</v>
      </c>
      <c r="AX76">
        <f>IF(Z76&gt;0, (R76*SUMPRODUCT(K76:$K$98, X76:$X$98)-K76*$AZ$3)/Z76, 0)</f>
        <v>-29303359367.322701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0.69194305599999995</v>
      </c>
      <c r="Q77" s="4">
        <f t="shared" si="48"/>
        <v>50</v>
      </c>
      <c r="R77">
        <f t="shared" si="27"/>
        <v>250000</v>
      </c>
      <c r="S77">
        <f t="shared" si="28"/>
        <v>-87780924239.422501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-10.250902564815258</v>
      </c>
      <c r="AC77">
        <f t="shared" si="29"/>
        <v>-9.1525916804899055</v>
      </c>
      <c r="AE77">
        <f t="shared" si="30"/>
        <v>0</v>
      </c>
      <c r="AF77">
        <f t="shared" si="31"/>
        <v>0</v>
      </c>
      <c r="AG77">
        <f t="shared" si="31"/>
        <v>-5.2133147148953501E-9</v>
      </c>
      <c r="AH77">
        <f t="shared" si="32"/>
        <v>-6.0513888173570878E-5</v>
      </c>
      <c r="AI77">
        <f t="shared" si="33"/>
        <v>-6.0519101488285774E-5</v>
      </c>
      <c r="AJ77">
        <f t="shared" si="34"/>
        <v>-1.0983108843253522</v>
      </c>
      <c r="AK77">
        <f t="shared" si="49"/>
        <v>-0.71756317953706805</v>
      </c>
      <c r="AL77">
        <f t="shared" si="35"/>
        <v>-1.8159345829639084</v>
      </c>
      <c r="AN77">
        <f t="shared" si="36"/>
        <v>0</v>
      </c>
      <c r="AO77">
        <f t="shared" si="36"/>
        <v>0</v>
      </c>
      <c r="AP77">
        <f t="shared" si="36"/>
        <v>-3.0400071652090186E-12</v>
      </c>
      <c r="AQ77">
        <f t="shared" si="36"/>
        <v>-3.5287080044621003E-8</v>
      </c>
      <c r="AR77">
        <f t="shared" si="36"/>
        <v>-3.5290120051786217E-8</v>
      </c>
      <c r="AS77">
        <f t="shared" si="36"/>
        <v>-6.4045106435573157E-4</v>
      </c>
      <c r="AT77">
        <f t="shared" si="36"/>
        <v>-4.1842806862402144E-4</v>
      </c>
      <c r="AU77">
        <f t="shared" si="23"/>
        <v>-1.0589144230998048E-3</v>
      </c>
      <c r="AW77">
        <v>74</v>
      </c>
      <c r="AX77">
        <f>IF(Z77&gt;0, (R77*SUMPRODUCT(K77:$K$98, X77:$X$98)-K77*$AZ$3)/Z77, 0)</f>
        <v>-87780924239.422501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0.70765376499999999</v>
      </c>
      <c r="Q78" s="4">
        <f t="shared" si="48"/>
        <v>50</v>
      </c>
      <c r="R78">
        <f t="shared" si="27"/>
        <v>250000</v>
      </c>
      <c r="S78">
        <f t="shared" si="28"/>
        <v>-277587641651.15033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-9.1525916804899055</v>
      </c>
      <c r="AC78">
        <f t="shared" si="29"/>
        <v>-8.1719568877092073</v>
      </c>
      <c r="AE78">
        <f t="shared" si="30"/>
        <v>0</v>
      </c>
      <c r="AF78">
        <f t="shared" si="31"/>
        <v>0</v>
      </c>
      <c r="AG78">
        <f t="shared" si="31"/>
        <v>-1.4719597816208009E-9</v>
      </c>
      <c r="AH78">
        <f t="shared" si="32"/>
        <v>-1.8446108930627979E-5</v>
      </c>
      <c r="AI78">
        <f t="shared" si="33"/>
        <v>-1.8447580890409601E-5</v>
      </c>
      <c r="AJ78">
        <f t="shared" si="34"/>
        <v>-0.98063479278069821</v>
      </c>
      <c r="AK78">
        <f t="shared" si="49"/>
        <v>-0.64068141763429343</v>
      </c>
      <c r="AL78">
        <f t="shared" si="35"/>
        <v>-1.6213346579958821</v>
      </c>
      <c r="AN78">
        <f t="shared" si="36"/>
        <v>0</v>
      </c>
      <c r="AO78">
        <f t="shared" si="36"/>
        <v>0</v>
      </c>
      <c r="AP78">
        <f t="shared" si="36"/>
        <v>-7.6637015845516929E-13</v>
      </c>
      <c r="AQ78">
        <f t="shared" si="36"/>
        <v>-9.6038951611032983E-9</v>
      </c>
      <c r="AR78">
        <f t="shared" si="36"/>
        <v>-9.6046615312617546E-9</v>
      </c>
      <c r="AS78">
        <f t="shared" si="36"/>
        <v>-5.1056370623283861E-4</v>
      </c>
      <c r="AT78">
        <f t="shared" si="36"/>
        <v>-3.3356829832064305E-4</v>
      </c>
      <c r="AU78">
        <f t="shared" si="23"/>
        <v>-8.4414160921501293E-4</v>
      </c>
      <c r="AW78">
        <v>75</v>
      </c>
      <c r="AX78">
        <f>IF(Z78&gt;0, (R78*SUMPRODUCT(K78:$K$98, X78:$X$98)-K78*$AZ$3)/Z78, 0)</f>
        <v>-277587641651.15033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0.72329488099999995</v>
      </c>
      <c r="Q79" s="4">
        <f t="shared" si="48"/>
        <v>50</v>
      </c>
      <c r="R79">
        <f t="shared" si="27"/>
        <v>250000</v>
      </c>
      <c r="S79">
        <f t="shared" si="28"/>
        <v>-929288908386.26538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-8.1719568877092073</v>
      </c>
      <c r="AC79">
        <f t="shared" si="29"/>
        <v>-7.296390086538298</v>
      </c>
      <c r="AE79">
        <f t="shared" si="30"/>
        <v>0</v>
      </c>
      <c r="AF79">
        <f t="shared" si="31"/>
        <v>0</v>
      </c>
      <c r="AG79">
        <f t="shared" si="31"/>
        <v>-3.9257920872038985E-10</v>
      </c>
      <c r="AH79">
        <f t="shared" si="32"/>
        <v>-5.3233048754210155E-6</v>
      </c>
      <c r="AI79">
        <f t="shared" si="33"/>
        <v>-5.3236974546297358E-6</v>
      </c>
      <c r="AJ79">
        <f t="shared" si="34"/>
        <v>-0.87556680117090924</v>
      </c>
      <c r="AK79">
        <f t="shared" si="49"/>
        <v>-0.5720369821396446</v>
      </c>
      <c r="AL79">
        <f t="shared" si="35"/>
        <v>-1.4476091070080086</v>
      </c>
      <c r="AN79">
        <f t="shared" si="36"/>
        <v>0</v>
      </c>
      <c r="AO79">
        <f t="shared" si="36"/>
        <v>0</v>
      </c>
      <c r="AP79">
        <f t="shared" si="36"/>
        <v>-1.8249539670431683E-13</v>
      </c>
      <c r="AQ79">
        <f t="shared" si="36"/>
        <v>-2.4746054132222445E-9</v>
      </c>
      <c r="AR79">
        <f t="shared" si="36"/>
        <v>-2.4747879086189486E-9</v>
      </c>
      <c r="AS79">
        <f t="shared" si="36"/>
        <v>-4.0701827089019687E-4</v>
      </c>
      <c r="AT79">
        <f t="shared" si="36"/>
        <v>-2.6591860614673607E-4</v>
      </c>
      <c r="AU79">
        <f t="shared" si="23"/>
        <v>-6.7293935182484161E-4</v>
      </c>
      <c r="AW79">
        <v>76</v>
      </c>
      <c r="AX79">
        <f>IF(Z79&gt;0, (R79*SUMPRODUCT(K79:$K$98, X79:$X$98)-K79*$AZ$3)/Z79, 0)</f>
        <v>-929288908386.26538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0.74145409100000004</v>
      </c>
      <c r="Q80" s="4">
        <f t="shared" si="48"/>
        <v>50</v>
      </c>
      <c r="R80">
        <f t="shared" si="27"/>
        <v>250000</v>
      </c>
      <c r="S80">
        <f t="shared" si="28"/>
        <v>-3338305761055.1689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-7.296390086538298</v>
      </c>
      <c r="AC80">
        <f t="shared" si="29"/>
        <v>-6.5146340079639726</v>
      </c>
      <c r="AE80">
        <f t="shared" si="30"/>
        <v>0</v>
      </c>
      <c r="AF80">
        <f t="shared" si="31"/>
        <v>0</v>
      </c>
      <c r="AG80">
        <f t="shared" si="31"/>
        <v>-9.7573956285910017E-11</v>
      </c>
      <c r="AH80">
        <f t="shared" si="32"/>
        <v>-1.4553973017363797E-6</v>
      </c>
      <c r="AI80">
        <f t="shared" si="33"/>
        <v>-1.4554948756926657E-6</v>
      </c>
      <c r="AJ80">
        <f t="shared" si="34"/>
        <v>-0.78175607857432539</v>
      </c>
      <c r="AK80">
        <f t="shared" si="49"/>
        <v>-0.51074730605768093</v>
      </c>
      <c r="AL80">
        <f t="shared" si="35"/>
        <v>-1.2925048401268819</v>
      </c>
      <c r="AN80">
        <f t="shared" si="36"/>
        <v>0</v>
      </c>
      <c r="AO80">
        <f t="shared" si="36"/>
        <v>0</v>
      </c>
      <c r="AP80">
        <f t="shared" si="36"/>
        <v>-4.0498646662669662E-14</v>
      </c>
      <c r="AQ80">
        <f t="shared" si="36"/>
        <v>-6.0407124319233752E-10</v>
      </c>
      <c r="AR80">
        <f t="shared" si="36"/>
        <v>-6.0411174183900023E-10</v>
      </c>
      <c r="AS80">
        <f t="shared" si="36"/>
        <v>-3.2447247613703287E-4</v>
      </c>
      <c r="AT80">
        <f t="shared" si="36"/>
        <v>-2.1198868498609129E-4</v>
      </c>
      <c r="AU80">
        <f t="shared" si="23"/>
        <v>-5.3646176523486594E-4</v>
      </c>
      <c r="AW80">
        <v>77</v>
      </c>
      <c r="AX80">
        <f>IF(Z80&gt;0, (R80*SUMPRODUCT(K80:$K$98, X80:$X$98)-K80*$AZ$3)/Z80, 0)</f>
        <v>-3338305761055.1689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0.75951466000000001</v>
      </c>
      <c r="Q81" s="4">
        <f t="shared" si="48"/>
        <v>50</v>
      </c>
      <c r="R81">
        <f t="shared" si="27"/>
        <v>250000</v>
      </c>
      <c r="S81">
        <f t="shared" si="28"/>
        <v>-12931972784326.051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-6.5146340079639726</v>
      </c>
      <c r="AC81">
        <f t="shared" si="29"/>
        <v>-5.8166375076314978</v>
      </c>
      <c r="AE81">
        <f t="shared" si="30"/>
        <v>0</v>
      </c>
      <c r="AF81">
        <f t="shared" si="31"/>
        <v>0</v>
      </c>
      <c r="AG81">
        <f t="shared" si="31"/>
        <v>-2.2489366489703108E-11</v>
      </c>
      <c r="AH81">
        <f t="shared" si="32"/>
        <v>-3.7054425116673907E-7</v>
      </c>
      <c r="AI81">
        <f t="shared" si="33"/>
        <v>-3.7056674053322878E-7</v>
      </c>
      <c r="AJ81">
        <f t="shared" si="34"/>
        <v>-0.69799650033247485</v>
      </c>
      <c r="AK81">
        <f t="shared" si="49"/>
        <v>-0.45602438055747813</v>
      </c>
      <c r="AL81">
        <f t="shared" si="35"/>
        <v>-1.1540212514566934</v>
      </c>
      <c r="AN81">
        <f t="shared" si="36"/>
        <v>0</v>
      </c>
      <c r="AO81">
        <f t="shared" si="36"/>
        <v>0</v>
      </c>
      <c r="AP81">
        <f t="shared" si="36"/>
        <v>-8.3342360228440016E-15</v>
      </c>
      <c r="AQ81">
        <f t="shared" si="36"/>
        <v>-1.3731837433240036E-10</v>
      </c>
      <c r="AR81">
        <f t="shared" si="36"/>
        <v>-1.3732670856842321E-10</v>
      </c>
      <c r="AS81">
        <f t="shared" si="36"/>
        <v>-2.5866747200519981E-4</v>
      </c>
      <c r="AT81">
        <f t="shared" si="36"/>
        <v>-1.6899608183615979E-4</v>
      </c>
      <c r="AU81">
        <f t="shared" si="23"/>
        <v>-4.2766369116806815E-4</v>
      </c>
      <c r="AW81">
        <v>78</v>
      </c>
      <c r="AX81">
        <f>IF(Z81&gt;0, (R81*SUMPRODUCT(K81:$K$98, X81:$X$98)-K81*$AZ$3)/Z81, 0)</f>
        <v>-12931972784326.051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0.77745419500000001</v>
      </c>
      <c r="Q82" s="4">
        <f t="shared" si="48"/>
        <v>50</v>
      </c>
      <c r="R82">
        <f t="shared" si="27"/>
        <v>250000</v>
      </c>
      <c r="S82">
        <f t="shared" si="28"/>
        <v>-54324310338582.141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-5.8166375076314978</v>
      </c>
      <c r="AC82">
        <f t="shared" si="29"/>
        <v>-5.1934263462183283</v>
      </c>
      <c r="AE82">
        <f t="shared" si="30"/>
        <v>0</v>
      </c>
      <c r="AF82">
        <f t="shared" si="31"/>
        <v>0</v>
      </c>
      <c r="AG82">
        <f t="shared" si="31"/>
        <v>-4.7800205044939704E-12</v>
      </c>
      <c r="AH82">
        <f t="shared" si="32"/>
        <v>-8.742226160156053E-8</v>
      </c>
      <c r="AI82">
        <f t="shared" si="33"/>
        <v>-8.7427041622065029E-8</v>
      </c>
      <c r="AJ82">
        <f t="shared" si="34"/>
        <v>-0.62321116141316946</v>
      </c>
      <c r="AK82">
        <f t="shared" si="49"/>
        <v>-0.4071646255342049</v>
      </c>
      <c r="AL82">
        <f t="shared" si="35"/>
        <v>-1.030375874374416</v>
      </c>
      <c r="AN82">
        <f t="shared" si="36"/>
        <v>0</v>
      </c>
      <c r="AO82">
        <f t="shared" si="36"/>
        <v>0</v>
      </c>
      <c r="AP82">
        <f t="shared" si="36"/>
        <v>-1.5816133076208717E-15</v>
      </c>
      <c r="AQ82">
        <f t="shared" si="36"/>
        <v>-2.8926280170000824E-11</v>
      </c>
      <c r="AR82">
        <f t="shared" si="36"/>
        <v>-2.8927861783308446E-11</v>
      </c>
      <c r="AS82">
        <f t="shared" si="36"/>
        <v>-2.0620812513716933E-4</v>
      </c>
      <c r="AT82">
        <f t="shared" si="36"/>
        <v>-1.3472264178196054E-4</v>
      </c>
      <c r="AU82">
        <f t="shared" si="23"/>
        <v>-3.4093079584699164E-4</v>
      </c>
      <c r="AW82">
        <v>79</v>
      </c>
      <c r="AX82">
        <f>IF(Z82&gt;0, (R82*SUMPRODUCT(K82:$K$98, X82:$X$98)-K82*$AZ$3)/Z82, 0)</f>
        <v>-54324310338582.141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0.79525030600000002</v>
      </c>
      <c r="Q83" s="4">
        <f t="shared" si="48"/>
        <v>50</v>
      </c>
      <c r="R83">
        <f t="shared" si="27"/>
        <v>250000</v>
      </c>
      <c r="S83">
        <f t="shared" si="28"/>
        <v>-249057379863476.09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-5.1934263462183283</v>
      </c>
      <c r="AC83">
        <f t="shared" si="29"/>
        <v>-4.6369878091486063</v>
      </c>
      <c r="AE83">
        <f t="shared" si="30"/>
        <v>0</v>
      </c>
      <c r="AF83">
        <f t="shared" si="31"/>
        <v>0</v>
      </c>
      <c r="AG83">
        <f t="shared" si="31"/>
        <v>-9.3090753056392649E-13</v>
      </c>
      <c r="AH83">
        <f t="shared" si="32"/>
        <v>-1.9006563844425521E-8</v>
      </c>
      <c r="AI83">
        <f t="shared" si="33"/>
        <v>-1.9007494751956084E-8</v>
      </c>
      <c r="AJ83">
        <f t="shared" si="34"/>
        <v>-0.55643853706972202</v>
      </c>
      <c r="AK83">
        <f t="shared" si="49"/>
        <v>-0.36353984423528302</v>
      </c>
      <c r="AL83">
        <f t="shared" si="35"/>
        <v>-0.91997840031249978</v>
      </c>
      <c r="AN83">
        <f t="shared" si="36"/>
        <v>0</v>
      </c>
      <c r="AO83">
        <f t="shared" si="36"/>
        <v>0</v>
      </c>
      <c r="AP83">
        <f t="shared" si="36"/>
        <v>-2.7501670329061842E-16</v>
      </c>
      <c r="AQ83">
        <f t="shared" si="36"/>
        <v>-5.6150824413355809E-12</v>
      </c>
      <c r="AR83">
        <f t="shared" si="36"/>
        <v>-5.6153574580388709E-12</v>
      </c>
      <c r="AS83">
        <f t="shared" si="36"/>
        <v>-1.6438785488830115E-4</v>
      </c>
      <c r="AT83">
        <f t="shared" si="36"/>
        <v>-1.0740006519853451E-4</v>
      </c>
      <c r="AU83">
        <f t="shared" si="23"/>
        <v>-2.7178792570219313E-4</v>
      </c>
      <c r="AW83">
        <v>80</v>
      </c>
      <c r="AX83">
        <f>IF(Z83&gt;0, (R83*SUMPRODUCT(K83:$K$98, X83:$X$98)-K83*$AZ$3)/Z83, 0)</f>
        <v>-249057379863476.09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0.81288120699999999</v>
      </c>
      <c r="Q84" s="4">
        <f t="shared" si="48"/>
        <v>50</v>
      </c>
      <c r="R84">
        <f t="shared" si="27"/>
        <v>250000</v>
      </c>
      <c r="S84">
        <f t="shared" si="28"/>
        <v>-1255500090228436.3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-4.6369878091486063</v>
      </c>
      <c r="AC84">
        <f t="shared" si="29"/>
        <v>-4.1401676867447135</v>
      </c>
      <c r="AE84">
        <f t="shared" si="30"/>
        <v>0</v>
      </c>
      <c r="AF84">
        <f t="shared" si="31"/>
        <v>0</v>
      </c>
      <c r="AG84">
        <f t="shared" si="31"/>
        <v>-1.6488121820809335E-13</v>
      </c>
      <c r="AH84">
        <f t="shared" si="32"/>
        <v>-3.7835861852509691E-9</v>
      </c>
      <c r="AI84">
        <f t="shared" si="33"/>
        <v>-3.783751066469177E-9</v>
      </c>
      <c r="AJ84">
        <f t="shared" si="34"/>
        <v>-0.49682012240389284</v>
      </c>
      <c r="AK84">
        <f t="shared" si="49"/>
        <v>-0.32458914664040245</v>
      </c>
      <c r="AL84">
        <f t="shared" si="35"/>
        <v>-0.82140927282804643</v>
      </c>
      <c r="AN84">
        <f t="shared" si="36"/>
        <v>0</v>
      </c>
      <c r="AO84">
        <f t="shared" si="36"/>
        <v>0</v>
      </c>
      <c r="AP84">
        <f t="shared" si="36"/>
        <v>-4.3491630840779898E-17</v>
      </c>
      <c r="AQ84">
        <f t="shared" si="36"/>
        <v>-9.9801745408945853E-13</v>
      </c>
      <c r="AR84">
        <f t="shared" si="36"/>
        <v>-9.9806094572029942E-13</v>
      </c>
      <c r="AS84">
        <f t="shared" si="36"/>
        <v>-1.3104899146603081E-4</v>
      </c>
      <c r="AT84">
        <f t="shared" si="36"/>
        <v>-8.5618674425315554E-5</v>
      </c>
      <c r="AU84">
        <f t="shared" si="23"/>
        <v>-2.1666766688940734E-4</v>
      </c>
      <c r="AW84">
        <v>81</v>
      </c>
      <c r="AX84">
        <f>IF(Z84&gt;0, (R84*SUMPRODUCT(K84:$K$98, X84:$X$98)-K84*$AZ$3)/Z84, 0)</f>
        <v>-1255500090228436.3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0.83042254299999996</v>
      </c>
      <c r="Q85" s="4">
        <f t="shared" si="48"/>
        <v>50</v>
      </c>
      <c r="R85">
        <f t="shared" si="27"/>
        <v>250000</v>
      </c>
      <c r="S85">
        <f t="shared" si="28"/>
        <v>-7024690357225773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-4.1401676867447135</v>
      </c>
      <c r="AC85">
        <f t="shared" si="29"/>
        <v>-3.6965782917372212</v>
      </c>
      <c r="AE85">
        <f t="shared" si="30"/>
        <v>0</v>
      </c>
      <c r="AF85">
        <f t="shared" si="31"/>
        <v>0</v>
      </c>
      <c r="AG85">
        <f t="shared" si="31"/>
        <v>-2.6311325508709632E-14</v>
      </c>
      <c r="AH85">
        <f t="shared" si="32"/>
        <v>-6.8460540258651391E-10</v>
      </c>
      <c r="AI85">
        <f t="shared" si="33"/>
        <v>-6.8463171391202261E-10</v>
      </c>
      <c r="AJ85">
        <f t="shared" si="34"/>
        <v>-0.44358939500749228</v>
      </c>
      <c r="AK85">
        <f t="shared" si="49"/>
        <v>-0.28981173807212995</v>
      </c>
      <c r="AL85">
        <f t="shared" si="35"/>
        <v>-0.73340113376425398</v>
      </c>
      <c r="AN85">
        <f t="shared" si="36"/>
        <v>0</v>
      </c>
      <c r="AO85">
        <f t="shared" si="36"/>
        <v>0</v>
      </c>
      <c r="AP85">
        <f t="shared" si="36"/>
        <v>-6.1966820092450237E-18</v>
      </c>
      <c r="AQ85">
        <f t="shared" si="36"/>
        <v>-1.6123406554472174E-13</v>
      </c>
      <c r="AR85">
        <f t="shared" si="36"/>
        <v>-1.6124026222673096E-13</v>
      </c>
      <c r="AS85">
        <f t="shared" si="36"/>
        <v>-1.0447145365690163E-4</v>
      </c>
      <c r="AT85">
        <f t="shared" si="36"/>
        <v>-6.8254683055976243E-5</v>
      </c>
      <c r="AU85">
        <f t="shared" si="23"/>
        <v>-1.7272613687411813E-4</v>
      </c>
      <c r="AW85">
        <v>82</v>
      </c>
      <c r="AX85">
        <f>IF(Z85&gt;0, (R85*SUMPRODUCT(K85:$K$98, X85:$X$98)-K85*$AZ$3)/Z85, 0)</f>
        <v>-7024690357225773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0.84796327400000004</v>
      </c>
      <c r="Q86" s="4">
        <f t="shared" si="48"/>
        <v>50</v>
      </c>
      <c r="R86">
        <f t="shared" si="27"/>
        <v>250000</v>
      </c>
      <c r="S86">
        <f t="shared" si="28"/>
        <v>-4.4157909988779928E+16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-3.6965782917372212</v>
      </c>
      <c r="AC86">
        <f t="shared" si="29"/>
        <v>-3.3005163319083746</v>
      </c>
      <c r="AE86">
        <f t="shared" si="30"/>
        <v>0</v>
      </c>
      <c r="AF86">
        <f t="shared" si="31"/>
        <v>0</v>
      </c>
      <c r="AG86">
        <f t="shared" si="31"/>
        <v>-3.7371745319773989E-15</v>
      </c>
      <c r="AH86">
        <f t="shared" si="32"/>
        <v>-1.1155518860822569E-10</v>
      </c>
      <c r="AI86">
        <f t="shared" si="33"/>
        <v>-1.1155892578275766E-10</v>
      </c>
      <c r="AJ86">
        <f t="shared" si="34"/>
        <v>-0.39606195982884662</v>
      </c>
      <c r="AK86">
        <f t="shared" si="49"/>
        <v>-0.25876048042160549</v>
      </c>
      <c r="AL86">
        <f t="shared" si="35"/>
        <v>-0.65482244036201109</v>
      </c>
      <c r="AN86">
        <f t="shared" si="36"/>
        <v>0</v>
      </c>
      <c r="AO86">
        <f t="shared" si="36"/>
        <v>0</v>
      </c>
      <c r="AP86">
        <f t="shared" si="36"/>
        <v>-7.8585395058595041E-19</v>
      </c>
      <c r="AQ86">
        <f t="shared" si="36"/>
        <v>-2.3457851627215667E-14</v>
      </c>
      <c r="AR86">
        <f t="shared" si="36"/>
        <v>-2.345863748116625E-14</v>
      </c>
      <c r="AS86">
        <f t="shared" si="36"/>
        <v>-8.3284003234290329E-5</v>
      </c>
      <c r="AT86">
        <f t="shared" si="36"/>
        <v>-5.4412215446422435E-5</v>
      </c>
      <c r="AU86">
        <f t="shared" si="23"/>
        <v>-1.3769621870417142E-4</v>
      </c>
      <c r="AW86">
        <v>83</v>
      </c>
      <c r="AX86">
        <f>IF(Z86&gt;0, (R86*SUMPRODUCT(K86:$K$98, X86:$X$98)-K86*$AZ$3)/Z86, 0)</f>
        <v>-4.4157909988779928E+16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0.86550461000000001</v>
      </c>
      <c r="Q87" s="4">
        <f t="shared" si="48"/>
        <v>50</v>
      </c>
      <c r="R87">
        <f t="shared" si="27"/>
        <v>250000</v>
      </c>
      <c r="S87">
        <f t="shared" si="28"/>
        <v>-3.1669209074428531E+17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-3.3005163319083746</v>
      </c>
      <c r="AC87">
        <f t="shared" si="29"/>
        <v>-2.9468895820610683</v>
      </c>
      <c r="AE87">
        <f t="shared" si="30"/>
        <v>0</v>
      </c>
      <c r="AF87">
        <f t="shared" si="31"/>
        <v>0</v>
      </c>
      <c r="AG87">
        <f t="shared" si="31"/>
        <v>-4.6526100085659389E-16</v>
      </c>
      <c r="AH87">
        <f t="shared" si="32"/>
        <v>-1.6172708929005153E-11</v>
      </c>
      <c r="AI87">
        <f t="shared" si="33"/>
        <v>-1.6173174190006011E-11</v>
      </c>
      <c r="AJ87">
        <f t="shared" si="34"/>
        <v>-0.35362674984730624</v>
      </c>
      <c r="AK87">
        <f t="shared" si="49"/>
        <v>-0.23103614323358623</v>
      </c>
      <c r="AL87">
        <f t="shared" si="35"/>
        <v>-0.58466289309706565</v>
      </c>
      <c r="AN87">
        <f t="shared" si="36"/>
        <v>0</v>
      </c>
      <c r="AO87">
        <f t="shared" si="36"/>
        <v>0</v>
      </c>
      <c r="AP87">
        <f t="shared" si="36"/>
        <v>-8.7352851840391652E-20</v>
      </c>
      <c r="AQ87">
        <f t="shared" si="36"/>
        <v>-3.0364295402627329E-15</v>
      </c>
      <c r="AR87">
        <f t="shared" si="36"/>
        <v>-3.0365168931145736E-15</v>
      </c>
      <c r="AS87">
        <f t="shared" si="36"/>
        <v>-6.6393497476338484E-5</v>
      </c>
      <c r="AT87">
        <f t="shared" si="36"/>
        <v>-4.3377085017876889E-5</v>
      </c>
      <c r="AU87">
        <f t="shared" si="23"/>
        <v>-1.0977058249725189E-4</v>
      </c>
      <c r="AW87">
        <v>84</v>
      </c>
      <c r="AX87">
        <f>IF(Z87&gt;0, (R87*SUMPRODUCT(K87:$K$98, X87:$X$98)-K87*$AZ$3)/Z87, 0)</f>
        <v>-3.1669209074428531E+17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0.88304594599999997</v>
      </c>
      <c r="Q88" s="4">
        <f t="shared" si="48"/>
        <v>50</v>
      </c>
      <c r="R88">
        <f t="shared" si="27"/>
        <v>250000</v>
      </c>
      <c r="S88">
        <f t="shared" si="28"/>
        <v>-2.6437594904761421E+18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-2.9468895820610683</v>
      </c>
      <c r="AC88">
        <f t="shared" si="29"/>
        <v>-2.6311514125545283</v>
      </c>
      <c r="AE88">
        <f t="shared" si="30"/>
        <v>0</v>
      </c>
      <c r="AF88">
        <f t="shared" si="31"/>
        <v>0</v>
      </c>
      <c r="AG88">
        <f t="shared" si="31"/>
        <v>-4.9761550209710208E-17</v>
      </c>
      <c r="AH88">
        <f t="shared" si="32"/>
        <v>-2.0542342031915886E-12</v>
      </c>
      <c r="AI88">
        <f t="shared" si="33"/>
        <v>-2.0542839647417983E-12</v>
      </c>
      <c r="AJ88">
        <f t="shared" si="34"/>
        <v>-0.31573816950653999</v>
      </c>
      <c r="AK88">
        <f t="shared" si="49"/>
        <v>-0.2062822707442748</v>
      </c>
      <c r="AL88">
        <f t="shared" si="35"/>
        <v>-0.52202044025286909</v>
      </c>
      <c r="AN88">
        <f t="shared" si="36"/>
        <v>0</v>
      </c>
      <c r="AO88">
        <f t="shared" si="36"/>
        <v>0</v>
      </c>
      <c r="AP88">
        <f t="shared" si="36"/>
        <v>-8.3417336007064754E-21</v>
      </c>
      <c r="AQ88">
        <f t="shared" si="36"/>
        <v>-3.4435973968391289E-16</v>
      </c>
      <c r="AR88">
        <f t="shared" si="36"/>
        <v>-3.4436808141751359E-16</v>
      </c>
      <c r="AS88">
        <f t="shared" si="36"/>
        <v>-5.2928489697338945E-5</v>
      </c>
      <c r="AT88">
        <f t="shared" si="36"/>
        <v>-3.4579946602261781E-5</v>
      </c>
      <c r="AU88">
        <f t="shared" si="23"/>
        <v>-8.7508436299945096E-5</v>
      </c>
      <c r="AW88">
        <v>85</v>
      </c>
      <c r="AX88">
        <f>IF(Z88&gt;0, (R88*SUMPRODUCT(K88:$K$98, X88:$X$98)-K88*$AZ$3)/Z88, 0)</f>
        <v>-2.6437594904761421E+18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7"/>
        <v>250000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-2.6311514125545283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-2.4880775104855103E-13</v>
      </c>
      <c r="AI89">
        <f t="shared" si="33"/>
        <v>-2.4880775104855103E-13</v>
      </c>
      <c r="AJ89">
        <f t="shared" si="34"/>
        <v>-2.6311514125545283</v>
      </c>
      <c r="AK89">
        <f t="shared" si="49"/>
        <v>-0.18418059887881699</v>
      </c>
      <c r="AL89">
        <f t="shared" si="35"/>
        <v>-2.8153320114335942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-3.7239882146011043E-17</v>
      </c>
      <c r="AR89">
        <f t="shared" si="36"/>
        <v>-3.7239882146011043E-17</v>
      </c>
      <c r="AS89">
        <f t="shared" si="36"/>
        <v>-3.9381316739091896E-4</v>
      </c>
      <c r="AT89">
        <f t="shared" si="36"/>
        <v>-2.7566921717364329E-5</v>
      </c>
      <c r="AU89">
        <f t="shared" si="23"/>
        <v>-4.2138008910832056E-4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 t="shared" ref="AN91:AU91" si="50">SUM(AN3:AN89)</f>
        <v>27294.50994427572</v>
      </c>
      <c r="AO91" s="8">
        <f t="shared" si="50"/>
        <v>-2729.4509944275724</v>
      </c>
      <c r="AP91" s="8">
        <f t="shared" si="50"/>
        <v>-3005.9133704704464</v>
      </c>
      <c r="AQ91" s="8">
        <f t="shared" si="50"/>
        <v>-15695.798906128286</v>
      </c>
      <c r="AR91" s="8">
        <f t="shared" si="50"/>
        <v>5863.3466732494371</v>
      </c>
      <c r="AS91" s="8">
        <f t="shared" si="50"/>
        <v>-3352.0655119901935</v>
      </c>
      <c r="AT91" s="8">
        <f t="shared" si="50"/>
        <v>1125.5025544976033</v>
      </c>
      <c r="AU91" s="8">
        <f t="shared" si="50"/>
        <v>3636.7837157568333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839F7-4190-476C-BCC7-AA098549A578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61728.513817095329</v>
      </c>
      <c r="K3">
        <v>1</v>
      </c>
      <c r="L3" s="2">
        <v>0</v>
      </c>
      <c r="O3">
        <f>$C$3</f>
        <v>61728.513817095329</v>
      </c>
      <c r="P3">
        <f>O3*C5</f>
        <v>6172.8513817095336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61728.513817095329</v>
      </c>
      <c r="AF3">
        <f t="shared" ref="AF3:AG34" si="4">-$Z3*P3</f>
        <v>-6172.8513817095336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53035.754231385792</v>
      </c>
      <c r="AJ3">
        <f t="shared" ref="AJ3:AJ66" si="7">AB3-AC3</f>
        <v>0</v>
      </c>
      <c r="AL3">
        <f t="shared" ref="AL3:AL66" si="8">SUM(AI3:AK3)</f>
        <v>53035.754231385792</v>
      </c>
      <c r="AN3">
        <f t="shared" ref="AN3:AU34" si="9">AE3*$K3</f>
        <v>61728.513817095329</v>
      </c>
      <c r="AO3">
        <f t="shared" si="9"/>
        <v>-6172.8513817095336</v>
      </c>
      <c r="AP3">
        <f t="shared" si="9"/>
        <v>-2519.9082039999998</v>
      </c>
      <c r="AQ3">
        <f t="shared" si="9"/>
        <v>0</v>
      </c>
      <c r="AR3">
        <f t="shared" si="9"/>
        <v>53035.754231385792</v>
      </c>
      <c r="AS3">
        <f t="shared" si="9"/>
        <v>0</v>
      </c>
      <c r="AT3">
        <f t="shared" si="9"/>
        <v>0</v>
      </c>
      <c r="AU3">
        <f t="shared" si="9"/>
        <v>53035.754231385792</v>
      </c>
      <c r="AW3">
        <v>0</v>
      </c>
      <c r="AX3">
        <f>IF(Z3&gt;0, (R3*SUMPRODUCT(K3:$K$98, X3:$X$98)-K3*$AZ$3)/Z3, 0)</f>
        <v>0</v>
      </c>
      <c r="AZ3">
        <f>C6*ABS(SUMPRODUCT(X4:X79, K4:K79))/1</f>
        <v>34993.826759009251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2.5943469999999999E-3</v>
      </c>
      <c r="R4">
        <f t="shared" si="0"/>
        <v>250000</v>
      </c>
      <c r="S4">
        <f t="shared" si="1"/>
        <v>2377.2258692474215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2347.2862617527426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-648.58674999999994</v>
      </c>
      <c r="AI4">
        <f t="shared" si="6"/>
        <v>-648.58674999999994</v>
      </c>
      <c r="AJ4">
        <f t="shared" si="7"/>
        <v>-2347.2862617527426</v>
      </c>
      <c r="AK4">
        <f>G4*SUM(AB4, AE4:AF4)</f>
        <v>0</v>
      </c>
      <c r="AL4">
        <f t="shared" si="8"/>
        <v>-2995.8730117527425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-605.08139751842521</v>
      </c>
      <c r="AR4">
        <f t="shared" si="9"/>
        <v>-605.08139751842521</v>
      </c>
      <c r="AS4">
        <f t="shared" si="9"/>
        <v>-2189.8369826968396</v>
      </c>
      <c r="AT4">
        <f t="shared" si="9"/>
        <v>0</v>
      </c>
      <c r="AU4">
        <f t="shared" si="9"/>
        <v>-2794.9183802152647</v>
      </c>
      <c r="AW4">
        <v>1</v>
      </c>
      <c r="AX4">
        <f>IF(Z4&gt;0, (R4*SUMPRODUCT(K4:$K$98, X4:$X$98)-K4*$AZ$3)/Z4, 0)</f>
        <v>2377.2258692474215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2.6922130000000002E-3</v>
      </c>
      <c r="Q5" s="4">
        <f t="shared" ref="Q5:Q68" si="21">$C$8</f>
        <v>50</v>
      </c>
      <c r="R5">
        <f t="shared" si="0"/>
        <v>250000</v>
      </c>
      <c r="S5">
        <f t="shared" si="1"/>
        <v>4580.3322093354818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2347.2862617527426</v>
      </c>
      <c r="AC5">
        <f t="shared" si="2"/>
        <v>4465.2435308249114</v>
      </c>
      <c r="AE5">
        <f t="shared" si="3"/>
        <v>0</v>
      </c>
      <c r="AF5">
        <f t="shared" si="4"/>
        <v>0</v>
      </c>
      <c r="AG5">
        <f t="shared" si="4"/>
        <v>-48.743664506735996</v>
      </c>
      <c r="AH5">
        <f t="shared" si="5"/>
        <v>-664.57658382002217</v>
      </c>
      <c r="AI5">
        <f t="shared" si="6"/>
        <v>-713.32024832675813</v>
      </c>
      <c r="AJ5">
        <f t="shared" si="7"/>
        <v>-2117.9572690721689</v>
      </c>
      <c r="AK5">
        <f>G5*SUM(AB5, AE5:AF5)</f>
        <v>96.238736731862446</v>
      </c>
      <c r="AL5">
        <f t="shared" si="8"/>
        <v>-2735.0387806670647</v>
      </c>
      <c r="AN5">
        <f t="shared" si="9"/>
        <v>0</v>
      </c>
      <c r="AO5">
        <f t="shared" si="9"/>
        <v>0</v>
      </c>
      <c r="AP5">
        <f t="shared" si="9"/>
        <v>-41.681098330440932</v>
      </c>
      <c r="AQ5">
        <f t="shared" si="9"/>
        <v>-568.28476518179912</v>
      </c>
      <c r="AR5">
        <f t="shared" si="9"/>
        <v>-609.96586351224005</v>
      </c>
      <c r="AS5">
        <f t="shared" si="9"/>
        <v>-1811.0822418710388</v>
      </c>
      <c r="AT5">
        <f t="shared" si="9"/>
        <v>82.294515390073727</v>
      </c>
      <c r="AU5">
        <f t="shared" si="9"/>
        <v>-2338.7535899932054</v>
      </c>
      <c r="AW5">
        <v>2</v>
      </c>
      <c r="AX5">
        <f>IF(Z5&gt;0, (R5*SUMPRODUCT(K5:$K$98, X5:$X$98)-K5*$AZ$3)/Z5, 0)</f>
        <v>4580.3322093354818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2.807183E-3</v>
      </c>
      <c r="Q6" s="4">
        <f t="shared" si="21"/>
        <v>50</v>
      </c>
      <c r="R6">
        <f t="shared" si="0"/>
        <v>250000</v>
      </c>
      <c r="S6">
        <f t="shared" si="1"/>
        <v>7092.6407089041159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4465.2435308249114</v>
      </c>
      <c r="AC6">
        <f t="shared" si="2"/>
        <v>6825.8716647204674</v>
      </c>
      <c r="AE6">
        <f t="shared" si="3"/>
        <v>0</v>
      </c>
      <c r="AF6">
        <f t="shared" si="4"/>
        <v>0</v>
      </c>
      <c r="AG6">
        <f t="shared" si="4"/>
        <v>-48.119395475307627</v>
      </c>
      <c r="AH6">
        <f t="shared" si="5"/>
        <v>-684.16193180506332</v>
      </c>
      <c r="AI6">
        <f t="shared" si="6"/>
        <v>-732.28132728037099</v>
      </c>
      <c r="AJ6">
        <f t="shared" si="7"/>
        <v>-2360.6281338955559</v>
      </c>
      <c r="AK6">
        <f>G6*SUM(AB6, AE6:AF6)</f>
        <v>261.21674655325734</v>
      </c>
      <c r="AL6">
        <f t="shared" si="8"/>
        <v>-2831.6927146226694</v>
      </c>
      <c r="AN6">
        <f t="shared" si="9"/>
        <v>0</v>
      </c>
      <c r="AO6">
        <f t="shared" si="9"/>
        <v>0</v>
      </c>
      <c r="AP6">
        <f t="shared" si="9"/>
        <v>-37.119784281896237</v>
      </c>
      <c r="AQ6">
        <f t="shared" si="9"/>
        <v>-527.7693759789903</v>
      </c>
      <c r="AR6">
        <f t="shared" si="9"/>
        <v>-564.88916026088657</v>
      </c>
      <c r="AS6">
        <f t="shared" si="9"/>
        <v>-1821.0122183464132</v>
      </c>
      <c r="AT6">
        <f t="shared" si="9"/>
        <v>201.50521815784899</v>
      </c>
      <c r="AU6">
        <f t="shared" si="9"/>
        <v>-2184.3961604494507</v>
      </c>
      <c r="AW6">
        <v>3</v>
      </c>
      <c r="AX6">
        <f>IF(Z6&gt;0, (R6*SUMPRODUCT(K6:$K$98, X6:$X$98)-K6*$AZ$3)/Z6, 0)</f>
        <v>7092.6407089041159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2.939255E-3</v>
      </c>
      <c r="Q7" s="4">
        <f t="shared" si="21"/>
        <v>50</v>
      </c>
      <c r="R7">
        <f t="shared" si="0"/>
        <v>250000</v>
      </c>
      <c r="S7">
        <f t="shared" si="1"/>
        <v>9192.2686935545498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6825.8716647204674</v>
      </c>
      <c r="AC7">
        <f t="shared" si="2"/>
        <v>8732.0607666965443</v>
      </c>
      <c r="AE7">
        <f t="shared" si="3"/>
        <v>0</v>
      </c>
      <c r="AF7">
        <f t="shared" si="4"/>
        <v>0</v>
      </c>
      <c r="AG7">
        <f t="shared" si="4"/>
        <v>-47.496766346806773</v>
      </c>
      <c r="AH7">
        <f t="shared" si="5"/>
        <v>-707.17586873887649</v>
      </c>
      <c r="AI7">
        <f t="shared" si="6"/>
        <v>-754.67263508568328</v>
      </c>
      <c r="AJ7">
        <f t="shared" si="7"/>
        <v>-1906.1891019760769</v>
      </c>
      <c r="AK7">
        <f>G7*SUM(AB7, AE7:AF7)</f>
        <v>335.15029873777496</v>
      </c>
      <c r="AL7">
        <f t="shared" si="8"/>
        <v>-2325.7114383239855</v>
      </c>
      <c r="AN7">
        <f t="shared" si="9"/>
        <v>0</v>
      </c>
      <c r="AO7">
        <f t="shared" si="9"/>
        <v>0</v>
      </c>
      <c r="AP7">
        <f t="shared" si="9"/>
        <v>-33.335894757099254</v>
      </c>
      <c r="AQ7">
        <f t="shared" si="9"/>
        <v>-496.33569079012335</v>
      </c>
      <c r="AR7">
        <f t="shared" si="9"/>
        <v>-529.67158554722266</v>
      </c>
      <c r="AS7">
        <f t="shared" si="9"/>
        <v>-1337.8704315704676</v>
      </c>
      <c r="AT7">
        <f t="shared" si="9"/>
        <v>235.22727852575116</v>
      </c>
      <c r="AU7">
        <f t="shared" si="9"/>
        <v>-1632.3147385919392</v>
      </c>
      <c r="AW7">
        <v>4</v>
      </c>
      <c r="AX7">
        <f>IF(Z7&gt;0, (R7*SUMPRODUCT(K7:$K$98, X7:$X$98)-K7*$AZ$3)/Z7, 0)</f>
        <v>9192.2686935545498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3.7729310000000002E-3</v>
      </c>
      <c r="Q8" s="4">
        <f t="shared" si="21"/>
        <v>50</v>
      </c>
      <c r="R8">
        <f t="shared" si="0"/>
        <v>250000</v>
      </c>
      <c r="S8">
        <f t="shared" si="1"/>
        <v>10535.655602238056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8732.0607666965443</v>
      </c>
      <c r="AC8">
        <f t="shared" si="2"/>
        <v>9870.3493187366876</v>
      </c>
      <c r="AE8">
        <f t="shared" si="3"/>
        <v>0</v>
      </c>
      <c r="AF8">
        <f t="shared" si="4"/>
        <v>0</v>
      </c>
      <c r="AG8">
        <f t="shared" si="4"/>
        <v>-46.842596661189084</v>
      </c>
      <c r="AH8">
        <f t="shared" si="5"/>
        <v>-896.01011074812016</v>
      </c>
      <c r="AI8">
        <f t="shared" si="6"/>
        <v>-942.85270740930923</v>
      </c>
      <c r="AJ8">
        <f t="shared" si="7"/>
        <v>-1138.2885520401433</v>
      </c>
      <c r="AK8">
        <f t="shared" ref="AK8:AK71" si="22">G8*SUM(AB8:AB8, AE8:AF8)</f>
        <v>185.9928943306364</v>
      </c>
      <c r="AL8">
        <f t="shared" si="8"/>
        <v>-1895.1483651188159</v>
      </c>
      <c r="AN8">
        <f t="shared" si="9"/>
        <v>0</v>
      </c>
      <c r="AO8">
        <f t="shared" si="9"/>
        <v>0</v>
      </c>
      <c r="AP8">
        <f t="shared" si="9"/>
        <v>-30.688660299436638</v>
      </c>
      <c r="AQ8">
        <f t="shared" si="9"/>
        <v>-587.01591870529853</v>
      </c>
      <c r="AR8">
        <f t="shared" si="9"/>
        <v>-617.70457900473514</v>
      </c>
      <c r="AS8">
        <f t="shared" si="9"/>
        <v>-745.74325904610964</v>
      </c>
      <c r="AT8">
        <f t="shared" si="9"/>
        <v>121.85218495692639</v>
      </c>
      <c r="AU8">
        <f t="shared" si="9"/>
        <v>-1241.5956530939184</v>
      </c>
      <c r="AW8">
        <v>5</v>
      </c>
      <c r="AX8">
        <f>IF(Z8&gt;0, (R8*SUMPRODUCT(K8:$K$98, X8:$X$98)-K8*$AZ$3)/Z8, 0)</f>
        <v>10535.655602238056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4.6883589999999996E-3</v>
      </c>
      <c r="Q9" s="4">
        <f t="shared" si="21"/>
        <v>50</v>
      </c>
      <c r="R9">
        <f t="shared" si="0"/>
        <v>250000</v>
      </c>
      <c r="S9">
        <f t="shared" si="1"/>
        <v>11371.629723380653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9870.3493187366876</v>
      </c>
      <c r="AC9">
        <f t="shared" si="2"/>
        <v>10497.050368668479</v>
      </c>
      <c r="AE9">
        <f t="shared" si="3"/>
        <v>0</v>
      </c>
      <c r="AF9">
        <f t="shared" si="4"/>
        <v>0</v>
      </c>
      <c r="AG9">
        <f t="shared" si="4"/>
        <v>-46.154555784937337</v>
      </c>
      <c r="AH9">
        <f t="shared" si="5"/>
        <v>-1098.0745481992788</v>
      </c>
      <c r="AI9">
        <f t="shared" si="6"/>
        <v>-1144.2291039842162</v>
      </c>
      <c r="AJ9">
        <f t="shared" si="7"/>
        <v>-626.7010499317912</v>
      </c>
      <c r="AK9">
        <f t="shared" si="22"/>
        <v>58.235060980546457</v>
      </c>
      <c r="AL9">
        <f t="shared" si="8"/>
        <v>-1712.6950929354609</v>
      </c>
      <c r="AN9">
        <f t="shared" si="9"/>
        <v>0</v>
      </c>
      <c r="AO9">
        <f t="shared" si="9"/>
        <v>0</v>
      </c>
      <c r="AP9">
        <f t="shared" si="9"/>
        <v>-28.637081390026957</v>
      </c>
      <c r="AQ9">
        <f t="shared" si="9"/>
        <v>-681.31194579413966</v>
      </c>
      <c r="AR9">
        <f t="shared" si="9"/>
        <v>-709.94902718416665</v>
      </c>
      <c r="AS9">
        <f t="shared" si="9"/>
        <v>-388.84328250796568</v>
      </c>
      <c r="AT9">
        <f t="shared" si="9"/>
        <v>36.132558372435781</v>
      </c>
      <c r="AU9">
        <f t="shared" si="9"/>
        <v>-1062.6597513196966</v>
      </c>
      <c r="AW9">
        <v>6</v>
      </c>
      <c r="AX9">
        <f>IF(Z9&gt;0, (R9*SUMPRODUCT(K9:$K$98, X9:$X$98)-K9*$AZ$3)/Z9, 0)</f>
        <v>11371.629723380653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5.6712799999999999E-3</v>
      </c>
      <c r="Q10" s="4">
        <f t="shared" si="21"/>
        <v>50</v>
      </c>
      <c r="R10">
        <f t="shared" si="0"/>
        <v>250000</v>
      </c>
      <c r="S10">
        <f t="shared" si="1"/>
        <v>12029.25943383081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10497.050368668479</v>
      </c>
      <c r="AC10">
        <f t="shared" si="2"/>
        <v>10930.087012193366</v>
      </c>
      <c r="AE10">
        <f t="shared" si="3"/>
        <v>0</v>
      </c>
      <c r="AF10">
        <f t="shared" si="4"/>
        <v>0</v>
      </c>
      <c r="AG10">
        <f t="shared" si="4"/>
        <v>-45.431254817955967</v>
      </c>
      <c r="AH10">
        <f t="shared" si="5"/>
        <v>-1308.7770456599972</v>
      </c>
      <c r="AI10">
        <f t="shared" si="6"/>
        <v>-1354.2083004779531</v>
      </c>
      <c r="AJ10">
        <f t="shared" si="7"/>
        <v>-433.03664352488704</v>
      </c>
      <c r="AK10">
        <f t="shared" si="22"/>
        <v>43.037906511540768</v>
      </c>
      <c r="AL10">
        <f t="shared" si="8"/>
        <v>-1744.2070374912994</v>
      </c>
      <c r="AN10">
        <f t="shared" si="9"/>
        <v>0</v>
      </c>
      <c r="AO10">
        <f t="shared" si="9"/>
        <v>0</v>
      </c>
      <c r="AP10">
        <f t="shared" si="9"/>
        <v>-26.741582078722185</v>
      </c>
      <c r="AQ10">
        <f t="shared" si="9"/>
        <v>-770.36764512680043</v>
      </c>
      <c r="AR10">
        <f t="shared" si="9"/>
        <v>-797.10922720552264</v>
      </c>
      <c r="AS10">
        <f t="shared" si="9"/>
        <v>-254.89247418581724</v>
      </c>
      <c r="AT10">
        <f t="shared" si="9"/>
        <v>25.332817992512595</v>
      </c>
      <c r="AU10">
        <f t="shared" si="9"/>
        <v>-1026.6688833988273</v>
      </c>
      <c r="AW10">
        <v>7</v>
      </c>
      <c r="AX10">
        <f>IF(Z10&gt;0, (R10*SUMPRODUCT(K10:$K$98, X10:$X$98)-K10*$AZ$3)/Z10, 0)</f>
        <v>12029.25943383081</v>
      </c>
    </row>
    <row r="11" spans="1:52" x14ac:dyDescent="0.25">
      <c r="A11" t="s">
        <v>33</v>
      </c>
      <c r="C11" s="12">
        <f>AU81</f>
        <v>13184.782884819524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6.8024940000000001E-3</v>
      </c>
      <c r="Q11" s="4">
        <f t="shared" si="21"/>
        <v>50</v>
      </c>
      <c r="R11">
        <f t="shared" si="0"/>
        <v>250000</v>
      </c>
      <c r="S11">
        <f t="shared" si="1"/>
        <v>12520.525227746817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10930.087012193366</v>
      </c>
      <c r="AC11">
        <f t="shared" si="2"/>
        <v>11185.310482810739</v>
      </c>
      <c r="AE11">
        <f t="shared" si="3"/>
        <v>0</v>
      </c>
      <c r="AF11">
        <f t="shared" si="4"/>
        <v>0</v>
      </c>
      <c r="AG11">
        <f t="shared" si="4"/>
        <v>-44.66789643146479</v>
      </c>
      <c r="AH11">
        <f t="shared" si="5"/>
        <v>-1545.2291915580829</v>
      </c>
      <c r="AI11">
        <f t="shared" si="6"/>
        <v>-1589.8970879895478</v>
      </c>
      <c r="AJ11">
        <f t="shared" si="7"/>
        <v>-255.2234706173731</v>
      </c>
      <c r="AK11">
        <f t="shared" si="22"/>
        <v>26.232208829264074</v>
      </c>
      <c r="AL11">
        <f t="shared" si="8"/>
        <v>-1818.8883497776569</v>
      </c>
      <c r="AN11">
        <f t="shared" si="9"/>
        <v>0</v>
      </c>
      <c r="AO11">
        <f t="shared" si="9"/>
        <v>0</v>
      </c>
      <c r="AP11">
        <f t="shared" si="9"/>
        <v>-24.983140256835757</v>
      </c>
      <c r="AQ11">
        <f t="shared" si="9"/>
        <v>-864.26003250197266</v>
      </c>
      <c r="AR11">
        <f t="shared" si="9"/>
        <v>-889.24317275880856</v>
      </c>
      <c r="AS11">
        <f t="shared" si="9"/>
        <v>-142.74869140196793</v>
      </c>
      <c r="AT11">
        <f t="shared" si="9"/>
        <v>14.671900957629635</v>
      </c>
      <c r="AU11">
        <f t="shared" si="9"/>
        <v>-1017.3199632031468</v>
      </c>
      <c r="AW11">
        <v>8</v>
      </c>
      <c r="AX11">
        <f>IF(Z11&gt;0, (R11*SUMPRODUCT(K11:$K$98, X11:$X$98)-K11*$AZ$3)/Z11, 0)</f>
        <v>12520.525227746817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8.090557E-3</v>
      </c>
      <c r="Q12" s="4">
        <f t="shared" si="21"/>
        <v>50</v>
      </c>
      <c r="R12">
        <f t="shared" si="0"/>
        <v>250000</v>
      </c>
      <c r="S12">
        <f t="shared" si="1"/>
        <v>12874.889431834508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11185.310482810739</v>
      </c>
      <c r="AC12">
        <f t="shared" si="2"/>
        <v>11293.809056020531</v>
      </c>
      <c r="AE12">
        <f t="shared" si="3"/>
        <v>0</v>
      </c>
      <c r="AF12">
        <f t="shared" si="4"/>
        <v>0</v>
      </c>
      <c r="AG12">
        <f t="shared" si="4"/>
        <v>-43.859829305001284</v>
      </c>
      <c r="AH12">
        <f t="shared" si="5"/>
        <v>-1806.9408107443126</v>
      </c>
      <c r="AI12">
        <f t="shared" si="6"/>
        <v>-1850.8006400493139</v>
      </c>
      <c r="AJ12">
        <f t="shared" si="7"/>
        <v>-108.49857320979208</v>
      </c>
      <c r="AK12">
        <f t="shared" si="22"/>
        <v>25.726214110464699</v>
      </c>
      <c r="AL12">
        <f t="shared" si="8"/>
        <v>-1933.5729991486412</v>
      </c>
      <c r="AN12">
        <f t="shared" si="9"/>
        <v>0</v>
      </c>
      <c r="AO12">
        <f t="shared" si="9"/>
        <v>0</v>
      </c>
      <c r="AP12">
        <f t="shared" si="9"/>
        <v>-23.311965536425426</v>
      </c>
      <c r="AQ12">
        <f t="shared" si="9"/>
        <v>-960.40824996162848</v>
      </c>
      <c r="AR12">
        <f t="shared" si="9"/>
        <v>-983.7202154980539</v>
      </c>
      <c r="AS12">
        <f t="shared" si="9"/>
        <v>-57.66814507710793</v>
      </c>
      <c r="AT12">
        <f t="shared" si="9"/>
        <v>13.673756287452496</v>
      </c>
      <c r="AU12">
        <f t="shared" si="9"/>
        <v>-1027.7146042877093</v>
      </c>
      <c r="AW12">
        <v>9</v>
      </c>
      <c r="AX12">
        <f>IF(Z12&gt;0, (R12*SUMPRODUCT(K12:$K$98, X12:$X$98)-K12*$AZ$3)/Z12, 0)</f>
        <v>12874.889431834508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9.5159809999999997E-3</v>
      </c>
      <c r="Q13" s="4">
        <f t="shared" si="21"/>
        <v>50</v>
      </c>
      <c r="R13">
        <f t="shared" si="0"/>
        <v>250000</v>
      </c>
      <c r="S13">
        <f t="shared" si="1"/>
        <v>13083.443874065917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11293.809056020531</v>
      </c>
      <c r="AC13">
        <f t="shared" si="2"/>
        <v>11252.772220918541</v>
      </c>
      <c r="AE13">
        <f t="shared" si="3"/>
        <v>0</v>
      </c>
      <c r="AF13">
        <f t="shared" si="4"/>
        <v>0</v>
      </c>
      <c r="AG13">
        <f t="shared" si="4"/>
        <v>-43.003861709621638</v>
      </c>
      <c r="AH13">
        <f t="shared" si="5"/>
        <v>-2086.8465116481771</v>
      </c>
      <c r="AI13">
        <f t="shared" si="6"/>
        <v>-2129.8503733577986</v>
      </c>
      <c r="AJ13">
        <f t="shared" si="7"/>
        <v>41.036835101989709</v>
      </c>
      <c r="AK13">
        <f t="shared" si="22"/>
        <v>22.587618112041064</v>
      </c>
      <c r="AL13">
        <f t="shared" si="8"/>
        <v>-2066.2259201437678</v>
      </c>
      <c r="AN13">
        <f t="shared" si="9"/>
        <v>0</v>
      </c>
      <c r="AO13">
        <f t="shared" si="9"/>
        <v>0</v>
      </c>
      <c r="AP13">
        <f t="shared" si="9"/>
        <v>-21.72719549424324</v>
      </c>
      <c r="AQ13">
        <f t="shared" si="9"/>
        <v>-1054.3546631049387</v>
      </c>
      <c r="AR13">
        <f t="shared" si="9"/>
        <v>-1076.0818585991819</v>
      </c>
      <c r="AS13">
        <f t="shared" si="9"/>
        <v>20.73337842881363</v>
      </c>
      <c r="AT13">
        <f t="shared" si="9"/>
        <v>11.4121284684492</v>
      </c>
      <c r="AU13">
        <f t="shared" si="9"/>
        <v>-1043.9363517019192</v>
      </c>
      <c r="AW13">
        <v>10</v>
      </c>
      <c r="AX13">
        <f>IF(Z13&gt;0, (R13*SUMPRODUCT(K13:$K$98, X13:$X$98)-K13*$AZ$3)/Z13, 0)</f>
        <v>13083.443874065917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1.1135328E-2</v>
      </c>
      <c r="Q14" s="4">
        <f t="shared" si="21"/>
        <v>50</v>
      </c>
      <c r="R14">
        <f t="shared" si="0"/>
        <v>250000</v>
      </c>
      <c r="S14">
        <f t="shared" si="1"/>
        <v>13147.831448849491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11252.772220918541</v>
      </c>
      <c r="AC14">
        <f t="shared" si="2"/>
        <v>11069.149038091538</v>
      </c>
      <c r="AE14">
        <f t="shared" si="3"/>
        <v>0</v>
      </c>
      <c r="AF14">
        <f t="shared" si="4"/>
        <v>0</v>
      </c>
      <c r="AG14">
        <f t="shared" si="4"/>
        <v>-42.094960987122143</v>
      </c>
      <c r="AH14">
        <f t="shared" si="5"/>
        <v>-2394.3105270163887</v>
      </c>
      <c r="AI14">
        <f t="shared" si="6"/>
        <v>-2436.405488003511</v>
      </c>
      <c r="AJ14">
        <f t="shared" si="7"/>
        <v>183.62318282700289</v>
      </c>
      <c r="AK14">
        <f t="shared" si="22"/>
        <v>20.254989997653375</v>
      </c>
      <c r="AL14">
        <f t="shared" si="8"/>
        <v>-2232.5273151788547</v>
      </c>
      <c r="AN14">
        <f t="shared" si="9"/>
        <v>0</v>
      </c>
      <c r="AO14">
        <f t="shared" si="9"/>
        <v>0</v>
      </c>
      <c r="AP14">
        <f t="shared" si="9"/>
        <v>-20.220559128115884</v>
      </c>
      <c r="AQ14">
        <f t="shared" si="9"/>
        <v>-1150.1209752259015</v>
      </c>
      <c r="AR14">
        <f t="shared" si="9"/>
        <v>-1170.3415343540173</v>
      </c>
      <c r="AS14">
        <f t="shared" si="9"/>
        <v>88.204462923296916</v>
      </c>
      <c r="AT14">
        <f t="shared" si="9"/>
        <v>9.7296021491085902</v>
      </c>
      <c r="AU14">
        <f t="shared" si="9"/>
        <v>-1072.4074692816118</v>
      </c>
      <c r="AW14">
        <v>11</v>
      </c>
      <c r="AX14">
        <f>IF(Z14&gt;0, (R14*SUMPRODUCT(K14:$K$98, X14:$X$98)-K14*$AZ$3)/Z14, 0)</f>
        <v>13147.831448849491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1.2969985999999999E-2</v>
      </c>
      <c r="Q15" s="4">
        <f t="shared" si="21"/>
        <v>50</v>
      </c>
      <c r="R15">
        <f t="shared" si="0"/>
        <v>250000</v>
      </c>
      <c r="S15">
        <f t="shared" si="1"/>
        <v>13107.539432131276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11069.149038091538</v>
      </c>
      <c r="AC15">
        <f t="shared" si="2"/>
        <v>10781.748205889367</v>
      </c>
      <c r="AE15">
        <f t="shared" si="3"/>
        <v>0</v>
      </c>
      <c r="AF15">
        <f t="shared" si="4"/>
        <v>0</v>
      </c>
      <c r="AG15">
        <f t="shared" si="4"/>
        <v>-41.128040322577398</v>
      </c>
      <c r="AH15">
        <f t="shared" si="5"/>
        <v>-2729.855273367602</v>
      </c>
      <c r="AI15">
        <f t="shared" si="6"/>
        <v>-2770.9833136901793</v>
      </c>
      <c r="AJ15">
        <f t="shared" si="7"/>
        <v>287.40083220217093</v>
      </c>
      <c r="AK15">
        <f t="shared" si="22"/>
        <v>45.383511056175308</v>
      </c>
      <c r="AL15">
        <f t="shared" si="8"/>
        <v>-2438.198970431833</v>
      </c>
      <c r="AN15">
        <f t="shared" si="9"/>
        <v>0</v>
      </c>
      <c r="AO15">
        <f t="shared" si="9"/>
        <v>0</v>
      </c>
      <c r="AP15">
        <f t="shared" si="9"/>
        <v>-18.742143219837672</v>
      </c>
      <c r="AQ15">
        <f t="shared" si="9"/>
        <v>-1244.0013699071967</v>
      </c>
      <c r="AR15">
        <f t="shared" si="9"/>
        <v>-1262.7435131270345</v>
      </c>
      <c r="AS15">
        <f t="shared" si="9"/>
        <v>130.96922480103379</v>
      </c>
      <c r="AT15">
        <f t="shared" si="9"/>
        <v>20.681371088011517</v>
      </c>
      <c r="AU15">
        <f t="shared" si="9"/>
        <v>-1111.092917237989</v>
      </c>
      <c r="AW15">
        <v>12</v>
      </c>
      <c r="AX15">
        <f>IF(Z15&gt;0, (R15*SUMPRODUCT(K15:$K$98, X15:$X$98)-K15*$AZ$3)/Z15, 0)</f>
        <v>13107.539432131276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1.4883069000000001E-2</v>
      </c>
      <c r="Q16" s="4">
        <f t="shared" si="21"/>
        <v>50</v>
      </c>
      <c r="R16">
        <f t="shared" si="0"/>
        <v>250000</v>
      </c>
      <c r="S16">
        <f t="shared" si="1"/>
        <v>12964.984259581741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10781.748205889367</v>
      </c>
      <c r="AC16">
        <f t="shared" si="2"/>
        <v>10399.122719723946</v>
      </c>
      <c r="AE16">
        <f t="shared" si="3"/>
        <v>0</v>
      </c>
      <c r="AF16">
        <f t="shared" si="4"/>
        <v>0</v>
      </c>
      <c r="AG16">
        <f t="shared" si="4"/>
        <v>-40.104648457395925</v>
      </c>
      <c r="AH16">
        <f t="shared" si="5"/>
        <v>-3060.5573097785086</v>
      </c>
      <c r="AI16">
        <f t="shared" si="6"/>
        <v>-3100.6619582359044</v>
      </c>
      <c r="AJ16">
        <f t="shared" si="7"/>
        <v>382.62548616542153</v>
      </c>
      <c r="AK16">
        <f t="shared" si="22"/>
        <v>76.550412261814515</v>
      </c>
      <c r="AL16">
        <f t="shared" si="8"/>
        <v>-2641.4860598086684</v>
      </c>
      <c r="AN16">
        <f t="shared" si="9"/>
        <v>0</v>
      </c>
      <c r="AO16">
        <f t="shared" si="9"/>
        <v>0</v>
      </c>
      <c r="AP16">
        <f t="shared" si="9"/>
        <v>-17.288602002545236</v>
      </c>
      <c r="AQ16">
        <f t="shared" si="9"/>
        <v>-1319.3671873461653</v>
      </c>
      <c r="AR16">
        <f t="shared" si="9"/>
        <v>-1336.6557893487104</v>
      </c>
      <c r="AS16">
        <f t="shared" si="9"/>
        <v>164.94496276090487</v>
      </c>
      <c r="AT16">
        <f t="shared" si="9"/>
        <v>32.999905537912902</v>
      </c>
      <c r="AU16">
        <f t="shared" si="9"/>
        <v>-1138.7109210498927</v>
      </c>
      <c r="AW16">
        <v>13</v>
      </c>
      <c r="AX16">
        <f>IF(Z16&gt;0, (R16*SUMPRODUCT(K16:$K$98, X16:$X$98)-K16*$AZ$3)/Z16, 0)</f>
        <v>12964.984259581741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1.6930661E-2</v>
      </c>
      <c r="Q17" s="4">
        <f t="shared" si="21"/>
        <v>50</v>
      </c>
      <c r="R17">
        <f t="shared" si="0"/>
        <v>250000</v>
      </c>
      <c r="S17">
        <f t="shared" si="1"/>
        <v>12792.547560980693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10399.122719723946</v>
      </c>
      <c r="AC17">
        <f t="shared" si="2"/>
        <v>9984.4819943117345</v>
      </c>
      <c r="AE17">
        <f t="shared" si="3"/>
        <v>0</v>
      </c>
      <c r="AF17">
        <f t="shared" si="4"/>
        <v>0</v>
      </c>
      <c r="AG17">
        <f t="shared" si="4"/>
        <v>-39.024603765265624</v>
      </c>
      <c r="AH17">
        <f t="shared" si="5"/>
        <v>-3394.9910377817164</v>
      </c>
      <c r="AI17">
        <f t="shared" si="6"/>
        <v>-3434.0156415469819</v>
      </c>
      <c r="AJ17">
        <f t="shared" si="7"/>
        <v>414.6407254122114</v>
      </c>
      <c r="AK17">
        <f t="shared" si="22"/>
        <v>143.50789353219045</v>
      </c>
      <c r="AL17">
        <f t="shared" si="8"/>
        <v>-2875.8670226025802</v>
      </c>
      <c r="AN17">
        <f t="shared" si="9"/>
        <v>0</v>
      </c>
      <c r="AO17">
        <f t="shared" si="9"/>
        <v>0</v>
      </c>
      <c r="AP17">
        <f t="shared" si="9"/>
        <v>-15.814070805462276</v>
      </c>
      <c r="AQ17">
        <f t="shared" si="9"/>
        <v>-1375.7635818246592</v>
      </c>
      <c r="AR17">
        <f t="shared" si="9"/>
        <v>-1391.5776526301213</v>
      </c>
      <c r="AS17">
        <f t="shared" si="9"/>
        <v>168.02624902839472</v>
      </c>
      <c r="AT17">
        <f t="shared" si="9"/>
        <v>58.154184040191353</v>
      </c>
      <c r="AU17">
        <f t="shared" si="9"/>
        <v>-1165.3972195615354</v>
      </c>
      <c r="AW17">
        <v>14</v>
      </c>
      <c r="AX17">
        <f>IF(Z17&gt;0, (R17*SUMPRODUCT(K17:$K$98, X17:$X$98)-K17*$AZ$3)/Z17, 0)</f>
        <v>12792.547560980693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1.9185959999999998E-2</v>
      </c>
      <c r="Q18" s="4">
        <f t="shared" si="21"/>
        <v>50</v>
      </c>
      <c r="R18">
        <f t="shared" si="0"/>
        <v>250000</v>
      </c>
      <c r="S18">
        <f t="shared" si="1"/>
        <v>12611.922522470695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9984.4819943117345</v>
      </c>
      <c r="AC18">
        <f t="shared" si="2"/>
        <v>9556.213422943285</v>
      </c>
      <c r="AE18">
        <f t="shared" si="3"/>
        <v>0</v>
      </c>
      <c r="AF18">
        <f t="shared" si="4"/>
        <v>0</v>
      </c>
      <c r="AG18">
        <f t="shared" si="4"/>
        <v>-37.885633240756732</v>
      </c>
      <c r="AH18">
        <f t="shared" si="5"/>
        <v>-3743.6224342811779</v>
      </c>
      <c r="AI18">
        <f t="shared" si="6"/>
        <v>-3781.5080675219347</v>
      </c>
      <c r="AJ18">
        <f t="shared" si="7"/>
        <v>428.26857136844956</v>
      </c>
      <c r="AK18">
        <f t="shared" si="22"/>
        <v>215.66481107713346</v>
      </c>
      <c r="AL18">
        <f t="shared" si="8"/>
        <v>-3137.5746850763517</v>
      </c>
      <c r="AN18">
        <f t="shared" si="9"/>
        <v>0</v>
      </c>
      <c r="AO18">
        <f t="shared" si="9"/>
        <v>0</v>
      </c>
      <c r="AP18">
        <f t="shared" si="9"/>
        <v>-14.326728226480856</v>
      </c>
      <c r="AQ18">
        <f t="shared" si="9"/>
        <v>-1415.678097754605</v>
      </c>
      <c r="AR18">
        <f t="shared" si="9"/>
        <v>-1430.004825981086</v>
      </c>
      <c r="AS18">
        <f t="shared" si="9"/>
        <v>161.95288042165618</v>
      </c>
      <c r="AT18">
        <f t="shared" si="9"/>
        <v>81.555219538827842</v>
      </c>
      <c r="AU18">
        <f t="shared" si="9"/>
        <v>-1186.496726020602</v>
      </c>
      <c r="AW18">
        <v>15</v>
      </c>
      <c r="AX18">
        <f>IF(Z18&gt;0, (R18*SUMPRODUCT(K18:$K$98, X18:$X$98)-K18*$AZ$3)/Z18, 0)</f>
        <v>12611.922522470695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2.1884238E-2</v>
      </c>
      <c r="Q19" s="4">
        <f t="shared" si="21"/>
        <v>50</v>
      </c>
      <c r="R19">
        <f t="shared" si="0"/>
        <v>250000</v>
      </c>
      <c r="S19">
        <f t="shared" si="1"/>
        <v>12313.734537139926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9556.213422943285</v>
      </c>
      <c r="AC19">
        <f t="shared" si="2"/>
        <v>9032.7839774615277</v>
      </c>
      <c r="AE19">
        <f t="shared" si="3"/>
        <v>0</v>
      </c>
      <c r="AF19">
        <f t="shared" si="4"/>
        <v>0</v>
      </c>
      <c r="AG19">
        <f t="shared" si="4"/>
        <v>-36.677678693727735</v>
      </c>
      <c r="AH19">
        <f t="shared" si="5"/>
        <v>-4145.4910731071586</v>
      </c>
      <c r="AI19">
        <f t="shared" si="6"/>
        <v>-4182.1687518008866</v>
      </c>
      <c r="AJ19">
        <f t="shared" si="7"/>
        <v>523.42944548175728</v>
      </c>
      <c r="AK19">
        <f t="shared" si="22"/>
        <v>213.10355933163527</v>
      </c>
      <c r="AL19">
        <f t="shared" si="8"/>
        <v>-3445.6357469874943</v>
      </c>
      <c r="AN19">
        <f t="shared" si="9"/>
        <v>0</v>
      </c>
      <c r="AO19">
        <f t="shared" si="9"/>
        <v>0</v>
      </c>
      <c r="AP19">
        <f t="shared" si="9"/>
        <v>-12.934749057116873</v>
      </c>
      <c r="AQ19">
        <f t="shared" si="9"/>
        <v>-1461.9487562698173</v>
      </c>
      <c r="AR19">
        <f t="shared" si="9"/>
        <v>-1474.8835053269343</v>
      </c>
      <c r="AS19">
        <f t="shared" si="9"/>
        <v>184.59261238825843</v>
      </c>
      <c r="AT19">
        <f t="shared" si="9"/>
        <v>75.153094778718895</v>
      </c>
      <c r="AU19">
        <f t="shared" si="9"/>
        <v>-1215.1377981599569</v>
      </c>
      <c r="AW19">
        <v>16</v>
      </c>
      <c r="AX19">
        <f>IF(Z19&gt;0, (R19*SUMPRODUCT(K19:$K$98, X19:$X$98)-K19*$AZ$3)/Z19, 0)</f>
        <v>12313.734537139926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2.4761703999999999E-2</v>
      </c>
      <c r="Q20" s="4">
        <f t="shared" si="21"/>
        <v>50</v>
      </c>
      <c r="R20">
        <f t="shared" si="0"/>
        <v>250000</v>
      </c>
      <c r="S20">
        <f t="shared" si="1"/>
        <v>11590.124810798005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9032.7839774615277</v>
      </c>
      <c r="AC20">
        <f t="shared" si="2"/>
        <v>8206.434252156334</v>
      </c>
      <c r="AE20">
        <f t="shared" si="3"/>
        <v>0</v>
      </c>
      <c r="AF20">
        <f t="shared" si="4"/>
        <v>0</v>
      </c>
      <c r="AG20">
        <f t="shared" si="4"/>
        <v>-35.402700083569258</v>
      </c>
      <c r="AH20">
        <f t="shared" si="5"/>
        <v>-4541.0091161059636</v>
      </c>
      <c r="AI20">
        <f t="shared" si="6"/>
        <v>-4576.4118161895331</v>
      </c>
      <c r="AJ20">
        <f t="shared" si="7"/>
        <v>826.34972530519372</v>
      </c>
      <c r="AK20">
        <f t="shared" si="22"/>
        <v>38.84097110308457</v>
      </c>
      <c r="AL20">
        <f t="shared" si="8"/>
        <v>-3711.2211197812549</v>
      </c>
      <c r="AN20">
        <f t="shared" si="9"/>
        <v>0</v>
      </c>
      <c r="AO20">
        <f t="shared" si="9"/>
        <v>0</v>
      </c>
      <c r="AP20">
        <f t="shared" si="9"/>
        <v>-11.842089669998193</v>
      </c>
      <c r="AQ20">
        <f t="shared" si="9"/>
        <v>-1518.9529899772697</v>
      </c>
      <c r="AR20">
        <f t="shared" si="9"/>
        <v>-1530.795079647268</v>
      </c>
      <c r="AS20">
        <f t="shared" si="9"/>
        <v>276.41133367632949</v>
      </c>
      <c r="AT20">
        <f t="shared" si="9"/>
        <v>12.992180302259129</v>
      </c>
      <c r="AU20">
        <f t="shared" si="9"/>
        <v>-1241.3915656686793</v>
      </c>
      <c r="AW20">
        <v>17</v>
      </c>
      <c r="AX20">
        <f>IF(Z20&gt;0, (R20*SUMPRODUCT(K20:$K$98, X20:$X$98)-K20*$AZ$3)/Z20, 0)</f>
        <v>11590.124810798005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2.7627288E-2</v>
      </c>
      <c r="Q21" s="4">
        <f t="shared" si="21"/>
        <v>50</v>
      </c>
      <c r="R21">
        <f t="shared" si="0"/>
        <v>250000</v>
      </c>
      <c r="S21">
        <f t="shared" si="1"/>
        <v>10657.04839285954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8206.434252156334</v>
      </c>
      <c r="AC21">
        <f t="shared" si="2"/>
        <v>7261.8390591163025</v>
      </c>
      <c r="AE21">
        <f t="shared" si="3"/>
        <v>0</v>
      </c>
      <c r="AF21">
        <f t="shared" si="4"/>
        <v>0</v>
      </c>
      <c r="AG21">
        <f t="shared" si="4"/>
        <v>-34.070592491547174</v>
      </c>
      <c r="AH21">
        <f t="shared" si="5"/>
        <v>-4890.4029559319597</v>
      </c>
      <c r="AI21">
        <f t="shared" si="6"/>
        <v>-4924.4735484235071</v>
      </c>
      <c r="AJ21">
        <f t="shared" si="7"/>
        <v>944.59519304003152</v>
      </c>
      <c r="AK21">
        <f t="shared" si="22"/>
        <v>13.130294803450134</v>
      </c>
      <c r="AL21">
        <f t="shared" si="8"/>
        <v>-3966.7480605800256</v>
      </c>
      <c r="AN21">
        <f t="shared" si="9"/>
        <v>0</v>
      </c>
      <c r="AO21">
        <f t="shared" si="9"/>
        <v>0</v>
      </c>
      <c r="AP21">
        <f t="shared" si="9"/>
        <v>-10.837299307211246</v>
      </c>
      <c r="AQ21">
        <f t="shared" si="9"/>
        <v>-1555.5573499185293</v>
      </c>
      <c r="AR21">
        <f t="shared" si="9"/>
        <v>-1566.3946492257405</v>
      </c>
      <c r="AS21">
        <f t="shared" si="9"/>
        <v>300.46031144505474</v>
      </c>
      <c r="AT21">
        <f t="shared" si="9"/>
        <v>4.1765324395873975</v>
      </c>
      <c r="AU21">
        <f t="shared" si="9"/>
        <v>-1261.7578053410984</v>
      </c>
      <c r="AW21">
        <v>18</v>
      </c>
      <c r="AX21">
        <f>IF(Z21&gt;0, (R21*SUMPRODUCT(K21:$K$98, X21:$X$98)-K21*$AZ$3)/Z21, 0)</f>
        <v>10657.04839285954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3.0780427999999999E-2</v>
      </c>
      <c r="Q22" s="4">
        <f t="shared" si="21"/>
        <v>50</v>
      </c>
      <c r="R22">
        <f t="shared" si="0"/>
        <v>250000</v>
      </c>
      <c r="S22">
        <f t="shared" si="1"/>
        <v>9859.1742881409773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7261.8390591163025</v>
      </c>
      <c r="AC22">
        <f t="shared" si="2"/>
        <v>6444.1888231488001</v>
      </c>
      <c r="AE22">
        <f t="shared" si="3"/>
        <v>0</v>
      </c>
      <c r="AF22">
        <f t="shared" si="4"/>
        <v>0</v>
      </c>
      <c r="AG22">
        <f t="shared" si="4"/>
        <v>-32.681179147528297</v>
      </c>
      <c r="AH22">
        <f t="shared" si="5"/>
        <v>-5243.537095517042</v>
      </c>
      <c r="AI22">
        <f t="shared" si="6"/>
        <v>-5276.2182746645703</v>
      </c>
      <c r="AJ22">
        <f t="shared" si="7"/>
        <v>817.65023596750234</v>
      </c>
      <c r="AK22">
        <f t="shared" si="22"/>
        <v>152.49862024144235</v>
      </c>
      <c r="AL22">
        <f t="shared" si="8"/>
        <v>-4306.069418455626</v>
      </c>
      <c r="AN22">
        <f t="shared" si="9"/>
        <v>0</v>
      </c>
      <c r="AO22">
        <f t="shared" si="9"/>
        <v>0</v>
      </c>
      <c r="AP22">
        <f t="shared" si="9"/>
        <v>-9.7062087797376932</v>
      </c>
      <c r="AQ22">
        <f t="shared" si="9"/>
        <v>-1557.3142438845268</v>
      </c>
      <c r="AR22">
        <f t="shared" si="9"/>
        <v>-1567.0204526642647</v>
      </c>
      <c r="AS22">
        <f t="shared" si="9"/>
        <v>242.83958247885298</v>
      </c>
      <c r="AT22">
        <f t="shared" si="9"/>
        <v>45.291616927393498</v>
      </c>
      <c r="AU22">
        <f t="shared" si="9"/>
        <v>-1278.8892532580182</v>
      </c>
      <c r="AW22">
        <v>19</v>
      </c>
      <c r="AX22">
        <f>IF(Z22&gt;0, (R22*SUMPRODUCT(K22:$K$98, X22:$X$98)-K22*$AZ$3)/Z22, 0)</f>
        <v>9859.1742881409773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3.4133669999999998E-2</v>
      </c>
      <c r="Q23" s="4">
        <f t="shared" si="21"/>
        <v>50</v>
      </c>
      <c r="R23">
        <f t="shared" si="0"/>
        <v>250000</v>
      </c>
      <c r="S23">
        <f t="shared" si="1"/>
        <v>9604.0965951947783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6444.1888231488001</v>
      </c>
      <c r="AC23">
        <f t="shared" si="2"/>
        <v>6000.4165017255782</v>
      </c>
      <c r="AE23">
        <f t="shared" si="3"/>
        <v>0</v>
      </c>
      <c r="AF23">
        <f t="shared" si="4"/>
        <v>0</v>
      </c>
      <c r="AG23">
        <f t="shared" si="4"/>
        <v>-31.238838771820397</v>
      </c>
      <c r="AH23">
        <f t="shared" si="5"/>
        <v>-5577.6429211630602</v>
      </c>
      <c r="AI23">
        <f t="shared" si="6"/>
        <v>-5608.8817599348804</v>
      </c>
      <c r="AJ23">
        <f t="shared" si="7"/>
        <v>443.77232142322191</v>
      </c>
      <c r="AK23">
        <f t="shared" si="22"/>
        <v>451.09321762041606</v>
      </c>
      <c r="AL23">
        <f t="shared" si="8"/>
        <v>-4714.0162208912425</v>
      </c>
      <c r="AN23">
        <f t="shared" si="9"/>
        <v>0</v>
      </c>
      <c r="AO23">
        <f t="shared" si="9"/>
        <v>0</v>
      </c>
      <c r="AP23">
        <f t="shared" si="9"/>
        <v>-8.2837840754478975</v>
      </c>
      <c r="AQ23">
        <f t="shared" si="9"/>
        <v>-1479.0559260654868</v>
      </c>
      <c r="AR23">
        <f t="shared" si="9"/>
        <v>-1487.3397101409348</v>
      </c>
      <c r="AS23">
        <f t="shared" si="9"/>
        <v>117.67768053677918</v>
      </c>
      <c r="AT23">
        <f t="shared" si="9"/>
        <v>119.6190050456476</v>
      </c>
      <c r="AU23">
        <f t="shared" si="9"/>
        <v>-1250.043024558508</v>
      </c>
      <c r="AW23">
        <v>20</v>
      </c>
      <c r="AX23">
        <f>IF(Z23&gt;0, (R23*SUMPRODUCT(K23:$K$98, X23:$X$98)-K23*$AZ$3)/Z23, 0)</f>
        <v>9604.0965951947783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3.7867151000000002E-2</v>
      </c>
      <c r="Q24" s="4">
        <f t="shared" si="21"/>
        <v>50</v>
      </c>
      <c r="R24">
        <f t="shared" si="0"/>
        <v>250000</v>
      </c>
      <c r="S24">
        <f t="shared" si="1"/>
        <v>9271.9247579595449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6000.4165017255782</v>
      </c>
      <c r="AC24">
        <f t="shared" si="2"/>
        <v>5515.5944350005411</v>
      </c>
      <c r="AE24">
        <f t="shared" si="3"/>
        <v>0</v>
      </c>
      <c r="AF24">
        <f t="shared" si="4"/>
        <v>0</v>
      </c>
      <c r="AG24">
        <f t="shared" si="4"/>
        <v>-29.743524559265015</v>
      </c>
      <c r="AH24">
        <f t="shared" si="5"/>
        <v>-5914.629124185888</v>
      </c>
      <c r="AI24">
        <f t="shared" si="6"/>
        <v>-5944.3726487451531</v>
      </c>
      <c r="AJ24">
        <f t="shared" si="7"/>
        <v>484.82206672503708</v>
      </c>
      <c r="AK24">
        <f t="shared" si="22"/>
        <v>420.02915512079051</v>
      </c>
      <c r="AL24">
        <f t="shared" si="8"/>
        <v>-5039.5214268993259</v>
      </c>
      <c r="AN24">
        <f t="shared" si="9"/>
        <v>0</v>
      </c>
      <c r="AO24">
        <f t="shared" si="9"/>
        <v>0</v>
      </c>
      <c r="AP24">
        <f t="shared" si="9"/>
        <v>-7.0421990466580695</v>
      </c>
      <c r="AQ24">
        <f t="shared" si="9"/>
        <v>-1400.3718858767006</v>
      </c>
      <c r="AR24">
        <f t="shared" si="9"/>
        <v>-1407.4140849233588</v>
      </c>
      <c r="AS24">
        <f t="shared" si="9"/>
        <v>114.78846393227241</v>
      </c>
      <c r="AT24">
        <f t="shared" si="9"/>
        <v>99.447828042922353</v>
      </c>
      <c r="AU24">
        <f t="shared" si="9"/>
        <v>-1193.1777929481641</v>
      </c>
      <c r="AW24">
        <v>21</v>
      </c>
      <c r="AX24">
        <f>IF(Z24&gt;0, (R24*SUMPRODUCT(K24:$K$98, X24:$X$98)-K24*$AZ$3)/Z24, 0)</f>
        <v>9271.9247579595449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4.2172894000000002E-2</v>
      </c>
      <c r="Q25" s="4">
        <f t="shared" si="21"/>
        <v>50</v>
      </c>
      <c r="R25">
        <f t="shared" si="0"/>
        <v>250000</v>
      </c>
      <c r="S25">
        <f t="shared" si="1"/>
        <v>8873.0513145850819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5515.5944350005411</v>
      </c>
      <c r="AC25">
        <f t="shared" si="2"/>
        <v>5002.9313521063905</v>
      </c>
      <c r="AE25">
        <f t="shared" si="3"/>
        <v>0</v>
      </c>
      <c r="AF25">
        <f t="shared" si="4"/>
        <v>0</v>
      </c>
      <c r="AG25">
        <f t="shared" si="4"/>
        <v>-28.19171880524809</v>
      </c>
      <c r="AH25">
        <f t="shared" si="5"/>
        <v>-6271.8525421214017</v>
      </c>
      <c r="AI25">
        <f t="shared" si="6"/>
        <v>-6300.0442609266502</v>
      </c>
      <c r="AJ25">
        <f t="shared" si="7"/>
        <v>512.66308289415065</v>
      </c>
      <c r="AK25">
        <f t="shared" si="22"/>
        <v>386.09161045003793</v>
      </c>
      <c r="AL25">
        <f t="shared" si="8"/>
        <v>-5401.289567582462</v>
      </c>
      <c r="AN25">
        <f t="shared" si="9"/>
        <v>0</v>
      </c>
      <c r="AO25">
        <f t="shared" si="9"/>
        <v>0</v>
      </c>
      <c r="AP25">
        <f t="shared" si="9"/>
        <v>-5.9596313770266764</v>
      </c>
      <c r="AQ25">
        <f t="shared" si="9"/>
        <v>-1325.8478300071956</v>
      </c>
      <c r="AR25">
        <f t="shared" si="9"/>
        <v>-1331.8074613842223</v>
      </c>
      <c r="AS25">
        <f t="shared" si="9"/>
        <v>108.37519399811995</v>
      </c>
      <c r="AT25">
        <f t="shared" si="9"/>
        <v>81.618424613985084</v>
      </c>
      <c r="AU25">
        <f t="shared" si="9"/>
        <v>-1141.8138427721174</v>
      </c>
      <c r="AW25">
        <v>22</v>
      </c>
      <c r="AX25">
        <f>IF(Z25&gt;0, (R25*SUMPRODUCT(K25:$K$98, X25:$X$98)-K25*$AZ$3)/Z25, 0)</f>
        <v>8873.0513145850819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4.6777600000000003E-2</v>
      </c>
      <c r="Q26" s="4">
        <f t="shared" si="21"/>
        <v>50</v>
      </c>
      <c r="R26">
        <f t="shared" si="0"/>
        <v>250000</v>
      </c>
      <c r="S26">
        <f t="shared" si="1"/>
        <v>8404.4798415867244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5002.9313521063905</v>
      </c>
      <c r="AC26">
        <f t="shared" si="2"/>
        <v>4469.6806676193228</v>
      </c>
      <c r="AE26">
        <f t="shared" si="3"/>
        <v>0</v>
      </c>
      <c r="AF26">
        <f t="shared" si="4"/>
        <v>0</v>
      </c>
      <c r="AG26">
        <f t="shared" si="4"/>
        <v>-26.591060671611231</v>
      </c>
      <c r="AH26">
        <f t="shared" si="5"/>
        <v>-6593.7047279218659</v>
      </c>
      <c r="AI26">
        <f t="shared" si="6"/>
        <v>-6620.2957885934775</v>
      </c>
      <c r="AJ26">
        <f t="shared" si="7"/>
        <v>533.2506844870677</v>
      </c>
      <c r="AK26">
        <f t="shared" si="22"/>
        <v>350.20519464744734</v>
      </c>
      <c r="AL26">
        <f t="shared" si="8"/>
        <v>-5736.8399094589622</v>
      </c>
      <c r="AN26">
        <f t="shared" si="9"/>
        <v>0</v>
      </c>
      <c r="AO26">
        <f t="shared" si="9"/>
        <v>0</v>
      </c>
      <c r="AP26">
        <f t="shared" si="9"/>
        <v>-5.0189801879950053</v>
      </c>
      <c r="AQ26">
        <f t="shared" si="9"/>
        <v>-1244.541306705371</v>
      </c>
      <c r="AR26">
        <f t="shared" si="9"/>
        <v>-1249.5602868933661</v>
      </c>
      <c r="AS26">
        <f t="shared" si="9"/>
        <v>100.64941198576111</v>
      </c>
      <c r="AT26">
        <f t="shared" si="9"/>
        <v>66.100143780461309</v>
      </c>
      <c r="AU26">
        <f t="shared" si="9"/>
        <v>-1082.8107311271435</v>
      </c>
      <c r="AW26">
        <v>23</v>
      </c>
      <c r="AX26">
        <f>IF(Z26&gt;0, (R26*SUMPRODUCT(K26:$K$98, X26:$X$98)-K26*$AZ$3)/Z26, 0)</f>
        <v>8404.4798415867244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5.1668436999999998E-2</v>
      </c>
      <c r="Q27" s="4">
        <f t="shared" si="21"/>
        <v>50</v>
      </c>
      <c r="R27">
        <f t="shared" si="0"/>
        <v>250000</v>
      </c>
      <c r="S27">
        <f t="shared" si="1"/>
        <v>7881.0045513392433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4469.6806676193228</v>
      </c>
      <c r="AC27">
        <f t="shared" si="2"/>
        <v>3932.8153836997781</v>
      </c>
      <c r="AE27">
        <f t="shared" si="3"/>
        <v>0</v>
      </c>
      <c r="AF27">
        <f t="shared" si="4"/>
        <v>0</v>
      </c>
      <c r="AG27">
        <f t="shared" si="4"/>
        <v>-24.951231521820798</v>
      </c>
      <c r="AH27">
        <f t="shared" si="5"/>
        <v>-6869.5927153716138</v>
      </c>
      <c r="AI27">
        <f t="shared" si="6"/>
        <v>-6894.5439468934346</v>
      </c>
      <c r="AJ27">
        <f t="shared" si="7"/>
        <v>536.86528391954471</v>
      </c>
      <c r="AK27">
        <f t="shared" si="22"/>
        <v>312.87764673335261</v>
      </c>
      <c r="AL27">
        <f t="shared" si="8"/>
        <v>-6044.8010162405371</v>
      </c>
      <c r="AN27">
        <f t="shared" si="9"/>
        <v>0</v>
      </c>
      <c r="AO27">
        <f t="shared" si="9"/>
        <v>0</v>
      </c>
      <c r="AP27">
        <f t="shared" si="9"/>
        <v>-4.2048817182744527</v>
      </c>
      <c r="AQ27">
        <f t="shared" si="9"/>
        <v>-1157.6913466413753</v>
      </c>
      <c r="AR27">
        <f t="shared" si="9"/>
        <v>-1161.8962283596497</v>
      </c>
      <c r="AS27">
        <f t="shared" si="9"/>
        <v>90.474693225273739</v>
      </c>
      <c r="AT27">
        <f t="shared" si="9"/>
        <v>52.727397269158956</v>
      </c>
      <c r="AU27">
        <f t="shared" si="9"/>
        <v>-1018.694137865217</v>
      </c>
      <c r="AW27">
        <v>24</v>
      </c>
      <c r="AX27">
        <f>IF(Z27&gt;0, (R27*SUMPRODUCT(K27:$K$98, X27:$X$98)-K27*$AZ$3)/Z27, 0)</f>
        <v>7881.0045513392433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5.7177164000000003E-2</v>
      </c>
      <c r="Q28" s="4">
        <f t="shared" si="21"/>
        <v>50</v>
      </c>
      <c r="R28">
        <f t="shared" si="0"/>
        <v>250000</v>
      </c>
      <c r="S28">
        <f t="shared" si="1"/>
        <v>7318.9390564901069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3932.8153836997781</v>
      </c>
      <c r="AC28">
        <f t="shared" si="2"/>
        <v>3406.977628831467</v>
      </c>
      <c r="AE28">
        <f t="shared" si="3"/>
        <v>0</v>
      </c>
      <c r="AF28">
        <f t="shared" si="4"/>
        <v>0</v>
      </c>
      <c r="AG28">
        <f t="shared" si="4"/>
        <v>-23.275078549877474</v>
      </c>
      <c r="AH28">
        <f t="shared" si="5"/>
        <v>-7133.2032836255876</v>
      </c>
      <c r="AI28">
        <f t="shared" si="6"/>
        <v>-7156.478362175465</v>
      </c>
      <c r="AJ28">
        <f t="shared" si="7"/>
        <v>525.83775486831109</v>
      </c>
      <c r="AK28">
        <f t="shared" si="22"/>
        <v>275.2970768589845</v>
      </c>
      <c r="AL28">
        <f t="shared" si="8"/>
        <v>-6355.3435304481691</v>
      </c>
      <c r="AN28">
        <f t="shared" si="9"/>
        <v>0</v>
      </c>
      <c r="AO28">
        <f t="shared" si="9"/>
        <v>0</v>
      </c>
      <c r="AP28">
        <f t="shared" si="9"/>
        <v>-3.5021515084690429</v>
      </c>
      <c r="AQ28">
        <f t="shared" si="9"/>
        <v>-1073.3179089570544</v>
      </c>
      <c r="AR28">
        <f t="shared" si="9"/>
        <v>-1076.8200604655235</v>
      </c>
      <c r="AS28">
        <f t="shared" si="9"/>
        <v>79.121687279191804</v>
      </c>
      <c r="AT28">
        <f t="shared" si="9"/>
        <v>41.423364949455177</v>
      </c>
      <c r="AU28">
        <f t="shared" si="9"/>
        <v>-956.27500823687649</v>
      </c>
      <c r="AW28">
        <v>25</v>
      </c>
      <c r="AX28">
        <f>IF(Z28&gt;0, (R28*SUMPRODUCT(K28:$K$98, X28:$X$98)-K28*$AZ$3)/Z28, 0)</f>
        <v>7318.9390564901069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6.3388860000000005E-2</v>
      </c>
      <c r="Q29" s="4">
        <f t="shared" si="21"/>
        <v>50</v>
      </c>
      <c r="R29">
        <f t="shared" si="0"/>
        <v>250000</v>
      </c>
      <c r="S29">
        <f t="shared" si="1"/>
        <v>6718.184783639731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3406.977628831467</v>
      </c>
      <c r="AC29">
        <f t="shared" si="2"/>
        <v>2897.8147125289361</v>
      </c>
      <c r="AE29">
        <f t="shared" si="3"/>
        <v>0</v>
      </c>
      <c r="AF29">
        <f t="shared" si="4"/>
        <v>0</v>
      </c>
      <c r="AG29">
        <f t="shared" si="4"/>
        <v>-21.566947068691512</v>
      </c>
      <c r="AH29">
        <f t="shared" si="5"/>
        <v>-7376.903478435931</v>
      </c>
      <c r="AI29">
        <f t="shared" si="6"/>
        <v>-7398.4704255046227</v>
      </c>
      <c r="AJ29">
        <f t="shared" si="7"/>
        <v>509.1629163025309</v>
      </c>
      <c r="AK29">
        <f t="shared" si="22"/>
        <v>238.48843401820272</v>
      </c>
      <c r="AL29">
        <f t="shared" si="8"/>
        <v>-6650.8190751838893</v>
      </c>
      <c r="AN29">
        <f t="shared" si="9"/>
        <v>0</v>
      </c>
      <c r="AO29">
        <f t="shared" si="9"/>
        <v>0</v>
      </c>
      <c r="AP29">
        <f t="shared" si="9"/>
        <v>-2.8974398229600173</v>
      </c>
      <c r="AQ29">
        <f t="shared" si="9"/>
        <v>-991.05978423720069</v>
      </c>
      <c r="AR29">
        <f t="shared" si="9"/>
        <v>-993.9572240601608</v>
      </c>
      <c r="AS29">
        <f t="shared" si="9"/>
        <v>68.404160559703968</v>
      </c>
      <c r="AT29">
        <f t="shared" si="9"/>
        <v>32.040041821349774</v>
      </c>
      <c r="AU29">
        <f t="shared" si="9"/>
        <v>-893.51302167910706</v>
      </c>
      <c r="AW29">
        <v>26</v>
      </c>
      <c r="AX29">
        <f>IF(Z29&gt;0, (R29*SUMPRODUCT(K29:$K$98, X29:$X$98)-K29*$AZ$3)/Z29, 0)</f>
        <v>6718.184783639731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7.0498397000000004E-2</v>
      </c>
      <c r="Q30" s="4">
        <f t="shared" si="21"/>
        <v>50</v>
      </c>
      <c r="R30">
        <f t="shared" si="0"/>
        <v>250000</v>
      </c>
      <c r="S30">
        <f t="shared" si="1"/>
        <v>6077.5651743926683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2897.8147125289361</v>
      </c>
      <c r="AC30">
        <f t="shared" si="2"/>
        <v>2410.4647431618423</v>
      </c>
      <c r="AE30">
        <f t="shared" si="3"/>
        <v>0</v>
      </c>
      <c r="AF30">
        <f t="shared" si="4"/>
        <v>0</v>
      </c>
      <c r="AG30">
        <f t="shared" si="4"/>
        <v>-19.830842401477994</v>
      </c>
      <c r="AH30">
        <f t="shared" si="5"/>
        <v>-7602.1759826330026</v>
      </c>
      <c r="AI30">
        <f t="shared" si="6"/>
        <v>-7622.0068250344802</v>
      </c>
      <c r="AJ30">
        <f t="shared" si="7"/>
        <v>487.34996936709376</v>
      </c>
      <c r="AK30">
        <f t="shared" si="22"/>
        <v>202.84702987702553</v>
      </c>
      <c r="AL30">
        <f t="shared" si="8"/>
        <v>-6931.8098257903612</v>
      </c>
      <c r="AN30">
        <f t="shared" si="9"/>
        <v>0</v>
      </c>
      <c r="AO30">
        <f t="shared" si="9"/>
        <v>0</v>
      </c>
      <c r="AP30">
        <f t="shared" si="9"/>
        <v>-2.378750501614082</v>
      </c>
      <c r="AQ30">
        <f t="shared" si="9"/>
        <v>-911.89670947609375</v>
      </c>
      <c r="AR30">
        <f t="shared" si="9"/>
        <v>-914.27545997770778</v>
      </c>
      <c r="AS30">
        <f t="shared" si="9"/>
        <v>58.458635322883723</v>
      </c>
      <c r="AT30">
        <f t="shared" si="9"/>
        <v>24.331920162652228</v>
      </c>
      <c r="AU30">
        <f t="shared" si="9"/>
        <v>-831.48490449217184</v>
      </c>
      <c r="AW30">
        <v>27</v>
      </c>
      <c r="AX30">
        <f>IF(Z30&gt;0, (R30*SUMPRODUCT(K30:$K$98, X30:$X$98)-K30*$AZ$3)/Z30, 0)</f>
        <v>6077.5651743926683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7.8701599999999997E-2</v>
      </c>
      <c r="Q31" s="4">
        <f t="shared" si="21"/>
        <v>50</v>
      </c>
      <c r="R31">
        <f t="shared" si="0"/>
        <v>250000</v>
      </c>
      <c r="S31">
        <f t="shared" si="1"/>
        <v>5390.4628425246474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2410.4647431618423</v>
      </c>
      <c r="AC31">
        <f t="shared" si="2"/>
        <v>1948.3089398197728</v>
      </c>
      <c r="AE31">
        <f t="shared" si="3"/>
        <v>0</v>
      </c>
      <c r="AF31">
        <f t="shared" si="4"/>
        <v>0</v>
      </c>
      <c r="AG31">
        <f t="shared" si="4"/>
        <v>-18.071814951119055</v>
      </c>
      <c r="AH31">
        <f t="shared" si="5"/>
        <v>-7803.5951317208019</v>
      </c>
      <c r="AI31">
        <f t="shared" si="6"/>
        <v>-7821.6669466719213</v>
      </c>
      <c r="AJ31">
        <f t="shared" si="7"/>
        <v>462.15580334206948</v>
      </c>
      <c r="AK31">
        <f t="shared" si="22"/>
        <v>168.73253202132898</v>
      </c>
      <c r="AL31">
        <f t="shared" si="8"/>
        <v>-7190.7786113085231</v>
      </c>
      <c r="AN31">
        <f t="shared" si="9"/>
        <v>0</v>
      </c>
      <c r="AO31">
        <f t="shared" si="9"/>
        <v>0</v>
      </c>
      <c r="AP31">
        <f t="shared" si="9"/>
        <v>-1.9354924340358126</v>
      </c>
      <c r="AQ31">
        <f t="shared" si="9"/>
        <v>-835.76549320460174</v>
      </c>
      <c r="AR31">
        <f t="shared" si="9"/>
        <v>-837.70098563863758</v>
      </c>
      <c r="AS31">
        <f t="shared" si="9"/>
        <v>49.49691346075501</v>
      </c>
      <c r="AT31">
        <f t="shared" si="9"/>
        <v>18.071264008973539</v>
      </c>
      <c r="AU31">
        <f t="shared" si="9"/>
        <v>-770.13280816890904</v>
      </c>
      <c r="AW31">
        <v>28</v>
      </c>
      <c r="AX31">
        <f>IF(Z31&gt;0, (R31*SUMPRODUCT(K31:$K$98, X31:$X$98)-K31*$AZ$3)/Z31, 0)</f>
        <v>5390.4628425246474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8.8159118999999994E-2</v>
      </c>
      <c r="Q32" s="4">
        <f t="shared" si="21"/>
        <v>50</v>
      </c>
      <c r="R32">
        <f t="shared" si="0"/>
        <v>250000</v>
      </c>
      <c r="S32">
        <f t="shared" si="1"/>
        <v>4645.0698745863629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1948.3089398197728</v>
      </c>
      <c r="AC32">
        <f t="shared" si="2"/>
        <v>1514.0978270919777</v>
      </c>
      <c r="AE32">
        <f t="shared" si="3"/>
        <v>0</v>
      </c>
      <c r="AF32">
        <f t="shared" si="4"/>
        <v>0</v>
      </c>
      <c r="AG32">
        <f t="shared" si="4"/>
        <v>-16.29790151678618</v>
      </c>
      <c r="AH32">
        <f t="shared" si="5"/>
        <v>-7965.9764241084195</v>
      </c>
      <c r="AI32">
        <f t="shared" si="6"/>
        <v>-7982.2743256252061</v>
      </c>
      <c r="AJ32">
        <f t="shared" si="7"/>
        <v>434.21111272779513</v>
      </c>
      <c r="AK32">
        <f t="shared" si="22"/>
        <v>136.38162578738411</v>
      </c>
      <c r="AL32">
        <f t="shared" si="8"/>
        <v>-7411.6815871100271</v>
      </c>
      <c r="AN32">
        <f t="shared" si="9"/>
        <v>0</v>
      </c>
      <c r="AO32">
        <f t="shared" si="9"/>
        <v>0</v>
      </c>
      <c r="AP32">
        <f t="shared" si="9"/>
        <v>-1.5584876802497243</v>
      </c>
      <c r="AQ32">
        <f t="shared" si="9"/>
        <v>-761.74690989179828</v>
      </c>
      <c r="AR32">
        <f t="shared" si="9"/>
        <v>-763.30539757204804</v>
      </c>
      <c r="AS32">
        <f t="shared" si="9"/>
        <v>41.521460239332427</v>
      </c>
      <c r="AT32">
        <f t="shared" si="9"/>
        <v>13.041500059572043</v>
      </c>
      <c r="AU32">
        <f t="shared" si="9"/>
        <v>-708.74243727314365</v>
      </c>
      <c r="AW32">
        <v>29</v>
      </c>
      <c r="AX32">
        <f>IF(Z32&gt;0, (R32*SUMPRODUCT(K32:$K$98, X32:$X$98)-K32*$AZ$3)/Z32, 0)</f>
        <v>4645.0698745863629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9.9426106E-2</v>
      </c>
      <c r="Q33" s="4">
        <f t="shared" si="21"/>
        <v>50</v>
      </c>
      <c r="R33">
        <f t="shared" si="0"/>
        <v>250000</v>
      </c>
      <c r="S33">
        <f t="shared" si="1"/>
        <v>3826.8032478175473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1514.0978270919777</v>
      </c>
      <c r="AC33">
        <f t="shared" si="2"/>
        <v>1110.8816140544709</v>
      </c>
      <c r="AE33">
        <f t="shared" si="3"/>
        <v>0</v>
      </c>
      <c r="AF33">
        <f t="shared" si="4"/>
        <v>0</v>
      </c>
      <c r="AG33">
        <f t="shared" si="4"/>
        <v>-14.514485617832776</v>
      </c>
      <c r="AH33">
        <f t="shared" si="5"/>
        <v>-8102.184418927719</v>
      </c>
      <c r="AI33">
        <f t="shared" si="6"/>
        <v>-8116.6989045455521</v>
      </c>
      <c r="AJ33">
        <f t="shared" si="7"/>
        <v>403.2162130375068</v>
      </c>
      <c r="AK33">
        <f t="shared" si="22"/>
        <v>105.98684789643845</v>
      </c>
      <c r="AL33">
        <f t="shared" si="8"/>
        <v>-7607.4958436116067</v>
      </c>
      <c r="AN33">
        <f t="shared" si="9"/>
        <v>0</v>
      </c>
      <c r="AO33">
        <f t="shared" si="9"/>
        <v>0</v>
      </c>
      <c r="AP33">
        <f t="shared" si="9"/>
        <v>-1.2392396804919856</v>
      </c>
      <c r="AQ33">
        <f t="shared" si="9"/>
        <v>-691.76054150090727</v>
      </c>
      <c r="AR33">
        <f t="shared" si="9"/>
        <v>-692.99978118139927</v>
      </c>
      <c r="AS33">
        <f t="shared" si="9"/>
        <v>34.426402985984566</v>
      </c>
      <c r="AT33">
        <f t="shared" si="9"/>
        <v>9.0491052168024755</v>
      </c>
      <c r="AU33">
        <f t="shared" si="9"/>
        <v>-649.5242729786122</v>
      </c>
      <c r="AW33">
        <v>30</v>
      </c>
      <c r="AX33">
        <f>IF(Z33&gt;0, (R33*SUMPRODUCT(K33:$K$98, X33:$X$98)-K33*$AZ$3)/Z33, 0)</f>
        <v>3826.8032478175473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0.112419382</v>
      </c>
      <c r="Q34" s="4">
        <f t="shared" si="21"/>
        <v>50</v>
      </c>
      <c r="R34">
        <f t="shared" si="0"/>
        <v>250000</v>
      </c>
      <c r="S34">
        <f t="shared" si="1"/>
        <v>2901.7866476668319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1110.8816140544709</v>
      </c>
      <c r="AC34">
        <f t="shared" si="2"/>
        <v>739.23776617346584</v>
      </c>
      <c r="AE34">
        <f t="shared" si="3"/>
        <v>0</v>
      </c>
      <c r="AF34">
        <f t="shared" si="4"/>
        <v>0</v>
      </c>
      <c r="AG34">
        <f t="shared" si="4"/>
        <v>-12.737631258449799</v>
      </c>
      <c r="AH34">
        <f t="shared" si="5"/>
        <v>-8158.5475160232436</v>
      </c>
      <c r="AI34">
        <f t="shared" si="6"/>
        <v>-8171.2851472816938</v>
      </c>
      <c r="AJ34">
        <f t="shared" si="7"/>
        <v>371.64384788100506</v>
      </c>
      <c r="AK34">
        <f t="shared" si="22"/>
        <v>77.76171298381297</v>
      </c>
      <c r="AL34">
        <f t="shared" si="8"/>
        <v>-7721.879586416876</v>
      </c>
      <c r="AN34">
        <f t="shared" si="9"/>
        <v>0</v>
      </c>
      <c r="AO34">
        <f t="shared" si="9"/>
        <v>0</v>
      </c>
      <c r="AP34">
        <f t="shared" si="9"/>
        <v>-0.97101136130024934</v>
      </c>
      <c r="AQ34">
        <f t="shared" si="9"/>
        <v>-621.93999567315382</v>
      </c>
      <c r="AR34">
        <f t="shared" si="9"/>
        <v>-622.9110070344542</v>
      </c>
      <c r="AS34">
        <f t="shared" si="9"/>
        <v>28.331044550406958</v>
      </c>
      <c r="AT34">
        <f t="shared" si="9"/>
        <v>5.9279080426638879</v>
      </c>
      <c r="AU34">
        <f t="shared" ref="AU34:AU79" si="23">AL34*$K34</f>
        <v>-588.65205444138337</v>
      </c>
      <c r="AW34">
        <v>31</v>
      </c>
      <c r="AX34">
        <f>IF(Z34&gt;0, (R34*SUMPRODUCT(K34:$K$98, X34:$X$98)-K34*$AZ$3)/Z34, 0)</f>
        <v>2901.7866476668319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0.12734142500000001</v>
      </c>
      <c r="Q35" s="4">
        <f t="shared" si="21"/>
        <v>50</v>
      </c>
      <c r="R35">
        <f t="shared" si="0"/>
        <v>250000</v>
      </c>
      <c r="S35">
        <f t="shared" si="1"/>
        <v>1834.3098171009603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739.23776617346584</v>
      </c>
      <c r="AC35">
        <f t="shared" si="2"/>
        <v>403.11624694665352</v>
      </c>
      <c r="AE35">
        <f t="shared" si="3"/>
        <v>0</v>
      </c>
      <c r="AF35">
        <f t="shared" ref="AF35:AG66" si="24">-$Z35*P35</f>
        <v>0</v>
      </c>
      <c r="AG35">
        <f t="shared" si="24"/>
        <v>-10.98822683028976</v>
      </c>
      <c r="AH35">
        <f t="shared" si="5"/>
        <v>-8110.1405778777043</v>
      </c>
      <c r="AI35">
        <f t="shared" ref="AI35:AI66" si="25">SUM(AE35:AH35)</f>
        <v>-8121.1288047079943</v>
      </c>
      <c r="AJ35">
        <f t="shared" si="7"/>
        <v>336.12151922681232</v>
      </c>
      <c r="AK35">
        <f t="shared" si="22"/>
        <v>51.746643632142614</v>
      </c>
      <c r="AL35">
        <f t="shared" si="8"/>
        <v>-7733.2606418490395</v>
      </c>
      <c r="AN35">
        <f t="shared" ref="AN35:AT66" si="26">AE35*$K35</f>
        <v>0</v>
      </c>
      <c r="AO35">
        <f t="shared" si="26"/>
        <v>0</v>
      </c>
      <c r="AP35">
        <f t="shared" si="26"/>
        <v>-0.74790292611435993</v>
      </c>
      <c r="AQ35">
        <f t="shared" si="26"/>
        <v>-552.008796603409</v>
      </c>
      <c r="AR35">
        <f t="shared" si="26"/>
        <v>-552.75669952952342</v>
      </c>
      <c r="AS35">
        <f t="shared" si="26"/>
        <v>22.877782889116787</v>
      </c>
      <c r="AT35">
        <f t="shared" si="26"/>
        <v>3.5220847536923223</v>
      </c>
      <c r="AU35">
        <f t="shared" si="23"/>
        <v>-526.3568318867143</v>
      </c>
      <c r="AW35">
        <v>32</v>
      </c>
      <c r="AX35">
        <f>IF(Z35&gt;0, (R35*SUMPRODUCT(K35:$K$98, X35:$X$98)-K35*$AZ$3)/Z35, 0)</f>
        <v>1834.3098171009603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0.14457818</v>
      </c>
      <c r="Q36" s="4">
        <f t="shared" si="21"/>
        <v>50</v>
      </c>
      <c r="R36">
        <f t="shared" si="0"/>
        <v>250000</v>
      </c>
      <c r="S36">
        <f t="shared" si="1"/>
        <v>572.15340915553816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403.11624694665352</v>
      </c>
      <c r="AC36">
        <f t="shared" si="2"/>
        <v>106.30251859890768</v>
      </c>
      <c r="AE36">
        <f t="shared" si="3"/>
        <v>0</v>
      </c>
      <c r="AF36">
        <f t="shared" si="24"/>
        <v>0</v>
      </c>
      <c r="AG36">
        <f t="shared" si="24"/>
        <v>-9.2896867254364004</v>
      </c>
      <c r="AH36">
        <f t="shared" si="5"/>
        <v>-7943.2891827523126</v>
      </c>
      <c r="AI36">
        <f t="shared" si="25"/>
        <v>-7952.5788694777493</v>
      </c>
      <c r="AJ36">
        <f t="shared" si="7"/>
        <v>296.81372834774584</v>
      </c>
      <c r="AK36">
        <f t="shared" si="22"/>
        <v>28.218137286265748</v>
      </c>
      <c r="AL36">
        <f t="shared" si="8"/>
        <v>-7627.547003843737</v>
      </c>
      <c r="AN36">
        <f t="shared" si="26"/>
        <v>0</v>
      </c>
      <c r="AO36">
        <f t="shared" si="26"/>
        <v>0</v>
      </c>
      <c r="AP36">
        <f t="shared" si="26"/>
        <v>-0.56454772587404256</v>
      </c>
      <c r="AQ36">
        <f t="shared" si="26"/>
        <v>-482.72519586736001</v>
      </c>
      <c r="AR36">
        <f t="shared" si="26"/>
        <v>-483.28974359323405</v>
      </c>
      <c r="AS36">
        <f t="shared" si="26"/>
        <v>18.037800444669362</v>
      </c>
      <c r="AT36">
        <f t="shared" si="26"/>
        <v>1.7148570995126309</v>
      </c>
      <c r="AU36">
        <f t="shared" si="23"/>
        <v>-463.53708604905199</v>
      </c>
      <c r="AW36">
        <v>33</v>
      </c>
      <c r="AX36">
        <f>IF(Z36&gt;0, (R36*SUMPRODUCT(K36:$K$98, X36:$X$98)-K36*$AZ$3)/Z36, 0)</f>
        <v>572.15340915553816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0.16385111999999999</v>
      </c>
      <c r="Q37" s="4">
        <f t="shared" si="21"/>
        <v>50</v>
      </c>
      <c r="R37">
        <f t="shared" si="0"/>
        <v>250000</v>
      </c>
      <c r="S37">
        <f t="shared" si="1"/>
        <v>-967.92466915232012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106.30251859890768</v>
      </c>
      <c r="AC37">
        <f t="shared" si="2"/>
        <v>-148.56993775446699</v>
      </c>
      <c r="AE37">
        <f t="shared" si="3"/>
        <v>0</v>
      </c>
      <c r="AF37">
        <f t="shared" si="24"/>
        <v>0</v>
      </c>
      <c r="AG37">
        <f t="shared" si="24"/>
        <v>-7.6746642837701495</v>
      </c>
      <c r="AH37">
        <f t="shared" si="5"/>
        <v>-7610.6278720594328</v>
      </c>
      <c r="AI37">
        <f t="shared" si="25"/>
        <v>-7618.3025363432025</v>
      </c>
      <c r="AJ37">
        <f t="shared" si="7"/>
        <v>254.87245635337467</v>
      </c>
      <c r="AK37">
        <f t="shared" si="22"/>
        <v>7.4411763019235382</v>
      </c>
      <c r="AL37">
        <f t="shared" si="8"/>
        <v>-7355.9889036879049</v>
      </c>
      <c r="AN37">
        <f t="shared" si="26"/>
        <v>0</v>
      </c>
      <c r="AO37">
        <f t="shared" si="26"/>
        <v>0</v>
      </c>
      <c r="AP37">
        <f t="shared" si="26"/>
        <v>-0.41642899235481007</v>
      </c>
      <c r="AQ37">
        <f t="shared" si="26"/>
        <v>-412.95436240140555</v>
      </c>
      <c r="AR37">
        <f t="shared" si="26"/>
        <v>-413.37079139376033</v>
      </c>
      <c r="AS37">
        <f t="shared" si="26"/>
        <v>13.829436214256408</v>
      </c>
      <c r="AT37">
        <f t="shared" si="26"/>
        <v>0.4037598824872996</v>
      </c>
      <c r="AU37">
        <f t="shared" si="23"/>
        <v>-399.13759529701667</v>
      </c>
      <c r="AW37">
        <v>34</v>
      </c>
      <c r="AX37">
        <f>IF(Z37&gt;0, (R37*SUMPRODUCT(K37:$K$98, X37:$X$98)-K37*$AZ$3)/Z37, 0)</f>
        <v>-967.92466915232012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0.185300933</v>
      </c>
      <c r="Q38" s="4">
        <f t="shared" si="21"/>
        <v>50</v>
      </c>
      <c r="R38">
        <f t="shared" si="0"/>
        <v>250000</v>
      </c>
      <c r="S38">
        <f t="shared" si="1"/>
        <v>-2899.0951223344578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-148.56993775446699</v>
      </c>
      <c r="AC38">
        <f t="shared" si="2"/>
        <v>-358.08435416124348</v>
      </c>
      <c r="AE38">
        <f t="shared" si="3"/>
        <v>0</v>
      </c>
      <c r="AF38">
        <f t="shared" si="24"/>
        <v>0</v>
      </c>
      <c r="AG38">
        <f t="shared" si="24"/>
        <v>-6.1757951886880624</v>
      </c>
      <c r="AH38">
        <f t="shared" si="5"/>
        <v>-7110.6122612219278</v>
      </c>
      <c r="AI38">
        <f t="shared" si="25"/>
        <v>-7116.7880564106163</v>
      </c>
      <c r="AJ38">
        <f t="shared" si="7"/>
        <v>209.51441640677649</v>
      </c>
      <c r="AK38">
        <f t="shared" si="22"/>
        <v>-10.399895642812691</v>
      </c>
      <c r="AL38">
        <f t="shared" si="8"/>
        <v>-6917.6735356466525</v>
      </c>
      <c r="AN38">
        <f t="shared" si="26"/>
        <v>0</v>
      </c>
      <c r="AO38">
        <f t="shared" si="26"/>
        <v>0</v>
      </c>
      <c r="AP38">
        <f t="shared" si="26"/>
        <v>-0.29919644787470157</v>
      </c>
      <c r="AQ38">
        <f t="shared" si="26"/>
        <v>-344.48518219462579</v>
      </c>
      <c r="AR38">
        <f t="shared" si="26"/>
        <v>-344.78437864250049</v>
      </c>
      <c r="AS38">
        <f t="shared" si="26"/>
        <v>10.150266848594301</v>
      </c>
      <c r="AT38">
        <f t="shared" si="26"/>
        <v>-0.50383986831307948</v>
      </c>
      <c r="AU38">
        <f t="shared" si="23"/>
        <v>-335.13795166221928</v>
      </c>
      <c r="AW38">
        <v>35</v>
      </c>
      <c r="AX38">
        <f>IF(Z38&gt;0, (R38*SUMPRODUCT(K38:$K$98, X38:$X$98)-K38*$AZ$3)/Z38, 0)</f>
        <v>-2899.0951223344578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0.20871278500000001</v>
      </c>
      <c r="Q39" s="4">
        <f t="shared" si="21"/>
        <v>50</v>
      </c>
      <c r="R39">
        <f t="shared" si="0"/>
        <v>250000</v>
      </c>
      <c r="S39">
        <f t="shared" si="1"/>
        <v>-5398.1263121610746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-358.08435416124348</v>
      </c>
      <c r="AC39">
        <f t="shared" si="2"/>
        <v>-520.92672743209278</v>
      </c>
      <c r="AE39">
        <f t="shared" si="3"/>
        <v>0</v>
      </c>
      <c r="AF39">
        <f t="shared" si="24"/>
        <v>0</v>
      </c>
      <c r="AG39">
        <f t="shared" si="24"/>
        <v>-4.8250698233804945</v>
      </c>
      <c r="AH39">
        <f t="shared" si="5"/>
        <v>-6444.8370671034309</v>
      </c>
      <c r="AI39">
        <f t="shared" si="25"/>
        <v>-6449.6621369268114</v>
      </c>
      <c r="AJ39">
        <f t="shared" si="7"/>
        <v>162.84237327084929</v>
      </c>
      <c r="AK39">
        <f t="shared" si="22"/>
        <v>-25.065904791287046</v>
      </c>
      <c r="AL39">
        <f t="shared" si="8"/>
        <v>-6311.8856684472485</v>
      </c>
      <c r="AN39">
        <f t="shared" si="26"/>
        <v>0</v>
      </c>
      <c r="AO39">
        <f t="shared" si="26"/>
        <v>0</v>
      </c>
      <c r="AP39">
        <f t="shared" si="26"/>
        <v>-0.2087128209802841</v>
      </c>
      <c r="AQ39">
        <f t="shared" si="26"/>
        <v>-278.77733883051923</v>
      </c>
      <c r="AR39">
        <f t="shared" si="26"/>
        <v>-278.98605165149951</v>
      </c>
      <c r="AS39">
        <f t="shared" si="26"/>
        <v>7.0438962221424433</v>
      </c>
      <c r="AT39">
        <f t="shared" si="26"/>
        <v>-1.084248703316679</v>
      </c>
      <c r="AU39">
        <f t="shared" si="23"/>
        <v>-273.02640413267369</v>
      </c>
      <c r="AW39">
        <v>36</v>
      </c>
      <c r="AX39">
        <f>IF(Z39&gt;0, (R39*SUMPRODUCT(K39:$K$98, X39:$X$98)-K39*$AZ$3)/Z39, 0)</f>
        <v>-5398.1263121610746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0.23444695300000001</v>
      </c>
      <c r="Q40" s="4">
        <f t="shared" si="21"/>
        <v>50</v>
      </c>
      <c r="R40">
        <f t="shared" si="0"/>
        <v>250000</v>
      </c>
      <c r="S40">
        <f t="shared" si="1"/>
        <v>-8743.7410873255849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-520.92672743209278</v>
      </c>
      <c r="AC40">
        <f t="shared" si="2"/>
        <v>-637.52298686638358</v>
      </c>
      <c r="AE40">
        <f t="shared" si="3"/>
        <v>0</v>
      </c>
      <c r="AF40">
        <f t="shared" si="24"/>
        <v>0</v>
      </c>
      <c r="AG40">
        <f t="shared" si="24"/>
        <v>-3.6455962070428845</v>
      </c>
      <c r="AH40">
        <f t="shared" si="5"/>
        <v>-5656.114590519026</v>
      </c>
      <c r="AI40">
        <f t="shared" si="25"/>
        <v>-5659.7601867260692</v>
      </c>
      <c r="AJ40">
        <f t="shared" si="7"/>
        <v>116.5962594342908</v>
      </c>
      <c r="AK40">
        <f t="shared" si="22"/>
        <v>-36.464870920246497</v>
      </c>
      <c r="AL40">
        <f t="shared" si="8"/>
        <v>-5579.6287982120248</v>
      </c>
      <c r="AN40">
        <f t="shared" si="26"/>
        <v>0</v>
      </c>
      <c r="AO40">
        <f t="shared" si="26"/>
        <v>0</v>
      </c>
      <c r="AP40">
        <f t="shared" si="26"/>
        <v>-0.1407978641425171</v>
      </c>
      <c r="AQ40">
        <f t="shared" si="26"/>
        <v>-218.44680772706286</v>
      </c>
      <c r="AR40">
        <f t="shared" si="26"/>
        <v>-218.58760559120537</v>
      </c>
      <c r="AS40">
        <f t="shared" si="26"/>
        <v>4.5031054903009018</v>
      </c>
      <c r="AT40">
        <f t="shared" si="26"/>
        <v>-1.4083227132737945</v>
      </c>
      <c r="AU40">
        <f t="shared" si="23"/>
        <v>-215.49282281417828</v>
      </c>
      <c r="AW40">
        <v>37</v>
      </c>
      <c r="AX40">
        <f>IF(Z40&gt;0, (R40*SUMPRODUCT(K40:$K$98, X40:$X$98)-K40*$AZ$3)/Z40, 0)</f>
        <v>-8743.7410873255849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0.26339700100000002</v>
      </c>
      <c r="Q41" s="4">
        <f t="shared" si="21"/>
        <v>50</v>
      </c>
      <c r="R41">
        <f t="shared" si="0"/>
        <v>250000</v>
      </c>
      <c r="S41">
        <f t="shared" si="1"/>
        <v>-13423.778815981785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-637.52298686638358</v>
      </c>
      <c r="AC41">
        <f t="shared" si="2"/>
        <v>-711.16525941824216</v>
      </c>
      <c r="AE41">
        <f t="shared" si="3"/>
        <v>0</v>
      </c>
      <c r="AF41">
        <f t="shared" si="24"/>
        <v>0</v>
      </c>
      <c r="AG41">
        <f t="shared" si="24"/>
        <v>-2.6489011371803848</v>
      </c>
      <c r="AH41">
        <f t="shared" si="5"/>
        <v>-4801.1955389603545</v>
      </c>
      <c r="AI41">
        <f t="shared" si="25"/>
        <v>-4803.844440097535</v>
      </c>
      <c r="AJ41">
        <f t="shared" si="7"/>
        <v>73.642272551858582</v>
      </c>
      <c r="AK41">
        <f t="shared" si="22"/>
        <v>-44.626609080646851</v>
      </c>
      <c r="AL41">
        <f t="shared" si="8"/>
        <v>-4774.8287766263229</v>
      </c>
      <c r="AN41">
        <f t="shared" si="26"/>
        <v>0</v>
      </c>
      <c r="AO41">
        <f t="shared" si="26"/>
        <v>0</v>
      </c>
      <c r="AP41">
        <f t="shared" si="26"/>
        <v>-9.1342991373881688E-2</v>
      </c>
      <c r="AQ41">
        <f t="shared" si="26"/>
        <v>-165.56131768903768</v>
      </c>
      <c r="AR41">
        <f t="shared" si="26"/>
        <v>-165.65266068041157</v>
      </c>
      <c r="AS41">
        <f t="shared" si="26"/>
        <v>2.5394324356014604</v>
      </c>
      <c r="AT41">
        <f t="shared" si="26"/>
        <v>-1.5388750871382655</v>
      </c>
      <c r="AU41">
        <f t="shared" si="23"/>
        <v>-164.65210333194835</v>
      </c>
      <c r="AW41">
        <v>38</v>
      </c>
      <c r="AX41">
        <f>IF(Z41&gt;0, (R41*SUMPRODUCT(K41:$K$98, X41:$X$98)-K41*$AZ$3)/Z41, 0)</f>
        <v>-13423.778815981785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0.29593128600000002</v>
      </c>
      <c r="Q42" s="4">
        <f t="shared" si="21"/>
        <v>50</v>
      </c>
      <c r="R42">
        <f t="shared" si="0"/>
        <v>250000</v>
      </c>
      <c r="S42">
        <f t="shared" si="1"/>
        <v>-20327.13963207835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-711.16525941824216</v>
      </c>
      <c r="AC42">
        <f t="shared" si="2"/>
        <v>-747.43681355799049</v>
      </c>
      <c r="AE42">
        <f t="shared" si="3"/>
        <v>0</v>
      </c>
      <c r="AF42">
        <f t="shared" si="24"/>
        <v>0</v>
      </c>
      <c r="AG42">
        <f t="shared" si="24"/>
        <v>-1.8385194057959269</v>
      </c>
      <c r="AH42">
        <f t="shared" si="5"/>
        <v>-3919.4636000632686</v>
      </c>
      <c r="AI42">
        <f t="shared" si="25"/>
        <v>-3921.3021194690646</v>
      </c>
      <c r="AJ42">
        <f t="shared" si="7"/>
        <v>36.271554139748332</v>
      </c>
      <c r="AK42">
        <f t="shared" si="22"/>
        <v>-49.781568159276958</v>
      </c>
      <c r="AL42">
        <f t="shared" si="8"/>
        <v>-3934.8121334885932</v>
      </c>
      <c r="AN42">
        <f t="shared" si="26"/>
        <v>0</v>
      </c>
      <c r="AO42">
        <f t="shared" si="26"/>
        <v>0</v>
      </c>
      <c r="AP42">
        <f t="shared" si="26"/>
        <v>-5.6605636210520657E-2</v>
      </c>
      <c r="AQ42">
        <f t="shared" si="26"/>
        <v>-120.67521832303443</v>
      </c>
      <c r="AR42">
        <f t="shared" si="26"/>
        <v>-120.73182395924495</v>
      </c>
      <c r="AS42">
        <f t="shared" si="26"/>
        <v>1.1167542708291098</v>
      </c>
      <c r="AT42">
        <f t="shared" si="26"/>
        <v>-1.5327101407413999</v>
      </c>
      <c r="AU42">
        <f t="shared" si="23"/>
        <v>-121.14777982915724</v>
      </c>
      <c r="AW42">
        <v>39</v>
      </c>
      <c r="AX42">
        <f>IF(Z42&gt;0, (R42*SUMPRODUCT(K42:$K$98, X42:$X$98)-K42*$AZ$3)/Z42, 0)</f>
        <v>-20327.13963207835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0.33262349499999999</v>
      </c>
      <c r="Q43" s="4">
        <f t="shared" si="21"/>
        <v>50</v>
      </c>
      <c r="R43">
        <f t="shared" si="0"/>
        <v>250000</v>
      </c>
      <c r="S43">
        <f t="shared" si="1"/>
        <v>-31138.303758333634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-747.43681355799049</v>
      </c>
      <c r="AC43">
        <f t="shared" si="2"/>
        <v>-752.67474299773107</v>
      </c>
      <c r="AE43">
        <f t="shared" si="3"/>
        <v>0</v>
      </c>
      <c r="AF43">
        <f t="shared" si="24"/>
        <v>0</v>
      </c>
      <c r="AG43">
        <f t="shared" si="24"/>
        <v>-1.2085994613568032</v>
      </c>
      <c r="AH43">
        <f t="shared" si="5"/>
        <v>-3057.6737519058224</v>
      </c>
      <c r="AI43">
        <f t="shared" si="25"/>
        <v>-3058.8823513671791</v>
      </c>
      <c r="AJ43">
        <f t="shared" si="7"/>
        <v>5.2379294397405829</v>
      </c>
      <c r="AK43">
        <f t="shared" si="22"/>
        <v>-52.320576949059337</v>
      </c>
      <c r="AL43">
        <f t="shared" si="8"/>
        <v>-3105.9649988764977</v>
      </c>
      <c r="AN43">
        <f t="shared" si="26"/>
        <v>0</v>
      </c>
      <c r="AO43">
        <f t="shared" si="26"/>
        <v>0</v>
      </c>
      <c r="AP43">
        <f t="shared" si="26"/>
        <v>-3.3224299370869209E-2</v>
      </c>
      <c r="AQ43">
        <f t="shared" si="26"/>
        <v>-84.055198897508646</v>
      </c>
      <c r="AR43">
        <f t="shared" si="26"/>
        <v>-84.088423196879518</v>
      </c>
      <c r="AS43">
        <f t="shared" si="26"/>
        <v>0.14399024768227509</v>
      </c>
      <c r="AT43">
        <f t="shared" si="26"/>
        <v>-1.4382883390173549</v>
      </c>
      <c r="AU43">
        <f t="shared" si="23"/>
        <v>-85.382721288214583</v>
      </c>
      <c r="AW43">
        <v>40</v>
      </c>
      <c r="AX43">
        <f>IF(Z43&gt;0, (R43*SUMPRODUCT(K43:$K$98, X43:$X$98)-K43*$AZ$3)/Z43, 0)</f>
        <v>-31138.303758333634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0.37225971299999999</v>
      </c>
      <c r="Q44" s="4">
        <f t="shared" si="21"/>
        <v>50</v>
      </c>
      <c r="R44">
        <f t="shared" si="0"/>
        <v>250000</v>
      </c>
      <c r="S44">
        <f t="shared" si="1"/>
        <v>-49133.429269815279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-752.67474299773107</v>
      </c>
      <c r="AC44">
        <f t="shared" si="2"/>
        <v>-733.66093396372708</v>
      </c>
      <c r="AE44">
        <f t="shared" si="3"/>
        <v>0</v>
      </c>
      <c r="AF44">
        <f t="shared" si="24"/>
        <v>0</v>
      </c>
      <c r="AG44">
        <f t="shared" si="24"/>
        <v>-0.74660057812659708</v>
      </c>
      <c r="AH44">
        <f t="shared" si="5"/>
        <v>-2249.5644430831908</v>
      </c>
      <c r="AI44">
        <f t="shared" si="25"/>
        <v>-2250.3110436613174</v>
      </c>
      <c r="AJ44">
        <f t="shared" si="7"/>
        <v>-19.013809034003998</v>
      </c>
      <c r="AK44">
        <f t="shared" si="22"/>
        <v>-52.687232009841182</v>
      </c>
      <c r="AL44">
        <f t="shared" si="8"/>
        <v>-2322.0120847051621</v>
      </c>
      <c r="AN44">
        <f t="shared" si="26"/>
        <v>0</v>
      </c>
      <c r="AO44">
        <f t="shared" si="26"/>
        <v>0</v>
      </c>
      <c r="AP44">
        <f t="shared" si="26"/>
        <v>-1.8324989489941663E-2</v>
      </c>
      <c r="AQ44">
        <f t="shared" si="26"/>
        <v>-55.214589948329696</v>
      </c>
      <c r="AR44">
        <f t="shared" si="26"/>
        <v>-55.232914937819636</v>
      </c>
      <c r="AS44">
        <f t="shared" si="26"/>
        <v>-0.46668574994432976</v>
      </c>
      <c r="AT44">
        <f t="shared" si="26"/>
        <v>-1.2931854074599232</v>
      </c>
      <c r="AU44">
        <f t="shared" si="23"/>
        <v>-56.992786095223877</v>
      </c>
      <c r="AW44">
        <v>41</v>
      </c>
      <c r="AX44">
        <f>IF(Z44&gt;0, (R44*SUMPRODUCT(K44:$K$98, X44:$X$98)-K44*$AZ$3)/Z44, 0)</f>
        <v>-49133.429269815279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0.41367450300000003</v>
      </c>
      <c r="Q45" s="4">
        <f t="shared" si="21"/>
        <v>50</v>
      </c>
      <c r="R45">
        <f t="shared" si="0"/>
        <v>250000</v>
      </c>
      <c r="S45">
        <f t="shared" si="1"/>
        <v>-80975.365881257647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-733.66093396372708</v>
      </c>
      <c r="AC45">
        <f t="shared" si="2"/>
        <v>-696.84962397320612</v>
      </c>
      <c r="AE45">
        <f t="shared" si="3"/>
        <v>0</v>
      </c>
      <c r="AF45">
        <f t="shared" si="24"/>
        <v>0</v>
      </c>
      <c r="AG45">
        <f t="shared" si="24"/>
        <v>-0.43028494924929833</v>
      </c>
      <c r="AH45">
        <f t="shared" si="5"/>
        <v>-1544.2481154801637</v>
      </c>
      <c r="AI45">
        <f t="shared" si="25"/>
        <v>-1544.6784004294129</v>
      </c>
      <c r="AJ45">
        <f t="shared" si="7"/>
        <v>-36.811309990520954</v>
      </c>
      <c r="AK45">
        <f t="shared" si="22"/>
        <v>-51.3562653774609</v>
      </c>
      <c r="AL45">
        <f t="shared" si="8"/>
        <v>-1632.8459757973949</v>
      </c>
      <c r="AN45">
        <f t="shared" si="26"/>
        <v>0</v>
      </c>
      <c r="AO45">
        <f t="shared" si="26"/>
        <v>0</v>
      </c>
      <c r="AP45">
        <f t="shared" si="26"/>
        <v>-9.4296059600985742E-3</v>
      </c>
      <c r="AQ45">
        <f t="shared" si="26"/>
        <v>-33.841879105945722</v>
      </c>
      <c r="AR45">
        <f t="shared" si="26"/>
        <v>-33.851308711905816</v>
      </c>
      <c r="AS45">
        <f t="shared" si="26"/>
        <v>-0.80671226983712274</v>
      </c>
      <c r="AT45">
        <f t="shared" si="26"/>
        <v>-1.1254619687176963</v>
      </c>
      <c r="AU45">
        <f t="shared" si="23"/>
        <v>-35.783482950460638</v>
      </c>
      <c r="AW45">
        <v>42</v>
      </c>
      <c r="AX45">
        <f>IF(Z45&gt;0, (R45*SUMPRODUCT(K45:$K$98, X45:$X$98)-K45*$AZ$3)/Z45, 0)</f>
        <v>-80975.365881257647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0.42102545200000002</v>
      </c>
      <c r="Q46" s="4">
        <f t="shared" si="21"/>
        <v>50</v>
      </c>
      <c r="R46">
        <f t="shared" si="0"/>
        <v>250000</v>
      </c>
      <c r="S46">
        <f t="shared" si="1"/>
        <v>-132448.81612023007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-696.84962397320612</v>
      </c>
      <c r="AC46">
        <f t="shared" si="2"/>
        <v>-648.52552099089235</v>
      </c>
      <c r="AE46">
        <f t="shared" si="3"/>
        <v>0</v>
      </c>
      <c r="AF46">
        <f t="shared" si="24"/>
        <v>0</v>
      </c>
      <c r="AG46">
        <f t="shared" si="24"/>
        <v>-0.24482118451032245</v>
      </c>
      <c r="AH46">
        <f t="shared" si="5"/>
        <v>-905.80457623241455</v>
      </c>
      <c r="AI46">
        <f t="shared" si="25"/>
        <v>-906.04939741692488</v>
      </c>
      <c r="AJ46">
        <f t="shared" si="7"/>
        <v>-48.324102982313775</v>
      </c>
      <c r="AK46">
        <f t="shared" si="22"/>
        <v>-48.779473678124432</v>
      </c>
      <c r="AL46">
        <f t="shared" si="8"/>
        <v>-1003.1529740773631</v>
      </c>
      <c r="AN46">
        <f t="shared" si="26"/>
        <v>0</v>
      </c>
      <c r="AO46">
        <f t="shared" si="26"/>
        <v>0</v>
      </c>
      <c r="AP46">
        <f t="shared" si="26"/>
        <v>-4.7903623115760638E-3</v>
      </c>
      <c r="AQ46">
        <f t="shared" si="26"/>
        <v>-17.723679069341056</v>
      </c>
      <c r="AR46">
        <f t="shared" si="26"/>
        <v>-17.728469431652631</v>
      </c>
      <c r="AS46">
        <f t="shared" si="26"/>
        <v>-0.94554710259330532</v>
      </c>
      <c r="AT46">
        <f t="shared" si="26"/>
        <v>-0.95445724091883721</v>
      </c>
      <c r="AU46">
        <f t="shared" si="23"/>
        <v>-19.628473775164775</v>
      </c>
      <c r="AW46">
        <v>43</v>
      </c>
      <c r="AX46">
        <f>IF(Z46&gt;0, (R46*SUMPRODUCT(K46:$K$98, X46:$X$98)-K46*$AZ$3)/Z46, 0)</f>
        <v>-132448.81612023007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0.42896583300000002</v>
      </c>
      <c r="Q47" s="4">
        <f t="shared" si="21"/>
        <v>50</v>
      </c>
      <c r="R47">
        <f t="shared" si="0"/>
        <v>250000</v>
      </c>
      <c r="S47">
        <f t="shared" si="1"/>
        <v>-215825.82949801351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-648.52552099089235</v>
      </c>
      <c r="AC47">
        <f t="shared" si="2"/>
        <v>-592.88671605285901</v>
      </c>
      <c r="AE47">
        <f t="shared" si="3"/>
        <v>0</v>
      </c>
      <c r="AF47">
        <f t="shared" si="24"/>
        <v>0</v>
      </c>
      <c r="AG47">
        <f t="shared" si="24"/>
        <v>-0.13735304931570205</v>
      </c>
      <c r="AH47">
        <f t="shared" si="5"/>
        <v>-525.09961674758586</v>
      </c>
      <c r="AI47">
        <f t="shared" si="25"/>
        <v>-525.23696979690158</v>
      </c>
      <c r="AJ47">
        <f t="shared" si="7"/>
        <v>-55.638804938033331</v>
      </c>
      <c r="AK47">
        <f t="shared" si="22"/>
        <v>-45.396786469362468</v>
      </c>
      <c r="AL47">
        <f t="shared" si="8"/>
        <v>-626.2725612042974</v>
      </c>
      <c r="AN47">
        <f t="shared" si="26"/>
        <v>0</v>
      </c>
      <c r="AO47">
        <f t="shared" si="26"/>
        <v>0</v>
      </c>
      <c r="AP47">
        <f t="shared" si="26"/>
        <v>-2.3996044009850638E-3</v>
      </c>
      <c r="AQ47">
        <f t="shared" si="26"/>
        <v>-9.1736685685581776</v>
      </c>
      <c r="AR47">
        <f t="shared" si="26"/>
        <v>-9.1760681729591624</v>
      </c>
      <c r="AS47">
        <f t="shared" si="26"/>
        <v>-0.97202881086376747</v>
      </c>
      <c r="AT47">
        <f t="shared" si="26"/>
        <v>-0.79309727119402296</v>
      </c>
      <c r="AU47">
        <f t="shared" si="23"/>
        <v>-10.941194255016955</v>
      </c>
      <c r="AW47">
        <v>44</v>
      </c>
      <c r="AX47">
        <f>IF(Z47&gt;0, (R47*SUMPRODUCT(K47:$K$98, X47:$X$98)-K47*$AZ$3)/Z47, 0)</f>
        <v>-215825.82949801351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0.43771532000000002</v>
      </c>
      <c r="Q48" s="4">
        <f t="shared" si="21"/>
        <v>50</v>
      </c>
      <c r="R48">
        <f t="shared" si="0"/>
        <v>250000</v>
      </c>
      <c r="S48">
        <f t="shared" si="1"/>
        <v>-353659.64937470673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-592.88671605285901</v>
      </c>
      <c r="AC48">
        <f t="shared" si="2"/>
        <v>-536.55816675769006</v>
      </c>
      <c r="AE48">
        <f t="shared" si="3"/>
        <v>0</v>
      </c>
      <c r="AF48">
        <f t="shared" si="24"/>
        <v>0</v>
      </c>
      <c r="AG48">
        <f t="shared" si="24"/>
        <v>-7.5857984888346719E-2</v>
      </c>
      <c r="AH48">
        <f t="shared" si="5"/>
        <v>-300.60766967099153</v>
      </c>
      <c r="AI48">
        <f t="shared" si="25"/>
        <v>-300.68352765587986</v>
      </c>
      <c r="AJ48">
        <f t="shared" si="7"/>
        <v>-56.328549295168955</v>
      </c>
      <c r="AK48">
        <f t="shared" si="22"/>
        <v>-41.502070123700136</v>
      </c>
      <c r="AL48">
        <f t="shared" si="8"/>
        <v>-398.51414707474896</v>
      </c>
      <c r="AN48">
        <f t="shared" si="26"/>
        <v>0</v>
      </c>
      <c r="AO48">
        <f t="shared" si="26"/>
        <v>0</v>
      </c>
      <c r="AP48">
        <f t="shared" si="26"/>
        <v>-1.1832720970755602E-3</v>
      </c>
      <c r="AQ48">
        <f t="shared" si="26"/>
        <v>-4.6890339654043993</v>
      </c>
      <c r="AR48">
        <f t="shared" si="26"/>
        <v>-4.6902172375014741</v>
      </c>
      <c r="AS48">
        <f t="shared" si="26"/>
        <v>-0.87864185619776058</v>
      </c>
      <c r="AT48">
        <f t="shared" si="26"/>
        <v>-0.64737076288710649</v>
      </c>
      <c r="AU48">
        <f t="shared" si="23"/>
        <v>-6.2162298565863416</v>
      </c>
      <c r="AW48">
        <v>45</v>
      </c>
      <c r="AX48">
        <f>IF(Z48&gt;0, (R48*SUMPRODUCT(K48:$K$98, X48:$X$98)-K48*$AZ$3)/Z48, 0)</f>
        <v>-353659.64937470673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0.44739131599999998</v>
      </c>
      <c r="Q49" s="4">
        <f t="shared" si="21"/>
        <v>50</v>
      </c>
      <c r="R49">
        <f t="shared" si="0"/>
        <v>250000</v>
      </c>
      <c r="S49">
        <f t="shared" si="1"/>
        <v>-586429.77097764262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-536.55816675769006</v>
      </c>
      <c r="AC49">
        <f t="shared" si="2"/>
        <v>-482.76307763048089</v>
      </c>
      <c r="AE49">
        <f t="shared" si="3"/>
        <v>0</v>
      </c>
      <c r="AF49">
        <f t="shared" si="24"/>
        <v>0</v>
      </c>
      <c r="AG49">
        <f t="shared" si="24"/>
        <v>-4.1161201351157702E-2</v>
      </c>
      <c r="AH49">
        <f t="shared" si="5"/>
        <v>-169.69101844152777</v>
      </c>
      <c r="AI49">
        <f t="shared" si="25"/>
        <v>-169.73217964287892</v>
      </c>
      <c r="AJ49">
        <f t="shared" si="7"/>
        <v>-53.795089127209167</v>
      </c>
      <c r="AK49">
        <f t="shared" si="22"/>
        <v>-37.559071673038311</v>
      </c>
      <c r="AL49">
        <f t="shared" si="8"/>
        <v>-261.0863404431264</v>
      </c>
      <c r="AN49">
        <f t="shared" si="26"/>
        <v>0</v>
      </c>
      <c r="AO49">
        <f t="shared" si="26"/>
        <v>0</v>
      </c>
      <c r="AP49">
        <f t="shared" si="26"/>
        <v>-5.732622459000803E-4</v>
      </c>
      <c r="AQ49">
        <f t="shared" si="26"/>
        <v>-2.3633288423960472</v>
      </c>
      <c r="AR49">
        <f t="shared" si="26"/>
        <v>-2.3639021046419471</v>
      </c>
      <c r="AS49">
        <f t="shared" si="26"/>
        <v>-0.74921753008046121</v>
      </c>
      <c r="AT49">
        <f t="shared" si="26"/>
        <v>-0.52309449370827077</v>
      </c>
      <c r="AU49">
        <f t="shared" si="23"/>
        <v>-3.6362141284306793</v>
      </c>
      <c r="AW49">
        <v>46</v>
      </c>
      <c r="AX49">
        <f>IF(Z49&gt;0, (R49*SUMPRODUCT(K49:$K$98, X49:$X$98)-K49*$AZ$3)/Z49, 0)</f>
        <v>-586429.77097764262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0.457001349</v>
      </c>
      <c r="Q50" s="4">
        <f t="shared" si="21"/>
        <v>50</v>
      </c>
      <c r="R50">
        <f t="shared" si="0"/>
        <v>250000</v>
      </c>
      <c r="S50">
        <f t="shared" si="1"/>
        <v>-986624.52113312704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-482.76307763048089</v>
      </c>
      <c r="AC50">
        <f t="shared" si="2"/>
        <v>-432.90843942590055</v>
      </c>
      <c r="AE50">
        <f t="shared" si="3"/>
        <v>0</v>
      </c>
      <c r="AF50">
        <f t="shared" si="24"/>
        <v>0</v>
      </c>
      <c r="AG50">
        <f t="shared" si="24"/>
        <v>-2.1938864793706433E-2</v>
      </c>
      <c r="AH50">
        <f t="shared" si="5"/>
        <v>-94.053622719698453</v>
      </c>
      <c r="AI50">
        <f t="shared" si="25"/>
        <v>-94.075561584492164</v>
      </c>
      <c r="AJ50">
        <f t="shared" si="7"/>
        <v>-49.85463820458034</v>
      </c>
      <c r="AK50">
        <f t="shared" si="22"/>
        <v>-33.793415434133664</v>
      </c>
      <c r="AL50">
        <f t="shared" si="8"/>
        <v>-177.72361522320617</v>
      </c>
      <c r="AN50">
        <f t="shared" si="26"/>
        <v>0</v>
      </c>
      <c r="AO50">
        <f t="shared" si="26"/>
        <v>0</v>
      </c>
      <c r="AP50">
        <f t="shared" si="26"/>
        <v>-2.728107176196188E-4</v>
      </c>
      <c r="AQ50">
        <f t="shared" si="26"/>
        <v>-1.1695608022638675</v>
      </c>
      <c r="AR50">
        <f t="shared" si="26"/>
        <v>-1.1698336129814872</v>
      </c>
      <c r="AS50">
        <f t="shared" si="26"/>
        <v>-0.61994454832319712</v>
      </c>
      <c r="AT50">
        <f t="shared" si="26"/>
        <v>-0.42022255946664133</v>
      </c>
      <c r="AU50">
        <f t="shared" si="23"/>
        <v>-2.2100007207713257</v>
      </c>
      <c r="AW50">
        <v>47</v>
      </c>
      <c r="AX50">
        <f>IF(Z50&gt;0, (R50*SUMPRODUCT(K50:$K$98, X50:$X$98)-K50*$AZ$3)/Z50, 0)</f>
        <v>-986624.52113312704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0.46737994300000002</v>
      </c>
      <c r="Q51" s="4">
        <f t="shared" si="21"/>
        <v>50</v>
      </c>
      <c r="R51">
        <f t="shared" si="0"/>
        <v>250000</v>
      </c>
      <c r="S51">
        <f t="shared" si="1"/>
        <v>-1689627.006217056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-432.90843942590055</v>
      </c>
      <c r="AC51">
        <f t="shared" si="2"/>
        <v>-387.45481536479264</v>
      </c>
      <c r="AE51">
        <f t="shared" si="3"/>
        <v>0</v>
      </c>
      <c r="AF51">
        <f t="shared" si="24"/>
        <v>0</v>
      </c>
      <c r="AG51">
        <f t="shared" si="24"/>
        <v>-1.1465690769002147E-2</v>
      </c>
      <c r="AH51">
        <f t="shared" si="5"/>
        <v>-51.268926883836102</v>
      </c>
      <c r="AI51">
        <f t="shared" si="25"/>
        <v>-51.280392574605102</v>
      </c>
      <c r="AJ51">
        <f t="shared" si="7"/>
        <v>-45.453624061107917</v>
      </c>
      <c r="AK51">
        <f t="shared" si="22"/>
        <v>-30.303590759813041</v>
      </c>
      <c r="AL51">
        <f t="shared" si="8"/>
        <v>-127.03760739552607</v>
      </c>
      <c r="AN51">
        <f t="shared" si="26"/>
        <v>0</v>
      </c>
      <c r="AO51">
        <f t="shared" si="26"/>
        <v>0</v>
      </c>
      <c r="AP51">
        <f t="shared" si="26"/>
        <v>-1.2730031499337145E-4</v>
      </c>
      <c r="AQ51">
        <f t="shared" si="26"/>
        <v>-0.56922436451270775</v>
      </c>
      <c r="AR51">
        <f t="shared" si="26"/>
        <v>-0.56935166482770105</v>
      </c>
      <c r="AS51">
        <f t="shared" si="26"/>
        <v>-0.50465870544953662</v>
      </c>
      <c r="AT51">
        <f t="shared" si="26"/>
        <v>-0.3364521795393014</v>
      </c>
      <c r="AU51">
        <f t="shared" si="23"/>
        <v>-1.4104625498165391</v>
      </c>
      <c r="AW51">
        <v>48</v>
      </c>
      <c r="AX51">
        <f>IF(Z51&gt;0, (R51*SUMPRODUCT(K51:$K$98, X51:$X$98)-K51*$AZ$3)/Z51, 0)</f>
        <v>-1689627.006217056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0.47825477199999999</v>
      </c>
      <c r="Q52" s="4">
        <f t="shared" si="21"/>
        <v>50</v>
      </c>
      <c r="R52">
        <f t="shared" si="0"/>
        <v>250000</v>
      </c>
      <c r="S52">
        <f t="shared" si="1"/>
        <v>-2951814.7079455839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-387.45481536479264</v>
      </c>
      <c r="AC52">
        <f t="shared" si="2"/>
        <v>-346.39619610129489</v>
      </c>
      <c r="AE52">
        <f t="shared" si="3"/>
        <v>0</v>
      </c>
      <c r="AF52">
        <f t="shared" si="24"/>
        <v>0</v>
      </c>
      <c r="AG52">
        <f t="shared" si="24"/>
        <v>-5.867512536760499E-3</v>
      </c>
      <c r="AH52">
        <f t="shared" si="5"/>
        <v>-27.417606622758136</v>
      </c>
      <c r="AI52">
        <f t="shared" si="25"/>
        <v>-27.423474135294896</v>
      </c>
      <c r="AJ52">
        <f t="shared" si="7"/>
        <v>-41.058619263497746</v>
      </c>
      <c r="AK52">
        <f t="shared" si="22"/>
        <v>-27.121837075535488</v>
      </c>
      <c r="AL52">
        <f t="shared" si="8"/>
        <v>-95.603930474328138</v>
      </c>
      <c r="AN52">
        <f t="shared" si="26"/>
        <v>0</v>
      </c>
      <c r="AO52">
        <f t="shared" si="26"/>
        <v>0</v>
      </c>
      <c r="AP52">
        <f t="shared" si="26"/>
        <v>-5.81654720721024E-5</v>
      </c>
      <c r="AQ52">
        <f t="shared" si="26"/>
        <v>-0.27179456751197789</v>
      </c>
      <c r="AR52">
        <f t="shared" si="26"/>
        <v>-0.27185273298404999</v>
      </c>
      <c r="AS52">
        <f t="shared" si="26"/>
        <v>-0.40701983287258642</v>
      </c>
      <c r="AT52">
        <f t="shared" si="26"/>
        <v>-0.26886256264092306</v>
      </c>
      <c r="AU52">
        <f t="shared" si="23"/>
        <v>-0.94773512849755959</v>
      </c>
      <c r="AW52">
        <v>49</v>
      </c>
      <c r="AX52">
        <f>IF(Z52&gt;0, (R52*SUMPRODUCT(K52:$K$98, X52:$X$98)-K52*$AZ$3)/Z52, 0)</f>
        <v>-2951814.7079455839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0.48949088600000001</v>
      </c>
      <c r="Q53" s="4">
        <f t="shared" si="21"/>
        <v>50</v>
      </c>
      <c r="R53">
        <f t="shared" si="0"/>
        <v>250000</v>
      </c>
      <c r="S53">
        <f t="shared" si="1"/>
        <v>-5269446.804287958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-346.39619610129489</v>
      </c>
      <c r="AC53">
        <f t="shared" si="2"/>
        <v>-309.50027314379741</v>
      </c>
      <c r="AE53">
        <f t="shared" si="3"/>
        <v>0</v>
      </c>
      <c r="AF53">
        <f t="shared" si="24"/>
        <v>0</v>
      </c>
      <c r="AG53">
        <f t="shared" si="24"/>
        <v>-2.9367435011578898E-3</v>
      </c>
      <c r="AH53">
        <f t="shared" si="5"/>
        <v>-14.360469551175022</v>
      </c>
      <c r="AI53">
        <f t="shared" si="25"/>
        <v>-14.36340629467618</v>
      </c>
      <c r="AJ53">
        <f t="shared" si="7"/>
        <v>-36.895922957497476</v>
      </c>
      <c r="AK53">
        <f t="shared" si="22"/>
        <v>-24.247733727090644</v>
      </c>
      <c r="AL53">
        <f t="shared" si="8"/>
        <v>-75.507062979264305</v>
      </c>
      <c r="AN53">
        <f t="shared" si="26"/>
        <v>0</v>
      </c>
      <c r="AO53">
        <f t="shared" si="26"/>
        <v>0</v>
      </c>
      <c r="AP53">
        <f t="shared" si="26"/>
        <v>-2.5993168653749742E-5</v>
      </c>
      <c r="AQ53">
        <f t="shared" si="26"/>
        <v>-0.12710476990706096</v>
      </c>
      <c r="AR53">
        <f t="shared" si="26"/>
        <v>-0.12713076307571472</v>
      </c>
      <c r="AS53">
        <f t="shared" si="26"/>
        <v>-0.32656646645914461</v>
      </c>
      <c r="AT53">
        <f t="shared" si="26"/>
        <v>-0.21461711994628743</v>
      </c>
      <c r="AU53">
        <f t="shared" si="23"/>
        <v>-0.66831434948114676</v>
      </c>
      <c r="AW53">
        <v>50</v>
      </c>
      <c r="AX53">
        <f>IF(Z53&gt;0, (R53*SUMPRODUCT(K53:$K$98, X53:$X$98)-K53*$AZ$3)/Z53, 0)</f>
        <v>-5269446.804287958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0.50154699899999999</v>
      </c>
      <c r="Q54" s="4">
        <f t="shared" si="21"/>
        <v>50</v>
      </c>
      <c r="R54">
        <f t="shared" si="0"/>
        <v>250000</v>
      </c>
      <c r="S54">
        <f t="shared" si="1"/>
        <v>-9635740.5973628871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-309.50027314379741</v>
      </c>
      <c r="AC54">
        <f t="shared" si="2"/>
        <v>-276.44191583780332</v>
      </c>
      <c r="AE54">
        <f t="shared" si="3"/>
        <v>0</v>
      </c>
      <c r="AF54">
        <f t="shared" si="24"/>
        <v>0</v>
      </c>
      <c r="AG54">
        <f t="shared" si="24"/>
        <v>-1.4344611763078183E-3</v>
      </c>
      <c r="AH54">
        <f t="shared" si="5"/>
        <v>-7.364574449192463</v>
      </c>
      <c r="AI54">
        <f t="shared" si="25"/>
        <v>-7.3660089103687705</v>
      </c>
      <c r="AJ54">
        <f t="shared" si="7"/>
        <v>-33.058357305994093</v>
      </c>
      <c r="AK54">
        <f t="shared" si="22"/>
        <v>-21.665019120065821</v>
      </c>
      <c r="AL54">
        <f t="shared" si="8"/>
        <v>-62.089385336428684</v>
      </c>
      <c r="AN54">
        <f t="shared" si="26"/>
        <v>0</v>
      </c>
      <c r="AO54">
        <f t="shared" si="26"/>
        <v>0</v>
      </c>
      <c r="AP54">
        <f t="shared" si="26"/>
        <v>-1.1336108245020707E-5</v>
      </c>
      <c r="AQ54">
        <f t="shared" si="26"/>
        <v>-5.819998094995113E-2</v>
      </c>
      <c r="AR54">
        <f t="shared" si="26"/>
        <v>-5.8211317058196148E-2</v>
      </c>
      <c r="AS54">
        <f t="shared" si="26"/>
        <v>-0.2612500937724247</v>
      </c>
      <c r="AT54">
        <f t="shared" si="26"/>
        <v>-0.1712120243697744</v>
      </c>
      <c r="AU54">
        <f t="shared" si="23"/>
        <v>-0.49067343520039525</v>
      </c>
      <c r="AW54">
        <v>51</v>
      </c>
      <c r="AX54">
        <f>IF(Z54&gt;0, (R54*SUMPRODUCT(K54:$K$98, X54:$X$98)-K54*$AZ$3)/Z54, 0)</f>
        <v>-9635740.5973628871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0.51394563599999998</v>
      </c>
      <c r="Q55" s="4">
        <f t="shared" si="21"/>
        <v>50</v>
      </c>
      <c r="R55">
        <f t="shared" si="0"/>
        <v>250000</v>
      </c>
      <c r="S55">
        <f t="shared" si="1"/>
        <v>-18075627.90115197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-276.44191583780332</v>
      </c>
      <c r="AC55">
        <f t="shared" si="2"/>
        <v>-246.87023896527003</v>
      </c>
      <c r="AE55">
        <f t="shared" si="3"/>
        <v>0</v>
      </c>
      <c r="AF55">
        <f t="shared" si="24"/>
        <v>0</v>
      </c>
      <c r="AG55">
        <f t="shared" si="24"/>
        <v>-6.8288150296991028E-4</v>
      </c>
      <c r="AH55">
        <f t="shared" si="5"/>
        <v>-3.6861753078741488</v>
      </c>
      <c r="AI55">
        <f t="shared" si="25"/>
        <v>-3.6868581893771188</v>
      </c>
      <c r="AJ55">
        <f t="shared" si="7"/>
        <v>-29.571676872533288</v>
      </c>
      <c r="AK55">
        <f t="shared" si="22"/>
        <v>-19.350934108646236</v>
      </c>
      <c r="AL55">
        <f t="shared" si="8"/>
        <v>-52.609469170556643</v>
      </c>
      <c r="AN55">
        <f t="shared" si="26"/>
        <v>0</v>
      </c>
      <c r="AO55">
        <f t="shared" si="26"/>
        <v>0</v>
      </c>
      <c r="AP55">
        <f t="shared" si="26"/>
        <v>-4.818396250730793E-6</v>
      </c>
      <c r="AQ55">
        <f t="shared" si="26"/>
        <v>-2.6009568579250048E-2</v>
      </c>
      <c r="AR55">
        <f t="shared" si="26"/>
        <v>-2.6014386975500778E-2</v>
      </c>
      <c r="AS55">
        <f t="shared" si="26"/>
        <v>-0.20865707498408453</v>
      </c>
      <c r="AT55">
        <f t="shared" si="26"/>
        <v>-0.13653974804080773</v>
      </c>
      <c r="AU55">
        <f t="shared" si="23"/>
        <v>-0.37121121000039303</v>
      </c>
      <c r="AW55">
        <v>52</v>
      </c>
      <c r="AX55">
        <f>IF(Z55&gt;0, (R55*SUMPRODUCT(K55:$K$98, X55:$X$98)-K55*$AZ$3)/Z55, 0)</f>
        <v>-18075627.90115197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0.52707773400000002</v>
      </c>
      <c r="Q56" s="4">
        <f t="shared" si="21"/>
        <v>50</v>
      </c>
      <c r="R56">
        <f t="shared" si="0"/>
        <v>250000</v>
      </c>
      <c r="S56">
        <f t="shared" si="1"/>
        <v>-34866548.655269191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-246.87023896527003</v>
      </c>
      <c r="AC56">
        <f t="shared" si="2"/>
        <v>-220.44100134323926</v>
      </c>
      <c r="AE56">
        <f t="shared" si="3"/>
        <v>0</v>
      </c>
      <c r="AF56">
        <f t="shared" si="24"/>
        <v>0</v>
      </c>
      <c r="AG56">
        <f t="shared" si="24"/>
        <v>-3.1612105276431656E-4</v>
      </c>
      <c r="AH56">
        <f t="shared" si="5"/>
        <v>-1.799658175879473</v>
      </c>
      <c r="AI56">
        <f t="shared" si="25"/>
        <v>-1.7999742969322372</v>
      </c>
      <c r="AJ56">
        <f t="shared" si="7"/>
        <v>-26.429237622030769</v>
      </c>
      <c r="AK56">
        <f t="shared" si="22"/>
        <v>-17.280916727568904</v>
      </c>
      <c r="AL56">
        <f t="shared" si="8"/>
        <v>-45.510128646531911</v>
      </c>
      <c r="AN56">
        <f t="shared" si="26"/>
        <v>0</v>
      </c>
      <c r="AO56">
        <f t="shared" si="26"/>
        <v>0</v>
      </c>
      <c r="AP56">
        <f t="shared" si="26"/>
        <v>-1.9915561704233951E-6</v>
      </c>
      <c r="AQ56">
        <f t="shared" si="26"/>
        <v>-1.1337809720309296E-2</v>
      </c>
      <c r="AR56">
        <f t="shared" si="26"/>
        <v>-1.1339801276479718E-2</v>
      </c>
      <c r="AS56">
        <f t="shared" si="26"/>
        <v>-0.16650365676525716</v>
      </c>
      <c r="AT56">
        <f t="shared" si="26"/>
        <v>-0.10886942213564446</v>
      </c>
      <c r="AU56">
        <f t="shared" si="23"/>
        <v>-0.28671288017738134</v>
      </c>
      <c r="AW56">
        <v>53</v>
      </c>
      <c r="AX56">
        <f>IF(Z56&gt;0, (R56*SUMPRODUCT(K56:$K$98, X56:$X$98)-K56*$AZ$3)/Z56, 0)</f>
        <v>-34866548.655269191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0.54097960300000003</v>
      </c>
      <c r="Q57" s="4">
        <f t="shared" si="21"/>
        <v>50</v>
      </c>
      <c r="R57">
        <f t="shared" si="0"/>
        <v>250000</v>
      </c>
      <c r="S57">
        <f t="shared" si="1"/>
        <v>-69333847.341967344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-220.44100134323926</v>
      </c>
      <c r="AC57">
        <f t="shared" si="2"/>
        <v>-196.83158273277203</v>
      </c>
      <c r="AE57">
        <f t="shared" si="3"/>
        <v>0</v>
      </c>
      <c r="AF57">
        <f t="shared" si="24"/>
        <v>0</v>
      </c>
      <c r="AG57">
        <f t="shared" si="24"/>
        <v>-1.4194480061229136E-4</v>
      </c>
      <c r="AH57">
        <f t="shared" si="5"/>
        <v>-0.85507520812191018</v>
      </c>
      <c r="AI57">
        <f t="shared" si="25"/>
        <v>-0.85521715292252243</v>
      </c>
      <c r="AJ57">
        <f t="shared" si="7"/>
        <v>-23.60941861046723</v>
      </c>
      <c r="AK57">
        <f t="shared" si="22"/>
        <v>-15.43087009402675</v>
      </c>
      <c r="AL57">
        <f t="shared" si="8"/>
        <v>-39.895505857416502</v>
      </c>
      <c r="AN57">
        <f t="shared" si="26"/>
        <v>0</v>
      </c>
      <c r="AO57">
        <f t="shared" si="26"/>
        <v>0</v>
      </c>
      <c r="AP57">
        <f t="shared" si="26"/>
        <v>-7.9843691276010028E-7</v>
      </c>
      <c r="AQ57">
        <f t="shared" si="26"/>
        <v>-4.8097824394100382E-3</v>
      </c>
      <c r="AR57">
        <f t="shared" si="26"/>
        <v>-4.8105808763227982E-3</v>
      </c>
      <c r="AS57">
        <f t="shared" si="26"/>
        <v>-0.13280254878014877</v>
      </c>
      <c r="AT57">
        <f t="shared" si="26"/>
        <v>-8.6798362644711108E-2</v>
      </c>
      <c r="AU57">
        <f t="shared" si="23"/>
        <v>-0.22441149230118268</v>
      </c>
      <c r="AW57">
        <v>54</v>
      </c>
      <c r="AX57">
        <f>IF(Z57&gt;0, (R57*SUMPRODUCT(K57:$K$98, X57:$X$98)-K57*$AZ$3)/Z57, 0)</f>
        <v>-69333847.341967344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0.55513806300000001</v>
      </c>
      <c r="Q58" s="4">
        <f t="shared" si="21"/>
        <v>50</v>
      </c>
      <c r="R58">
        <f t="shared" si="0"/>
        <v>250000</v>
      </c>
      <c r="S58">
        <f t="shared" si="1"/>
        <v>-142359231.3964822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-196.83158273277203</v>
      </c>
      <c r="AC58">
        <f t="shared" si="2"/>
        <v>-175.74643142575829</v>
      </c>
      <c r="AE58">
        <f t="shared" si="3"/>
        <v>0</v>
      </c>
      <c r="AF58">
        <f t="shared" si="24"/>
        <v>0</v>
      </c>
      <c r="AG58">
        <f t="shared" si="24"/>
        <v>-6.1726390941339792E-5</v>
      </c>
      <c r="AH58">
        <f t="shared" si="5"/>
        <v>-0.39399480832414324</v>
      </c>
      <c r="AI58">
        <f t="shared" si="25"/>
        <v>-0.39405653471508456</v>
      </c>
      <c r="AJ58">
        <f t="shared" si="7"/>
        <v>-21.085151307013746</v>
      </c>
      <c r="AK58">
        <f t="shared" si="22"/>
        <v>-13.778210791294043</v>
      </c>
      <c r="AL58">
        <f t="shared" si="8"/>
        <v>-35.257418633022873</v>
      </c>
      <c r="AN58">
        <f t="shared" si="26"/>
        <v>0</v>
      </c>
      <c r="AO58">
        <f t="shared" si="26"/>
        <v>0</v>
      </c>
      <c r="AP58">
        <f t="shared" si="26"/>
        <v>-3.1000877004924744E-7</v>
      </c>
      <c r="AQ58">
        <f t="shared" si="26"/>
        <v>-1.9787621481131344E-3</v>
      </c>
      <c r="AR58">
        <f t="shared" si="26"/>
        <v>-1.9790721568831837E-3</v>
      </c>
      <c r="AS58">
        <f t="shared" si="26"/>
        <v>-0.105896063633487</v>
      </c>
      <c r="AT58">
        <f t="shared" si="26"/>
        <v>-6.9198378776875624E-2</v>
      </c>
      <c r="AU58">
        <f t="shared" si="23"/>
        <v>-0.17707351456724579</v>
      </c>
      <c r="AW58">
        <v>55</v>
      </c>
      <c r="AX58">
        <f>IF(Z58&gt;0, (R58*SUMPRODUCT(K58:$K$98, X58:$X$98)-K58*$AZ$3)/Z58, 0)</f>
        <v>-142359231.3964822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0.569934367</v>
      </c>
      <c r="Q59" s="4">
        <f t="shared" si="21"/>
        <v>50</v>
      </c>
      <c r="R59">
        <f t="shared" si="0"/>
        <v>250000</v>
      </c>
      <c r="S59">
        <f t="shared" si="1"/>
        <v>-302590280.89460111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-175.74643142575829</v>
      </c>
      <c r="AC59">
        <f t="shared" si="2"/>
        <v>-156.91808778660896</v>
      </c>
      <c r="AE59">
        <f t="shared" si="3"/>
        <v>0</v>
      </c>
      <c r="AF59">
        <f t="shared" si="24"/>
        <v>0</v>
      </c>
      <c r="AG59">
        <f t="shared" si="24"/>
        <v>-2.5929135483579364E-5</v>
      </c>
      <c r="AH59">
        <f t="shared" si="5"/>
        <v>-0.17589995774173517</v>
      </c>
      <c r="AI59">
        <f t="shared" si="25"/>
        <v>-0.17592588687721875</v>
      </c>
      <c r="AJ59">
        <f t="shared" si="7"/>
        <v>-18.828343639149324</v>
      </c>
      <c r="AK59">
        <f t="shared" si="22"/>
        <v>-12.302250199803082</v>
      </c>
      <c r="AL59">
        <f t="shared" si="8"/>
        <v>-31.306519725829624</v>
      </c>
      <c r="AN59">
        <f t="shared" si="26"/>
        <v>0</v>
      </c>
      <c r="AO59">
        <f t="shared" si="26"/>
        <v>0</v>
      </c>
      <c r="AP59">
        <f t="shared" si="26"/>
        <v>-1.1627145555918621E-7</v>
      </c>
      <c r="AQ59">
        <f t="shared" si="26"/>
        <v>-7.8877076840386793E-4</v>
      </c>
      <c r="AR59">
        <f t="shared" si="26"/>
        <v>-7.8888703985942712E-4</v>
      </c>
      <c r="AS59">
        <f t="shared" si="26"/>
        <v>-8.4430077588928204E-2</v>
      </c>
      <c r="AT59">
        <f t="shared" si="26"/>
        <v>-5.5165762787974582E-2</v>
      </c>
      <c r="AU59">
        <f t="shared" si="23"/>
        <v>-0.1403847274167622</v>
      </c>
      <c r="AW59">
        <v>56</v>
      </c>
      <c r="AX59">
        <f>IF(Z59&gt;0, (R59*SUMPRODUCT(K59:$K$98, X59:$X$98)-K59*$AZ$3)/Z59, 0)</f>
        <v>-302590280.89460111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0.58483052300000005</v>
      </c>
      <c r="Q60" s="4">
        <f t="shared" si="21"/>
        <v>50</v>
      </c>
      <c r="R60">
        <f t="shared" si="0"/>
        <v>250000</v>
      </c>
      <c r="S60">
        <f t="shared" si="1"/>
        <v>-666810232.58625853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-156.91808778660896</v>
      </c>
      <c r="AC60">
        <f t="shared" si="2"/>
        <v>-140.10608869907608</v>
      </c>
      <c r="AE60">
        <f t="shared" si="3"/>
        <v>0</v>
      </c>
      <c r="AF60">
        <f t="shared" si="24"/>
        <v>0</v>
      </c>
      <c r="AG60">
        <f t="shared" si="24"/>
        <v>-1.0505694262943991E-5</v>
      </c>
      <c r="AH60">
        <f t="shared" si="5"/>
        <v>-7.5820749328997891E-2</v>
      </c>
      <c r="AI60">
        <f t="shared" si="25"/>
        <v>-7.5831255023260838E-2</v>
      </c>
      <c r="AJ60">
        <f t="shared" si="7"/>
        <v>-16.811999087532882</v>
      </c>
      <c r="AK60">
        <f t="shared" si="22"/>
        <v>-10.984266145062628</v>
      </c>
      <c r="AL60">
        <f t="shared" si="8"/>
        <v>-27.872096487618769</v>
      </c>
      <c r="AN60">
        <f t="shared" si="26"/>
        <v>0</v>
      </c>
      <c r="AO60">
        <f t="shared" si="26"/>
        <v>0</v>
      </c>
      <c r="AP60">
        <f t="shared" si="26"/>
        <v>-4.2062182891914472E-8</v>
      </c>
      <c r="AQ60">
        <f t="shared" si="26"/>
        <v>-3.0356739359218811E-4</v>
      </c>
      <c r="AR60">
        <f t="shared" si="26"/>
        <v>-3.0360945577507999E-4</v>
      </c>
      <c r="AS60">
        <f t="shared" si="26"/>
        <v>-6.7311056527961835E-2</v>
      </c>
      <c r="AT60">
        <f t="shared" si="26"/>
        <v>-4.3978265497097858E-2</v>
      </c>
      <c r="AU60">
        <f t="shared" si="23"/>
        <v>-0.11159293148083477</v>
      </c>
      <c r="AW60">
        <v>57</v>
      </c>
      <c r="AX60">
        <f>IF(Z60&gt;0, (R60*SUMPRODUCT(K60:$K$98, X60:$X$98)-K60*$AZ$3)/Z60, 0)</f>
        <v>-666810232.58625853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0.59948279800000004</v>
      </c>
      <c r="Q61" s="4">
        <f t="shared" si="21"/>
        <v>50</v>
      </c>
      <c r="R61">
        <f t="shared" si="0"/>
        <v>250000</v>
      </c>
      <c r="S61">
        <f t="shared" si="1"/>
        <v>-1524561473.0786397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-140.10608869907608</v>
      </c>
      <c r="AC61">
        <f t="shared" si="2"/>
        <v>-125.09497453584353</v>
      </c>
      <c r="AE61">
        <f t="shared" si="3"/>
        <v>0</v>
      </c>
      <c r="AF61">
        <f t="shared" si="24"/>
        <v>0</v>
      </c>
      <c r="AG61">
        <f t="shared" si="24"/>
        <v>-4.1026543286323389E-6</v>
      </c>
      <c r="AH61">
        <f t="shared" si="5"/>
        <v>-3.148991495841106E-2</v>
      </c>
      <c r="AI61">
        <f t="shared" si="25"/>
        <v>-3.1494017612739691E-2</v>
      </c>
      <c r="AJ61">
        <f t="shared" si="7"/>
        <v>-15.011114163232548</v>
      </c>
      <c r="AK61">
        <f t="shared" si="22"/>
        <v>-9.8074262089353272</v>
      </c>
      <c r="AL61">
        <f t="shared" si="8"/>
        <v>-24.850034389780618</v>
      </c>
      <c r="AN61">
        <f t="shared" si="26"/>
        <v>0</v>
      </c>
      <c r="AO61">
        <f t="shared" si="26"/>
        <v>0</v>
      </c>
      <c r="AP61">
        <f t="shared" si="26"/>
        <v>-1.4666076761573843E-8</v>
      </c>
      <c r="AQ61">
        <f t="shared" si="26"/>
        <v>-1.1256944236621705E-4</v>
      </c>
      <c r="AR61">
        <f t="shared" si="26"/>
        <v>-1.1258410844297863E-4</v>
      </c>
      <c r="AS61">
        <f t="shared" si="26"/>
        <v>-5.3661394541154886E-2</v>
      </c>
      <c r="AT61">
        <f t="shared" si="26"/>
        <v>-3.5059367446554045E-2</v>
      </c>
      <c r="AU61">
        <f t="shared" si="23"/>
        <v>-8.8833346096151913E-2</v>
      </c>
      <c r="AW61">
        <v>58</v>
      </c>
      <c r="AX61">
        <f>IF(Z61&gt;0, (R61*SUMPRODUCT(K61:$K$98, X61:$X$98)-K61*$AZ$3)/Z61, 0)</f>
        <v>-1524561473.0786397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0.61448546299999995</v>
      </c>
      <c r="Q62" s="4">
        <f t="shared" si="21"/>
        <v>50</v>
      </c>
      <c r="R62">
        <f t="shared" si="0"/>
        <v>250000</v>
      </c>
      <c r="S62">
        <f t="shared" si="1"/>
        <v>-3624937552.5173736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-125.09497453584353</v>
      </c>
      <c r="AC62">
        <f t="shared" si="2"/>
        <v>-111.69203556008398</v>
      </c>
      <c r="AE62">
        <f t="shared" si="3"/>
        <v>0</v>
      </c>
      <c r="AF62">
        <f t="shared" si="24"/>
        <v>0</v>
      </c>
      <c r="AG62">
        <f t="shared" si="24"/>
        <v>-1.5406063406874187E-6</v>
      </c>
      <c r="AH62">
        <f t="shared" si="5"/>
        <v>-1.2605107223292984E-2</v>
      </c>
      <c r="AI62">
        <f t="shared" si="25"/>
        <v>-1.2606647829633671E-2</v>
      </c>
      <c r="AJ62">
        <f t="shared" si="7"/>
        <v>-13.402938975759554</v>
      </c>
      <c r="AK62">
        <f t="shared" si="22"/>
        <v>-8.7566482175090474</v>
      </c>
      <c r="AL62">
        <f t="shared" si="8"/>
        <v>-22.172193841098235</v>
      </c>
      <c r="AN62">
        <f t="shared" si="26"/>
        <v>0</v>
      </c>
      <c r="AO62">
        <f t="shared" si="26"/>
        <v>0</v>
      </c>
      <c r="AP62">
        <f t="shared" si="26"/>
        <v>-4.9172544863650546E-9</v>
      </c>
      <c r="AQ62">
        <f t="shared" si="26"/>
        <v>-4.0232548969773404E-5</v>
      </c>
      <c r="AR62">
        <f t="shared" si="26"/>
        <v>-4.0237466224259768E-5</v>
      </c>
      <c r="AS62">
        <f t="shared" si="26"/>
        <v>-4.2779040997341089E-2</v>
      </c>
      <c r="AT62">
        <f t="shared" si="26"/>
        <v>-2.794916948988678E-2</v>
      </c>
      <c r="AU62">
        <f t="shared" si="23"/>
        <v>-7.0768447953452121E-2</v>
      </c>
      <c r="AW62">
        <v>59</v>
      </c>
      <c r="AX62">
        <f>IF(Z62&gt;0, (R62*SUMPRODUCT(K62:$K$98, X62:$X$98)-K62*$AZ$3)/Z62, 0)</f>
        <v>-3624937552.5173736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0.62975077099999999</v>
      </c>
      <c r="Q63" s="4">
        <f t="shared" si="21"/>
        <v>50</v>
      </c>
      <c r="R63">
        <f t="shared" si="0"/>
        <v>250000</v>
      </c>
      <c r="S63">
        <f t="shared" si="1"/>
        <v>-8984203769.1522751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-111.69203556008398</v>
      </c>
      <c r="AC63">
        <f t="shared" si="2"/>
        <v>-99.725065484416973</v>
      </c>
      <c r="AE63">
        <f t="shared" si="3"/>
        <v>0</v>
      </c>
      <c r="AF63">
        <f t="shared" si="24"/>
        <v>0</v>
      </c>
      <c r="AG63">
        <f t="shared" si="24"/>
        <v>-5.5500224642515397E-7</v>
      </c>
      <c r="AH63">
        <f t="shared" si="5"/>
        <v>-4.8509901542769535E-3</v>
      </c>
      <c r="AI63">
        <f t="shared" si="25"/>
        <v>-4.851545156523379E-3</v>
      </c>
      <c r="AJ63">
        <f t="shared" si="7"/>
        <v>-11.966970075667007</v>
      </c>
      <c r="AK63">
        <f t="shared" si="22"/>
        <v>-7.8184424892058795</v>
      </c>
      <c r="AL63">
        <f t="shared" si="8"/>
        <v>-19.790264110029408</v>
      </c>
      <c r="AN63">
        <f t="shared" si="26"/>
        <v>0</v>
      </c>
      <c r="AO63">
        <f t="shared" si="26"/>
        <v>0</v>
      </c>
      <c r="AP63">
        <f t="shared" si="26"/>
        <v>-1.5816403013480374E-9</v>
      </c>
      <c r="AQ63">
        <f t="shared" si="26"/>
        <v>-1.3824307160676795E-5</v>
      </c>
      <c r="AR63">
        <f t="shared" si="26"/>
        <v>-1.3825888800978144E-5</v>
      </c>
      <c r="AS63">
        <f t="shared" si="26"/>
        <v>-3.4103361344238116E-2</v>
      </c>
      <c r="AT63">
        <f t="shared" si="26"/>
        <v>-2.2280925553636522E-2</v>
      </c>
      <c r="AU63">
        <f t="shared" si="23"/>
        <v>-5.6398112786675614E-2</v>
      </c>
      <c r="AW63">
        <v>60</v>
      </c>
      <c r="AX63">
        <f>IF(Z63&gt;0, (R63*SUMPRODUCT(K63:$K$98, X63:$X$98)-K63*$AZ$3)/Z63, 0)</f>
        <v>-8984203769.1522751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0.64518007799999999</v>
      </c>
      <c r="Q64" s="4">
        <f t="shared" si="21"/>
        <v>50</v>
      </c>
      <c r="R64">
        <f t="shared" si="0"/>
        <v>250000</v>
      </c>
      <c r="S64">
        <f t="shared" si="1"/>
        <v>-23263190566.238575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-99.725065484416973</v>
      </c>
      <c r="AC64">
        <f t="shared" si="2"/>
        <v>-89.040248676388416</v>
      </c>
      <c r="AE64">
        <f t="shared" si="3"/>
        <v>0</v>
      </c>
      <c r="AF64">
        <f t="shared" si="24"/>
        <v>0</v>
      </c>
      <c r="AG64">
        <f t="shared" si="24"/>
        <v>-1.913758313221464E-7</v>
      </c>
      <c r="AH64">
        <f t="shared" si="5"/>
        <v>-1.7903819631937803E-3</v>
      </c>
      <c r="AI64">
        <f t="shared" si="25"/>
        <v>-1.7905733390251024E-3</v>
      </c>
      <c r="AJ64">
        <f t="shared" si="7"/>
        <v>-10.684816808028557</v>
      </c>
      <c r="AK64">
        <f t="shared" si="22"/>
        <v>-6.9807545839091887</v>
      </c>
      <c r="AL64">
        <f t="shared" si="8"/>
        <v>-17.667361965276772</v>
      </c>
      <c r="AN64">
        <f t="shared" si="26"/>
        <v>0</v>
      </c>
      <c r="AO64">
        <f t="shared" si="26"/>
        <v>0</v>
      </c>
      <c r="AP64">
        <f t="shared" si="26"/>
        <v>-4.8694739762757761E-10</v>
      </c>
      <c r="AQ64">
        <f t="shared" si="26"/>
        <v>-4.5555482722842427E-6</v>
      </c>
      <c r="AR64">
        <f t="shared" si="26"/>
        <v>-4.55603521968187E-6</v>
      </c>
      <c r="AS64">
        <f t="shared" si="26"/>
        <v>-2.7187047093938925E-2</v>
      </c>
      <c r="AT64">
        <f t="shared" si="26"/>
        <v>-1.7762223446017727E-2</v>
      </c>
      <c r="AU64">
        <f t="shared" si="23"/>
        <v>-4.4953826575176332E-2</v>
      </c>
      <c r="AW64">
        <v>61</v>
      </c>
      <c r="AX64">
        <f>IF(Z64&gt;0, (R64*SUMPRODUCT(K64:$K$98, X64:$X$98)-K64*$AZ$3)/Z64, 0)</f>
        <v>-23263190566.238575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0.66067595400000001</v>
      </c>
      <c r="Q65" s="4">
        <f t="shared" si="21"/>
        <v>50</v>
      </c>
      <c r="R65">
        <f t="shared" si="0"/>
        <v>250000</v>
      </c>
      <c r="S65">
        <f t="shared" si="1"/>
        <v>-63070726600.888321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-89.040248676388416</v>
      </c>
      <c r="AC65">
        <f t="shared" si="2"/>
        <v>-79.50022588163695</v>
      </c>
      <c r="AE65">
        <f t="shared" si="3"/>
        <v>0</v>
      </c>
      <c r="AF65">
        <f t="shared" si="24"/>
        <v>0</v>
      </c>
      <c r="AG65">
        <f t="shared" si="24"/>
        <v>-6.3024663077622793E-8</v>
      </c>
      <c r="AH65">
        <f t="shared" si="5"/>
        <v>-6.3218704965651077E-4</v>
      </c>
      <c r="AI65">
        <f t="shared" si="25"/>
        <v>-6.3225007431958835E-4</v>
      </c>
      <c r="AJ65">
        <f t="shared" si="7"/>
        <v>-9.5400227947514651</v>
      </c>
      <c r="AK65">
        <f t="shared" si="22"/>
        <v>-6.2328174073471896</v>
      </c>
      <c r="AL65">
        <f t="shared" si="8"/>
        <v>-15.773472452172975</v>
      </c>
      <c r="AN65">
        <f t="shared" si="26"/>
        <v>0</v>
      </c>
      <c r="AO65">
        <f t="shared" si="26"/>
        <v>0</v>
      </c>
      <c r="AP65">
        <f t="shared" si="26"/>
        <v>-1.4318168497846846E-10</v>
      </c>
      <c r="AQ65">
        <f t="shared" si="26"/>
        <v>-1.4362251628366836E-6</v>
      </c>
      <c r="AR65">
        <f t="shared" si="26"/>
        <v>-1.436368344521662E-6</v>
      </c>
      <c r="AS65">
        <f t="shared" si="26"/>
        <v>-2.1673365184089369E-2</v>
      </c>
      <c r="AT65">
        <f t="shared" si="26"/>
        <v>-1.4159937633430359E-2</v>
      </c>
      <c r="AU65">
        <f t="shared" si="23"/>
        <v>-3.5834739185864252E-2</v>
      </c>
      <c r="AW65">
        <v>62</v>
      </c>
      <c r="AX65">
        <f>IF(Z65&gt;0, (R65*SUMPRODUCT(K65:$K$98, X65:$X$98)-K65*$AZ$3)/Z65, 0)</f>
        <v>-63070726600.888321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0.67625413199999995</v>
      </c>
      <c r="Q66" s="4">
        <f t="shared" si="21"/>
        <v>50</v>
      </c>
      <c r="R66">
        <f t="shared" si="0"/>
        <v>250000</v>
      </c>
      <c r="S66">
        <f t="shared" si="1"/>
        <v>-179486506311.58896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-79.50022588163695</v>
      </c>
      <c r="AC66">
        <f t="shared" si="2"/>
        <v>-70.982345755094471</v>
      </c>
      <c r="AE66">
        <f t="shared" si="3"/>
        <v>0</v>
      </c>
      <c r="AF66">
        <f t="shared" si="24"/>
        <v>0</v>
      </c>
      <c r="AG66">
        <f t="shared" si="24"/>
        <v>-1.9773727622696319E-8</v>
      </c>
      <c r="AH66">
        <f t="shared" si="5"/>
        <v>-2.1310344412075121E-4</v>
      </c>
      <c r="AI66">
        <f t="shared" si="25"/>
        <v>-2.131232178483739E-4</v>
      </c>
      <c r="AJ66">
        <f t="shared" si="7"/>
        <v>-8.5178801265424795</v>
      </c>
      <c r="AK66">
        <f t="shared" si="22"/>
        <v>-5.5650158117145869</v>
      </c>
      <c r="AL66">
        <f t="shared" si="8"/>
        <v>-14.083109061474914</v>
      </c>
      <c r="AN66">
        <f t="shared" si="26"/>
        <v>0</v>
      </c>
      <c r="AO66">
        <f t="shared" si="26"/>
        <v>0</v>
      </c>
      <c r="AP66">
        <f t="shared" si="26"/>
        <v>-4.0109519674350132E-11</v>
      </c>
      <c r="AQ66">
        <f t="shared" si="26"/>
        <v>-4.3226431291701603E-7</v>
      </c>
      <c r="AR66">
        <f t="shared" si="26"/>
        <v>-4.3230442243669035E-7</v>
      </c>
      <c r="AS66">
        <f t="shared" si="26"/>
        <v>-1.7277879367932999E-2</v>
      </c>
      <c r="AT66">
        <f t="shared" si="26"/>
        <v>-1.1288216134414376E-2</v>
      </c>
      <c r="AU66">
        <f t="shared" si="23"/>
        <v>-2.8566527806769812E-2</v>
      </c>
      <c r="AW66">
        <v>63</v>
      </c>
      <c r="AX66">
        <f>IF(Z66&gt;0, (R66*SUMPRODUCT(K66:$K$98, X66:$X$98)-K66*$AZ$3)/Z66, 0)</f>
        <v>-179486506311.58896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0.69194305599999995</v>
      </c>
      <c r="Q67" s="4">
        <f t="shared" si="21"/>
        <v>50</v>
      </c>
      <c r="R67">
        <f t="shared" ref="R67:R79" si="27">$C$6</f>
        <v>250000</v>
      </c>
      <c r="S67">
        <f t="shared" ref="S67:S79" si="28">AX67</f>
        <v>-537668433374.58527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-70.982345755094471</v>
      </c>
      <c r="AC67">
        <f t="shared" ref="AC67:AC79" si="29">S67*Z67</f>
        <v>-63.377094792030547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-5.8936968267092507E-9</v>
      </c>
      <c r="AH67">
        <f t="shared" ref="AH67:AH79" si="32">-X67*R67</f>
        <v>-6.841146759880052E-5</v>
      </c>
      <c r="AI67">
        <f t="shared" ref="AI67:AI79" si="33">SUM(AE67:AH67)</f>
        <v>-6.8417361295627224E-5</v>
      </c>
      <c r="AJ67">
        <f t="shared" ref="AJ67:AJ79" si="34">AB67-AC67</f>
        <v>-7.6052509630639236</v>
      </c>
      <c r="AK67">
        <f t="shared" si="22"/>
        <v>-4.9687642028566135</v>
      </c>
      <c r="AL67">
        <f t="shared" ref="AL67:AL79" si="35">SUM(AI67:AK67)</f>
        <v>-12.574083583281833</v>
      </c>
      <c r="AN67">
        <f t="shared" ref="AN67:AT79" si="36">AE67*$K67</f>
        <v>0</v>
      </c>
      <c r="AO67">
        <f t="shared" si="36"/>
        <v>0</v>
      </c>
      <c r="AP67">
        <f t="shared" si="36"/>
        <v>-1.0674036481647033E-11</v>
      </c>
      <c r="AQ67">
        <f t="shared" si="36"/>
        <v>-1.2389956972393726E-7</v>
      </c>
      <c r="AR67">
        <f t="shared" si="36"/>
        <v>-1.2391024376041892E-7</v>
      </c>
      <c r="AS67">
        <f t="shared" si="36"/>
        <v>-1.3773821188754927E-2</v>
      </c>
      <c r="AT67">
        <f t="shared" si="36"/>
        <v>-8.9988969452313074E-3</v>
      </c>
      <c r="AU67">
        <f t="shared" si="23"/>
        <v>-2.2772842044229996E-2</v>
      </c>
      <c r="AW67">
        <v>64</v>
      </c>
      <c r="AX67">
        <f>IF(Z67&gt;0, (R67*SUMPRODUCT(K67:$K$98, X67:$X$98)-K67*$AZ$3)/Z67, 0)</f>
        <v>-537668433374.58527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1.6170478387293595E-3</v>
      </c>
      <c r="L68" s="2">
        <v>65</v>
      </c>
      <c r="M68" s="6">
        <v>0.70765376499999999</v>
      </c>
      <c r="Q68" s="4">
        <f t="shared" si="21"/>
        <v>50</v>
      </c>
      <c r="R68">
        <f t="shared" si="27"/>
        <v>250000</v>
      </c>
      <c r="S68">
        <f t="shared" si="28"/>
        <v>-1700256786228.364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-63.377094792030547</v>
      </c>
      <c r="AC68">
        <f t="shared" si="29"/>
        <v>-56.586691884387044</v>
      </c>
      <c r="AE68">
        <f t="shared" si="30"/>
        <v>0</v>
      </c>
      <c r="AF68">
        <f t="shared" si="31"/>
        <v>0</v>
      </c>
      <c r="AG68">
        <f t="shared" si="31"/>
        <v>-1.6640631092528044E-9</v>
      </c>
      <c r="AH68">
        <f t="shared" si="32"/>
        <v>-2.0853483745946771E-5</v>
      </c>
      <c r="AI68">
        <f t="shared" si="33"/>
        <v>-2.0855147809056023E-5</v>
      </c>
      <c r="AJ68">
        <f t="shared" si="34"/>
        <v>-6.7904029076435037</v>
      </c>
      <c r="AK68">
        <f t="shared" si="22"/>
        <v>-4.4363966354421391</v>
      </c>
      <c r="AL68">
        <f t="shared" si="35"/>
        <v>-11.226820398233452</v>
      </c>
      <c r="AN68">
        <f t="shared" si="36"/>
        <v>0</v>
      </c>
      <c r="AO68">
        <f t="shared" si="36"/>
        <v>0</v>
      </c>
      <c r="AP68">
        <f t="shared" si="36"/>
        <v>-2.6908696543265056E-12</v>
      </c>
      <c r="AQ68">
        <f t="shared" si="36"/>
        <v>-3.3721080821361053E-8</v>
      </c>
      <c r="AR68">
        <f t="shared" si="36"/>
        <v>-3.3723771691015382E-8</v>
      </c>
      <c r="AS68">
        <f t="shared" si="36"/>
        <v>-1.0980406345906487E-2</v>
      </c>
      <c r="AT68">
        <f t="shared" si="36"/>
        <v>-7.1738655910879136E-3</v>
      </c>
      <c r="AU68">
        <f t="shared" si="23"/>
        <v>-1.815430566076609E-2</v>
      </c>
      <c r="AW68">
        <v>65</v>
      </c>
      <c r="AX68">
        <f>IF(Z68&gt;0, (R68*SUMPRODUCT(K68:$K$98, X68:$X$98)-K68*$AZ$3)/Z68, 0)</f>
        <v>-1700256786228.364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1.4437927131512138E-3</v>
      </c>
      <c r="L69" s="2">
        <v>66</v>
      </c>
      <c r="M69" s="6">
        <v>0.72329488099999995</v>
      </c>
      <c r="Q69" s="4">
        <f t="shared" ref="Q69:Q79" si="48">$C$8</f>
        <v>50</v>
      </c>
      <c r="R69">
        <f t="shared" si="27"/>
        <v>250000</v>
      </c>
      <c r="S69">
        <f t="shared" si="28"/>
        <v>-5692003298756.4268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-56.586691884387044</v>
      </c>
      <c r="AC69">
        <f t="shared" si="29"/>
        <v>-50.523832068516107</v>
      </c>
      <c r="AE69">
        <f t="shared" si="30"/>
        <v>0</v>
      </c>
      <c r="AF69">
        <f t="shared" si="31"/>
        <v>0</v>
      </c>
      <c r="AG69">
        <f t="shared" si="31"/>
        <v>-4.4381414957677921E-10</v>
      </c>
      <c r="AH69">
        <f t="shared" si="32"/>
        <v>-6.0180416429174856E-6</v>
      </c>
      <c r="AI69">
        <f t="shared" si="33"/>
        <v>-6.0184854570670623E-6</v>
      </c>
      <c r="AJ69">
        <f t="shared" si="34"/>
        <v>-6.0628598158709366</v>
      </c>
      <c r="AK69">
        <f t="shared" si="22"/>
        <v>-3.9610684319070932</v>
      </c>
      <c r="AL69">
        <f t="shared" si="35"/>
        <v>-10.023934266263486</v>
      </c>
      <c r="AN69">
        <f t="shared" si="36"/>
        <v>0</v>
      </c>
      <c r="AO69">
        <f t="shared" si="36"/>
        <v>0</v>
      </c>
      <c r="AP69">
        <f t="shared" si="36"/>
        <v>-6.4077563515235674E-13</v>
      </c>
      <c r="AQ69">
        <f t="shared" si="36"/>
        <v>-8.6888046714848243E-9</v>
      </c>
      <c r="AR69">
        <f t="shared" si="36"/>
        <v>-8.6894454471199769E-9</v>
      </c>
      <c r="AS69">
        <f t="shared" si="36"/>
        <v>-8.7535128230117679E-3</v>
      </c>
      <c r="AT69">
        <f t="shared" si="36"/>
        <v>-5.7189617382807662E-3</v>
      </c>
      <c r="AU69">
        <f t="shared" si="23"/>
        <v>-1.447248325073798E-2</v>
      </c>
      <c r="AW69">
        <v>66</v>
      </c>
      <c r="AX69">
        <f>IF(Z69&gt;0, (R69*SUMPRODUCT(K69:$K$98, X69:$X$98)-K69*$AZ$3)/Z69, 0)</f>
        <v>-5692003298756.4268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0.74145409100000004</v>
      </c>
      <c r="Q70" s="4">
        <f t="shared" si="48"/>
        <v>50</v>
      </c>
      <c r="R70">
        <f t="shared" si="27"/>
        <v>250000</v>
      </c>
      <c r="S70">
        <f t="shared" si="28"/>
        <v>-20447513394003.023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-50.523832068516107</v>
      </c>
      <c r="AC70">
        <f t="shared" si="29"/>
        <v>-45.110564354354885</v>
      </c>
      <c r="AE70">
        <f t="shared" si="30"/>
        <v>0</v>
      </c>
      <c r="AF70">
        <f t="shared" si="31"/>
        <v>0</v>
      </c>
      <c r="AG70">
        <f t="shared" si="31"/>
        <v>-1.1030819123362256E-10</v>
      </c>
      <c r="AH70">
        <f t="shared" si="32"/>
        <v>-1.6453390842369444E-6</v>
      </c>
      <c r="AI70">
        <f t="shared" si="33"/>
        <v>-1.6454493924281781E-6</v>
      </c>
      <c r="AJ70">
        <f t="shared" si="34"/>
        <v>-5.413267714161222</v>
      </c>
      <c r="AK70">
        <f t="shared" si="22"/>
        <v>-3.536668244796128</v>
      </c>
      <c r="AL70">
        <f t="shared" si="35"/>
        <v>-8.9499376044067418</v>
      </c>
      <c r="AN70">
        <f t="shared" si="36"/>
        <v>0</v>
      </c>
      <c r="AO70">
        <f t="shared" si="36"/>
        <v>0</v>
      </c>
      <c r="AP70">
        <f t="shared" si="36"/>
        <v>-1.4219835955713827E-13</v>
      </c>
      <c r="AQ70">
        <f t="shared" si="36"/>
        <v>-2.1210076611465995E-9</v>
      </c>
      <c r="AR70">
        <f t="shared" si="36"/>
        <v>-2.1211498595061567E-9</v>
      </c>
      <c r="AS70">
        <f t="shared" si="36"/>
        <v>-6.978246857180982E-3</v>
      </c>
      <c r="AT70">
        <f t="shared" si="36"/>
        <v>-4.5591212863124488E-3</v>
      </c>
      <c r="AU70">
        <f t="shared" si="23"/>
        <v>-1.153737026464329E-2</v>
      </c>
      <c r="AW70">
        <v>67</v>
      </c>
      <c r="AX70">
        <f>IF(Z70&gt;0, (R70*SUMPRODUCT(K70:$K$98, X70:$X$98)-K70*$AZ$3)/Z70, 0)</f>
        <v>-20447513394003.023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0.75951466000000001</v>
      </c>
      <c r="Q71" s="4">
        <f t="shared" si="48"/>
        <v>50</v>
      </c>
      <c r="R71">
        <f t="shared" si="27"/>
        <v>250000</v>
      </c>
      <c r="S71">
        <f t="shared" si="28"/>
        <v>-79209846441129.781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-45.110564354354885</v>
      </c>
      <c r="AC71">
        <f t="shared" si="29"/>
        <v>-40.277289603931237</v>
      </c>
      <c r="AE71">
        <f t="shared" si="30"/>
        <v>0</v>
      </c>
      <c r="AF71">
        <f t="shared" si="31"/>
        <v>0</v>
      </c>
      <c r="AG71">
        <f t="shared" si="31"/>
        <v>-2.5424420961266512E-11</v>
      </c>
      <c r="AH71">
        <f t="shared" si="32"/>
        <v>-4.1890344180009908E-7</v>
      </c>
      <c r="AI71">
        <f t="shared" si="33"/>
        <v>-4.1892886622106032E-7</v>
      </c>
      <c r="AJ71">
        <f t="shared" si="34"/>
        <v>-4.833274750423648</v>
      </c>
      <c r="AK71">
        <f t="shared" si="22"/>
        <v>-3.1577395048048422</v>
      </c>
      <c r="AL71">
        <f t="shared" si="35"/>
        <v>-7.9910146741573556</v>
      </c>
      <c r="AN71">
        <f t="shared" si="36"/>
        <v>0</v>
      </c>
      <c r="AO71">
        <f t="shared" si="36"/>
        <v>0</v>
      </c>
      <c r="AP71">
        <f t="shared" si="36"/>
        <v>-2.9263068973186835E-14</v>
      </c>
      <c r="AQ71">
        <f t="shared" si="36"/>
        <v>-4.8215061924820357E-10</v>
      </c>
      <c r="AR71">
        <f t="shared" si="36"/>
        <v>-4.8217988231717678E-10</v>
      </c>
      <c r="AS71">
        <f t="shared" si="36"/>
        <v>-5.563015677072237E-3</v>
      </c>
      <c r="AT71">
        <f t="shared" si="36"/>
        <v>-3.6345035770623032E-3</v>
      </c>
      <c r="AU71">
        <f t="shared" si="23"/>
        <v>-9.1975197363144221E-3</v>
      </c>
      <c r="AW71">
        <v>68</v>
      </c>
      <c r="AX71">
        <f>IF(Z71&gt;0, (R71*SUMPRODUCT(K71:$K$98, X71:$X$98)-K71*$AZ$3)/Z71, 0)</f>
        <v>-79209846441129.781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0.77745419500000001</v>
      </c>
      <c r="Q72" s="4">
        <f t="shared" si="48"/>
        <v>50</v>
      </c>
      <c r="R72">
        <f t="shared" si="27"/>
        <v>250000</v>
      </c>
      <c r="S72">
        <f t="shared" si="28"/>
        <v>-332742757168979.88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-40.277289603931237</v>
      </c>
      <c r="AC72">
        <f t="shared" si="29"/>
        <v>-35.961865718212792</v>
      </c>
      <c r="AE72">
        <f t="shared" si="30"/>
        <v>0</v>
      </c>
      <c r="AF72">
        <f t="shared" si="31"/>
        <v>0</v>
      </c>
      <c r="AG72">
        <f t="shared" si="31"/>
        <v>-5.4038540198712635E-12</v>
      </c>
      <c r="AH72">
        <f t="shared" si="32"/>
        <v>-9.8831613658912919E-8</v>
      </c>
      <c r="AI72">
        <f t="shared" si="33"/>
        <v>-9.8837017512932788E-8</v>
      </c>
      <c r="AJ72">
        <f t="shared" si="34"/>
        <v>-4.3154238857184453</v>
      </c>
      <c r="AK72">
        <f t="shared" ref="AK72:AK79" si="49">G72*SUM(AB72:AB72, AE72:AF72)</f>
        <v>-2.8194102722751868</v>
      </c>
      <c r="AL72">
        <f t="shared" si="35"/>
        <v>-7.1348342568306498</v>
      </c>
      <c r="AN72">
        <f t="shared" si="36"/>
        <v>0</v>
      </c>
      <c r="AO72">
        <f t="shared" si="36"/>
        <v>0</v>
      </c>
      <c r="AP72">
        <f t="shared" si="36"/>
        <v>-5.5533415639968909E-15</v>
      </c>
      <c r="AQ72">
        <f t="shared" si="36"/>
        <v>-1.015656059454395E-10</v>
      </c>
      <c r="AR72">
        <f t="shared" si="36"/>
        <v>-1.0157115928700349E-10</v>
      </c>
      <c r="AS72">
        <f t="shared" si="36"/>
        <v>-4.4348020399329977E-3</v>
      </c>
      <c r="AT72">
        <f t="shared" si="36"/>
        <v>-2.8974039997028988E-3</v>
      </c>
      <c r="AU72">
        <f t="shared" si="23"/>
        <v>-7.3322061412070564E-3</v>
      </c>
      <c r="AW72">
        <v>69</v>
      </c>
      <c r="AX72">
        <f>IF(Z72&gt;0, (R72*SUMPRODUCT(K72:$K$98, X72:$X$98)-K72*$AZ$3)/Z72, 0)</f>
        <v>-332742757168979.88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0.79525030600000002</v>
      </c>
      <c r="Q73" s="4">
        <f t="shared" si="48"/>
        <v>50</v>
      </c>
      <c r="R73">
        <f t="shared" si="27"/>
        <v>250000</v>
      </c>
      <c r="S73">
        <f t="shared" si="28"/>
        <v>-1525505593210939.3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-35.961865718212792</v>
      </c>
      <c r="AC73">
        <f t="shared" si="29"/>
        <v>-32.108808677063834</v>
      </c>
      <c r="AE73">
        <f t="shared" si="30"/>
        <v>0</v>
      </c>
      <c r="AF73">
        <f t="shared" si="31"/>
        <v>0</v>
      </c>
      <c r="AG73">
        <f t="shared" si="31"/>
        <v>-1.0523989167905984E-12</v>
      </c>
      <c r="AH73">
        <f t="shared" si="32"/>
        <v>-2.1487082814409763E-8</v>
      </c>
      <c r="AI73">
        <f t="shared" si="33"/>
        <v>-2.1488135213326555E-8</v>
      </c>
      <c r="AJ73">
        <f t="shared" si="34"/>
        <v>-3.8530570411489578</v>
      </c>
      <c r="AK73">
        <f t="shared" si="49"/>
        <v>-2.5173306002748959</v>
      </c>
      <c r="AL73">
        <f t="shared" si="35"/>
        <v>-6.3703876629119893</v>
      </c>
      <c r="AN73">
        <f t="shared" si="36"/>
        <v>0</v>
      </c>
      <c r="AO73">
        <f t="shared" si="36"/>
        <v>0</v>
      </c>
      <c r="AP73">
        <f t="shared" si="36"/>
        <v>-9.6563533059453202E-16</v>
      </c>
      <c r="AQ73">
        <f t="shared" si="36"/>
        <v>-1.9715609723620743E-11</v>
      </c>
      <c r="AR73">
        <f t="shared" si="36"/>
        <v>-1.9716575358951338E-11</v>
      </c>
      <c r="AS73">
        <f t="shared" si="36"/>
        <v>-3.535397034687162E-3</v>
      </c>
      <c r="AT73">
        <f t="shared" si="36"/>
        <v>-2.3097927293817756E-3</v>
      </c>
      <c r="AU73">
        <f t="shared" si="23"/>
        <v>-5.8451897837855137E-3</v>
      </c>
      <c r="AW73">
        <v>70</v>
      </c>
      <c r="AX73">
        <f>IF(Z73&gt;0, (R73*SUMPRODUCT(K73:$K$98, X73:$X$98)-K73*$AZ$3)/Z73, 0)</f>
        <v>-1525505593210939.3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0.81288120699999999</v>
      </c>
      <c r="Q74" s="4">
        <f t="shared" si="48"/>
        <v>50</v>
      </c>
      <c r="R74">
        <f t="shared" si="27"/>
        <v>250000</v>
      </c>
      <c r="S74">
        <f t="shared" si="28"/>
        <v>-7690084955398970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-32.108808677063834</v>
      </c>
      <c r="AC74">
        <f t="shared" si="29"/>
        <v>-28.668579175967007</v>
      </c>
      <c r="AE74">
        <f t="shared" si="30"/>
        <v>0</v>
      </c>
      <c r="AF74">
        <f t="shared" si="31"/>
        <v>0</v>
      </c>
      <c r="AG74">
        <f t="shared" si="31"/>
        <v>-1.8639962589645833E-13</v>
      </c>
      <c r="AH74">
        <f t="shared" si="32"/>
        <v>-4.2773765086311707E-9</v>
      </c>
      <c r="AI74">
        <f t="shared" si="33"/>
        <v>-4.2775629082570674E-9</v>
      </c>
      <c r="AJ74">
        <f t="shared" si="34"/>
        <v>-3.4402295010968267</v>
      </c>
      <c r="AK74">
        <f t="shared" si="49"/>
        <v>-2.2476166073944688</v>
      </c>
      <c r="AL74">
        <f t="shared" si="35"/>
        <v>-5.6878461127688578</v>
      </c>
      <c r="AN74">
        <f t="shared" si="36"/>
        <v>0</v>
      </c>
      <c r="AO74">
        <f t="shared" si="36"/>
        <v>0</v>
      </c>
      <c r="AP74">
        <f t="shared" si="36"/>
        <v>-1.5270728949380318E-16</v>
      </c>
      <c r="AQ74">
        <f t="shared" si="36"/>
        <v>-3.5042268439978887E-12</v>
      </c>
      <c r="AR74">
        <f t="shared" si="36"/>
        <v>-3.5043795512873828E-12</v>
      </c>
      <c r="AS74">
        <f t="shared" si="36"/>
        <v>-2.8183968708227814E-3</v>
      </c>
      <c r="AT74">
        <f t="shared" si="36"/>
        <v>-1.8413526222800665E-3</v>
      </c>
      <c r="AU74">
        <f t="shared" si="23"/>
        <v>-4.6597494966072271E-3</v>
      </c>
      <c r="AW74">
        <v>71</v>
      </c>
      <c r="AX74">
        <f>IF(Z74&gt;0, (R74*SUMPRODUCT(K74:$K$98, X74:$X$98)-K74*$AZ$3)/Z74, 0)</f>
        <v>-7690084955398970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0.83042254299999996</v>
      </c>
      <c r="Q75" s="4">
        <f t="shared" si="48"/>
        <v>50</v>
      </c>
      <c r="R75">
        <f t="shared" si="27"/>
        <v>250000</v>
      </c>
      <c r="S75">
        <f t="shared" si="28"/>
        <v>-4.302705037846944E+16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-28.668579175967007</v>
      </c>
      <c r="AC75">
        <f t="shared" si="29"/>
        <v>-25.59694569283074</v>
      </c>
      <c r="AE75">
        <f t="shared" si="30"/>
        <v>0</v>
      </c>
      <c r="AF75">
        <f t="shared" si="31"/>
        <v>0</v>
      </c>
      <c r="AG75">
        <f t="shared" si="31"/>
        <v>-2.974517828630817E-14</v>
      </c>
      <c r="AH75">
        <f t="shared" si="32"/>
        <v>-7.7395225675592785E-10</v>
      </c>
      <c r="AI75">
        <f t="shared" si="33"/>
        <v>-7.7398200193421418E-10</v>
      </c>
      <c r="AJ75">
        <f t="shared" si="34"/>
        <v>-3.0716334831362673</v>
      </c>
      <c r="AK75">
        <f t="shared" si="49"/>
        <v>-2.0068005423176909</v>
      </c>
      <c r="AL75">
        <f t="shared" si="35"/>
        <v>-5.0784340262279404</v>
      </c>
      <c r="AN75">
        <f t="shared" si="36"/>
        <v>0</v>
      </c>
      <c r="AO75">
        <f t="shared" si="36"/>
        <v>0</v>
      </c>
      <c r="AP75">
        <f t="shared" si="36"/>
        <v>-2.1757715109628511E-17</v>
      </c>
      <c r="AQ75">
        <f t="shared" si="36"/>
        <v>-5.6612310569679105E-13</v>
      </c>
      <c r="AR75">
        <f t="shared" si="36"/>
        <v>-5.6614486341190072E-13</v>
      </c>
      <c r="AS75">
        <f t="shared" si="36"/>
        <v>-2.2468087299391893E-3</v>
      </c>
      <c r="AT75">
        <f t="shared" si="36"/>
        <v>-1.4679150368950638E-3</v>
      </c>
      <c r="AU75">
        <f t="shared" si="23"/>
        <v>-3.7147237674003981E-3</v>
      </c>
      <c r="AW75">
        <v>72</v>
      </c>
      <c r="AX75">
        <f>IF(Z75&gt;0, (R75*SUMPRODUCT(K75:$K$98, X75:$X$98)-K75*$AZ$3)/Z75, 0)</f>
        <v>-4.302705037846944E+16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0.84796327400000004</v>
      </c>
      <c r="Q76" s="4">
        <f t="shared" si="48"/>
        <v>50</v>
      </c>
      <c r="R76">
        <f t="shared" si="27"/>
        <v>250000</v>
      </c>
      <c r="S76">
        <f t="shared" si="28"/>
        <v>-2.7047236548166723E+17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-25.59694569283074</v>
      </c>
      <c r="AC76">
        <f t="shared" si="29"/>
        <v>-22.854415797170798</v>
      </c>
      <c r="AE76">
        <f t="shared" si="30"/>
        <v>0</v>
      </c>
      <c r="AF76">
        <f t="shared" si="31"/>
        <v>0</v>
      </c>
      <c r="AG76">
        <f t="shared" si="31"/>
        <v>-4.2249077380735006E-15</v>
      </c>
      <c r="AH76">
        <f t="shared" si="32"/>
        <v>-1.2611409382685796E-10</v>
      </c>
      <c r="AI76">
        <f t="shared" si="33"/>
        <v>-1.2611831873459602E-10</v>
      </c>
      <c r="AJ76">
        <f t="shared" si="34"/>
        <v>-2.742529895659942</v>
      </c>
      <c r="AK76">
        <f t="shared" si="49"/>
        <v>-1.791786198498152</v>
      </c>
      <c r="AL76">
        <f t="shared" si="35"/>
        <v>-4.534316094284212</v>
      </c>
      <c r="AN76">
        <f t="shared" si="36"/>
        <v>0</v>
      </c>
      <c r="AO76">
        <f t="shared" si="36"/>
        <v>0</v>
      </c>
      <c r="AP76">
        <f t="shared" si="36"/>
        <v>-2.7592809101896096E-18</v>
      </c>
      <c r="AQ76">
        <f t="shared" si="36"/>
        <v>-8.2364925621070814E-14</v>
      </c>
      <c r="AR76">
        <f t="shared" si="36"/>
        <v>-8.2367684901981004E-14</v>
      </c>
      <c r="AS76">
        <f t="shared" si="36"/>
        <v>-1.791142163537378E-3</v>
      </c>
      <c r="AT76">
        <f t="shared" si="36"/>
        <v>-1.1702128801779647E-3</v>
      </c>
      <c r="AU76">
        <f t="shared" si="23"/>
        <v>-2.96135504379771E-3</v>
      </c>
      <c r="AW76">
        <v>73</v>
      </c>
      <c r="AX76">
        <f>IF(Z76&gt;0, (R76*SUMPRODUCT(K76:$K$98, X76:$X$98)-K76*$AZ$3)/Z76, 0)</f>
        <v>-2.7047236548166723E+17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0.86550461000000001</v>
      </c>
      <c r="Q77" s="4">
        <f t="shared" si="48"/>
        <v>50</v>
      </c>
      <c r="R77">
        <f t="shared" si="27"/>
        <v>250000</v>
      </c>
      <c r="S77">
        <f t="shared" si="28"/>
        <v>-1.9397761111136335E+18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-22.854415797170798</v>
      </c>
      <c r="AC77">
        <f t="shared" si="29"/>
        <v>-20.405728390331141</v>
      </c>
      <c r="AE77">
        <f t="shared" si="30"/>
        <v>0</v>
      </c>
      <c r="AF77">
        <f t="shared" si="31"/>
        <v>0</v>
      </c>
      <c r="AG77">
        <f t="shared" si="31"/>
        <v>-5.2598153656547833E-16</v>
      </c>
      <c r="AH77">
        <f t="shared" si="32"/>
        <v>-1.8283385620636437E-11</v>
      </c>
      <c r="AI77">
        <f t="shared" si="33"/>
        <v>-1.8283911602173003E-11</v>
      </c>
      <c r="AJ77">
        <f t="shared" si="34"/>
        <v>-2.4486874068396567</v>
      </c>
      <c r="AK77">
        <f t="shared" si="49"/>
        <v>-1.5998091058019561</v>
      </c>
      <c r="AL77">
        <f t="shared" si="35"/>
        <v>-4.0484965126598969</v>
      </c>
      <c r="AN77">
        <f t="shared" si="36"/>
        <v>0</v>
      </c>
      <c r="AO77">
        <f t="shared" si="36"/>
        <v>0</v>
      </c>
      <c r="AP77">
        <f t="shared" si="36"/>
        <v>-3.0671227949429501E-19</v>
      </c>
      <c r="AQ77">
        <f t="shared" si="36"/>
        <v>-1.0661474768098673E-14</v>
      </c>
      <c r="AR77">
        <f t="shared" si="36"/>
        <v>-1.0661781480378169E-14</v>
      </c>
      <c r="AS77">
        <f t="shared" si="36"/>
        <v>-1.4278875665957327E-3</v>
      </c>
      <c r="AT77">
        <f t="shared" si="36"/>
        <v>-9.3288654350923942E-4</v>
      </c>
      <c r="AU77">
        <f t="shared" si="23"/>
        <v>-2.360774110115634E-3</v>
      </c>
      <c r="AW77">
        <v>74</v>
      </c>
      <c r="AX77">
        <f>IF(Z77&gt;0, (R77*SUMPRODUCT(K77:$K$98, X77:$X$98)-K77*$AZ$3)/Z77, 0)</f>
        <v>-1.9397761111136335E+18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0.88304594599999997</v>
      </c>
      <c r="Q78" s="4">
        <f t="shared" si="48"/>
        <v>50</v>
      </c>
      <c r="R78">
        <f t="shared" si="27"/>
        <v>250000</v>
      </c>
      <c r="S78">
        <f t="shared" si="28"/>
        <v>-1.6193336218479927E+19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-20.405728390331141</v>
      </c>
      <c r="AC78">
        <f t="shared" si="29"/>
        <v>-18.219400348509957</v>
      </c>
      <c r="AE78">
        <f t="shared" si="30"/>
        <v>0</v>
      </c>
      <c r="AF78">
        <f t="shared" si="31"/>
        <v>0</v>
      </c>
      <c r="AG78">
        <f t="shared" si="31"/>
        <v>-5.6255857664827193E-17</v>
      </c>
      <c r="AH78">
        <f t="shared" si="32"/>
        <v>-2.3223293176749819E-12</v>
      </c>
      <c r="AI78">
        <f t="shared" si="33"/>
        <v>-2.3223855735326467E-12</v>
      </c>
      <c r="AJ78">
        <f t="shared" si="34"/>
        <v>-2.1863280418211843</v>
      </c>
      <c r="AK78">
        <f t="shared" si="49"/>
        <v>-1.42840098732318</v>
      </c>
      <c r="AL78">
        <f t="shared" si="35"/>
        <v>-3.6147290291466869</v>
      </c>
      <c r="AN78">
        <f t="shared" si="36"/>
        <v>0</v>
      </c>
      <c r="AO78">
        <f t="shared" si="36"/>
        <v>0</v>
      </c>
      <c r="AP78">
        <f t="shared" si="36"/>
        <v>-2.9289394378121386E-20</v>
      </c>
      <c r="AQ78">
        <f t="shared" si="36"/>
        <v>-1.2091117633743578E-15</v>
      </c>
      <c r="AR78">
        <f t="shared" si="36"/>
        <v>-1.2091410527687357E-15</v>
      </c>
      <c r="AS78">
        <f t="shared" si="36"/>
        <v>-1.1383032259213754E-3</v>
      </c>
      <c r="AT78">
        <f t="shared" si="36"/>
        <v>-7.4369144093530183E-4</v>
      </c>
      <c r="AU78">
        <f t="shared" si="23"/>
        <v>-1.8819946668578865E-3</v>
      </c>
      <c r="AW78">
        <v>75</v>
      </c>
      <c r="AX78">
        <f>IF(Z78&gt;0, (R78*SUMPRODUCT(K78:$K$98, X78:$X$98)-K78*$AZ$3)/Z78, 0)</f>
        <v>-1.6193336218479927E+19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7"/>
        <v>250000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-18.219400348509957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-2.8127928832413597E-13</v>
      </c>
      <c r="AI79">
        <f t="shared" si="33"/>
        <v>-2.8127928832413597E-13</v>
      </c>
      <c r="AJ79">
        <f t="shared" si="34"/>
        <v>-18.219400348509957</v>
      </c>
      <c r="AK79">
        <f t="shared" si="49"/>
        <v>-1.2753580243956972</v>
      </c>
      <c r="AL79">
        <f t="shared" si="35"/>
        <v>-19.494758372905935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-1.307562249023276E-16</v>
      </c>
      <c r="AR79">
        <f t="shared" si="36"/>
        <v>-1.307562249023276E-16</v>
      </c>
      <c r="AS79">
        <f t="shared" si="36"/>
        <v>-8.4695180500102742E-3</v>
      </c>
      <c r="AT79">
        <f t="shared" si="36"/>
        <v>-5.9286626350071934E-4</v>
      </c>
      <c r="AU79">
        <f t="shared" si="23"/>
        <v>-9.062384313511123E-3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 t="shared" ref="AN81:AU81" si="50">SUM(AN3:AN79)</f>
        <v>61728.513817095329</v>
      </c>
      <c r="AO81" s="8">
        <f t="shared" si="50"/>
        <v>-6172.8513817095336</v>
      </c>
      <c r="AP81" s="8">
        <f t="shared" si="50"/>
        <v>-2967.4350705213178</v>
      </c>
      <c r="AQ81" s="8">
        <f t="shared" si="50"/>
        <v>-34993.826759009244</v>
      </c>
      <c r="AR81" s="8">
        <f t="shared" si="50"/>
        <v>17594.400605855251</v>
      </c>
      <c r="AS81" s="8">
        <f t="shared" si="50"/>
        <v>-6046.5669820032535</v>
      </c>
      <c r="AT81" s="8">
        <f t="shared" si="50"/>
        <v>1636.9492609675369</v>
      </c>
      <c r="AU81" s="8">
        <f t="shared" si="50"/>
        <v>13184.782884819524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63632-3564-4D76-B022-3F893216796D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109089.2409054267</v>
      </c>
      <c r="K3">
        <v>1</v>
      </c>
      <c r="L3" s="2">
        <v>0</v>
      </c>
      <c r="O3">
        <f>$C$3</f>
        <v>109089.2409054267</v>
      </c>
      <c r="P3" s="2">
        <f>O3*C5</f>
        <v>10908.92409054267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109089.2409054267</v>
      </c>
      <c r="AF3">
        <f t="shared" ref="AF3:AG34" si="4">-$Z3*P3</f>
        <v>-10908.92409054267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95660.408610884027</v>
      </c>
      <c r="AJ3">
        <f t="shared" ref="AJ3:AJ66" si="7">AB3-AC3</f>
        <v>0</v>
      </c>
      <c r="AL3">
        <f t="shared" ref="AL3:AL66" si="8">SUM(AI3:AK3)</f>
        <v>95660.408610884027</v>
      </c>
      <c r="AN3">
        <f t="shared" ref="AN3:AU34" si="9">AE3*$K3</f>
        <v>109089.2409054267</v>
      </c>
      <c r="AO3">
        <f t="shared" si="9"/>
        <v>-10908.92409054267</v>
      </c>
      <c r="AP3">
        <f t="shared" si="9"/>
        <v>-2519.9082039999998</v>
      </c>
      <c r="AQ3">
        <f t="shared" si="9"/>
        <v>0</v>
      </c>
      <c r="AR3">
        <f t="shared" si="9"/>
        <v>95660.408610884027</v>
      </c>
      <c r="AS3">
        <f t="shared" si="9"/>
        <v>0</v>
      </c>
      <c r="AT3">
        <f t="shared" si="9"/>
        <v>0</v>
      </c>
      <c r="AU3">
        <f t="shared" si="9"/>
        <v>95660.408610884027</v>
      </c>
      <c r="AW3">
        <v>0</v>
      </c>
      <c r="AX3">
        <f>IF(Z3&gt;0, (R3*SUMPRODUCT(K3:$K$98, X3:$X$98)-K3*$AZ$3)/Z3, 0)</f>
        <v>0</v>
      </c>
      <c r="AZ3">
        <f>C6*ABS(SUMPRODUCT(X4:X69, K4:K69))/1</f>
        <v>72196.873175516361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1.1135328E-2</v>
      </c>
      <c r="R4">
        <f t="shared" si="0"/>
        <v>250000</v>
      </c>
      <c r="S4">
        <f t="shared" si="1"/>
        <v>4947.3240033963893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4842.7606878623337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-2783.8319999999999</v>
      </c>
      <c r="AI4">
        <f t="shared" si="6"/>
        <v>-2783.8319999999999</v>
      </c>
      <c r="AJ4">
        <f t="shared" si="7"/>
        <v>-4842.7606878623337</v>
      </c>
      <c r="AK4">
        <f>G4*SUM(AB4, AE4:AF4)</f>
        <v>0</v>
      </c>
      <c r="AL4">
        <f t="shared" si="8"/>
        <v>-7626.5926878623341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-2597.1004757906521</v>
      </c>
      <c r="AR4">
        <f t="shared" si="9"/>
        <v>-2597.1004757906521</v>
      </c>
      <c r="AS4">
        <f t="shared" si="9"/>
        <v>-4517.9220896187462</v>
      </c>
      <c r="AT4">
        <f t="shared" si="9"/>
        <v>0</v>
      </c>
      <c r="AU4">
        <f t="shared" si="9"/>
        <v>-7115.0225654093983</v>
      </c>
      <c r="AW4">
        <v>1</v>
      </c>
      <c r="AX4">
        <f>IF(Z4&gt;0, (R4*SUMPRODUCT(K4:$K$98, X4:$X$98)-K4*$AZ$3)/Z4, 0)</f>
        <v>4947.3240033963893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1.2969985999999999E-2</v>
      </c>
      <c r="Q5" s="4">
        <f t="shared" ref="Q5:Q68" si="21">$C$8</f>
        <v>50</v>
      </c>
      <c r="R5">
        <f t="shared" si="0"/>
        <v>250000</v>
      </c>
      <c r="S5">
        <f t="shared" si="1"/>
        <v>8222.3031080349137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4842.7606878623337</v>
      </c>
      <c r="AC5">
        <f t="shared" si="2"/>
        <v>7863.6475964681158</v>
      </c>
      <c r="AE5">
        <f t="shared" si="3"/>
        <v>0</v>
      </c>
      <c r="AF5">
        <f t="shared" si="4"/>
        <v>0</v>
      </c>
      <c r="AG5">
        <f t="shared" si="4"/>
        <v>-47.819008209413269</v>
      </c>
      <c r="AH5">
        <f t="shared" si="5"/>
        <v>-3173.9652729336481</v>
      </c>
      <c r="AI5">
        <f t="shared" si="6"/>
        <v>-3221.7842811430614</v>
      </c>
      <c r="AJ5">
        <f t="shared" si="7"/>
        <v>-3020.8869086057821</v>
      </c>
      <c r="AK5">
        <f>G5*SUM(AB5, AE5:AF5)</f>
        <v>198.5531882023557</v>
      </c>
      <c r="AL5">
        <f t="shared" si="8"/>
        <v>-6044.1180015464879</v>
      </c>
      <c r="AN5">
        <f t="shared" si="9"/>
        <v>0</v>
      </c>
      <c r="AO5">
        <f t="shared" si="9"/>
        <v>0</v>
      </c>
      <c r="AP5">
        <f t="shared" si="9"/>
        <v>-40.890417317009039</v>
      </c>
      <c r="AQ5">
        <f t="shared" si="9"/>
        <v>-2714.0831526991597</v>
      </c>
      <c r="AR5">
        <f t="shared" si="9"/>
        <v>-2754.9735700161691</v>
      </c>
      <c r="AS5">
        <f t="shared" si="9"/>
        <v>-2583.184616030233</v>
      </c>
      <c r="AT5">
        <f t="shared" si="9"/>
        <v>169.78442316624071</v>
      </c>
      <c r="AU5">
        <f t="shared" si="9"/>
        <v>-5168.3737628801618</v>
      </c>
      <c r="AW5">
        <v>2</v>
      </c>
      <c r="AX5">
        <f>IF(Z5&gt;0, (R5*SUMPRODUCT(K5:$K$98, X5:$X$98)-K5*$AZ$3)/Z5, 0)</f>
        <v>8222.3031080349137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1.4883069000000001E-2</v>
      </c>
      <c r="Q6" s="4">
        <f t="shared" si="21"/>
        <v>50</v>
      </c>
      <c r="R6">
        <f t="shared" si="0"/>
        <v>250000</v>
      </c>
      <c r="S6">
        <f t="shared" si="1"/>
        <v>12001.402123550903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7863.6475964681158</v>
      </c>
      <c r="AC6">
        <f t="shared" si="2"/>
        <v>11192.297482743641</v>
      </c>
      <c r="AE6">
        <f t="shared" si="3"/>
        <v>0</v>
      </c>
      <c r="AF6">
        <f t="shared" si="4"/>
        <v>0</v>
      </c>
      <c r="AG6">
        <f t="shared" si="4"/>
        <v>-46.629124528626875</v>
      </c>
      <c r="AH6">
        <f t="shared" si="5"/>
        <v>-3558.4679934613209</v>
      </c>
      <c r="AI6">
        <f t="shared" si="6"/>
        <v>-3605.0971179899479</v>
      </c>
      <c r="AJ6">
        <f t="shared" si="7"/>
        <v>-3328.6498862755252</v>
      </c>
      <c r="AK6">
        <f>G6*SUM(AB6, AE6:AF6)</f>
        <v>460.02338439338479</v>
      </c>
      <c r="AL6">
        <f t="shared" si="8"/>
        <v>-6473.7236198720884</v>
      </c>
      <c r="AN6">
        <f t="shared" si="9"/>
        <v>0</v>
      </c>
      <c r="AO6">
        <f t="shared" si="9"/>
        <v>0</v>
      </c>
      <c r="AP6">
        <f t="shared" si="9"/>
        <v>-35.970174326992428</v>
      </c>
      <c r="AQ6">
        <f t="shared" si="9"/>
        <v>-2745.0378997196231</v>
      </c>
      <c r="AR6">
        <f t="shared" si="9"/>
        <v>-2781.0080740466155</v>
      </c>
      <c r="AS6">
        <f t="shared" si="9"/>
        <v>-2567.7539068816832</v>
      </c>
      <c r="AT6">
        <f t="shared" si="9"/>
        <v>354.86665251380339</v>
      </c>
      <c r="AU6">
        <f t="shared" si="9"/>
        <v>-4993.8953284144955</v>
      </c>
      <c r="AW6">
        <v>3</v>
      </c>
      <c r="AX6">
        <f>IF(Z6&gt;0, (R6*SUMPRODUCT(K6:$K$98, X6:$X$98)-K6*$AZ$3)/Z6, 0)</f>
        <v>12001.402123550903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1.6930661E-2</v>
      </c>
      <c r="Q7" s="4">
        <f t="shared" si="21"/>
        <v>50</v>
      </c>
      <c r="R7">
        <f t="shared" si="0"/>
        <v>250000</v>
      </c>
      <c r="S7">
        <f t="shared" si="1"/>
        <v>14842.225799798316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11192.297482743641</v>
      </c>
      <c r="AC7">
        <f t="shared" si="2"/>
        <v>13468.836467357061</v>
      </c>
      <c r="AE7">
        <f t="shared" si="3"/>
        <v>0</v>
      </c>
      <c r="AF7">
        <f t="shared" si="4"/>
        <v>0</v>
      </c>
      <c r="AG7">
        <f t="shared" si="4"/>
        <v>-45.373371383219634</v>
      </c>
      <c r="AH7">
        <f t="shared" si="5"/>
        <v>-3947.3095006048325</v>
      </c>
      <c r="AI7">
        <f t="shared" si="6"/>
        <v>-3992.6828719880523</v>
      </c>
      <c r="AJ7">
        <f t="shared" si="7"/>
        <v>-2276.5389846134203</v>
      </c>
      <c r="AK7">
        <f>G7*SUM(AB7, AE7:AF7)</f>
        <v>549.54180640271272</v>
      </c>
      <c r="AL7">
        <f t="shared" si="8"/>
        <v>-5719.68005019876</v>
      </c>
      <c r="AN7">
        <f t="shared" si="9"/>
        <v>0</v>
      </c>
      <c r="AO7">
        <f t="shared" si="9"/>
        <v>0</v>
      </c>
      <c r="AP7">
        <f t="shared" si="9"/>
        <v>-31.845577068584564</v>
      </c>
      <c r="AQ7">
        <f t="shared" si="9"/>
        <v>-2770.4432155455015</v>
      </c>
      <c r="AR7">
        <f t="shared" si="9"/>
        <v>-2802.2887926140861</v>
      </c>
      <c r="AS7">
        <f t="shared" si="9"/>
        <v>-1597.8027524521935</v>
      </c>
      <c r="AT7">
        <f t="shared" si="9"/>
        <v>385.69926401102612</v>
      </c>
      <c r="AU7">
        <f t="shared" si="9"/>
        <v>-4014.3922810552535</v>
      </c>
      <c r="AW7">
        <v>4</v>
      </c>
      <c r="AX7">
        <f>IF(Z7&gt;0, (R7*SUMPRODUCT(K7:$K$98, X7:$X$98)-K7*$AZ$3)/Z7, 0)</f>
        <v>14842.225799798316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1.9185959999999998E-2</v>
      </c>
      <c r="Q8" s="4">
        <f t="shared" si="21"/>
        <v>50</v>
      </c>
      <c r="R8">
        <f t="shared" si="0"/>
        <v>250000</v>
      </c>
      <c r="S8">
        <f t="shared" si="1"/>
        <v>15971.763814545944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13468.836467357061</v>
      </c>
      <c r="AC8">
        <f t="shared" si="2"/>
        <v>14070.838339397153</v>
      </c>
      <c r="AE8">
        <f t="shared" si="3"/>
        <v>0</v>
      </c>
      <c r="AF8">
        <f t="shared" si="4"/>
        <v>0</v>
      </c>
      <c r="AG8">
        <f t="shared" si="4"/>
        <v>-44.049105980963844</v>
      </c>
      <c r="AH8">
        <f t="shared" si="5"/>
        <v>-4352.6584421179823</v>
      </c>
      <c r="AI8">
        <f t="shared" si="6"/>
        <v>-4396.7075480989461</v>
      </c>
      <c r="AJ8">
        <f t="shared" si="7"/>
        <v>-602.00187204009126</v>
      </c>
      <c r="AK8">
        <f t="shared" ref="AK8:AK69" si="22">G8*SUM(AB8:AB8, AE8:AF8)</f>
        <v>286.8862167547054</v>
      </c>
      <c r="AL8">
        <f t="shared" si="8"/>
        <v>-4711.8232033843324</v>
      </c>
      <c r="AN8">
        <f t="shared" si="9"/>
        <v>0</v>
      </c>
      <c r="AO8">
        <f t="shared" si="9"/>
        <v>0</v>
      </c>
      <c r="AP8">
        <f t="shared" si="9"/>
        <v>-28.858520797240683</v>
      </c>
      <c r="AQ8">
        <f t="shared" si="9"/>
        <v>-2851.6193774609383</v>
      </c>
      <c r="AR8">
        <f t="shared" si="9"/>
        <v>-2880.4778982581793</v>
      </c>
      <c r="AS8">
        <f t="shared" si="9"/>
        <v>-394.39809633717925</v>
      </c>
      <c r="AT8">
        <f t="shared" si="9"/>
        <v>187.95187026577213</v>
      </c>
      <c r="AU8">
        <f t="shared" si="9"/>
        <v>-3086.9241243295864</v>
      </c>
      <c r="AW8">
        <v>5</v>
      </c>
      <c r="AX8">
        <f>IF(Z8&gt;0, (R8*SUMPRODUCT(K8:$K$98, X8:$X$98)-K8*$AZ$3)/Z8, 0)</f>
        <v>15971.763814545944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2.1884238E-2</v>
      </c>
      <c r="Q9" s="4">
        <f t="shared" si="21"/>
        <v>50</v>
      </c>
      <c r="R9">
        <f t="shared" si="0"/>
        <v>250000</v>
      </c>
      <c r="S9">
        <f t="shared" si="1"/>
        <v>16090.274071082222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14070.838339397153</v>
      </c>
      <c r="AC9">
        <f t="shared" si="2"/>
        <v>13723.276910760127</v>
      </c>
      <c r="AE9">
        <f t="shared" si="3"/>
        <v>0</v>
      </c>
      <c r="AF9">
        <f t="shared" si="4"/>
        <v>0</v>
      </c>
      <c r="AG9">
        <f t="shared" si="4"/>
        <v>-42.644633802179563</v>
      </c>
      <c r="AH9">
        <f t="shared" si="5"/>
        <v>-4819.9055948731811</v>
      </c>
      <c r="AI9">
        <f t="shared" si="6"/>
        <v>-4862.5502286753608</v>
      </c>
      <c r="AJ9">
        <f t="shared" si="7"/>
        <v>347.56142863702553</v>
      </c>
      <c r="AK9">
        <f t="shared" si="22"/>
        <v>83.017946202443198</v>
      </c>
      <c r="AL9">
        <f t="shared" si="8"/>
        <v>-4431.9708538358918</v>
      </c>
      <c r="AN9">
        <f t="shared" si="9"/>
        <v>0</v>
      </c>
      <c r="AO9">
        <f t="shared" si="9"/>
        <v>0</v>
      </c>
      <c r="AP9">
        <f t="shared" si="9"/>
        <v>-26.459313241607635</v>
      </c>
      <c r="AQ9">
        <f t="shared" si="9"/>
        <v>-2990.5613100424507</v>
      </c>
      <c r="AR9">
        <f t="shared" si="9"/>
        <v>-3017.0206232840583</v>
      </c>
      <c r="AS9">
        <f t="shared" si="9"/>
        <v>215.6481576009617</v>
      </c>
      <c r="AT9">
        <f t="shared" si="9"/>
        <v>51.509361141075338</v>
      </c>
      <c r="AU9">
        <f t="shared" si="9"/>
        <v>-2749.8631045420211</v>
      </c>
      <c r="AW9">
        <v>6</v>
      </c>
      <c r="AX9">
        <f>IF(Z9&gt;0, (R9*SUMPRODUCT(K9:$K$98, X9:$X$98)-K9*$AZ$3)/Z9, 0)</f>
        <v>16090.274071082222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2.4761703999999999E-2</v>
      </c>
      <c r="Q10" s="4">
        <f t="shared" si="21"/>
        <v>50</v>
      </c>
      <c r="R10">
        <f t="shared" si="0"/>
        <v>250000</v>
      </c>
      <c r="S10">
        <f t="shared" si="1"/>
        <v>15829.757445448306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13723.276910760127</v>
      </c>
      <c r="AC10">
        <f t="shared" si="2"/>
        <v>13031.763496520289</v>
      </c>
      <c r="AE10">
        <f t="shared" si="3"/>
        <v>0</v>
      </c>
      <c r="AF10">
        <f t="shared" si="4"/>
        <v>0</v>
      </c>
      <c r="AG10">
        <f t="shared" si="4"/>
        <v>-41.162233664759803</v>
      </c>
      <c r="AH10">
        <f t="shared" si="5"/>
        <v>-5279.7689969898247</v>
      </c>
      <c r="AI10">
        <f t="shared" si="6"/>
        <v>-5320.9312306545844</v>
      </c>
      <c r="AJ10">
        <f t="shared" si="7"/>
        <v>691.51341423983831</v>
      </c>
      <c r="AK10">
        <f t="shared" si="22"/>
        <v>56.265435334116525</v>
      </c>
      <c r="AL10">
        <f t="shared" si="8"/>
        <v>-4573.1523810806293</v>
      </c>
      <c r="AN10">
        <f t="shared" si="9"/>
        <v>0</v>
      </c>
      <c r="AO10">
        <f t="shared" si="9"/>
        <v>0</v>
      </c>
      <c r="AP10">
        <f t="shared" si="9"/>
        <v>-24.22876617651038</v>
      </c>
      <c r="AQ10">
        <f t="shared" si="9"/>
        <v>-3107.7586686840377</v>
      </c>
      <c r="AR10">
        <f t="shared" si="9"/>
        <v>-3131.9874348605476</v>
      </c>
      <c r="AS10">
        <f t="shared" si="9"/>
        <v>407.03614283890136</v>
      </c>
      <c r="AT10">
        <f t="shared" si="9"/>
        <v>33.118758511324081</v>
      </c>
      <c r="AU10">
        <f t="shared" si="9"/>
        <v>-2691.8325335103223</v>
      </c>
      <c r="AW10">
        <v>7</v>
      </c>
      <c r="AX10">
        <f>IF(Z10&gt;0, (R10*SUMPRODUCT(K10:$K$98, X10:$X$98)-K10*$AZ$3)/Z10, 0)</f>
        <v>15829.757445448306</v>
      </c>
    </row>
    <row r="11" spans="1:52" x14ac:dyDescent="0.25">
      <c r="A11" t="s">
        <v>33</v>
      </c>
      <c r="C11" s="12">
        <f>AU71</f>
        <v>19797.704773809328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2.7627288E-2</v>
      </c>
      <c r="Q11" s="4">
        <f t="shared" si="21"/>
        <v>50</v>
      </c>
      <c r="R11">
        <f t="shared" si="0"/>
        <v>250000</v>
      </c>
      <c r="S11">
        <f t="shared" si="1"/>
        <v>15196.790975152286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13031.763496520289</v>
      </c>
      <c r="AC11">
        <f t="shared" si="2"/>
        <v>12039.934366587164</v>
      </c>
      <c r="AE11">
        <f t="shared" si="3"/>
        <v>0</v>
      </c>
      <c r="AF11">
        <f t="shared" si="4"/>
        <v>0</v>
      </c>
      <c r="AG11">
        <f t="shared" si="4"/>
        <v>-39.613410443932594</v>
      </c>
      <c r="AH11">
        <f t="shared" si="5"/>
        <v>-5686.0044208980735</v>
      </c>
      <c r="AI11">
        <f t="shared" si="6"/>
        <v>-5725.617831342006</v>
      </c>
      <c r="AJ11">
        <f t="shared" si="7"/>
        <v>991.82912993312493</v>
      </c>
      <c r="AK11">
        <f t="shared" si="22"/>
        <v>31.276232391648691</v>
      </c>
      <c r="AL11">
        <f t="shared" si="8"/>
        <v>-4702.5124690172324</v>
      </c>
      <c r="AN11">
        <f t="shared" si="9"/>
        <v>0</v>
      </c>
      <c r="AO11">
        <f t="shared" si="9"/>
        <v>0</v>
      </c>
      <c r="AP11">
        <f t="shared" si="9"/>
        <v>-22.156122589986857</v>
      </c>
      <c r="AQ11">
        <f t="shared" si="9"/>
        <v>-3180.2313808585673</v>
      </c>
      <c r="AR11">
        <f t="shared" si="9"/>
        <v>-3202.3875034485541</v>
      </c>
      <c r="AS11">
        <f t="shared" si="9"/>
        <v>554.73859849106077</v>
      </c>
      <c r="AT11">
        <f t="shared" si="9"/>
        <v>17.493066899732785</v>
      </c>
      <c r="AU11">
        <f t="shared" si="9"/>
        <v>-2630.1558380577603</v>
      </c>
      <c r="AW11">
        <v>8</v>
      </c>
      <c r="AX11">
        <f>IF(Z11&gt;0, (R11*SUMPRODUCT(K11:$K$98, X11:$X$98)-K11*$AZ$3)/Z11, 0)</f>
        <v>15196.790975152286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3.0780427999999999E-2</v>
      </c>
      <c r="Q12" s="4">
        <f t="shared" si="21"/>
        <v>50</v>
      </c>
      <c r="R12">
        <f t="shared" si="0"/>
        <v>250000</v>
      </c>
      <c r="S12">
        <f t="shared" si="1"/>
        <v>14298.968280797842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12039.934366587164</v>
      </c>
      <c r="AC12">
        <f t="shared" si="2"/>
        <v>10866.63209841511</v>
      </c>
      <c r="AE12">
        <f t="shared" si="3"/>
        <v>0</v>
      </c>
      <c r="AF12">
        <f t="shared" si="4"/>
        <v>0</v>
      </c>
      <c r="AG12">
        <f t="shared" si="4"/>
        <v>-37.997958611489352</v>
      </c>
      <c r="AH12">
        <f t="shared" si="5"/>
        <v>-6096.5886400195768</v>
      </c>
      <c r="AI12">
        <f t="shared" si="6"/>
        <v>-6134.5865986310664</v>
      </c>
      <c r="AJ12">
        <f t="shared" si="7"/>
        <v>1173.302268172054</v>
      </c>
      <c r="AK12">
        <f t="shared" si="22"/>
        <v>27.691849043150476</v>
      </c>
      <c r="AL12">
        <f t="shared" si="8"/>
        <v>-4933.5924814158616</v>
      </c>
      <c r="AN12">
        <f t="shared" si="9"/>
        <v>0</v>
      </c>
      <c r="AO12">
        <f t="shared" si="9"/>
        <v>0</v>
      </c>
      <c r="AP12">
        <f t="shared" si="9"/>
        <v>-20.196318947017698</v>
      </c>
      <c r="AQ12">
        <f t="shared" si="9"/>
        <v>-3240.4016731933098</v>
      </c>
      <c r="AR12">
        <f t="shared" si="9"/>
        <v>-3260.5979921403277</v>
      </c>
      <c r="AS12">
        <f t="shared" si="9"/>
        <v>623.62262856134259</v>
      </c>
      <c r="AT12">
        <f t="shared" si="9"/>
        <v>14.718512150256085</v>
      </c>
      <c r="AU12">
        <f t="shared" si="9"/>
        <v>-2622.2568514287286</v>
      </c>
      <c r="AW12">
        <v>9</v>
      </c>
      <c r="AX12">
        <f>IF(Z12&gt;0, (R12*SUMPRODUCT(K12:$K$98, X12:$X$98)-K12*$AZ$3)/Z12, 0)</f>
        <v>14298.968280797842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3.4133669999999998E-2</v>
      </c>
      <c r="Q13" s="4">
        <f t="shared" si="21"/>
        <v>50</v>
      </c>
      <c r="R13">
        <f t="shared" si="0"/>
        <v>250000</v>
      </c>
      <c r="S13">
        <f t="shared" si="1"/>
        <v>13109.527264962242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10866.63209841511</v>
      </c>
      <c r="AC13">
        <f t="shared" si="2"/>
        <v>9523.0147322632693</v>
      </c>
      <c r="AE13">
        <f t="shared" si="3"/>
        <v>0</v>
      </c>
      <c r="AF13">
        <f t="shared" si="4"/>
        <v>0</v>
      </c>
      <c r="AG13">
        <f t="shared" si="4"/>
        <v>-36.320969245456226</v>
      </c>
      <c r="AH13">
        <f t="shared" si="5"/>
        <v>-6485.0488995911783</v>
      </c>
      <c r="AI13">
        <f t="shared" si="6"/>
        <v>-6521.3698688366349</v>
      </c>
      <c r="AJ13">
        <f t="shared" si="7"/>
        <v>1343.6173661518405</v>
      </c>
      <c r="AK13">
        <f t="shared" si="22"/>
        <v>21.73326419683022</v>
      </c>
      <c r="AL13">
        <f t="shared" si="8"/>
        <v>-5156.0192384879638</v>
      </c>
      <c r="AN13">
        <f t="shared" si="9"/>
        <v>0</v>
      </c>
      <c r="AO13">
        <f t="shared" si="9"/>
        <v>0</v>
      </c>
      <c r="AP13">
        <f t="shared" si="9"/>
        <v>-18.350742653417559</v>
      </c>
      <c r="AQ13">
        <f t="shared" si="9"/>
        <v>-3276.494706046813</v>
      </c>
      <c r="AR13">
        <f t="shared" si="9"/>
        <v>-3294.8454487002305</v>
      </c>
      <c r="AS13">
        <f t="shared" si="9"/>
        <v>678.8468761471629</v>
      </c>
      <c r="AT13">
        <f t="shared" si="9"/>
        <v>10.980476198185647</v>
      </c>
      <c r="AU13">
        <f t="shared" si="9"/>
        <v>-2605.0180963548819</v>
      </c>
      <c r="AW13">
        <v>10</v>
      </c>
      <c r="AX13">
        <f>IF(Z13&gt;0, (R13*SUMPRODUCT(K13:$K$98, X13:$X$98)-K13*$AZ$3)/Z13, 0)</f>
        <v>13109.527264962242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3.7867151000000002E-2</v>
      </c>
      <c r="Q14" s="4">
        <f t="shared" si="21"/>
        <v>50</v>
      </c>
      <c r="R14">
        <f t="shared" si="0"/>
        <v>250000</v>
      </c>
      <c r="S14">
        <f t="shared" si="1"/>
        <v>11628.684750861972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9523.0147322632693</v>
      </c>
      <c r="AC14">
        <f t="shared" si="2"/>
        <v>8042.9537424967411</v>
      </c>
      <c r="AE14">
        <f t="shared" si="3"/>
        <v>0</v>
      </c>
      <c r="AF14">
        <f t="shared" si="4"/>
        <v>0</v>
      </c>
      <c r="AG14">
        <f t="shared" si="4"/>
        <v>-34.582387926117612</v>
      </c>
      <c r="AH14">
        <f t="shared" si="5"/>
        <v>-6876.8581344202348</v>
      </c>
      <c r="AI14">
        <f t="shared" si="6"/>
        <v>-6911.4405223463527</v>
      </c>
      <c r="AJ14">
        <f t="shared" si="7"/>
        <v>1480.0609897665281</v>
      </c>
      <c r="AK14">
        <f t="shared" si="22"/>
        <v>17.141426518073885</v>
      </c>
      <c r="AL14">
        <f t="shared" si="8"/>
        <v>-5414.2381060617508</v>
      </c>
      <c r="AN14">
        <f t="shared" si="9"/>
        <v>0</v>
      </c>
      <c r="AO14">
        <f t="shared" si="9"/>
        <v>0</v>
      </c>
      <c r="AP14">
        <f t="shared" si="9"/>
        <v>-16.611851001962613</v>
      </c>
      <c r="AQ14">
        <f t="shared" si="9"/>
        <v>-3303.338766966644</v>
      </c>
      <c r="AR14">
        <f t="shared" si="9"/>
        <v>-3319.9506179686068</v>
      </c>
      <c r="AS14">
        <f t="shared" si="9"/>
        <v>710.95589721409624</v>
      </c>
      <c r="AT14">
        <f t="shared" si="9"/>
        <v>8.2339838384694701</v>
      </c>
      <c r="AU14">
        <f t="shared" si="9"/>
        <v>-2600.7607369160414</v>
      </c>
      <c r="AW14">
        <v>11</v>
      </c>
      <c r="AX14">
        <f>IF(Z14&gt;0, (R14*SUMPRODUCT(K14:$K$98, X14:$X$98)-K14*$AZ$3)/Z14, 0)</f>
        <v>11628.684750861972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4.2172894000000002E-2</v>
      </c>
      <c r="Q15" s="4">
        <f t="shared" si="21"/>
        <v>50</v>
      </c>
      <c r="R15">
        <f t="shared" si="0"/>
        <v>250000</v>
      </c>
      <c r="S15">
        <f t="shared" si="1"/>
        <v>9944.9256391339059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8042.9537424967411</v>
      </c>
      <c r="AC15">
        <f t="shared" si="2"/>
        <v>6519.5202479882573</v>
      </c>
      <c r="AE15">
        <f t="shared" si="3"/>
        <v>0</v>
      </c>
      <c r="AF15">
        <f t="shared" si="4"/>
        <v>0</v>
      </c>
      <c r="AG15">
        <f t="shared" si="4"/>
        <v>-32.778124666581398</v>
      </c>
      <c r="AH15">
        <f t="shared" si="5"/>
        <v>-7292.1969013751905</v>
      </c>
      <c r="AI15">
        <f t="shared" si="6"/>
        <v>-7324.9750260417723</v>
      </c>
      <c r="AJ15">
        <f t="shared" si="7"/>
        <v>1523.4334945084838</v>
      </c>
      <c r="AK15">
        <f t="shared" si="22"/>
        <v>32.976110344236645</v>
      </c>
      <c r="AL15">
        <f t="shared" si="8"/>
        <v>-5768.5654211890514</v>
      </c>
      <c r="AN15">
        <f t="shared" si="9"/>
        <v>0</v>
      </c>
      <c r="AO15">
        <f t="shared" si="9"/>
        <v>0</v>
      </c>
      <c r="AP15">
        <f t="shared" si="9"/>
        <v>-14.937067318559361</v>
      </c>
      <c r="AQ15">
        <f t="shared" si="9"/>
        <v>-3323.0710153190548</v>
      </c>
      <c r="AR15">
        <f t="shared" si="9"/>
        <v>-3338.0080826376143</v>
      </c>
      <c r="AS15">
        <f t="shared" si="9"/>
        <v>694.23217143418901</v>
      </c>
      <c r="AT15">
        <f t="shared" si="9"/>
        <v>15.027289850364609</v>
      </c>
      <c r="AU15">
        <f t="shared" si="9"/>
        <v>-2628.7486213530606</v>
      </c>
      <c r="AW15">
        <v>12</v>
      </c>
      <c r="AX15">
        <f>IF(Z15&gt;0, (R15*SUMPRODUCT(K15:$K$98, X15:$X$98)-K15*$AZ$3)/Z15, 0)</f>
        <v>9944.9256391339059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4.6777600000000003E-2</v>
      </c>
      <c r="Q16" s="4">
        <f t="shared" si="21"/>
        <v>50</v>
      </c>
      <c r="R16">
        <f t="shared" si="0"/>
        <v>250000</v>
      </c>
      <c r="S16">
        <f t="shared" si="1"/>
        <v>8043.424720013556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6519.5202479882573</v>
      </c>
      <c r="AC16">
        <f t="shared" si="2"/>
        <v>4973.5811211941473</v>
      </c>
      <c r="AE16">
        <f t="shared" si="3"/>
        <v>0</v>
      </c>
      <c r="AF16">
        <f t="shared" si="4"/>
        <v>0</v>
      </c>
      <c r="AG16">
        <f t="shared" si="4"/>
        <v>-30.917061415512105</v>
      </c>
      <c r="AH16">
        <f t="shared" si="5"/>
        <v>-7666.4100220173905</v>
      </c>
      <c r="AI16">
        <f t="shared" si="6"/>
        <v>-7697.3270834329023</v>
      </c>
      <c r="AJ16">
        <f t="shared" si="7"/>
        <v>1545.9391267941101</v>
      </c>
      <c r="AK16">
        <f t="shared" si="22"/>
        <v>46.28859376071663</v>
      </c>
      <c r="AL16">
        <f t="shared" si="8"/>
        <v>-6105.0993628780752</v>
      </c>
      <c r="AN16">
        <f t="shared" si="9"/>
        <v>0</v>
      </c>
      <c r="AO16">
        <f t="shared" si="9"/>
        <v>0</v>
      </c>
      <c r="AP16">
        <f t="shared" si="9"/>
        <v>-13.327950510995294</v>
      </c>
      <c r="AQ16">
        <f t="shared" si="9"/>
        <v>-3304.8914965501958</v>
      </c>
      <c r="AR16">
        <f t="shared" si="9"/>
        <v>-3318.2194470611912</v>
      </c>
      <c r="AS16">
        <f t="shared" si="9"/>
        <v>666.4346232008121</v>
      </c>
      <c r="AT16">
        <f t="shared" si="9"/>
        <v>19.95442188295624</v>
      </c>
      <c r="AU16">
        <f t="shared" si="9"/>
        <v>-2631.8304019774228</v>
      </c>
      <c r="AW16">
        <v>13</v>
      </c>
      <c r="AX16">
        <f>IF(Z16&gt;0, (R16*SUMPRODUCT(K16:$K$98, X16:$X$98)-K16*$AZ$3)/Z16, 0)</f>
        <v>8043.424720013556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5.1668436999999998E-2</v>
      </c>
      <c r="Q17" s="4">
        <f t="shared" si="21"/>
        <v>50</v>
      </c>
      <c r="R17">
        <f t="shared" si="0"/>
        <v>250000</v>
      </c>
      <c r="S17">
        <f t="shared" si="1"/>
        <v>6093.0783721903854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4973.5811211941473</v>
      </c>
      <c r="AC17">
        <f t="shared" si="2"/>
        <v>3535.2594651076724</v>
      </c>
      <c r="AE17">
        <f t="shared" si="3"/>
        <v>0</v>
      </c>
      <c r="AF17">
        <f t="shared" si="4"/>
        <v>0</v>
      </c>
      <c r="AG17">
        <f t="shared" si="4"/>
        <v>-29.010454561384471</v>
      </c>
      <c r="AH17">
        <f t="shared" si="5"/>
        <v>-7987.1811998625899</v>
      </c>
      <c r="AI17">
        <f t="shared" si="6"/>
        <v>-8016.1916544239748</v>
      </c>
      <c r="AJ17">
        <f t="shared" si="7"/>
        <v>1438.3216560864748</v>
      </c>
      <c r="AK17">
        <f t="shared" si="22"/>
        <v>68.635419472479228</v>
      </c>
      <c r="AL17">
        <f t="shared" si="8"/>
        <v>-6509.2345788650209</v>
      </c>
      <c r="AN17">
        <f t="shared" si="9"/>
        <v>0</v>
      </c>
      <c r="AO17">
        <f t="shared" si="9"/>
        <v>0</v>
      </c>
      <c r="AP17">
        <f t="shared" si="9"/>
        <v>-11.75600360459566</v>
      </c>
      <c r="AQ17">
        <f t="shared" si="9"/>
        <v>-3236.6721720082633</v>
      </c>
      <c r="AR17">
        <f t="shared" si="9"/>
        <v>-3248.4281756128589</v>
      </c>
      <c r="AS17">
        <f t="shared" si="9"/>
        <v>582.85589899125148</v>
      </c>
      <c r="AT17">
        <f t="shared" si="9"/>
        <v>27.813360766688181</v>
      </c>
      <c r="AU17">
        <f t="shared" si="9"/>
        <v>-2637.7589158549195</v>
      </c>
      <c r="AW17">
        <v>14</v>
      </c>
      <c r="AX17">
        <f>IF(Z17&gt;0, (R17*SUMPRODUCT(K17:$K$98, X17:$X$98)-K17*$AZ$3)/Z17, 0)</f>
        <v>6093.0783721903854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5.7177164000000003E-2</v>
      </c>
      <c r="Q18" s="4">
        <f t="shared" si="21"/>
        <v>50</v>
      </c>
      <c r="R18">
        <f t="shared" si="0"/>
        <v>250000</v>
      </c>
      <c r="S18">
        <f t="shared" si="1"/>
        <v>4163.4513008108406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3535.2594651076724</v>
      </c>
      <c r="AC18">
        <f t="shared" si="2"/>
        <v>2253.3942816414674</v>
      </c>
      <c r="AE18">
        <f t="shared" si="3"/>
        <v>0</v>
      </c>
      <c r="AF18">
        <f t="shared" si="4"/>
        <v>0</v>
      </c>
      <c r="AG18">
        <f t="shared" si="4"/>
        <v>-27.061614497599795</v>
      </c>
      <c r="AH18">
        <f t="shared" si="5"/>
        <v>-8293.6775908541385</v>
      </c>
      <c r="AI18">
        <f t="shared" si="6"/>
        <v>-8320.7392053517378</v>
      </c>
      <c r="AJ18">
        <f t="shared" si="7"/>
        <v>1281.8651834662051</v>
      </c>
      <c r="AK18">
        <f t="shared" si="22"/>
        <v>76.361604446325728</v>
      </c>
      <c r="AL18">
        <f t="shared" si="8"/>
        <v>-6962.5124174392067</v>
      </c>
      <c r="AN18">
        <f t="shared" si="9"/>
        <v>0</v>
      </c>
      <c r="AO18">
        <f t="shared" si="9"/>
        <v>0</v>
      </c>
      <c r="AP18">
        <f t="shared" si="9"/>
        <v>-10.233546680165309</v>
      </c>
      <c r="AQ18">
        <f t="shared" si="9"/>
        <v>-3136.3146047245109</v>
      </c>
      <c r="AR18">
        <f t="shared" si="9"/>
        <v>-3146.548151404676</v>
      </c>
      <c r="AS18">
        <f t="shared" si="9"/>
        <v>484.74665818048544</v>
      </c>
      <c r="AT18">
        <f t="shared" si="9"/>
        <v>28.876697055273741</v>
      </c>
      <c r="AU18">
        <f t="shared" si="9"/>
        <v>-2632.9247961689166</v>
      </c>
      <c r="AW18">
        <v>15</v>
      </c>
      <c r="AX18">
        <f>IF(Z18&gt;0, (R18*SUMPRODUCT(K18:$K$98, X18:$X$98)-K18*$AZ$3)/Z18, 0)</f>
        <v>4163.4513008108406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6.3388860000000005E-2</v>
      </c>
      <c r="Q19" s="4">
        <f t="shared" si="21"/>
        <v>50</v>
      </c>
      <c r="R19">
        <f t="shared" si="0"/>
        <v>250000</v>
      </c>
      <c r="S19">
        <f t="shared" si="1"/>
        <v>1910.0368537572924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2253.3942816414674</v>
      </c>
      <c r="AC19">
        <f t="shared" si="2"/>
        <v>957.90615276341487</v>
      </c>
      <c r="AE19">
        <f t="shared" si="3"/>
        <v>0</v>
      </c>
      <c r="AF19">
        <f t="shared" si="4"/>
        <v>0</v>
      </c>
      <c r="AG19">
        <f t="shared" si="4"/>
        <v>-25.075593459861473</v>
      </c>
      <c r="AH19">
        <f t="shared" si="5"/>
        <v>-8577.0244638116201</v>
      </c>
      <c r="AI19">
        <f t="shared" si="6"/>
        <v>-8602.100057271482</v>
      </c>
      <c r="AJ19">
        <f t="shared" si="7"/>
        <v>1295.4881288780525</v>
      </c>
      <c r="AK19">
        <f t="shared" si="22"/>
        <v>50.250692480604727</v>
      </c>
      <c r="AL19">
        <f t="shared" si="8"/>
        <v>-7256.3612359128247</v>
      </c>
      <c r="AN19">
        <f t="shared" si="9"/>
        <v>0</v>
      </c>
      <c r="AO19">
        <f t="shared" si="9"/>
        <v>0</v>
      </c>
      <c r="AP19">
        <f t="shared" si="9"/>
        <v>-8.8431580299833925</v>
      </c>
      <c r="AQ19">
        <f t="shared" si="9"/>
        <v>-3024.7731875989166</v>
      </c>
      <c r="AR19">
        <f t="shared" si="9"/>
        <v>-3033.6163456289</v>
      </c>
      <c r="AS19">
        <f t="shared" si="9"/>
        <v>456.86680428816459</v>
      </c>
      <c r="AT19">
        <f t="shared" si="9"/>
        <v>17.721407688053205</v>
      </c>
      <c r="AU19">
        <f t="shared" si="9"/>
        <v>-2559.0281336526823</v>
      </c>
      <c r="AW19">
        <v>16</v>
      </c>
      <c r="AX19">
        <f>IF(Z19&gt;0, (R19*SUMPRODUCT(K19:$K$98, X19:$X$98)-K19*$AZ$3)/Z19, 0)</f>
        <v>1910.0368537572924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7.0498397000000004E-2</v>
      </c>
      <c r="Q20" s="4">
        <f t="shared" si="21"/>
        <v>50</v>
      </c>
      <c r="R20">
        <f t="shared" si="0"/>
        <v>250000</v>
      </c>
      <c r="S20">
        <f t="shared" si="1"/>
        <v>-1638.4198773469743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957.90615276341487</v>
      </c>
      <c r="AC20">
        <f t="shared" si="2"/>
        <v>-755.54252765739875</v>
      </c>
      <c r="AE20">
        <f t="shared" si="3"/>
        <v>0</v>
      </c>
      <c r="AF20">
        <f t="shared" si="4"/>
        <v>0</v>
      </c>
      <c r="AG20">
        <f t="shared" si="4"/>
        <v>-23.057048382518943</v>
      </c>
      <c r="AH20">
        <f t="shared" si="5"/>
        <v>-8838.9457137195895</v>
      </c>
      <c r="AI20">
        <f t="shared" si="6"/>
        <v>-8862.002762102109</v>
      </c>
      <c r="AJ20">
        <f t="shared" si="7"/>
        <v>1713.4486804208136</v>
      </c>
      <c r="AK20">
        <f t="shared" si="22"/>
        <v>4.1189964568826838</v>
      </c>
      <c r="AL20">
        <f t="shared" si="8"/>
        <v>-7144.4350852244124</v>
      </c>
      <c r="AN20">
        <f t="shared" si="9"/>
        <v>0</v>
      </c>
      <c r="AO20">
        <f t="shared" si="9"/>
        <v>0</v>
      </c>
      <c r="AP20">
        <f t="shared" si="9"/>
        <v>-7.7125087585621293</v>
      </c>
      <c r="AQ20">
        <f t="shared" si="9"/>
        <v>-2956.5990018567163</v>
      </c>
      <c r="AR20">
        <f t="shared" si="9"/>
        <v>-2964.3115106152791</v>
      </c>
      <c r="AS20">
        <f t="shared" si="9"/>
        <v>573.14308995037698</v>
      </c>
      <c r="AT20">
        <f t="shared" si="9"/>
        <v>1.3777911085219097</v>
      </c>
      <c r="AU20">
        <f t="shared" si="9"/>
        <v>-2389.7906295563798</v>
      </c>
      <c r="AW20">
        <v>17</v>
      </c>
      <c r="AX20">
        <f>IF(Z20&gt;0, (R20*SUMPRODUCT(K20:$K$98, X20:$X$98)-K20*$AZ$3)/Z20, 0)</f>
        <v>-1638.4198773469743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7.8701599999999997E-2</v>
      </c>
      <c r="Q21" s="4">
        <f t="shared" si="21"/>
        <v>50</v>
      </c>
      <c r="R21">
        <f t="shared" si="0"/>
        <v>250000</v>
      </c>
      <c r="S21">
        <f t="shared" si="1"/>
        <v>-6013.6675187632281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-755.54252765739875</v>
      </c>
      <c r="AC21">
        <f t="shared" si="2"/>
        <v>-2527.1657534032311</v>
      </c>
      <c r="AE21">
        <f t="shared" si="3"/>
        <v>0</v>
      </c>
      <c r="AF21">
        <f t="shared" si="4"/>
        <v>0</v>
      </c>
      <c r="AG21">
        <f t="shared" si="4"/>
        <v>-21.011851299712099</v>
      </c>
      <c r="AH21">
        <f t="shared" si="5"/>
        <v>-9073.1329949082628</v>
      </c>
      <c r="AI21">
        <f t="shared" si="6"/>
        <v>-9094.1448462079752</v>
      </c>
      <c r="AJ21">
        <f t="shared" si="7"/>
        <v>1771.6232257458323</v>
      </c>
      <c r="AK21">
        <f t="shared" si="22"/>
        <v>-1.208868044251838</v>
      </c>
      <c r="AL21">
        <f t="shared" si="8"/>
        <v>-7323.730488506395</v>
      </c>
      <c r="AN21">
        <f t="shared" si="9"/>
        <v>0</v>
      </c>
      <c r="AO21">
        <f t="shared" si="9"/>
        <v>0</v>
      </c>
      <c r="AP21">
        <f t="shared" si="9"/>
        <v>-6.6835269034458484</v>
      </c>
      <c r="AQ21">
        <f t="shared" si="9"/>
        <v>-2886.0154969230375</v>
      </c>
      <c r="AR21">
        <f t="shared" si="9"/>
        <v>-2892.6990238264834</v>
      </c>
      <c r="AS21">
        <f t="shared" si="9"/>
        <v>563.5244283403066</v>
      </c>
      <c r="AT21">
        <f t="shared" si="9"/>
        <v>-0.38452119145654862</v>
      </c>
      <c r="AU21">
        <f t="shared" si="9"/>
        <v>-2329.5591166776335</v>
      </c>
      <c r="AW21">
        <v>18</v>
      </c>
      <c r="AX21">
        <f>IF(Z21&gt;0, (R21*SUMPRODUCT(K21:$K$98, X21:$X$98)-K21*$AZ$3)/Z21, 0)</f>
        <v>-6013.6675187632281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8.8159118999999994E-2</v>
      </c>
      <c r="Q22" s="4">
        <f t="shared" si="21"/>
        <v>50</v>
      </c>
      <c r="R22">
        <f t="shared" si="0"/>
        <v>250000</v>
      </c>
      <c r="S22">
        <f t="shared" si="1"/>
        <v>-10266.268804735013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-2527.1657534032311</v>
      </c>
      <c r="AC22">
        <f t="shared" si="2"/>
        <v>-3890.7816943097864</v>
      </c>
      <c r="AE22">
        <f t="shared" si="3"/>
        <v>0</v>
      </c>
      <c r="AF22">
        <f t="shared" si="4"/>
        <v>0</v>
      </c>
      <c r="AG22">
        <f t="shared" si="4"/>
        <v>-18.949346487573354</v>
      </c>
      <c r="AH22">
        <f t="shared" si="5"/>
        <v>-9261.9314957081169</v>
      </c>
      <c r="AI22">
        <f t="shared" si="6"/>
        <v>-9280.880842195691</v>
      </c>
      <c r="AJ22">
        <f t="shared" si="7"/>
        <v>1363.6159409065554</v>
      </c>
      <c r="AK22">
        <f t="shared" si="22"/>
        <v>-53.070480821467854</v>
      </c>
      <c r="AL22">
        <f t="shared" si="8"/>
        <v>-7970.3353821106039</v>
      </c>
      <c r="AN22">
        <f t="shared" si="9"/>
        <v>0</v>
      </c>
      <c r="AO22">
        <f t="shared" si="9"/>
        <v>0</v>
      </c>
      <c r="AP22">
        <f t="shared" si="9"/>
        <v>-5.6278970969101829</v>
      </c>
      <c r="AQ22">
        <f t="shared" si="9"/>
        <v>-2750.764909526536</v>
      </c>
      <c r="AR22">
        <f t="shared" si="9"/>
        <v>-2756.3928066234462</v>
      </c>
      <c r="AS22">
        <f t="shared" si="9"/>
        <v>404.98970242383365</v>
      </c>
      <c r="AT22">
        <f t="shared" si="9"/>
        <v>-15.761768098051951</v>
      </c>
      <c r="AU22">
        <f t="shared" si="9"/>
        <v>-2367.1648722976647</v>
      </c>
      <c r="AW22">
        <v>19</v>
      </c>
      <c r="AX22">
        <f>IF(Z22&gt;0, (R22*SUMPRODUCT(K22:$K$98, X22:$X$98)-K22*$AZ$3)/Z22, 0)</f>
        <v>-10266.268804735013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9.9426106E-2</v>
      </c>
      <c r="Q23" s="4">
        <f t="shared" si="21"/>
        <v>50</v>
      </c>
      <c r="R23">
        <f t="shared" si="0"/>
        <v>250000</v>
      </c>
      <c r="S23">
        <f t="shared" si="1"/>
        <v>-12870.988916772831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-3890.7816943097864</v>
      </c>
      <c r="AC23">
        <f t="shared" si="2"/>
        <v>-4344.1629679965772</v>
      </c>
      <c r="AE23">
        <f t="shared" si="3"/>
        <v>0</v>
      </c>
      <c r="AF23">
        <f t="shared" si="4"/>
        <v>0</v>
      </c>
      <c r="AG23">
        <f t="shared" si="4"/>
        <v>-16.875793290193425</v>
      </c>
      <c r="AH23">
        <f t="shared" si="5"/>
        <v>-9420.2986625209796</v>
      </c>
      <c r="AI23">
        <f t="shared" si="6"/>
        <v>-9437.1744558111732</v>
      </c>
      <c r="AJ23">
        <f t="shared" si="7"/>
        <v>453.38127368679079</v>
      </c>
      <c r="AK23">
        <f t="shared" si="22"/>
        <v>-272.35471860168508</v>
      </c>
      <c r="AL23">
        <f t="shared" si="8"/>
        <v>-9256.1479007260677</v>
      </c>
      <c r="AN23">
        <f t="shared" si="9"/>
        <v>0</v>
      </c>
      <c r="AO23">
        <f t="shared" si="9"/>
        <v>0</v>
      </c>
      <c r="AP23">
        <f t="shared" si="9"/>
        <v>-4.4750519934166046</v>
      </c>
      <c r="AQ23">
        <f t="shared" si="9"/>
        <v>-2498.0352380110899</v>
      </c>
      <c r="AR23">
        <f t="shared" si="9"/>
        <v>-2502.5102900045063</v>
      </c>
      <c r="AS23">
        <f t="shared" si="9"/>
        <v>120.2257421444499</v>
      </c>
      <c r="AT23">
        <f t="shared" si="9"/>
        <v>-72.221880502834708</v>
      </c>
      <c r="AU23">
        <f t="shared" si="9"/>
        <v>-2454.5064283628913</v>
      </c>
      <c r="AW23">
        <v>20</v>
      </c>
      <c r="AX23">
        <f>IF(Z23&gt;0, (R23*SUMPRODUCT(K23:$K$98, X23:$X$98)-K23*$AZ$3)/Z23, 0)</f>
        <v>-12870.988916772831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0.112419382</v>
      </c>
      <c r="Q24" s="4">
        <f t="shared" si="21"/>
        <v>50</v>
      </c>
      <c r="R24">
        <f t="shared" si="0"/>
        <v>250000</v>
      </c>
      <c r="S24">
        <f t="shared" si="1"/>
        <v>-16174.899261252211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-4344.1629679965772</v>
      </c>
      <c r="AC24">
        <f t="shared" si="2"/>
        <v>-4790.9628168650215</v>
      </c>
      <c r="AE24">
        <f t="shared" si="3"/>
        <v>0</v>
      </c>
      <c r="AF24">
        <f t="shared" si="4"/>
        <v>0</v>
      </c>
      <c r="AG24">
        <f t="shared" si="4"/>
        <v>-14.8098691048482</v>
      </c>
      <c r="AH24">
        <f t="shared" si="5"/>
        <v>-9485.8312622164576</v>
      </c>
      <c r="AI24">
        <f t="shared" si="6"/>
        <v>-9500.6411313213066</v>
      </c>
      <c r="AJ24">
        <f t="shared" si="7"/>
        <v>446.79984886844431</v>
      </c>
      <c r="AK24">
        <f t="shared" si="22"/>
        <v>-304.09140775976044</v>
      </c>
      <c r="AL24">
        <f t="shared" si="8"/>
        <v>-9357.9326902126231</v>
      </c>
      <c r="AN24">
        <f t="shared" si="9"/>
        <v>0</v>
      </c>
      <c r="AO24">
        <f t="shared" si="9"/>
        <v>0</v>
      </c>
      <c r="AP24">
        <f t="shared" si="9"/>
        <v>-3.5064454410398889</v>
      </c>
      <c r="AQ24">
        <f t="shared" si="9"/>
        <v>-2245.9043728471552</v>
      </c>
      <c r="AR24">
        <f t="shared" si="9"/>
        <v>-2249.4108182881951</v>
      </c>
      <c r="AS24">
        <f t="shared" si="9"/>
        <v>105.78616745567288</v>
      </c>
      <c r="AT24">
        <f t="shared" si="9"/>
        <v>-71.997930761559104</v>
      </c>
      <c r="AU24">
        <f t="shared" si="9"/>
        <v>-2215.6225815940816</v>
      </c>
      <c r="AW24">
        <v>21</v>
      </c>
      <c r="AX24">
        <f>IF(Z24&gt;0, (R24*SUMPRODUCT(K24:$K$98, X24:$X$98)-K24*$AZ$3)/Z24, 0)</f>
        <v>-16174.899261252211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0.12734142500000001</v>
      </c>
      <c r="Q25" s="4">
        <f t="shared" si="21"/>
        <v>50</v>
      </c>
      <c r="R25">
        <f t="shared" si="0"/>
        <v>250000</v>
      </c>
      <c r="S25">
        <f t="shared" si="1"/>
        <v>-20372.040650745359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-4790.9628168650215</v>
      </c>
      <c r="AC25">
        <f t="shared" si="2"/>
        <v>-5205.407020834813</v>
      </c>
      <c r="AE25">
        <f t="shared" si="3"/>
        <v>0</v>
      </c>
      <c r="AF25">
        <f t="shared" si="4"/>
        <v>0</v>
      </c>
      <c r="AG25">
        <f t="shared" si="4"/>
        <v>-12.775860577924874</v>
      </c>
      <c r="AH25">
        <f t="shared" si="5"/>
        <v>-9429.5491793742203</v>
      </c>
      <c r="AI25">
        <f t="shared" si="6"/>
        <v>-9442.3250399521457</v>
      </c>
      <c r="AJ25">
        <f t="shared" si="7"/>
        <v>414.44420396979149</v>
      </c>
      <c r="AK25">
        <f t="shared" si="22"/>
        <v>-335.36739718055156</v>
      </c>
      <c r="AL25">
        <f t="shared" si="8"/>
        <v>-9363.2482331629053</v>
      </c>
      <c r="AN25">
        <f t="shared" si="9"/>
        <v>0</v>
      </c>
      <c r="AO25">
        <f t="shared" si="9"/>
        <v>0</v>
      </c>
      <c r="AP25">
        <f t="shared" si="9"/>
        <v>-2.7007725245381402</v>
      </c>
      <c r="AQ25">
        <f t="shared" si="9"/>
        <v>-1993.3739247623789</v>
      </c>
      <c r="AR25">
        <f t="shared" si="9"/>
        <v>-1996.0746972869172</v>
      </c>
      <c r="AS25">
        <f t="shared" si="9"/>
        <v>87.612064346549076</v>
      </c>
      <c r="AT25">
        <f t="shared" si="9"/>
        <v>-70.895502217371615</v>
      </c>
      <c r="AU25">
        <f t="shared" si="9"/>
        <v>-1979.3581351577398</v>
      </c>
      <c r="AW25">
        <v>22</v>
      </c>
      <c r="AX25">
        <f>IF(Z25&gt;0, (R25*SUMPRODUCT(K25:$K$98, X25:$X$98)-K25*$AZ$3)/Z25, 0)</f>
        <v>-20372.040650745359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0.14457818</v>
      </c>
      <c r="Q26" s="4">
        <f t="shared" si="21"/>
        <v>50</v>
      </c>
      <c r="R26">
        <f t="shared" si="0"/>
        <v>250000</v>
      </c>
      <c r="S26">
        <f t="shared" si="1"/>
        <v>-25754.805723253055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-5205.407020834813</v>
      </c>
      <c r="AC26">
        <f t="shared" si="2"/>
        <v>-5563.5486519566894</v>
      </c>
      <c r="AE26">
        <f t="shared" si="3"/>
        <v>0</v>
      </c>
      <c r="AF26">
        <f t="shared" si="4"/>
        <v>0</v>
      </c>
      <c r="AG26">
        <f t="shared" si="4"/>
        <v>-10.800991301855499</v>
      </c>
      <c r="AH26">
        <f t="shared" si="5"/>
        <v>-9235.5533514506333</v>
      </c>
      <c r="AI26">
        <f t="shared" si="6"/>
        <v>-9246.3543427524892</v>
      </c>
      <c r="AJ26">
        <f t="shared" si="7"/>
        <v>358.14163112187634</v>
      </c>
      <c r="AK26">
        <f t="shared" si="22"/>
        <v>-364.37849145843694</v>
      </c>
      <c r="AL26">
        <f t="shared" si="8"/>
        <v>-9252.5912030890504</v>
      </c>
      <c r="AN26">
        <f t="shared" si="9"/>
        <v>0</v>
      </c>
      <c r="AO26">
        <f t="shared" si="9"/>
        <v>0</v>
      </c>
      <c r="AP26">
        <f t="shared" si="9"/>
        <v>-2.0386535920544904</v>
      </c>
      <c r="AQ26">
        <f t="shared" si="9"/>
        <v>-1743.182036570222</v>
      </c>
      <c r="AR26">
        <f t="shared" si="9"/>
        <v>-1745.2206901622765</v>
      </c>
      <c r="AS26">
        <f t="shared" si="9"/>
        <v>67.59812153773693</v>
      </c>
      <c r="AT26">
        <f t="shared" si="9"/>
        <v>-68.775309572883955</v>
      </c>
      <c r="AU26">
        <f t="shared" si="9"/>
        <v>-1746.3978781974236</v>
      </c>
      <c r="AW26">
        <v>23</v>
      </c>
      <c r="AX26">
        <f>IF(Z26&gt;0, (R26*SUMPRODUCT(K26:$K$98, X26:$X$98)-K26*$AZ$3)/Z26, 0)</f>
        <v>-25754.805723253055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0.16385111999999999</v>
      </c>
      <c r="Q27" s="4">
        <f t="shared" si="21"/>
        <v>50</v>
      </c>
      <c r="R27">
        <f t="shared" si="0"/>
        <v>250000</v>
      </c>
      <c r="S27">
        <f t="shared" si="1"/>
        <v>-32761.140908540714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-5563.5486519566894</v>
      </c>
      <c r="AC27">
        <f t="shared" si="2"/>
        <v>-5846.7018549193172</v>
      </c>
      <c r="AE27">
        <f t="shared" si="3"/>
        <v>0</v>
      </c>
      <c r="AF27">
        <f t="shared" si="4"/>
        <v>0</v>
      </c>
      <c r="AG27">
        <f t="shared" si="4"/>
        <v>-8.9232268669176626</v>
      </c>
      <c r="AH27">
        <f t="shared" si="5"/>
        <v>-8848.7726095964081</v>
      </c>
      <c r="AI27">
        <f t="shared" si="6"/>
        <v>-8857.6958364633265</v>
      </c>
      <c r="AJ27">
        <f t="shared" si="7"/>
        <v>283.1532029626278</v>
      </c>
      <c r="AK27">
        <f t="shared" si="22"/>
        <v>-389.44840563696829</v>
      </c>
      <c r="AL27">
        <f t="shared" si="8"/>
        <v>-8963.991039137667</v>
      </c>
      <c r="AN27">
        <f t="shared" si="9"/>
        <v>0</v>
      </c>
      <c r="AO27">
        <f t="shared" si="9"/>
        <v>0</v>
      </c>
      <c r="AP27">
        <f t="shared" si="9"/>
        <v>-1.503778019449816</v>
      </c>
      <c r="AQ27">
        <f t="shared" si="9"/>
        <v>-1491.2306890631755</v>
      </c>
      <c r="AR27">
        <f t="shared" si="9"/>
        <v>-1492.7344670826255</v>
      </c>
      <c r="AS27">
        <f t="shared" si="9"/>
        <v>47.71811465767378</v>
      </c>
      <c r="AT27">
        <f t="shared" si="9"/>
        <v>-65.631409000469233</v>
      </c>
      <c r="AU27">
        <f t="shared" si="9"/>
        <v>-1510.6477614254209</v>
      </c>
      <c r="AW27">
        <v>24</v>
      </c>
      <c r="AX27">
        <f>IF(Z27&gt;0, (R27*SUMPRODUCT(K27:$K$98, X27:$X$98)-K27*$AZ$3)/Z27, 0)</f>
        <v>-32761.140908540714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0.185300933</v>
      </c>
      <c r="Q28" s="4">
        <f t="shared" si="21"/>
        <v>50</v>
      </c>
      <c r="R28">
        <f t="shared" si="0"/>
        <v>250000</v>
      </c>
      <c r="S28">
        <f t="shared" si="1"/>
        <v>-42018.835774278246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-5846.7018549193172</v>
      </c>
      <c r="AC28">
        <f t="shared" si="2"/>
        <v>-6034.3353711185737</v>
      </c>
      <c r="AE28">
        <f t="shared" si="3"/>
        <v>0</v>
      </c>
      <c r="AF28">
        <f t="shared" si="4"/>
        <v>0</v>
      </c>
      <c r="AG28">
        <f t="shared" si="4"/>
        <v>-7.1805123344379771</v>
      </c>
      <c r="AH28">
        <f t="shared" si="5"/>
        <v>-8267.4113190525495</v>
      </c>
      <c r="AI28">
        <f t="shared" si="6"/>
        <v>-8274.5918313869879</v>
      </c>
      <c r="AJ28">
        <f t="shared" si="7"/>
        <v>187.63351619925652</v>
      </c>
      <c r="AK28">
        <f t="shared" si="22"/>
        <v>-409.26912984435222</v>
      </c>
      <c r="AL28">
        <f t="shared" si="8"/>
        <v>-8496.2274450320838</v>
      </c>
      <c r="AN28">
        <f t="shared" si="9"/>
        <v>0</v>
      </c>
      <c r="AO28">
        <f t="shared" si="9"/>
        <v>0</v>
      </c>
      <c r="AP28">
        <f t="shared" si="9"/>
        <v>-1.0804364010949776</v>
      </c>
      <c r="AQ28">
        <f t="shared" si="9"/>
        <v>-1243.9797769149245</v>
      </c>
      <c r="AR28">
        <f t="shared" si="9"/>
        <v>-1245.0602133160196</v>
      </c>
      <c r="AS28">
        <f t="shared" si="9"/>
        <v>28.232815643925552</v>
      </c>
      <c r="AT28">
        <f t="shared" si="9"/>
        <v>-61.581854487952143</v>
      </c>
      <c r="AU28">
        <f t="shared" si="9"/>
        <v>-1278.4092521600462</v>
      </c>
      <c r="AW28">
        <v>25</v>
      </c>
      <c r="AX28">
        <f>IF(Z28&gt;0, (R28*SUMPRODUCT(K28:$K$98, X28:$X$98)-K28*$AZ$3)/Z28, 0)</f>
        <v>-42018.835774278246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0.20871278500000001</v>
      </c>
      <c r="Q29" s="4">
        <f t="shared" si="21"/>
        <v>50</v>
      </c>
      <c r="R29">
        <f t="shared" si="0"/>
        <v>250000</v>
      </c>
      <c r="S29">
        <f t="shared" si="1"/>
        <v>-54495.033845301798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-6034.3353711185737</v>
      </c>
      <c r="AC29">
        <f t="shared" si="2"/>
        <v>-6114.3891008335686</v>
      </c>
      <c r="AE29">
        <f t="shared" si="3"/>
        <v>0</v>
      </c>
      <c r="AF29">
        <f t="shared" si="4"/>
        <v>0</v>
      </c>
      <c r="AG29">
        <f t="shared" si="4"/>
        <v>-5.610042484046196</v>
      </c>
      <c r="AH29">
        <f t="shared" si="5"/>
        <v>-7493.3236352370086</v>
      </c>
      <c r="AI29">
        <f t="shared" si="6"/>
        <v>-7498.9336777210547</v>
      </c>
      <c r="AJ29">
        <f t="shared" si="7"/>
        <v>80.053729714994915</v>
      </c>
      <c r="AK29">
        <f t="shared" si="22"/>
        <v>-422.40347597830021</v>
      </c>
      <c r="AL29">
        <f t="shared" si="8"/>
        <v>-7841.2834239843596</v>
      </c>
      <c r="AN29">
        <f t="shared" si="9"/>
        <v>0</v>
      </c>
      <c r="AO29">
        <f t="shared" si="9"/>
        <v>0</v>
      </c>
      <c r="AP29">
        <f t="shared" si="9"/>
        <v>-0.75368852392510544</v>
      </c>
      <c r="AQ29">
        <f t="shared" si="9"/>
        <v>-1006.7004030710261</v>
      </c>
      <c r="AR29">
        <f t="shared" si="9"/>
        <v>-1007.4540915949513</v>
      </c>
      <c r="AS29">
        <f t="shared" si="9"/>
        <v>10.754923435103354</v>
      </c>
      <c r="AT29">
        <f t="shared" si="9"/>
        <v>-56.748349627702616</v>
      </c>
      <c r="AU29">
        <f t="shared" si="9"/>
        <v>-1053.4475177875504</v>
      </c>
      <c r="AW29">
        <v>26</v>
      </c>
      <c r="AX29">
        <f>IF(Z29&gt;0, (R29*SUMPRODUCT(K29:$K$98, X29:$X$98)-K29*$AZ$3)/Z29, 0)</f>
        <v>-54495.033845301798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0.23444695300000001</v>
      </c>
      <c r="Q30" s="4">
        <f t="shared" si="21"/>
        <v>50</v>
      </c>
      <c r="R30">
        <f t="shared" si="0"/>
        <v>250000</v>
      </c>
      <c r="S30">
        <f t="shared" si="1"/>
        <v>-71742.418461711117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-6114.3891008335686</v>
      </c>
      <c r="AC30">
        <f t="shared" si="2"/>
        <v>-6081.86981890466</v>
      </c>
      <c r="AE30">
        <f t="shared" si="3"/>
        <v>0</v>
      </c>
      <c r="AF30">
        <f t="shared" si="4"/>
        <v>0</v>
      </c>
      <c r="AG30">
        <f t="shared" si="4"/>
        <v>-4.2386846926205521</v>
      </c>
      <c r="AH30">
        <f t="shared" si="5"/>
        <v>-6576.286832925909</v>
      </c>
      <c r="AI30">
        <f t="shared" si="6"/>
        <v>-6580.5255176185292</v>
      </c>
      <c r="AJ30">
        <f t="shared" si="7"/>
        <v>-32.51928192890864</v>
      </c>
      <c r="AK30">
        <f t="shared" si="22"/>
        <v>-428.00723705834986</v>
      </c>
      <c r="AL30">
        <f t="shared" si="8"/>
        <v>-7041.0520366057881</v>
      </c>
      <c r="AN30">
        <f t="shared" si="9"/>
        <v>0</v>
      </c>
      <c r="AO30">
        <f t="shared" si="9"/>
        <v>0</v>
      </c>
      <c r="AP30">
        <f t="shared" si="9"/>
        <v>-0.50843898280405875</v>
      </c>
      <c r="AQ30">
        <f t="shared" si="9"/>
        <v>-788.83918725584181</v>
      </c>
      <c r="AR30">
        <f t="shared" si="9"/>
        <v>-789.34762623864583</v>
      </c>
      <c r="AS30">
        <f t="shared" si="9"/>
        <v>-3.9007550276712339</v>
      </c>
      <c r="AT30">
        <f t="shared" si="9"/>
        <v>-51.340352025142721</v>
      </c>
      <c r="AU30">
        <f t="shared" si="9"/>
        <v>-844.58873329145979</v>
      </c>
      <c r="AW30">
        <v>27</v>
      </c>
      <c r="AX30">
        <f>IF(Z30&gt;0, (R30*SUMPRODUCT(K30:$K$98, X30:$X$98)-K30*$AZ$3)/Z30, 0)</f>
        <v>-71742.418461711117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0.26339700100000002</v>
      </c>
      <c r="Q31" s="4">
        <f t="shared" si="21"/>
        <v>50</v>
      </c>
      <c r="R31">
        <f t="shared" si="0"/>
        <v>250000</v>
      </c>
      <c r="S31">
        <f t="shared" si="1"/>
        <v>-96479.562891892812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-6081.86981890466</v>
      </c>
      <c r="AC31">
        <f t="shared" si="2"/>
        <v>-5942.8342874105574</v>
      </c>
      <c r="AE31">
        <f t="shared" si="3"/>
        <v>0</v>
      </c>
      <c r="AF31">
        <f t="shared" si="4"/>
        <v>0</v>
      </c>
      <c r="AG31">
        <f t="shared" si="4"/>
        <v>-3.0798410094734865</v>
      </c>
      <c r="AH31">
        <f t="shared" si="5"/>
        <v>-5582.2841811043018</v>
      </c>
      <c r="AI31">
        <f t="shared" si="6"/>
        <v>-5585.3640221137748</v>
      </c>
      <c r="AJ31">
        <f t="shared" si="7"/>
        <v>-139.03553149410254</v>
      </c>
      <c r="AK31">
        <f t="shared" si="22"/>
        <v>-425.73088732332621</v>
      </c>
      <c r="AL31">
        <f t="shared" si="8"/>
        <v>-6150.1304409312033</v>
      </c>
      <c r="AN31">
        <f t="shared" si="9"/>
        <v>0</v>
      </c>
      <c r="AO31">
        <f t="shared" si="9"/>
        <v>0</v>
      </c>
      <c r="AP31">
        <f t="shared" si="9"/>
        <v>-0.3298511515303022</v>
      </c>
      <c r="AQ31">
        <f t="shared" si="9"/>
        <v>-597.86296099142692</v>
      </c>
      <c r="AR31">
        <f t="shared" si="9"/>
        <v>-598.19281214295722</v>
      </c>
      <c r="AS31">
        <f t="shared" si="9"/>
        <v>-14.890713522513126</v>
      </c>
      <c r="AT31">
        <f t="shared" si="9"/>
        <v>-45.595802833219402</v>
      </c>
      <c r="AU31">
        <f t="shared" si="9"/>
        <v>-658.67932849868964</v>
      </c>
      <c r="AW31">
        <v>28</v>
      </c>
      <c r="AX31">
        <f>IF(Z31&gt;0, (R31*SUMPRODUCT(K31:$K$98, X31:$X$98)-K31*$AZ$3)/Z31, 0)</f>
        <v>-96479.562891892812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0.29593128600000002</v>
      </c>
      <c r="Q32" s="4">
        <f t="shared" si="21"/>
        <v>50</v>
      </c>
      <c r="R32">
        <f t="shared" si="0"/>
        <v>250000</v>
      </c>
      <c r="S32">
        <f t="shared" si="1"/>
        <v>-133612.0132246888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-5942.8342874105574</v>
      </c>
      <c r="AC32">
        <f t="shared" si="2"/>
        <v>-5712.2376780895347</v>
      </c>
      <c r="AE32">
        <f t="shared" si="3"/>
        <v>0</v>
      </c>
      <c r="AF32">
        <f t="shared" si="4"/>
        <v>0</v>
      </c>
      <c r="AG32">
        <f t="shared" si="4"/>
        <v>-2.1376212887697243</v>
      </c>
      <c r="AH32">
        <f t="shared" si="5"/>
        <v>-4557.106553045136</v>
      </c>
      <c r="AI32">
        <f t="shared" si="6"/>
        <v>-4559.2441743339059</v>
      </c>
      <c r="AJ32">
        <f t="shared" si="7"/>
        <v>-230.5966093210227</v>
      </c>
      <c r="AK32">
        <f t="shared" si="22"/>
        <v>-415.99840011873908</v>
      </c>
      <c r="AL32">
        <f t="shared" si="8"/>
        <v>-5205.8391837736681</v>
      </c>
      <c r="AN32">
        <f t="shared" si="9"/>
        <v>0</v>
      </c>
      <c r="AO32">
        <f t="shared" si="9"/>
        <v>0</v>
      </c>
      <c r="AP32">
        <f t="shared" si="9"/>
        <v>-0.20441014692326423</v>
      </c>
      <c r="AQ32">
        <f t="shared" si="9"/>
        <v>-435.77355116492504</v>
      </c>
      <c r="AR32">
        <f t="shared" si="9"/>
        <v>-435.97796131184833</v>
      </c>
      <c r="AS32">
        <f t="shared" si="9"/>
        <v>-22.050812760404995</v>
      </c>
      <c r="AT32">
        <f t="shared" si="9"/>
        <v>-39.77986864878882</v>
      </c>
      <c r="AU32">
        <f t="shared" si="9"/>
        <v>-497.80864272104213</v>
      </c>
      <c r="AW32">
        <v>29</v>
      </c>
      <c r="AX32">
        <f>IF(Z32&gt;0, (R32*SUMPRODUCT(K32:$K$98, X32:$X$98)-K32*$AZ$3)/Z32, 0)</f>
        <v>-133612.0132246888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0.33262349499999999</v>
      </c>
      <c r="Q33" s="4">
        <f t="shared" si="21"/>
        <v>50</v>
      </c>
      <c r="R33">
        <f t="shared" si="0"/>
        <v>250000</v>
      </c>
      <c r="S33">
        <f t="shared" si="1"/>
        <v>-192436.32460996541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-5712.2376780895347</v>
      </c>
      <c r="AC33">
        <f t="shared" si="2"/>
        <v>-5408.3151843326305</v>
      </c>
      <c r="AE33">
        <f t="shared" si="3"/>
        <v>0</v>
      </c>
      <c r="AF33">
        <f t="shared" si="4"/>
        <v>0</v>
      </c>
      <c r="AG33">
        <f t="shared" si="4"/>
        <v>-1.4052220118250371</v>
      </c>
      <c r="AH33">
        <f t="shared" si="5"/>
        <v>-3555.1153202849496</v>
      </c>
      <c r="AI33">
        <f t="shared" si="6"/>
        <v>-3556.5205422967747</v>
      </c>
      <c r="AJ33">
        <f t="shared" si="7"/>
        <v>-303.92249375690426</v>
      </c>
      <c r="AK33">
        <f t="shared" si="22"/>
        <v>-399.85663746626744</v>
      </c>
      <c r="AL33">
        <f t="shared" si="8"/>
        <v>-4260.2996735199467</v>
      </c>
      <c r="AN33">
        <f t="shared" si="9"/>
        <v>0</v>
      </c>
      <c r="AO33">
        <f t="shared" si="9"/>
        <v>0</v>
      </c>
      <c r="AP33">
        <f t="shared" si="9"/>
        <v>-0.11997716783120707</v>
      </c>
      <c r="AQ33">
        <f t="shared" si="9"/>
        <v>-303.5340066208912</v>
      </c>
      <c r="AR33">
        <f t="shared" si="9"/>
        <v>-303.65398378872243</v>
      </c>
      <c r="AS33">
        <f t="shared" si="9"/>
        <v>-25.94875381562921</v>
      </c>
      <c r="AT33">
        <f t="shared" si="9"/>
        <v>-34.139564067464697</v>
      </c>
      <c r="AU33">
        <f t="shared" si="9"/>
        <v>-363.74230167181639</v>
      </c>
      <c r="AW33">
        <v>30</v>
      </c>
      <c r="AX33">
        <f>IF(Z33&gt;0, (R33*SUMPRODUCT(K33:$K$98, X33:$X$98)-K33*$AZ$3)/Z33, 0)</f>
        <v>-192436.32460996541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0.37225971299999999</v>
      </c>
      <c r="Q34" s="4">
        <f t="shared" si="21"/>
        <v>50</v>
      </c>
      <c r="R34">
        <f t="shared" si="0"/>
        <v>250000</v>
      </c>
      <c r="S34">
        <f t="shared" si="1"/>
        <v>-290958.75901750737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-5408.3151843326305</v>
      </c>
      <c r="AC34">
        <f t="shared" si="2"/>
        <v>-5051.406293701888</v>
      </c>
      <c r="AE34">
        <f t="shared" si="3"/>
        <v>0</v>
      </c>
      <c r="AF34">
        <f t="shared" si="4"/>
        <v>0</v>
      </c>
      <c r="AG34">
        <f t="shared" si="4"/>
        <v>-0.86806224888351591</v>
      </c>
      <c r="AH34">
        <f t="shared" si="5"/>
        <v>-2615.5377141163549</v>
      </c>
      <c r="AI34">
        <f t="shared" si="6"/>
        <v>-2616.4057763652386</v>
      </c>
      <c r="AJ34">
        <f t="shared" si="7"/>
        <v>-356.90889063074246</v>
      </c>
      <c r="AK34">
        <f t="shared" si="22"/>
        <v>-378.58206290328417</v>
      </c>
      <c r="AL34">
        <f t="shared" si="8"/>
        <v>-3351.8967298992652</v>
      </c>
      <c r="AN34">
        <f t="shared" si="9"/>
        <v>0</v>
      </c>
      <c r="AO34">
        <f t="shared" si="9"/>
        <v>0</v>
      </c>
      <c r="AP34">
        <f t="shared" si="9"/>
        <v>-6.6173866151336636E-2</v>
      </c>
      <c r="AQ34">
        <f t="shared" si="9"/>
        <v>-199.38690206874099</v>
      </c>
      <c r="AR34">
        <f t="shared" si="9"/>
        <v>-199.45307593489233</v>
      </c>
      <c r="AS34">
        <f t="shared" si="9"/>
        <v>-27.207773621301747</v>
      </c>
      <c r="AT34">
        <f t="shared" si="9"/>
        <v>-28.859956518188085</v>
      </c>
      <c r="AU34">
        <f t="shared" ref="AU34:AU69" si="23">AL34*$K34</f>
        <v>-255.52080607438216</v>
      </c>
      <c r="AW34">
        <v>31</v>
      </c>
      <c r="AX34">
        <f>IF(Z34&gt;0, (R34*SUMPRODUCT(K34:$K$98, X34:$X$98)-K34*$AZ$3)/Z34, 0)</f>
        <v>-290958.75901750737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0.41367450300000003</v>
      </c>
      <c r="Q35" s="4">
        <f t="shared" si="21"/>
        <v>50</v>
      </c>
      <c r="R35">
        <f t="shared" si="0"/>
        <v>250000</v>
      </c>
      <c r="S35">
        <f t="shared" si="1"/>
        <v>-465844.36156517488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-5051.406293701888</v>
      </c>
      <c r="AC35">
        <f t="shared" si="2"/>
        <v>-4661.1120375102419</v>
      </c>
      <c r="AE35">
        <f t="shared" si="3"/>
        <v>0</v>
      </c>
      <c r="AF35">
        <f t="shared" ref="AF35:AG69" si="24">-$Z35*P35</f>
        <v>0</v>
      </c>
      <c r="AG35">
        <f t="shared" si="24"/>
        <v>-0.50028640701472993</v>
      </c>
      <c r="AH35">
        <f t="shared" si="5"/>
        <v>-1795.4760968997539</v>
      </c>
      <c r="AI35">
        <f t="shared" ref="AI35:AI66" si="25">SUM(AE35:AH35)</f>
        <v>-1795.9763833067686</v>
      </c>
      <c r="AJ35">
        <f t="shared" si="7"/>
        <v>-390.29425619164613</v>
      </c>
      <c r="AK35">
        <f t="shared" si="22"/>
        <v>-353.5984405591322</v>
      </c>
      <c r="AL35">
        <f t="shared" si="8"/>
        <v>-2539.8690800575469</v>
      </c>
      <c r="AN35">
        <f t="shared" ref="AN35:AT69" si="26">AE35*$K35</f>
        <v>0</v>
      </c>
      <c r="AO35">
        <f t="shared" si="26"/>
        <v>0</v>
      </c>
      <c r="AP35">
        <f t="shared" si="26"/>
        <v>-3.405150562328621E-2</v>
      </c>
      <c r="AQ35">
        <f t="shared" si="26"/>
        <v>-122.20732674885137</v>
      </c>
      <c r="AR35">
        <f t="shared" si="26"/>
        <v>-122.24137825447465</v>
      </c>
      <c r="AS35">
        <f t="shared" si="26"/>
        <v>-26.564997315737276</v>
      </c>
      <c r="AT35">
        <f t="shared" si="26"/>
        <v>-24.067332468479432</v>
      </c>
      <c r="AU35">
        <f t="shared" si="23"/>
        <v>-172.87370803869135</v>
      </c>
      <c r="AW35">
        <v>32</v>
      </c>
      <c r="AX35">
        <f>IF(Z35&gt;0, (R35*SUMPRODUCT(K35:$K$98, X35:$X$98)-K35*$AZ$3)/Z35, 0)</f>
        <v>-465844.36156517488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0.42102545200000002</v>
      </c>
      <c r="Q36" s="4">
        <f t="shared" si="21"/>
        <v>50</v>
      </c>
      <c r="R36">
        <f t="shared" si="0"/>
        <v>250000</v>
      </c>
      <c r="S36">
        <f t="shared" si="1"/>
        <v>-747727.88619850739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-4661.1120375102419</v>
      </c>
      <c r="AC36">
        <f t="shared" si="2"/>
        <v>-4256.8183300980327</v>
      </c>
      <c r="AE36">
        <f t="shared" si="3"/>
        <v>0</v>
      </c>
      <c r="AF36">
        <f t="shared" si="24"/>
        <v>0</v>
      </c>
      <c r="AG36">
        <f t="shared" si="24"/>
        <v>-0.28465023230175002</v>
      </c>
      <c r="AH36">
        <f t="shared" si="5"/>
        <v>-1053.1665532141633</v>
      </c>
      <c r="AI36">
        <f t="shared" si="25"/>
        <v>-1053.4512034464651</v>
      </c>
      <c r="AJ36">
        <f t="shared" si="7"/>
        <v>-404.29370741220919</v>
      </c>
      <c r="AK36">
        <f t="shared" si="22"/>
        <v>-326.27784262571697</v>
      </c>
      <c r="AL36">
        <f t="shared" si="8"/>
        <v>-1784.0227534843912</v>
      </c>
      <c r="AN36">
        <f t="shared" si="26"/>
        <v>0</v>
      </c>
      <c r="AO36">
        <f t="shared" si="26"/>
        <v>0</v>
      </c>
      <c r="AP36">
        <f t="shared" si="26"/>
        <v>-1.7298607161364939E-2</v>
      </c>
      <c r="AQ36">
        <f t="shared" si="26"/>
        <v>-64.002457796092045</v>
      </c>
      <c r="AR36">
        <f t="shared" si="26"/>
        <v>-64.019756403253425</v>
      </c>
      <c r="AS36">
        <f t="shared" si="26"/>
        <v>-24.569514543454758</v>
      </c>
      <c r="AT36">
        <f t="shared" si="26"/>
        <v>-19.82837737176591</v>
      </c>
      <c r="AU36">
        <f t="shared" si="23"/>
        <v>-108.41764831847408</v>
      </c>
      <c r="AW36">
        <v>33</v>
      </c>
      <c r="AX36">
        <f>IF(Z36&gt;0, (R36*SUMPRODUCT(K36:$K$98, X36:$X$98)-K36*$AZ$3)/Z36, 0)</f>
        <v>-747727.88619850739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0.42896583300000002</v>
      </c>
      <c r="Q37" s="4">
        <f t="shared" si="21"/>
        <v>50</v>
      </c>
      <c r="R37">
        <f t="shared" si="0"/>
        <v>250000</v>
      </c>
      <c r="S37">
        <f t="shared" si="1"/>
        <v>-1205625.1107468563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-4256.8183300980327</v>
      </c>
      <c r="AC37">
        <f t="shared" si="2"/>
        <v>-3850.73057882175</v>
      </c>
      <c r="AE37">
        <f t="shared" si="3"/>
        <v>0</v>
      </c>
      <c r="AF37">
        <f t="shared" si="24"/>
        <v>0</v>
      </c>
      <c r="AG37">
        <f t="shared" si="24"/>
        <v>-0.15969850596576882</v>
      </c>
      <c r="AH37">
        <f t="shared" si="5"/>
        <v>-610.52612006481854</v>
      </c>
      <c r="AI37">
        <f t="shared" si="25"/>
        <v>-610.68581857078436</v>
      </c>
      <c r="AJ37">
        <f t="shared" si="7"/>
        <v>-406.08775127628269</v>
      </c>
      <c r="AK37">
        <f t="shared" si="22"/>
        <v>-297.97728310686233</v>
      </c>
      <c r="AL37">
        <f t="shared" si="8"/>
        <v>-1314.7508529539293</v>
      </c>
      <c r="AN37">
        <f t="shared" si="26"/>
        <v>0</v>
      </c>
      <c r="AO37">
        <f t="shared" si="26"/>
        <v>0</v>
      </c>
      <c r="AP37">
        <f t="shared" si="26"/>
        <v>-8.6652764812826903E-3</v>
      </c>
      <c r="AQ37">
        <f t="shared" si="26"/>
        <v>-33.127283172833373</v>
      </c>
      <c r="AR37">
        <f t="shared" si="26"/>
        <v>-33.135948449314661</v>
      </c>
      <c r="AS37">
        <f t="shared" si="26"/>
        <v>-22.034411776060139</v>
      </c>
      <c r="AT37">
        <f t="shared" si="26"/>
        <v>-16.168313708682209</v>
      </c>
      <c r="AU37">
        <f t="shared" si="23"/>
        <v>-71.338673934057013</v>
      </c>
      <c r="AW37">
        <v>34</v>
      </c>
      <c r="AX37">
        <f>IF(Z37&gt;0, (R37*SUMPRODUCT(K37:$K$98, X37:$X$98)-K37*$AZ$3)/Z37, 0)</f>
        <v>-1205625.1107468563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0.43771532000000002</v>
      </c>
      <c r="Q38" s="4">
        <f t="shared" si="21"/>
        <v>50</v>
      </c>
      <c r="R38">
        <f t="shared" si="0"/>
        <v>250000</v>
      </c>
      <c r="S38">
        <f t="shared" si="1"/>
        <v>-1963816.4594701643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-3850.73057882175</v>
      </c>
      <c r="AC38">
        <f t="shared" si="2"/>
        <v>-3464.1344610371061</v>
      </c>
      <c r="AE38">
        <f t="shared" si="3"/>
        <v>0</v>
      </c>
      <c r="AF38">
        <f t="shared" si="24"/>
        <v>0</v>
      </c>
      <c r="AG38">
        <f t="shared" si="24"/>
        <v>-8.8199038263782711E-2</v>
      </c>
      <c r="AH38">
        <f t="shared" si="5"/>
        <v>-349.51241321164207</v>
      </c>
      <c r="AI38">
        <f t="shared" si="25"/>
        <v>-349.60061224990585</v>
      </c>
      <c r="AJ38">
        <f t="shared" si="7"/>
        <v>-386.59611778464387</v>
      </c>
      <c r="AK38">
        <f t="shared" si="22"/>
        <v>-269.55114051752253</v>
      </c>
      <c r="AL38">
        <f t="shared" si="8"/>
        <v>-1005.7478705520723</v>
      </c>
      <c r="AN38">
        <f t="shared" si="26"/>
        <v>0</v>
      </c>
      <c r="AO38">
        <f t="shared" si="26"/>
        <v>0</v>
      </c>
      <c r="AP38">
        <f t="shared" si="26"/>
        <v>-4.272945936229228E-3</v>
      </c>
      <c r="AQ38">
        <f t="shared" si="26"/>
        <v>-16.932697624522888</v>
      </c>
      <c r="AR38">
        <f t="shared" si="26"/>
        <v>-16.936970570459117</v>
      </c>
      <c r="AS38">
        <f t="shared" si="26"/>
        <v>-18.729278039398007</v>
      </c>
      <c r="AT38">
        <f t="shared" si="26"/>
        <v>-13.058843646748214</v>
      </c>
      <c r="AU38">
        <f t="shared" si="23"/>
        <v>-48.725092256605343</v>
      </c>
      <c r="AW38">
        <v>35</v>
      </c>
      <c r="AX38">
        <f>IF(Z38&gt;0, (R38*SUMPRODUCT(K38:$K$98, X38:$X$98)-K38*$AZ$3)/Z38, 0)</f>
        <v>-1963816.4594701643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0.44739131599999998</v>
      </c>
      <c r="Q39" s="4">
        <f t="shared" si="21"/>
        <v>50</v>
      </c>
      <c r="R39">
        <f t="shared" si="0"/>
        <v>250000</v>
      </c>
      <c r="S39">
        <f t="shared" si="1"/>
        <v>-3245374.2492467682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-3464.1344610371061</v>
      </c>
      <c r="AC39">
        <f t="shared" si="2"/>
        <v>-3106.3141220924526</v>
      </c>
      <c r="AE39">
        <f t="shared" si="3"/>
        <v>0</v>
      </c>
      <c r="AF39">
        <f t="shared" si="24"/>
        <v>0</v>
      </c>
      <c r="AG39">
        <f t="shared" si="24"/>
        <v>-4.7857564082376777E-2</v>
      </c>
      <c r="AH39">
        <f t="shared" si="5"/>
        <v>-197.29741899384049</v>
      </c>
      <c r="AI39">
        <f t="shared" si="25"/>
        <v>-197.34527655792286</v>
      </c>
      <c r="AJ39">
        <f t="shared" si="7"/>
        <v>-357.82033894465349</v>
      </c>
      <c r="AK39">
        <f t="shared" si="22"/>
        <v>-242.48941227259746</v>
      </c>
      <c r="AL39">
        <f t="shared" si="8"/>
        <v>-797.65502777517372</v>
      </c>
      <c r="AN39">
        <f t="shared" si="26"/>
        <v>0</v>
      </c>
      <c r="AO39">
        <f t="shared" si="26"/>
        <v>0</v>
      </c>
      <c r="AP39">
        <f t="shared" si="26"/>
        <v>-2.0701228314825796E-3</v>
      </c>
      <c r="AQ39">
        <f t="shared" si="26"/>
        <v>-8.5342808286002061</v>
      </c>
      <c r="AR39">
        <f t="shared" si="26"/>
        <v>-8.5363509514316878</v>
      </c>
      <c r="AS39">
        <f t="shared" si="26"/>
        <v>-15.477846969878099</v>
      </c>
      <c r="AT39">
        <f t="shared" si="26"/>
        <v>-10.489101949991387</v>
      </c>
      <c r="AU39">
        <f t="shared" si="23"/>
        <v>-34.503299871301174</v>
      </c>
      <c r="AW39">
        <v>36</v>
      </c>
      <c r="AX39">
        <f>IF(Z39&gt;0, (R39*SUMPRODUCT(K39:$K$98, X39:$X$98)-K39*$AZ$3)/Z39, 0)</f>
        <v>-3245374.2492467682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0.457001349</v>
      </c>
      <c r="Q40" s="4">
        <f t="shared" si="21"/>
        <v>50</v>
      </c>
      <c r="R40">
        <f t="shared" si="0"/>
        <v>250000</v>
      </c>
      <c r="S40">
        <f t="shared" si="1"/>
        <v>-5449752.2620899389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-3106.3141220924526</v>
      </c>
      <c r="AC40">
        <f t="shared" si="2"/>
        <v>-2780.24747741286</v>
      </c>
      <c r="AE40">
        <f t="shared" si="3"/>
        <v>0</v>
      </c>
      <c r="AF40">
        <f t="shared" si="24"/>
        <v>0</v>
      </c>
      <c r="AG40">
        <f t="shared" si="24"/>
        <v>-2.5508017096052875E-2</v>
      </c>
      <c r="AH40">
        <f t="shared" si="5"/>
        <v>-109.35485672750066</v>
      </c>
      <c r="AI40">
        <f t="shared" si="25"/>
        <v>-109.38036474459672</v>
      </c>
      <c r="AJ40">
        <f t="shared" si="7"/>
        <v>-326.06664467959263</v>
      </c>
      <c r="AK40">
        <f t="shared" si="22"/>
        <v>-217.44198854647169</v>
      </c>
      <c r="AL40">
        <f t="shared" si="8"/>
        <v>-652.88899797066097</v>
      </c>
      <c r="AN40">
        <f t="shared" si="26"/>
        <v>0</v>
      </c>
      <c r="AO40">
        <f t="shared" si="26"/>
        <v>0</v>
      </c>
      <c r="AP40">
        <f t="shared" si="26"/>
        <v>-9.8515417552188849E-4</v>
      </c>
      <c r="AQ40">
        <f t="shared" si="26"/>
        <v>-4.2234327079608853</v>
      </c>
      <c r="AR40">
        <f t="shared" si="26"/>
        <v>-4.2244178621364075</v>
      </c>
      <c r="AS40">
        <f t="shared" si="26"/>
        <v>-12.593135534404958</v>
      </c>
      <c r="AT40">
        <f t="shared" si="26"/>
        <v>-8.3979041625892119</v>
      </c>
      <c r="AU40">
        <f t="shared" si="23"/>
        <v>-25.215457559130574</v>
      </c>
      <c r="AW40">
        <v>37</v>
      </c>
      <c r="AX40">
        <f>IF(Z40&gt;0, (R40*SUMPRODUCT(K40:$K$98, X40:$X$98)-K40*$AZ$3)/Z40, 0)</f>
        <v>-5449752.2620899389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0.46737994300000002</v>
      </c>
      <c r="Q41" s="4">
        <f t="shared" si="21"/>
        <v>50</v>
      </c>
      <c r="R41">
        <f t="shared" si="0"/>
        <v>250000</v>
      </c>
      <c r="S41">
        <f t="shared" si="1"/>
        <v>-9323080.9102623835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-2780.24747741286</v>
      </c>
      <c r="AC41">
        <f t="shared" si="2"/>
        <v>-2485.7200837742193</v>
      </c>
      <c r="AE41">
        <f t="shared" si="3"/>
        <v>0</v>
      </c>
      <c r="AF41">
        <f t="shared" si="24"/>
        <v>0</v>
      </c>
      <c r="AG41">
        <f t="shared" si="24"/>
        <v>-1.3331001348696128E-2</v>
      </c>
      <c r="AH41">
        <f t="shared" si="5"/>
        <v>-59.609677881981099</v>
      </c>
      <c r="AI41">
        <f t="shared" si="25"/>
        <v>-59.623008883329796</v>
      </c>
      <c r="AJ41">
        <f t="shared" si="7"/>
        <v>-294.52739363864066</v>
      </c>
      <c r="AK41">
        <f t="shared" si="22"/>
        <v>-194.61732341890021</v>
      </c>
      <c r="AL41">
        <f t="shared" si="8"/>
        <v>-548.76772594087072</v>
      </c>
      <c r="AN41">
        <f t="shared" si="26"/>
        <v>0</v>
      </c>
      <c r="AO41">
        <f t="shared" si="26"/>
        <v>0</v>
      </c>
      <c r="AP41">
        <f t="shared" si="26"/>
        <v>-4.5969761729021185E-4</v>
      </c>
      <c r="AQ41">
        <f t="shared" si="26"/>
        <v>-2.0555415285787153</v>
      </c>
      <c r="AR41">
        <f t="shared" si="26"/>
        <v>-2.0560012261960057</v>
      </c>
      <c r="AS41">
        <f t="shared" si="26"/>
        <v>-10.156291904930452</v>
      </c>
      <c r="AT41">
        <f t="shared" si="26"/>
        <v>-6.7110577456972003</v>
      </c>
      <c r="AU41">
        <f t="shared" si="23"/>
        <v>-18.923350876823658</v>
      </c>
      <c r="AW41">
        <v>38</v>
      </c>
      <c r="AX41">
        <f>IF(Z41&gt;0, (R41*SUMPRODUCT(K41:$K$98, X41:$X$98)-K41*$AZ$3)/Z41, 0)</f>
        <v>-9323080.9102623835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0.47825477199999999</v>
      </c>
      <c r="Q42" s="4">
        <f t="shared" si="21"/>
        <v>50</v>
      </c>
      <c r="R42">
        <f t="shared" si="0"/>
        <v>250000</v>
      </c>
      <c r="S42">
        <f t="shared" si="1"/>
        <v>-16278283.255475694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-2485.7200837742193</v>
      </c>
      <c r="AC42">
        <f t="shared" si="2"/>
        <v>-2221.0338160647616</v>
      </c>
      <c r="AE42">
        <f t="shared" si="3"/>
        <v>0</v>
      </c>
      <c r="AF42">
        <f t="shared" si="24"/>
        <v>0</v>
      </c>
      <c r="AG42">
        <f t="shared" si="24"/>
        <v>-6.8220763246568073E-3</v>
      </c>
      <c r="AH42">
        <f t="shared" si="5"/>
        <v>-31.878075052761798</v>
      </c>
      <c r="AI42">
        <f t="shared" si="25"/>
        <v>-31.884897129086454</v>
      </c>
      <c r="AJ42">
        <f t="shared" si="7"/>
        <v>-264.68626770945775</v>
      </c>
      <c r="AK42">
        <f t="shared" si="22"/>
        <v>-174.00040586419536</v>
      </c>
      <c r="AL42">
        <f t="shared" si="8"/>
        <v>-470.57157070273956</v>
      </c>
      <c r="AN42">
        <f t="shared" si="26"/>
        <v>0</v>
      </c>
      <c r="AO42">
        <f t="shared" si="26"/>
        <v>0</v>
      </c>
      <c r="AP42">
        <f t="shared" si="26"/>
        <v>-2.1004291247431802E-4</v>
      </c>
      <c r="AQ42">
        <f t="shared" si="26"/>
        <v>-0.98148472833068534</v>
      </c>
      <c r="AR42">
        <f t="shared" si="26"/>
        <v>-0.98169477124315963</v>
      </c>
      <c r="AS42">
        <f t="shared" si="26"/>
        <v>-8.149348074678473</v>
      </c>
      <c r="AT42">
        <f t="shared" si="26"/>
        <v>-5.3572476003143468</v>
      </c>
      <c r="AU42">
        <f t="shared" si="23"/>
        <v>-14.488290446235979</v>
      </c>
      <c r="AW42">
        <v>39</v>
      </c>
      <c r="AX42">
        <f>IF(Z42&gt;0, (R42*SUMPRODUCT(K42:$K$98, X42:$X$98)-K42*$AZ$3)/Z42, 0)</f>
        <v>-16278283.255475694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0.48949088600000001</v>
      </c>
      <c r="Q43" s="4">
        <f t="shared" si="21"/>
        <v>50</v>
      </c>
      <c r="R43">
        <f t="shared" si="0"/>
        <v>250000</v>
      </c>
      <c r="S43">
        <f t="shared" si="1"/>
        <v>-29050320.121069178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-2221.0338160647616</v>
      </c>
      <c r="AC43">
        <f t="shared" si="2"/>
        <v>-1983.8529711162737</v>
      </c>
      <c r="AE43">
        <f t="shared" si="3"/>
        <v>0</v>
      </c>
      <c r="AF43">
        <f t="shared" si="24"/>
        <v>0</v>
      </c>
      <c r="AG43">
        <f t="shared" si="24"/>
        <v>-3.4145113768943545E-3</v>
      </c>
      <c r="AH43">
        <f t="shared" si="5"/>
        <v>-16.696720922579424</v>
      </c>
      <c r="AI43">
        <f t="shared" si="25"/>
        <v>-16.700135433956319</v>
      </c>
      <c r="AJ43">
        <f t="shared" si="7"/>
        <v>-237.1808449484879</v>
      </c>
      <c r="AK43">
        <f t="shared" si="22"/>
        <v>-155.47236712453332</v>
      </c>
      <c r="AL43">
        <f t="shared" si="8"/>
        <v>-409.35334750697757</v>
      </c>
      <c r="AN43">
        <f t="shared" si="26"/>
        <v>0</v>
      </c>
      <c r="AO43">
        <f t="shared" si="26"/>
        <v>0</v>
      </c>
      <c r="AP43">
        <f t="shared" si="26"/>
        <v>-9.386463573616111E-5</v>
      </c>
      <c r="AQ43">
        <f t="shared" si="26"/>
        <v>-0.45899147912979638</v>
      </c>
      <c r="AR43">
        <f t="shared" si="26"/>
        <v>-0.45908534376553256</v>
      </c>
      <c r="AS43">
        <f t="shared" si="26"/>
        <v>-6.5200818381615084</v>
      </c>
      <c r="AT43">
        <f t="shared" si="26"/>
        <v>-4.273922531327548</v>
      </c>
      <c r="AU43">
        <f t="shared" si="23"/>
        <v>-11.253089713254589</v>
      </c>
      <c r="AW43">
        <v>40</v>
      </c>
      <c r="AX43">
        <f>IF(Z43&gt;0, (R43*SUMPRODUCT(K43:$K$98, X43:$X$98)-K43*$AZ$3)/Z43, 0)</f>
        <v>-29050320.121069178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0.50154699899999999</v>
      </c>
      <c r="Q44" s="4">
        <f t="shared" si="21"/>
        <v>50</v>
      </c>
      <c r="R44">
        <f t="shared" si="0"/>
        <v>250000</v>
      </c>
      <c r="S44">
        <f t="shared" si="1"/>
        <v>-53112991.145017438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-1983.8529711162737</v>
      </c>
      <c r="AC44">
        <f t="shared" si="2"/>
        <v>-1771.6670253839591</v>
      </c>
      <c r="AE44">
        <f t="shared" si="3"/>
        <v>0</v>
      </c>
      <c r="AF44">
        <f t="shared" si="24"/>
        <v>0</v>
      </c>
      <c r="AG44">
        <f t="shared" si="24"/>
        <v>-1.6678283289926895E-3</v>
      </c>
      <c r="AH44">
        <f t="shared" si="5"/>
        <v>-8.5626896706636071</v>
      </c>
      <c r="AI44">
        <f t="shared" si="25"/>
        <v>-8.5643574989925995</v>
      </c>
      <c r="AJ44">
        <f t="shared" si="7"/>
        <v>-212.18594573231462</v>
      </c>
      <c r="AK44">
        <f t="shared" si="22"/>
        <v>-138.86970797813916</v>
      </c>
      <c r="AL44">
        <f t="shared" si="8"/>
        <v>-359.62001120944637</v>
      </c>
      <c r="AN44">
        <f t="shared" si="26"/>
        <v>0</v>
      </c>
      <c r="AO44">
        <f t="shared" si="26"/>
        <v>0</v>
      </c>
      <c r="AP44">
        <f t="shared" si="26"/>
        <v>-4.0936127690267623E-5</v>
      </c>
      <c r="AQ44">
        <f t="shared" si="26"/>
        <v>-0.21016752841830247</v>
      </c>
      <c r="AR44">
        <f t="shared" si="26"/>
        <v>-0.21020846454599273</v>
      </c>
      <c r="AS44">
        <f t="shared" si="26"/>
        <v>-5.2080126099214974</v>
      </c>
      <c r="AT44">
        <f t="shared" si="26"/>
        <v>-3.4084971452287873</v>
      </c>
      <c r="AU44">
        <f t="shared" si="23"/>
        <v>-8.8267182196962768</v>
      </c>
      <c r="AW44">
        <v>41</v>
      </c>
      <c r="AX44">
        <f>IF(Z44&gt;0, (R44*SUMPRODUCT(K44:$K$98, X44:$X$98)-K44*$AZ$3)/Z44, 0)</f>
        <v>-53112991.145017438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0.51394563599999998</v>
      </c>
      <c r="Q45" s="4">
        <f t="shared" si="21"/>
        <v>50</v>
      </c>
      <c r="R45">
        <f t="shared" si="0"/>
        <v>250000</v>
      </c>
      <c r="S45">
        <f t="shared" si="1"/>
        <v>-99626042.860828087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-1771.6670253839591</v>
      </c>
      <c r="AC45">
        <f t="shared" si="2"/>
        <v>-1582.0156418307299</v>
      </c>
      <c r="AE45">
        <f t="shared" si="3"/>
        <v>0</v>
      </c>
      <c r="AF45">
        <f t="shared" si="24"/>
        <v>0</v>
      </c>
      <c r="AG45">
        <f t="shared" si="24"/>
        <v>-7.9397695441979759E-4</v>
      </c>
      <c r="AH45">
        <f t="shared" si="5"/>
        <v>-4.2858654564148253</v>
      </c>
      <c r="AI45">
        <f t="shared" si="25"/>
        <v>-4.2866594333692447</v>
      </c>
      <c r="AJ45">
        <f t="shared" si="7"/>
        <v>-189.65138355322915</v>
      </c>
      <c r="AK45">
        <f t="shared" si="22"/>
        <v>-124.01669177687715</v>
      </c>
      <c r="AL45">
        <f t="shared" si="8"/>
        <v>-317.95473476347553</v>
      </c>
      <c r="AN45">
        <f t="shared" si="26"/>
        <v>0</v>
      </c>
      <c r="AO45">
        <f t="shared" si="26"/>
        <v>0</v>
      </c>
      <c r="AP45">
        <f t="shared" si="26"/>
        <v>-1.7399841278761732E-5</v>
      </c>
      <c r="AQ45">
        <f t="shared" si="26"/>
        <v>-9.3923857951570544E-2</v>
      </c>
      <c r="AR45">
        <f t="shared" si="26"/>
        <v>-9.39412577928493E-2</v>
      </c>
      <c r="AS45">
        <f t="shared" si="26"/>
        <v>-4.1561709741754038</v>
      </c>
      <c r="AT45">
        <f t="shared" si="26"/>
        <v>-2.7178002344056091</v>
      </c>
      <c r="AU45">
        <f t="shared" si="23"/>
        <v>-6.9679124663738623</v>
      </c>
      <c r="AW45">
        <v>42</v>
      </c>
      <c r="AX45">
        <f>IF(Z45&gt;0, (R45*SUMPRODUCT(K45:$K$98, X45:$X$98)-K45*$AZ$3)/Z45, 0)</f>
        <v>-99626042.860828087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0.52707773400000002</v>
      </c>
      <c r="Q46" s="4">
        <f t="shared" si="21"/>
        <v>50</v>
      </c>
      <c r="R46">
        <f t="shared" si="0"/>
        <v>250000</v>
      </c>
      <c r="S46">
        <f t="shared" si="1"/>
        <v>-192163218.48690116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-1582.0156418307299</v>
      </c>
      <c r="AC46">
        <f t="shared" si="2"/>
        <v>-1412.5903236514962</v>
      </c>
      <c r="AE46">
        <f t="shared" si="3"/>
        <v>0</v>
      </c>
      <c r="AF46">
        <f t="shared" si="24"/>
        <v>0</v>
      </c>
      <c r="AG46">
        <f t="shared" si="24"/>
        <v>-3.6754961089179136E-4</v>
      </c>
      <c r="AH46">
        <f t="shared" si="5"/>
        <v>-2.0924378699190411</v>
      </c>
      <c r="AI46">
        <f t="shared" si="25"/>
        <v>-2.0928054195299328</v>
      </c>
      <c r="AJ46">
        <f t="shared" si="7"/>
        <v>-169.42531817923373</v>
      </c>
      <c r="AK46">
        <f t="shared" si="22"/>
        <v>-110.7410949281511</v>
      </c>
      <c r="AL46">
        <f t="shared" si="8"/>
        <v>-282.25921852691476</v>
      </c>
      <c r="AN46">
        <f t="shared" si="26"/>
        <v>0</v>
      </c>
      <c r="AO46">
        <f t="shared" si="26"/>
        <v>0</v>
      </c>
      <c r="AP46">
        <f t="shared" si="26"/>
        <v>-7.1917624578613537E-6</v>
      </c>
      <c r="AQ46">
        <f t="shared" si="26"/>
        <v>-4.0942271933791942E-2</v>
      </c>
      <c r="AR46">
        <f t="shared" si="26"/>
        <v>-4.0949463696249799E-2</v>
      </c>
      <c r="AS46">
        <f t="shared" si="26"/>
        <v>-3.3151079652519377</v>
      </c>
      <c r="AT46">
        <f t="shared" si="26"/>
        <v>-2.1668466662619021</v>
      </c>
      <c r="AU46">
        <f t="shared" si="23"/>
        <v>-5.5229040952100901</v>
      </c>
      <c r="AW46">
        <v>43</v>
      </c>
      <c r="AX46">
        <f>IF(Z46&gt;0, (R46*SUMPRODUCT(K46:$K$98, X46:$X$98)-K46*$AZ$3)/Z46, 0)</f>
        <v>-192163218.48690116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0.54097960300000003</v>
      </c>
      <c r="Q47" s="4">
        <f t="shared" si="21"/>
        <v>50</v>
      </c>
      <c r="R47">
        <f t="shared" si="0"/>
        <v>250000</v>
      </c>
      <c r="S47">
        <f t="shared" si="1"/>
        <v>-382118167.31060767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-1412.5903236514962</v>
      </c>
      <c r="AC47">
        <f t="shared" si="2"/>
        <v>-1261.2747998188008</v>
      </c>
      <c r="AE47">
        <f t="shared" si="3"/>
        <v>0</v>
      </c>
      <c r="AF47">
        <f t="shared" si="24"/>
        <v>0</v>
      </c>
      <c r="AG47">
        <f t="shared" si="24"/>
        <v>-1.6503727219982766E-4</v>
      </c>
      <c r="AH47">
        <f t="shared" si="5"/>
        <v>-0.99418421291522885</v>
      </c>
      <c r="AI47">
        <f t="shared" si="25"/>
        <v>-0.9943492501874287</v>
      </c>
      <c r="AJ47">
        <f t="shared" si="7"/>
        <v>-151.31552383269536</v>
      </c>
      <c r="AK47">
        <f t="shared" si="22"/>
        <v>-98.881322655604748</v>
      </c>
      <c r="AL47">
        <f t="shared" si="8"/>
        <v>-251.19119573848755</v>
      </c>
      <c r="AN47">
        <f t="shared" si="26"/>
        <v>0</v>
      </c>
      <c r="AO47">
        <f t="shared" si="26"/>
        <v>0</v>
      </c>
      <c r="AP47">
        <f t="shared" si="26"/>
        <v>-2.8832571731773216E-6</v>
      </c>
      <c r="AQ47">
        <f t="shared" si="26"/>
        <v>-1.7368735711268478E-2</v>
      </c>
      <c r="AR47">
        <f t="shared" si="26"/>
        <v>-1.7371618968441655E-2</v>
      </c>
      <c r="AS47">
        <f t="shared" si="26"/>
        <v>-2.6435335708618095</v>
      </c>
      <c r="AT47">
        <f t="shared" si="26"/>
        <v>-1.7274902756198809</v>
      </c>
      <c r="AU47">
        <f t="shared" si="23"/>
        <v>-4.3883954654501318</v>
      </c>
      <c r="AW47">
        <v>44</v>
      </c>
      <c r="AX47">
        <f>IF(Z47&gt;0, (R47*SUMPRODUCT(K47:$K$98, X47:$X$98)-K47*$AZ$3)/Z47, 0)</f>
        <v>-382118167.31060767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0.55513806300000001</v>
      </c>
      <c r="Q48" s="4">
        <f t="shared" si="21"/>
        <v>50</v>
      </c>
      <c r="R48">
        <f t="shared" si="0"/>
        <v>250000</v>
      </c>
      <c r="S48">
        <f t="shared" si="1"/>
        <v>-784573732.60135174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-1261.2747998188008</v>
      </c>
      <c r="AC48">
        <f t="shared" si="2"/>
        <v>-1126.1524666753785</v>
      </c>
      <c r="AE48">
        <f t="shared" si="3"/>
        <v>0</v>
      </c>
      <c r="AF48">
        <f t="shared" si="24"/>
        <v>0</v>
      </c>
      <c r="AG48">
        <f t="shared" si="24"/>
        <v>-7.1768427866013312E-5</v>
      </c>
      <c r="AH48">
        <f t="shared" si="5"/>
        <v>-0.45809235805908038</v>
      </c>
      <c r="AI48">
        <f t="shared" si="25"/>
        <v>-0.45816412648694638</v>
      </c>
      <c r="AJ48">
        <f t="shared" si="7"/>
        <v>-135.12233314342234</v>
      </c>
      <c r="AK48">
        <f t="shared" si="22"/>
        <v>-88.289235987316061</v>
      </c>
      <c r="AL48">
        <f t="shared" si="8"/>
        <v>-223.86973325722533</v>
      </c>
      <c r="AN48">
        <f t="shared" si="26"/>
        <v>0</v>
      </c>
      <c r="AO48">
        <f t="shared" si="26"/>
        <v>0</v>
      </c>
      <c r="AP48">
        <f t="shared" si="26"/>
        <v>-1.1194810707116379E-6</v>
      </c>
      <c r="AQ48">
        <f t="shared" si="26"/>
        <v>-7.1455616171808654E-3</v>
      </c>
      <c r="AR48">
        <f t="shared" si="26"/>
        <v>-7.1466810982515764E-3</v>
      </c>
      <c r="AS48">
        <f t="shared" si="26"/>
        <v>-2.1077080644271309</v>
      </c>
      <c r="AT48">
        <f t="shared" si="26"/>
        <v>-1.3771811836246017</v>
      </c>
      <c r="AU48">
        <f t="shared" si="23"/>
        <v>-3.4920359291499841</v>
      </c>
      <c r="AW48">
        <v>45</v>
      </c>
      <c r="AX48">
        <f>IF(Z48&gt;0, (R48*SUMPRODUCT(K48:$K$98, X48:$X$98)-K48*$AZ$3)/Z48, 0)</f>
        <v>-784573732.60135174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0.569934367</v>
      </c>
      <c r="Q49" s="4">
        <f t="shared" si="21"/>
        <v>50</v>
      </c>
      <c r="R49">
        <f t="shared" si="0"/>
        <v>250000</v>
      </c>
      <c r="S49">
        <f t="shared" si="1"/>
        <v>-1667635507.1998913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-1126.1524666753785</v>
      </c>
      <c r="AC49">
        <f t="shared" si="2"/>
        <v>-1005.4991641306266</v>
      </c>
      <c r="AE49">
        <f t="shared" si="3"/>
        <v>0</v>
      </c>
      <c r="AF49">
        <f t="shared" si="24"/>
        <v>0</v>
      </c>
      <c r="AG49">
        <f t="shared" si="24"/>
        <v>-3.014745008095172E-5</v>
      </c>
      <c r="AH49">
        <f t="shared" si="5"/>
        <v>-0.20451646753200725</v>
      </c>
      <c r="AI49">
        <f t="shared" si="25"/>
        <v>-0.2045466149820882</v>
      </c>
      <c r="AJ49">
        <f t="shared" si="7"/>
        <v>-120.65330254475191</v>
      </c>
      <c r="AK49">
        <f t="shared" si="22"/>
        <v>-78.830672667276502</v>
      </c>
      <c r="AL49">
        <f t="shared" si="8"/>
        <v>-199.6885218270105</v>
      </c>
      <c r="AN49">
        <f t="shared" si="26"/>
        <v>0</v>
      </c>
      <c r="AO49">
        <f t="shared" si="26"/>
        <v>0</v>
      </c>
      <c r="AP49">
        <f t="shared" si="26"/>
        <v>-4.1987100410714459E-7</v>
      </c>
      <c r="AQ49">
        <f t="shared" si="26"/>
        <v>-2.8483514973416048E-3</v>
      </c>
      <c r="AR49">
        <f t="shared" si="26"/>
        <v>-2.8487713683457119E-3</v>
      </c>
      <c r="AS49">
        <f t="shared" si="26"/>
        <v>-1.6803684275877186</v>
      </c>
      <c r="AT49">
        <f t="shared" si="26"/>
        <v>-1.0978943027809844</v>
      </c>
      <c r="AU49">
        <f t="shared" si="23"/>
        <v>-2.7811115017370489</v>
      </c>
      <c r="AW49">
        <v>46</v>
      </c>
      <c r="AX49">
        <f>IF(Z49&gt;0, (R49*SUMPRODUCT(K49:$K$98, X49:$X$98)-K49*$AZ$3)/Z49, 0)</f>
        <v>-1667635507.1998913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0.58483052300000005</v>
      </c>
      <c r="Q50" s="4">
        <f t="shared" si="21"/>
        <v>50</v>
      </c>
      <c r="R50">
        <f t="shared" si="0"/>
        <v>250000</v>
      </c>
      <c r="S50">
        <f t="shared" si="1"/>
        <v>-3674916968.6925488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-1005.4991641306266</v>
      </c>
      <c r="AC50">
        <f t="shared" si="2"/>
        <v>-897.76946953000856</v>
      </c>
      <c r="AE50">
        <f t="shared" si="3"/>
        <v>0</v>
      </c>
      <c r="AF50">
        <f t="shared" si="24"/>
        <v>0</v>
      </c>
      <c r="AG50">
        <f t="shared" si="24"/>
        <v>-1.2214826582182812E-5</v>
      </c>
      <c r="AH50">
        <f t="shared" si="5"/>
        <v>-8.8155744989796947E-2</v>
      </c>
      <c r="AI50">
        <f t="shared" si="25"/>
        <v>-8.8167959816379135E-2</v>
      </c>
      <c r="AJ50">
        <f t="shared" si="7"/>
        <v>-107.72969460061802</v>
      </c>
      <c r="AK50">
        <f t="shared" si="22"/>
        <v>-70.38494148914387</v>
      </c>
      <c r="AL50">
        <f t="shared" si="8"/>
        <v>-178.20280404957828</v>
      </c>
      <c r="AN50">
        <f t="shared" si="26"/>
        <v>0</v>
      </c>
      <c r="AO50">
        <f t="shared" si="26"/>
        <v>0</v>
      </c>
      <c r="AP50">
        <f t="shared" si="26"/>
        <v>-1.5189188851924691E-7</v>
      </c>
      <c r="AQ50">
        <f t="shared" si="26"/>
        <v>-1.0962204416273059E-3</v>
      </c>
      <c r="AR50">
        <f t="shared" si="26"/>
        <v>-1.0963723335158252E-3</v>
      </c>
      <c r="AS50">
        <f t="shared" si="26"/>
        <v>-1.3396233382762803</v>
      </c>
      <c r="AT50">
        <f t="shared" si="26"/>
        <v>-0.87523974361593215</v>
      </c>
      <c r="AU50">
        <f t="shared" si="23"/>
        <v>-2.2159594542257284</v>
      </c>
      <c r="AW50">
        <v>47</v>
      </c>
      <c r="AX50">
        <f>IF(Z50&gt;0, (R50*SUMPRODUCT(K50:$K$98, X50:$X$98)-K50*$AZ$3)/Z50, 0)</f>
        <v>-3674916968.6925488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0.59948279800000004</v>
      </c>
      <c r="Q51" s="4">
        <f t="shared" si="21"/>
        <v>50</v>
      </c>
      <c r="R51">
        <f t="shared" si="0"/>
        <v>250000</v>
      </c>
      <c r="S51">
        <f t="shared" si="1"/>
        <v>-8402138446.7535391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-897.76946953000856</v>
      </c>
      <c r="AC51">
        <f t="shared" si="2"/>
        <v>-801.58079525748997</v>
      </c>
      <c r="AE51">
        <f t="shared" si="3"/>
        <v>0</v>
      </c>
      <c r="AF51">
        <f t="shared" si="24"/>
        <v>0</v>
      </c>
      <c r="AG51">
        <f t="shared" si="24"/>
        <v>-4.7700998997892543E-6</v>
      </c>
      <c r="AH51">
        <f t="shared" si="5"/>
        <v>-3.6612892082858652E-2</v>
      </c>
      <c r="AI51">
        <f t="shared" si="25"/>
        <v>-3.6617662182758443E-2</v>
      </c>
      <c r="AJ51">
        <f t="shared" si="7"/>
        <v>-96.188674272518597</v>
      </c>
      <c r="AK51">
        <f t="shared" si="22"/>
        <v>-62.843862867100604</v>
      </c>
      <c r="AL51">
        <f t="shared" si="8"/>
        <v>-159.06915480180197</v>
      </c>
      <c r="AN51">
        <f t="shared" si="26"/>
        <v>0</v>
      </c>
      <c r="AO51">
        <f t="shared" si="26"/>
        <v>0</v>
      </c>
      <c r="AP51">
        <f t="shared" si="26"/>
        <v>-5.296106724199305E-8</v>
      </c>
      <c r="AQ51">
        <f t="shared" si="26"/>
        <v>-4.065025639420635E-4</v>
      </c>
      <c r="AR51">
        <f t="shared" si="26"/>
        <v>-4.0655552500930552E-4</v>
      </c>
      <c r="AS51">
        <f t="shared" si="26"/>
        <v>-1.0679555885800402</v>
      </c>
      <c r="AT51">
        <f t="shared" si="26"/>
        <v>-0.69773759815767178</v>
      </c>
      <c r="AU51">
        <f t="shared" si="23"/>
        <v>-1.7660997422627216</v>
      </c>
      <c r="AW51">
        <v>48</v>
      </c>
      <c r="AX51">
        <f>IF(Z51&gt;0, (R51*SUMPRODUCT(K51:$K$98, X51:$X$98)-K51*$AZ$3)/Z51, 0)</f>
        <v>-8402138446.7535391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0.61448546299999995</v>
      </c>
      <c r="Q52" s="4">
        <f t="shared" si="21"/>
        <v>50</v>
      </c>
      <c r="R52">
        <f t="shared" si="0"/>
        <v>250000</v>
      </c>
      <c r="S52">
        <f t="shared" si="1"/>
        <v>-19977689667.722782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-801.58079525748997</v>
      </c>
      <c r="AC52">
        <f t="shared" si="2"/>
        <v>-715.69747810562535</v>
      </c>
      <c r="AE52">
        <f t="shared" si="3"/>
        <v>0</v>
      </c>
      <c r="AF52">
        <f t="shared" si="24"/>
        <v>0</v>
      </c>
      <c r="AG52">
        <f t="shared" si="24"/>
        <v>-1.7912418553131083E-6</v>
      </c>
      <c r="AH52">
        <f t="shared" si="5"/>
        <v>-1.4655785227391267E-2</v>
      </c>
      <c r="AI52">
        <f t="shared" si="25"/>
        <v>-1.4657576469246579E-2</v>
      </c>
      <c r="AJ52">
        <f t="shared" si="7"/>
        <v>-85.883317151864617</v>
      </c>
      <c r="AK52">
        <f t="shared" si="22"/>
        <v>-56.1106556680243</v>
      </c>
      <c r="AL52">
        <f t="shared" si="8"/>
        <v>-142.00863039635817</v>
      </c>
      <c r="AN52">
        <f t="shared" si="26"/>
        <v>0</v>
      </c>
      <c r="AO52">
        <f t="shared" si="26"/>
        <v>0</v>
      </c>
      <c r="AP52">
        <f t="shared" si="26"/>
        <v>-1.7756830932502575E-8</v>
      </c>
      <c r="AQ52">
        <f t="shared" si="26"/>
        <v>-1.4528484788022423E-4</v>
      </c>
      <c r="AR52">
        <f t="shared" si="26"/>
        <v>-1.4530260471115673E-4</v>
      </c>
      <c r="AS52">
        <f t="shared" si="26"/>
        <v>-0.85137332966216706</v>
      </c>
      <c r="AT52">
        <f t="shared" si="26"/>
        <v>-0.55623277406881155</v>
      </c>
      <c r="AU52">
        <f t="shared" si="23"/>
        <v>-1.4077514063356897</v>
      </c>
      <c r="AW52">
        <v>49</v>
      </c>
      <c r="AX52">
        <f>IF(Z52&gt;0, (R52*SUMPRODUCT(K52:$K$98, X52:$X$98)-K52*$AZ$3)/Z52, 0)</f>
        <v>-19977689667.722782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0.62975077099999999</v>
      </c>
      <c r="Q53" s="4">
        <f t="shared" si="21"/>
        <v>50</v>
      </c>
      <c r="R53">
        <f t="shared" si="0"/>
        <v>250000</v>
      </c>
      <c r="S53">
        <f t="shared" si="1"/>
        <v>-49513572499.597977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-715.69747810562535</v>
      </c>
      <c r="AC53">
        <f t="shared" si="2"/>
        <v>-639.01572727044754</v>
      </c>
      <c r="AE53">
        <f t="shared" si="3"/>
        <v>0</v>
      </c>
      <c r="AF53">
        <f t="shared" si="24"/>
        <v>0</v>
      </c>
      <c r="AG53">
        <f t="shared" si="24"/>
        <v>-6.4529349732907676E-7</v>
      </c>
      <c r="AH53">
        <f t="shared" si="5"/>
        <v>-5.640179697154502E-3</v>
      </c>
      <c r="AI53">
        <f t="shared" si="25"/>
        <v>-5.6408249906518314E-3</v>
      </c>
      <c r="AJ53">
        <f t="shared" si="7"/>
        <v>-76.681750835177809</v>
      </c>
      <c r="AK53">
        <f t="shared" si="22"/>
        <v>-50.098823467393778</v>
      </c>
      <c r="AL53">
        <f t="shared" si="8"/>
        <v>-126.78621512756223</v>
      </c>
      <c r="AN53">
        <f t="shared" si="26"/>
        <v>0</v>
      </c>
      <c r="AO53">
        <f t="shared" si="26"/>
        <v>0</v>
      </c>
      <c r="AP53">
        <f t="shared" si="26"/>
        <v>-5.7115041543905383E-9</v>
      </c>
      <c r="AQ53">
        <f t="shared" si="26"/>
        <v>-4.9921330224375648E-5</v>
      </c>
      <c r="AR53">
        <f t="shared" si="26"/>
        <v>-4.992704172853004E-5</v>
      </c>
      <c r="AS53">
        <f t="shared" si="26"/>
        <v>-0.678711532463669</v>
      </c>
      <c r="AT53">
        <f t="shared" si="26"/>
        <v>-0.4434255723146962</v>
      </c>
      <c r="AU53">
        <f t="shared" si="23"/>
        <v>-1.1221870318200937</v>
      </c>
      <c r="AW53">
        <v>50</v>
      </c>
      <c r="AX53">
        <f>IF(Z53&gt;0, (R53*SUMPRODUCT(K53:$K$98, X53:$X$98)-K53*$AZ$3)/Z53, 0)</f>
        <v>-49513572499.597977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0.64518007799999999</v>
      </c>
      <c r="Q54" s="4">
        <f t="shared" si="21"/>
        <v>50</v>
      </c>
      <c r="R54">
        <f t="shared" si="0"/>
        <v>250000</v>
      </c>
      <c r="S54">
        <f t="shared" si="1"/>
        <v>-128207644947.66211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-639.01572727044754</v>
      </c>
      <c r="AC54">
        <f t="shared" si="2"/>
        <v>-570.54979851318353</v>
      </c>
      <c r="AE54">
        <f t="shared" si="3"/>
        <v>0</v>
      </c>
      <c r="AF54">
        <f t="shared" si="24"/>
        <v>0</v>
      </c>
      <c r="AG54">
        <f t="shared" si="24"/>
        <v>-2.2251005341611947E-7</v>
      </c>
      <c r="AH54">
        <f t="shared" si="5"/>
        <v>-2.0816525446983327E-3</v>
      </c>
      <c r="AI54">
        <f t="shared" si="25"/>
        <v>-2.0818750547517487E-3</v>
      </c>
      <c r="AJ54">
        <f t="shared" si="7"/>
        <v>-68.46592875726401</v>
      </c>
      <c r="AK54">
        <f t="shared" si="22"/>
        <v>-44.731100908931332</v>
      </c>
      <c r="AL54">
        <f t="shared" si="8"/>
        <v>-113.19911154125009</v>
      </c>
      <c r="AN54">
        <f t="shared" si="26"/>
        <v>0</v>
      </c>
      <c r="AO54">
        <f t="shared" si="26"/>
        <v>0</v>
      </c>
      <c r="AP54">
        <f t="shared" si="26"/>
        <v>-1.7584289437675191E-9</v>
      </c>
      <c r="AQ54">
        <f t="shared" si="26"/>
        <v>-1.6450663820656301E-5</v>
      </c>
      <c r="AR54">
        <f t="shared" si="26"/>
        <v>-1.6452422249600069E-5</v>
      </c>
      <c r="AS54">
        <f t="shared" si="26"/>
        <v>-0.54106530891685223</v>
      </c>
      <c r="AT54">
        <f t="shared" si="26"/>
        <v>-0.35349621878771376</v>
      </c>
      <c r="AU54">
        <f t="shared" si="23"/>
        <v>-0.89457798012681555</v>
      </c>
      <c r="AW54">
        <v>51</v>
      </c>
      <c r="AX54">
        <f>IF(Z54&gt;0, (R54*SUMPRODUCT(K54:$K$98, X54:$X$98)-K54*$AZ$3)/Z54, 0)</f>
        <v>-128207644947.66211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0.66067595400000001</v>
      </c>
      <c r="Q55" s="4">
        <f t="shared" si="21"/>
        <v>50</v>
      </c>
      <c r="R55">
        <f t="shared" si="0"/>
        <v>250000</v>
      </c>
      <c r="S55">
        <f t="shared" si="1"/>
        <v>-347594158623.36725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-570.54979851318353</v>
      </c>
      <c r="AC55">
        <f t="shared" si="2"/>
        <v>-509.41947685795969</v>
      </c>
      <c r="AE55">
        <f t="shared" si="3"/>
        <v>0</v>
      </c>
      <c r="AF55">
        <f t="shared" si="24"/>
        <v>0</v>
      </c>
      <c r="AG55">
        <f t="shared" si="24"/>
        <v>-7.3277911066672581E-8</v>
      </c>
      <c r="AH55">
        <f t="shared" si="5"/>
        <v>-7.3503520907642846E-4</v>
      </c>
      <c r="AI55">
        <f t="shared" si="25"/>
        <v>-7.3510848698749509E-4</v>
      </c>
      <c r="AJ55">
        <f t="shared" si="7"/>
        <v>-61.130321655223838</v>
      </c>
      <c r="AK55">
        <f t="shared" si="22"/>
        <v>-39.938485895922852</v>
      </c>
      <c r="AL55">
        <f t="shared" si="8"/>
        <v>-101.06954265963367</v>
      </c>
      <c r="AN55">
        <f t="shared" si="26"/>
        <v>0</v>
      </c>
      <c r="AO55">
        <f t="shared" si="26"/>
        <v>0</v>
      </c>
      <c r="AP55">
        <f t="shared" si="26"/>
        <v>-5.1704726282591593E-10</v>
      </c>
      <c r="AQ55">
        <f t="shared" si="26"/>
        <v>-5.1863916069857942E-6</v>
      </c>
      <c r="AR55">
        <f t="shared" si="26"/>
        <v>-5.1869086542486199E-6</v>
      </c>
      <c r="AS55">
        <f t="shared" si="26"/>
        <v>-0.43133415005161835</v>
      </c>
      <c r="AT55">
        <f t="shared" si="26"/>
        <v>-0.28180504211029828</v>
      </c>
      <c r="AU55">
        <f t="shared" si="23"/>
        <v>-0.71314437907057082</v>
      </c>
      <c r="AW55">
        <v>52</v>
      </c>
      <c r="AX55">
        <f>IF(Z55&gt;0, (R55*SUMPRODUCT(K55:$K$98, X55:$X$98)-K55*$AZ$3)/Z55, 0)</f>
        <v>-347594158623.36725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0.67625413199999995</v>
      </c>
      <c r="Q56" s="4">
        <f t="shared" si="21"/>
        <v>50</v>
      </c>
      <c r="R56">
        <f t="shared" si="0"/>
        <v>250000</v>
      </c>
      <c r="S56">
        <f t="shared" si="1"/>
        <v>-989182526359.95398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-509.41947685795969</v>
      </c>
      <c r="AC56">
        <f t="shared" si="2"/>
        <v>-454.83882302123732</v>
      </c>
      <c r="AE56">
        <f t="shared" si="3"/>
        <v>0</v>
      </c>
      <c r="AF56">
        <f t="shared" si="24"/>
        <v>0</v>
      </c>
      <c r="AG56">
        <f t="shared" si="24"/>
        <v>-2.2990641812840003E-8</v>
      </c>
      <c r="AH56">
        <f t="shared" si="5"/>
        <v>-2.4777245071582924E-4</v>
      </c>
      <c r="AI56">
        <f t="shared" si="25"/>
        <v>-2.4779544135764209E-4</v>
      </c>
      <c r="AJ56">
        <f t="shared" si="7"/>
        <v>-54.580653836722377</v>
      </c>
      <c r="AK56">
        <f t="shared" si="22"/>
        <v>-35.659363380057179</v>
      </c>
      <c r="AL56">
        <f t="shared" si="8"/>
        <v>-90.240265012220917</v>
      </c>
      <c r="AN56">
        <f t="shared" si="26"/>
        <v>0</v>
      </c>
      <c r="AO56">
        <f t="shared" si="26"/>
        <v>0</v>
      </c>
      <c r="AP56">
        <f t="shared" si="26"/>
        <v>-1.4484057345744745E-10</v>
      </c>
      <c r="AQ56">
        <f t="shared" si="26"/>
        <v>-1.560961374666587E-6</v>
      </c>
      <c r="AR56">
        <f t="shared" si="26"/>
        <v>-1.5611062152400444E-6</v>
      </c>
      <c r="AS56">
        <f t="shared" si="26"/>
        <v>-0.34385700346034592</v>
      </c>
      <c r="AT56">
        <f t="shared" si="26"/>
        <v>-0.22465326036311153</v>
      </c>
      <c r="AU56">
        <f t="shared" si="23"/>
        <v>-0.56851182492967278</v>
      </c>
      <c r="AW56">
        <v>53</v>
      </c>
      <c r="AX56">
        <f>IF(Z56&gt;0, (R56*SUMPRODUCT(K56:$K$98, X56:$X$98)-K56*$AZ$3)/Z56, 0)</f>
        <v>-989182526359.95398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0.69194305599999995</v>
      </c>
      <c r="Q57" s="4">
        <f t="shared" si="21"/>
        <v>50</v>
      </c>
      <c r="R57">
        <f t="shared" si="0"/>
        <v>250000</v>
      </c>
      <c r="S57">
        <f t="shared" si="1"/>
        <v>-2963187756292.543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-454.83882302123732</v>
      </c>
      <c r="AC57">
        <f t="shared" si="2"/>
        <v>-406.1060933115611</v>
      </c>
      <c r="AE57">
        <f t="shared" si="3"/>
        <v>0</v>
      </c>
      <c r="AF57">
        <f t="shared" si="24"/>
        <v>0</v>
      </c>
      <c r="AG57">
        <f t="shared" si="24"/>
        <v>-6.8525204393337132E-9</v>
      </c>
      <c r="AH57">
        <f t="shared" si="5"/>
        <v>-7.954107477688945E-5</v>
      </c>
      <c r="AI57">
        <f t="shared" si="25"/>
        <v>-7.9547927297328783E-5</v>
      </c>
      <c r="AJ57">
        <f t="shared" si="7"/>
        <v>-48.732729709676221</v>
      </c>
      <c r="AK57">
        <f t="shared" si="22"/>
        <v>-31.838717611486615</v>
      </c>
      <c r="AL57">
        <f t="shared" si="8"/>
        <v>-80.571526869090135</v>
      </c>
      <c r="AN57">
        <f t="shared" si="26"/>
        <v>0</v>
      </c>
      <c r="AO57">
        <f t="shared" si="26"/>
        <v>0</v>
      </c>
      <c r="AP57">
        <f t="shared" si="26"/>
        <v>-3.8545302403512779E-11</v>
      </c>
      <c r="AQ57">
        <f t="shared" si="26"/>
        <v>-4.4741709388811903E-7</v>
      </c>
      <c r="AR57">
        <f t="shared" si="26"/>
        <v>-4.4745563919052256E-7</v>
      </c>
      <c r="AS57">
        <f t="shared" si="26"/>
        <v>-0.27412071517889036</v>
      </c>
      <c r="AT57">
        <f t="shared" si="26"/>
        <v>-0.17909220546507795</v>
      </c>
      <c r="AU57">
        <f t="shared" si="23"/>
        <v>-0.45321336809960755</v>
      </c>
      <c r="AW57">
        <v>54</v>
      </c>
      <c r="AX57">
        <f>IF(Z57&gt;0, (R57*SUMPRODUCT(K57:$K$98, X57:$X$98)-K57*$AZ$3)/Z57, 0)</f>
        <v>-2963187756292.543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0.70765376499999999</v>
      </c>
      <c r="Q58" s="4">
        <f t="shared" si="21"/>
        <v>50</v>
      </c>
      <c r="R58">
        <f t="shared" si="0"/>
        <v>250000</v>
      </c>
      <c r="S58">
        <f t="shared" si="1"/>
        <v>-9370421945311.3438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-406.1060933115611</v>
      </c>
      <c r="AC58">
        <f t="shared" si="2"/>
        <v>-362.59472655305188</v>
      </c>
      <c r="AE58">
        <f t="shared" si="3"/>
        <v>0</v>
      </c>
      <c r="AF58">
        <f t="shared" si="24"/>
        <v>0</v>
      </c>
      <c r="AG58">
        <f t="shared" si="24"/>
        <v>-1.9347833463064198E-9</v>
      </c>
      <c r="AH58">
        <f t="shared" si="5"/>
        <v>-2.4246059443169782E-5</v>
      </c>
      <c r="AI58">
        <f t="shared" si="25"/>
        <v>-2.4247994226516088E-5</v>
      </c>
      <c r="AJ58">
        <f t="shared" si="7"/>
        <v>-43.511366758509212</v>
      </c>
      <c r="AK58">
        <f t="shared" si="22"/>
        <v>-28.427426531809278</v>
      </c>
      <c r="AL58">
        <f t="shared" si="8"/>
        <v>-71.938817538312719</v>
      </c>
      <c r="AN58">
        <f t="shared" si="26"/>
        <v>0</v>
      </c>
      <c r="AO58">
        <f t="shared" si="26"/>
        <v>0</v>
      </c>
      <c r="AP58">
        <f t="shared" si="26"/>
        <v>-9.7170723308645397E-12</v>
      </c>
      <c r="AQ58">
        <f t="shared" si="26"/>
        <v>-1.2177110878977398E-7</v>
      </c>
      <c r="AR58">
        <f t="shared" si="26"/>
        <v>-1.2178082586210484E-7</v>
      </c>
      <c r="AS58">
        <f t="shared" si="26"/>
        <v>-0.21852736060311728</v>
      </c>
      <c r="AT58">
        <f t="shared" si="26"/>
        <v>-0.14277121018085323</v>
      </c>
      <c r="AU58">
        <f t="shared" si="23"/>
        <v>-0.36129869256479641</v>
      </c>
      <c r="AW58">
        <v>55</v>
      </c>
      <c r="AX58">
        <f>IF(Z58&gt;0, (R58*SUMPRODUCT(K58:$K$98, X58:$X$98)-K58*$AZ$3)/Z58, 0)</f>
        <v>-9370421945311.3438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0.72329488099999995</v>
      </c>
      <c r="Q59" s="4">
        <f t="shared" si="21"/>
        <v>50</v>
      </c>
      <c r="R59">
        <f t="shared" si="0"/>
        <v>250000</v>
      </c>
      <c r="S59">
        <f t="shared" si="1"/>
        <v>-31369657243632.133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-362.59472655305188</v>
      </c>
      <c r="AC59">
        <f t="shared" si="2"/>
        <v>-323.74529166953158</v>
      </c>
      <c r="AE59">
        <f t="shared" si="3"/>
        <v>0</v>
      </c>
      <c r="AF59">
        <f t="shared" si="24"/>
        <v>0</v>
      </c>
      <c r="AG59">
        <f t="shared" si="24"/>
        <v>-5.1601662261587202E-10</v>
      </c>
      <c r="AH59">
        <f t="shared" si="5"/>
        <v>-6.9970944511374173E-6</v>
      </c>
      <c r="AI59">
        <f t="shared" si="25"/>
        <v>-6.997610467760033E-6</v>
      </c>
      <c r="AJ59">
        <f t="shared" si="7"/>
        <v>-38.849434883520303</v>
      </c>
      <c r="AK59">
        <f t="shared" si="22"/>
        <v>-25.381630858713635</v>
      </c>
      <c r="AL59">
        <f t="shared" si="8"/>
        <v>-64.231072739844407</v>
      </c>
      <c r="AN59">
        <f t="shared" si="26"/>
        <v>0</v>
      </c>
      <c r="AO59">
        <f t="shared" si="26"/>
        <v>0</v>
      </c>
      <c r="AP59">
        <f t="shared" si="26"/>
        <v>-2.313922261013245E-12</v>
      </c>
      <c r="AQ59">
        <f t="shared" si="26"/>
        <v>-3.1376378014379725E-8</v>
      </c>
      <c r="AR59">
        <f t="shared" si="26"/>
        <v>-3.1378691936640732E-8</v>
      </c>
      <c r="AS59">
        <f t="shared" si="26"/>
        <v>-0.17420867519548991</v>
      </c>
      <c r="AT59">
        <f t="shared" si="26"/>
        <v>-0.11381633476663841</v>
      </c>
      <c r="AU59">
        <f t="shared" si="23"/>
        <v>-0.28802504134082024</v>
      </c>
      <c r="AW59">
        <v>56</v>
      </c>
      <c r="AX59">
        <f>IF(Z59&gt;0, (R59*SUMPRODUCT(K59:$K$98, X59:$X$98)-K59*$AZ$3)/Z59, 0)</f>
        <v>-31369657243632.133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0.74145409100000004</v>
      </c>
      <c r="Q60" s="4">
        <f t="shared" si="21"/>
        <v>50</v>
      </c>
      <c r="R60">
        <f t="shared" si="0"/>
        <v>250000</v>
      </c>
      <c r="S60">
        <f t="shared" si="1"/>
        <v>-112689935852331.7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-323.74529166953158</v>
      </c>
      <c r="AC60">
        <f t="shared" si="2"/>
        <v>-289.05829616046924</v>
      </c>
      <c r="AE60">
        <f t="shared" si="3"/>
        <v>0</v>
      </c>
      <c r="AF60">
        <f t="shared" si="24"/>
        <v>0</v>
      </c>
      <c r="AG60">
        <f t="shared" si="24"/>
        <v>-1.2825382052717188E-10</v>
      </c>
      <c r="AH60">
        <f t="shared" si="5"/>
        <v>-1.9130131793127074E-6</v>
      </c>
      <c r="AI60">
        <f t="shared" si="25"/>
        <v>-1.9131414331332347E-6</v>
      </c>
      <c r="AJ60">
        <f t="shared" si="7"/>
        <v>-34.686995509062342</v>
      </c>
      <c r="AK60">
        <f t="shared" si="22"/>
        <v>-22.662170416867212</v>
      </c>
      <c r="AL60">
        <f t="shared" si="8"/>
        <v>-57.349167839070986</v>
      </c>
      <c r="AN60">
        <f t="shared" si="26"/>
        <v>0</v>
      </c>
      <c r="AO60">
        <f t="shared" si="26"/>
        <v>0</v>
      </c>
      <c r="AP60">
        <f t="shared" si="26"/>
        <v>-5.1349634974899309E-13</v>
      </c>
      <c r="AQ60">
        <f t="shared" si="26"/>
        <v>-7.6592282441260748E-9</v>
      </c>
      <c r="AR60">
        <f t="shared" si="26"/>
        <v>-7.6597417404758242E-9</v>
      </c>
      <c r="AS60">
        <f t="shared" si="26"/>
        <v>-0.13887808959180012</v>
      </c>
      <c r="AT60">
        <f t="shared" si="26"/>
        <v>-9.0733685270494746E-2</v>
      </c>
      <c r="AU60">
        <f t="shared" si="23"/>
        <v>-0.22961178252203662</v>
      </c>
      <c r="AW60">
        <v>57</v>
      </c>
      <c r="AX60">
        <f>IF(Z60&gt;0, (R60*SUMPRODUCT(K60:$K$98, X60:$X$98)-K60*$AZ$3)/Z60, 0)</f>
        <v>-112689935852331.7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0.75951466000000001</v>
      </c>
      <c r="Q61" s="4">
        <f t="shared" si="21"/>
        <v>50</v>
      </c>
      <c r="R61">
        <f t="shared" si="0"/>
        <v>250000</v>
      </c>
      <c r="S61">
        <f t="shared" si="1"/>
        <v>-436539756309195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-289.05829616046924</v>
      </c>
      <c r="AC61">
        <f t="shared" si="2"/>
        <v>-258.0877644355939</v>
      </c>
      <c r="AE61">
        <f t="shared" si="3"/>
        <v>0</v>
      </c>
      <c r="AF61">
        <f t="shared" si="24"/>
        <v>0</v>
      </c>
      <c r="AG61">
        <f t="shared" si="24"/>
        <v>-2.9560625430504196E-11</v>
      </c>
      <c r="AH61">
        <f t="shared" si="5"/>
        <v>-4.870532844569799E-7</v>
      </c>
      <c r="AI61">
        <f t="shared" si="25"/>
        <v>-4.8708284508241036E-7</v>
      </c>
      <c r="AJ61">
        <f t="shared" si="7"/>
        <v>-30.970531724875343</v>
      </c>
      <c r="AK61">
        <f t="shared" si="22"/>
        <v>-20.234080731232847</v>
      </c>
      <c r="AL61">
        <f t="shared" si="8"/>
        <v>-51.204612943191037</v>
      </c>
      <c r="AN61">
        <f t="shared" si="26"/>
        <v>0</v>
      </c>
      <c r="AO61">
        <f t="shared" si="26"/>
        <v>0</v>
      </c>
      <c r="AP61">
        <f t="shared" si="26"/>
        <v>-1.0567266139344251E-13</v>
      </c>
      <c r="AQ61">
        <f t="shared" si="26"/>
        <v>-1.7411071673698554E-9</v>
      </c>
      <c r="AR61">
        <f t="shared" si="26"/>
        <v>-1.7412128400312487E-9</v>
      </c>
      <c r="AS61">
        <f t="shared" si="26"/>
        <v>-0.11071276282133116</v>
      </c>
      <c r="AT61">
        <f t="shared" si="26"/>
        <v>-7.2332338392025644E-2</v>
      </c>
      <c r="AU61">
        <f t="shared" si="23"/>
        <v>-0.18304510295456966</v>
      </c>
      <c r="AW61">
        <v>58</v>
      </c>
      <c r="AX61">
        <f>IF(Z61&gt;0, (R61*SUMPRODUCT(K61:$K$98, X61:$X$98)-K61*$AZ$3)/Z61, 0)</f>
        <v>-436539756309195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0.77745419500000001</v>
      </c>
      <c r="Q62" s="4">
        <f t="shared" si="21"/>
        <v>50</v>
      </c>
      <c r="R62">
        <f t="shared" si="0"/>
        <v>250000</v>
      </c>
      <c r="S62">
        <f t="shared" si="1"/>
        <v>-1833805374631263.5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-258.0877644355939</v>
      </c>
      <c r="AC62">
        <f t="shared" si="2"/>
        <v>-230.43550396185771</v>
      </c>
      <c r="AE62">
        <f t="shared" si="3"/>
        <v>0</v>
      </c>
      <c r="AF62">
        <f t="shared" si="24"/>
        <v>0</v>
      </c>
      <c r="AG62">
        <f t="shared" si="24"/>
        <v>-6.2829869284299879E-12</v>
      </c>
      <c r="AH62">
        <f t="shared" si="5"/>
        <v>-1.1491016123884582E-7</v>
      </c>
      <c r="AI62">
        <f t="shared" si="25"/>
        <v>-1.1491644422577425E-7</v>
      </c>
      <c r="AJ62">
        <f t="shared" si="7"/>
        <v>-27.652260473736192</v>
      </c>
      <c r="AK62">
        <f t="shared" si="22"/>
        <v>-18.066143510491575</v>
      </c>
      <c r="AL62">
        <f t="shared" si="8"/>
        <v>-45.718404099144209</v>
      </c>
      <c r="AN62">
        <f t="shared" si="26"/>
        <v>0</v>
      </c>
      <c r="AO62">
        <f t="shared" si="26"/>
        <v>0</v>
      </c>
      <c r="AP62">
        <f t="shared" si="26"/>
        <v>-2.0053822216394344E-14</v>
      </c>
      <c r="AQ62">
        <f t="shared" si="26"/>
        <v>-3.6676631204083218E-10</v>
      </c>
      <c r="AR62">
        <f t="shared" si="26"/>
        <v>-3.6678636586304858E-10</v>
      </c>
      <c r="AS62">
        <f t="shared" si="26"/>
        <v>-8.8259536704193425E-2</v>
      </c>
      <c r="AT62">
        <f t="shared" si="26"/>
        <v>-5.7662897316546842E-2</v>
      </c>
      <c r="AU62">
        <f t="shared" si="23"/>
        <v>-0.14592243438752664</v>
      </c>
      <c r="AW62">
        <v>59</v>
      </c>
      <c r="AX62">
        <f>IF(Z62&gt;0, (R62*SUMPRODUCT(K62:$K$98, X62:$X$98)-K62*$AZ$3)/Z62, 0)</f>
        <v>-1833805374631263.5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0.79525030600000002</v>
      </c>
      <c r="Q63" s="4">
        <f t="shared" si="21"/>
        <v>50</v>
      </c>
      <c r="R63">
        <f t="shared" si="0"/>
        <v>250000</v>
      </c>
      <c r="S63">
        <f t="shared" si="1"/>
        <v>-8407336585349784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-230.43550396185771</v>
      </c>
      <c r="AC63">
        <f t="shared" si="2"/>
        <v>-205.74598568054833</v>
      </c>
      <c r="AE63">
        <f t="shared" si="3"/>
        <v>0</v>
      </c>
      <c r="AF63">
        <f t="shared" si="24"/>
        <v>0</v>
      </c>
      <c r="AG63">
        <f t="shared" si="24"/>
        <v>-1.2236097817177399E-12</v>
      </c>
      <c r="AH63">
        <f t="shared" si="5"/>
        <v>-2.4982736387139742E-8</v>
      </c>
      <c r="AI63">
        <f t="shared" si="25"/>
        <v>-2.498395999692146E-8</v>
      </c>
      <c r="AJ63">
        <f t="shared" si="7"/>
        <v>-24.689518281309375</v>
      </c>
      <c r="AK63">
        <f t="shared" si="22"/>
        <v>-16.130485277330042</v>
      </c>
      <c r="AL63">
        <f t="shared" si="8"/>
        <v>-40.820003583623375</v>
      </c>
      <c r="AN63">
        <f t="shared" si="26"/>
        <v>0</v>
      </c>
      <c r="AO63">
        <f t="shared" si="26"/>
        <v>0</v>
      </c>
      <c r="AP63">
        <f t="shared" si="26"/>
        <v>-3.4870319108689282E-15</v>
      </c>
      <c r="AQ63">
        <f t="shared" si="26"/>
        <v>-7.119557256275536E-11</v>
      </c>
      <c r="AR63">
        <f t="shared" si="26"/>
        <v>-7.1199059594666233E-11</v>
      </c>
      <c r="AS63">
        <f t="shared" si="26"/>
        <v>-7.0359962299457471E-2</v>
      </c>
      <c r="AT63">
        <f t="shared" si="26"/>
        <v>-4.596850870290474E-2</v>
      </c>
      <c r="AU63">
        <f t="shared" si="23"/>
        <v>-0.11632847107356127</v>
      </c>
      <c r="AW63">
        <v>60</v>
      </c>
      <c r="AX63">
        <f>IF(Z63&gt;0, (R63*SUMPRODUCT(K63:$K$98, X63:$X$98)-K63*$AZ$3)/Z63, 0)</f>
        <v>-8407336585349784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0.81288120699999999</v>
      </c>
      <c r="Q64" s="4">
        <f t="shared" si="21"/>
        <v>50</v>
      </c>
      <c r="R64">
        <f t="shared" si="0"/>
        <v>250000</v>
      </c>
      <c r="S64">
        <f t="shared" si="1"/>
        <v>-4.238144578275364E+16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-205.74598568054833</v>
      </c>
      <c r="AC64">
        <f t="shared" si="2"/>
        <v>-183.70177292912297</v>
      </c>
      <c r="AE64">
        <f t="shared" si="3"/>
        <v>0</v>
      </c>
      <c r="AF64">
        <f t="shared" si="24"/>
        <v>0</v>
      </c>
      <c r="AG64">
        <f t="shared" si="24"/>
        <v>-2.167242876408396E-13</v>
      </c>
      <c r="AH64">
        <f t="shared" si="5"/>
        <v>-4.9732469812986138E-9</v>
      </c>
      <c r="AI64">
        <f t="shared" si="25"/>
        <v>-4.9734637055862549E-9</v>
      </c>
      <c r="AJ64">
        <f t="shared" si="7"/>
        <v>-22.044212751425363</v>
      </c>
      <c r="AK64">
        <f t="shared" si="22"/>
        <v>-14.402218997638384</v>
      </c>
      <c r="AL64">
        <f t="shared" si="8"/>
        <v>-36.446431754037214</v>
      </c>
      <c r="AN64">
        <f t="shared" si="26"/>
        <v>0</v>
      </c>
      <c r="AO64">
        <f t="shared" si="26"/>
        <v>0</v>
      </c>
      <c r="AP64">
        <f t="shared" si="26"/>
        <v>-5.5144543143356098E-16</v>
      </c>
      <c r="AQ64">
        <f t="shared" si="26"/>
        <v>-1.265420852033326E-11</v>
      </c>
      <c r="AR64">
        <f t="shared" si="26"/>
        <v>-1.2654759965764695E-11</v>
      </c>
      <c r="AS64">
        <f t="shared" si="26"/>
        <v>-5.6090531170500203E-2</v>
      </c>
      <c r="AT64">
        <f t="shared" si="26"/>
        <v>-3.6645813698163131E-2</v>
      </c>
      <c r="AU64">
        <f t="shared" si="23"/>
        <v>-9.27363448813181E-2</v>
      </c>
      <c r="AW64">
        <v>61</v>
      </c>
      <c r="AX64">
        <f>IF(Z64&gt;0, (R64*SUMPRODUCT(K64:$K$98, X64:$X$98)-K64*$AZ$3)/Z64, 0)</f>
        <v>-4.238144578275364E+16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0.83042254299999996</v>
      </c>
      <c r="Q65" s="4">
        <f t="shared" si="21"/>
        <v>50</v>
      </c>
      <c r="R65">
        <f t="shared" si="0"/>
        <v>250000</v>
      </c>
      <c r="S65">
        <f t="shared" si="1"/>
        <v>-2.3712983840660432E+17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-183.70177292912297</v>
      </c>
      <c r="AC65">
        <f t="shared" si="2"/>
        <v>-164.0194401152994</v>
      </c>
      <c r="AE65">
        <f t="shared" si="3"/>
        <v>0</v>
      </c>
      <c r="AF65">
        <f t="shared" si="24"/>
        <v>0</v>
      </c>
      <c r="AG65">
        <f t="shared" si="24"/>
        <v>-3.4584310691861732E-14</v>
      </c>
      <c r="AH65">
        <f t="shared" si="5"/>
        <v>-8.9986367036284737E-10</v>
      </c>
      <c r="AI65">
        <f t="shared" si="25"/>
        <v>-8.9989825467353926E-10</v>
      </c>
      <c r="AJ65">
        <f t="shared" si="7"/>
        <v>-19.682332813823564</v>
      </c>
      <c r="AK65">
        <f t="shared" si="22"/>
        <v>-12.859124105038608</v>
      </c>
      <c r="AL65">
        <f t="shared" si="8"/>
        <v>-32.541456919762069</v>
      </c>
      <c r="AN65">
        <f t="shared" si="26"/>
        <v>0</v>
      </c>
      <c r="AO65">
        <f t="shared" si="26"/>
        <v>0</v>
      </c>
      <c r="AP65">
        <f t="shared" si="26"/>
        <v>-7.8569874662888906E-17</v>
      </c>
      <c r="AQ65">
        <f t="shared" si="26"/>
        <v>-2.0443424888249543E-12</v>
      </c>
      <c r="AR65">
        <f t="shared" si="26"/>
        <v>-2.0444210586996173E-12</v>
      </c>
      <c r="AS65">
        <f t="shared" si="26"/>
        <v>-4.471502803782311E-2</v>
      </c>
      <c r="AT65">
        <f t="shared" si="26"/>
        <v>-2.921381831806082E-2</v>
      </c>
      <c r="AU65">
        <f t="shared" si="23"/>
        <v>-7.3928846357928346E-2</v>
      </c>
      <c r="AW65">
        <v>62</v>
      </c>
      <c r="AX65">
        <f>IF(Z65&gt;0, (R65*SUMPRODUCT(K65:$K$98, X65:$X$98)-K65*$AZ$3)/Z65, 0)</f>
        <v>-2.3712983840660432E+17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0.84796327400000004</v>
      </c>
      <c r="Q66" s="4">
        <f t="shared" si="21"/>
        <v>50</v>
      </c>
      <c r="R66">
        <f t="shared" si="0"/>
        <v>250000</v>
      </c>
      <c r="S66">
        <f t="shared" si="1"/>
        <v>-1.4906220100137994E+18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-164.0194401152994</v>
      </c>
      <c r="AC66">
        <f t="shared" si="2"/>
        <v>-146.44592867437623</v>
      </c>
      <c r="AE66">
        <f t="shared" si="3"/>
        <v>0</v>
      </c>
      <c r="AF66">
        <f t="shared" si="24"/>
        <v>0</v>
      </c>
      <c r="AG66">
        <f t="shared" si="24"/>
        <v>-4.9122422616388348E-15</v>
      </c>
      <c r="AH66">
        <f t="shared" si="5"/>
        <v>-1.4663112661652139E-10</v>
      </c>
      <c r="AI66">
        <f t="shared" si="25"/>
        <v>-1.4663603885878305E-10</v>
      </c>
      <c r="AJ66">
        <f t="shared" si="7"/>
        <v>-17.57351144092317</v>
      </c>
      <c r="AK66">
        <f t="shared" si="22"/>
        <v>-11.48136080807096</v>
      </c>
      <c r="AL66">
        <f t="shared" si="8"/>
        <v>-29.054872249140764</v>
      </c>
      <c r="AN66">
        <f t="shared" si="26"/>
        <v>0</v>
      </c>
      <c r="AO66">
        <f t="shared" si="26"/>
        <v>0</v>
      </c>
      <c r="AP66">
        <f t="shared" si="26"/>
        <v>-9.9641140708456166E-18</v>
      </c>
      <c r="AQ66">
        <f t="shared" si="26"/>
        <v>-2.9743021498621835E-13</v>
      </c>
      <c r="AR66">
        <f t="shared" si="26"/>
        <v>-2.974401791002892E-13</v>
      </c>
      <c r="AS66">
        <f t="shared" si="26"/>
        <v>-3.5646546586293605E-2</v>
      </c>
      <c r="AT66">
        <f t="shared" si="26"/>
        <v>-2.3289077103047499E-2</v>
      </c>
      <c r="AU66">
        <f t="shared" si="23"/>
        <v>-5.893562368963854E-2</v>
      </c>
      <c r="AW66">
        <v>63</v>
      </c>
      <c r="AX66">
        <f>IF(Z66&gt;0, (R66*SUMPRODUCT(K66:$K$98, X66:$X$98)-K66*$AZ$3)/Z66, 0)</f>
        <v>-1.4906220100137994E+18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0.86550461000000001</v>
      </c>
      <c r="Q67" s="4">
        <f t="shared" si="21"/>
        <v>50</v>
      </c>
      <c r="R67">
        <f t="shared" ref="R67:R69" si="27">$C$6</f>
        <v>250000</v>
      </c>
      <c r="S67">
        <f t="shared" ref="S67:S69" si="28">AX67</f>
        <v>-1.0690456160191107E+19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-146.44592867437623</v>
      </c>
      <c r="AC67">
        <f t="shared" ref="AC67:AC69" si="29">S67*Z67</f>
        <v>-130.75529345926472</v>
      </c>
      <c r="AE67">
        <f t="shared" ref="AE67:AE69" si="30">$Z67*O67</f>
        <v>0</v>
      </c>
      <c r="AF67">
        <f t="shared" si="24"/>
        <v>0</v>
      </c>
      <c r="AG67">
        <f t="shared" si="24"/>
        <v>-6.1155151613720893E-16</v>
      </c>
      <c r="AH67">
        <f t="shared" ref="AH67:AH69" si="31">-X67*R67</f>
        <v>-2.1257841614426186E-11</v>
      </c>
      <c r="AI67">
        <f t="shared" ref="AI67:AI69" si="32">SUM(AE67:AH67)</f>
        <v>-2.1258453165942323E-11</v>
      </c>
      <c r="AJ67">
        <f t="shared" ref="AJ67:AJ69" si="33">AB67-AC67</f>
        <v>-15.690635215111513</v>
      </c>
      <c r="AK67">
        <f t="shared" si="22"/>
        <v>-10.251215007206337</v>
      </c>
      <c r="AL67">
        <f t="shared" ref="AL67:AL69" si="34">SUM(AI67:AK67)</f>
        <v>-25.941850222339106</v>
      </c>
      <c r="AN67">
        <f t="shared" si="26"/>
        <v>0</v>
      </c>
      <c r="AO67">
        <f t="shared" si="26"/>
        <v>0</v>
      </c>
      <c r="AP67">
        <f t="shared" si="26"/>
        <v>-1.1075770243342973E-18</v>
      </c>
      <c r="AQ67">
        <f t="shared" si="26"/>
        <v>-3.8499940459297972E-14</v>
      </c>
      <c r="AR67">
        <f t="shared" si="26"/>
        <v>-3.8501048036322306E-14</v>
      </c>
      <c r="AS67">
        <f t="shared" si="26"/>
        <v>-2.8417208694433274E-2</v>
      </c>
      <c r="AT67">
        <f t="shared" si="26"/>
        <v>-1.8565909680363341E-2</v>
      </c>
      <c r="AU67">
        <f t="shared" si="23"/>
        <v>-4.6983118374835112E-2</v>
      </c>
      <c r="AW67">
        <v>64</v>
      </c>
      <c r="AX67">
        <f>IF(Z67&gt;0, (R67*SUMPRODUCT(K67:$K$98, X67:$X$98)-K67*$AZ$3)/Z67, 0)</f>
        <v>-1.0690456160191107E+19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1.6170478387293595E-3</v>
      </c>
      <c r="L68" s="2">
        <v>65</v>
      </c>
      <c r="M68" s="6">
        <v>0.88304594599999997</v>
      </c>
      <c r="Q68" s="4">
        <f t="shared" si="21"/>
        <v>50</v>
      </c>
      <c r="R68">
        <f t="shared" si="27"/>
        <v>250000</v>
      </c>
      <c r="S68">
        <f t="shared" si="28"/>
        <v>-8.9244397814296691E+19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-130.75529345926472</v>
      </c>
      <c r="AC68">
        <f t="shared" si="29"/>
        <v>-116.74579773148641</v>
      </c>
      <c r="AE68">
        <f t="shared" si="30"/>
        <v>0</v>
      </c>
      <c r="AF68">
        <f t="shared" si="24"/>
        <v>0</v>
      </c>
      <c r="AG68">
        <f t="shared" si="24"/>
        <v>-6.5407913880720963E-17</v>
      </c>
      <c r="AH68">
        <f t="shared" si="31"/>
        <v>-2.7001404354755793E-12</v>
      </c>
      <c r="AI68">
        <f t="shared" si="32"/>
        <v>-2.70020584338946E-12</v>
      </c>
      <c r="AJ68">
        <f t="shared" si="33"/>
        <v>-14.009495727778315</v>
      </c>
      <c r="AK68">
        <f t="shared" si="22"/>
        <v>-9.1528705421485306</v>
      </c>
      <c r="AL68">
        <f t="shared" si="34"/>
        <v>-23.162366269929546</v>
      </c>
      <c r="AN68">
        <f t="shared" si="26"/>
        <v>0</v>
      </c>
      <c r="AO68">
        <f t="shared" si="26"/>
        <v>0</v>
      </c>
      <c r="AP68">
        <f t="shared" si="26"/>
        <v>-1.057677257766159E-19</v>
      </c>
      <c r="AQ68">
        <f t="shared" si="26"/>
        <v>-4.3662562554515376E-15</v>
      </c>
      <c r="AR68">
        <f t="shared" si="26"/>
        <v>-4.3663620231773139E-15</v>
      </c>
      <c r="AS68">
        <f t="shared" si="26"/>
        <v>-2.2654024788292121E-2</v>
      </c>
      <c r="AT68">
        <f t="shared" si="26"/>
        <v>-1.4800629528350902E-2</v>
      </c>
      <c r="AU68">
        <f t="shared" si="23"/>
        <v>-3.7454654316647393E-2</v>
      </c>
      <c r="AW68">
        <v>65</v>
      </c>
      <c r="AX68">
        <f>IF(Z68&gt;0, (R68*SUMPRODUCT(K68:$K$98, X68:$X$98)-K68*$AZ$3)/Z68, 0)</f>
        <v>-8.9244397814296691E+19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1.4437927131512138E-3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250000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-116.74579773148641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-3.270395694036048E-13</v>
      </c>
      <c r="AI69">
        <f t="shared" si="32"/>
        <v>-3.270395694036048E-13</v>
      </c>
      <c r="AJ69">
        <f t="shared" si="33"/>
        <v>-116.74579773148641</v>
      </c>
      <c r="AK69">
        <f t="shared" si="22"/>
        <v>-8.1722058412040486</v>
      </c>
      <c r="AL69">
        <f t="shared" si="34"/>
        <v>-124.91800357269078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-4.7217734721703529E-16</v>
      </c>
      <c r="AR69">
        <f t="shared" si="26"/>
        <v>-4.7217734721703529E-16</v>
      </c>
      <c r="AS69">
        <f t="shared" si="26"/>
        <v>-0.16855673205574559</v>
      </c>
      <c r="AT69">
        <f t="shared" si="26"/>
        <v>-1.179897124390219E-2</v>
      </c>
      <c r="AU69">
        <f t="shared" si="23"/>
        <v>-0.18035570329964823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7">SUM(AN3:AN69)</f>
        <v>109089.2409054267</v>
      </c>
      <c r="AO71" s="8">
        <f t="shared" si="47"/>
        <v>-10908.92409054267</v>
      </c>
      <c r="AP71" s="8">
        <f t="shared" si="47"/>
        <v>-2881.9535222328136</v>
      </c>
      <c r="AQ71" s="8">
        <f t="shared" si="47"/>
        <v>-72196.873175516317</v>
      </c>
      <c r="AR71" s="8">
        <f t="shared" si="47"/>
        <v>23101.490117134821</v>
      </c>
      <c r="AS71" s="8">
        <f t="shared" si="47"/>
        <v>-3840.0815182175661</v>
      </c>
      <c r="AT71" s="8">
        <f t="shared" si="47"/>
        <v>536.29617489205634</v>
      </c>
      <c r="AU71" s="8">
        <f t="shared" si="47"/>
        <v>19797.704773809328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AD9F1-AB7D-489B-BB50-7109D894F4AE}">
  <dimension ref="A1:AZ100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24730.461499581652</v>
      </c>
      <c r="K3">
        <v>1</v>
      </c>
      <c r="L3" s="2">
        <v>0</v>
      </c>
      <c r="O3">
        <f>$C$3</f>
        <v>24730.461499581652</v>
      </c>
      <c r="P3">
        <f>O3*C5</f>
        <v>2473.0461499581652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24730.461499581652</v>
      </c>
      <c r="AF3">
        <f t="shared" ref="AF3:AG34" si="4">-$Z3*P3</f>
        <v>-2473.0461499581652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19737.507145623487</v>
      </c>
      <c r="AJ3">
        <f t="shared" ref="AJ3:AJ66" si="7">AB3-AC3</f>
        <v>0</v>
      </c>
      <c r="AL3">
        <f t="shared" ref="AL3:AL66" si="8">SUM(AI3:AK3)</f>
        <v>19737.507145623487</v>
      </c>
      <c r="AN3">
        <f t="shared" ref="AN3:AU34" si="9">AE3*$K3</f>
        <v>24730.461499581652</v>
      </c>
      <c r="AO3">
        <f t="shared" si="9"/>
        <v>-2473.0461499581652</v>
      </c>
      <c r="AP3">
        <f t="shared" si="9"/>
        <v>-2519.9082039999998</v>
      </c>
      <c r="AQ3">
        <f t="shared" si="9"/>
        <v>0</v>
      </c>
      <c r="AR3">
        <f t="shared" si="9"/>
        <v>19737.507145623487</v>
      </c>
      <c r="AS3">
        <f t="shared" si="9"/>
        <v>0</v>
      </c>
      <c r="AT3">
        <f t="shared" si="9"/>
        <v>0</v>
      </c>
      <c r="AU3">
        <f t="shared" si="9"/>
        <v>19737.507145623487</v>
      </c>
      <c r="AW3">
        <v>0</v>
      </c>
      <c r="AX3">
        <f>IF(Z3&gt;0, (R3*SUMPRODUCT(K3:$K$98, X3:$X$98)-K3*$AZ$3)/Z3, 0)</f>
        <v>0</v>
      </c>
      <c r="AZ3">
        <f>C6*SUMPRODUCT(X4:X98, K4:K98)/1</f>
        <v>17446.68362919967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1.784809E-3</v>
      </c>
      <c r="R4">
        <f t="shared" si="0"/>
        <v>500000</v>
      </c>
      <c r="S4">
        <f t="shared" si="1"/>
        <v>1184.2297840613794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1170.2738622441047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-892.40449999999998</v>
      </c>
      <c r="AI4">
        <f t="shared" si="6"/>
        <v>-892.40449999999998</v>
      </c>
      <c r="AJ4">
        <f t="shared" si="7"/>
        <v>-1170.2738622441047</v>
      </c>
      <c r="AK4">
        <f>G4*SUM(AB4, AE4:AF4)</f>
        <v>0</v>
      </c>
      <c r="AL4">
        <f t="shared" si="8"/>
        <v>-2062.6783622441048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-832.54454706595766</v>
      </c>
      <c r="AR4">
        <f t="shared" si="9"/>
        <v>-832.54454706595766</v>
      </c>
      <c r="AS4">
        <f t="shared" si="9"/>
        <v>-1091.7752236627528</v>
      </c>
      <c r="AT4">
        <f t="shared" si="9"/>
        <v>0</v>
      </c>
      <c r="AU4">
        <f t="shared" si="9"/>
        <v>-1924.3197707287104</v>
      </c>
      <c r="AW4">
        <v>1</v>
      </c>
      <c r="AX4">
        <f>IF(Z4&gt;0, (R4*SUMPRODUCT(K4:$K$98, X4:$X$98)-K4*$AZ$3)/Z4, 0)</f>
        <v>1184.2297840613794</v>
      </c>
    </row>
    <row r="5" spans="1:52" x14ac:dyDescent="0.25">
      <c r="C5" s="2">
        <f>'S.26.04.A'!C5</f>
        <v>0.1</v>
      </c>
      <c r="E5">
        <v>2005</v>
      </c>
      <c r="F5" s="5">
        <v>3.6400000000000002E-2</v>
      </c>
      <c r="G5" s="5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1.7924099999999999E-3</v>
      </c>
      <c r="Q5" s="4">
        <f t="shared" ref="Q5:Q68" si="21">$C$8</f>
        <v>50</v>
      </c>
      <c r="R5">
        <f t="shared" si="0"/>
        <v>500000</v>
      </c>
      <c r="S5">
        <f t="shared" si="1"/>
        <v>1736.0295188913587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1170.2738622441047</v>
      </c>
      <c r="AC5">
        <f t="shared" si="2"/>
        <v>1695.3400290122026</v>
      </c>
      <c r="AE5">
        <f t="shared" si="3"/>
        <v>0</v>
      </c>
      <c r="AF5">
        <f t="shared" si="4"/>
        <v>0</v>
      </c>
      <c r="AG5">
        <f t="shared" si="4"/>
        <v>-48.828087614974983</v>
      </c>
      <c r="AH5">
        <f t="shared" si="5"/>
        <v>-885.64339525015498</v>
      </c>
      <c r="AI5">
        <f t="shared" si="6"/>
        <v>-934.47148286512993</v>
      </c>
      <c r="AJ5">
        <f t="shared" si="7"/>
        <v>-525.0661667680979</v>
      </c>
      <c r="AK5">
        <f>G5*SUM(AB5, AE5:AF5)</f>
        <v>47.981228352008294</v>
      </c>
      <c r="AL5">
        <f t="shared" si="8"/>
        <v>-1411.5564212812196</v>
      </c>
      <c r="AN5">
        <f t="shared" si="9"/>
        <v>0</v>
      </c>
      <c r="AO5">
        <f t="shared" si="9"/>
        <v>0</v>
      </c>
      <c r="AP5">
        <f t="shared" si="9"/>
        <v>-41.753289207172912</v>
      </c>
      <c r="AQ5">
        <f t="shared" si="9"/>
        <v>-757.32076807696649</v>
      </c>
      <c r="AR5">
        <f t="shared" si="9"/>
        <v>-799.07405728413937</v>
      </c>
      <c r="AS5">
        <f t="shared" si="9"/>
        <v>-448.98828901188585</v>
      </c>
      <c r="AT5">
        <f t="shared" si="9"/>
        <v>41.029133061570001</v>
      </c>
      <c r="AU5">
        <f t="shared" si="9"/>
        <v>-1207.0332132344552</v>
      </c>
      <c r="AW5">
        <v>2</v>
      </c>
      <c r="AX5">
        <f>IF(Z5&gt;0, (R5*SUMPRODUCT(K5:$K$98, X5:$X$98)-K5*$AZ$3)/Z5, 0)</f>
        <v>1736.0295188913587</v>
      </c>
    </row>
    <row r="6" spans="1:52" x14ac:dyDescent="0.25">
      <c r="A6" t="s">
        <v>16</v>
      </c>
      <c r="C6" s="2">
        <v>500000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1.8014369999999999E-3</v>
      </c>
      <c r="Q6" s="4">
        <f t="shared" si="21"/>
        <v>50</v>
      </c>
      <c r="R6">
        <f t="shared" si="0"/>
        <v>500000</v>
      </c>
      <c r="S6">
        <f t="shared" si="1"/>
        <v>2485.1604440920041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1695.3400290122026</v>
      </c>
      <c r="AC6">
        <f t="shared" si="2"/>
        <v>2398.2715814257008</v>
      </c>
      <c r="AE6">
        <f t="shared" si="3"/>
        <v>0</v>
      </c>
      <c r="AF6">
        <f t="shared" si="4"/>
        <v>0</v>
      </c>
      <c r="AG6">
        <f t="shared" si="4"/>
        <v>-48.251846015156381</v>
      </c>
      <c r="AH6">
        <f t="shared" si="5"/>
        <v>-879.6072366885769</v>
      </c>
      <c r="AI6">
        <f t="shared" si="6"/>
        <v>-927.85908270373329</v>
      </c>
      <c r="AJ6">
        <f t="shared" si="7"/>
        <v>-702.93155241349814</v>
      </c>
      <c r="AK6">
        <f>G6*SUM(AB6, AE6:AF6)</f>
        <v>99.177391697213864</v>
      </c>
      <c r="AL6">
        <f t="shared" si="8"/>
        <v>-1531.6132434200176</v>
      </c>
      <c r="AN6">
        <f t="shared" si="9"/>
        <v>0</v>
      </c>
      <c r="AO6">
        <f t="shared" si="9"/>
        <v>0</v>
      </c>
      <c r="AP6">
        <f t="shared" si="9"/>
        <v>-37.221957956744859</v>
      </c>
      <c r="AQ6">
        <f t="shared" si="9"/>
        <v>-678.53784437981005</v>
      </c>
      <c r="AR6">
        <f t="shared" si="9"/>
        <v>-715.75980233655491</v>
      </c>
      <c r="AS6">
        <f t="shared" si="9"/>
        <v>-542.2484495657659</v>
      </c>
      <c r="AT6">
        <f t="shared" si="9"/>
        <v>76.506434652339536</v>
      </c>
      <c r="AU6">
        <f t="shared" si="9"/>
        <v>-1181.5018172499813</v>
      </c>
      <c r="AW6">
        <v>3</v>
      </c>
      <c r="AX6">
        <f>IF(Z6&gt;0, (R6*SUMPRODUCT(K6:$K$98, X6:$X$98)-K6*$AZ$3)/Z6, 0)</f>
        <v>2485.1604440920041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1.8114139999999999E-3</v>
      </c>
      <c r="Q7" s="4">
        <f t="shared" si="21"/>
        <v>50</v>
      </c>
      <c r="R7">
        <f t="shared" si="0"/>
        <v>500000</v>
      </c>
      <c r="S7">
        <f t="shared" si="1"/>
        <v>3075.8189735570936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2398.2715814257008</v>
      </c>
      <c r="AC7">
        <f t="shared" si="2"/>
        <v>2933.2192990545591</v>
      </c>
      <c r="AE7">
        <f t="shared" si="3"/>
        <v>0</v>
      </c>
      <c r="AF7">
        <f t="shared" si="4"/>
        <v>0</v>
      </c>
      <c r="AG7">
        <f t="shared" si="4"/>
        <v>-47.681923485607115</v>
      </c>
      <c r="AH7">
        <f t="shared" si="5"/>
        <v>-874.04069397698481</v>
      </c>
      <c r="AI7">
        <f t="shared" si="6"/>
        <v>-921.72261746259187</v>
      </c>
      <c r="AJ7">
        <f t="shared" si="7"/>
        <v>-534.9477176288583</v>
      </c>
      <c r="AK7">
        <f>G7*SUM(AB7, AE7:AF7)</f>
        <v>117.7551346480019</v>
      </c>
      <c r="AL7">
        <f t="shared" si="8"/>
        <v>-1338.9152004434482</v>
      </c>
      <c r="AN7">
        <f t="shared" si="9"/>
        <v>0</v>
      </c>
      <c r="AO7">
        <f t="shared" si="9"/>
        <v>0</v>
      </c>
      <c r="AP7">
        <f t="shared" si="9"/>
        <v>-33.465848422734197</v>
      </c>
      <c r="AQ7">
        <f t="shared" si="9"/>
        <v>-613.45078473532021</v>
      </c>
      <c r="AR7">
        <f t="shared" si="9"/>
        <v>-646.91663315805442</v>
      </c>
      <c r="AS7">
        <f t="shared" si="9"/>
        <v>-375.45631391441003</v>
      </c>
      <c r="AT7">
        <f t="shared" si="9"/>
        <v>82.64715848382707</v>
      </c>
      <c r="AU7">
        <f t="shared" si="9"/>
        <v>-939.72578858863722</v>
      </c>
      <c r="AW7">
        <v>4</v>
      </c>
      <c r="AX7">
        <f>IF(Z7&gt;0, (R7*SUMPRODUCT(K7:$K$98, X7:$X$98)-K7*$AZ$3)/Z7, 0)</f>
        <v>3075.8189735570936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1.8237660000000001E-3</v>
      </c>
      <c r="Q8" s="4">
        <f t="shared" si="21"/>
        <v>50</v>
      </c>
      <c r="R8">
        <f t="shared" si="0"/>
        <v>500000</v>
      </c>
      <c r="S8">
        <f t="shared" si="1"/>
        <v>3326.4620336060079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2933.2192990545591</v>
      </c>
      <c r="AC8">
        <f t="shared" si="2"/>
        <v>3134.7343142495756</v>
      </c>
      <c r="AE8">
        <f t="shared" si="3"/>
        <v>0</v>
      </c>
      <c r="AF8">
        <f t="shared" si="4"/>
        <v>0</v>
      </c>
      <c r="AG8">
        <f t="shared" si="4"/>
        <v>-47.118143579883395</v>
      </c>
      <c r="AH8">
        <f t="shared" si="5"/>
        <v>-869.60670867651754</v>
      </c>
      <c r="AI8">
        <f t="shared" si="6"/>
        <v>-916.72485225640094</v>
      </c>
      <c r="AJ8">
        <f t="shared" si="7"/>
        <v>-201.51501519501653</v>
      </c>
      <c r="AK8">
        <f t="shared" ref="AK8:AK71" si="22">G8*SUM(AB8:AB8, AE8:AF8)</f>
        <v>62.477571069862108</v>
      </c>
      <c r="AL8">
        <f t="shared" si="8"/>
        <v>-1055.7622963815554</v>
      </c>
      <c r="AN8">
        <f t="shared" si="9"/>
        <v>0</v>
      </c>
      <c r="AO8">
        <f t="shared" si="9"/>
        <v>0</v>
      </c>
      <c r="AP8">
        <f t="shared" si="9"/>
        <v>-30.869183293188016</v>
      </c>
      <c r="AQ8">
        <f t="shared" si="9"/>
        <v>-569.71788028130561</v>
      </c>
      <c r="AR8">
        <f t="shared" si="9"/>
        <v>-600.58706357449353</v>
      </c>
      <c r="AS8">
        <f t="shared" si="9"/>
        <v>-132.02141399816006</v>
      </c>
      <c r="AT8">
        <f t="shared" si="9"/>
        <v>40.931824697188702</v>
      </c>
      <c r="AU8">
        <f t="shared" si="9"/>
        <v>-691.67665287546492</v>
      </c>
      <c r="AW8">
        <v>5</v>
      </c>
      <c r="AX8">
        <f>IF(Z8&gt;0, (R8*SUMPRODUCT(K8:$K$98, X8:$X$98)-K8*$AZ$3)/Z8, 0)</f>
        <v>3326.4620336060079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1.843244E-3</v>
      </c>
      <c r="Q9" s="4">
        <f t="shared" si="21"/>
        <v>50</v>
      </c>
      <c r="R9">
        <f t="shared" si="0"/>
        <v>500000</v>
      </c>
      <c r="S9">
        <f t="shared" si="1"/>
        <v>3404.3440108664618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3134.7343142495756</v>
      </c>
      <c r="AC9">
        <f t="shared" si="2"/>
        <v>3170.1327624290025</v>
      </c>
      <c r="AE9">
        <f t="shared" si="3"/>
        <v>0</v>
      </c>
      <c r="AF9">
        <f t="shared" si="4"/>
        <v>0</v>
      </c>
      <c r="AG9">
        <f t="shared" si="4"/>
        <v>-46.560111908639797</v>
      </c>
      <c r="AH9">
        <f t="shared" si="5"/>
        <v>-868.50235444758584</v>
      </c>
      <c r="AI9">
        <f t="shared" si="6"/>
        <v>-915.06246635622563</v>
      </c>
      <c r="AJ9">
        <f t="shared" si="7"/>
        <v>-35.39844817942685</v>
      </c>
      <c r="AK9">
        <f t="shared" si="22"/>
        <v>18.494932454072497</v>
      </c>
      <c r="AL9">
        <f t="shared" si="8"/>
        <v>-931.96598208158002</v>
      </c>
      <c r="AN9">
        <f t="shared" si="9"/>
        <v>0</v>
      </c>
      <c r="AO9">
        <f t="shared" si="9"/>
        <v>0</v>
      </c>
      <c r="AP9">
        <f t="shared" si="9"/>
        <v>-28.888712968430781</v>
      </c>
      <c r="AQ9">
        <f t="shared" si="9"/>
        <v>-538.87145458915654</v>
      </c>
      <c r="AR9">
        <f t="shared" si="9"/>
        <v>-567.76016755758735</v>
      </c>
      <c r="AS9">
        <f t="shared" si="9"/>
        <v>-21.963340874049202</v>
      </c>
      <c r="AT9">
        <f t="shared" si="9"/>
        <v>11.47537609197779</v>
      </c>
      <c r="AU9">
        <f t="shared" si="9"/>
        <v>-578.24813233965881</v>
      </c>
      <c r="AW9">
        <v>6</v>
      </c>
      <c r="AX9">
        <f>IF(Z9&gt;0, (R9*SUMPRODUCT(K9:$K$98, X9:$X$98)-K9*$AZ$3)/Z9, 0)</f>
        <v>3404.3440108664618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1.8660479999999999E-3</v>
      </c>
      <c r="Q10" s="4">
        <f t="shared" si="21"/>
        <v>50</v>
      </c>
      <c r="R10">
        <f t="shared" si="0"/>
        <v>500000</v>
      </c>
      <c r="S10">
        <f t="shared" si="1"/>
        <v>3463.3779875052437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3170.1327624290025</v>
      </c>
      <c r="AC10">
        <f t="shared" si="2"/>
        <v>3186.8360789096841</v>
      </c>
      <c r="AE10">
        <f t="shared" si="3"/>
        <v>0</v>
      </c>
      <c r="AF10">
        <f t="shared" si="4"/>
        <v>0</v>
      </c>
      <c r="AG10">
        <f t="shared" si="4"/>
        <v>-46.007627385846504</v>
      </c>
      <c r="AH10">
        <f t="shared" si="5"/>
        <v>-868.83403706893478</v>
      </c>
      <c r="AI10">
        <f t="shared" si="6"/>
        <v>-914.84166445478127</v>
      </c>
      <c r="AJ10">
        <f t="shared" si="7"/>
        <v>-16.703316480681679</v>
      </c>
      <c r="AK10">
        <f t="shared" si="22"/>
        <v>12.997544325958911</v>
      </c>
      <c r="AL10">
        <f t="shared" si="8"/>
        <v>-918.54743660950408</v>
      </c>
      <c r="AN10">
        <f t="shared" si="9"/>
        <v>0</v>
      </c>
      <c r="AO10">
        <f t="shared" si="9"/>
        <v>0</v>
      </c>
      <c r="AP10">
        <f t="shared" si="9"/>
        <v>-27.080844430024815</v>
      </c>
      <c r="AQ10">
        <f t="shared" si="9"/>
        <v>-511.40997113475311</v>
      </c>
      <c r="AR10">
        <f t="shared" si="9"/>
        <v>-538.4908155647779</v>
      </c>
      <c r="AS10">
        <f t="shared" si="9"/>
        <v>-9.831846169445484</v>
      </c>
      <c r="AT10">
        <f t="shared" si="9"/>
        <v>7.6505678702294331</v>
      </c>
      <c r="AU10">
        <f t="shared" si="9"/>
        <v>-540.67209386399395</v>
      </c>
      <c r="AW10">
        <v>7</v>
      </c>
      <c r="AX10">
        <f>IF(Z10&gt;0, (R10*SUMPRODUCT(K10:$K$98, X10:$X$98)-K10*$AZ$3)/Z10, 0)</f>
        <v>3463.3779875052437</v>
      </c>
    </row>
    <row r="11" spans="1:52" x14ac:dyDescent="0.25">
      <c r="A11" t="s">
        <v>33</v>
      </c>
      <c r="C11" s="12">
        <f>AU100</f>
        <v>28.653664460247356</v>
      </c>
      <c r="E11">
        <v>2011</v>
      </c>
      <c r="F11" s="5">
        <v>1.5E-3</v>
      </c>
      <c r="G11" s="5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1.8888519999999999E-3</v>
      </c>
      <c r="Q11" s="4">
        <f t="shared" si="21"/>
        <v>50</v>
      </c>
      <c r="R11">
        <f t="shared" si="0"/>
        <v>500000</v>
      </c>
      <c r="S11">
        <f t="shared" si="1"/>
        <v>3504.9538201593205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3186.8360789096841</v>
      </c>
      <c r="AC11">
        <f t="shared" si="2"/>
        <v>3186.7495435492165</v>
      </c>
      <c r="AE11">
        <f t="shared" si="3"/>
        <v>0</v>
      </c>
      <c r="AF11">
        <f t="shared" si="4"/>
        <v>0</v>
      </c>
      <c r="AG11">
        <f t="shared" si="4"/>
        <v>-45.460649512985029</v>
      </c>
      <c r="AH11">
        <f t="shared" si="5"/>
        <v>-869.01599003010938</v>
      </c>
      <c r="AI11">
        <f t="shared" si="6"/>
        <v>-914.47663954309439</v>
      </c>
      <c r="AJ11">
        <f t="shared" si="7"/>
        <v>8.6535360467678402E-2</v>
      </c>
      <c r="AK11">
        <f t="shared" si="22"/>
        <v>7.6484065893832414</v>
      </c>
      <c r="AL11">
        <f t="shared" si="8"/>
        <v>-906.74169759324343</v>
      </c>
      <c r="AN11">
        <f t="shared" si="9"/>
        <v>0</v>
      </c>
      <c r="AO11">
        <f t="shared" si="9"/>
        <v>0</v>
      </c>
      <c r="AP11">
        <f t="shared" si="9"/>
        <v>-25.426533902091627</v>
      </c>
      <c r="AQ11">
        <f t="shared" si="9"/>
        <v>-486.04814864444347</v>
      </c>
      <c r="AR11">
        <f t="shared" si="9"/>
        <v>-511.47468254653512</v>
      </c>
      <c r="AS11">
        <f t="shared" si="9"/>
        <v>4.8399974488544634E-2</v>
      </c>
      <c r="AT11">
        <f t="shared" si="9"/>
        <v>4.2778198623490047</v>
      </c>
      <c r="AU11">
        <f t="shared" si="9"/>
        <v>-507.14846270969753</v>
      </c>
      <c r="AW11">
        <v>8</v>
      </c>
      <c r="AX11">
        <f>IF(Z11&gt;0, (R11*SUMPRODUCT(K11:$K$98, X11:$X$98)-K11*$AZ$3)/Z11, 0)</f>
        <v>3504.9538201593205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1.917357E-3</v>
      </c>
      <c r="Q12" s="4">
        <f t="shared" si="21"/>
        <v>50</v>
      </c>
      <c r="R12">
        <f t="shared" si="0"/>
        <v>500000</v>
      </c>
      <c r="S12">
        <f t="shared" si="1"/>
        <v>3546.0417773178788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3186.7495435492165</v>
      </c>
      <c r="AC12">
        <f t="shared" si="2"/>
        <v>3185.6844108610112</v>
      </c>
      <c r="AE12">
        <f t="shared" si="3"/>
        <v>0</v>
      </c>
      <c r="AF12">
        <f t="shared" si="4"/>
        <v>0</v>
      </c>
      <c r="AG12">
        <f t="shared" si="4"/>
        <v>-44.918878723286909</v>
      </c>
      <c r="AH12">
        <f t="shared" si="5"/>
        <v>-871.6429456826844</v>
      </c>
      <c r="AI12">
        <f t="shared" si="6"/>
        <v>-916.56182440597127</v>
      </c>
      <c r="AJ12">
        <f t="shared" si="7"/>
        <v>1.0651326882052672</v>
      </c>
      <c r="AK12">
        <f t="shared" si="22"/>
        <v>7.3295239501631979</v>
      </c>
      <c r="AL12">
        <f t="shared" si="8"/>
        <v>-908.16716776760279</v>
      </c>
      <c r="AN12">
        <f t="shared" si="9"/>
        <v>0</v>
      </c>
      <c r="AO12">
        <f t="shared" si="9"/>
        <v>0</v>
      </c>
      <c r="AP12">
        <f t="shared" si="9"/>
        <v>-23.874861560684021</v>
      </c>
      <c r="AQ12">
        <f t="shared" si="9"/>
        <v>-463.28749180758996</v>
      </c>
      <c r="AR12">
        <f t="shared" si="9"/>
        <v>-487.16235336827395</v>
      </c>
      <c r="AS12">
        <f t="shared" si="9"/>
        <v>0.56612934689032135</v>
      </c>
      <c r="AT12">
        <f t="shared" si="9"/>
        <v>3.8957198975036964</v>
      </c>
      <c r="AU12">
        <f t="shared" si="9"/>
        <v>-482.70050412387997</v>
      </c>
      <c r="AW12">
        <v>9</v>
      </c>
      <c r="AX12">
        <f>IF(Z12&gt;0, (R12*SUMPRODUCT(K12:$K$98, X12:$X$98)-K12*$AZ$3)/Z12, 0)</f>
        <v>3546.0417773178788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1.947287E-3</v>
      </c>
      <c r="Q13" s="4">
        <f t="shared" si="21"/>
        <v>50</v>
      </c>
      <c r="R13">
        <f t="shared" si="0"/>
        <v>500000</v>
      </c>
      <c r="S13">
        <f t="shared" si="1"/>
        <v>3583.3752478617025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3185.6844108610112</v>
      </c>
      <c r="AC13">
        <f t="shared" si="2"/>
        <v>3180.7629709644571</v>
      </c>
      <c r="AE13">
        <f t="shared" si="3"/>
        <v>0</v>
      </c>
      <c r="AF13">
        <f t="shared" si="4"/>
        <v>0</v>
      </c>
      <c r="AG13">
        <f t="shared" si="4"/>
        <v>-44.38221998746161</v>
      </c>
      <c r="AH13">
        <f t="shared" si="5"/>
        <v>-874.69948592433195</v>
      </c>
      <c r="AI13">
        <f t="shared" si="6"/>
        <v>-919.08170591179351</v>
      </c>
      <c r="AJ13">
        <f t="shared" si="7"/>
        <v>4.9214398965541477</v>
      </c>
      <c r="AK13">
        <f t="shared" si="22"/>
        <v>6.3713688217220223</v>
      </c>
      <c r="AL13">
        <f t="shared" si="8"/>
        <v>-907.7888971935173</v>
      </c>
      <c r="AN13">
        <f t="shared" si="9"/>
        <v>0</v>
      </c>
      <c r="AO13">
        <f t="shared" si="9"/>
        <v>0</v>
      </c>
      <c r="AP13">
        <f t="shared" si="9"/>
        <v>-22.423594807541122</v>
      </c>
      <c r="AQ13">
        <f t="shared" si="9"/>
        <v>-441.93163064562452</v>
      </c>
      <c r="AR13">
        <f t="shared" si="9"/>
        <v>-464.35522545316564</v>
      </c>
      <c r="AS13">
        <f t="shared" si="9"/>
        <v>2.4864996420001977</v>
      </c>
      <c r="AT13">
        <f t="shared" si="9"/>
        <v>3.2190591833409226</v>
      </c>
      <c r="AU13">
        <f t="shared" si="9"/>
        <v>-458.6496666278245</v>
      </c>
      <c r="AW13">
        <v>10</v>
      </c>
      <c r="AX13">
        <f>IF(Z13&gt;0, (R13*SUMPRODUCT(K13:$K$98, X13:$X$98)-K13*$AZ$3)/Z13, 0)</f>
        <v>3583.3752478617025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1.9819680000000002E-3</v>
      </c>
      <c r="Q14" s="4">
        <f t="shared" si="21"/>
        <v>50</v>
      </c>
      <c r="R14">
        <f t="shared" si="0"/>
        <v>500000</v>
      </c>
      <c r="S14">
        <f t="shared" si="1"/>
        <v>3617.920027479503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3180.7629709644571</v>
      </c>
      <c r="AC14">
        <f t="shared" si="2"/>
        <v>3172.9472421609426</v>
      </c>
      <c r="AE14">
        <f t="shared" si="3"/>
        <v>0</v>
      </c>
      <c r="AF14">
        <f t="shared" si="4"/>
        <v>0</v>
      </c>
      <c r="AG14">
        <f t="shared" si="4"/>
        <v>-43.85043364780288</v>
      </c>
      <c r="AH14">
        <f t="shared" si="5"/>
        <v>-879.64139784109318</v>
      </c>
      <c r="AI14">
        <f t="shared" si="6"/>
        <v>-923.49183148889608</v>
      </c>
      <c r="AJ14">
        <f t="shared" si="7"/>
        <v>7.8157288035145029</v>
      </c>
      <c r="AK14">
        <f t="shared" si="22"/>
        <v>5.7253733477360225</v>
      </c>
      <c r="AL14">
        <f t="shared" si="8"/>
        <v>-909.95072933764561</v>
      </c>
      <c r="AN14">
        <f t="shared" si="9"/>
        <v>0</v>
      </c>
      <c r="AO14">
        <f t="shared" si="9"/>
        <v>0</v>
      </c>
      <c r="AP14">
        <f t="shared" si="9"/>
        <v>-21.063810621897886</v>
      </c>
      <c r="AQ14">
        <f t="shared" si="9"/>
        <v>-422.54085713550734</v>
      </c>
      <c r="AR14">
        <f t="shared" si="9"/>
        <v>-443.60466775740525</v>
      </c>
      <c r="AS14">
        <f t="shared" si="9"/>
        <v>3.7543307487357254</v>
      </c>
      <c r="AT14">
        <f t="shared" si="9"/>
        <v>2.7502163582917185</v>
      </c>
      <c r="AU14">
        <f t="shared" si="9"/>
        <v>-437.10012065037785</v>
      </c>
      <c r="AW14">
        <v>11</v>
      </c>
      <c r="AX14">
        <f>IF(Z14&gt;0, (R14*SUMPRODUCT(K14:$K$98, X14:$X$98)-K14*$AZ$3)/Z14, 0)</f>
        <v>3617.920027479503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2.0299509999999999E-3</v>
      </c>
      <c r="Q15" s="4">
        <f t="shared" si="21"/>
        <v>50</v>
      </c>
      <c r="R15">
        <f t="shared" si="0"/>
        <v>500000</v>
      </c>
      <c r="S15">
        <f t="shared" si="1"/>
        <v>3670.7226554059157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3172.9472421609426</v>
      </c>
      <c r="AC15">
        <f t="shared" si="2"/>
        <v>3180.5281176249709</v>
      </c>
      <c r="AE15">
        <f t="shared" si="3"/>
        <v>0</v>
      </c>
      <c r="AF15">
        <f t="shared" si="4"/>
        <v>0</v>
      </c>
      <c r="AG15">
        <f t="shared" si="4"/>
        <v>-43.322915079691057</v>
      </c>
      <c r="AH15">
        <f t="shared" si="5"/>
        <v>-890.1423163379111</v>
      </c>
      <c r="AI15">
        <f t="shared" si="6"/>
        <v>-933.46523141760213</v>
      </c>
      <c r="AJ15">
        <f t="shared" si="7"/>
        <v>-7.5808754640283951</v>
      </c>
      <c r="AK15">
        <f t="shared" si="22"/>
        <v>13.009083692859866</v>
      </c>
      <c r="AL15">
        <f t="shared" si="8"/>
        <v>-928.0370231887706</v>
      </c>
      <c r="AN15">
        <f t="shared" si="9"/>
        <v>0</v>
      </c>
      <c r="AO15">
        <f t="shared" si="9"/>
        <v>0</v>
      </c>
      <c r="AP15">
        <f t="shared" si="9"/>
        <v>-19.742352729573259</v>
      </c>
      <c r="AQ15">
        <f t="shared" si="9"/>
        <v>-405.63991495808966</v>
      </c>
      <c r="AR15">
        <f t="shared" si="9"/>
        <v>-425.38226768766293</v>
      </c>
      <c r="AS15">
        <f t="shared" si="9"/>
        <v>-3.454622504845609</v>
      </c>
      <c r="AT15">
        <f t="shared" si="9"/>
        <v>5.9282695654378026</v>
      </c>
      <c r="AU15">
        <f t="shared" si="9"/>
        <v>-422.90862062707072</v>
      </c>
      <c r="AW15">
        <v>12</v>
      </c>
      <c r="AX15">
        <f>IF(Z15&gt;0, (R15*SUMPRODUCT(K15:$K$98, X15:$X$98)-K15*$AZ$3)/Z15, 0)</f>
        <v>3670.7226554059157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2.0855349999999999E-3</v>
      </c>
      <c r="Q16" s="4">
        <f t="shared" si="21"/>
        <v>50</v>
      </c>
      <c r="R16">
        <f t="shared" si="0"/>
        <v>500000</v>
      </c>
      <c r="S16">
        <f t="shared" si="1"/>
        <v>3743.4457505025625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3180.5281176249709</v>
      </c>
      <c r="AC16">
        <f t="shared" si="2"/>
        <v>3204.3397351602753</v>
      </c>
      <c r="AE16">
        <f t="shared" si="3"/>
        <v>0</v>
      </c>
      <c r="AF16">
        <f t="shared" si="4"/>
        <v>0</v>
      </c>
      <c r="AG16">
        <f t="shared" si="4"/>
        <v>-42.799334473193426</v>
      </c>
      <c r="AH16">
        <f t="shared" si="5"/>
        <v>-903.514557007235</v>
      </c>
      <c r="AI16">
        <f t="shared" si="6"/>
        <v>-946.31389148042842</v>
      </c>
      <c r="AJ16">
        <f t="shared" si="7"/>
        <v>-23.811617535304322</v>
      </c>
      <c r="AK16">
        <f t="shared" si="22"/>
        <v>22.581749635137296</v>
      </c>
      <c r="AL16">
        <f t="shared" si="8"/>
        <v>-947.54375938059547</v>
      </c>
      <c r="AN16">
        <f t="shared" si="9"/>
        <v>0</v>
      </c>
      <c r="AO16">
        <f t="shared" si="9"/>
        <v>0</v>
      </c>
      <c r="AP16">
        <f t="shared" si="9"/>
        <v>-18.450246745509087</v>
      </c>
      <c r="AQ16">
        <f t="shared" si="9"/>
        <v>-389.49359190115007</v>
      </c>
      <c r="AR16">
        <f t="shared" si="9"/>
        <v>-407.94383864665912</v>
      </c>
      <c r="AS16">
        <f t="shared" si="9"/>
        <v>-10.264884357284156</v>
      </c>
      <c r="AT16">
        <f t="shared" si="9"/>
        <v>9.734704005141646</v>
      </c>
      <c r="AU16">
        <f t="shared" si="9"/>
        <v>-408.47401899880168</v>
      </c>
      <c r="AW16">
        <v>13</v>
      </c>
      <c r="AX16">
        <f>IF(Z16&gt;0, (R16*SUMPRODUCT(K16:$K$98, X16:$X$98)-K16*$AZ$3)/Z16, 0)</f>
        <v>3743.4457505025625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2.1420699999999998E-3</v>
      </c>
      <c r="Q17" s="4">
        <f t="shared" si="21"/>
        <v>50</v>
      </c>
      <c r="R17">
        <f t="shared" si="0"/>
        <v>500000</v>
      </c>
      <c r="S17">
        <f t="shared" si="1"/>
        <v>3862.2715847980048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3204.3397351602753</v>
      </c>
      <c r="AC17">
        <f t="shared" si="2"/>
        <v>3265.9107399101085</v>
      </c>
      <c r="AE17">
        <f t="shared" si="3"/>
        <v>0</v>
      </c>
      <c r="AF17">
        <f t="shared" si="4"/>
        <v>0</v>
      </c>
      <c r="AG17">
        <f t="shared" si="4"/>
        <v>-42.279661958066498</v>
      </c>
      <c r="AH17">
        <f t="shared" si="5"/>
        <v>-916.79170394993434</v>
      </c>
      <c r="AI17">
        <f t="shared" si="6"/>
        <v>-959.07136590800087</v>
      </c>
      <c r="AJ17">
        <f t="shared" si="7"/>
        <v>-61.571004749833264</v>
      </c>
      <c r="AK17">
        <f t="shared" si="22"/>
        <v>44.2198883452118</v>
      </c>
      <c r="AL17">
        <f t="shared" si="8"/>
        <v>-976.42248231262238</v>
      </c>
      <c r="AN17">
        <f t="shared" si="9"/>
        <v>0</v>
      </c>
      <c r="AO17">
        <f t="shared" si="9"/>
        <v>0</v>
      </c>
      <c r="AP17">
        <f t="shared" si="9"/>
        <v>-17.13312893213747</v>
      </c>
      <c r="AQ17">
        <f t="shared" si="9"/>
        <v>-371.51457084181845</v>
      </c>
      <c r="AR17">
        <f t="shared" si="9"/>
        <v>-388.64769977395594</v>
      </c>
      <c r="AS17">
        <f t="shared" si="9"/>
        <v>-24.950624342891128</v>
      </c>
      <c r="AT17">
        <f t="shared" si="9"/>
        <v>17.919373365252046</v>
      </c>
      <c r="AU17">
        <f t="shared" si="9"/>
        <v>-395.67895075159504</v>
      </c>
      <c r="AW17">
        <v>14</v>
      </c>
      <c r="AX17">
        <f>IF(Z17&gt;0, (R17*SUMPRODUCT(K17:$K$98, X17:$X$98)-K17*$AZ$3)/Z17, 0)</f>
        <v>3862.2715847980048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2.2014550000000002E-3</v>
      </c>
      <c r="Q18" s="4">
        <f t="shared" si="21"/>
        <v>50</v>
      </c>
      <c r="R18">
        <f t="shared" si="0"/>
        <v>500000</v>
      </c>
      <c r="S18">
        <f t="shared" si="1"/>
        <v>4030.7450139719567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3265.9107399101085</v>
      </c>
      <c r="AC18">
        <f t="shared" si="2"/>
        <v>3366.7836504808165</v>
      </c>
      <c r="AE18">
        <f t="shared" si="3"/>
        <v>0</v>
      </c>
      <c r="AF18">
        <f t="shared" si="4"/>
        <v>0</v>
      </c>
      <c r="AG18">
        <f t="shared" si="4"/>
        <v>-41.763788565269941</v>
      </c>
      <c r="AH18">
        <f t="shared" si="5"/>
        <v>-930.76773215895287</v>
      </c>
      <c r="AI18">
        <f t="shared" si="6"/>
        <v>-972.53152072422279</v>
      </c>
      <c r="AJ18">
        <f t="shared" si="7"/>
        <v>-100.87291057070797</v>
      </c>
      <c r="AK18">
        <f t="shared" si="22"/>
        <v>70.543671982058342</v>
      </c>
      <c r="AL18">
        <f t="shared" si="8"/>
        <v>-1002.8607593128726</v>
      </c>
      <c r="AN18">
        <f t="shared" si="9"/>
        <v>0</v>
      </c>
      <c r="AO18">
        <f t="shared" si="9"/>
        <v>0</v>
      </c>
      <c r="AP18">
        <f t="shared" si="9"/>
        <v>-15.793280916818588</v>
      </c>
      <c r="AQ18">
        <f t="shared" si="9"/>
        <v>-351.97659904160787</v>
      </c>
      <c r="AR18">
        <f t="shared" si="9"/>
        <v>-367.76987995842643</v>
      </c>
      <c r="AS18">
        <f t="shared" si="9"/>
        <v>-38.145826043787537</v>
      </c>
      <c r="AT18">
        <f t="shared" si="9"/>
        <v>26.676603507255379</v>
      </c>
      <c r="AU18">
        <f t="shared" si="9"/>
        <v>-379.23910249495867</v>
      </c>
      <c r="AW18">
        <v>15</v>
      </c>
      <c r="AX18">
        <f>IF(Z18&gt;0, (R18*SUMPRODUCT(K18:$K$98, X18:$X$98)-K18*$AZ$3)/Z18, 0)</f>
        <v>4030.7450139719567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2.2708170000000001E-3</v>
      </c>
      <c r="Q19" s="4">
        <f t="shared" si="21"/>
        <v>50</v>
      </c>
      <c r="R19">
        <f t="shared" si="0"/>
        <v>500000</v>
      </c>
      <c r="S19">
        <f t="shared" si="1"/>
        <v>4193.382491871419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3366.7836504808165</v>
      </c>
      <c r="AC19">
        <f t="shared" si="2"/>
        <v>3459.6506537690525</v>
      </c>
      <c r="AE19">
        <f t="shared" si="3"/>
        <v>0</v>
      </c>
      <c r="AF19">
        <f t="shared" si="4"/>
        <v>0</v>
      </c>
      <c r="AG19">
        <f t="shared" si="4"/>
        <v>-41.251312758558818</v>
      </c>
      <c r="AH19">
        <f t="shared" si="5"/>
        <v>-948.37921058420579</v>
      </c>
      <c r="AI19">
        <f t="shared" si="6"/>
        <v>-989.6305233427646</v>
      </c>
      <c r="AJ19">
        <f t="shared" si="7"/>
        <v>-92.867003288235992</v>
      </c>
      <c r="AK19">
        <f t="shared" si="22"/>
        <v>75.079275405722214</v>
      </c>
      <c r="AL19">
        <f t="shared" si="8"/>
        <v>-1007.4182512252785</v>
      </c>
      <c r="AN19">
        <f t="shared" si="9"/>
        <v>0</v>
      </c>
      <c r="AO19">
        <f t="shared" si="9"/>
        <v>0</v>
      </c>
      <c r="AP19">
        <f t="shared" si="9"/>
        <v>-14.547686707879059</v>
      </c>
      <c r="AQ19">
        <f t="shared" si="9"/>
        <v>-334.45538367702352</v>
      </c>
      <c r="AR19">
        <f t="shared" si="9"/>
        <v>-349.00307038490257</v>
      </c>
      <c r="AS19">
        <f t="shared" si="9"/>
        <v>-32.750474566570645</v>
      </c>
      <c r="AT19">
        <f t="shared" si="9"/>
        <v>26.477454990336046</v>
      </c>
      <c r="AU19">
        <f t="shared" si="9"/>
        <v>-355.27608996113725</v>
      </c>
      <c r="AW19">
        <v>16</v>
      </c>
      <c r="AX19">
        <f>IF(Z19&gt;0, (R19*SUMPRODUCT(K19:$K$98, X19:$X$98)-K19*$AZ$3)/Z19, 0)</f>
        <v>4193.382491871419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2.3392280000000001E-3</v>
      </c>
      <c r="Q20" s="4">
        <f t="shared" si="21"/>
        <v>50</v>
      </c>
      <c r="R20">
        <f t="shared" si="0"/>
        <v>500000</v>
      </c>
      <c r="S20">
        <f t="shared" si="1"/>
        <v>4224.2118953814643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3459.6506537690525</v>
      </c>
      <c r="AC20">
        <f t="shared" si="2"/>
        <v>3442.0824537839567</v>
      </c>
      <c r="AE20">
        <f t="shared" si="3"/>
        <v>0</v>
      </c>
      <c r="AF20">
        <f t="shared" si="4"/>
        <v>0</v>
      </c>
      <c r="AG20">
        <f t="shared" si="4"/>
        <v>-40.742303405131644</v>
      </c>
      <c r="AH20">
        <f t="shared" si="5"/>
        <v>-964.9622584157803</v>
      </c>
      <c r="AI20">
        <f t="shared" si="6"/>
        <v>-1005.704561820912</v>
      </c>
      <c r="AJ20">
        <f t="shared" si="7"/>
        <v>17.568199985095816</v>
      </c>
      <c r="AK20">
        <f t="shared" si="22"/>
        <v>14.876497811206926</v>
      </c>
      <c r="AL20">
        <f t="shared" si="8"/>
        <v>-973.25986402460921</v>
      </c>
      <c r="AN20">
        <f t="shared" si="9"/>
        <v>0</v>
      </c>
      <c r="AO20">
        <f t="shared" si="9"/>
        <v>0</v>
      </c>
      <c r="AP20">
        <f t="shared" si="9"/>
        <v>-13.628169861251985</v>
      </c>
      <c r="AQ20">
        <f t="shared" si="9"/>
        <v>-322.77678158302683</v>
      </c>
      <c r="AR20">
        <f t="shared" si="9"/>
        <v>-336.40495144427882</v>
      </c>
      <c r="AS20">
        <f t="shared" si="9"/>
        <v>5.8765065679417186</v>
      </c>
      <c r="AT20">
        <f t="shared" si="9"/>
        <v>4.9761408208976121</v>
      </c>
      <c r="AU20">
        <f t="shared" si="9"/>
        <v>-325.55230405543949</v>
      </c>
      <c r="AW20">
        <v>17</v>
      </c>
      <c r="AX20">
        <f>IF(Z20&gt;0, (R20*SUMPRODUCT(K20:$K$98, X20:$X$98)-K20*$AZ$3)/Z20, 0)</f>
        <v>4224.2118953814643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2.4176169999999999E-3</v>
      </c>
      <c r="Q21" s="4">
        <f t="shared" si="21"/>
        <v>50</v>
      </c>
      <c r="R21">
        <f t="shared" si="0"/>
        <v>500000</v>
      </c>
      <c r="S21">
        <f t="shared" si="1"/>
        <v>4232.0656728651484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3442.0824537839567</v>
      </c>
      <c r="AC21">
        <f t="shared" si="2"/>
        <v>3405.6601438663711</v>
      </c>
      <c r="AE21">
        <f t="shared" si="3"/>
        <v>0</v>
      </c>
      <c r="AF21">
        <f t="shared" si="4"/>
        <v>0</v>
      </c>
      <c r="AG21">
        <f t="shared" si="4"/>
        <v>-40.236381085748924</v>
      </c>
      <c r="AH21">
        <f t="shared" si="5"/>
        <v>-984.99285331404144</v>
      </c>
      <c r="AI21">
        <f t="shared" si="6"/>
        <v>-1025.2292343997904</v>
      </c>
      <c r="AJ21">
        <f t="shared" si="7"/>
        <v>36.422309917585608</v>
      </c>
      <c r="AK21">
        <f t="shared" si="22"/>
        <v>5.5073319260543308</v>
      </c>
      <c r="AL21">
        <f t="shared" si="8"/>
        <v>-983.2995925561504</v>
      </c>
      <c r="AN21">
        <f t="shared" si="9"/>
        <v>0</v>
      </c>
      <c r="AO21">
        <f t="shared" si="9"/>
        <v>0</v>
      </c>
      <c r="AP21">
        <f t="shared" si="9"/>
        <v>-12.798536009418044</v>
      </c>
      <c r="AQ21">
        <f t="shared" si="9"/>
        <v>-313.31014773155607</v>
      </c>
      <c r="AR21">
        <f t="shared" si="9"/>
        <v>-326.10868374097413</v>
      </c>
      <c r="AS21">
        <f t="shared" si="9"/>
        <v>11.585342231275042</v>
      </c>
      <c r="AT21">
        <f t="shared" si="9"/>
        <v>1.7517923846384116</v>
      </c>
      <c r="AU21">
        <f t="shared" si="9"/>
        <v>-312.77154912506069</v>
      </c>
      <c r="AW21">
        <v>18</v>
      </c>
      <c r="AX21">
        <f>IF(Z21&gt;0, (R21*SUMPRODUCT(K21:$K$98, X21:$X$98)-K21*$AZ$3)/Z21, 0)</f>
        <v>4232.0656728651484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2.502181E-3</v>
      </c>
      <c r="Q22" s="4">
        <f t="shared" si="21"/>
        <v>50</v>
      </c>
      <c r="R22">
        <f t="shared" si="0"/>
        <v>500000</v>
      </c>
      <c r="S22">
        <f t="shared" si="1"/>
        <v>4354.3337839975775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3405.6601438663711</v>
      </c>
      <c r="AC22">
        <f t="shared" si="2"/>
        <v>3460.2443694338103</v>
      </c>
      <c r="AE22">
        <f t="shared" si="3"/>
        <v>0</v>
      </c>
      <c r="AF22">
        <f t="shared" si="4"/>
        <v>0</v>
      </c>
      <c r="AG22">
        <f t="shared" si="4"/>
        <v>-39.733338566629918</v>
      </c>
      <c r="AH22">
        <f t="shared" si="5"/>
        <v>-1006.7870826152032</v>
      </c>
      <c r="AI22">
        <f t="shared" si="6"/>
        <v>-1046.5204211818332</v>
      </c>
      <c r="AJ22">
        <f t="shared" si="7"/>
        <v>-54.584225567439262</v>
      </c>
      <c r="AK22">
        <f t="shared" si="22"/>
        <v>71.518863021193795</v>
      </c>
      <c r="AL22">
        <f t="shared" si="8"/>
        <v>-1029.5857837280787</v>
      </c>
      <c r="AN22">
        <f t="shared" si="9"/>
        <v>0</v>
      </c>
      <c r="AO22">
        <f t="shared" si="9"/>
        <v>0</v>
      </c>
      <c r="AP22">
        <f t="shared" si="9"/>
        <v>-11.800678240609974</v>
      </c>
      <c r="AQ22">
        <f t="shared" si="9"/>
        <v>-299.01263894100509</v>
      </c>
      <c r="AR22">
        <f t="shared" si="9"/>
        <v>-310.8133171816151</v>
      </c>
      <c r="AS22">
        <f t="shared" si="9"/>
        <v>-16.211345589650527</v>
      </c>
      <c r="AT22">
        <f t="shared" si="9"/>
        <v>21.24088035623004</v>
      </c>
      <c r="AU22">
        <f t="shared" si="9"/>
        <v>-305.7837824150356</v>
      </c>
      <c r="AW22">
        <v>19</v>
      </c>
      <c r="AX22">
        <f>IF(Z22&gt;0, (R22*SUMPRODUCT(K22:$K$98, X22:$X$98)-K22*$AZ$3)/Z22, 0)</f>
        <v>4354.3337839975775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2.5943469999999999E-3</v>
      </c>
      <c r="Q23" s="4">
        <f t="shared" si="21"/>
        <v>50</v>
      </c>
      <c r="R23">
        <f t="shared" si="0"/>
        <v>500000</v>
      </c>
      <c r="S23">
        <f t="shared" si="1"/>
        <v>4736.3337104481343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3460.2443694338103</v>
      </c>
      <c r="AC23">
        <f t="shared" si="2"/>
        <v>3716.4043260144272</v>
      </c>
      <c r="AE23">
        <f t="shared" si="3"/>
        <v>0</v>
      </c>
      <c r="AF23">
        <f t="shared" si="4"/>
        <v>0</v>
      </c>
      <c r="AG23">
        <f t="shared" si="4"/>
        <v>-39.2329231132533</v>
      </c>
      <c r="AH23">
        <f t="shared" si="5"/>
        <v>-1030.8206771032062</v>
      </c>
      <c r="AI23">
        <f t="shared" si="6"/>
        <v>-1070.0536002164595</v>
      </c>
      <c r="AJ23">
        <f t="shared" si="7"/>
        <v>-256.15995658061684</v>
      </c>
      <c r="AK23">
        <f t="shared" si="22"/>
        <v>242.21710586036676</v>
      </c>
      <c r="AL23">
        <f t="shared" si="8"/>
        <v>-1083.9964509367096</v>
      </c>
      <c r="AN23">
        <f t="shared" si="9"/>
        <v>0</v>
      </c>
      <c r="AO23">
        <f t="shared" si="9"/>
        <v>0</v>
      </c>
      <c r="AP23">
        <f t="shared" si="9"/>
        <v>-10.403621789296771</v>
      </c>
      <c r="AQ23">
        <f t="shared" si="9"/>
        <v>-273.34869813831932</v>
      </c>
      <c r="AR23">
        <f t="shared" si="9"/>
        <v>-283.7523199276161</v>
      </c>
      <c r="AS23">
        <f t="shared" si="9"/>
        <v>-67.927421521318095</v>
      </c>
      <c r="AT23">
        <f t="shared" si="9"/>
        <v>64.230114921466381</v>
      </c>
      <c r="AU23">
        <f t="shared" si="9"/>
        <v>-287.44962652746779</v>
      </c>
      <c r="AW23">
        <v>20</v>
      </c>
      <c r="AX23">
        <f>IF(Z23&gt;0, (R23*SUMPRODUCT(K23:$K$98, X23:$X$98)-K23*$AZ$3)/Z23, 0)</f>
        <v>4736.3337104481343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2.6922130000000002E-3</v>
      </c>
      <c r="Q24" s="4">
        <f t="shared" si="21"/>
        <v>50</v>
      </c>
      <c r="R24">
        <f t="shared" si="0"/>
        <v>500000</v>
      </c>
      <c r="S24">
        <f t="shared" si="1"/>
        <v>5084.2241452892313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3716.4043260144272</v>
      </c>
      <c r="AC24">
        <f t="shared" si="2"/>
        <v>3938.7454453061309</v>
      </c>
      <c r="AE24">
        <f t="shared" si="3"/>
        <v>0</v>
      </c>
      <c r="AF24">
        <f t="shared" si="4"/>
        <v>0</v>
      </c>
      <c r="AG24">
        <f t="shared" si="4"/>
        <v>-38.734970496487264</v>
      </c>
      <c r="AH24">
        <f t="shared" si="5"/>
        <v>-1056.2338563350099</v>
      </c>
      <c r="AI24">
        <f t="shared" si="6"/>
        <v>-1094.9688268314972</v>
      </c>
      <c r="AJ24">
        <f t="shared" si="7"/>
        <v>-222.34111929170376</v>
      </c>
      <c r="AK24">
        <f t="shared" si="22"/>
        <v>260.14830282100991</v>
      </c>
      <c r="AL24">
        <f t="shared" si="8"/>
        <v>-1057.1616433021909</v>
      </c>
      <c r="AN24">
        <f t="shared" si="9"/>
        <v>0</v>
      </c>
      <c r="AO24">
        <f t="shared" si="9"/>
        <v>0</v>
      </c>
      <c r="AP24">
        <f t="shared" si="9"/>
        <v>-9.1710507192639046</v>
      </c>
      <c r="AQ24">
        <f t="shared" si="9"/>
        <v>-250.07826632346448</v>
      </c>
      <c r="AR24">
        <f t="shared" si="9"/>
        <v>-259.24931704272836</v>
      </c>
      <c r="AS24">
        <f t="shared" si="9"/>
        <v>-52.6423966732346</v>
      </c>
      <c r="AT24">
        <f t="shared" si="9"/>
        <v>61.593780739248785</v>
      </c>
      <c r="AU24">
        <f t="shared" si="9"/>
        <v>-250.29793297671415</v>
      </c>
      <c r="AW24">
        <v>21</v>
      </c>
      <c r="AX24">
        <f>IF(Z24&gt;0, (R24*SUMPRODUCT(K24:$K$98, X24:$X$98)-K24*$AZ$3)/Z24, 0)</f>
        <v>5084.2241452892313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2.807183E-3</v>
      </c>
      <c r="Q25" s="4">
        <f t="shared" si="21"/>
        <v>50</v>
      </c>
      <c r="R25">
        <f t="shared" si="0"/>
        <v>500000</v>
      </c>
      <c r="S25">
        <f t="shared" si="1"/>
        <v>5401.8931408690169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3938.7454453061309</v>
      </c>
      <c r="AC25">
        <f t="shared" si="2"/>
        <v>4131.2473731166119</v>
      </c>
      <c r="AE25">
        <f t="shared" si="3"/>
        <v>0</v>
      </c>
      <c r="AF25">
        <f t="shared" si="4"/>
        <v>0</v>
      </c>
      <c r="AG25">
        <f t="shared" si="4"/>
        <v>-38.238884640839146</v>
      </c>
      <c r="AH25">
        <f t="shared" si="5"/>
        <v>-1087.3615068324061</v>
      </c>
      <c r="AI25">
        <f t="shared" si="6"/>
        <v>-1125.6003914732453</v>
      </c>
      <c r="AJ25">
        <f t="shared" si="7"/>
        <v>-192.50192781048099</v>
      </c>
      <c r="AK25">
        <f t="shared" si="22"/>
        <v>275.71218117142917</v>
      </c>
      <c r="AL25">
        <f t="shared" si="8"/>
        <v>-1042.3901381122971</v>
      </c>
      <c r="AN25">
        <f t="shared" si="9"/>
        <v>0</v>
      </c>
      <c r="AO25">
        <f t="shared" si="9"/>
        <v>0</v>
      </c>
      <c r="AP25">
        <f t="shared" si="9"/>
        <v>-8.0835673164285797</v>
      </c>
      <c r="AQ25">
        <f t="shared" si="9"/>
        <v>-229.86444349335184</v>
      </c>
      <c r="AR25">
        <f t="shared" si="9"/>
        <v>-237.94801080978044</v>
      </c>
      <c r="AS25">
        <f t="shared" si="9"/>
        <v>-40.694238511768205</v>
      </c>
      <c r="AT25">
        <f t="shared" si="9"/>
        <v>58.284596880692142</v>
      </c>
      <c r="AU25">
        <f t="shared" si="9"/>
        <v>-220.3576524408565</v>
      </c>
      <c r="AW25">
        <v>22</v>
      </c>
      <c r="AX25">
        <f>IF(Z25&gt;0, (R25*SUMPRODUCT(K25:$K$98, X25:$X$98)-K25*$AZ$3)/Z25, 0)</f>
        <v>5401.8931408690169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2.939255E-3</v>
      </c>
      <c r="Q26" s="4">
        <f t="shared" si="21"/>
        <v>50</v>
      </c>
      <c r="R26">
        <f t="shared" si="0"/>
        <v>500000</v>
      </c>
      <c r="S26">
        <f t="shared" si="1"/>
        <v>5691.6757770778422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4131.2473731166119</v>
      </c>
      <c r="AC26">
        <f t="shared" si="2"/>
        <v>4296.5438172428621</v>
      </c>
      <c r="AE26">
        <f t="shared" si="3"/>
        <v>0</v>
      </c>
      <c r="AF26">
        <f t="shared" si="4"/>
        <v>0</v>
      </c>
      <c r="AG26">
        <f t="shared" si="4"/>
        <v>-37.744101961555749</v>
      </c>
      <c r="AH26">
        <f t="shared" si="5"/>
        <v>-1123.9383287500966</v>
      </c>
      <c r="AI26">
        <f t="shared" si="6"/>
        <v>-1161.6824307116524</v>
      </c>
      <c r="AJ26">
        <f t="shared" si="7"/>
        <v>-165.29644412625021</v>
      </c>
      <c r="AK26">
        <f t="shared" si="22"/>
        <v>289.18731611816287</v>
      </c>
      <c r="AL26">
        <f t="shared" si="8"/>
        <v>-1037.7915587197397</v>
      </c>
      <c r="AN26">
        <f t="shared" si="9"/>
        <v>0</v>
      </c>
      <c r="AO26">
        <f t="shared" si="9"/>
        <v>0</v>
      </c>
      <c r="AP26">
        <f t="shared" si="9"/>
        <v>-7.1240821228675406</v>
      </c>
      <c r="AQ26">
        <f t="shared" si="9"/>
        <v>-212.13987189865432</v>
      </c>
      <c r="AR26">
        <f t="shared" si="9"/>
        <v>-219.26395402152187</v>
      </c>
      <c r="AS26">
        <f t="shared" si="9"/>
        <v>-31.199190903331647</v>
      </c>
      <c r="AT26">
        <f t="shared" si="9"/>
        <v>54.583208550460647</v>
      </c>
      <c r="AU26">
        <f t="shared" si="9"/>
        <v>-195.87993637439286</v>
      </c>
      <c r="AW26">
        <v>23</v>
      </c>
      <c r="AX26">
        <f>IF(Z26&gt;0, (R26*SUMPRODUCT(K26:$K$98, X26:$X$98)-K26*$AZ$3)/Z26, 0)</f>
        <v>5691.6757770778422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3.7729310000000002E-3</v>
      </c>
      <c r="Q27" s="4">
        <f t="shared" si="21"/>
        <v>50</v>
      </c>
      <c r="R27">
        <f t="shared" si="0"/>
        <v>500000</v>
      </c>
      <c r="S27">
        <f t="shared" si="1"/>
        <v>5960.127557318202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4296.5438172428621</v>
      </c>
      <c r="AC27">
        <f t="shared" si="2"/>
        <v>4437.2261664331309</v>
      </c>
      <c r="AE27">
        <f t="shared" si="3"/>
        <v>0</v>
      </c>
      <c r="AF27">
        <f t="shared" si="4"/>
        <v>0</v>
      </c>
      <c r="AG27">
        <f t="shared" si="4"/>
        <v>-37.224255049582275</v>
      </c>
      <c r="AH27">
        <f t="shared" si="5"/>
        <v>-1424.0589235791449</v>
      </c>
      <c r="AI27">
        <f t="shared" si="6"/>
        <v>-1461.2831786287272</v>
      </c>
      <c r="AJ27">
        <f t="shared" si="7"/>
        <v>-140.68234919026872</v>
      </c>
      <c r="AK27">
        <f t="shared" si="22"/>
        <v>300.75806720700035</v>
      </c>
      <c r="AL27">
        <f t="shared" si="8"/>
        <v>-1301.2074606119957</v>
      </c>
      <c r="AN27">
        <f t="shared" si="9"/>
        <v>0</v>
      </c>
      <c r="AO27">
        <f t="shared" si="9"/>
        <v>0</v>
      </c>
      <c r="AP27">
        <f t="shared" si="9"/>
        <v>-6.2731809208490636</v>
      </c>
      <c r="AQ27">
        <f t="shared" si="9"/>
        <v>-239.98812757064954</v>
      </c>
      <c r="AR27">
        <f t="shared" si="9"/>
        <v>-246.26130849149862</v>
      </c>
      <c r="AS27">
        <f t="shared" si="9"/>
        <v>-23.708354342218676</v>
      </c>
      <c r="AT27">
        <f t="shared" si="9"/>
        <v>50.684957065798081</v>
      </c>
      <c r="AU27">
        <f t="shared" si="9"/>
        <v>-219.28470576791923</v>
      </c>
      <c r="AW27">
        <v>24</v>
      </c>
      <c r="AX27">
        <f>IF(Z27&gt;0, (R27*SUMPRODUCT(K27:$K$98, X27:$X$98)-K27*$AZ$3)/Z27, 0)</f>
        <v>5960.127557318202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4.6883589999999996E-3</v>
      </c>
      <c r="Q28" s="4">
        <f t="shared" si="21"/>
        <v>50</v>
      </c>
      <c r="R28">
        <f t="shared" si="0"/>
        <v>500000</v>
      </c>
      <c r="S28">
        <f t="shared" si="1"/>
        <v>6151.2628784600411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4437.2261664331309</v>
      </c>
      <c r="AC28">
        <f t="shared" si="2"/>
        <v>4512.2578791204487</v>
      </c>
      <c r="AE28">
        <f t="shared" si="3"/>
        <v>0</v>
      </c>
      <c r="AF28">
        <f t="shared" si="4"/>
        <v>0</v>
      </c>
      <c r="AG28">
        <f t="shared" si="4"/>
        <v>-36.677491827906444</v>
      </c>
      <c r="AH28">
        <f t="shared" si="5"/>
        <v>-1745.2067118000448</v>
      </c>
      <c r="AI28">
        <f t="shared" si="6"/>
        <v>-1781.8842036279511</v>
      </c>
      <c r="AJ28">
        <f t="shared" si="7"/>
        <v>-75.031712687317849</v>
      </c>
      <c r="AK28">
        <f t="shared" si="22"/>
        <v>310.6058316503192</v>
      </c>
      <c r="AL28">
        <f t="shared" si="8"/>
        <v>-1546.3100846649497</v>
      </c>
      <c r="AN28">
        <f t="shared" si="9"/>
        <v>0</v>
      </c>
      <c r="AO28">
        <f t="shared" si="9"/>
        <v>0</v>
      </c>
      <c r="AP28">
        <f t="shared" si="9"/>
        <v>-5.5187840959032872</v>
      </c>
      <c r="AQ28">
        <f t="shared" si="9"/>
        <v>-262.59753775795525</v>
      </c>
      <c r="AR28">
        <f t="shared" si="9"/>
        <v>-268.11632185385855</v>
      </c>
      <c r="AS28">
        <f t="shared" si="9"/>
        <v>-11.289862038823896</v>
      </c>
      <c r="AT28">
        <f t="shared" si="9"/>
        <v>46.736198097994105</v>
      </c>
      <c r="AU28">
        <f t="shared" si="9"/>
        <v>-232.66998579468833</v>
      </c>
      <c r="AW28">
        <v>25</v>
      </c>
      <c r="AX28">
        <f>IF(Z28&gt;0, (R28*SUMPRODUCT(K28:$K$98, X28:$X$98)-K28*$AZ$3)/Z28, 0)</f>
        <v>6151.2628784600411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5.6712799999999999E-3</v>
      </c>
      <c r="Q29" s="4">
        <f t="shared" si="21"/>
        <v>50</v>
      </c>
      <c r="R29">
        <f t="shared" si="0"/>
        <v>500000</v>
      </c>
      <c r="S29">
        <f t="shared" si="1"/>
        <v>6275.0528057539805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4512.2578791204487</v>
      </c>
      <c r="AC29">
        <f t="shared" si="2"/>
        <v>4530.9280558785376</v>
      </c>
      <c r="AE29">
        <f t="shared" si="3"/>
        <v>0</v>
      </c>
      <c r="AF29">
        <f t="shared" si="4"/>
        <v>0</v>
      </c>
      <c r="AG29">
        <f t="shared" si="4"/>
        <v>-36.102708583773605</v>
      </c>
      <c r="AH29">
        <f t="shared" si="5"/>
        <v>-2080.0832585376925</v>
      </c>
      <c r="AI29">
        <f t="shared" si="6"/>
        <v>-2116.1859671214661</v>
      </c>
      <c r="AJ29">
        <f t="shared" si="7"/>
        <v>-18.670176758088928</v>
      </c>
      <c r="AK29">
        <f t="shared" si="22"/>
        <v>315.85805153843143</v>
      </c>
      <c r="AL29">
        <f t="shared" si="8"/>
        <v>-1818.9980923411235</v>
      </c>
      <c r="AN29">
        <f t="shared" si="9"/>
        <v>0</v>
      </c>
      <c r="AO29">
        <f t="shared" si="9"/>
        <v>0</v>
      </c>
      <c r="AP29">
        <f t="shared" si="9"/>
        <v>-4.8502657902471773</v>
      </c>
      <c r="AQ29">
        <f t="shared" si="9"/>
        <v>-279.45151667334278</v>
      </c>
      <c r="AR29">
        <f t="shared" si="9"/>
        <v>-284.30178246358997</v>
      </c>
      <c r="AS29">
        <f t="shared" si="9"/>
        <v>-2.5082694119057551</v>
      </c>
      <c r="AT29">
        <f t="shared" si="9"/>
        <v>42.434364679206936</v>
      </c>
      <c r="AU29">
        <f t="shared" si="9"/>
        <v>-244.37568719628877</v>
      </c>
      <c r="AW29">
        <v>26</v>
      </c>
      <c r="AX29">
        <f>IF(Z29&gt;0, (R29*SUMPRODUCT(K29:$K$98, X29:$X$98)-K29*$AZ$3)/Z29, 0)</f>
        <v>6275.0528057539805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6.8024940000000001E-3</v>
      </c>
      <c r="Q30" s="4">
        <f t="shared" si="21"/>
        <v>50</v>
      </c>
      <c r="R30">
        <f t="shared" si="0"/>
        <v>500000</v>
      </c>
      <c r="S30">
        <f t="shared" si="1"/>
        <v>6342.4000243727378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4530.9280558785376</v>
      </c>
      <c r="AC30">
        <f t="shared" si="2"/>
        <v>4502.6084271659465</v>
      </c>
      <c r="AE30">
        <f t="shared" si="3"/>
        <v>0</v>
      </c>
      <c r="AF30">
        <f t="shared" si="4"/>
        <v>0</v>
      </c>
      <c r="AG30">
        <f t="shared" si="4"/>
        <v>-35.496093039411001</v>
      </c>
      <c r="AH30">
        <f t="shared" si="5"/>
        <v>-2455.8845852486847</v>
      </c>
      <c r="AI30">
        <f t="shared" si="6"/>
        <v>-2491.3806782880956</v>
      </c>
      <c r="AJ30">
        <f t="shared" si="7"/>
        <v>28.319628712591111</v>
      </c>
      <c r="AK30">
        <f t="shared" si="22"/>
        <v>317.16496391149764</v>
      </c>
      <c r="AL30">
        <f t="shared" si="8"/>
        <v>-2145.8960856640069</v>
      </c>
      <c r="AN30">
        <f t="shared" si="9"/>
        <v>0</v>
      </c>
      <c r="AO30">
        <f t="shared" si="9"/>
        <v>0</v>
      </c>
      <c r="AP30">
        <f t="shared" si="9"/>
        <v>-4.2578296682215573</v>
      </c>
      <c r="AQ30">
        <f t="shared" si="9"/>
        <v>-294.58842800501503</v>
      </c>
      <c r="AR30">
        <f t="shared" si="9"/>
        <v>-298.84625767323661</v>
      </c>
      <c r="AS30">
        <f t="shared" si="9"/>
        <v>3.3969979510593014</v>
      </c>
      <c r="AT30">
        <f t="shared" si="9"/>
        <v>38.044592444678877</v>
      </c>
      <c r="AU30">
        <f t="shared" si="9"/>
        <v>-257.40466727749845</v>
      </c>
      <c r="AW30">
        <v>27</v>
      </c>
      <c r="AX30">
        <f>IF(Z30&gt;0, (R30*SUMPRODUCT(K30:$K$98, X30:$X$98)-K30*$AZ$3)/Z30, 0)</f>
        <v>6342.4000243727378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8.090557E-3</v>
      </c>
      <c r="Q31" s="4">
        <f t="shared" si="21"/>
        <v>50</v>
      </c>
      <c r="R31">
        <f t="shared" si="0"/>
        <v>500000</v>
      </c>
      <c r="S31">
        <f t="shared" si="1"/>
        <v>6358.3109422113002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4502.6084271659465</v>
      </c>
      <c r="AC31">
        <f t="shared" si="2"/>
        <v>4432.2448991258889</v>
      </c>
      <c r="AE31">
        <f t="shared" si="3"/>
        <v>0</v>
      </c>
      <c r="AF31">
        <f t="shared" si="4"/>
        <v>0</v>
      </c>
      <c r="AG31">
        <f t="shared" si="4"/>
        <v>-34.853948945004234</v>
      </c>
      <c r="AH31">
        <f t="shared" si="5"/>
        <v>-2871.8316401265797</v>
      </c>
      <c r="AI31">
        <f t="shared" si="6"/>
        <v>-2906.6855890715838</v>
      </c>
      <c r="AJ31">
        <f t="shared" si="7"/>
        <v>70.363528040057645</v>
      </c>
      <c r="AK31">
        <f t="shared" si="22"/>
        <v>315.18258990161627</v>
      </c>
      <c r="AL31">
        <f t="shared" si="8"/>
        <v>-2521.1394711299099</v>
      </c>
      <c r="AN31">
        <f t="shared" si="9"/>
        <v>0</v>
      </c>
      <c r="AO31">
        <f t="shared" si="9"/>
        <v>0</v>
      </c>
      <c r="AP31">
        <f t="shared" si="9"/>
        <v>-3.7328599624216996</v>
      </c>
      <c r="AQ31">
        <f t="shared" si="9"/>
        <v>-307.57333595569281</v>
      </c>
      <c r="AR31">
        <f t="shared" si="9"/>
        <v>-311.3061959181145</v>
      </c>
      <c r="AS31">
        <f t="shared" si="9"/>
        <v>7.5359379521073055</v>
      </c>
      <c r="AT31">
        <f t="shared" si="9"/>
        <v>33.756073739379211</v>
      </c>
      <c r="AU31">
        <f t="shared" si="9"/>
        <v>-270.014184226628</v>
      </c>
      <c r="AW31">
        <v>28</v>
      </c>
      <c r="AX31">
        <f>IF(Z31&gt;0, (R31*SUMPRODUCT(K31:$K$98, X31:$X$98)-K31*$AZ$3)/Z31, 0)</f>
        <v>6358.3109422113002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9.5159809999999997E-3</v>
      </c>
      <c r="Q32" s="4">
        <f t="shared" si="21"/>
        <v>50</v>
      </c>
      <c r="R32">
        <f t="shared" si="0"/>
        <v>500000</v>
      </c>
      <c r="S32">
        <f t="shared" si="1"/>
        <v>6327.7715204012429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4432.2448991258889</v>
      </c>
      <c r="AC32">
        <f t="shared" si="2"/>
        <v>4324.8723667103368</v>
      </c>
      <c r="AE32">
        <f t="shared" si="3"/>
        <v>0</v>
      </c>
      <c r="AF32">
        <f t="shared" si="4"/>
        <v>0</v>
      </c>
      <c r="AG32">
        <f t="shared" si="4"/>
        <v>-34.173739939618564</v>
      </c>
      <c r="AH32">
        <f t="shared" si="5"/>
        <v>-3316.6951593563035</v>
      </c>
      <c r="AI32">
        <f t="shared" si="6"/>
        <v>-3350.8688992959219</v>
      </c>
      <c r="AJ32">
        <f t="shared" si="7"/>
        <v>107.37253241555209</v>
      </c>
      <c r="AK32">
        <f t="shared" si="22"/>
        <v>310.25714293881225</v>
      </c>
      <c r="AL32">
        <f t="shared" si="8"/>
        <v>-2933.2392239415576</v>
      </c>
      <c r="AN32">
        <f t="shared" si="9"/>
        <v>0</v>
      </c>
      <c r="AO32">
        <f t="shared" si="9"/>
        <v>0</v>
      </c>
      <c r="AP32">
        <f t="shared" si="9"/>
        <v>-3.2678656592137649</v>
      </c>
      <c r="AQ32">
        <f t="shared" si="9"/>
        <v>-317.15914712558578</v>
      </c>
      <c r="AR32">
        <f t="shared" si="9"/>
        <v>-320.4270127847995</v>
      </c>
      <c r="AS32">
        <f t="shared" si="9"/>
        <v>10.267503997032989</v>
      </c>
      <c r="AT32">
        <f t="shared" si="9"/>
        <v>29.668355431010447</v>
      </c>
      <c r="AU32">
        <f t="shared" si="9"/>
        <v>-280.49115335675606</v>
      </c>
      <c r="AW32">
        <v>29</v>
      </c>
      <c r="AX32">
        <f>IF(Z32&gt;0, (R32*SUMPRODUCT(K32:$K$98, X32:$X$98)-K32*$AZ$3)/Z32, 0)</f>
        <v>6327.7715204012429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1.1135328E-2</v>
      </c>
      <c r="Q33" s="4">
        <f t="shared" si="21"/>
        <v>50</v>
      </c>
      <c r="R33">
        <f t="shared" si="0"/>
        <v>500000</v>
      </c>
      <c r="S33">
        <f t="shared" si="1"/>
        <v>6257.5192441408499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4324.8723667103368</v>
      </c>
      <c r="AC33">
        <f t="shared" si="2"/>
        <v>4186.4639370313043</v>
      </c>
      <c r="AE33">
        <f t="shared" si="3"/>
        <v>0</v>
      </c>
      <c r="AF33">
        <f t="shared" si="4"/>
        <v>0</v>
      </c>
      <c r="AG33">
        <f t="shared" si="4"/>
        <v>-33.451466737008026</v>
      </c>
      <c r="AH33">
        <f t="shared" si="5"/>
        <v>-3805.3580321435293</v>
      </c>
      <c r="AI33">
        <f t="shared" si="6"/>
        <v>-3838.8094988805374</v>
      </c>
      <c r="AJ33">
        <f t="shared" si="7"/>
        <v>138.40842967903245</v>
      </c>
      <c r="AK33">
        <f t="shared" si="22"/>
        <v>302.74106566972358</v>
      </c>
      <c r="AL33">
        <f t="shared" si="8"/>
        <v>-3397.6600035317815</v>
      </c>
      <c r="AN33">
        <f t="shared" si="9"/>
        <v>0</v>
      </c>
      <c r="AO33">
        <f t="shared" si="9"/>
        <v>0</v>
      </c>
      <c r="AP33">
        <f t="shared" si="9"/>
        <v>-2.8560698630770944</v>
      </c>
      <c r="AQ33">
        <f t="shared" si="9"/>
        <v>-324.89960692215618</v>
      </c>
      <c r="AR33">
        <f t="shared" si="9"/>
        <v>-327.75567678523333</v>
      </c>
      <c r="AS33">
        <f t="shared" si="9"/>
        <v>11.817244006367499</v>
      </c>
      <c r="AT33">
        <f t="shared" si="9"/>
        <v>25.847884063587617</v>
      </c>
      <c r="AU33">
        <f t="shared" si="9"/>
        <v>-290.0905487152782</v>
      </c>
      <c r="AW33">
        <v>30</v>
      </c>
      <c r="AX33">
        <f>IF(Z33&gt;0, (R33*SUMPRODUCT(K33:$K$98, X33:$X$98)-K33*$AZ$3)/Z33, 0)</f>
        <v>6257.5192441408499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1.2969985999999999E-2</v>
      </c>
      <c r="Q34" s="4">
        <f t="shared" si="21"/>
        <v>50</v>
      </c>
      <c r="R34">
        <f t="shared" si="0"/>
        <v>500000</v>
      </c>
      <c r="S34">
        <f t="shared" si="1"/>
        <v>6151.749348528434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4186.4639370313043</v>
      </c>
      <c r="AC34">
        <f t="shared" si="2"/>
        <v>4021.1631849721425</v>
      </c>
      <c r="AE34">
        <f t="shared" si="3"/>
        <v>0</v>
      </c>
      <c r="AF34">
        <f t="shared" si="4"/>
        <v>0</v>
      </c>
      <c r="AG34">
        <f t="shared" si="4"/>
        <v>-32.683087014379488</v>
      </c>
      <c r="AH34">
        <f t="shared" si="5"/>
        <v>-4338.6505525845969</v>
      </c>
      <c r="AI34">
        <f t="shared" si="6"/>
        <v>-4371.3336395989763</v>
      </c>
      <c r="AJ34">
        <f t="shared" si="7"/>
        <v>165.30075205916182</v>
      </c>
      <c r="AK34">
        <f t="shared" si="22"/>
        <v>293.05247559219134</v>
      </c>
      <c r="AL34">
        <f t="shared" si="8"/>
        <v>-3912.980411947623</v>
      </c>
      <c r="AN34">
        <f t="shared" si="9"/>
        <v>0</v>
      </c>
      <c r="AO34">
        <f t="shared" si="9"/>
        <v>0</v>
      </c>
      <c r="AP34">
        <f t="shared" si="9"/>
        <v>-2.4914874806314211</v>
      </c>
      <c r="AQ34">
        <f t="shared" si="9"/>
        <v>-330.74273338510557</v>
      </c>
      <c r="AR34">
        <f t="shared" si="9"/>
        <v>-333.23422086573697</v>
      </c>
      <c r="AS34">
        <f t="shared" si="9"/>
        <v>12.601158333457365</v>
      </c>
      <c r="AT34">
        <f t="shared" si="9"/>
        <v>22.339890163519549</v>
      </c>
      <c r="AU34">
        <f t="shared" ref="AU34:AU97" si="23">AL34*$K34</f>
        <v>-298.29317236876005</v>
      </c>
      <c r="AW34">
        <v>31</v>
      </c>
      <c r="AX34">
        <f>IF(Z34&gt;0, (R34*SUMPRODUCT(K34:$K$98, X34:$X$98)-K34*$AZ$3)/Z34, 0)</f>
        <v>6151.749348528434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1.4883069000000001E-2</v>
      </c>
      <c r="Q35" s="4">
        <f t="shared" si="21"/>
        <v>50</v>
      </c>
      <c r="R35">
        <f t="shared" si="0"/>
        <v>500000</v>
      </c>
      <c r="S35">
        <f t="shared" si="1"/>
        <v>6013.3976995356934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4021.1631849721425</v>
      </c>
      <c r="AC35">
        <f t="shared" si="2"/>
        <v>3832.9194291432823</v>
      </c>
      <c r="AE35">
        <f t="shared" si="3"/>
        <v>0</v>
      </c>
      <c r="AF35">
        <f t="shared" ref="AF35:AG66" si="24">-$Z35*P35</f>
        <v>0</v>
      </c>
      <c r="AG35">
        <f t="shared" si="24"/>
        <v>-31.869831505067676</v>
      </c>
      <c r="AH35">
        <f t="shared" si="5"/>
        <v>-4864.2463916801389</v>
      </c>
      <c r="AI35">
        <f t="shared" ref="AI35:AI66" si="25">SUM(AE35:AH35)</f>
        <v>-4896.1162231852068</v>
      </c>
      <c r="AJ35">
        <f t="shared" si="7"/>
        <v>188.24375582886023</v>
      </c>
      <c r="AK35">
        <f t="shared" si="22"/>
        <v>281.48142294805001</v>
      </c>
      <c r="AL35">
        <f t="shared" si="8"/>
        <v>-4426.3910444082967</v>
      </c>
      <c r="AN35">
        <f t="shared" ref="AN35:AT66" si="26">AE35*$K35</f>
        <v>0</v>
      </c>
      <c r="AO35">
        <f t="shared" si="26"/>
        <v>0</v>
      </c>
      <c r="AP35">
        <f t="shared" si="26"/>
        <v>-2.1691889515519938</v>
      </c>
      <c r="AQ35">
        <f t="shared" si="26"/>
        <v>-331.08017934708573</v>
      </c>
      <c r="AR35">
        <f t="shared" si="26"/>
        <v>-333.24936829863776</v>
      </c>
      <c r="AS35">
        <f t="shared" si="26"/>
        <v>12.8126273675995</v>
      </c>
      <c r="AT35">
        <f t="shared" si="26"/>
        <v>19.15875810730137</v>
      </c>
      <c r="AU35">
        <f t="shared" si="23"/>
        <v>-301.27798282373686</v>
      </c>
      <c r="AW35">
        <v>32</v>
      </c>
      <c r="AX35">
        <f>IF(Z35&gt;0, (R35*SUMPRODUCT(K35:$K$98, X35:$X$98)-K35*$AZ$3)/Z35, 0)</f>
        <v>6013.3976995356934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1.6930661E-2</v>
      </c>
      <c r="Q36" s="4">
        <f t="shared" si="21"/>
        <v>50</v>
      </c>
      <c r="R36">
        <f t="shared" si="0"/>
        <v>500000</v>
      </c>
      <c r="S36">
        <f t="shared" si="1"/>
        <v>5851.1583459222602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3832.9194291432823</v>
      </c>
      <c r="AC36">
        <f t="shared" si="2"/>
        <v>3629.0704797571302</v>
      </c>
      <c r="AE36">
        <f t="shared" si="3"/>
        <v>0</v>
      </c>
      <c r="AF36">
        <f t="shared" si="24"/>
        <v>0</v>
      </c>
      <c r="AG36">
        <f t="shared" si="24"/>
        <v>-31.011555876677576</v>
      </c>
      <c r="AH36">
        <f t="shared" si="5"/>
        <v>-5395.7731333942056</v>
      </c>
      <c r="AI36">
        <f t="shared" si="25"/>
        <v>-5426.7846892708831</v>
      </c>
      <c r="AJ36">
        <f t="shared" si="7"/>
        <v>203.84894938615207</v>
      </c>
      <c r="AK36">
        <f t="shared" si="22"/>
        <v>268.30436004002979</v>
      </c>
      <c r="AL36">
        <f t="shared" si="8"/>
        <v>-4954.6313798447018</v>
      </c>
      <c r="AN36">
        <f t="shared" si="26"/>
        <v>0</v>
      </c>
      <c r="AO36">
        <f t="shared" si="26"/>
        <v>0</v>
      </c>
      <c r="AP36">
        <f t="shared" si="26"/>
        <v>-1.8846171957614297</v>
      </c>
      <c r="AQ36">
        <f t="shared" si="26"/>
        <v>-327.90895342564488</v>
      </c>
      <c r="AR36">
        <f t="shared" si="26"/>
        <v>-329.79357062140627</v>
      </c>
      <c r="AS36">
        <f t="shared" si="26"/>
        <v>12.388196093055953</v>
      </c>
      <c r="AT36">
        <f t="shared" si="26"/>
        <v>16.30524481390125</v>
      </c>
      <c r="AU36">
        <f t="shared" si="23"/>
        <v>-301.10012971444911</v>
      </c>
      <c r="AW36">
        <v>33</v>
      </c>
      <c r="AX36">
        <f>IF(Z36&gt;0, (R36*SUMPRODUCT(K36:$K$98, X36:$X$98)-K36*$AZ$3)/Z36, 0)</f>
        <v>5851.1583459222602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1.9185959999999998E-2</v>
      </c>
      <c r="Q37" s="4">
        <f t="shared" si="21"/>
        <v>50</v>
      </c>
      <c r="R37">
        <f t="shared" si="0"/>
        <v>500000</v>
      </c>
      <c r="S37">
        <f t="shared" si="1"/>
        <v>5671.1442272704353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3629.0704797571302</v>
      </c>
      <c r="AC37">
        <f t="shared" si="2"/>
        <v>3414.7608387966038</v>
      </c>
      <c r="AE37">
        <f t="shared" si="3"/>
        <v>0</v>
      </c>
      <c r="AF37">
        <f t="shared" si="24"/>
        <v>0</v>
      </c>
      <c r="AG37">
        <f t="shared" si="24"/>
        <v>-30.106453847323099</v>
      </c>
      <c r="AH37">
        <f t="shared" si="5"/>
        <v>-5949.8647058770084</v>
      </c>
      <c r="AI37">
        <f t="shared" si="25"/>
        <v>-5979.9711597243313</v>
      </c>
      <c r="AJ37">
        <f t="shared" si="7"/>
        <v>214.30964096052639</v>
      </c>
      <c r="AK37">
        <f t="shared" si="22"/>
        <v>254.03493358299914</v>
      </c>
      <c r="AL37">
        <f t="shared" si="8"/>
        <v>-5511.6265851808066</v>
      </c>
      <c r="AN37">
        <f t="shared" si="26"/>
        <v>0</v>
      </c>
      <c r="AO37">
        <f t="shared" si="26"/>
        <v>0</v>
      </c>
      <c r="AP37">
        <f t="shared" si="26"/>
        <v>-1.6335828872059146</v>
      </c>
      <c r="AQ37">
        <f t="shared" si="26"/>
        <v>-322.84098333206208</v>
      </c>
      <c r="AR37">
        <f t="shared" si="26"/>
        <v>-324.47456621926801</v>
      </c>
      <c r="AS37">
        <f t="shared" si="26"/>
        <v>11.628488822089817</v>
      </c>
      <c r="AT37">
        <f t="shared" si="26"/>
        <v>13.783992042310119</v>
      </c>
      <c r="AU37">
        <f t="shared" si="23"/>
        <v>-299.06208535486809</v>
      </c>
      <c r="AW37">
        <v>34</v>
      </c>
      <c r="AX37">
        <f>IF(Z37&gt;0, (R37*SUMPRODUCT(K37:$K$98, X37:$X$98)-K37*$AZ$3)/Z37, 0)</f>
        <v>5671.1442272704353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2.1884238E-2</v>
      </c>
      <c r="Q38" s="4">
        <f t="shared" si="21"/>
        <v>50</v>
      </c>
      <c r="R38">
        <f t="shared" si="0"/>
        <v>500000</v>
      </c>
      <c r="S38">
        <f t="shared" si="1"/>
        <v>5478.0921404611072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3414.7608387966038</v>
      </c>
      <c r="AC38">
        <f t="shared" si="2"/>
        <v>3193.3478130226831</v>
      </c>
      <c r="AE38">
        <f t="shared" si="3"/>
        <v>0</v>
      </c>
      <c r="AF38">
        <f t="shared" si="24"/>
        <v>0</v>
      </c>
      <c r="AG38">
        <f t="shared" si="24"/>
        <v>-29.14653250751903</v>
      </c>
      <c r="AH38">
        <f t="shared" si="5"/>
        <v>-6588.5680133083442</v>
      </c>
      <c r="AI38">
        <f t="shared" si="25"/>
        <v>-6617.7145458158629</v>
      </c>
      <c r="AJ38">
        <f t="shared" si="7"/>
        <v>221.41302577392071</v>
      </c>
      <c r="AK38">
        <f t="shared" si="22"/>
        <v>239.03325871576229</v>
      </c>
      <c r="AL38">
        <f t="shared" si="8"/>
        <v>-6157.2682613261795</v>
      </c>
      <c r="AN38">
        <f t="shared" si="26"/>
        <v>0</v>
      </c>
      <c r="AO38">
        <f t="shared" si="26"/>
        <v>0</v>
      </c>
      <c r="AP38">
        <f t="shared" si="26"/>
        <v>-1.4120511978906374</v>
      </c>
      <c r="AQ38">
        <f t="shared" si="26"/>
        <v>-319.19389907447669</v>
      </c>
      <c r="AR38">
        <f t="shared" si="26"/>
        <v>-320.60595027236735</v>
      </c>
      <c r="AS38">
        <f t="shared" si="26"/>
        <v>10.726714342160626</v>
      </c>
      <c r="AT38">
        <f t="shared" si="26"/>
        <v>11.580355200681993</v>
      </c>
      <c r="AU38">
        <f t="shared" si="23"/>
        <v>-298.29888072952468</v>
      </c>
      <c r="AW38">
        <v>35</v>
      </c>
      <c r="AX38">
        <f>IF(Z38&gt;0, (R38*SUMPRODUCT(K38:$K$98, X38:$X$98)-K38*$AZ$3)/Z38, 0)</f>
        <v>5478.0921404611072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2.4761703999999999E-2</v>
      </c>
      <c r="Q39" s="4">
        <f t="shared" si="21"/>
        <v>50</v>
      </c>
      <c r="R39">
        <f t="shared" si="0"/>
        <v>500000</v>
      </c>
      <c r="S39">
        <f t="shared" si="1"/>
        <v>5269.0395145487992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3193.3478130226831</v>
      </c>
      <c r="AC39">
        <f t="shared" si="2"/>
        <v>2964.7145903394007</v>
      </c>
      <c r="AE39">
        <f t="shared" si="3"/>
        <v>0</v>
      </c>
      <c r="AF39">
        <f t="shared" si="24"/>
        <v>0</v>
      </c>
      <c r="AG39">
        <f t="shared" si="24"/>
        <v>-28.133349371866274</v>
      </c>
      <c r="AH39">
        <f t="shared" si="5"/>
        <v>-7217.1781057756398</v>
      </c>
      <c r="AI39">
        <f t="shared" si="25"/>
        <v>-7245.3114551475064</v>
      </c>
      <c r="AJ39">
        <f t="shared" si="7"/>
        <v>228.63322268328238</v>
      </c>
      <c r="AK39">
        <f t="shared" si="22"/>
        <v>223.53434691158785</v>
      </c>
      <c r="AL39">
        <f t="shared" si="8"/>
        <v>-6793.1438855526367</v>
      </c>
      <c r="AN39">
        <f t="shared" si="26"/>
        <v>0</v>
      </c>
      <c r="AO39">
        <f t="shared" si="26"/>
        <v>0</v>
      </c>
      <c r="AP39">
        <f t="shared" si="26"/>
        <v>-1.2169338322470691</v>
      </c>
      <c r="AQ39">
        <f t="shared" si="26"/>
        <v>-312.18565888404805</v>
      </c>
      <c r="AR39">
        <f t="shared" si="26"/>
        <v>-313.40259271629515</v>
      </c>
      <c r="AS39">
        <f t="shared" si="26"/>
        <v>9.8897397597884158</v>
      </c>
      <c r="AT39">
        <f t="shared" si="26"/>
        <v>9.6691832113667395</v>
      </c>
      <c r="AU39">
        <f t="shared" si="23"/>
        <v>-293.84366974514001</v>
      </c>
      <c r="AW39">
        <v>36</v>
      </c>
      <c r="AX39">
        <f>IF(Z39&gt;0, (R39*SUMPRODUCT(K39:$K$98, X39:$X$98)-K39*$AZ$3)/Z39, 0)</f>
        <v>5269.0395145487992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2.7627288E-2</v>
      </c>
      <c r="Q40" s="4">
        <f t="shared" si="21"/>
        <v>50</v>
      </c>
      <c r="R40">
        <f t="shared" si="0"/>
        <v>500000</v>
      </c>
      <c r="S40">
        <f t="shared" si="1"/>
        <v>5047.848803772602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2964.7145903394007</v>
      </c>
      <c r="AC40">
        <f t="shared" si="2"/>
        <v>2733.3866782332079</v>
      </c>
      <c r="AE40">
        <f t="shared" si="3"/>
        <v>0</v>
      </c>
      <c r="AF40">
        <f t="shared" si="24"/>
        <v>0</v>
      </c>
      <c r="AG40">
        <f t="shared" si="24"/>
        <v>-27.074767732646443</v>
      </c>
      <c r="AH40">
        <f t="shared" si="5"/>
        <v>-7772.4814550116862</v>
      </c>
      <c r="AI40">
        <f t="shared" si="25"/>
        <v>-7799.5562227443324</v>
      </c>
      <c r="AJ40">
        <f t="shared" si="7"/>
        <v>231.3279121061928</v>
      </c>
      <c r="AK40">
        <f t="shared" si="22"/>
        <v>207.53002132375806</v>
      </c>
      <c r="AL40">
        <f t="shared" si="8"/>
        <v>-7360.6982893143822</v>
      </c>
      <c r="AN40">
        <f t="shared" si="26"/>
        <v>0</v>
      </c>
      <c r="AO40">
        <f t="shared" si="26"/>
        <v>0</v>
      </c>
      <c r="AP40">
        <f t="shared" si="26"/>
        <v>-1.0456642075572899</v>
      </c>
      <c r="AQ40">
        <f t="shared" si="26"/>
        <v>-300.18376303958445</v>
      </c>
      <c r="AR40">
        <f t="shared" si="26"/>
        <v>-301.22942724714176</v>
      </c>
      <c r="AS40">
        <f t="shared" si="26"/>
        <v>8.9341973414876161</v>
      </c>
      <c r="AT40">
        <f t="shared" si="26"/>
        <v>8.0150905608763825</v>
      </c>
      <c r="AU40">
        <f t="shared" si="23"/>
        <v>-284.28013934477775</v>
      </c>
      <c r="AW40">
        <v>37</v>
      </c>
      <c r="AX40">
        <f>IF(Z40&gt;0, (R40*SUMPRODUCT(K40:$K$98, X40:$X$98)-K40*$AZ$3)/Z40, 0)</f>
        <v>5047.848803772602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3.0780427999999999E-2</v>
      </c>
      <c r="Q41" s="4">
        <f t="shared" si="21"/>
        <v>50</v>
      </c>
      <c r="R41">
        <f t="shared" si="0"/>
        <v>500000</v>
      </c>
      <c r="S41">
        <f t="shared" si="1"/>
        <v>4823.5173361679217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2733.3866782332079</v>
      </c>
      <c r="AC41">
        <f t="shared" si="2"/>
        <v>2505.3973319595666</v>
      </c>
      <c r="AE41">
        <f t="shared" si="3"/>
        <v>0</v>
      </c>
      <c r="AF41">
        <f t="shared" si="24"/>
        <v>0</v>
      </c>
      <c r="AG41">
        <f t="shared" si="24"/>
        <v>-25.970647116508527</v>
      </c>
      <c r="AH41">
        <f t="shared" si="5"/>
        <v>-8333.7293881144706</v>
      </c>
      <c r="AI41">
        <f t="shared" si="25"/>
        <v>-8359.7000352309788</v>
      </c>
      <c r="AJ41">
        <f t="shared" si="7"/>
        <v>227.98934627364133</v>
      </c>
      <c r="AK41">
        <f t="shared" si="22"/>
        <v>191.33706747632456</v>
      </c>
      <c r="AL41">
        <f t="shared" si="8"/>
        <v>-7940.3736214810124</v>
      </c>
      <c r="AN41">
        <f t="shared" si="26"/>
        <v>0</v>
      </c>
      <c r="AO41">
        <f t="shared" si="26"/>
        <v>0</v>
      </c>
      <c r="AP41">
        <f t="shared" si="26"/>
        <v>-0.89555497645430582</v>
      </c>
      <c r="AQ41">
        <f t="shared" si="26"/>
        <v>-287.37492725798404</v>
      </c>
      <c r="AR41">
        <f t="shared" si="26"/>
        <v>-288.27048223443836</v>
      </c>
      <c r="AS41">
        <f t="shared" si="26"/>
        <v>7.8618369699435062</v>
      </c>
      <c r="AT41">
        <f t="shared" si="26"/>
        <v>6.597943524082365</v>
      </c>
      <c r="AU41">
        <f t="shared" si="23"/>
        <v>-273.81070174041247</v>
      </c>
      <c r="AW41">
        <v>38</v>
      </c>
      <c r="AX41">
        <f>IF(Z41&gt;0, (R41*SUMPRODUCT(K41:$K$98, X41:$X$98)-K41*$AZ$3)/Z41, 0)</f>
        <v>4823.5173361679217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3.4133669999999998E-2</v>
      </c>
      <c r="Q42" s="4">
        <f t="shared" si="21"/>
        <v>50</v>
      </c>
      <c r="R42">
        <f t="shared" si="0"/>
        <v>500000</v>
      </c>
      <c r="S42">
        <f t="shared" si="1"/>
        <v>4597.2420915849161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2505.3973319595666</v>
      </c>
      <c r="AC42">
        <f t="shared" si="2"/>
        <v>2282.4817053854595</v>
      </c>
      <c r="AE42">
        <f t="shared" si="3"/>
        <v>0</v>
      </c>
      <c r="AF42">
        <f t="shared" si="24"/>
        <v>0</v>
      </c>
      <c r="AG42">
        <f t="shared" si="24"/>
        <v>-24.824467146982091</v>
      </c>
      <c r="AH42">
        <f t="shared" si="5"/>
        <v>-8864.7349836135345</v>
      </c>
      <c r="AI42">
        <f t="shared" si="25"/>
        <v>-8889.5594507605165</v>
      </c>
      <c r="AJ42">
        <f t="shared" si="7"/>
        <v>222.91562657410714</v>
      </c>
      <c r="AK42">
        <f t="shared" si="22"/>
        <v>175.37781323716968</v>
      </c>
      <c r="AL42">
        <f t="shared" si="8"/>
        <v>-8491.266010949239</v>
      </c>
      <c r="AN42">
        <f t="shared" si="26"/>
        <v>0</v>
      </c>
      <c r="AO42">
        <f t="shared" si="26"/>
        <v>0</v>
      </c>
      <c r="AP42">
        <f t="shared" si="26"/>
        <v>-0.76431325772911951</v>
      </c>
      <c r="AQ42">
        <f t="shared" si="26"/>
        <v>-272.9337324388307</v>
      </c>
      <c r="AR42">
        <f t="shared" si="26"/>
        <v>-273.6980456965598</v>
      </c>
      <c r="AS42">
        <f t="shared" si="26"/>
        <v>6.8632840228474539</v>
      </c>
      <c r="AT42">
        <f t="shared" si="26"/>
        <v>5.3996561930234996</v>
      </c>
      <c r="AU42">
        <f t="shared" si="23"/>
        <v>-261.43510548068883</v>
      </c>
      <c r="AW42">
        <v>39</v>
      </c>
      <c r="AX42">
        <f>IF(Z42&gt;0, (R42*SUMPRODUCT(K42:$K$98, X42:$X$98)-K42*$AZ$3)/Z42, 0)</f>
        <v>4597.2420915849161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3.7867151000000002E-2</v>
      </c>
      <c r="Q43" s="4">
        <f t="shared" si="21"/>
        <v>50</v>
      </c>
      <c r="R43">
        <f t="shared" si="0"/>
        <v>500000</v>
      </c>
      <c r="S43">
        <f t="shared" si="1"/>
        <v>4372.7454909768303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2282.4817053854595</v>
      </c>
      <c r="AC43">
        <f t="shared" si="2"/>
        <v>2067.1009199858049</v>
      </c>
      <c r="AE43">
        <f t="shared" si="3"/>
        <v>0</v>
      </c>
      <c r="AF43">
        <f t="shared" si="24"/>
        <v>0</v>
      </c>
      <c r="AG43">
        <f t="shared" si="24"/>
        <v>-23.636190629562957</v>
      </c>
      <c r="AH43">
        <f t="shared" si="5"/>
        <v>-9400.3184594931008</v>
      </c>
      <c r="AI43">
        <f t="shared" si="25"/>
        <v>-9423.9546501226632</v>
      </c>
      <c r="AJ43">
        <f t="shared" si="7"/>
        <v>215.38078539965454</v>
      </c>
      <c r="AK43">
        <f t="shared" si="22"/>
        <v>159.77371937698217</v>
      </c>
      <c r="AL43">
        <f t="shared" si="8"/>
        <v>-9048.8001453460256</v>
      </c>
      <c r="AN43">
        <f t="shared" si="26"/>
        <v>0</v>
      </c>
      <c r="AO43">
        <f t="shared" si="26"/>
        <v>0</v>
      </c>
      <c r="AP43">
        <f t="shared" si="26"/>
        <v>-0.64975692822330156</v>
      </c>
      <c r="AQ43">
        <f t="shared" si="26"/>
        <v>-258.41397805116503</v>
      </c>
      <c r="AR43">
        <f t="shared" si="26"/>
        <v>-259.06373497938836</v>
      </c>
      <c r="AS43">
        <f t="shared" si="26"/>
        <v>5.9208000016959286</v>
      </c>
      <c r="AT43">
        <f t="shared" si="26"/>
        <v>4.3921663494858727</v>
      </c>
      <c r="AU43">
        <f t="shared" si="23"/>
        <v>-248.75076862820652</v>
      </c>
      <c r="AW43">
        <v>40</v>
      </c>
      <c r="AX43">
        <f>IF(Z43&gt;0, (R43*SUMPRODUCT(K43:$K$98, X43:$X$98)-K43*$AZ$3)/Z43, 0)</f>
        <v>4372.7454909768303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4.2172894000000002E-2</v>
      </c>
      <c r="Q44" s="4">
        <f t="shared" si="21"/>
        <v>50</v>
      </c>
      <c r="R44">
        <f t="shared" si="0"/>
        <v>500000</v>
      </c>
      <c r="S44">
        <f t="shared" si="1"/>
        <v>4151.389683945491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2067.1009199858049</v>
      </c>
      <c r="AC44">
        <f t="shared" si="2"/>
        <v>1860.0735017910474</v>
      </c>
      <c r="AE44">
        <f t="shared" si="3"/>
        <v>0</v>
      </c>
      <c r="AF44">
        <f t="shared" si="24"/>
        <v>0</v>
      </c>
      <c r="AG44">
        <f t="shared" si="24"/>
        <v>-22.40302216128298</v>
      </c>
      <c r="AH44">
        <f t="shared" si="5"/>
        <v>-9968.0656198435208</v>
      </c>
      <c r="AI44">
        <f t="shared" si="25"/>
        <v>-9990.4686420048038</v>
      </c>
      <c r="AJ44">
        <f t="shared" si="7"/>
        <v>207.0274181947575</v>
      </c>
      <c r="AK44">
        <f t="shared" si="22"/>
        <v>144.69706439900636</v>
      </c>
      <c r="AL44">
        <f t="shared" si="8"/>
        <v>-9638.7441594110405</v>
      </c>
      <c r="AN44">
        <f t="shared" si="26"/>
        <v>0</v>
      </c>
      <c r="AO44">
        <f t="shared" si="26"/>
        <v>0</v>
      </c>
      <c r="AP44">
        <f t="shared" si="26"/>
        <v>-0.54987252578691215</v>
      </c>
      <c r="AQ44">
        <f t="shared" si="26"/>
        <v>-244.66187553327595</v>
      </c>
      <c r="AR44">
        <f t="shared" si="26"/>
        <v>-245.21174805906287</v>
      </c>
      <c r="AS44">
        <f t="shared" si="26"/>
        <v>5.081398774252488</v>
      </c>
      <c r="AT44">
        <f t="shared" si="26"/>
        <v>3.5515270976492479</v>
      </c>
      <c r="AU44">
        <f t="shared" si="23"/>
        <v>-236.57882218716114</v>
      </c>
      <c r="AW44">
        <v>41</v>
      </c>
      <c r="AX44">
        <f>IF(Z44&gt;0, (R44*SUMPRODUCT(K44:$K$98, X44:$X$98)-K44*$AZ$3)/Z44, 0)</f>
        <v>4151.389683945491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4.6777600000000003E-2</v>
      </c>
      <c r="Q45" s="4">
        <f t="shared" si="21"/>
        <v>50</v>
      </c>
      <c r="R45">
        <f t="shared" si="0"/>
        <v>500000</v>
      </c>
      <c r="S45">
        <f t="shared" si="1"/>
        <v>3930.9307214884193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1860.0735017910474</v>
      </c>
      <c r="AC45">
        <f t="shared" si="2"/>
        <v>1661.2924832724198</v>
      </c>
      <c r="AE45">
        <f t="shared" si="3"/>
        <v>0</v>
      </c>
      <c r="AF45">
        <f t="shared" si="24"/>
        <v>0</v>
      </c>
      <c r="AG45">
        <f t="shared" si="24"/>
        <v>-21.131032330218517</v>
      </c>
      <c r="AH45">
        <f t="shared" si="5"/>
        <v>-10479.596094516308</v>
      </c>
      <c r="AI45">
        <f t="shared" si="25"/>
        <v>-10500.727126846527</v>
      </c>
      <c r="AJ45">
        <f t="shared" si="7"/>
        <v>198.78101851862766</v>
      </c>
      <c r="AK45">
        <f t="shared" si="22"/>
        <v>130.20514512537332</v>
      </c>
      <c r="AL45">
        <f t="shared" si="8"/>
        <v>-10171.740963202525</v>
      </c>
      <c r="AN45">
        <f t="shared" si="26"/>
        <v>0</v>
      </c>
      <c r="AO45">
        <f t="shared" si="26"/>
        <v>0</v>
      </c>
      <c r="AP45">
        <f t="shared" si="26"/>
        <v>-0.46308221738106525</v>
      </c>
      <c r="AQ45">
        <f t="shared" si="26"/>
        <v>-229.65818805580236</v>
      </c>
      <c r="AR45">
        <f t="shared" si="26"/>
        <v>-230.12127027318343</v>
      </c>
      <c r="AS45">
        <f t="shared" si="26"/>
        <v>4.3562450423793742</v>
      </c>
      <c r="AT45">
        <f t="shared" si="26"/>
        <v>2.8534189137960473</v>
      </c>
      <c r="AU45">
        <f t="shared" si="23"/>
        <v>-222.91160631700797</v>
      </c>
      <c r="AW45">
        <v>42</v>
      </c>
      <c r="AX45">
        <f>IF(Z45&gt;0, (R45*SUMPRODUCT(K45:$K$98, X45:$X$98)-K45*$AZ$3)/Z45, 0)</f>
        <v>3930.9307214884193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5.1668436999999998E-2</v>
      </c>
      <c r="Q46" s="4">
        <f t="shared" si="21"/>
        <v>50</v>
      </c>
      <c r="R46">
        <f t="shared" si="0"/>
        <v>500000</v>
      </c>
      <c r="S46">
        <f t="shared" si="1"/>
        <v>3713.4498918812606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1661.2924832724198</v>
      </c>
      <c r="AC46">
        <f t="shared" si="2"/>
        <v>1472.5993461225548</v>
      </c>
      <c r="AE46">
        <f t="shared" si="3"/>
        <v>0</v>
      </c>
      <c r="AF46">
        <f t="shared" si="24"/>
        <v>0</v>
      </c>
      <c r="AG46">
        <f t="shared" si="24"/>
        <v>-19.827914594217471</v>
      </c>
      <c r="AH46">
        <f t="shared" si="5"/>
        <v>-10918.074126988586</v>
      </c>
      <c r="AI46">
        <f t="shared" si="25"/>
        <v>-10937.902041582804</v>
      </c>
      <c r="AJ46">
        <f t="shared" si="7"/>
        <v>188.69313714986492</v>
      </c>
      <c r="AK46">
        <f t="shared" si="22"/>
        <v>116.2904738290694</v>
      </c>
      <c r="AL46">
        <f t="shared" si="8"/>
        <v>-10632.91843060387</v>
      </c>
      <c r="AN46">
        <f t="shared" si="26"/>
        <v>0</v>
      </c>
      <c r="AO46">
        <f t="shared" si="26"/>
        <v>0</v>
      </c>
      <c r="AP46">
        <f t="shared" si="26"/>
        <v>-0.38796844717203627</v>
      </c>
      <c r="AQ46">
        <f t="shared" si="26"/>
        <v>-213.63155691583813</v>
      </c>
      <c r="AR46">
        <f t="shared" si="26"/>
        <v>-214.01952536301019</v>
      </c>
      <c r="AS46">
        <f t="shared" si="26"/>
        <v>3.6921171444526464</v>
      </c>
      <c r="AT46">
        <f t="shared" si="26"/>
        <v>2.27543014359776</v>
      </c>
      <c r="AU46">
        <f t="shared" si="23"/>
        <v>-208.05197807495978</v>
      </c>
      <c r="AW46">
        <v>43</v>
      </c>
      <c r="AX46">
        <f>IF(Z46&gt;0, (R46*SUMPRODUCT(K46:$K$98, X46:$X$98)-K46*$AZ$3)/Z46, 0)</f>
        <v>3713.4498918812606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5.7177164000000003E-2</v>
      </c>
      <c r="Q47" s="4">
        <f t="shared" si="21"/>
        <v>50</v>
      </c>
      <c r="R47">
        <f t="shared" si="0"/>
        <v>500000</v>
      </c>
      <c r="S47">
        <f t="shared" si="1"/>
        <v>3502.2397381079827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1472.5993461225548</v>
      </c>
      <c r="AC47">
        <f t="shared" si="2"/>
        <v>1295.5437275155887</v>
      </c>
      <c r="AE47">
        <f t="shared" si="3"/>
        <v>0</v>
      </c>
      <c r="AF47">
        <f t="shared" si="24"/>
        <v>0</v>
      </c>
      <c r="AG47">
        <f t="shared" si="24"/>
        <v>-18.495931523743732</v>
      </c>
      <c r="AH47">
        <f t="shared" si="5"/>
        <v>-11337.039245315658</v>
      </c>
      <c r="AI47">
        <f t="shared" si="25"/>
        <v>-11355.535176839401</v>
      </c>
      <c r="AJ47">
        <f t="shared" si="7"/>
        <v>177.05561860696616</v>
      </c>
      <c r="AK47">
        <f t="shared" si="22"/>
        <v>103.08195422857885</v>
      </c>
      <c r="AL47">
        <f t="shared" si="8"/>
        <v>-11075.397604003856</v>
      </c>
      <c r="AN47">
        <f t="shared" si="26"/>
        <v>0</v>
      </c>
      <c r="AO47">
        <f t="shared" si="26"/>
        <v>0</v>
      </c>
      <c r="AP47">
        <f t="shared" si="26"/>
        <v>-0.32313020282994198</v>
      </c>
      <c r="AQ47">
        <f t="shared" si="26"/>
        <v>-198.06192438197189</v>
      </c>
      <c r="AR47">
        <f t="shared" si="26"/>
        <v>-198.38505458480182</v>
      </c>
      <c r="AS47">
        <f t="shared" si="26"/>
        <v>3.0932217649705938</v>
      </c>
      <c r="AT47">
        <f t="shared" si="26"/>
        <v>1.8008767352554236</v>
      </c>
      <c r="AU47">
        <f t="shared" si="23"/>
        <v>-193.4909560845758</v>
      </c>
      <c r="AW47">
        <v>44</v>
      </c>
      <c r="AX47">
        <f>IF(Z47&gt;0, (R47*SUMPRODUCT(K47:$K$98, X47:$X$98)-K47*$AZ$3)/Z47, 0)</f>
        <v>3502.2397381079827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6.3388860000000005E-2</v>
      </c>
      <c r="Q48" s="4">
        <f t="shared" si="21"/>
        <v>50</v>
      </c>
      <c r="R48">
        <f t="shared" si="0"/>
        <v>500000</v>
      </c>
      <c r="S48">
        <f t="shared" si="1"/>
        <v>3297.0694757085557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1295.5437275155887</v>
      </c>
      <c r="AC48">
        <f t="shared" si="2"/>
        <v>1130.1388909093957</v>
      </c>
      <c r="AE48">
        <f t="shared" si="3"/>
        <v>0</v>
      </c>
      <c r="AF48">
        <f t="shared" si="24"/>
        <v>0</v>
      </c>
      <c r="AG48">
        <f t="shared" si="24"/>
        <v>-17.138536194578119</v>
      </c>
      <c r="AH48">
        <f t="shared" si="5"/>
        <v>-11724.360139281784</v>
      </c>
      <c r="AI48">
        <f t="shared" si="25"/>
        <v>-11741.498675476361</v>
      </c>
      <c r="AJ48">
        <f t="shared" si="7"/>
        <v>165.40483660619293</v>
      </c>
      <c r="AK48">
        <f t="shared" si="22"/>
        <v>90.688060926091211</v>
      </c>
      <c r="AL48">
        <f t="shared" si="8"/>
        <v>-11485.405777944077</v>
      </c>
      <c r="AN48">
        <f t="shared" si="26"/>
        <v>0</v>
      </c>
      <c r="AO48">
        <f t="shared" si="26"/>
        <v>0</v>
      </c>
      <c r="AP48">
        <f t="shared" si="26"/>
        <v>-0.26733575501132484</v>
      </c>
      <c r="AQ48">
        <f t="shared" si="26"/>
        <v>-182.88263561570358</v>
      </c>
      <c r="AR48">
        <f t="shared" si="26"/>
        <v>-183.14997137071492</v>
      </c>
      <c r="AS48">
        <f t="shared" si="26"/>
        <v>2.5800702215531244</v>
      </c>
      <c r="AT48">
        <f t="shared" si="26"/>
        <v>1.4145992961673943</v>
      </c>
      <c r="AU48">
        <f t="shared" si="23"/>
        <v>-179.1553018529944</v>
      </c>
      <c r="AW48">
        <v>45</v>
      </c>
      <c r="AX48">
        <f>IF(Z48&gt;0, (R48*SUMPRODUCT(K48:$K$98, X48:$X$98)-K48*$AZ$3)/Z48, 0)</f>
        <v>3297.0694757085557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7.0498397000000004E-2</v>
      </c>
      <c r="Q49" s="4">
        <f t="shared" si="21"/>
        <v>50</v>
      </c>
      <c r="R49">
        <f t="shared" si="0"/>
        <v>500000</v>
      </c>
      <c r="S49">
        <f t="shared" si="1"/>
        <v>3097.9752920501783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1130.1388909093957</v>
      </c>
      <c r="AC49">
        <f t="shared" si="2"/>
        <v>976.41436937920912</v>
      </c>
      <c r="AE49">
        <f t="shared" si="3"/>
        <v>0</v>
      </c>
      <c r="AF49">
        <f t="shared" si="24"/>
        <v>0</v>
      </c>
      <c r="AG49">
        <f t="shared" si="24"/>
        <v>-15.758911503988102</v>
      </c>
      <c r="AH49">
        <f t="shared" si="5"/>
        <v>-12082.393286442375</v>
      </c>
      <c r="AI49">
        <f t="shared" si="25"/>
        <v>-12098.152197946363</v>
      </c>
      <c r="AJ49">
        <f t="shared" si="7"/>
        <v>153.72452153018662</v>
      </c>
      <c r="AK49">
        <f t="shared" si="22"/>
        <v>79.10972236365771</v>
      </c>
      <c r="AL49">
        <f t="shared" si="8"/>
        <v>-11865.31795405252</v>
      </c>
      <c r="AN49">
        <f t="shared" si="26"/>
        <v>0</v>
      </c>
      <c r="AO49">
        <f t="shared" si="26"/>
        <v>0</v>
      </c>
      <c r="AP49">
        <f t="shared" si="26"/>
        <v>-0.21947826363582901</v>
      </c>
      <c r="AQ49">
        <f t="shared" si="26"/>
        <v>-168.27448383109925</v>
      </c>
      <c r="AR49">
        <f t="shared" si="26"/>
        <v>-168.49396209473508</v>
      </c>
      <c r="AS49">
        <f t="shared" si="26"/>
        <v>2.1409594853778833</v>
      </c>
      <c r="AT49">
        <f t="shared" si="26"/>
        <v>1.1017806970166748</v>
      </c>
      <c r="AU49">
        <f t="shared" si="23"/>
        <v>-165.25122191234055</v>
      </c>
      <c r="AW49">
        <v>46</v>
      </c>
      <c r="AX49">
        <f>IF(Z49&gt;0, (R49*SUMPRODUCT(K49:$K$98, X49:$X$98)-K49*$AZ$3)/Z49, 0)</f>
        <v>3097.9752920501783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7.8701599999999997E-2</v>
      </c>
      <c r="Q50" s="4">
        <f t="shared" si="21"/>
        <v>50</v>
      </c>
      <c r="R50">
        <f t="shared" si="0"/>
        <v>500000</v>
      </c>
      <c r="S50">
        <f t="shared" si="1"/>
        <v>2904.2887028219666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976.41436937920912</v>
      </c>
      <c r="AC50">
        <f t="shared" si="2"/>
        <v>834.1739159816068</v>
      </c>
      <c r="AE50">
        <f t="shared" si="3"/>
        <v>0</v>
      </c>
      <c r="AF50">
        <f t="shared" si="24"/>
        <v>0</v>
      </c>
      <c r="AG50">
        <f t="shared" si="24"/>
        <v>-14.361070839325951</v>
      </c>
      <c r="AH50">
        <f t="shared" si="5"/>
        <v>-12402.515496222699</v>
      </c>
      <c r="AI50">
        <f t="shared" si="25"/>
        <v>-12416.876567062025</v>
      </c>
      <c r="AJ50">
        <f t="shared" si="7"/>
        <v>142.24045339760232</v>
      </c>
      <c r="AK50">
        <f t="shared" si="22"/>
        <v>68.34900585654465</v>
      </c>
      <c r="AL50">
        <f t="shared" si="8"/>
        <v>-12206.287107807879</v>
      </c>
      <c r="AN50">
        <f t="shared" si="26"/>
        <v>0</v>
      </c>
      <c r="AO50">
        <f t="shared" si="26"/>
        <v>0</v>
      </c>
      <c r="AP50">
        <f t="shared" si="26"/>
        <v>-0.1785805272197403</v>
      </c>
      <c r="AQ50">
        <f t="shared" si="26"/>
        <v>-154.22580815501388</v>
      </c>
      <c r="AR50">
        <f t="shared" si="26"/>
        <v>-154.40438868223364</v>
      </c>
      <c r="AS50">
        <f t="shared" si="26"/>
        <v>1.7687660929963742</v>
      </c>
      <c r="AT50">
        <f t="shared" si="26"/>
        <v>0.84992279735734177</v>
      </c>
      <c r="AU50">
        <f t="shared" si="23"/>
        <v>-151.78569979187992</v>
      </c>
      <c r="AW50">
        <v>47</v>
      </c>
      <c r="AX50">
        <f>IF(Z50&gt;0, (R50*SUMPRODUCT(K50:$K$98, X50:$X$98)-K50*$AZ$3)/Z50, 0)</f>
        <v>2904.2887028219666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8.8159118999999994E-2</v>
      </c>
      <c r="Q51" s="4">
        <f t="shared" si="21"/>
        <v>50</v>
      </c>
      <c r="R51">
        <f t="shared" si="0"/>
        <v>500000</v>
      </c>
      <c r="S51">
        <f t="shared" si="1"/>
        <v>2714.736382259176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834.1739159816068</v>
      </c>
      <c r="AC51">
        <f t="shared" si="2"/>
        <v>703.19277785650183</v>
      </c>
      <c r="AE51">
        <f t="shared" si="3"/>
        <v>0</v>
      </c>
      <c r="AF51">
        <f t="shared" si="24"/>
        <v>0</v>
      </c>
      <c r="AG51">
        <f t="shared" si="24"/>
        <v>-12.951400777841124</v>
      </c>
      <c r="AH51">
        <f t="shared" si="5"/>
        <v>-12660.593530915663</v>
      </c>
      <c r="AI51">
        <f t="shared" si="25"/>
        <v>-12673.544931693505</v>
      </c>
      <c r="AJ51">
        <f t="shared" si="7"/>
        <v>130.98113812510496</v>
      </c>
      <c r="AK51">
        <f t="shared" si="22"/>
        <v>58.392174118712482</v>
      </c>
      <c r="AL51">
        <f t="shared" si="8"/>
        <v>-12484.171619449686</v>
      </c>
      <c r="AN51">
        <f t="shared" si="26"/>
        <v>0</v>
      </c>
      <c r="AO51">
        <f t="shared" si="26"/>
        <v>0</v>
      </c>
      <c r="AP51">
        <f t="shared" si="26"/>
        <v>-0.143795732140442</v>
      </c>
      <c r="AQ51">
        <f t="shared" si="26"/>
        <v>-140.56698169864126</v>
      </c>
      <c r="AR51">
        <f t="shared" si="26"/>
        <v>-140.71077743078172</v>
      </c>
      <c r="AS51">
        <f t="shared" si="26"/>
        <v>1.4542464538285538</v>
      </c>
      <c r="AT51">
        <f t="shared" si="26"/>
        <v>0.64831175968535315</v>
      </c>
      <c r="AU51">
        <f t="shared" si="23"/>
        <v>-138.60821921726779</v>
      </c>
      <c r="AW51">
        <v>48</v>
      </c>
      <c r="AX51">
        <f>IF(Z51&gt;0, (R51*SUMPRODUCT(K51:$K$98, X51:$X$98)-K51*$AZ$3)/Z51, 0)</f>
        <v>2714.736382259176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9.9426106E-2</v>
      </c>
      <c r="Q52" s="4">
        <f t="shared" si="21"/>
        <v>50</v>
      </c>
      <c r="R52">
        <f t="shared" si="0"/>
        <v>500000</v>
      </c>
      <c r="S52">
        <f t="shared" si="1"/>
        <v>2528.918375589049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703.19277785650183</v>
      </c>
      <c r="AC52">
        <f t="shared" si="2"/>
        <v>583.37996582742142</v>
      </c>
      <c r="AE52">
        <f t="shared" si="3"/>
        <v>0</v>
      </c>
      <c r="AF52">
        <f t="shared" si="24"/>
        <v>0</v>
      </c>
      <c r="AG52">
        <f t="shared" si="24"/>
        <v>-11.534179423476598</v>
      </c>
      <c r="AH52">
        <f t="shared" si="5"/>
        <v>-12877.07346586114</v>
      </c>
      <c r="AI52">
        <f t="shared" si="25"/>
        <v>-12888.607645284617</v>
      </c>
      <c r="AJ52">
        <f t="shared" si="7"/>
        <v>119.81281202908042</v>
      </c>
      <c r="AK52">
        <f t="shared" si="22"/>
        <v>49.223494449955133</v>
      </c>
      <c r="AL52">
        <f t="shared" si="8"/>
        <v>-12719.571338805581</v>
      </c>
      <c r="AN52">
        <f t="shared" si="26"/>
        <v>0</v>
      </c>
      <c r="AO52">
        <f t="shared" si="26"/>
        <v>0</v>
      </c>
      <c r="AP52">
        <f t="shared" si="26"/>
        <v>-0.11433993313651283</v>
      </c>
      <c r="AQ52">
        <f t="shared" si="26"/>
        <v>-127.65222951913564</v>
      </c>
      <c r="AR52">
        <f t="shared" si="26"/>
        <v>-127.76656945227217</v>
      </c>
      <c r="AS52">
        <f t="shared" si="26"/>
        <v>1.1877211558213654</v>
      </c>
      <c r="AT52">
        <f t="shared" si="26"/>
        <v>0.48795938206906631</v>
      </c>
      <c r="AU52">
        <f t="shared" si="23"/>
        <v>-126.09088891438172</v>
      </c>
      <c r="AW52">
        <v>49</v>
      </c>
      <c r="AX52">
        <f>IF(Z52&gt;0, (R52*SUMPRODUCT(K52:$K$98, X52:$X$98)-K52*$AZ$3)/Z52, 0)</f>
        <v>2528.918375589049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0.112419382</v>
      </c>
      <c r="Q53" s="4">
        <f t="shared" si="21"/>
        <v>50</v>
      </c>
      <c r="R53">
        <f t="shared" si="0"/>
        <v>500000</v>
      </c>
      <c r="S53">
        <f t="shared" si="1"/>
        <v>2342.6702815246736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583.37996582742142</v>
      </c>
      <c r="AC53">
        <f t="shared" si="2"/>
        <v>474.25824494182223</v>
      </c>
      <c r="AE53">
        <f t="shared" si="3"/>
        <v>0</v>
      </c>
      <c r="AF53">
        <f t="shared" si="24"/>
        <v>0</v>
      </c>
      <c r="AG53">
        <f t="shared" si="24"/>
        <v>-10.122172306577475</v>
      </c>
      <c r="AH53">
        <f t="shared" si="5"/>
        <v>-12966.653226643555</v>
      </c>
      <c r="AI53">
        <f t="shared" si="25"/>
        <v>-12976.775398950133</v>
      </c>
      <c r="AJ53">
        <f t="shared" si="7"/>
        <v>109.12172088559919</v>
      </c>
      <c r="AK53">
        <f t="shared" si="22"/>
        <v>40.836597607919501</v>
      </c>
      <c r="AL53">
        <f t="shared" si="8"/>
        <v>-12826.817080456613</v>
      </c>
      <c r="AN53">
        <f t="shared" si="26"/>
        <v>0</v>
      </c>
      <c r="AO53">
        <f t="shared" si="26"/>
        <v>0</v>
      </c>
      <c r="AP53">
        <f t="shared" si="26"/>
        <v>-8.9591526057160337E-2</v>
      </c>
      <c r="AQ53">
        <f t="shared" si="26"/>
        <v>-114.76807697435797</v>
      </c>
      <c r="AR53">
        <f t="shared" si="26"/>
        <v>-114.85766850041513</v>
      </c>
      <c r="AS53">
        <f t="shared" si="26"/>
        <v>0.96583828095591295</v>
      </c>
      <c r="AT53">
        <f t="shared" si="26"/>
        <v>0.36144544746568807</v>
      </c>
      <c r="AU53">
        <f t="shared" si="23"/>
        <v>-113.53038477199352</v>
      </c>
      <c r="AW53">
        <v>50</v>
      </c>
      <c r="AX53">
        <f>IF(Z53&gt;0, (R53*SUMPRODUCT(K53:$K$98, X53:$X$98)-K53*$AZ$3)/Z53, 0)</f>
        <v>2342.6702815246736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0.12734142500000001</v>
      </c>
      <c r="Q54" s="4">
        <f t="shared" si="21"/>
        <v>50</v>
      </c>
      <c r="R54">
        <f t="shared" si="0"/>
        <v>500000</v>
      </c>
      <c r="S54">
        <f t="shared" si="1"/>
        <v>2153.2076305322912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474.25824494182223</v>
      </c>
      <c r="AC54">
        <f t="shared" si="2"/>
        <v>376.0352649616932</v>
      </c>
      <c r="AE54">
        <f t="shared" si="3"/>
        <v>0</v>
      </c>
      <c r="AF54">
        <f t="shared" si="24"/>
        <v>0</v>
      </c>
      <c r="AG54">
        <f t="shared" si="24"/>
        <v>-8.7319787378965881</v>
      </c>
      <c r="AH54">
        <f t="shared" si="5"/>
        <v>-12889.718456151128</v>
      </c>
      <c r="AI54">
        <f t="shared" si="25"/>
        <v>-12898.450434889024</v>
      </c>
      <c r="AJ54">
        <f t="shared" si="7"/>
        <v>98.222979980129026</v>
      </c>
      <c r="AK54">
        <f t="shared" si="22"/>
        <v>33.198077145927556</v>
      </c>
      <c r="AL54">
        <f t="shared" si="8"/>
        <v>-12767.029377762967</v>
      </c>
      <c r="AN54">
        <f t="shared" si="26"/>
        <v>0</v>
      </c>
      <c r="AO54">
        <f t="shared" si="26"/>
        <v>0</v>
      </c>
      <c r="AP54">
        <f t="shared" si="26"/>
        <v>-6.9006159107629736E-2</v>
      </c>
      <c r="AQ54">
        <f t="shared" si="26"/>
        <v>-101.86350532181635</v>
      </c>
      <c r="AR54">
        <f t="shared" si="26"/>
        <v>-101.93251148092398</v>
      </c>
      <c r="AS54">
        <f t="shared" si="26"/>
        <v>0.77622618973154278</v>
      </c>
      <c r="AT54">
        <f t="shared" si="26"/>
        <v>0.2623542569631912</v>
      </c>
      <c r="AU54">
        <f t="shared" si="23"/>
        <v>-100.89393103422924</v>
      </c>
      <c r="AW54">
        <v>51</v>
      </c>
      <c r="AX54">
        <f>IF(Z54&gt;0, (R54*SUMPRODUCT(K54:$K$98, X54:$X$98)-K54*$AZ$3)/Z54, 0)</f>
        <v>2153.2076305322912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0.14457818</v>
      </c>
      <c r="Q55" s="4">
        <f t="shared" si="21"/>
        <v>50</v>
      </c>
      <c r="R55">
        <f t="shared" si="0"/>
        <v>500000</v>
      </c>
      <c r="S55">
        <f t="shared" si="1"/>
        <v>1957.0314946909671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376.0352649616932</v>
      </c>
      <c r="AC55">
        <f t="shared" si="2"/>
        <v>288.94416767043811</v>
      </c>
      <c r="AE55">
        <f t="shared" si="3"/>
        <v>0</v>
      </c>
      <c r="AF55">
        <f t="shared" si="24"/>
        <v>0</v>
      </c>
      <c r="AG55">
        <f t="shared" si="24"/>
        <v>-7.3822053567938362</v>
      </c>
      <c r="AH55">
        <f t="shared" si="5"/>
        <v>-12624.535937237857</v>
      </c>
      <c r="AI55">
        <f t="shared" si="25"/>
        <v>-12631.918142594652</v>
      </c>
      <c r="AJ55">
        <f t="shared" si="7"/>
        <v>87.091097291255096</v>
      </c>
      <c r="AK55">
        <f t="shared" si="22"/>
        <v>26.322468547318525</v>
      </c>
      <c r="AL55">
        <f t="shared" si="8"/>
        <v>-12518.504576756079</v>
      </c>
      <c r="AN55">
        <f t="shared" si="26"/>
        <v>0</v>
      </c>
      <c r="AO55">
        <f t="shared" si="26"/>
        <v>0</v>
      </c>
      <c r="AP55">
        <f t="shared" si="26"/>
        <v>-5.208867198569813E-2</v>
      </c>
      <c r="AQ55">
        <f t="shared" si="26"/>
        <v>-89.078436540817236</v>
      </c>
      <c r="AR55">
        <f t="shared" si="26"/>
        <v>-89.130525212802937</v>
      </c>
      <c r="AS55">
        <f t="shared" si="26"/>
        <v>0.61451278858069291</v>
      </c>
      <c r="AT55">
        <f t="shared" si="26"/>
        <v>0.18573073543034216</v>
      </c>
      <c r="AU55">
        <f t="shared" si="23"/>
        <v>-88.330281688791914</v>
      </c>
      <c r="AW55">
        <v>52</v>
      </c>
      <c r="AX55">
        <f>IF(Z55&gt;0, (R55*SUMPRODUCT(K55:$K$98, X55:$X$98)-K55*$AZ$3)/Z55, 0)</f>
        <v>1957.0314946909671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0.16385111999999999</v>
      </c>
      <c r="Q56" s="4">
        <f t="shared" si="21"/>
        <v>50</v>
      </c>
      <c r="R56">
        <f t="shared" si="0"/>
        <v>500000</v>
      </c>
      <c r="S56">
        <f t="shared" si="1"/>
        <v>1746.6989993253601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288.94416767043811</v>
      </c>
      <c r="AC56">
        <f t="shared" si="2"/>
        <v>213.05538115690797</v>
      </c>
      <c r="AE56">
        <f t="shared" si="3"/>
        <v>0</v>
      </c>
      <c r="AF56">
        <f t="shared" si="24"/>
        <v>0</v>
      </c>
      <c r="AG56">
        <f t="shared" si="24"/>
        <v>-6.0988006874452285</v>
      </c>
      <c r="AH56">
        <f t="shared" si="5"/>
        <v>-12095.826157806696</v>
      </c>
      <c r="AI56">
        <f t="shared" si="25"/>
        <v>-12101.924958494141</v>
      </c>
      <c r="AJ56">
        <f t="shared" si="7"/>
        <v>75.888786513530135</v>
      </c>
      <c r="AK56">
        <f t="shared" si="22"/>
        <v>20.22609173693067</v>
      </c>
      <c r="AL56">
        <f t="shared" si="8"/>
        <v>-12005.81008024368</v>
      </c>
      <c r="AN56">
        <f t="shared" si="26"/>
        <v>0</v>
      </c>
      <c r="AO56">
        <f t="shared" si="26"/>
        <v>0</v>
      </c>
      <c r="AP56">
        <f t="shared" si="26"/>
        <v>-3.8422319662207036E-2</v>
      </c>
      <c r="AQ56">
        <f t="shared" si="26"/>
        <v>-76.203457537225546</v>
      </c>
      <c r="AR56">
        <f t="shared" si="26"/>
        <v>-76.241879856887749</v>
      </c>
      <c r="AS56">
        <f t="shared" si="26"/>
        <v>0.47809780375381833</v>
      </c>
      <c r="AT56">
        <f t="shared" si="26"/>
        <v>0.12742396449079788</v>
      </c>
      <c r="AU56">
        <f t="shared" si="23"/>
        <v>-75.636358088643135</v>
      </c>
      <c r="AW56">
        <v>53</v>
      </c>
      <c r="AX56">
        <f>IF(Z56&gt;0, (R56*SUMPRODUCT(K56:$K$98, X56:$X$98)-K56*$AZ$3)/Z56, 0)</f>
        <v>1746.6989993253601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0.185300933</v>
      </c>
      <c r="Q57" s="4">
        <f t="shared" si="21"/>
        <v>50</v>
      </c>
      <c r="R57">
        <f t="shared" si="0"/>
        <v>500000</v>
      </c>
      <c r="S57">
        <f t="shared" si="1"/>
        <v>1514.2370192696087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213.05538115690797</v>
      </c>
      <c r="AC57">
        <f t="shared" si="2"/>
        <v>148.62839685833166</v>
      </c>
      <c r="AE57">
        <f t="shared" si="3"/>
        <v>0</v>
      </c>
      <c r="AF57">
        <f t="shared" si="24"/>
        <v>0</v>
      </c>
      <c r="AG57">
        <f t="shared" si="24"/>
        <v>-4.9076992230061336</v>
      </c>
      <c r="AH57">
        <f t="shared" si="5"/>
        <v>-11301.134575646422</v>
      </c>
      <c r="AI57">
        <f t="shared" si="25"/>
        <v>-11306.042274869427</v>
      </c>
      <c r="AJ57">
        <f t="shared" si="7"/>
        <v>64.426984298576315</v>
      </c>
      <c r="AK57">
        <f t="shared" si="22"/>
        <v>14.913876680983559</v>
      </c>
      <c r="AL57">
        <f t="shared" si="8"/>
        <v>-11226.701413889868</v>
      </c>
      <c r="AN57">
        <f t="shared" si="26"/>
        <v>0</v>
      </c>
      <c r="AO57">
        <f t="shared" si="26"/>
        <v>0</v>
      </c>
      <c r="AP57">
        <f t="shared" si="26"/>
        <v>-2.7605718557280137E-2</v>
      </c>
      <c r="AQ57">
        <f t="shared" si="26"/>
        <v>-63.568675727064353</v>
      </c>
      <c r="AR57">
        <f t="shared" si="26"/>
        <v>-63.596281445621635</v>
      </c>
      <c r="AS57">
        <f t="shared" si="26"/>
        <v>0.3624006108001418</v>
      </c>
      <c r="AT57">
        <f t="shared" si="26"/>
        <v>8.3890284132170173E-2</v>
      </c>
      <c r="AU57">
        <f t="shared" si="23"/>
        <v>-63.149990550689324</v>
      </c>
      <c r="AW57">
        <v>54</v>
      </c>
      <c r="AX57">
        <f>IF(Z57&gt;0, (R57*SUMPRODUCT(K57:$K$98, X57:$X$98)-K57*$AZ$3)/Z57, 0)</f>
        <v>1514.2370192696087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0.20871278500000001</v>
      </c>
      <c r="Q58" s="4">
        <f t="shared" si="21"/>
        <v>50</v>
      </c>
      <c r="R58">
        <f t="shared" si="0"/>
        <v>500000</v>
      </c>
      <c r="S58">
        <f t="shared" si="1"/>
        <v>1246.3013406116195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148.62839685833166</v>
      </c>
      <c r="AC58">
        <f t="shared" si="2"/>
        <v>95.574429380061318</v>
      </c>
      <c r="AE58">
        <f t="shared" si="3"/>
        <v>0</v>
      </c>
      <c r="AF58">
        <f t="shared" si="24"/>
        <v>0</v>
      </c>
      <c r="AG58">
        <f t="shared" si="24"/>
        <v>-3.8343226580001262</v>
      </c>
      <c r="AH58">
        <f t="shared" si="5"/>
        <v>-10242.995727759464</v>
      </c>
      <c r="AI58">
        <f t="shared" si="25"/>
        <v>-10246.830050417464</v>
      </c>
      <c r="AJ58">
        <f t="shared" si="7"/>
        <v>53.053967478270337</v>
      </c>
      <c r="AK58">
        <f t="shared" si="22"/>
        <v>10.403987780083217</v>
      </c>
      <c r="AL58">
        <f t="shared" si="8"/>
        <v>-10183.372095159111</v>
      </c>
      <c r="AN58">
        <f t="shared" si="26"/>
        <v>0</v>
      </c>
      <c r="AO58">
        <f t="shared" si="26"/>
        <v>0</v>
      </c>
      <c r="AP58">
        <f t="shared" si="26"/>
        <v>-1.9257138365795731E-2</v>
      </c>
      <c r="AQ58">
        <f t="shared" si="26"/>
        <v>-51.443450018001073</v>
      </c>
      <c r="AR58">
        <f t="shared" si="26"/>
        <v>-51.462707156366868</v>
      </c>
      <c r="AS58">
        <f t="shared" si="26"/>
        <v>0.26645321317751369</v>
      </c>
      <c r="AT58">
        <f t="shared" si="26"/>
        <v>5.2252001228714498E-2</v>
      </c>
      <c r="AU58">
        <f t="shared" si="23"/>
        <v>-51.144001941960646</v>
      </c>
      <c r="AW58">
        <v>55</v>
      </c>
      <c r="AX58">
        <f>IF(Z58&gt;0, (R58*SUMPRODUCT(K58:$K$98, X58:$X$98)-K58*$AZ$3)/Z58, 0)</f>
        <v>1246.3013406116195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0.23444695300000001</v>
      </c>
      <c r="Q59" s="4">
        <f t="shared" si="21"/>
        <v>50</v>
      </c>
      <c r="R59">
        <f t="shared" si="0"/>
        <v>500000</v>
      </c>
      <c r="S59">
        <f t="shared" si="1"/>
        <v>923.68796213533221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95.574429380061318</v>
      </c>
      <c r="AC59">
        <f t="shared" si="2"/>
        <v>53.519111727054806</v>
      </c>
      <c r="AE59">
        <f t="shared" si="3"/>
        <v>0</v>
      </c>
      <c r="AF59">
        <f t="shared" si="24"/>
        <v>0</v>
      </c>
      <c r="AG59">
        <f t="shared" si="24"/>
        <v>-2.8970341674331341</v>
      </c>
      <c r="AH59">
        <f t="shared" si="5"/>
        <v>-8989.4526398699072</v>
      </c>
      <c r="AI59">
        <f t="shared" si="25"/>
        <v>-8992.3496740373412</v>
      </c>
      <c r="AJ59">
        <f t="shared" si="7"/>
        <v>42.055317653006512</v>
      </c>
      <c r="AK59">
        <f t="shared" si="22"/>
        <v>6.6902100566042932</v>
      </c>
      <c r="AL59">
        <f t="shared" si="8"/>
        <v>-8943.6041463277306</v>
      </c>
      <c r="AN59">
        <f t="shared" si="26"/>
        <v>0</v>
      </c>
      <c r="AO59">
        <f t="shared" si="26"/>
        <v>0</v>
      </c>
      <c r="AP59">
        <f t="shared" si="26"/>
        <v>-1.2990883543551395E-2</v>
      </c>
      <c r="AQ59">
        <f t="shared" si="26"/>
        <v>-40.310512619287572</v>
      </c>
      <c r="AR59">
        <f t="shared" si="26"/>
        <v>-40.32350350283113</v>
      </c>
      <c r="AS59">
        <f t="shared" si="26"/>
        <v>0.18858449795272517</v>
      </c>
      <c r="AT59">
        <f t="shared" si="26"/>
        <v>3.0000246702043341E-2</v>
      </c>
      <c r="AU59">
        <f t="shared" si="23"/>
        <v>-40.10491875817636</v>
      </c>
      <c r="AW59">
        <v>56</v>
      </c>
      <c r="AX59">
        <f>IF(Z59&gt;0, (R59*SUMPRODUCT(K59:$K$98, X59:$X$98)-K59*$AZ$3)/Z59, 0)</f>
        <v>923.68796213533221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0.26339700100000002</v>
      </c>
      <c r="Q60" s="4">
        <f t="shared" si="21"/>
        <v>50</v>
      </c>
      <c r="R60">
        <f t="shared" si="0"/>
        <v>500000</v>
      </c>
      <c r="S60">
        <f t="shared" si="1"/>
        <v>512.84856580929534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53.519111727054806</v>
      </c>
      <c r="AC60">
        <f t="shared" si="2"/>
        <v>21.590860147940898</v>
      </c>
      <c r="AE60">
        <f t="shared" si="3"/>
        <v>0</v>
      </c>
      <c r="AF60">
        <f t="shared" si="24"/>
        <v>0</v>
      </c>
      <c r="AG60">
        <f t="shared" si="24"/>
        <v>-2.1049937142623834</v>
      </c>
      <c r="AH60">
        <f t="shared" si="5"/>
        <v>-7630.7011149641949</v>
      </c>
      <c r="AI60">
        <f t="shared" si="25"/>
        <v>-7632.8061086784573</v>
      </c>
      <c r="AJ60">
        <f t="shared" si="7"/>
        <v>31.928251579113908</v>
      </c>
      <c r="AK60">
        <f t="shared" si="22"/>
        <v>3.7463378208938369</v>
      </c>
      <c r="AL60">
        <f t="shared" si="8"/>
        <v>-7597.1315192784496</v>
      </c>
      <c r="AN60">
        <f t="shared" si="26"/>
        <v>0</v>
      </c>
      <c r="AO60">
        <f t="shared" si="26"/>
        <v>0</v>
      </c>
      <c r="AP60">
        <f t="shared" si="26"/>
        <v>-8.4278704842894545E-3</v>
      </c>
      <c r="AQ60">
        <f t="shared" si="26"/>
        <v>-30.551426479568665</v>
      </c>
      <c r="AR60">
        <f t="shared" si="26"/>
        <v>-30.559854350052955</v>
      </c>
      <c r="AS60">
        <f t="shared" si="26"/>
        <v>0.12783276609112054</v>
      </c>
      <c r="AT60">
        <f t="shared" si="26"/>
        <v>1.4999403433350513E-2</v>
      </c>
      <c r="AU60">
        <f t="shared" si="23"/>
        <v>-30.417022180528484</v>
      </c>
      <c r="AW60">
        <v>57</v>
      </c>
      <c r="AX60">
        <f>IF(Z60&gt;0, (R60*SUMPRODUCT(K60:$K$98, X60:$X$98)-K60*$AZ$3)/Z60, 0)</f>
        <v>512.84856580929534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0.29593128600000002</v>
      </c>
      <c r="Q61" s="4">
        <f t="shared" si="21"/>
        <v>50</v>
      </c>
      <c r="R61">
        <f t="shared" si="0"/>
        <v>500000</v>
      </c>
      <c r="S61">
        <f t="shared" si="1"/>
        <v>-50.526841206649088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21.590860147940898</v>
      </c>
      <c r="AC61">
        <f t="shared" si="2"/>
        <v>-1.4764046886155029</v>
      </c>
      <c r="AE61">
        <f t="shared" si="3"/>
        <v>0</v>
      </c>
      <c r="AF61">
        <f t="shared" si="24"/>
        <v>0</v>
      </c>
      <c r="AG61">
        <f t="shared" si="24"/>
        <v>-1.4610102802361757</v>
      </c>
      <c r="AH61">
        <f t="shared" si="5"/>
        <v>-6229.3349688358367</v>
      </c>
      <c r="AI61">
        <f t="shared" si="25"/>
        <v>-6230.7959791160729</v>
      </c>
      <c r="AJ61">
        <f t="shared" si="7"/>
        <v>23.067264836556401</v>
      </c>
      <c r="AK61">
        <f t="shared" si="22"/>
        <v>1.511360210355863</v>
      </c>
      <c r="AL61">
        <f t="shared" si="8"/>
        <v>-6206.217354069161</v>
      </c>
      <c r="AN61">
        <f t="shared" si="26"/>
        <v>0</v>
      </c>
      <c r="AO61">
        <f t="shared" si="26"/>
        <v>0</v>
      </c>
      <c r="AP61">
        <f t="shared" si="26"/>
        <v>-5.2227868114190518E-3</v>
      </c>
      <c r="AQ61">
        <f t="shared" si="26"/>
        <v>-22.268487059439476</v>
      </c>
      <c r="AR61">
        <f t="shared" si="26"/>
        <v>-22.273709846250895</v>
      </c>
      <c r="AS61">
        <f t="shared" si="26"/>
        <v>8.2460341445648205E-2</v>
      </c>
      <c r="AT61">
        <f t="shared" si="26"/>
        <v>5.4027766133679231E-3</v>
      </c>
      <c r="AU61">
        <f t="shared" si="23"/>
        <v>-22.18584672819188</v>
      </c>
      <c r="AW61">
        <v>58</v>
      </c>
      <c r="AX61">
        <f>IF(Z61&gt;0, (R61*SUMPRODUCT(K61:$K$98, X61:$X$98)-K61*$AZ$3)/Z61, 0)</f>
        <v>-50.526841206649088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0.33262349499999999</v>
      </c>
      <c r="Q62" s="4">
        <f t="shared" si="21"/>
        <v>50</v>
      </c>
      <c r="R62">
        <f t="shared" si="0"/>
        <v>500000</v>
      </c>
      <c r="S62">
        <f t="shared" si="1"/>
        <v>-888.27590209836876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-1.4764046886155029</v>
      </c>
      <c r="AC62">
        <f t="shared" si="2"/>
        <v>-17.062604566794036</v>
      </c>
      <c r="AE62">
        <f t="shared" si="3"/>
        <v>0</v>
      </c>
      <c r="AF62">
        <f t="shared" si="24"/>
        <v>0</v>
      </c>
      <c r="AG62">
        <f t="shared" si="24"/>
        <v>-0.96043383179072794</v>
      </c>
      <c r="AH62">
        <f t="shared" si="5"/>
        <v>-4859.6634564308624</v>
      </c>
      <c r="AI62">
        <f t="shared" si="25"/>
        <v>-4860.6238902626528</v>
      </c>
      <c r="AJ62">
        <f t="shared" si="7"/>
        <v>15.586199878178533</v>
      </c>
      <c r="AK62">
        <f t="shared" si="22"/>
        <v>-0.10334832820308522</v>
      </c>
      <c r="AL62">
        <f t="shared" si="8"/>
        <v>-4845.141038712678</v>
      </c>
      <c r="AN62">
        <f t="shared" si="26"/>
        <v>0</v>
      </c>
      <c r="AO62">
        <f t="shared" si="26"/>
        <v>0</v>
      </c>
      <c r="AP62">
        <f t="shared" si="26"/>
        <v>-3.065479768259599E-3</v>
      </c>
      <c r="AQ62">
        <f t="shared" si="26"/>
        <v>-15.510907168340276</v>
      </c>
      <c r="AR62">
        <f t="shared" si="26"/>
        <v>-15.513972648108535</v>
      </c>
      <c r="AS62">
        <f t="shared" si="26"/>
        <v>4.9747498275359882E-2</v>
      </c>
      <c r="AT62">
        <f t="shared" si="26"/>
        <v>-3.2986364984593949E-4</v>
      </c>
      <c r="AU62">
        <f t="shared" si="23"/>
        <v>-15.464555013483023</v>
      </c>
      <c r="AW62">
        <v>59</v>
      </c>
      <c r="AX62">
        <f>IF(Z62&gt;0, (R62*SUMPRODUCT(K62:$K$98, X62:$X$98)-K62*$AZ$3)/Z62, 0)</f>
        <v>-888.27590209836876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0.37225971299999999</v>
      </c>
      <c r="Q63" s="4">
        <f t="shared" si="21"/>
        <v>50</v>
      </c>
      <c r="R63">
        <f t="shared" si="0"/>
        <v>500000</v>
      </c>
      <c r="S63">
        <f t="shared" si="1"/>
        <v>-2242.3094134518506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-17.062604566794036</v>
      </c>
      <c r="AC63">
        <f t="shared" si="2"/>
        <v>-26.607183894722741</v>
      </c>
      <c r="AE63">
        <f t="shared" si="3"/>
        <v>0</v>
      </c>
      <c r="AF63">
        <f t="shared" si="24"/>
        <v>0</v>
      </c>
      <c r="AG63">
        <f t="shared" si="24"/>
        <v>-0.59329867089491395</v>
      </c>
      <c r="AH63">
        <f t="shared" si="5"/>
        <v>-3575.3082257790666</v>
      </c>
      <c r="AI63">
        <f t="shared" si="25"/>
        <v>-3575.9015244499615</v>
      </c>
      <c r="AJ63">
        <f t="shared" si="7"/>
        <v>9.5445793279287052</v>
      </c>
      <c r="AK63">
        <f t="shared" si="22"/>
        <v>-1.1943823196755827</v>
      </c>
      <c r="AL63">
        <f t="shared" si="8"/>
        <v>-3567.5513274417085</v>
      </c>
      <c r="AN63">
        <f t="shared" si="26"/>
        <v>0</v>
      </c>
      <c r="AO63">
        <f t="shared" si="26"/>
        <v>0</v>
      </c>
      <c r="AP63">
        <f t="shared" si="26"/>
        <v>-1.6907770998548018E-3</v>
      </c>
      <c r="AQ63">
        <f t="shared" si="26"/>
        <v>-10.188880524460936</v>
      </c>
      <c r="AR63">
        <f t="shared" si="26"/>
        <v>-10.190571301560791</v>
      </c>
      <c r="AS63">
        <f t="shared" si="26"/>
        <v>2.7200054453295302E-2</v>
      </c>
      <c r="AT63">
        <f t="shared" si="26"/>
        <v>-3.4037397581438674E-3</v>
      </c>
      <c r="AU63">
        <f t="shared" si="23"/>
        <v>-10.16677498686564</v>
      </c>
      <c r="AW63">
        <v>60</v>
      </c>
      <c r="AX63">
        <f>IF(Z63&gt;0, (R63*SUMPRODUCT(K63:$K$98, X63:$X$98)-K63*$AZ$3)/Z63, 0)</f>
        <v>-2242.3094134518506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0.41367450300000003</v>
      </c>
      <c r="Q64" s="4">
        <f t="shared" si="21"/>
        <v>50</v>
      </c>
      <c r="R64">
        <f t="shared" si="0"/>
        <v>500000</v>
      </c>
      <c r="S64">
        <f t="shared" si="1"/>
        <v>-4601.6283978152778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-26.607183894722741</v>
      </c>
      <c r="AC64">
        <f t="shared" si="2"/>
        <v>-31.4689859902448</v>
      </c>
      <c r="AE64">
        <f t="shared" si="3"/>
        <v>0</v>
      </c>
      <c r="AF64">
        <f t="shared" si="24"/>
        <v>0</v>
      </c>
      <c r="AG64">
        <f t="shared" si="24"/>
        <v>-0.34193315137295072</v>
      </c>
      <c r="AH64">
        <f t="shared" si="5"/>
        <v>-2454.3253281301409</v>
      </c>
      <c r="AI64">
        <f t="shared" si="25"/>
        <v>-2454.6672612815137</v>
      </c>
      <c r="AJ64">
        <f t="shared" si="7"/>
        <v>4.8618020955220587</v>
      </c>
      <c r="AK64">
        <f t="shared" si="22"/>
        <v>-1.8625028726305921</v>
      </c>
      <c r="AL64">
        <f t="shared" si="8"/>
        <v>-2451.6679620586224</v>
      </c>
      <c r="AN64">
        <f t="shared" si="26"/>
        <v>0</v>
      </c>
      <c r="AO64">
        <f t="shared" si="26"/>
        <v>0</v>
      </c>
      <c r="AP64">
        <f t="shared" si="26"/>
        <v>-8.7003388606253322E-4</v>
      </c>
      <c r="AQ64">
        <f t="shared" si="26"/>
        <v>-6.2449230041626471</v>
      </c>
      <c r="AR64">
        <f t="shared" si="26"/>
        <v>-6.245793038048709</v>
      </c>
      <c r="AS64">
        <f t="shared" si="26"/>
        <v>1.2370641903102237E-2</v>
      </c>
      <c r="AT64">
        <f t="shared" si="26"/>
        <v>-4.7390567588165523E-3</v>
      </c>
      <c r="AU64">
        <f t="shared" si="23"/>
        <v>-6.238161452904424</v>
      </c>
      <c r="AW64">
        <v>61</v>
      </c>
      <c r="AX64">
        <f>IF(Z64&gt;0, (R64*SUMPRODUCT(K64:$K$98, X64:$X$98)-K64*$AZ$3)/Z64, 0)</f>
        <v>-4601.6283978152778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0.42102545200000002</v>
      </c>
      <c r="Q65" s="4">
        <f t="shared" si="21"/>
        <v>50</v>
      </c>
      <c r="R65">
        <f t="shared" si="0"/>
        <v>500000</v>
      </c>
      <c r="S65">
        <f t="shared" si="1"/>
        <v>-8470.1556100044636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-31.4689859902448</v>
      </c>
      <c r="AC65">
        <f t="shared" si="2"/>
        <v>-32.957588968569162</v>
      </c>
      <c r="AE65">
        <f t="shared" si="3"/>
        <v>0</v>
      </c>
      <c r="AF65">
        <f t="shared" si="24"/>
        <v>0</v>
      </c>
      <c r="AG65">
        <f t="shared" si="24"/>
        <v>-0.1945512602486402</v>
      </c>
      <c r="AH65">
        <f t="shared" si="5"/>
        <v>-1439.62559610581</v>
      </c>
      <c r="AI65">
        <f t="shared" si="25"/>
        <v>-1439.8201473660586</v>
      </c>
      <c r="AJ65">
        <f t="shared" si="7"/>
        <v>1.4886029783243622</v>
      </c>
      <c r="AK65">
        <f t="shared" si="22"/>
        <v>-2.2028290193171363</v>
      </c>
      <c r="AL65">
        <f t="shared" si="8"/>
        <v>-1440.5343734070514</v>
      </c>
      <c r="AN65">
        <f t="shared" si="26"/>
        <v>0</v>
      </c>
      <c r="AO65">
        <f t="shared" si="26"/>
        <v>0</v>
      </c>
      <c r="AP65">
        <f t="shared" si="26"/>
        <v>-4.41988515238494E-4</v>
      </c>
      <c r="AQ65">
        <f t="shared" si="26"/>
        <v>-3.2705929476320943</v>
      </c>
      <c r="AR65">
        <f t="shared" si="26"/>
        <v>-3.2710349361473328</v>
      </c>
      <c r="AS65">
        <f t="shared" si="26"/>
        <v>3.3818615172593498E-3</v>
      </c>
      <c r="AT65">
        <f t="shared" si="26"/>
        <v>-5.0044657964586686E-3</v>
      </c>
      <c r="AU65">
        <f t="shared" si="23"/>
        <v>-3.2726575404265321</v>
      </c>
      <c r="AW65">
        <v>62</v>
      </c>
      <c r="AX65">
        <f>IF(Z65&gt;0, (R65*SUMPRODUCT(K65:$K$98, X65:$X$98)-K65*$AZ$3)/Z65, 0)</f>
        <v>-8470.1556100044636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0.42896583300000002</v>
      </c>
      <c r="Q66" s="4">
        <f t="shared" si="21"/>
        <v>50</v>
      </c>
      <c r="R66">
        <f t="shared" si="0"/>
        <v>500000</v>
      </c>
      <c r="S66">
        <f t="shared" si="1"/>
        <v>-14650.249962347125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-32.957588968569162</v>
      </c>
      <c r="AC66">
        <f t="shared" si="2"/>
        <v>-31.981467607417059</v>
      </c>
      <c r="AE66">
        <f t="shared" si="3"/>
        <v>0</v>
      </c>
      <c r="AF66">
        <f t="shared" si="24"/>
        <v>0</v>
      </c>
      <c r="AG66">
        <f t="shared" si="24"/>
        <v>-0.10914990423239608</v>
      </c>
      <c r="AH66">
        <f t="shared" si="5"/>
        <v>-834.55843413757736</v>
      </c>
      <c r="AI66">
        <f t="shared" si="25"/>
        <v>-834.66758404180973</v>
      </c>
      <c r="AJ66">
        <f t="shared" si="7"/>
        <v>-0.97612136115210291</v>
      </c>
      <c r="AK66">
        <f t="shared" si="22"/>
        <v>-2.3070312277998415</v>
      </c>
      <c r="AL66">
        <f t="shared" si="8"/>
        <v>-837.95073663076164</v>
      </c>
      <c r="AN66">
        <f t="shared" si="26"/>
        <v>0</v>
      </c>
      <c r="AO66">
        <f t="shared" si="26"/>
        <v>0</v>
      </c>
      <c r="AP66">
        <f t="shared" si="26"/>
        <v>-2.2140237363428152E-4</v>
      </c>
      <c r="AQ66">
        <f t="shared" si="26"/>
        <v>-1.6928390322831586</v>
      </c>
      <c r="AR66">
        <f t="shared" si="26"/>
        <v>-1.6930604346567928</v>
      </c>
      <c r="AS66">
        <f t="shared" si="26"/>
        <v>-1.979988785460221E-3</v>
      </c>
      <c r="AT66">
        <f t="shared" si="26"/>
        <v>-4.679639377381091E-3</v>
      </c>
      <c r="AU66">
        <f t="shared" si="23"/>
        <v>-1.6997200628196341</v>
      </c>
      <c r="AW66">
        <v>63</v>
      </c>
      <c r="AX66">
        <f>IF(Z66&gt;0, (R66*SUMPRODUCT(K66:$K$98, X66:$X$98)-K66*$AZ$3)/Z66, 0)</f>
        <v>-14650.249962347125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0.43771532000000002</v>
      </c>
      <c r="Q67" s="4">
        <f t="shared" si="21"/>
        <v>50</v>
      </c>
      <c r="R67">
        <f t="shared" ref="R67:R98" si="27">$C$6</f>
        <v>500000</v>
      </c>
      <c r="S67">
        <f t="shared" ref="S67:S98" si="28">AX67</f>
        <v>-24785.745909482554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-31.981467607417059</v>
      </c>
      <c r="AC67">
        <f t="shared" ref="AC67:AC98" si="29">S67*Z67</f>
        <v>-29.882597435428618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-6.0281819931019519E-2</v>
      </c>
      <c r="AH67">
        <f t="shared" ref="AH67:AH98" si="32">-X67*R67</f>
        <v>-477.76585259052609</v>
      </c>
      <c r="AI67">
        <f t="shared" ref="AI67:AI98" si="33">SUM(AE67:AH67)</f>
        <v>-477.82613441045709</v>
      </c>
      <c r="AJ67">
        <f t="shared" ref="AJ67:AJ98" si="34">AB67-AC67</f>
        <v>-2.0988701719884411</v>
      </c>
      <c r="AK67">
        <f t="shared" si="22"/>
        <v>-2.2387027325191942</v>
      </c>
      <c r="AL67">
        <f t="shared" ref="AL67:AL98" si="35">SUM(AI67:AK67)</f>
        <v>-482.16370731496471</v>
      </c>
      <c r="AN67">
        <f t="shared" ref="AN67:AU98" si="36">AE67*$K67</f>
        <v>0</v>
      </c>
      <c r="AO67">
        <f t="shared" si="36"/>
        <v>0</v>
      </c>
      <c r="AP67">
        <f t="shared" si="36"/>
        <v>-1.0917601703022285E-4</v>
      </c>
      <c r="AQ67">
        <f t="shared" si="36"/>
        <v>-0.86527866807222409</v>
      </c>
      <c r="AR67">
        <f t="shared" si="36"/>
        <v>-0.86538784408925418</v>
      </c>
      <c r="AS67">
        <f t="shared" si="36"/>
        <v>-3.8012502924339195E-3</v>
      </c>
      <c r="AT67">
        <f t="shared" si="36"/>
        <v>-4.0545001449989954E-3</v>
      </c>
      <c r="AU67">
        <f t="shared" si="23"/>
        <v>-0.87324359452668709</v>
      </c>
      <c r="AW67">
        <v>64</v>
      </c>
      <c r="AX67">
        <f>IF(Z67&gt;0, (R67*SUMPRODUCT(K67:$K$98, X67:$X$98)-K67*$AZ$3)/Z67, 0)</f>
        <v>-24785.745909482554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1.6170478387293595E-3</v>
      </c>
      <c r="L68" s="2">
        <v>65</v>
      </c>
      <c r="M68" s="6">
        <v>0.44739131599999998</v>
      </c>
      <c r="Q68" s="4">
        <f t="shared" si="21"/>
        <v>50</v>
      </c>
      <c r="R68">
        <f t="shared" si="27"/>
        <v>500000</v>
      </c>
      <c r="S68">
        <f t="shared" si="28"/>
        <v>-41826.491539605355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-29.882597435428618</v>
      </c>
      <c r="AC68">
        <f t="shared" si="29"/>
        <v>-27.362421456829772</v>
      </c>
      <c r="AE68">
        <f t="shared" si="30"/>
        <v>0</v>
      </c>
      <c r="AF68">
        <f t="shared" si="31"/>
        <v>0</v>
      </c>
      <c r="AG68">
        <f t="shared" si="31"/>
        <v>-3.2709438981895475E-2</v>
      </c>
      <c r="AH68">
        <f t="shared" si="32"/>
        <v>-269.69562749813849</v>
      </c>
      <c r="AI68">
        <f t="shared" si="33"/>
        <v>-269.72833693712039</v>
      </c>
      <c r="AJ68">
        <f t="shared" si="34"/>
        <v>-2.5201759785988465</v>
      </c>
      <c r="AK68">
        <f t="shared" si="22"/>
        <v>-2.0917818204800036</v>
      </c>
      <c r="AL68">
        <f t="shared" si="35"/>
        <v>-274.34029473619921</v>
      </c>
      <c r="AN68">
        <f t="shared" si="36"/>
        <v>0</v>
      </c>
      <c r="AO68">
        <f t="shared" si="36"/>
        <v>0</v>
      </c>
      <c r="AP68">
        <f t="shared" si="36"/>
        <v>-5.2892727611723938E-5</v>
      </c>
      <c r="AQ68">
        <f t="shared" si="36"/>
        <v>-0.4361107315606233</v>
      </c>
      <c r="AR68">
        <f t="shared" si="36"/>
        <v>-0.43616362428823502</v>
      </c>
      <c r="AS68">
        <f t="shared" si="36"/>
        <v>-4.0752451194109134E-3</v>
      </c>
      <c r="AT68">
        <f t="shared" si="36"/>
        <v>-3.382511271900555E-3</v>
      </c>
      <c r="AU68">
        <f t="shared" si="23"/>
        <v>-0.44362138067954643</v>
      </c>
      <c r="AW68">
        <v>65</v>
      </c>
      <c r="AX68">
        <f>IF(Z68&gt;0, (R68*SUMPRODUCT(K68:$K$98, X68:$X$98)-K68*$AZ$3)/Z68, 0)</f>
        <v>-41826.491539605355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1.4437927131512138E-3</v>
      </c>
      <c r="L69" s="2">
        <v>66</v>
      </c>
      <c r="M69" s="6">
        <v>0.457001349</v>
      </c>
      <c r="Q69" s="4">
        <f t="shared" ref="Q69:Q98" si="48">$C$8</f>
        <v>50</v>
      </c>
      <c r="R69">
        <f t="shared" si="27"/>
        <v>500000</v>
      </c>
      <c r="S69">
        <f t="shared" si="28"/>
        <v>-71055.642418112548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-27.362421456829772</v>
      </c>
      <c r="AC69">
        <f t="shared" si="29"/>
        <v>-24.775804825291225</v>
      </c>
      <c r="AE69">
        <f t="shared" si="30"/>
        <v>0</v>
      </c>
      <c r="AF69">
        <f t="shared" si="31"/>
        <v>0</v>
      </c>
      <c r="AG69">
        <f t="shared" si="31"/>
        <v>-1.74340868523171E-2</v>
      </c>
      <c r="AH69">
        <f t="shared" si="32"/>
        <v>-149.48257739759416</v>
      </c>
      <c r="AI69">
        <f t="shared" si="33"/>
        <v>-149.50001148444647</v>
      </c>
      <c r="AJ69">
        <f t="shared" si="34"/>
        <v>-2.586616631538547</v>
      </c>
      <c r="AK69">
        <f t="shared" si="22"/>
        <v>-1.9153695019780843</v>
      </c>
      <c r="AL69">
        <f t="shared" si="35"/>
        <v>-154.00199761796313</v>
      </c>
      <c r="AN69">
        <f t="shared" si="36"/>
        <v>0</v>
      </c>
      <c r="AO69">
        <f t="shared" si="36"/>
        <v>0</v>
      </c>
      <c r="AP69">
        <f t="shared" si="36"/>
        <v>-2.5171207557820811E-5</v>
      </c>
      <c r="AQ69">
        <f t="shared" si="36"/>
        <v>-0.21582185598970877</v>
      </c>
      <c r="AR69">
        <f t="shared" si="36"/>
        <v>-0.21584702719726659</v>
      </c>
      <c r="AS69">
        <f t="shared" si="36"/>
        <v>-3.7345382443310922E-3</v>
      </c>
      <c r="AT69">
        <f t="shared" si="36"/>
        <v>-2.7653965299480276E-3</v>
      </c>
      <c r="AU69">
        <f t="shared" si="23"/>
        <v>-0.22234696197154574</v>
      </c>
      <c r="AW69">
        <v>66</v>
      </c>
      <c r="AX69">
        <f>IF(Z69&gt;0, (R69*SUMPRODUCT(K69:$K$98, X69:$X$98)-K69*$AZ$3)/Z69, 0)</f>
        <v>-71055.642418112548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0.46737994300000002</v>
      </c>
      <c r="Q70" s="4">
        <f t="shared" si="48"/>
        <v>50</v>
      </c>
      <c r="R70">
        <f t="shared" si="27"/>
        <v>500000</v>
      </c>
      <c r="S70">
        <f t="shared" si="28"/>
        <v>-122334.40792674423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-24.775804825291225</v>
      </c>
      <c r="AC70">
        <f t="shared" si="29"/>
        <v>-22.29276296422811</v>
      </c>
      <c r="AE70">
        <f t="shared" si="30"/>
        <v>0</v>
      </c>
      <c r="AF70">
        <f t="shared" si="31"/>
        <v>0</v>
      </c>
      <c r="AG70">
        <f t="shared" si="31"/>
        <v>-9.111403464500914E-3</v>
      </c>
      <c r="AH70">
        <f t="shared" si="32"/>
        <v>-81.483425192930156</v>
      </c>
      <c r="AI70">
        <f t="shared" si="33"/>
        <v>-81.492536596394658</v>
      </c>
      <c r="AJ70">
        <f t="shared" si="34"/>
        <v>-2.4830418610631142</v>
      </c>
      <c r="AK70">
        <f t="shared" si="22"/>
        <v>-1.7343063377703858</v>
      </c>
      <c r="AL70">
        <f t="shared" si="35"/>
        <v>-85.709884795228163</v>
      </c>
      <c r="AN70">
        <f t="shared" si="36"/>
        <v>0</v>
      </c>
      <c r="AO70">
        <f t="shared" si="36"/>
        <v>0</v>
      </c>
      <c r="AP70">
        <f t="shared" si="36"/>
        <v>-1.1745516007702806E-5</v>
      </c>
      <c r="AQ70">
        <f t="shared" si="36"/>
        <v>-0.10504033530013802</v>
      </c>
      <c r="AR70">
        <f t="shared" si="36"/>
        <v>-0.10505208081614574</v>
      </c>
      <c r="AS70">
        <f t="shared" si="36"/>
        <v>-3.2008908441538866E-3</v>
      </c>
      <c r="AT70">
        <f t="shared" si="36"/>
        <v>-2.2356954043257597E-3</v>
      </c>
      <c r="AU70">
        <f t="shared" si="23"/>
        <v>-0.11048866706462539</v>
      </c>
      <c r="AW70">
        <v>67</v>
      </c>
      <c r="AX70">
        <f>IF(Z70&gt;0, (R70*SUMPRODUCT(K70:$K$98, X70:$X$98)-K70*$AZ$3)/Z70, 0)</f>
        <v>-122334.40792674423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0.47825477199999999</v>
      </c>
      <c r="Q71" s="4">
        <f t="shared" si="48"/>
        <v>50</v>
      </c>
      <c r="R71">
        <f t="shared" si="27"/>
        <v>500000</v>
      </c>
      <c r="S71">
        <f t="shared" si="28"/>
        <v>-214339.64906091357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-22.29276296422811</v>
      </c>
      <c r="AC71">
        <f t="shared" si="29"/>
        <v>-19.98810355215965</v>
      </c>
      <c r="AE71">
        <f t="shared" si="30"/>
        <v>0</v>
      </c>
      <c r="AF71">
        <f t="shared" si="31"/>
        <v>0</v>
      </c>
      <c r="AG71">
        <f t="shared" si="31"/>
        <v>-4.6627172433410108E-3</v>
      </c>
      <c r="AH71">
        <f t="shared" si="32"/>
        <v>-43.57572186514895</v>
      </c>
      <c r="AI71">
        <f t="shared" si="33"/>
        <v>-43.580384582392291</v>
      </c>
      <c r="AJ71">
        <f t="shared" si="34"/>
        <v>-2.3046594120684603</v>
      </c>
      <c r="AK71">
        <f t="shared" si="22"/>
        <v>-1.560493407495968</v>
      </c>
      <c r="AL71">
        <f t="shared" si="35"/>
        <v>-47.44553740195672</v>
      </c>
      <c r="AN71">
        <f t="shared" si="36"/>
        <v>0</v>
      </c>
      <c r="AO71">
        <f t="shared" si="36"/>
        <v>0</v>
      </c>
      <c r="AP71">
        <f t="shared" si="36"/>
        <v>-5.3667069351245741E-6</v>
      </c>
      <c r="AQ71">
        <f t="shared" si="36"/>
        <v>-5.0154902502555859E-2</v>
      </c>
      <c r="AR71">
        <f t="shared" si="36"/>
        <v>-5.0160269209490987E-2</v>
      </c>
      <c r="AS71">
        <f t="shared" si="36"/>
        <v>-2.6526231389029046E-3</v>
      </c>
      <c r="AT71">
        <f t="shared" si="36"/>
        <v>-1.7961009332455246E-3</v>
      </c>
      <c r="AU71">
        <f t="shared" si="23"/>
        <v>-5.4608993281639415E-2</v>
      </c>
      <c r="AW71">
        <v>68</v>
      </c>
      <c r="AX71">
        <f>IF(Z71&gt;0, (R71*SUMPRODUCT(K71:$K$98, X71:$X$98)-K71*$AZ$3)/Z71, 0)</f>
        <v>-214339.64906091357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0.48949088600000001</v>
      </c>
      <c r="Q72" s="4">
        <f t="shared" si="48"/>
        <v>50</v>
      </c>
      <c r="R72">
        <f t="shared" si="27"/>
        <v>500000</v>
      </c>
      <c r="S72">
        <f t="shared" si="28"/>
        <v>-383221.74895263696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-19.98810355215965</v>
      </c>
      <c r="AC72">
        <f t="shared" si="29"/>
        <v>-17.886740823083102</v>
      </c>
      <c r="AE72">
        <f t="shared" si="30"/>
        <v>0</v>
      </c>
      <c r="AF72">
        <f t="shared" si="31"/>
        <v>0</v>
      </c>
      <c r="AG72">
        <f t="shared" si="31"/>
        <v>-2.3337324762971313E-3</v>
      </c>
      <c r="AH72">
        <f t="shared" si="32"/>
        <v>-22.82357594610469</v>
      </c>
      <c r="AI72">
        <f t="shared" si="33"/>
        <v>-22.825909678580988</v>
      </c>
      <c r="AJ72">
        <f t="shared" si="34"/>
        <v>-2.1013627290765484</v>
      </c>
      <c r="AK72">
        <f t="shared" ref="AK72:AK98" si="49">G72*SUM(AB72:AB72, AE72:AF72)</f>
        <v>-1.3991672486511757</v>
      </c>
      <c r="AL72">
        <f t="shared" si="35"/>
        <v>-26.326439656308711</v>
      </c>
      <c r="AN72">
        <f t="shared" si="36"/>
        <v>0</v>
      </c>
      <c r="AO72">
        <f t="shared" si="36"/>
        <v>0</v>
      </c>
      <c r="AP72">
        <f t="shared" si="36"/>
        <v>-2.3982908332114784E-6</v>
      </c>
      <c r="AQ72">
        <f t="shared" si="36"/>
        <v>-2.3454947612289931E-2</v>
      </c>
      <c r="AR72">
        <f t="shared" si="36"/>
        <v>-2.3457345903123143E-2</v>
      </c>
      <c r="AS72">
        <f t="shared" si="36"/>
        <v>-2.1594930102669095E-3</v>
      </c>
      <c r="AT72">
        <f t="shared" si="36"/>
        <v>-1.4378726013592154E-3</v>
      </c>
      <c r="AU72">
        <f t="shared" si="23"/>
        <v>-2.7054711514749266E-2</v>
      </c>
      <c r="AW72">
        <v>69</v>
      </c>
      <c r="AX72">
        <f>IF(Z72&gt;0, (R72*SUMPRODUCT(K72:$K$98, X72:$X$98)-K72*$AZ$3)/Z72, 0)</f>
        <v>-383221.74895263696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0.50154699899999999</v>
      </c>
      <c r="Q73" s="4">
        <f t="shared" si="48"/>
        <v>50</v>
      </c>
      <c r="R73">
        <f t="shared" si="27"/>
        <v>500000</v>
      </c>
      <c r="S73">
        <f t="shared" si="28"/>
        <v>-701330.66705015453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-17.886740823083102</v>
      </c>
      <c r="AC73">
        <f t="shared" si="29"/>
        <v>-15.989197885356909</v>
      </c>
      <c r="AE73">
        <f t="shared" si="30"/>
        <v>0</v>
      </c>
      <c r="AF73">
        <f t="shared" si="31"/>
        <v>0</v>
      </c>
      <c r="AG73">
        <f t="shared" si="31"/>
        <v>-1.1399186315784952E-3</v>
      </c>
      <c r="AH73">
        <f t="shared" si="32"/>
        <v>-11.704765199556649</v>
      </c>
      <c r="AI73">
        <f t="shared" si="33"/>
        <v>-11.705905118188227</v>
      </c>
      <c r="AJ73">
        <f t="shared" si="34"/>
        <v>-1.8975429377261932</v>
      </c>
      <c r="AK73">
        <f t="shared" si="49"/>
        <v>-1.2520718576158172</v>
      </c>
      <c r="AL73">
        <f t="shared" si="35"/>
        <v>-14.855519913530237</v>
      </c>
      <c r="AN73">
        <f t="shared" si="36"/>
        <v>0</v>
      </c>
      <c r="AO73">
        <f t="shared" si="36"/>
        <v>0</v>
      </c>
      <c r="AP73">
        <f t="shared" si="36"/>
        <v>-1.0459396024579794E-6</v>
      </c>
      <c r="AQ73">
        <f t="shared" si="36"/>
        <v>-1.0739781876128807E-2</v>
      </c>
      <c r="AR73">
        <f t="shared" si="36"/>
        <v>-1.0740827815731265E-2</v>
      </c>
      <c r="AS73">
        <f t="shared" si="36"/>
        <v>-1.7411026111433575E-3</v>
      </c>
      <c r="AT73">
        <f t="shared" si="36"/>
        <v>-1.1488465095004746E-3</v>
      </c>
      <c r="AU73">
        <f t="shared" si="23"/>
        <v>-1.3630776936375098E-2</v>
      </c>
      <c r="AW73">
        <v>70</v>
      </c>
      <c r="AX73">
        <f>IF(Z73&gt;0, (R73*SUMPRODUCT(K73:$K$98, X73:$X$98)-K73*$AZ$3)/Z73, 0)</f>
        <v>-701330.66705015453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0.51394563599999998</v>
      </c>
      <c r="Q74" s="4">
        <f t="shared" si="48"/>
        <v>50</v>
      </c>
      <c r="R74">
        <f t="shared" si="27"/>
        <v>500000</v>
      </c>
      <c r="S74">
        <f t="shared" si="28"/>
        <v>-1316171.7942973366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-15.989197885356909</v>
      </c>
      <c r="AC74">
        <f t="shared" si="29"/>
        <v>-14.284760983895101</v>
      </c>
      <c r="AE74">
        <f t="shared" si="30"/>
        <v>0</v>
      </c>
      <c r="AF74">
        <f t="shared" si="31"/>
        <v>0</v>
      </c>
      <c r="AG74">
        <f t="shared" si="31"/>
        <v>-5.4266323916785087E-4</v>
      </c>
      <c r="AH74">
        <f t="shared" si="32"/>
        <v>-5.8585620609485938</v>
      </c>
      <c r="AI74">
        <f t="shared" si="33"/>
        <v>-5.8591047241877616</v>
      </c>
      <c r="AJ74">
        <f t="shared" si="34"/>
        <v>-1.7044369014618077</v>
      </c>
      <c r="AK74">
        <f t="shared" si="49"/>
        <v>-1.1192438519749837</v>
      </c>
      <c r="AL74">
        <f t="shared" si="35"/>
        <v>-8.6827854776245523</v>
      </c>
      <c r="AN74">
        <f t="shared" si="36"/>
        <v>0</v>
      </c>
      <c r="AO74">
        <f t="shared" si="36"/>
        <v>0</v>
      </c>
      <c r="AP74">
        <f t="shared" si="36"/>
        <v>-4.4457510020584488E-7</v>
      </c>
      <c r="AQ74">
        <f t="shared" si="36"/>
        <v>-4.7996079839540485E-3</v>
      </c>
      <c r="AR74">
        <f t="shared" si="36"/>
        <v>-4.8000525590542542E-3</v>
      </c>
      <c r="AS74">
        <f t="shared" si="36"/>
        <v>-1.3963544083507443E-3</v>
      </c>
      <c r="AT74">
        <f t="shared" si="36"/>
        <v>-9.1693689885753531E-4</v>
      </c>
      <c r="AU74">
        <f t="shared" si="23"/>
        <v>-7.1133438662625333E-3</v>
      </c>
      <c r="AW74">
        <v>71</v>
      </c>
      <c r="AX74">
        <f>IF(Z74&gt;0, (R74*SUMPRODUCT(K74:$K$98, X74:$X$98)-K74*$AZ$3)/Z74, 0)</f>
        <v>-1316171.7942973366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0.52707773400000002</v>
      </c>
      <c r="Q75" s="4">
        <f t="shared" si="48"/>
        <v>50</v>
      </c>
      <c r="R75">
        <f t="shared" si="27"/>
        <v>500000</v>
      </c>
      <c r="S75">
        <f t="shared" si="28"/>
        <v>-2539331.100729601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-14.284760983895101</v>
      </c>
      <c r="AC75">
        <f t="shared" si="29"/>
        <v>-12.758152838898756</v>
      </c>
      <c r="AE75">
        <f t="shared" si="30"/>
        <v>0</v>
      </c>
      <c r="AF75">
        <f t="shared" si="31"/>
        <v>0</v>
      </c>
      <c r="AG75">
        <f t="shared" si="31"/>
        <v>-2.512108963504815E-4</v>
      </c>
      <c r="AH75">
        <f t="shared" si="32"/>
        <v>-2.8602571042569092</v>
      </c>
      <c r="AI75">
        <f t="shared" si="33"/>
        <v>-2.8605083151532598</v>
      </c>
      <c r="AJ75">
        <f t="shared" si="34"/>
        <v>-1.5266081449963451</v>
      </c>
      <c r="AK75">
        <f t="shared" si="49"/>
        <v>-0.9999332688726571</v>
      </c>
      <c r="AL75">
        <f t="shared" si="35"/>
        <v>-5.3870497290222614</v>
      </c>
      <c r="AN75">
        <f t="shared" si="36"/>
        <v>0</v>
      </c>
      <c r="AO75">
        <f t="shared" si="36"/>
        <v>0</v>
      </c>
      <c r="AP75">
        <f t="shared" si="36"/>
        <v>-1.8375331499505962E-7</v>
      </c>
      <c r="AQ75">
        <f t="shared" si="36"/>
        <v>-2.0921931822260684E-3</v>
      </c>
      <c r="AR75">
        <f t="shared" si="36"/>
        <v>-2.0923769355410634E-3</v>
      </c>
      <c r="AS75">
        <f t="shared" si="36"/>
        <v>-1.1166685498791636E-3</v>
      </c>
      <c r="AT75">
        <f t="shared" si="36"/>
        <v>-7.3142150917230632E-4</v>
      </c>
      <c r="AU75">
        <f t="shared" si="23"/>
        <v>-3.9404669945925334E-3</v>
      </c>
      <c r="AW75">
        <v>72</v>
      </c>
      <c r="AX75">
        <f>IF(Z75&gt;0, (R75*SUMPRODUCT(K75:$K$98, X75:$X$98)-K75*$AZ$3)/Z75, 0)</f>
        <v>-2539331.100729601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0.54097960300000003</v>
      </c>
      <c r="Q76" s="4">
        <f t="shared" si="48"/>
        <v>50</v>
      </c>
      <c r="R76">
        <f t="shared" si="27"/>
        <v>500000</v>
      </c>
      <c r="S76">
        <f t="shared" si="28"/>
        <v>-5050104.7102271598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-12.758152838898756</v>
      </c>
      <c r="AC76">
        <f t="shared" si="29"/>
        <v>-11.392916681205717</v>
      </c>
      <c r="AE76">
        <f t="shared" si="30"/>
        <v>0</v>
      </c>
      <c r="AF76">
        <f t="shared" si="31"/>
        <v>0</v>
      </c>
      <c r="AG76">
        <f t="shared" si="31"/>
        <v>-1.1279881641001906E-4</v>
      </c>
      <c r="AH76">
        <f t="shared" si="32"/>
        <v>-1.3589997097695761</v>
      </c>
      <c r="AI76">
        <f t="shared" si="33"/>
        <v>-1.3591125085859861</v>
      </c>
      <c r="AJ76">
        <f t="shared" si="34"/>
        <v>-1.3652361576930385</v>
      </c>
      <c r="AK76">
        <f t="shared" si="49"/>
        <v>-0.893070698722913</v>
      </c>
      <c r="AL76">
        <f t="shared" si="35"/>
        <v>-3.6174193650019379</v>
      </c>
      <c r="AN76">
        <f t="shared" si="36"/>
        <v>0</v>
      </c>
      <c r="AO76">
        <f t="shared" si="36"/>
        <v>0</v>
      </c>
      <c r="AP76">
        <f t="shared" si="36"/>
        <v>-7.3668737901024755E-8</v>
      </c>
      <c r="AQ76">
        <f t="shared" si="36"/>
        <v>-8.8756067317822564E-4</v>
      </c>
      <c r="AR76">
        <f t="shared" si="36"/>
        <v>-8.876343419161267E-4</v>
      </c>
      <c r="AS76">
        <f t="shared" si="36"/>
        <v>-8.9163368796799916E-4</v>
      </c>
      <c r="AT76">
        <f t="shared" si="36"/>
        <v>-5.832631345363972E-4</v>
      </c>
      <c r="AU76">
        <f t="shared" si="23"/>
        <v>-2.3625311644205234E-3</v>
      </c>
      <c r="AW76">
        <v>73</v>
      </c>
      <c r="AX76">
        <f>IF(Z76&gt;0, (R76*SUMPRODUCT(K76:$K$98, X76:$X$98)-K76*$AZ$3)/Z76, 0)</f>
        <v>-5050104.7102271598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0.55513806300000001</v>
      </c>
      <c r="Q77" s="4">
        <f t="shared" si="48"/>
        <v>50</v>
      </c>
      <c r="R77">
        <f t="shared" si="27"/>
        <v>500000</v>
      </c>
      <c r="S77">
        <f t="shared" si="28"/>
        <v>-10369601.290575407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-11.392916681205717</v>
      </c>
      <c r="AC77">
        <f t="shared" si="29"/>
        <v>-10.172975357168838</v>
      </c>
      <c r="AE77">
        <f t="shared" si="30"/>
        <v>0</v>
      </c>
      <c r="AF77">
        <f t="shared" si="31"/>
        <v>0</v>
      </c>
      <c r="AG77">
        <f t="shared" si="31"/>
        <v>-4.9051911795368275E-5</v>
      </c>
      <c r="AH77">
        <f t="shared" si="32"/>
        <v>-0.62618916450550588</v>
      </c>
      <c r="AI77">
        <f t="shared" si="33"/>
        <v>-0.62623821641730126</v>
      </c>
      <c r="AJ77">
        <f t="shared" si="34"/>
        <v>-1.2199413240368795</v>
      </c>
      <c r="AK77">
        <f t="shared" si="49"/>
        <v>-0.79750416768440024</v>
      </c>
      <c r="AL77">
        <f t="shared" si="35"/>
        <v>-2.6436837081385809</v>
      </c>
      <c r="AN77">
        <f t="shared" si="36"/>
        <v>0</v>
      </c>
      <c r="AO77">
        <f t="shared" si="36"/>
        <v>0</v>
      </c>
      <c r="AP77">
        <f t="shared" si="36"/>
        <v>-2.8603330410700836E-8</v>
      </c>
      <c r="AQ77">
        <f t="shared" si="36"/>
        <v>-3.6514571841097821E-4</v>
      </c>
      <c r="AR77">
        <f t="shared" si="36"/>
        <v>-3.6517432174138891E-4</v>
      </c>
      <c r="AS77">
        <f t="shared" si="36"/>
        <v>-7.113766517126784E-4</v>
      </c>
      <c r="AT77">
        <f t="shared" si="36"/>
        <v>-4.6504355033806895E-4</v>
      </c>
      <c r="AU77">
        <f t="shared" si="23"/>
        <v>-1.5415945237921363E-3</v>
      </c>
      <c r="AW77">
        <v>74</v>
      </c>
      <c r="AX77">
        <f>IF(Z77&gt;0, (R77*SUMPRODUCT(K77:$K$98, X77:$X$98)-K77*$AZ$3)/Z77, 0)</f>
        <v>-10369601.290575407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0.569934367</v>
      </c>
      <c r="Q78" s="4">
        <f t="shared" si="48"/>
        <v>50</v>
      </c>
      <c r="R78">
        <f t="shared" si="27"/>
        <v>500000</v>
      </c>
      <c r="S78">
        <f t="shared" si="28"/>
        <v>-22041506.546932429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-10.172975357168838</v>
      </c>
      <c r="AC78">
        <f t="shared" si="29"/>
        <v>-9.0833147129675531</v>
      </c>
      <c r="AE78">
        <f t="shared" si="30"/>
        <v>0</v>
      </c>
      <c r="AF78">
        <f t="shared" si="31"/>
        <v>0</v>
      </c>
      <c r="AG78">
        <f t="shared" si="31"/>
        <v>-2.0605022378181543E-5</v>
      </c>
      <c r="AH78">
        <f t="shared" si="32"/>
        <v>-0.27956370299233052</v>
      </c>
      <c r="AI78">
        <f t="shared" si="33"/>
        <v>-0.27958430801470868</v>
      </c>
      <c r="AJ78">
        <f t="shared" si="34"/>
        <v>-1.0896606442012846</v>
      </c>
      <c r="AK78">
        <f t="shared" si="49"/>
        <v>-0.71210827500181872</v>
      </c>
      <c r="AL78">
        <f t="shared" si="35"/>
        <v>-2.0813532272178121</v>
      </c>
      <c r="AN78">
        <f t="shared" si="36"/>
        <v>0</v>
      </c>
      <c r="AO78">
        <f t="shared" si="36"/>
        <v>0</v>
      </c>
      <c r="AP78">
        <f t="shared" si="36"/>
        <v>-1.0727925084713569E-8</v>
      </c>
      <c r="AQ78">
        <f t="shared" si="36"/>
        <v>-1.4555375903316635E-4</v>
      </c>
      <c r="AR78">
        <f t="shared" si="36"/>
        <v>-1.4556448695825106E-4</v>
      </c>
      <c r="AS78">
        <f t="shared" si="36"/>
        <v>-5.6732759344781504E-4</v>
      </c>
      <c r="AT78">
        <f t="shared" si="36"/>
        <v>-3.7075641492694775E-4</v>
      </c>
      <c r="AU78">
        <f t="shared" si="23"/>
        <v>-1.083648495333014E-3</v>
      </c>
      <c r="AW78">
        <v>75</v>
      </c>
      <c r="AX78">
        <f>IF(Z78&gt;0, (R78*SUMPRODUCT(K78:$K$98, X78:$X$98)-K78*$AZ$3)/Z78, 0)</f>
        <v>-22041506.546932429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0.58483052300000005</v>
      </c>
      <c r="Q79" s="4">
        <f t="shared" si="48"/>
        <v>50</v>
      </c>
      <c r="R79">
        <f t="shared" si="27"/>
        <v>500000</v>
      </c>
      <c r="S79">
        <f t="shared" si="28"/>
        <v>-48572782.894662067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-9.0833147129675531</v>
      </c>
      <c r="AC79">
        <f t="shared" si="29"/>
        <v>-8.1102229542982869</v>
      </c>
      <c r="AE79">
        <f t="shared" si="30"/>
        <v>0</v>
      </c>
      <c r="AF79">
        <f t="shared" si="31"/>
        <v>0</v>
      </c>
      <c r="AG79">
        <f t="shared" si="31"/>
        <v>-8.3485261405411102E-6</v>
      </c>
      <c r="AH79">
        <f t="shared" si="32"/>
        <v>-0.12050446013858616</v>
      </c>
      <c r="AI79">
        <f t="shared" si="33"/>
        <v>-0.1205128086647267</v>
      </c>
      <c r="AJ79">
        <f t="shared" si="34"/>
        <v>-0.97309175866926623</v>
      </c>
      <c r="AK79">
        <f t="shared" si="49"/>
        <v>-0.6358320299077288</v>
      </c>
      <c r="AL79">
        <f t="shared" si="35"/>
        <v>-1.7294365972417216</v>
      </c>
      <c r="AN79">
        <f t="shared" si="36"/>
        <v>0</v>
      </c>
      <c r="AO79">
        <f t="shared" si="36"/>
        <v>0</v>
      </c>
      <c r="AP79">
        <f t="shared" si="36"/>
        <v>-3.8809176748826578E-9</v>
      </c>
      <c r="AQ79">
        <f t="shared" si="36"/>
        <v>-5.6018018196409431E-5</v>
      </c>
      <c r="AR79">
        <f t="shared" si="36"/>
        <v>-5.602189911408431E-5</v>
      </c>
      <c r="AS79">
        <f t="shared" si="36"/>
        <v>-4.5235397744797999E-4</v>
      </c>
      <c r="AT79">
        <f t="shared" si="36"/>
        <v>-2.9557453873714349E-4</v>
      </c>
      <c r="AU79">
        <f t="shared" si="23"/>
        <v>-8.0395041529920767E-4</v>
      </c>
      <c r="AW79">
        <v>76</v>
      </c>
      <c r="AX79">
        <f>IF(Z79&gt;0, (R79*SUMPRODUCT(K79:$K$98, X79:$X$98)-K79*$AZ$3)/Z79, 0)</f>
        <v>-48572782.894662067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0.59948279800000004</v>
      </c>
      <c r="Q80" s="4">
        <f t="shared" si="48"/>
        <v>50</v>
      </c>
      <c r="R80">
        <f t="shared" si="27"/>
        <v>500000</v>
      </c>
      <c r="S80">
        <f t="shared" si="28"/>
        <v>-111054865.11983499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-8.1102229542982869</v>
      </c>
      <c r="AC80">
        <f t="shared" si="29"/>
        <v>-7.2413170862197864</v>
      </c>
      <c r="AE80">
        <f t="shared" si="30"/>
        <v>0</v>
      </c>
      <c r="AF80">
        <f t="shared" si="31"/>
        <v>0</v>
      </c>
      <c r="AG80">
        <f t="shared" si="31"/>
        <v>-3.2602430692279726E-6</v>
      </c>
      <c r="AH80">
        <f t="shared" si="32"/>
        <v>-5.004797809907726E-2</v>
      </c>
      <c r="AI80">
        <f t="shared" si="33"/>
        <v>-5.005123834214649E-2</v>
      </c>
      <c r="AJ80">
        <f t="shared" si="34"/>
        <v>-0.86890586807850045</v>
      </c>
      <c r="AK80">
        <f t="shared" si="49"/>
        <v>-0.56771560680088018</v>
      </c>
      <c r="AL80">
        <f t="shared" si="35"/>
        <v>-1.4866727132215272</v>
      </c>
      <c r="AN80">
        <f t="shared" si="36"/>
        <v>0</v>
      </c>
      <c r="AO80">
        <f t="shared" si="36"/>
        <v>0</v>
      </c>
      <c r="AP80">
        <f t="shared" si="36"/>
        <v>-1.3531831353460006E-9</v>
      </c>
      <c r="AQ80">
        <f t="shared" si="36"/>
        <v>-2.0772708808449194E-5</v>
      </c>
      <c r="AR80">
        <f t="shared" si="36"/>
        <v>-2.0774061991584542E-5</v>
      </c>
      <c r="AS80">
        <f t="shared" si="36"/>
        <v>-3.6064451082950421E-4</v>
      </c>
      <c r="AT80">
        <f t="shared" si="36"/>
        <v>-2.3563371456766506E-4</v>
      </c>
      <c r="AU80">
        <f t="shared" si="23"/>
        <v>-6.1705228738875384E-4</v>
      </c>
      <c r="AW80">
        <v>77</v>
      </c>
      <c r="AX80">
        <f>IF(Z80&gt;0, (R80*SUMPRODUCT(K80:$K$98, X80:$X$98)-K80*$AZ$3)/Z80, 0)</f>
        <v>-111054865.11983499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0.61448546299999995</v>
      </c>
      <c r="Q81" s="4">
        <f t="shared" si="48"/>
        <v>50</v>
      </c>
      <c r="R81">
        <f t="shared" si="27"/>
        <v>500000</v>
      </c>
      <c r="S81">
        <f t="shared" si="28"/>
        <v>-264054745.83269376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-7.2413170862197864</v>
      </c>
      <c r="AC81">
        <f t="shared" si="29"/>
        <v>-6.4654790320565452</v>
      </c>
      <c r="AE81">
        <f t="shared" si="30"/>
        <v>0</v>
      </c>
      <c r="AF81">
        <f t="shared" si="31"/>
        <v>0</v>
      </c>
      <c r="AG81">
        <f t="shared" si="31"/>
        <v>-1.2242686666486012E-6</v>
      </c>
      <c r="AH81">
        <f t="shared" si="32"/>
        <v>-2.0033719718870916E-2</v>
      </c>
      <c r="AI81">
        <f t="shared" si="33"/>
        <v>-2.0034943987537565E-2</v>
      </c>
      <c r="AJ81">
        <f t="shared" si="34"/>
        <v>-0.77583805416324125</v>
      </c>
      <c r="AK81">
        <f t="shared" si="49"/>
        <v>-0.50689219603538505</v>
      </c>
      <c r="AL81">
        <f t="shared" si="35"/>
        <v>-1.302765194186164</v>
      </c>
      <c r="AN81">
        <f t="shared" si="36"/>
        <v>0</v>
      </c>
      <c r="AO81">
        <f t="shared" si="36"/>
        <v>0</v>
      </c>
      <c r="AP81">
        <f t="shared" si="36"/>
        <v>-4.5369637370148373E-10</v>
      </c>
      <c r="AQ81">
        <f t="shared" si="36"/>
        <v>-7.4242086200614179E-6</v>
      </c>
      <c r="AR81">
        <f t="shared" si="36"/>
        <v>-7.4246623164351195E-6</v>
      </c>
      <c r="AS81">
        <f t="shared" si="36"/>
        <v>-2.8751443318160988E-4</v>
      </c>
      <c r="AT81">
        <f t="shared" si="36"/>
        <v>-1.8784696322285687E-4</v>
      </c>
      <c r="AU81">
        <f t="shared" si="23"/>
        <v>-4.8278605872090197E-4</v>
      </c>
      <c r="AW81">
        <v>78</v>
      </c>
      <c r="AX81">
        <f>IF(Z81&gt;0, (R81*SUMPRODUCT(K81:$K$98, X81:$X$98)-K81*$AZ$3)/Z81, 0)</f>
        <v>-264054745.83269376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0.62975077099999999</v>
      </c>
      <c r="Q82" s="4">
        <f t="shared" si="48"/>
        <v>50</v>
      </c>
      <c r="R82">
        <f t="shared" si="27"/>
        <v>500000</v>
      </c>
      <c r="S82">
        <f t="shared" si="28"/>
        <v>-654445315.02018261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-6.4654790320565452</v>
      </c>
      <c r="AC82">
        <f t="shared" si="29"/>
        <v>-5.7727553608436919</v>
      </c>
      <c r="AE82">
        <f t="shared" si="30"/>
        <v>0</v>
      </c>
      <c r="AF82">
        <f t="shared" si="31"/>
        <v>0</v>
      </c>
      <c r="AG82">
        <f t="shared" si="31"/>
        <v>-4.4104184324901652E-7</v>
      </c>
      <c r="AH82">
        <f t="shared" si="32"/>
        <v>-7.7098413673309862E-3</v>
      </c>
      <c r="AI82">
        <f t="shared" si="33"/>
        <v>-7.710282409174235E-3</v>
      </c>
      <c r="AJ82">
        <f t="shared" si="34"/>
        <v>-0.69272367121285328</v>
      </c>
      <c r="AK82">
        <f t="shared" si="49"/>
        <v>-0.4525835322439582</v>
      </c>
      <c r="AL82">
        <f t="shared" si="35"/>
        <v>-1.1530174858659858</v>
      </c>
      <c r="AN82">
        <f t="shared" si="36"/>
        <v>0</v>
      </c>
      <c r="AO82">
        <f t="shared" si="36"/>
        <v>0</v>
      </c>
      <c r="AP82">
        <f t="shared" si="36"/>
        <v>-1.4593193645183514E-10</v>
      </c>
      <c r="AQ82">
        <f t="shared" si="36"/>
        <v>-2.5510325101644063E-6</v>
      </c>
      <c r="AR82">
        <f t="shared" si="36"/>
        <v>-2.5511784421008581E-6</v>
      </c>
      <c r="AS82">
        <f t="shared" si="36"/>
        <v>-2.2920842616975766E-4</v>
      </c>
      <c r="AT82">
        <f t="shared" si="36"/>
        <v>-1.4975085080370015E-4</v>
      </c>
      <c r="AU82">
        <f t="shared" si="23"/>
        <v>-3.8151045541555872E-4</v>
      </c>
      <c r="AW82">
        <v>79</v>
      </c>
      <c r="AX82">
        <f>IF(Z82&gt;0, (R82*SUMPRODUCT(K82:$K$98, X82:$X$98)-K82*$AZ$3)/Z82, 0)</f>
        <v>-654445315.02018261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0.64518007799999999</v>
      </c>
      <c r="Q83" s="4">
        <f t="shared" si="48"/>
        <v>50</v>
      </c>
      <c r="R83">
        <f t="shared" si="27"/>
        <v>500000</v>
      </c>
      <c r="S83">
        <f t="shared" si="28"/>
        <v>-1694584275.1110151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-5.7727553608436919</v>
      </c>
      <c r="AC83">
        <f t="shared" si="29"/>
        <v>-5.1542480052498867</v>
      </c>
      <c r="AE83">
        <f t="shared" si="30"/>
        <v>0</v>
      </c>
      <c r="AF83">
        <f t="shared" si="31"/>
        <v>0</v>
      </c>
      <c r="AG83">
        <f t="shared" si="31"/>
        <v>-1.5208001398786209E-7</v>
      </c>
      <c r="AH83">
        <f t="shared" si="32"/>
        <v>-2.8455141082866426E-3</v>
      </c>
      <c r="AI83">
        <f t="shared" si="33"/>
        <v>-2.8456661883006305E-3</v>
      </c>
      <c r="AJ83">
        <f t="shared" si="34"/>
        <v>-0.61850735559380521</v>
      </c>
      <c r="AK83">
        <f t="shared" si="49"/>
        <v>-0.40409287525905846</v>
      </c>
      <c r="AL83">
        <f t="shared" si="35"/>
        <v>-1.0254458970411644</v>
      </c>
      <c r="AN83">
        <f t="shared" si="36"/>
        <v>0</v>
      </c>
      <c r="AO83">
        <f t="shared" si="36"/>
        <v>0</v>
      </c>
      <c r="AP83">
        <f t="shared" si="36"/>
        <v>-4.4928784771991732E-11</v>
      </c>
      <c r="AQ83">
        <f t="shared" si="36"/>
        <v>-8.4064623341683947E-7</v>
      </c>
      <c r="AR83">
        <f t="shared" si="36"/>
        <v>-8.406911622016115E-7</v>
      </c>
      <c r="AS83">
        <f t="shared" si="36"/>
        <v>-1.8272475870225607E-4</v>
      </c>
      <c r="AT83">
        <f t="shared" si="36"/>
        <v>-1.1938059015340813E-4</v>
      </c>
      <c r="AU83">
        <f t="shared" si="23"/>
        <v>-3.0294604001786582E-4</v>
      </c>
      <c r="AW83">
        <v>80</v>
      </c>
      <c r="AX83">
        <f>IF(Z83&gt;0, (R83*SUMPRODUCT(K83:$K$98, X83:$X$98)-K83*$AZ$3)/Z83, 0)</f>
        <v>-1694584275.1110151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0.66067595400000001</v>
      </c>
      <c r="Q84" s="4">
        <f t="shared" si="48"/>
        <v>50</v>
      </c>
      <c r="R84">
        <f t="shared" si="27"/>
        <v>500000</v>
      </c>
      <c r="S84">
        <f t="shared" si="28"/>
        <v>-4594325637.9527769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-5.1542480052498867</v>
      </c>
      <c r="AC84">
        <f t="shared" si="29"/>
        <v>-4.6020078578369112</v>
      </c>
      <c r="AE84">
        <f t="shared" si="30"/>
        <v>0</v>
      </c>
      <c r="AF84">
        <f t="shared" si="31"/>
        <v>0</v>
      </c>
      <c r="AG84">
        <f t="shared" si="31"/>
        <v>-5.0083605522219334E-8</v>
      </c>
      <c r="AH84">
        <f t="shared" si="32"/>
        <v>-1.0047560832576413E-3</v>
      </c>
      <c r="AI84">
        <f t="shared" si="33"/>
        <v>-1.0048061668631635E-3</v>
      </c>
      <c r="AJ84">
        <f t="shared" si="34"/>
        <v>-0.55224014741297545</v>
      </c>
      <c r="AK84">
        <f t="shared" si="49"/>
        <v>-0.3607973603674921</v>
      </c>
      <c r="AL84">
        <f t="shared" si="35"/>
        <v>-0.91404231394733071</v>
      </c>
      <c r="AN84">
        <f t="shared" si="36"/>
        <v>0</v>
      </c>
      <c r="AO84">
        <f t="shared" si="36"/>
        <v>0</v>
      </c>
      <c r="AP84">
        <f t="shared" si="36"/>
        <v>-1.3210829627656699E-11</v>
      </c>
      <c r="AQ84">
        <f t="shared" si="36"/>
        <v>-2.6503006911871704E-7</v>
      </c>
      <c r="AR84">
        <f t="shared" si="36"/>
        <v>-2.6504327994834468E-7</v>
      </c>
      <c r="AS84">
        <f t="shared" si="36"/>
        <v>-1.4566743797604997E-4</v>
      </c>
      <c r="AT84">
        <f t="shared" si="36"/>
        <v>-9.5169515218080543E-5</v>
      </c>
      <c r="AU84">
        <f t="shared" si="23"/>
        <v>-2.4110199647407886E-4</v>
      </c>
      <c r="AW84">
        <v>81</v>
      </c>
      <c r="AX84">
        <f>IF(Z84&gt;0, (R84*SUMPRODUCT(K84:$K$98, X84:$X$98)-K84*$AZ$3)/Z84, 0)</f>
        <v>-4594325637.9527769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0.67625413199999995</v>
      </c>
      <c r="Q85" s="4">
        <f t="shared" si="48"/>
        <v>50</v>
      </c>
      <c r="R85">
        <f t="shared" si="27"/>
        <v>500000</v>
      </c>
      <c r="S85">
        <f t="shared" si="28"/>
        <v>-13074520193.611305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-4.6020078578369112</v>
      </c>
      <c r="AC85">
        <f t="shared" si="29"/>
        <v>-4.1089358120998281</v>
      </c>
      <c r="AE85">
        <f t="shared" si="30"/>
        <v>0</v>
      </c>
      <c r="AF85">
        <f t="shared" si="31"/>
        <v>0</v>
      </c>
      <c r="AG85">
        <f t="shared" si="31"/>
        <v>-1.5713524287138301E-8</v>
      </c>
      <c r="AH85">
        <f t="shared" si="32"/>
        <v>-3.3869245179858837E-4</v>
      </c>
      <c r="AI85">
        <f t="shared" si="33"/>
        <v>-3.3870816532287552E-4</v>
      </c>
      <c r="AJ85">
        <f t="shared" si="34"/>
        <v>-0.49307204573708319</v>
      </c>
      <c r="AK85">
        <f t="shared" si="49"/>
        <v>-0.32214055004858383</v>
      </c>
      <c r="AL85">
        <f t="shared" si="35"/>
        <v>-0.81555130395098985</v>
      </c>
      <c r="AN85">
        <f t="shared" si="36"/>
        <v>0</v>
      </c>
      <c r="AO85">
        <f t="shared" si="36"/>
        <v>0</v>
      </c>
      <c r="AP85">
        <f t="shared" si="36"/>
        <v>-3.7007528647582754E-12</v>
      </c>
      <c r="AQ85">
        <f t="shared" si="36"/>
        <v>-7.9766768954025551E-8</v>
      </c>
      <c r="AR85">
        <f t="shared" si="36"/>
        <v>-7.9770469706890313E-8</v>
      </c>
      <c r="AS85">
        <f t="shared" si="36"/>
        <v>-1.1612530406608418E-4</v>
      </c>
      <c r="AT85">
        <f t="shared" si="36"/>
        <v>-7.5868566571211645E-5</v>
      </c>
      <c r="AU85">
        <f t="shared" si="23"/>
        <v>-1.9207364110700271E-4</v>
      </c>
      <c r="AW85">
        <v>82</v>
      </c>
      <c r="AX85">
        <f>IF(Z85&gt;0, (R85*SUMPRODUCT(K85:$K$98, X85:$X$98)-K85*$AZ$3)/Z85, 0)</f>
        <v>-13074520193.611305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0.69194305599999995</v>
      </c>
      <c r="Q86" s="4">
        <f t="shared" si="48"/>
        <v>50</v>
      </c>
      <c r="R86">
        <f t="shared" si="27"/>
        <v>500000</v>
      </c>
      <c r="S86">
        <f t="shared" si="28"/>
        <v>-39165935219.017853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-4.1089358120998281</v>
      </c>
      <c r="AC86">
        <f t="shared" si="29"/>
        <v>-3.6686927572530692</v>
      </c>
      <c r="AE86">
        <f t="shared" si="30"/>
        <v>0</v>
      </c>
      <c r="AF86">
        <f t="shared" si="31"/>
        <v>0</v>
      </c>
      <c r="AG86">
        <f t="shared" si="31"/>
        <v>-4.6835250284942222E-9</v>
      </c>
      <c r="AH86">
        <f t="shared" si="32"/>
        <v>-1.0872864015772696E-4</v>
      </c>
      <c r="AI86">
        <f t="shared" si="33"/>
        <v>-1.0873332368275546E-4</v>
      </c>
      <c r="AJ86">
        <f t="shared" si="34"/>
        <v>-0.44024305484675885</v>
      </c>
      <c r="AK86">
        <f t="shared" si="49"/>
        <v>-0.28762550684698801</v>
      </c>
      <c r="AL86">
        <f t="shared" si="35"/>
        <v>-0.72797729501742969</v>
      </c>
      <c r="AN86">
        <f t="shared" si="36"/>
        <v>0</v>
      </c>
      <c r="AO86">
        <f t="shared" si="36"/>
        <v>0</v>
      </c>
      <c r="AP86">
        <f t="shared" si="36"/>
        <v>-9.8485275836526538E-13</v>
      </c>
      <c r="AQ86">
        <f t="shared" si="36"/>
        <v>-2.2863484345907099E-8</v>
      </c>
      <c r="AR86">
        <f t="shared" si="36"/>
        <v>-2.2864469198665466E-8</v>
      </c>
      <c r="AS86">
        <f t="shared" si="36"/>
        <v>-9.2574414416309359E-5</v>
      </c>
      <c r="AT86">
        <f t="shared" si="36"/>
        <v>-6.0481960077308702E-5</v>
      </c>
      <c r="AU86">
        <f t="shared" si="23"/>
        <v>-1.5307923896281674E-4</v>
      </c>
      <c r="AW86">
        <v>83</v>
      </c>
      <c r="AX86">
        <f>IF(Z86&gt;0, (R86*SUMPRODUCT(K86:$K$98, X86:$X$98)-K86*$AZ$3)/Z86, 0)</f>
        <v>-39165935219.017853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0.70765376499999999</v>
      </c>
      <c r="Q87" s="4">
        <f t="shared" si="48"/>
        <v>50</v>
      </c>
      <c r="R87">
        <f t="shared" si="27"/>
        <v>500000</v>
      </c>
      <c r="S87">
        <f t="shared" si="28"/>
        <v>-123853555990.87402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-3.6686927572530692</v>
      </c>
      <c r="AC87">
        <f t="shared" si="29"/>
        <v>-3.2756185527830457</v>
      </c>
      <c r="AE87">
        <f t="shared" si="30"/>
        <v>0</v>
      </c>
      <c r="AF87">
        <f t="shared" si="31"/>
        <v>0</v>
      </c>
      <c r="AG87">
        <f t="shared" si="31"/>
        <v>-1.3223756583236114E-9</v>
      </c>
      <c r="AH87">
        <f t="shared" si="32"/>
        <v>-3.3143141198856688E-5</v>
      </c>
      <c r="AI87">
        <f t="shared" si="33"/>
        <v>-3.3144463574515011E-5</v>
      </c>
      <c r="AJ87">
        <f t="shared" si="34"/>
        <v>-0.3930742044700235</v>
      </c>
      <c r="AK87">
        <f t="shared" si="49"/>
        <v>-0.25680849300771486</v>
      </c>
      <c r="AL87">
        <f t="shared" si="35"/>
        <v>-0.64991584194131291</v>
      </c>
      <c r="AN87">
        <f t="shared" si="36"/>
        <v>0</v>
      </c>
      <c r="AO87">
        <f t="shared" si="36"/>
        <v>0</v>
      </c>
      <c r="AP87">
        <f t="shared" si="36"/>
        <v>-2.4827631103017626E-13</v>
      </c>
      <c r="AQ87">
        <f t="shared" si="36"/>
        <v>-6.2226318073912076E-9</v>
      </c>
      <c r="AR87">
        <f t="shared" si="36"/>
        <v>-6.2228800837022378E-9</v>
      </c>
      <c r="AS87">
        <f t="shared" si="36"/>
        <v>-7.3799765469560855E-5</v>
      </c>
      <c r="AT87">
        <f t="shared" si="36"/>
        <v>-4.8215849168006282E-5</v>
      </c>
      <c r="AU87">
        <f t="shared" si="23"/>
        <v>-1.2202183751765084E-4</v>
      </c>
      <c r="AW87">
        <v>84</v>
      </c>
      <c r="AX87">
        <f>IF(Z87&gt;0, (R87*SUMPRODUCT(K87:$K$98, X87:$X$98)-K87*$AZ$3)/Z87, 0)</f>
        <v>-123853555990.87402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0.72329488099999995</v>
      </c>
      <c r="Q88" s="4">
        <f t="shared" si="48"/>
        <v>50</v>
      </c>
      <c r="R88">
        <f t="shared" si="27"/>
        <v>500000</v>
      </c>
      <c r="S88">
        <f t="shared" si="28"/>
        <v>-414628458392.08331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-3.2756185527830457</v>
      </c>
      <c r="AC88">
        <f t="shared" si="29"/>
        <v>-2.9246594274579034</v>
      </c>
      <c r="AE88">
        <f t="shared" si="30"/>
        <v>0</v>
      </c>
      <c r="AF88">
        <f t="shared" si="31"/>
        <v>0</v>
      </c>
      <c r="AG88">
        <f t="shared" si="31"/>
        <v>-3.5268435731590216E-10</v>
      </c>
      <c r="AH88">
        <f t="shared" si="32"/>
        <v>-9.5646754442447302E-6</v>
      </c>
      <c r="AI88">
        <f t="shared" si="33"/>
        <v>-9.5650281286020467E-6</v>
      </c>
      <c r="AJ88">
        <f t="shared" si="34"/>
        <v>-0.35095912532514228</v>
      </c>
      <c r="AK88">
        <f t="shared" si="49"/>
        <v>-0.22929329869481321</v>
      </c>
      <c r="AL88">
        <f t="shared" si="35"/>
        <v>-0.58026198904808413</v>
      </c>
      <c r="AN88">
        <f t="shared" si="36"/>
        <v>0</v>
      </c>
      <c r="AO88">
        <f t="shared" si="36"/>
        <v>0</v>
      </c>
      <c r="AP88">
        <f t="shared" si="36"/>
        <v>-5.9121931319807307E-14</v>
      </c>
      <c r="AQ88">
        <f t="shared" si="36"/>
        <v>-1.6033659360865206E-9</v>
      </c>
      <c r="AR88">
        <f t="shared" si="36"/>
        <v>-1.6034250580178404E-9</v>
      </c>
      <c r="AS88">
        <f t="shared" si="36"/>
        <v>-5.88327235759632E-5</v>
      </c>
      <c r="AT88">
        <f t="shared" si="36"/>
        <v>-3.8437379986729485E-5</v>
      </c>
      <c r="AU88">
        <f t="shared" si="23"/>
        <v>-9.7271706987750702E-5</v>
      </c>
      <c r="AW88">
        <v>85</v>
      </c>
      <c r="AX88">
        <f>IF(Z88&gt;0, (R88*SUMPRODUCT(K88:$K$98, X88:$X$98)-K88*$AZ$3)/Z88, 0)</f>
        <v>-414628458392.08331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0.74145409100000004</v>
      </c>
      <c r="Q89" s="4">
        <f t="shared" si="48"/>
        <v>50</v>
      </c>
      <c r="R89">
        <f t="shared" si="27"/>
        <v>500000</v>
      </c>
      <c r="S89">
        <f t="shared" si="28"/>
        <v>-1489479277257.0776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-2.9246594274579034</v>
      </c>
      <c r="AC89">
        <f t="shared" si="29"/>
        <v>-2.6113030616078992</v>
      </c>
      <c r="AE89">
        <f t="shared" si="30"/>
        <v>0</v>
      </c>
      <c r="AF89">
        <f t="shared" si="31"/>
        <v>0</v>
      </c>
      <c r="AG89">
        <f t="shared" si="31"/>
        <v>-8.7658254179161696E-11</v>
      </c>
      <c r="AH89">
        <f t="shared" si="32"/>
        <v>-2.6149925956358141E-6</v>
      </c>
      <c r="AI89">
        <f t="shared" si="33"/>
        <v>-2.6150802538899932E-6</v>
      </c>
      <c r="AJ89">
        <f t="shared" si="34"/>
        <v>-0.31335636585000426</v>
      </c>
      <c r="AK89">
        <f t="shared" si="49"/>
        <v>-0.20472615992205326</v>
      </c>
      <c r="AL89">
        <f t="shared" si="35"/>
        <v>-0.51808514085231139</v>
      </c>
      <c r="AN89">
        <f t="shared" si="36"/>
        <v>0</v>
      </c>
      <c r="AO89">
        <f t="shared" si="36"/>
        <v>0</v>
      </c>
      <c r="AP89">
        <f t="shared" si="36"/>
        <v>-1.312010193010453E-14</v>
      </c>
      <c r="AQ89">
        <f t="shared" si="36"/>
        <v>-3.9139462361510843E-10</v>
      </c>
      <c r="AR89">
        <f t="shared" si="36"/>
        <v>-3.9140774371703851E-10</v>
      </c>
      <c r="AS89">
        <f t="shared" si="36"/>
        <v>-4.6901087626001578E-5</v>
      </c>
      <c r="AT89">
        <f t="shared" si="36"/>
        <v>-3.0642044050367909E-5</v>
      </c>
      <c r="AU89">
        <f t="shared" si="23"/>
        <v>-7.7543523084113201E-5</v>
      </c>
      <c r="AW89">
        <v>86</v>
      </c>
      <c r="AX89">
        <f>IF(Z89&gt;0, (R89*SUMPRODUCT(K89:$K$98, X89:$X$98)-K89*$AZ$3)/Z89, 0)</f>
        <v>-1489479277257.0776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1.3363689287451474E-4</v>
      </c>
      <c r="L90" s="2">
        <v>87</v>
      </c>
      <c r="M90">
        <v>0.75951466000000001</v>
      </c>
      <c r="Q90" s="4">
        <f t="shared" si="48"/>
        <v>50</v>
      </c>
      <c r="R90">
        <f t="shared" si="27"/>
        <v>500000</v>
      </c>
      <c r="S90">
        <f t="shared" si="28"/>
        <v>-5769964423894.1836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-2.6113030616078992</v>
      </c>
      <c r="AC90">
        <f t="shared" si="29"/>
        <v>-2.3315205910587848</v>
      </c>
      <c r="AE90">
        <f t="shared" si="30"/>
        <v>0</v>
      </c>
      <c r="AF90">
        <f t="shared" si="31"/>
        <v>0</v>
      </c>
      <c r="AG90">
        <f t="shared" si="31"/>
        <v>-2.0203942518290501E-11</v>
      </c>
      <c r="AH90">
        <f t="shared" si="32"/>
        <v>-6.657772911907957E-7</v>
      </c>
      <c r="AI90">
        <f t="shared" si="33"/>
        <v>-6.6579749513331394E-7</v>
      </c>
      <c r="AJ90">
        <f t="shared" si="34"/>
        <v>-0.27978247054911431</v>
      </c>
      <c r="AK90">
        <f t="shared" si="49"/>
        <v>-0.18279121431255296</v>
      </c>
      <c r="AL90">
        <f t="shared" si="35"/>
        <v>-0.46257435065916241</v>
      </c>
      <c r="AN90">
        <f t="shared" si="36"/>
        <v>0</v>
      </c>
      <c r="AO90">
        <f t="shared" si="36"/>
        <v>0</v>
      </c>
      <c r="AP90">
        <f t="shared" si="36"/>
        <v>-2.6999921019596413E-15</v>
      </c>
      <c r="AQ90">
        <f t="shared" si="36"/>
        <v>-8.8972408541148974E-11</v>
      </c>
      <c r="AR90">
        <f t="shared" si="36"/>
        <v>-8.8975108533250919E-11</v>
      </c>
      <c r="AS90">
        <f t="shared" si="36"/>
        <v>-3.7389260044939064E-5</v>
      </c>
      <c r="AT90">
        <f t="shared" si="36"/>
        <v>-2.4427649925489107E-5</v>
      </c>
      <c r="AU90">
        <f t="shared" si="23"/>
        <v>-6.1816998945536702E-5</v>
      </c>
      <c r="AW90">
        <v>87</v>
      </c>
      <c r="AX90">
        <f>IF(Z90&gt;0, (R90*SUMPRODUCT(K90:$K$98, X90:$X$98)-K90*$AZ$3)/Z90, 0)</f>
        <v>-5769964423894.1836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1.1931865435224529E-4</v>
      </c>
      <c r="L91" s="2">
        <v>88</v>
      </c>
      <c r="M91">
        <v>0.77745419500000001</v>
      </c>
      <c r="Q91" s="4">
        <f t="shared" si="48"/>
        <v>50</v>
      </c>
      <c r="R91">
        <f t="shared" si="27"/>
        <v>500000</v>
      </c>
      <c r="S91">
        <f t="shared" si="28"/>
        <v>-24238323358562.535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-2.3315205910587848</v>
      </c>
      <c r="AC91">
        <f t="shared" si="29"/>
        <v>-2.0817148135223027</v>
      </c>
      <c r="AE91">
        <f t="shared" si="30"/>
        <v>0</v>
      </c>
      <c r="AF91">
        <f t="shared" si="31"/>
        <v>0</v>
      </c>
      <c r="AG91">
        <f t="shared" si="31"/>
        <v>-4.2942632267237807E-12</v>
      </c>
      <c r="AH91">
        <f t="shared" si="32"/>
        <v>-1.5707639866383815E-7</v>
      </c>
      <c r="AI91">
        <f t="shared" si="33"/>
        <v>-1.5708069292706488E-7</v>
      </c>
      <c r="AJ91">
        <f t="shared" si="34"/>
        <v>-0.24980577753648214</v>
      </c>
      <c r="AK91">
        <f t="shared" si="49"/>
        <v>-0.16320644137411494</v>
      </c>
      <c r="AL91">
        <f t="shared" si="35"/>
        <v>-0.41301237599129004</v>
      </c>
      <c r="AN91">
        <f t="shared" si="36"/>
        <v>0</v>
      </c>
      <c r="AO91">
        <f t="shared" si="36"/>
        <v>0</v>
      </c>
      <c r="AP91">
        <f t="shared" si="36"/>
        <v>-5.1238570964701237E-16</v>
      </c>
      <c r="AQ91">
        <f t="shared" si="36"/>
        <v>-1.8742144519065988E-11</v>
      </c>
      <c r="AR91">
        <f t="shared" si="36"/>
        <v>-1.8742656904775637E-11</v>
      </c>
      <c r="AS91">
        <f t="shared" si="36"/>
        <v>-2.9806489225069393E-5</v>
      </c>
      <c r="AT91">
        <f t="shared" si="36"/>
        <v>-1.9473572966378005E-5</v>
      </c>
      <c r="AU91">
        <f t="shared" si="23"/>
        <v>-4.928008093410431E-5</v>
      </c>
      <c r="AW91">
        <v>88</v>
      </c>
      <c r="AX91">
        <f>IF(Z91&gt;0, (R91*SUMPRODUCT(K91:$K$98, X91:$X$98)-K91*$AZ$3)/Z91, 0)</f>
        <v>-24238323358562.535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1.0653451281450472E-4</v>
      </c>
      <c r="L92" s="2">
        <v>89</v>
      </c>
      <c r="M92">
        <v>0.79525030600000002</v>
      </c>
      <c r="Q92" s="4">
        <f t="shared" si="48"/>
        <v>50</v>
      </c>
      <c r="R92">
        <f t="shared" si="27"/>
        <v>500000</v>
      </c>
      <c r="S92">
        <f t="shared" si="28"/>
        <v>-111123975074194.67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-2.0817148135223027</v>
      </c>
      <c r="AC92">
        <f t="shared" si="29"/>
        <v>-1.8586739406611752</v>
      </c>
      <c r="AE92">
        <f t="shared" si="30"/>
        <v>0</v>
      </c>
      <c r="AF92">
        <f t="shared" si="31"/>
        <v>0</v>
      </c>
      <c r="AG92">
        <f t="shared" si="31"/>
        <v>-8.3630644935990889E-13</v>
      </c>
      <c r="AH92">
        <f t="shared" si="32"/>
        <v>-3.4150141450966337E-8</v>
      </c>
      <c r="AI92">
        <f t="shared" si="33"/>
        <v>-3.4150977757415699E-8</v>
      </c>
      <c r="AJ92">
        <f t="shared" si="34"/>
        <v>-0.2230408728611275</v>
      </c>
      <c r="AK92">
        <f t="shared" si="49"/>
        <v>-0.14572003694656122</v>
      </c>
      <c r="AL92">
        <f t="shared" si="35"/>
        <v>-0.36876094395866649</v>
      </c>
      <c r="AN92">
        <f t="shared" si="36"/>
        <v>0</v>
      </c>
      <c r="AO92">
        <f t="shared" si="36"/>
        <v>0</v>
      </c>
      <c r="AP92">
        <f t="shared" si="36"/>
        <v>-8.9095500146186161E-17</v>
      </c>
      <c r="AQ92">
        <f t="shared" si="36"/>
        <v>-3.6381686820251222E-12</v>
      </c>
      <c r="AR92">
        <f t="shared" si="36"/>
        <v>-3.6382577775252683E-12</v>
      </c>
      <c r="AS92">
        <f t="shared" si="36"/>
        <v>-2.3761550727982107E-5</v>
      </c>
      <c r="AT92">
        <f t="shared" si="36"/>
        <v>-1.5524213143413529E-5</v>
      </c>
      <c r="AU92">
        <f t="shared" si="23"/>
        <v>-3.9285767509653415E-5</v>
      </c>
      <c r="AW92">
        <v>89</v>
      </c>
      <c r="AX92">
        <f>IF(Z92&gt;0, (R92*SUMPRODUCT(K92:$K$98, X92:$X$98)-K92*$AZ$3)/Z92, 0)</f>
        <v>-111123975074194.67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9.512010072723635E-5</v>
      </c>
      <c r="L93" s="2">
        <v>90</v>
      </c>
      <c r="M93">
        <v>0.81288120699999999</v>
      </c>
      <c r="Q93" s="4">
        <f t="shared" si="48"/>
        <v>50</v>
      </c>
      <c r="R93">
        <f t="shared" si="27"/>
        <v>500000</v>
      </c>
      <c r="S93">
        <f t="shared" si="28"/>
        <v>-560176778575174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-1.8586739406611752</v>
      </c>
      <c r="AC93">
        <f t="shared" si="29"/>
        <v>-1.6595303041649294</v>
      </c>
      <c r="AE93">
        <f t="shared" si="30"/>
        <v>0</v>
      </c>
      <c r="AF93">
        <f t="shared" si="31"/>
        <v>0</v>
      </c>
      <c r="AG93">
        <f t="shared" si="31"/>
        <v>-1.4812558888874269E-13</v>
      </c>
      <c r="AH93">
        <f t="shared" si="32"/>
        <v>-6.7981779597756705E-9</v>
      </c>
      <c r="AI93">
        <f t="shared" si="33"/>
        <v>-6.798326085364559E-9</v>
      </c>
      <c r="AJ93">
        <f t="shared" si="34"/>
        <v>-0.19914363649624578</v>
      </c>
      <c r="AK93">
        <f t="shared" si="49"/>
        <v>-0.13010717584628229</v>
      </c>
      <c r="AL93">
        <f t="shared" si="35"/>
        <v>-0.32925081914085419</v>
      </c>
      <c r="AN93">
        <f t="shared" si="36"/>
        <v>0</v>
      </c>
      <c r="AO93">
        <f t="shared" si="36"/>
        <v>0</v>
      </c>
      <c r="AP93">
        <f t="shared" si="36"/>
        <v>-1.4089720935378407E-17</v>
      </c>
      <c r="AQ93">
        <f t="shared" si="36"/>
        <v>-6.4664337229553984E-13</v>
      </c>
      <c r="AR93">
        <f t="shared" si="36"/>
        <v>-6.4665746201647521E-13</v>
      </c>
      <c r="AS93">
        <f t="shared" si="36"/>
        <v>-1.8942562762711041E-5</v>
      </c>
      <c r="AT93">
        <f t="shared" si="36"/>
        <v>-1.2375807671834623E-5</v>
      </c>
      <c r="AU93">
        <f t="shared" si="23"/>
        <v>-3.1318371081203126E-5</v>
      </c>
      <c r="AW93">
        <v>90</v>
      </c>
      <c r="AX93">
        <f>IF(Z93&gt;0, (R93*SUMPRODUCT(K93:$K$98, X93:$X$98)-K93*$AZ$3)/Z93, 0)</f>
        <v>-560176778575174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8.4928661363603881E-5</v>
      </c>
      <c r="L94" s="2">
        <v>91</v>
      </c>
      <c r="M94">
        <v>0.83042254299999996</v>
      </c>
      <c r="Q94" s="4">
        <f t="shared" si="48"/>
        <v>50</v>
      </c>
      <c r="R94">
        <f t="shared" si="27"/>
        <v>500000</v>
      </c>
      <c r="S94">
        <f t="shared" si="28"/>
        <v>-3134263745121208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-1.6595303041649294</v>
      </c>
      <c r="AC94">
        <f t="shared" si="29"/>
        <v>-1.4817234858621084</v>
      </c>
      <c r="AE94">
        <f t="shared" si="30"/>
        <v>0</v>
      </c>
      <c r="AF94">
        <f t="shared" si="31"/>
        <v>0</v>
      </c>
      <c r="AG94">
        <f t="shared" si="31"/>
        <v>-2.3637504791493024E-14</v>
      </c>
      <c r="AH94">
        <f t="shared" si="32"/>
        <v>-1.2300682820836225E-9</v>
      </c>
      <c r="AI94">
        <f t="shared" si="33"/>
        <v>-1.2300919195884141E-9</v>
      </c>
      <c r="AJ94">
        <f t="shared" si="34"/>
        <v>-0.17780681830282097</v>
      </c>
      <c r="AK94">
        <f t="shared" si="49"/>
        <v>-0.11616712129154506</v>
      </c>
      <c r="AL94">
        <f t="shared" si="35"/>
        <v>-0.29397394082445794</v>
      </c>
      <c r="AN94">
        <f t="shared" si="36"/>
        <v>0</v>
      </c>
      <c r="AO94">
        <f t="shared" si="36"/>
        <v>0</v>
      </c>
      <c r="AP94">
        <f t="shared" si="36"/>
        <v>-2.0075016399172751E-18</v>
      </c>
      <c r="AQ94">
        <f t="shared" si="36"/>
        <v>-1.0446805258318995E-13</v>
      </c>
      <c r="AR94">
        <f t="shared" si="36"/>
        <v>-1.0447006008482987E-13</v>
      </c>
      <c r="AS94">
        <f t="shared" si="36"/>
        <v>-1.5100895059780127E-5</v>
      </c>
      <c r="AT94">
        <f t="shared" si="36"/>
        <v>-9.8659181057543292E-6</v>
      </c>
      <c r="AU94">
        <f t="shared" si="23"/>
        <v>-2.4966813270004513E-5</v>
      </c>
      <c r="AW94">
        <v>91</v>
      </c>
      <c r="AX94">
        <f>IF(Z94&gt;0, (R94*SUMPRODUCT(K94:$K$98, X94:$X$98)-K94*$AZ$3)/Z94, 0)</f>
        <v>-3134263745121208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7.5829161931789167E-5</v>
      </c>
      <c r="L95" s="2">
        <v>92</v>
      </c>
      <c r="M95">
        <v>0.84796327400000004</v>
      </c>
      <c r="Q95" s="4">
        <f t="shared" si="48"/>
        <v>50</v>
      </c>
      <c r="R95">
        <f t="shared" si="27"/>
        <v>500000</v>
      </c>
      <c r="S95">
        <f t="shared" si="28"/>
        <v>-1.9702297083571492E+16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-1.4817234858621084</v>
      </c>
      <c r="AC95">
        <f t="shared" si="29"/>
        <v>-1.3229673980912595</v>
      </c>
      <c r="AE95">
        <f t="shared" si="30"/>
        <v>0</v>
      </c>
      <c r="AF95">
        <f t="shared" si="31"/>
        <v>0</v>
      </c>
      <c r="AG95">
        <f t="shared" si="31"/>
        <v>-3.3573937913929816E-15</v>
      </c>
      <c r="AH95">
        <f t="shared" si="32"/>
        <v>-2.0043735952185113E-10</v>
      </c>
      <c r="AI95">
        <f t="shared" si="33"/>
        <v>-2.0044071691564252E-10</v>
      </c>
      <c r="AJ95">
        <f t="shared" si="34"/>
        <v>-0.15875608777084893</v>
      </c>
      <c r="AK95">
        <f t="shared" si="49"/>
        <v>-0.1037206440103476</v>
      </c>
      <c r="AL95">
        <f t="shared" si="35"/>
        <v>-0.26247673198163723</v>
      </c>
      <c r="AN95">
        <f t="shared" si="36"/>
        <v>0</v>
      </c>
      <c r="AO95">
        <f t="shared" si="36"/>
        <v>0</v>
      </c>
      <c r="AP95">
        <f t="shared" si="36"/>
        <v>-2.5458835747632197E-19</v>
      </c>
      <c r="AQ95">
        <f t="shared" si="36"/>
        <v>-1.5198996992362692E-14</v>
      </c>
      <c r="AR95">
        <f t="shared" si="36"/>
        <v>-1.519925158072017E-14</v>
      </c>
      <c r="AS95">
        <f t="shared" si="36"/>
        <v>-1.2038341087233037E-5</v>
      </c>
      <c r="AT95">
        <f t="shared" si="36"/>
        <v>-7.865049510330106E-6</v>
      </c>
      <c r="AU95">
        <f t="shared" si="23"/>
        <v>-1.9903390612762393E-5</v>
      </c>
      <c r="AW95">
        <v>92</v>
      </c>
      <c r="AX95">
        <f>IF(Z95&gt;0, (R95*SUMPRODUCT(K95:$K$98, X95:$X$98)-K95*$AZ$3)/Z95, 0)</f>
        <v>-1.9702297083571492E+16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6.770460886766889E-5</v>
      </c>
      <c r="L96" s="2">
        <v>93</v>
      </c>
      <c r="M96">
        <v>0.86550461000000001</v>
      </c>
      <c r="Q96" s="4">
        <f t="shared" si="48"/>
        <v>50</v>
      </c>
      <c r="R96">
        <f t="shared" si="27"/>
        <v>500000</v>
      </c>
      <c r="S96">
        <f t="shared" si="28"/>
        <v>-1.4130110907528762E+17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-1.3229673980912595</v>
      </c>
      <c r="AC96">
        <f t="shared" si="29"/>
        <v>-1.1812208911529234</v>
      </c>
      <c r="AE96">
        <f t="shared" si="30"/>
        <v>0</v>
      </c>
      <c r="AF96">
        <f t="shared" si="31"/>
        <v>0</v>
      </c>
      <c r="AG96">
        <f t="shared" si="31"/>
        <v>-4.1798004944304752E-16</v>
      </c>
      <c r="AH96">
        <f t="shared" si="32"/>
        <v>-2.9058398040360042E-11</v>
      </c>
      <c r="AI96">
        <f t="shared" si="33"/>
        <v>-2.9058816020409485E-11</v>
      </c>
      <c r="AJ96">
        <f t="shared" si="34"/>
        <v>-0.14174650693833613</v>
      </c>
      <c r="AK96">
        <f t="shared" si="49"/>
        <v>-9.2607717866388176E-2</v>
      </c>
      <c r="AL96">
        <f t="shared" si="35"/>
        <v>-0.2343542248337831</v>
      </c>
      <c r="AN96">
        <f t="shared" si="36"/>
        <v>0</v>
      </c>
      <c r="AO96">
        <f t="shared" si="36"/>
        <v>0</v>
      </c>
      <c r="AP96">
        <f t="shared" si="36"/>
        <v>-2.8299175762030435E-20</v>
      </c>
      <c r="AQ96">
        <f t="shared" si="36"/>
        <v>-1.9673874736436127E-15</v>
      </c>
      <c r="AR96">
        <f t="shared" si="36"/>
        <v>-1.967415772819375E-15</v>
      </c>
      <c r="AS96">
        <f t="shared" si="36"/>
        <v>-9.5968918106183621E-6</v>
      </c>
      <c r="AT96">
        <f t="shared" si="36"/>
        <v>-6.2699693162712439E-6</v>
      </c>
      <c r="AU96">
        <f t="shared" si="23"/>
        <v>-1.586686112885702E-5</v>
      </c>
      <c r="AW96">
        <v>93</v>
      </c>
      <c r="AX96">
        <f>IF(Z96&gt;0, (R96*SUMPRODUCT(K96:$K$98, X96:$X$98)-K96*$AZ$3)/Z96, 0)</f>
        <v>-1.4130110907528762E+17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6.045054363184722E-5</v>
      </c>
      <c r="L97" s="2">
        <v>94</v>
      </c>
      <c r="M97">
        <v>0.88304594599999997</v>
      </c>
      <c r="Q97" s="4">
        <f t="shared" si="48"/>
        <v>50</v>
      </c>
      <c r="R97">
        <f t="shared" si="27"/>
        <v>500000</v>
      </c>
      <c r="S97">
        <f t="shared" si="28"/>
        <v>-1.1795878679971031E+18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-1.1812208911529234</v>
      </c>
      <c r="AC97">
        <f t="shared" si="29"/>
        <v>-1.054661509957969</v>
      </c>
      <c r="AE97">
        <f t="shared" si="30"/>
        <v>0</v>
      </c>
      <c r="AF97">
        <f t="shared" si="31"/>
        <v>0</v>
      </c>
      <c r="AG97">
        <f t="shared" si="31"/>
        <v>-4.4704660779054363E-17</v>
      </c>
      <c r="AH97">
        <f t="shared" si="32"/>
        <v>-3.6909558816956271E-12</v>
      </c>
      <c r="AI97">
        <f t="shared" si="33"/>
        <v>-3.6910005863564061E-12</v>
      </c>
      <c r="AJ97">
        <f t="shared" si="34"/>
        <v>-0.12655938119495436</v>
      </c>
      <c r="AK97">
        <f t="shared" si="49"/>
        <v>-8.268546238070465E-2</v>
      </c>
      <c r="AL97">
        <f t="shared" si="35"/>
        <v>-0.20924484357935</v>
      </c>
      <c r="AN97">
        <f t="shared" si="36"/>
        <v>0</v>
      </c>
      <c r="AO97">
        <f t="shared" si="36"/>
        <v>0</v>
      </c>
      <c r="AP97">
        <f t="shared" si="36"/>
        <v>-2.7024210469711547E-21</v>
      </c>
      <c r="AQ97">
        <f t="shared" si="36"/>
        <v>-2.2312028956966465E-16</v>
      </c>
      <c r="AR97">
        <f t="shared" si="36"/>
        <v>-2.2312299199071161E-16</v>
      </c>
      <c r="AS97">
        <f t="shared" si="36"/>
        <v>-7.6505833949451725E-6</v>
      </c>
      <c r="AT97">
        <f t="shared" si="36"/>
        <v>-4.9983811513642481E-6</v>
      </c>
      <c r="AU97">
        <f t="shared" si="23"/>
        <v>-1.2648964546532544E-5</v>
      </c>
      <c r="AW97">
        <v>94</v>
      </c>
      <c r="AX97">
        <f>IF(Z97&gt;0, (R97*SUMPRODUCT(K97:$K$98, X97:$X$98)-K97*$AZ$3)/Z97, 0)</f>
        <v>-1.1795878679971031E+18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5.3973699671292156E-5</v>
      </c>
      <c r="L98" s="2">
        <v>95</v>
      </c>
      <c r="M98">
        <v>1</v>
      </c>
      <c r="Q98" s="4">
        <f t="shared" si="48"/>
        <v>50</v>
      </c>
      <c r="R98">
        <f t="shared" si="27"/>
        <v>500000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-1.054661509957969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-4.4704660779054368E-13</v>
      </c>
      <c r="AI98">
        <f t="shared" si="33"/>
        <v>-4.4704660779054368E-13</v>
      </c>
      <c r="AJ98">
        <f t="shared" si="34"/>
        <v>-1.054661509957969</v>
      </c>
      <c r="AK98">
        <f t="shared" si="49"/>
        <v>-7.3826305697057837E-2</v>
      </c>
      <c r="AL98">
        <f t="shared" si="35"/>
        <v>-1.1284878156554738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-2.4128759347956741E-17</v>
      </c>
      <c r="AR98">
        <f t="shared" si="36"/>
        <v>-2.4128759347956741E-17</v>
      </c>
      <c r="AS98">
        <f t="shared" si="36"/>
        <v>-5.692398359334292E-5</v>
      </c>
      <c r="AT98">
        <f t="shared" si="36"/>
        <v>-3.9846788515340049E-6</v>
      </c>
      <c r="AU98">
        <f t="shared" si="36"/>
        <v>-6.0908662444901051E-5</v>
      </c>
      <c r="AW98">
        <v>95</v>
      </c>
    </row>
    <row r="100" spans="5:50" x14ac:dyDescent="0.25">
      <c r="AN100" s="8">
        <f t="shared" ref="AN100:AU100" si="50">SUM(AN3:AN98)</f>
        <v>24730.461499581652</v>
      </c>
      <c r="AO100" s="8">
        <f t="shared" si="50"/>
        <v>-2473.0461499581652</v>
      </c>
      <c r="AP100" s="8">
        <f t="shared" si="50"/>
        <v>-3018.5499450409143</v>
      </c>
      <c r="AQ100" s="8">
        <f t="shared" si="50"/>
        <v>-17446.683629199655</v>
      </c>
      <c r="AR100" s="8">
        <f t="shared" si="50"/>
        <v>1792.1817753829139</v>
      </c>
      <c r="AS100" s="8">
        <f t="shared" si="50"/>
        <v>-2791.7908858981382</v>
      </c>
      <c r="AT100" s="8">
        <f t="shared" si="50"/>
        <v>1028.2627749754756</v>
      </c>
      <c r="AU100" s="8">
        <f t="shared" si="50"/>
        <v>28.653664460247356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F0244-88A5-4B90-A2BC-DCCF1665213B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53612.862394892363</v>
      </c>
      <c r="K3">
        <v>1</v>
      </c>
      <c r="L3" s="2">
        <v>0</v>
      </c>
      <c r="O3">
        <f>$C$3</f>
        <v>53612.862394892363</v>
      </c>
      <c r="P3">
        <f>O3*C5</f>
        <v>5361.2862394892363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53612.862394892363</v>
      </c>
      <c r="AF3">
        <f t="shared" ref="AF3:AG34" si="4">-$Z3*P3</f>
        <v>-5361.2862394892363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45731.667951403128</v>
      </c>
      <c r="AJ3">
        <f t="shared" ref="AJ3:AJ66" si="7">AB3-AC3</f>
        <v>0</v>
      </c>
      <c r="AL3">
        <f t="shared" ref="AL3:AL66" si="8">SUM(AI3:AK3)</f>
        <v>45731.667951403128</v>
      </c>
      <c r="AN3">
        <f t="shared" ref="AN3:AU34" si="9">AE3*$K3</f>
        <v>53612.862394892363</v>
      </c>
      <c r="AO3">
        <f t="shared" si="9"/>
        <v>-5361.2862394892363</v>
      </c>
      <c r="AP3">
        <f t="shared" si="9"/>
        <v>-2519.9082039999998</v>
      </c>
      <c r="AQ3">
        <f t="shared" si="9"/>
        <v>0</v>
      </c>
      <c r="AR3">
        <f t="shared" si="9"/>
        <v>45731.667951403128</v>
      </c>
      <c r="AS3">
        <f t="shared" si="9"/>
        <v>0</v>
      </c>
      <c r="AT3">
        <f t="shared" si="9"/>
        <v>0</v>
      </c>
      <c r="AU3">
        <f t="shared" si="9"/>
        <v>45731.667951403128</v>
      </c>
      <c r="AW3">
        <v>0</v>
      </c>
      <c r="AX3">
        <f>IF(Z3&gt;0, (R3*SUMPRODUCT(K3:$K$98, X3:$X$98)-K3*$AZ$3)/Z3, 0)</f>
        <v>0</v>
      </c>
      <c r="AZ3">
        <f>C6*SUMPRODUCT(X4:X89, K4:K89)/1</f>
        <v>31391.597812256539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1.947287E-3</v>
      </c>
      <c r="R4">
        <f t="shared" si="0"/>
        <v>500000</v>
      </c>
      <c r="S4">
        <f t="shared" si="1"/>
        <v>2131.120104075781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2105.6590005609178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-973.64350000000002</v>
      </c>
      <c r="AI4">
        <f t="shared" si="6"/>
        <v>-973.64350000000002</v>
      </c>
      <c r="AJ4">
        <f t="shared" si="7"/>
        <v>-2105.6590005609178</v>
      </c>
      <c r="AK4">
        <f>G4*SUM(AB4, AE4:AF4)</f>
        <v>0</v>
      </c>
      <c r="AL4">
        <f t="shared" si="8"/>
        <v>-3079.3025005609179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-908.33426625618063</v>
      </c>
      <c r="AR4">
        <f t="shared" si="9"/>
        <v>-908.33426625618063</v>
      </c>
      <c r="AS4">
        <f t="shared" si="9"/>
        <v>-1964.4173902051662</v>
      </c>
      <c r="AT4">
        <f t="shared" si="9"/>
        <v>0</v>
      </c>
      <c r="AU4">
        <f t="shared" si="9"/>
        <v>-2872.751656461347</v>
      </c>
      <c r="AW4">
        <v>1</v>
      </c>
      <c r="AX4">
        <f>IF(Z4&gt;0, (R4*SUMPRODUCT(K4:$K$98, X4:$X$98)-K4*$AZ$3)/Z4, 0)</f>
        <v>2131.120104075781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1.9819680000000002E-3</v>
      </c>
      <c r="Q5" s="4">
        <f t="shared" ref="Q5:Q68" si="21">$C$8</f>
        <v>50</v>
      </c>
      <c r="R5">
        <f t="shared" si="0"/>
        <v>500000</v>
      </c>
      <c r="S5">
        <f t="shared" si="1"/>
        <v>3728.7489763679328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2105.6590005609178</v>
      </c>
      <c r="AC5">
        <f t="shared" si="2"/>
        <v>3640.0565691941301</v>
      </c>
      <c r="AE5">
        <f t="shared" si="3"/>
        <v>0</v>
      </c>
      <c r="AF5">
        <f t="shared" si="4"/>
        <v>0</v>
      </c>
      <c r="AG5">
        <f t="shared" si="4"/>
        <v>-48.810694850526041</v>
      </c>
      <c r="AH5">
        <f t="shared" si="5"/>
        <v>-979.14442973959217</v>
      </c>
      <c r="AI5">
        <f t="shared" si="6"/>
        <v>-1027.9551245901182</v>
      </c>
      <c r="AJ5">
        <f t="shared" si="7"/>
        <v>-1534.3975686332124</v>
      </c>
      <c r="AK5">
        <f>G5*SUM(AB5, AE5:AF5)</f>
        <v>86.332019022997628</v>
      </c>
      <c r="AL5">
        <f t="shared" si="8"/>
        <v>-2476.0206742003334</v>
      </c>
      <c r="AN5">
        <f t="shared" si="9"/>
        <v>0</v>
      </c>
      <c r="AO5">
        <f t="shared" si="9"/>
        <v>0</v>
      </c>
      <c r="AP5">
        <f t="shared" si="9"/>
        <v>-41.738416514843131</v>
      </c>
      <c r="AQ5">
        <f t="shared" si="9"/>
        <v>-837.27425232954272</v>
      </c>
      <c r="AR5">
        <f t="shared" si="9"/>
        <v>-879.01266884438587</v>
      </c>
      <c r="AS5">
        <f t="shared" si="9"/>
        <v>-1312.0756632352143</v>
      </c>
      <c r="AT5">
        <f t="shared" si="9"/>
        <v>73.823201648406808</v>
      </c>
      <c r="AU5">
        <f t="shared" si="9"/>
        <v>-2117.2651304311939</v>
      </c>
      <c r="AW5">
        <v>2</v>
      </c>
      <c r="AX5">
        <f>IF(Z5&gt;0, (R5*SUMPRODUCT(K5:$K$98, X5:$X$98)-K5*$AZ$3)/Z5, 0)</f>
        <v>3728.7489763679328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2.0299509999999999E-3</v>
      </c>
      <c r="Q6" s="4">
        <f t="shared" si="21"/>
        <v>50</v>
      </c>
      <c r="R6">
        <f t="shared" si="0"/>
        <v>500000</v>
      </c>
      <c r="S6">
        <f t="shared" si="1"/>
        <v>5630.2377305466625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3640.0565691941301</v>
      </c>
      <c r="AC6">
        <f t="shared" si="2"/>
        <v>5430.1959000702554</v>
      </c>
      <c r="AE6">
        <f t="shared" si="3"/>
        <v>0</v>
      </c>
      <c r="AF6">
        <f t="shared" si="4"/>
        <v>0</v>
      </c>
      <c r="AG6">
        <f t="shared" si="4"/>
        <v>-48.223504583198263</v>
      </c>
      <c r="AH6">
        <f t="shared" si="5"/>
        <v>-990.83318822520187</v>
      </c>
      <c r="AI6">
        <f t="shared" si="6"/>
        <v>-1039.0566928084002</v>
      </c>
      <c r="AJ6">
        <f t="shared" si="7"/>
        <v>-1790.1393308761253</v>
      </c>
      <c r="AK6">
        <f>G6*SUM(AB6, AE6:AF6)</f>
        <v>212.94330929785662</v>
      </c>
      <c r="AL6">
        <f t="shared" si="8"/>
        <v>-2616.2527143866687</v>
      </c>
      <c r="AN6">
        <f t="shared" si="9"/>
        <v>0</v>
      </c>
      <c r="AO6">
        <f t="shared" si="9"/>
        <v>0</v>
      </c>
      <c r="AP6">
        <f t="shared" si="9"/>
        <v>-37.200095091882702</v>
      </c>
      <c r="AQ6">
        <f t="shared" si="9"/>
        <v>-764.33865893299344</v>
      </c>
      <c r="AR6">
        <f t="shared" si="9"/>
        <v>-801.5387540248762</v>
      </c>
      <c r="AS6">
        <f t="shared" si="9"/>
        <v>-1380.9314339943926</v>
      </c>
      <c r="AT6">
        <f t="shared" si="9"/>
        <v>164.26660450183084</v>
      </c>
      <c r="AU6">
        <f t="shared" si="9"/>
        <v>-2018.2035835174377</v>
      </c>
      <c r="AW6">
        <v>3</v>
      </c>
      <c r="AX6">
        <f>IF(Z6&gt;0, (R6*SUMPRODUCT(K6:$K$98, X6:$X$98)-K6*$AZ$3)/Z6, 0)</f>
        <v>5630.2377305466625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2.0855349999999999E-3</v>
      </c>
      <c r="Q7" s="4">
        <f t="shared" si="21"/>
        <v>50</v>
      </c>
      <c r="R7">
        <f t="shared" si="0"/>
        <v>500000</v>
      </c>
      <c r="S7">
        <f t="shared" si="1"/>
        <v>7188.4615825740029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5430.1959000702554</v>
      </c>
      <c r="AC7">
        <f t="shared" si="2"/>
        <v>6849.2665080882325</v>
      </c>
      <c r="AE7">
        <f t="shared" si="3"/>
        <v>0</v>
      </c>
      <c r="AF7">
        <f t="shared" si="4"/>
        <v>0</v>
      </c>
      <c r="AG7">
        <f t="shared" si="4"/>
        <v>-47.640697730735361</v>
      </c>
      <c r="AH7">
        <f t="shared" si="5"/>
        <v>-1005.7180663092039</v>
      </c>
      <c r="AI7">
        <f t="shared" si="6"/>
        <v>-1053.3587640399392</v>
      </c>
      <c r="AJ7">
        <f t="shared" si="7"/>
        <v>-1419.0706080179771</v>
      </c>
      <c r="AK7">
        <f>G7*SUM(AB7, AE7:AF7)</f>
        <v>266.62261869344951</v>
      </c>
      <c r="AL7">
        <f t="shared" si="8"/>
        <v>-2205.8067533644667</v>
      </c>
      <c r="AN7">
        <f t="shared" si="9"/>
        <v>0</v>
      </c>
      <c r="AO7">
        <f t="shared" si="9"/>
        <v>0</v>
      </c>
      <c r="AP7">
        <f t="shared" si="9"/>
        <v>-33.436913875576771</v>
      </c>
      <c r="AQ7">
        <f t="shared" si="9"/>
        <v>-705.86935053634431</v>
      </c>
      <c r="AR7">
        <f t="shared" si="9"/>
        <v>-739.30626441192101</v>
      </c>
      <c r="AS7">
        <f t="shared" si="9"/>
        <v>-995.98334961092644</v>
      </c>
      <c r="AT7">
        <f t="shared" si="9"/>
        <v>187.1307088935032</v>
      </c>
      <c r="AU7">
        <f t="shared" si="9"/>
        <v>-1548.1589051293442</v>
      </c>
      <c r="AW7">
        <v>4</v>
      </c>
      <c r="AX7">
        <f>IF(Z7&gt;0, (R7*SUMPRODUCT(K7:$K$98, X7:$X$98)-K7*$AZ$3)/Z7, 0)</f>
        <v>7188.4615825740029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2.1420699999999998E-3</v>
      </c>
      <c r="Q8" s="4">
        <f t="shared" si="21"/>
        <v>50</v>
      </c>
      <c r="R8">
        <f t="shared" si="0"/>
        <v>500000</v>
      </c>
      <c r="S8">
        <f t="shared" si="1"/>
        <v>8084.777386292727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6849.2665080882325</v>
      </c>
      <c r="AC8">
        <f t="shared" si="2"/>
        <v>7609.754842822229</v>
      </c>
      <c r="AE8">
        <f t="shared" si="3"/>
        <v>0</v>
      </c>
      <c r="AF8">
        <f t="shared" si="4"/>
        <v>0</v>
      </c>
      <c r="AG8">
        <f t="shared" si="4"/>
        <v>-47.062241044039929</v>
      </c>
      <c r="AH8">
        <f t="shared" si="5"/>
        <v>-1020.4970938807627</v>
      </c>
      <c r="AI8">
        <f t="shared" si="6"/>
        <v>-1067.5593349248027</v>
      </c>
      <c r="AJ8">
        <f t="shared" si="7"/>
        <v>-760.48833473399645</v>
      </c>
      <c r="AK8">
        <f t="shared" ref="AK8:AK71" si="22">G8*SUM(AB8:AB8, AE8:AF8)</f>
        <v>145.88937662227934</v>
      </c>
      <c r="AL8">
        <f t="shared" si="8"/>
        <v>-1682.1582930365198</v>
      </c>
      <c r="AN8">
        <f t="shared" si="9"/>
        <v>0</v>
      </c>
      <c r="AO8">
        <f t="shared" si="9"/>
        <v>0</v>
      </c>
      <c r="AP8">
        <f t="shared" si="9"/>
        <v>-30.832559065355689</v>
      </c>
      <c r="AQ8">
        <f t="shared" si="9"/>
        <v>-668.57285639369672</v>
      </c>
      <c r="AR8">
        <f t="shared" si="9"/>
        <v>-699.40541545905239</v>
      </c>
      <c r="AS8">
        <f t="shared" si="9"/>
        <v>-498.22959933544047</v>
      </c>
      <c r="AT8">
        <f t="shared" si="9"/>
        <v>95.578593835025302</v>
      </c>
      <c r="AU8">
        <f t="shared" si="9"/>
        <v>-1102.0564209594677</v>
      </c>
      <c r="AW8">
        <v>5</v>
      </c>
      <c r="AX8">
        <f>IF(Z8&gt;0, (R8*SUMPRODUCT(K8:$K$98, X8:$X$98)-K8*$AZ$3)/Z8, 0)</f>
        <v>8084.777386292727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2.2014550000000002E-3</v>
      </c>
      <c r="Q9" s="4">
        <f t="shared" si="21"/>
        <v>50</v>
      </c>
      <c r="R9">
        <f t="shared" si="0"/>
        <v>500000</v>
      </c>
      <c r="S9">
        <f t="shared" si="1"/>
        <v>8636.5921092575372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7609.754842822229</v>
      </c>
      <c r="AC9">
        <f t="shared" si="2"/>
        <v>8029.9601643555188</v>
      </c>
      <c r="AE9">
        <f t="shared" si="3"/>
        <v>0</v>
      </c>
      <c r="AF9">
        <f t="shared" si="4"/>
        <v>0</v>
      </c>
      <c r="AG9">
        <f t="shared" si="4"/>
        <v>-46.488013227741924</v>
      </c>
      <c r="AH9">
        <f t="shared" si="5"/>
        <v>-1036.0540585760693</v>
      </c>
      <c r="AI9">
        <f t="shared" si="6"/>
        <v>-1082.5420718038113</v>
      </c>
      <c r="AJ9">
        <f t="shared" si="7"/>
        <v>-420.20532153328986</v>
      </c>
      <c r="AK9">
        <f t="shared" si="22"/>
        <v>44.897553572651148</v>
      </c>
      <c r="AL9">
        <f t="shared" si="8"/>
        <v>-1457.8498397644501</v>
      </c>
      <c r="AN9">
        <f t="shared" si="9"/>
        <v>0</v>
      </c>
      <c r="AO9">
        <f t="shared" si="9"/>
        <v>0</v>
      </c>
      <c r="AP9">
        <f t="shared" si="9"/>
        <v>-28.843978580722517</v>
      </c>
      <c r="AQ9">
        <f t="shared" si="9"/>
        <v>-642.83067825762487</v>
      </c>
      <c r="AR9">
        <f t="shared" si="9"/>
        <v>-671.67465683834735</v>
      </c>
      <c r="AS9">
        <f t="shared" si="9"/>
        <v>-260.72082784942364</v>
      </c>
      <c r="AT9">
        <f t="shared" si="9"/>
        <v>27.85716109725206</v>
      </c>
      <c r="AU9">
        <f t="shared" si="9"/>
        <v>-904.53832359051898</v>
      </c>
      <c r="AW9">
        <v>6</v>
      </c>
      <c r="AX9">
        <f>IF(Z9&gt;0, (R9*SUMPRODUCT(K9:$K$98, X9:$X$98)-K9*$AZ$3)/Z9, 0)</f>
        <v>8636.5921092575372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2.2708170000000001E-3</v>
      </c>
      <c r="Q10" s="4">
        <f t="shared" si="21"/>
        <v>50</v>
      </c>
      <c r="R10">
        <f t="shared" si="0"/>
        <v>500000</v>
      </c>
      <c r="S10">
        <f t="shared" si="1"/>
        <v>9132.4177795939395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8029.9601643555188</v>
      </c>
      <c r="AC10">
        <f t="shared" si="2"/>
        <v>8386.768164641453</v>
      </c>
      <c r="AE10">
        <f t="shared" si="3"/>
        <v>0</v>
      </c>
      <c r="AF10">
        <f t="shared" si="4"/>
        <v>0</v>
      </c>
      <c r="AG10">
        <f t="shared" si="4"/>
        <v>-45.917567324730726</v>
      </c>
      <c r="AH10">
        <f t="shared" si="5"/>
        <v>-1055.6577073378126</v>
      </c>
      <c r="AI10">
        <f t="shared" si="6"/>
        <v>-1101.5752746625433</v>
      </c>
      <c r="AJ10">
        <f t="shared" si="7"/>
        <v>-356.80800028593421</v>
      </c>
      <c r="AK10">
        <f t="shared" si="22"/>
        <v>32.922836673857631</v>
      </c>
      <c r="AL10">
        <f t="shared" si="8"/>
        <v>-1425.4604382746199</v>
      </c>
      <c r="AN10">
        <f t="shared" si="9"/>
        <v>0</v>
      </c>
      <c r="AO10">
        <f t="shared" si="9"/>
        <v>0</v>
      </c>
      <c r="AP10">
        <f t="shared" si="9"/>
        <v>-27.027833600233901</v>
      </c>
      <c r="AQ10">
        <f t="shared" si="9"/>
        <v>-621.37744909155276</v>
      </c>
      <c r="AR10">
        <f t="shared" si="9"/>
        <v>-648.40528269178674</v>
      </c>
      <c r="AS10">
        <f t="shared" si="9"/>
        <v>-210.02304392041296</v>
      </c>
      <c r="AT10">
        <f t="shared" si="9"/>
        <v>19.37892190533028</v>
      </c>
      <c r="AU10">
        <f t="shared" si="9"/>
        <v>-839.0494047068695</v>
      </c>
      <c r="AW10">
        <v>7</v>
      </c>
      <c r="AX10">
        <f>IF(Z10&gt;0, (R10*SUMPRODUCT(K10:$K$98, X10:$X$98)-K10*$AZ$3)/Z10, 0)</f>
        <v>9132.4177795939395</v>
      </c>
    </row>
    <row r="11" spans="1:52" x14ac:dyDescent="0.25">
      <c r="A11" t="s">
        <v>33</v>
      </c>
      <c r="C11" s="12">
        <f>AU91</f>
        <v>9400.9390576909536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2.3392280000000001E-3</v>
      </c>
      <c r="Q11" s="4">
        <f t="shared" si="21"/>
        <v>50</v>
      </c>
      <c r="R11">
        <f t="shared" si="0"/>
        <v>500000</v>
      </c>
      <c r="S11">
        <f t="shared" si="1"/>
        <v>9575.7671896817428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8386.768164641453</v>
      </c>
      <c r="AC11">
        <f t="shared" si="2"/>
        <v>8685.4085246046488</v>
      </c>
      <c r="AE11">
        <f t="shared" si="3"/>
        <v>0</v>
      </c>
      <c r="AF11">
        <f t="shared" si="4"/>
        <v>0</v>
      </c>
      <c r="AG11">
        <f t="shared" si="4"/>
        <v>-45.350979992305525</v>
      </c>
      <c r="AH11">
        <f t="shared" si="5"/>
        <v>-1074.1165917789522</v>
      </c>
      <c r="AI11">
        <f t="shared" si="6"/>
        <v>-1119.4675717712578</v>
      </c>
      <c r="AJ11">
        <f t="shared" si="7"/>
        <v>-298.64035996319581</v>
      </c>
      <c r="AK11">
        <f t="shared" si="22"/>
        <v>20.128243595139484</v>
      </c>
      <c r="AL11">
        <f t="shared" si="8"/>
        <v>-1397.979688139314</v>
      </c>
      <c r="AN11">
        <f t="shared" si="9"/>
        <v>0</v>
      </c>
      <c r="AO11">
        <f t="shared" si="9"/>
        <v>0</v>
      </c>
      <c r="AP11">
        <f t="shared" si="9"/>
        <v>-25.365194791994067</v>
      </c>
      <c r="AQ11">
        <f t="shared" si="9"/>
        <v>-600.76268659262598</v>
      </c>
      <c r="AR11">
        <f t="shared" si="9"/>
        <v>-626.12788138462008</v>
      </c>
      <c r="AS11">
        <f t="shared" si="9"/>
        <v>-167.03213259124527</v>
      </c>
      <c r="AT11">
        <f t="shared" si="9"/>
        <v>11.257900484136034</v>
      </c>
      <c r="AU11">
        <f t="shared" si="9"/>
        <v>-781.90211349172932</v>
      </c>
      <c r="AW11">
        <v>8</v>
      </c>
      <c r="AX11">
        <f>IF(Z11&gt;0, (R11*SUMPRODUCT(K11:$K$98, X11:$X$98)-K11*$AZ$3)/Z11, 0)</f>
        <v>9575.7671896817428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2.4176169999999999E-3</v>
      </c>
      <c r="Q12" s="4">
        <f t="shared" si="21"/>
        <v>50</v>
      </c>
      <c r="R12">
        <f t="shared" si="0"/>
        <v>500000</v>
      </c>
      <c r="S12">
        <f t="shared" si="1"/>
        <v>9999.6694229830355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8685.4085246046488</v>
      </c>
      <c r="AC12">
        <f t="shared" si="2"/>
        <v>8957.2696618998525</v>
      </c>
      <c r="AE12">
        <f t="shared" si="3"/>
        <v>0</v>
      </c>
      <c r="AF12">
        <f t="shared" si="4"/>
        <v>0</v>
      </c>
      <c r="AG12">
        <f t="shared" si="4"/>
        <v>-44.787828892186411</v>
      </c>
      <c r="AH12">
        <f t="shared" si="5"/>
        <v>-1096.413001960577</v>
      </c>
      <c r="AI12">
        <f t="shared" si="6"/>
        <v>-1141.2008308527634</v>
      </c>
      <c r="AJ12">
        <f t="shared" si="7"/>
        <v>-271.86113729520366</v>
      </c>
      <c r="AK12">
        <f t="shared" si="22"/>
        <v>19.976439606590692</v>
      </c>
      <c r="AL12">
        <f t="shared" si="8"/>
        <v>-1393.0855285413763</v>
      </c>
      <c r="AN12">
        <f t="shared" si="9"/>
        <v>0</v>
      </c>
      <c r="AO12">
        <f t="shared" si="9"/>
        <v>0</v>
      </c>
      <c r="AP12">
        <f t="shared" si="9"/>
        <v>-23.805207182302279</v>
      </c>
      <c r="AQ12">
        <f t="shared" si="9"/>
        <v>-582.75516618299264</v>
      </c>
      <c r="AR12">
        <f t="shared" si="9"/>
        <v>-606.56037336529482</v>
      </c>
      <c r="AS12">
        <f t="shared" si="9"/>
        <v>-144.49708454739786</v>
      </c>
      <c r="AT12">
        <f t="shared" si="9"/>
        <v>10.617690014498621</v>
      </c>
      <c r="AU12">
        <f t="shared" si="9"/>
        <v>-740.43976789819408</v>
      </c>
      <c r="AW12">
        <v>9</v>
      </c>
      <c r="AX12">
        <f>IF(Z12&gt;0, (R12*SUMPRODUCT(K12:$K$98, X12:$X$98)-K12*$AZ$3)/Z12, 0)</f>
        <v>9999.6694229830355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2.502181E-3</v>
      </c>
      <c r="Q13" s="4">
        <f t="shared" si="21"/>
        <v>50</v>
      </c>
      <c r="R13">
        <f t="shared" si="0"/>
        <v>500000</v>
      </c>
      <c r="S13">
        <f t="shared" si="1"/>
        <v>10399.827049547932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8957.2696618998525</v>
      </c>
      <c r="AC13">
        <f t="shared" si="2"/>
        <v>9199.2467518977028</v>
      </c>
      <c r="AE13">
        <f t="shared" si="3"/>
        <v>0</v>
      </c>
      <c r="AF13">
        <f t="shared" si="4"/>
        <v>0</v>
      </c>
      <c r="AG13">
        <f t="shared" si="4"/>
        <v>-44.227883348779265</v>
      </c>
      <c r="AH13">
        <f t="shared" si="5"/>
        <v>-1120.6725448527989</v>
      </c>
      <c r="AI13">
        <f t="shared" si="6"/>
        <v>-1164.9004282015781</v>
      </c>
      <c r="AJ13">
        <f t="shared" si="7"/>
        <v>-241.97708999785027</v>
      </c>
      <c r="AK13">
        <f t="shared" si="22"/>
        <v>17.914539323799705</v>
      </c>
      <c r="AL13">
        <f t="shared" si="8"/>
        <v>-1388.9629788756286</v>
      </c>
      <c r="AN13">
        <f t="shared" si="9"/>
        <v>0</v>
      </c>
      <c r="AO13">
        <f t="shared" si="9"/>
        <v>0</v>
      </c>
      <c r="AP13">
        <f t="shared" si="9"/>
        <v>-22.345618035519614</v>
      </c>
      <c r="AQ13">
        <f t="shared" si="9"/>
        <v>-566.20662654582031</v>
      </c>
      <c r="AR13">
        <f t="shared" si="9"/>
        <v>-588.55224458133989</v>
      </c>
      <c r="AS13">
        <f t="shared" si="9"/>
        <v>-122.25607958215251</v>
      </c>
      <c r="AT13">
        <f t="shared" si="9"/>
        <v>9.0511103562222139</v>
      </c>
      <c r="AU13">
        <f t="shared" si="9"/>
        <v>-701.75721380727009</v>
      </c>
      <c r="AW13">
        <v>10</v>
      </c>
      <c r="AX13">
        <f>IF(Z13&gt;0, (R13*SUMPRODUCT(K13:$K$98, X13:$X$98)-K13*$AZ$3)/Z13, 0)</f>
        <v>10399.827049547932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2.5943469999999999E-3</v>
      </c>
      <c r="Q14" s="4">
        <f t="shared" si="21"/>
        <v>50</v>
      </c>
      <c r="R14">
        <f t="shared" si="0"/>
        <v>500000</v>
      </c>
      <c r="S14">
        <f t="shared" si="1"/>
        <v>10778.513352903705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9199.2467518977028</v>
      </c>
      <c r="AC14">
        <f t="shared" si="2"/>
        <v>9414.1393923624128</v>
      </c>
      <c r="AE14">
        <f t="shared" si="3"/>
        <v>0</v>
      </c>
      <c r="AF14">
        <f t="shared" si="4"/>
        <v>0</v>
      </c>
      <c r="AG14">
        <f t="shared" si="4"/>
        <v>-43.670862038809219</v>
      </c>
      <c r="AH14">
        <f t="shared" si="5"/>
        <v>-1147.4247648225542</v>
      </c>
      <c r="AI14">
        <f t="shared" si="6"/>
        <v>-1191.0956268613634</v>
      </c>
      <c r="AJ14">
        <f t="shared" si="7"/>
        <v>-214.89264046470998</v>
      </c>
      <c r="AK14">
        <f t="shared" si="22"/>
        <v>16.558644153415866</v>
      </c>
      <c r="AL14">
        <f t="shared" si="8"/>
        <v>-1389.4296231726576</v>
      </c>
      <c r="AN14">
        <f t="shared" si="9"/>
        <v>0</v>
      </c>
      <c r="AO14">
        <f t="shared" si="9"/>
        <v>0</v>
      </c>
      <c r="AP14">
        <f t="shared" si="9"/>
        <v>-20.977552356009525</v>
      </c>
      <c r="AQ14">
        <f t="shared" si="9"/>
        <v>-551.17215358049236</v>
      </c>
      <c r="AR14">
        <f t="shared" si="9"/>
        <v>-572.14970593650185</v>
      </c>
      <c r="AS14">
        <f t="shared" si="9"/>
        <v>-103.22492860945832</v>
      </c>
      <c r="AT14">
        <f t="shared" si="9"/>
        <v>7.954040943000444</v>
      </c>
      <c r="AU14">
        <f t="shared" si="9"/>
        <v>-667.4205936029598</v>
      </c>
      <c r="AW14">
        <v>11</v>
      </c>
      <c r="AX14">
        <f>IF(Z14&gt;0, (R14*SUMPRODUCT(K14:$K$98, X14:$X$98)-K14*$AZ$3)/Z14, 0)</f>
        <v>10778.513352903705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2.6922130000000002E-3</v>
      </c>
      <c r="Q15" s="4">
        <f t="shared" si="21"/>
        <v>50</v>
      </c>
      <c r="R15">
        <f t="shared" si="0"/>
        <v>500000</v>
      </c>
      <c r="S15">
        <f t="shared" si="1"/>
        <v>11175.375418905691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9414.1393923624128</v>
      </c>
      <c r="AC15">
        <f t="shared" si="2"/>
        <v>9636.8798474497071</v>
      </c>
      <c r="AE15">
        <f t="shared" si="3"/>
        <v>0</v>
      </c>
      <c r="AF15">
        <f t="shared" si="4"/>
        <v>0</v>
      </c>
      <c r="AG15">
        <f t="shared" si="4"/>
        <v>-43.116582155919033</v>
      </c>
      <c r="AH15">
        <f t="shared" si="5"/>
        <v>-1175.7126250208869</v>
      </c>
      <c r="AI15">
        <f t="shared" si="6"/>
        <v>-1218.829207176806</v>
      </c>
      <c r="AJ15">
        <f t="shared" si="7"/>
        <v>-222.74045508729432</v>
      </c>
      <c r="AK15">
        <f t="shared" si="22"/>
        <v>38.597971508685895</v>
      </c>
      <c r="AL15">
        <f t="shared" si="8"/>
        <v>-1402.9716907554143</v>
      </c>
      <c r="AN15">
        <f t="shared" si="9"/>
        <v>0</v>
      </c>
      <c r="AO15">
        <f t="shared" si="9"/>
        <v>0</v>
      </c>
      <c r="AP15">
        <f t="shared" si="9"/>
        <v>-19.648326338381935</v>
      </c>
      <c r="AQ15">
        <f t="shared" si="9"/>
        <v>-535.7749659522766</v>
      </c>
      <c r="AR15">
        <f t="shared" si="9"/>
        <v>-555.42329229065854</v>
      </c>
      <c r="AS15">
        <f t="shared" si="9"/>
        <v>-101.50334120846038</v>
      </c>
      <c r="AT15">
        <f t="shared" si="9"/>
        <v>17.589185002181758</v>
      </c>
      <c r="AU15">
        <f t="shared" si="9"/>
        <v>-639.3374484969371</v>
      </c>
      <c r="AW15">
        <v>12</v>
      </c>
      <c r="AX15">
        <f>IF(Z15&gt;0, (R15*SUMPRODUCT(K15:$K$98, X15:$X$98)-K15*$AZ$3)/Z15, 0)</f>
        <v>11175.375418905691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2.807183E-3</v>
      </c>
      <c r="Q16" s="4">
        <f t="shared" si="21"/>
        <v>50</v>
      </c>
      <c r="R16">
        <f t="shared" si="0"/>
        <v>500000</v>
      </c>
      <c r="S16">
        <f t="shared" si="1"/>
        <v>11598.67894429125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9636.8798474497071</v>
      </c>
      <c r="AC16">
        <f t="shared" si="2"/>
        <v>9873.8116075669677</v>
      </c>
      <c r="AE16">
        <f t="shared" si="3"/>
        <v>0</v>
      </c>
      <c r="AF16">
        <f t="shared" si="4"/>
        <v>0</v>
      </c>
      <c r="AG16">
        <f t="shared" si="4"/>
        <v>-42.564380197913643</v>
      </c>
      <c r="AH16">
        <f t="shared" si="5"/>
        <v>-1210.3613644619927</v>
      </c>
      <c r="AI16">
        <f t="shared" si="6"/>
        <v>-1252.9257446599063</v>
      </c>
      <c r="AJ16">
        <f t="shared" si="7"/>
        <v>-236.93176011726064</v>
      </c>
      <c r="AK16">
        <f t="shared" si="22"/>
        <v>68.421846916892918</v>
      </c>
      <c r="AL16">
        <f t="shared" si="8"/>
        <v>-1421.435657860274</v>
      </c>
      <c r="AN16">
        <f t="shared" si="9"/>
        <v>0</v>
      </c>
      <c r="AO16">
        <f t="shared" si="9"/>
        <v>0</v>
      </c>
      <c r="AP16">
        <f t="shared" si="9"/>
        <v>-18.348960956695262</v>
      </c>
      <c r="AQ16">
        <f t="shared" si="9"/>
        <v>-521.77133360664106</v>
      </c>
      <c r="AR16">
        <f t="shared" si="9"/>
        <v>-540.1202945633363</v>
      </c>
      <c r="AS16">
        <f t="shared" si="9"/>
        <v>-102.13825728409877</v>
      </c>
      <c r="AT16">
        <f t="shared" si="9"/>
        <v>29.495784781205082</v>
      </c>
      <c r="AU16">
        <f t="shared" si="9"/>
        <v>-612.76276706623003</v>
      </c>
      <c r="AW16">
        <v>13</v>
      </c>
      <c r="AX16">
        <f>IF(Z16&gt;0, (R16*SUMPRODUCT(K16:$K$98, X16:$X$98)-K16*$AZ$3)/Z16, 0)</f>
        <v>11598.67894429125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2.939255E-3</v>
      </c>
      <c r="Q17" s="4">
        <f t="shared" si="21"/>
        <v>50</v>
      </c>
      <c r="R17">
        <f t="shared" si="0"/>
        <v>500000</v>
      </c>
      <c r="S17">
        <f t="shared" si="1"/>
        <v>12095.640625616361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9873.8116075669677</v>
      </c>
      <c r="AC17">
        <f t="shared" si="2"/>
        <v>10163.635113779461</v>
      </c>
      <c r="AE17">
        <f t="shared" si="3"/>
        <v>0</v>
      </c>
      <c r="AF17">
        <f t="shared" si="4"/>
        <v>0</v>
      </c>
      <c r="AG17">
        <f t="shared" si="4"/>
        <v>-42.013628828615893</v>
      </c>
      <c r="AH17">
        <f t="shared" si="5"/>
        <v>-1251.0756731861866</v>
      </c>
      <c r="AI17">
        <f t="shared" si="6"/>
        <v>-1293.0893020148026</v>
      </c>
      <c r="AJ17">
        <f t="shared" si="7"/>
        <v>-289.82350621249316</v>
      </c>
      <c r="AK17">
        <f t="shared" si="22"/>
        <v>136.25860018442415</v>
      </c>
      <c r="AL17">
        <f t="shared" si="8"/>
        <v>-1446.6542080428717</v>
      </c>
      <c r="AN17">
        <f t="shared" si="9"/>
        <v>0</v>
      </c>
      <c r="AO17">
        <f t="shared" si="9"/>
        <v>0</v>
      </c>
      <c r="AP17">
        <f t="shared" si="9"/>
        <v>-17.02532343663427</v>
      </c>
      <c r="AQ17">
        <f t="shared" si="9"/>
        <v>-506.97758259796313</v>
      </c>
      <c r="AR17">
        <f t="shared" si="9"/>
        <v>-524.00290603459746</v>
      </c>
      <c r="AS17">
        <f t="shared" si="9"/>
        <v>-117.44614950866256</v>
      </c>
      <c r="AT17">
        <f t="shared" si="9"/>
        <v>55.216528632318116</v>
      </c>
      <c r="AU17">
        <f t="shared" si="9"/>
        <v>-586.23252691094194</v>
      </c>
      <c r="AW17">
        <v>14</v>
      </c>
      <c r="AX17">
        <f>IF(Z17&gt;0, (R17*SUMPRODUCT(K17:$K$98, X17:$X$98)-K17*$AZ$3)/Z17, 0)</f>
        <v>12095.640625616361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3.7729310000000002E-3</v>
      </c>
      <c r="Q18" s="4">
        <f t="shared" si="21"/>
        <v>50</v>
      </c>
      <c r="R18">
        <f t="shared" si="0"/>
        <v>500000</v>
      </c>
      <c r="S18">
        <f t="shared" si="1"/>
        <v>12678.440862373125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10163.635113779461</v>
      </c>
      <c r="AC18">
        <f t="shared" si="2"/>
        <v>10506.618368622734</v>
      </c>
      <c r="AE18">
        <f t="shared" si="3"/>
        <v>0</v>
      </c>
      <c r="AF18">
        <f t="shared" si="4"/>
        <v>0</v>
      </c>
      <c r="AG18">
        <f t="shared" si="4"/>
        <v>-41.434978017699756</v>
      </c>
      <c r="AH18">
        <f t="shared" si="5"/>
        <v>-1585.1452262997859</v>
      </c>
      <c r="AI18">
        <f t="shared" si="6"/>
        <v>-1626.5802043174856</v>
      </c>
      <c r="AJ18">
        <f t="shared" si="7"/>
        <v>-342.98325484327324</v>
      </c>
      <c r="AK18">
        <f t="shared" si="22"/>
        <v>219.53451845763638</v>
      </c>
      <c r="AL18">
        <f t="shared" si="8"/>
        <v>-1750.0289407031225</v>
      </c>
      <c r="AN18">
        <f t="shared" si="9"/>
        <v>0</v>
      </c>
      <c r="AO18">
        <f t="shared" si="9"/>
        <v>0</v>
      </c>
      <c r="AP18">
        <f t="shared" si="9"/>
        <v>-15.668938812699537</v>
      </c>
      <c r="AQ18">
        <f t="shared" si="9"/>
        <v>-599.4342159304216</v>
      </c>
      <c r="AR18">
        <f t="shared" si="9"/>
        <v>-615.10315474312108</v>
      </c>
      <c r="AS18">
        <f t="shared" si="9"/>
        <v>-129.70161662989403</v>
      </c>
      <c r="AT18">
        <f t="shared" si="9"/>
        <v>83.018577577590435</v>
      </c>
      <c r="AU18">
        <f t="shared" si="9"/>
        <v>-661.78619379542465</v>
      </c>
      <c r="AW18">
        <v>15</v>
      </c>
      <c r="AX18">
        <f>IF(Z18&gt;0, (R18*SUMPRODUCT(K18:$K$98, X18:$X$98)-K18*$AZ$3)/Z18, 0)</f>
        <v>12678.440862373125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4.6883589999999996E-3</v>
      </c>
      <c r="Q19" s="4">
        <f t="shared" si="21"/>
        <v>50</v>
      </c>
      <c r="R19">
        <f t="shared" si="0"/>
        <v>500000</v>
      </c>
      <c r="S19">
        <f t="shared" si="1"/>
        <v>13113.566839698751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10506.618368622734</v>
      </c>
      <c r="AC19">
        <f t="shared" si="2"/>
        <v>10707.585635890095</v>
      </c>
      <c r="AE19">
        <f t="shared" si="3"/>
        <v>0</v>
      </c>
      <c r="AF19">
        <f t="shared" si="4"/>
        <v>0</v>
      </c>
      <c r="AG19">
        <f t="shared" si="4"/>
        <v>-40.826366185418671</v>
      </c>
      <c r="AH19">
        <f t="shared" si="5"/>
        <v>-1942.6205210408477</v>
      </c>
      <c r="AI19">
        <f t="shared" si="6"/>
        <v>-1983.4468872262664</v>
      </c>
      <c r="AJ19">
        <f t="shared" si="7"/>
        <v>-200.96726726736051</v>
      </c>
      <c r="AK19">
        <f t="shared" si="22"/>
        <v>234.29758962028697</v>
      </c>
      <c r="AL19">
        <f t="shared" si="8"/>
        <v>-1950.1165648733399</v>
      </c>
      <c r="AN19">
        <f t="shared" si="9"/>
        <v>0</v>
      </c>
      <c r="AO19">
        <f t="shared" si="9"/>
        <v>0</v>
      </c>
      <c r="AP19">
        <f t="shared" si="9"/>
        <v>-14.397825062267621</v>
      </c>
      <c r="AQ19">
        <f t="shared" si="9"/>
        <v>-685.08449410583955</v>
      </c>
      <c r="AR19">
        <f t="shared" si="9"/>
        <v>-699.48231916810721</v>
      </c>
      <c r="AS19">
        <f t="shared" si="9"/>
        <v>-70.873110386955346</v>
      </c>
      <c r="AT19">
        <f t="shared" si="9"/>
        <v>82.62738085832089</v>
      </c>
      <c r="AU19">
        <f t="shared" si="9"/>
        <v>-687.72804869674167</v>
      </c>
      <c r="AW19">
        <v>16</v>
      </c>
      <c r="AX19">
        <f>IF(Z19&gt;0, (R19*SUMPRODUCT(K19:$K$98, X19:$X$98)-K19*$AZ$3)/Z19, 0)</f>
        <v>13113.566839698751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5.6712799999999999E-3</v>
      </c>
      <c r="Q20" s="4">
        <f t="shared" si="21"/>
        <v>50</v>
      </c>
      <c r="R20">
        <f t="shared" si="0"/>
        <v>500000</v>
      </c>
      <c r="S20">
        <f t="shared" si="1"/>
        <v>13179.370164492886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10707.585635890095</v>
      </c>
      <c r="AC20">
        <f t="shared" si="2"/>
        <v>10592.6722547439</v>
      </c>
      <c r="AE20">
        <f t="shared" si="3"/>
        <v>0</v>
      </c>
      <c r="AF20">
        <f t="shared" si="4"/>
        <v>0</v>
      </c>
      <c r="AG20">
        <f t="shared" si="4"/>
        <v>-40.186564769544447</v>
      </c>
      <c r="AH20">
        <f t="shared" si="5"/>
        <v>-2315.3775402004121</v>
      </c>
      <c r="AI20">
        <f t="shared" si="6"/>
        <v>-2355.5641049699566</v>
      </c>
      <c r="AJ20">
        <f t="shared" si="7"/>
        <v>114.9133811461943</v>
      </c>
      <c r="AK20">
        <f t="shared" si="22"/>
        <v>46.042618234327406</v>
      </c>
      <c r="AL20">
        <f t="shared" si="8"/>
        <v>-2194.6081055894347</v>
      </c>
      <c r="AN20">
        <f t="shared" si="9"/>
        <v>0</v>
      </c>
      <c r="AO20">
        <f t="shared" si="9"/>
        <v>0</v>
      </c>
      <c r="AP20">
        <f t="shared" si="9"/>
        <v>-13.442277069454434</v>
      </c>
      <c r="AQ20">
        <f t="shared" si="9"/>
        <v>-774.48636364542472</v>
      </c>
      <c r="AR20">
        <f t="shared" si="9"/>
        <v>-787.92864071487918</v>
      </c>
      <c r="AS20">
        <f t="shared" si="9"/>
        <v>38.438157558707793</v>
      </c>
      <c r="AT20">
        <f t="shared" si="9"/>
        <v>15.401108177775702</v>
      </c>
      <c r="AU20">
        <f t="shared" si="9"/>
        <v>-734.08937497839554</v>
      </c>
      <c r="AW20">
        <v>17</v>
      </c>
      <c r="AX20">
        <f>IF(Z20&gt;0, (R20*SUMPRODUCT(K20:$K$98, X20:$X$98)-K20*$AZ$3)/Z20, 0)</f>
        <v>13179.370164492886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6.8024940000000001E-3</v>
      </c>
      <c r="Q21" s="4">
        <f t="shared" si="21"/>
        <v>50</v>
      </c>
      <c r="R21">
        <f t="shared" si="0"/>
        <v>500000</v>
      </c>
      <c r="S21">
        <f t="shared" si="1"/>
        <v>13076.527433283849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10592.6722547439</v>
      </c>
      <c r="AC21">
        <f t="shared" si="2"/>
        <v>10333.41988039476</v>
      </c>
      <c r="AE21">
        <f t="shared" si="3"/>
        <v>0</v>
      </c>
      <c r="AF21">
        <f t="shared" si="4"/>
        <v>0</v>
      </c>
      <c r="AG21">
        <f t="shared" si="4"/>
        <v>-39.511330256123564</v>
      </c>
      <c r="AH21">
        <f t="shared" si="5"/>
        <v>-2733.6886572543749</v>
      </c>
      <c r="AI21">
        <f t="shared" si="6"/>
        <v>-2773.1999875104984</v>
      </c>
      <c r="AJ21">
        <f t="shared" si="7"/>
        <v>259.25237434914015</v>
      </c>
      <c r="AK21">
        <f t="shared" si="22"/>
        <v>16.94827560759024</v>
      </c>
      <c r="AL21">
        <f t="shared" si="8"/>
        <v>-2496.9993375537679</v>
      </c>
      <c r="AN21">
        <f t="shared" si="9"/>
        <v>0</v>
      </c>
      <c r="AO21">
        <f t="shared" si="9"/>
        <v>0</v>
      </c>
      <c r="AP21">
        <f t="shared" si="9"/>
        <v>-12.567909176158796</v>
      </c>
      <c r="AQ21">
        <f t="shared" si="9"/>
        <v>-869.54173746007405</v>
      </c>
      <c r="AR21">
        <f t="shared" si="9"/>
        <v>-882.10964663623281</v>
      </c>
      <c r="AS21">
        <f t="shared" si="9"/>
        <v>82.463948275154323</v>
      </c>
      <c r="AT21">
        <f t="shared" si="9"/>
        <v>5.3909698091141776</v>
      </c>
      <c r="AU21">
        <f t="shared" si="9"/>
        <v>-794.25472855196426</v>
      </c>
      <c r="AW21">
        <v>18</v>
      </c>
      <c r="AX21">
        <f>IF(Z21&gt;0, (R21*SUMPRODUCT(K21:$K$98, X21:$X$98)-K21*$AZ$3)/Z21, 0)</f>
        <v>13076.527433283849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8.090557E-3</v>
      </c>
      <c r="Q22" s="4">
        <f t="shared" si="21"/>
        <v>50</v>
      </c>
      <c r="R22">
        <f t="shared" si="0"/>
        <v>500000</v>
      </c>
      <c r="S22">
        <f t="shared" si="1"/>
        <v>13049.905593045725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10333.41988039476</v>
      </c>
      <c r="AC22">
        <f t="shared" si="2"/>
        <v>10125.825848839411</v>
      </c>
      <c r="AE22">
        <f t="shared" si="3"/>
        <v>0</v>
      </c>
      <c r="AF22">
        <f t="shared" si="4"/>
        <v>0</v>
      </c>
      <c r="AG22">
        <f t="shared" si="4"/>
        <v>-38.796548283979341</v>
      </c>
      <c r="AH22">
        <f t="shared" si="5"/>
        <v>-3196.6866958299229</v>
      </c>
      <c r="AI22">
        <f t="shared" si="6"/>
        <v>-3235.4832441139024</v>
      </c>
      <c r="AJ22">
        <f t="shared" si="7"/>
        <v>207.59403155534892</v>
      </c>
      <c r="AK22">
        <f t="shared" si="22"/>
        <v>217.00181748828999</v>
      </c>
      <c r="AL22">
        <f t="shared" si="8"/>
        <v>-2810.8873950702637</v>
      </c>
      <c r="AN22">
        <f t="shared" si="9"/>
        <v>0</v>
      </c>
      <c r="AO22">
        <f t="shared" si="9"/>
        <v>0</v>
      </c>
      <c r="AP22">
        <f t="shared" si="9"/>
        <v>-11.522454434021169</v>
      </c>
      <c r="AQ22">
        <f t="shared" si="9"/>
        <v>-949.40602764272421</v>
      </c>
      <c r="AR22">
        <f t="shared" si="9"/>
        <v>-960.92848207674547</v>
      </c>
      <c r="AS22">
        <f t="shared" si="9"/>
        <v>61.654783097263604</v>
      </c>
      <c r="AT22">
        <f t="shared" si="9"/>
        <v>64.44886632198444</v>
      </c>
      <c r="AU22">
        <f t="shared" si="9"/>
        <v>-834.8248326574975</v>
      </c>
      <c r="AW22">
        <v>19</v>
      </c>
      <c r="AX22">
        <f>IF(Z22&gt;0, (R22*SUMPRODUCT(K22:$K$98, X22:$X$98)-K22*$AZ$3)/Z22, 0)</f>
        <v>13049.905593045725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9.5159809999999997E-3</v>
      </c>
      <c r="Q23" s="4">
        <f t="shared" si="21"/>
        <v>50</v>
      </c>
      <c r="R23">
        <f t="shared" si="0"/>
        <v>500000</v>
      </c>
      <c r="S23">
        <f t="shared" si="1"/>
        <v>13374.732581731174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10125.825848839411</v>
      </c>
      <c r="AC23">
        <f t="shared" si="2"/>
        <v>10175.334870348679</v>
      </c>
      <c r="AE23">
        <f t="shared" si="3"/>
        <v>0</v>
      </c>
      <c r="AF23">
        <f t="shared" si="4"/>
        <v>0</v>
      </c>
      <c r="AG23">
        <f t="shared" si="4"/>
        <v>-38.039395584803621</v>
      </c>
      <c r="AH23">
        <f t="shared" si="5"/>
        <v>-3691.8721633593</v>
      </c>
      <c r="AI23">
        <f t="shared" si="6"/>
        <v>-3729.9115589441035</v>
      </c>
      <c r="AJ23">
        <f t="shared" si="7"/>
        <v>-49.509021509267768</v>
      </c>
      <c r="AK23">
        <f t="shared" si="22"/>
        <v>708.80780941875889</v>
      </c>
      <c r="AL23">
        <f t="shared" si="8"/>
        <v>-3070.6127710346123</v>
      </c>
      <c r="AN23">
        <f t="shared" si="9"/>
        <v>0</v>
      </c>
      <c r="AO23">
        <f t="shared" si="9"/>
        <v>0</v>
      </c>
      <c r="AP23">
        <f t="shared" si="9"/>
        <v>-10.08712717161915</v>
      </c>
      <c r="AQ23">
        <f t="shared" si="9"/>
        <v>-978.99515595992148</v>
      </c>
      <c r="AR23">
        <f t="shared" si="9"/>
        <v>-989.08228313154052</v>
      </c>
      <c r="AS23">
        <f t="shared" si="9"/>
        <v>-13.128594406634551</v>
      </c>
      <c r="AT23">
        <f t="shared" si="9"/>
        <v>187.95867820518427</v>
      </c>
      <c r="AU23">
        <f t="shared" si="9"/>
        <v>-814.25219933299081</v>
      </c>
      <c r="AW23">
        <v>20</v>
      </c>
      <c r="AX23">
        <f>IF(Z23&gt;0, (R23*SUMPRODUCT(K23:$K$98, X23:$X$98)-K23*$AZ$3)/Z23, 0)</f>
        <v>13374.732581731174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1.1135328E-2</v>
      </c>
      <c r="Q24" s="4">
        <f t="shared" si="21"/>
        <v>50</v>
      </c>
      <c r="R24">
        <f t="shared" si="0"/>
        <v>500000</v>
      </c>
      <c r="S24">
        <f t="shared" si="1"/>
        <v>13546.547911222038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10175.334870348679</v>
      </c>
      <c r="AC24">
        <f t="shared" si="2"/>
        <v>10088.228151131614</v>
      </c>
      <c r="AE24">
        <f t="shared" si="3"/>
        <v>0</v>
      </c>
      <c r="AF24">
        <f t="shared" si="4"/>
        <v>0</v>
      </c>
      <c r="AG24">
        <f t="shared" si="4"/>
        <v>-37.235420482197043</v>
      </c>
      <c r="AH24">
        <f t="shared" si="5"/>
        <v>-4235.8114675854013</v>
      </c>
      <c r="AI24">
        <f t="shared" si="6"/>
        <v>-4273.046888067598</v>
      </c>
      <c r="AJ24">
        <f t="shared" si="7"/>
        <v>87.106719217064892</v>
      </c>
      <c r="AK24">
        <f t="shared" si="22"/>
        <v>712.27344092440762</v>
      </c>
      <c r="AL24">
        <f t="shared" si="8"/>
        <v>-3473.6667279261255</v>
      </c>
      <c r="AN24">
        <f t="shared" si="9"/>
        <v>0</v>
      </c>
      <c r="AO24">
        <f t="shared" si="9"/>
        <v>0</v>
      </c>
      <c r="AP24">
        <f t="shared" si="9"/>
        <v>-8.8160110984547018</v>
      </c>
      <c r="AQ24">
        <f t="shared" si="9"/>
        <v>-1002.8881217293886</v>
      </c>
      <c r="AR24">
        <f t="shared" si="9"/>
        <v>-1011.7041328278432</v>
      </c>
      <c r="AS24">
        <f t="shared" si="9"/>
        <v>20.623744634085309</v>
      </c>
      <c r="AT24">
        <f t="shared" si="9"/>
        <v>168.64078554790058</v>
      </c>
      <c r="AU24">
        <f t="shared" si="9"/>
        <v>-822.43960264585724</v>
      </c>
      <c r="AW24">
        <v>21</v>
      </c>
      <c r="AX24">
        <f>IF(Z24&gt;0, (R24*SUMPRODUCT(K24:$K$98, X24:$X$98)-K24*$AZ$3)/Z24, 0)</f>
        <v>13546.547911222038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1.2969985999999999E-2</v>
      </c>
      <c r="Q25" s="4">
        <f t="shared" si="21"/>
        <v>50</v>
      </c>
      <c r="R25">
        <f t="shared" si="0"/>
        <v>500000</v>
      </c>
      <c r="S25">
        <f t="shared" si="1"/>
        <v>13581.137264824823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10088.228151131614</v>
      </c>
      <c r="AC25">
        <f t="shared" si="2"/>
        <v>9881.6689907797772</v>
      </c>
      <c r="AE25">
        <f t="shared" si="3"/>
        <v>0</v>
      </c>
      <c r="AF25">
        <f t="shared" si="4"/>
        <v>0</v>
      </c>
      <c r="AG25">
        <f t="shared" si="4"/>
        <v>-36.380123395016859</v>
      </c>
      <c r="AH25">
        <f t="shared" si="5"/>
        <v>-4829.4288235820886</v>
      </c>
      <c r="AI25">
        <f t="shared" si="6"/>
        <v>-4865.8089469771057</v>
      </c>
      <c r="AJ25">
        <f t="shared" si="7"/>
        <v>206.55916035183691</v>
      </c>
      <c r="AK25">
        <f t="shared" si="22"/>
        <v>706.17597057921307</v>
      </c>
      <c r="AL25">
        <f t="shared" si="8"/>
        <v>-3953.073816046056</v>
      </c>
      <c r="AN25">
        <f t="shared" si="9"/>
        <v>0</v>
      </c>
      <c r="AO25">
        <f t="shared" si="9"/>
        <v>0</v>
      </c>
      <c r="AP25">
        <f t="shared" si="9"/>
        <v>-7.6906316490601352</v>
      </c>
      <c r="AQ25">
        <f t="shared" si="9"/>
        <v>-1020.92446895359</v>
      </c>
      <c r="AR25">
        <f t="shared" si="9"/>
        <v>-1028.6151006026503</v>
      </c>
      <c r="AS25">
        <f t="shared" si="9"/>
        <v>43.665888616054488</v>
      </c>
      <c r="AT25">
        <f t="shared" si="9"/>
        <v>149.28314591385234</v>
      </c>
      <c r="AU25">
        <f t="shared" si="9"/>
        <v>-835.66606607274343</v>
      </c>
      <c r="AW25">
        <v>22</v>
      </c>
      <c r="AX25">
        <f>IF(Z25&gt;0, (R25*SUMPRODUCT(K25:$K$98, X25:$X$98)-K25*$AZ$3)/Z25, 0)</f>
        <v>13581.137264824823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1.4883069000000001E-2</v>
      </c>
      <c r="Q26" s="4">
        <f t="shared" si="21"/>
        <v>50</v>
      </c>
      <c r="R26">
        <f t="shared" si="0"/>
        <v>500000</v>
      </c>
      <c r="S26">
        <f t="shared" si="1"/>
        <v>13490.889987419801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9881.6689907797772</v>
      </c>
      <c r="AC26">
        <f t="shared" si="2"/>
        <v>9571.7525230561332</v>
      </c>
      <c r="AE26">
        <f t="shared" si="3"/>
        <v>0</v>
      </c>
      <c r="AF26">
        <f t="shared" si="4"/>
        <v>0</v>
      </c>
      <c r="AG26">
        <f t="shared" si="4"/>
        <v>-35.474874274350142</v>
      </c>
      <c r="AH26">
        <f t="shared" si="5"/>
        <v>-5414.4788671655024</v>
      </c>
      <c r="AI26">
        <f t="shared" si="6"/>
        <v>-5449.9537414398528</v>
      </c>
      <c r="AJ26">
        <f t="shared" si="7"/>
        <v>309.91646772364402</v>
      </c>
      <c r="AK26">
        <f t="shared" si="22"/>
        <v>691.71682935458443</v>
      </c>
      <c r="AL26">
        <f t="shared" si="8"/>
        <v>-4448.3204443616241</v>
      </c>
      <c r="AN26">
        <f t="shared" si="9"/>
        <v>0</v>
      </c>
      <c r="AO26">
        <f t="shared" si="9"/>
        <v>0</v>
      </c>
      <c r="AP26">
        <f t="shared" si="9"/>
        <v>-6.6957724384669532</v>
      </c>
      <c r="AQ26">
        <f t="shared" si="9"/>
        <v>-1021.9660847013016</v>
      </c>
      <c r="AR26">
        <f t="shared" si="9"/>
        <v>-1028.6618571397687</v>
      </c>
      <c r="AS26">
        <f t="shared" si="9"/>
        <v>58.495771592104475</v>
      </c>
      <c r="AT26">
        <f t="shared" si="9"/>
        <v>130.55940509886474</v>
      </c>
      <c r="AU26">
        <f t="shared" si="9"/>
        <v>-839.60668044879935</v>
      </c>
      <c r="AW26">
        <v>23</v>
      </c>
      <c r="AX26">
        <f>IF(Z26&gt;0, (R26*SUMPRODUCT(K26:$K$98, X26:$X$98)-K26*$AZ$3)/Z26, 0)</f>
        <v>13490.889987419801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1.6930661E-2</v>
      </c>
      <c r="Q27" s="4">
        <f t="shared" si="21"/>
        <v>50</v>
      </c>
      <c r="R27">
        <f t="shared" si="0"/>
        <v>500000</v>
      </c>
      <c r="S27">
        <f t="shared" si="1"/>
        <v>13303.512066098558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9571.7525230561332</v>
      </c>
      <c r="AC27">
        <f t="shared" si="2"/>
        <v>9184.6150108815782</v>
      </c>
      <c r="AE27">
        <f t="shared" si="3"/>
        <v>0</v>
      </c>
      <c r="AF27">
        <f t="shared" si="4"/>
        <v>0</v>
      </c>
      <c r="AG27">
        <f t="shared" si="4"/>
        <v>-34.519512461250002</v>
      </c>
      <c r="AH27">
        <f t="shared" si="5"/>
        <v>-6006.1307035664331</v>
      </c>
      <c r="AI27">
        <f t="shared" si="6"/>
        <v>-6040.6502160276832</v>
      </c>
      <c r="AJ27">
        <f t="shared" si="7"/>
        <v>387.13751217455501</v>
      </c>
      <c r="AK27">
        <f t="shared" si="22"/>
        <v>670.02267661392943</v>
      </c>
      <c r="AL27">
        <f t="shared" si="8"/>
        <v>-4983.4900272391988</v>
      </c>
      <c r="AN27">
        <f t="shared" si="9"/>
        <v>0</v>
      </c>
      <c r="AO27">
        <f t="shared" si="9"/>
        <v>0</v>
      </c>
      <c r="AP27">
        <f t="shared" si="9"/>
        <v>-5.8173668399941576</v>
      </c>
      <c r="AQ27">
        <f t="shared" si="9"/>
        <v>-1012.177261507387</v>
      </c>
      <c r="AR27">
        <f t="shared" si="9"/>
        <v>-1017.9946283473812</v>
      </c>
      <c r="AS27">
        <f t="shared" si="9"/>
        <v>65.241967955666155</v>
      </c>
      <c r="AT27">
        <f t="shared" si="9"/>
        <v>112.91491168519413</v>
      </c>
      <c r="AU27">
        <f t="shared" si="9"/>
        <v>-839.83774870652098</v>
      </c>
      <c r="AW27">
        <v>24</v>
      </c>
      <c r="AX27">
        <f>IF(Z27&gt;0, (R27*SUMPRODUCT(K27:$K$98, X27:$X$98)-K27*$AZ$3)/Z27, 0)</f>
        <v>13303.512066098558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1.9185959999999998E-2</v>
      </c>
      <c r="Q28" s="4">
        <f t="shared" si="21"/>
        <v>50</v>
      </c>
      <c r="R28">
        <f t="shared" si="0"/>
        <v>500000</v>
      </c>
      <c r="S28">
        <f t="shared" si="1"/>
        <v>13038.973863358309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9184.6150108815782</v>
      </c>
      <c r="AC28">
        <f t="shared" si="2"/>
        <v>8739.2489748444968</v>
      </c>
      <c r="AE28">
        <f t="shared" si="3"/>
        <v>0</v>
      </c>
      <c r="AF28">
        <f t="shared" si="4"/>
        <v>0</v>
      </c>
      <c r="AG28">
        <f t="shared" si="4"/>
        <v>-33.512027351336457</v>
      </c>
      <c r="AH28">
        <f t="shared" si="5"/>
        <v>-6622.89985301044</v>
      </c>
      <c r="AI28">
        <f t="shared" si="6"/>
        <v>-6656.4118803617766</v>
      </c>
      <c r="AJ28">
        <f t="shared" si="7"/>
        <v>445.36603603708136</v>
      </c>
      <c r="AK28">
        <f t="shared" si="22"/>
        <v>642.92305076171056</v>
      </c>
      <c r="AL28">
        <f t="shared" si="8"/>
        <v>-5568.122793562985</v>
      </c>
      <c r="AN28">
        <f t="shared" si="9"/>
        <v>0</v>
      </c>
      <c r="AO28">
        <f t="shared" si="9"/>
        <v>0</v>
      </c>
      <c r="AP28">
        <f t="shared" si="9"/>
        <v>-5.0424833965149656</v>
      </c>
      <c r="AQ28">
        <f t="shared" si="9"/>
        <v>-996.53363837012773</v>
      </c>
      <c r="AR28">
        <f t="shared" si="9"/>
        <v>-1001.5761217666427</v>
      </c>
      <c r="AS28">
        <f t="shared" si="9"/>
        <v>67.013279099603878</v>
      </c>
      <c r="AT28">
        <f t="shared" si="9"/>
        <v>96.73926243597991</v>
      </c>
      <c r="AU28">
        <f t="shared" si="9"/>
        <v>-837.82358023105894</v>
      </c>
      <c r="AW28">
        <v>25</v>
      </c>
      <c r="AX28">
        <f>IF(Z28&gt;0, (R28*SUMPRODUCT(K28:$K$98, X28:$X$98)-K28*$AZ$3)/Z28, 0)</f>
        <v>13038.973863358309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2.1884238E-2</v>
      </c>
      <c r="Q29" s="4">
        <f t="shared" si="21"/>
        <v>50</v>
      </c>
      <c r="R29">
        <f t="shared" si="0"/>
        <v>500000</v>
      </c>
      <c r="S29">
        <f t="shared" si="1"/>
        <v>12712.548308381554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8739.2489748444968</v>
      </c>
      <c r="AC29">
        <f t="shared" si="2"/>
        <v>8248.7967877871451</v>
      </c>
      <c r="AE29">
        <f t="shared" si="3"/>
        <v>0</v>
      </c>
      <c r="AF29">
        <f t="shared" si="4"/>
        <v>0</v>
      </c>
      <c r="AG29">
        <f t="shared" si="4"/>
        <v>-32.44352189540394</v>
      </c>
      <c r="AH29">
        <f t="shared" si="5"/>
        <v>-7333.8518241915663</v>
      </c>
      <c r="AI29">
        <f t="shared" si="6"/>
        <v>-7366.2953460869703</v>
      </c>
      <c r="AJ29">
        <f t="shared" si="7"/>
        <v>490.45218705735169</v>
      </c>
      <c r="AK29">
        <f t="shared" si="22"/>
        <v>611.74742823911481</v>
      </c>
      <c r="AL29">
        <f t="shared" si="8"/>
        <v>-6264.0957307905037</v>
      </c>
      <c r="AN29">
        <f t="shared" si="9"/>
        <v>0</v>
      </c>
      <c r="AO29">
        <f t="shared" si="9"/>
        <v>0</v>
      </c>
      <c r="AP29">
        <f t="shared" si="9"/>
        <v>-4.3586675498119956</v>
      </c>
      <c r="AQ29">
        <f t="shared" si="9"/>
        <v>-985.27595321769536</v>
      </c>
      <c r="AR29">
        <f t="shared" si="9"/>
        <v>-989.63462076750739</v>
      </c>
      <c r="AS29">
        <f t="shared" si="9"/>
        <v>65.890443070671623</v>
      </c>
      <c r="AT29">
        <f t="shared" si="9"/>
        <v>82.186011516971092</v>
      </c>
      <c r="AU29">
        <f t="shared" si="9"/>
        <v>-841.55816617986466</v>
      </c>
      <c r="AW29">
        <v>26</v>
      </c>
      <c r="AX29">
        <f>IF(Z29&gt;0, (R29*SUMPRODUCT(K29:$K$98, X29:$X$98)-K29*$AZ$3)/Z29, 0)</f>
        <v>12712.548308381554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2.4761703999999999E-2</v>
      </c>
      <c r="Q30" s="4">
        <f t="shared" si="21"/>
        <v>50</v>
      </c>
      <c r="R30">
        <f t="shared" si="0"/>
        <v>500000</v>
      </c>
      <c r="S30">
        <f t="shared" si="1"/>
        <v>12318.696266768367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8248.7967877871451</v>
      </c>
      <c r="AC30">
        <f t="shared" si="2"/>
        <v>7715.3792732415714</v>
      </c>
      <c r="AE30">
        <f t="shared" si="3"/>
        <v>0</v>
      </c>
      <c r="AF30">
        <f t="shared" si="4"/>
        <v>0</v>
      </c>
      <c r="AG30">
        <f t="shared" si="4"/>
        <v>-31.31572979055839</v>
      </c>
      <c r="AH30">
        <f t="shared" si="5"/>
        <v>-8033.5688589151123</v>
      </c>
      <c r="AI30">
        <f t="shared" si="6"/>
        <v>-8064.8845887056705</v>
      </c>
      <c r="AJ30">
        <f t="shared" si="7"/>
        <v>533.41751454557379</v>
      </c>
      <c r="AK30">
        <f t="shared" si="22"/>
        <v>577.41577514510027</v>
      </c>
      <c r="AL30">
        <f t="shared" si="8"/>
        <v>-6954.0512990149964</v>
      </c>
      <c r="AN30">
        <f t="shared" si="9"/>
        <v>0</v>
      </c>
      <c r="AO30">
        <f t="shared" si="9"/>
        <v>0</v>
      </c>
      <c r="AP30">
        <f t="shared" si="9"/>
        <v>-3.7563864630455588</v>
      </c>
      <c r="AQ30">
        <f t="shared" si="9"/>
        <v>-963.6431759183024</v>
      </c>
      <c r="AR30">
        <f t="shared" si="9"/>
        <v>-967.39956238134801</v>
      </c>
      <c r="AS30">
        <f t="shared" si="9"/>
        <v>63.984532507829911</v>
      </c>
      <c r="AT30">
        <f t="shared" si="9"/>
        <v>69.262214733950074</v>
      </c>
      <c r="AU30">
        <f t="shared" si="9"/>
        <v>-834.15281513956802</v>
      </c>
      <c r="AW30">
        <v>27</v>
      </c>
      <c r="AX30">
        <f>IF(Z30&gt;0, (R30*SUMPRODUCT(K30:$K$98, X30:$X$98)-K30*$AZ$3)/Z30, 0)</f>
        <v>12318.696266768367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2.7627288E-2</v>
      </c>
      <c r="Q31" s="4">
        <f t="shared" si="21"/>
        <v>50</v>
      </c>
      <c r="R31">
        <f t="shared" si="0"/>
        <v>500000</v>
      </c>
      <c r="S31">
        <f t="shared" si="1"/>
        <v>11870.931513745336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7715.3792732415714</v>
      </c>
      <c r="AC31">
        <f t="shared" si="2"/>
        <v>7155.1811318519467</v>
      </c>
      <c r="AE31">
        <f t="shared" si="3"/>
        <v>0</v>
      </c>
      <c r="AF31">
        <f t="shared" si="4"/>
        <v>0</v>
      </c>
      <c r="AG31">
        <f t="shared" si="4"/>
        <v>-30.137403806798869</v>
      </c>
      <c r="AH31">
        <f t="shared" si="5"/>
        <v>-8651.686858539364</v>
      </c>
      <c r="AI31">
        <f t="shared" si="6"/>
        <v>-8681.8242623461629</v>
      </c>
      <c r="AJ31">
        <f t="shared" si="7"/>
        <v>560.19814138962465</v>
      </c>
      <c r="AK31">
        <f t="shared" si="22"/>
        <v>540.07654912691009</v>
      </c>
      <c r="AL31">
        <f t="shared" si="8"/>
        <v>-7581.5495718296279</v>
      </c>
      <c r="AN31">
        <f t="shared" si="9"/>
        <v>0</v>
      </c>
      <c r="AO31">
        <f t="shared" si="9"/>
        <v>0</v>
      </c>
      <c r="AP31">
        <f t="shared" si="9"/>
        <v>-3.2277177033582514</v>
      </c>
      <c r="AQ31">
        <f t="shared" si="9"/>
        <v>-926.59616655233037</v>
      </c>
      <c r="AR31">
        <f t="shared" si="9"/>
        <v>-929.82388425568865</v>
      </c>
      <c r="AS31">
        <f t="shared" si="9"/>
        <v>59.997253577090369</v>
      </c>
      <c r="AT31">
        <f t="shared" si="9"/>
        <v>57.842229873573196</v>
      </c>
      <c r="AU31">
        <f t="shared" si="9"/>
        <v>-811.98440080502507</v>
      </c>
      <c r="AW31">
        <v>28</v>
      </c>
      <c r="AX31">
        <f>IF(Z31&gt;0, (R31*SUMPRODUCT(K31:$K$98, X31:$X$98)-K31*$AZ$3)/Z31, 0)</f>
        <v>11870.931513745336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3.0780427999999999E-2</v>
      </c>
      <c r="Q32" s="4">
        <f t="shared" si="21"/>
        <v>50</v>
      </c>
      <c r="R32">
        <f t="shared" si="0"/>
        <v>500000</v>
      </c>
      <c r="S32">
        <f t="shared" si="1"/>
        <v>11396.007002681352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7155.1811318519467</v>
      </c>
      <c r="AC32">
        <f t="shared" si="2"/>
        <v>6588.8037461287959</v>
      </c>
      <c r="AE32">
        <f t="shared" si="3"/>
        <v>0</v>
      </c>
      <c r="AF32">
        <f t="shared" si="4"/>
        <v>0</v>
      </c>
      <c r="AG32">
        <f t="shared" si="4"/>
        <v>-28.908387580748784</v>
      </c>
      <c r="AH32">
        <f t="shared" si="5"/>
        <v>-9276.421879820984</v>
      </c>
      <c r="AI32">
        <f t="shared" si="6"/>
        <v>-9305.3302674017323</v>
      </c>
      <c r="AJ32">
        <f t="shared" si="7"/>
        <v>566.37738572315084</v>
      </c>
      <c r="AK32">
        <f t="shared" si="22"/>
        <v>500.86267922963634</v>
      </c>
      <c r="AL32">
        <f t="shared" si="8"/>
        <v>-8238.090202448946</v>
      </c>
      <c r="AN32">
        <f t="shared" si="9"/>
        <v>0</v>
      </c>
      <c r="AO32">
        <f t="shared" si="9"/>
        <v>0</v>
      </c>
      <c r="AP32">
        <f t="shared" si="9"/>
        <v>-2.7643660660286828</v>
      </c>
      <c r="AQ32">
        <f t="shared" si="9"/>
        <v>-887.05832475485704</v>
      </c>
      <c r="AR32">
        <f t="shared" si="9"/>
        <v>-889.82269082088567</v>
      </c>
      <c r="AS32">
        <f t="shared" si="9"/>
        <v>54.159866968912496</v>
      </c>
      <c r="AT32">
        <f t="shared" si="9"/>
        <v>47.895019752836482</v>
      </c>
      <c r="AU32">
        <f t="shared" si="9"/>
        <v>-787.76780409913681</v>
      </c>
      <c r="AW32">
        <v>29</v>
      </c>
      <c r="AX32">
        <f>IF(Z32&gt;0, (R32*SUMPRODUCT(K32:$K$98, X32:$X$98)-K32*$AZ$3)/Z32, 0)</f>
        <v>11396.007002681352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3.4133669999999998E-2</v>
      </c>
      <c r="Q33" s="4">
        <f t="shared" si="21"/>
        <v>50</v>
      </c>
      <c r="R33">
        <f t="shared" si="0"/>
        <v>500000</v>
      </c>
      <c r="S33">
        <f t="shared" si="1"/>
        <v>10899.04548463928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6588.8037461287959</v>
      </c>
      <c r="AC33">
        <f t="shared" si="2"/>
        <v>6023.3693328285599</v>
      </c>
      <c r="AE33">
        <f t="shared" si="3"/>
        <v>0</v>
      </c>
      <c r="AF33">
        <f t="shared" si="4"/>
        <v>0</v>
      </c>
      <c r="AG33">
        <f t="shared" si="4"/>
        <v>-27.63255434302792</v>
      </c>
      <c r="AH33">
        <f t="shared" si="5"/>
        <v>-9867.4936191337729</v>
      </c>
      <c r="AI33">
        <f t="shared" si="6"/>
        <v>-9895.1261734768013</v>
      </c>
      <c r="AJ33">
        <f t="shared" si="7"/>
        <v>565.43441330023597</v>
      </c>
      <c r="AK33">
        <f t="shared" si="22"/>
        <v>461.21626222901574</v>
      </c>
      <c r="AL33">
        <f t="shared" si="8"/>
        <v>-8868.4754979475492</v>
      </c>
      <c r="AN33">
        <f t="shared" si="9"/>
        <v>0</v>
      </c>
      <c r="AO33">
        <f t="shared" si="9"/>
        <v>0</v>
      </c>
      <c r="AP33">
        <f t="shared" si="9"/>
        <v>-2.3592539699208701</v>
      </c>
      <c r="AQ33">
        <f t="shared" si="9"/>
        <v>-842.48177729483257</v>
      </c>
      <c r="AR33">
        <f t="shared" si="9"/>
        <v>-844.8410312647535</v>
      </c>
      <c r="AS33">
        <f t="shared" si="9"/>
        <v>48.276513555289448</v>
      </c>
      <c r="AT33">
        <f t="shared" si="9"/>
        <v>39.378418808046966</v>
      </c>
      <c r="AU33">
        <f t="shared" si="9"/>
        <v>-757.18609890141704</v>
      </c>
      <c r="AW33">
        <v>30</v>
      </c>
      <c r="AX33">
        <f>IF(Z33&gt;0, (R33*SUMPRODUCT(K33:$K$98, X33:$X$98)-K33*$AZ$3)/Z33, 0)</f>
        <v>10899.04548463928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3.7867151000000002E-2</v>
      </c>
      <c r="Q34" s="4">
        <f t="shared" si="21"/>
        <v>50</v>
      </c>
      <c r="R34">
        <f t="shared" si="0"/>
        <v>500000</v>
      </c>
      <c r="S34">
        <f t="shared" si="1"/>
        <v>10391.638729264763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6023.3693328285599</v>
      </c>
      <c r="AC34">
        <f t="shared" si="2"/>
        <v>5468.0517621896388</v>
      </c>
      <c r="AE34">
        <f t="shared" si="3"/>
        <v>0</v>
      </c>
      <c r="AF34">
        <f t="shared" si="4"/>
        <v>0</v>
      </c>
      <c r="AG34">
        <f t="shared" si="4"/>
        <v>-26.309862691774498</v>
      </c>
      <c r="AH34">
        <f t="shared" si="5"/>
        <v>-10463.661078231442</v>
      </c>
      <c r="AI34">
        <f t="shared" si="6"/>
        <v>-10489.970940923216</v>
      </c>
      <c r="AJ34">
        <f t="shared" si="7"/>
        <v>555.3175706389211</v>
      </c>
      <c r="AK34">
        <f t="shared" si="22"/>
        <v>421.63585329799923</v>
      </c>
      <c r="AL34">
        <f t="shared" si="8"/>
        <v>-9513.017516986296</v>
      </c>
      <c r="AN34">
        <f t="shared" si="9"/>
        <v>0</v>
      </c>
      <c r="AO34">
        <f t="shared" si="9"/>
        <v>0</v>
      </c>
      <c r="AP34">
        <f t="shared" si="9"/>
        <v>-2.0056457177636773</v>
      </c>
      <c r="AQ34">
        <f t="shared" si="9"/>
        <v>-797.66273505663446</v>
      </c>
      <c r="AR34">
        <f t="shared" si="9"/>
        <v>-799.66838077439809</v>
      </c>
      <c r="AS34">
        <f t="shared" si="9"/>
        <v>42.332805784618898</v>
      </c>
      <c r="AT34">
        <f t="shared" si="9"/>
        <v>32.142020409979196</v>
      </c>
      <c r="AU34">
        <f t="shared" ref="AU34:AU89" si="23">AL34*$K34</f>
        <v>-725.19355457979998</v>
      </c>
      <c r="AW34">
        <v>31</v>
      </c>
      <c r="AX34">
        <f>IF(Z34&gt;0, (R34*SUMPRODUCT(K34:$K$98, X34:$X$98)-K34*$AZ$3)/Z34, 0)</f>
        <v>10391.638729264763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4.2172894000000002E-2</v>
      </c>
      <c r="Q35" s="4">
        <f t="shared" si="21"/>
        <v>50</v>
      </c>
      <c r="R35">
        <f t="shared" si="0"/>
        <v>500000</v>
      </c>
      <c r="S35">
        <f t="shared" si="1"/>
        <v>9878.3853836949747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5468.0517621896388</v>
      </c>
      <c r="AC35">
        <f t="shared" si="2"/>
        <v>4926.7856402186435</v>
      </c>
      <c r="AE35">
        <f t="shared" si="3"/>
        <v>0</v>
      </c>
      <c r="AF35">
        <f t="shared" ref="AF35:AG66" si="24">-$Z35*P35</f>
        <v>0</v>
      </c>
      <c r="AG35">
        <f t="shared" si="24"/>
        <v>-24.937201014401992</v>
      </c>
      <c r="AH35">
        <f t="shared" si="5"/>
        <v>-11095.630504547607</v>
      </c>
      <c r="AI35">
        <f t="shared" ref="AI35:AI66" si="25">SUM(AE35:AH35)</f>
        <v>-11120.567705562009</v>
      </c>
      <c r="AJ35">
        <f t="shared" si="7"/>
        <v>541.2661219709953</v>
      </c>
      <c r="AK35">
        <f t="shared" si="22"/>
        <v>382.76362335327474</v>
      </c>
      <c r="AL35">
        <f t="shared" si="8"/>
        <v>-10196.53796023774</v>
      </c>
      <c r="AN35">
        <f t="shared" ref="AN35:AT66" si="26">AE35*$K35</f>
        <v>0</v>
      </c>
      <c r="AO35">
        <f t="shared" si="26"/>
        <v>0</v>
      </c>
      <c r="AP35">
        <f t="shared" si="26"/>
        <v>-1.6973262288653919</v>
      </c>
      <c r="AQ35">
        <f t="shared" si="26"/>
        <v>-755.21325229287038</v>
      </c>
      <c r="AR35">
        <f t="shared" si="26"/>
        <v>-756.91057852173583</v>
      </c>
      <c r="AS35">
        <f t="shared" si="26"/>
        <v>36.840749893584466</v>
      </c>
      <c r="AT35">
        <f t="shared" si="26"/>
        <v>26.052432147371317</v>
      </c>
      <c r="AU35">
        <f t="shared" si="23"/>
        <v>-694.01739648078001</v>
      </c>
      <c r="AW35">
        <v>32</v>
      </c>
      <c r="AX35">
        <f>IF(Z35&gt;0, (R35*SUMPRODUCT(K35:$K$98, X35:$X$98)-K35*$AZ$3)/Z35, 0)</f>
        <v>9878.3853836949747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4.6777600000000003E-2</v>
      </c>
      <c r="Q36" s="4">
        <f t="shared" si="21"/>
        <v>50</v>
      </c>
      <c r="R36">
        <f t="shared" si="0"/>
        <v>500000</v>
      </c>
      <c r="S36">
        <f t="shared" si="1"/>
        <v>9354.2724269180853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4926.7856402186435</v>
      </c>
      <c r="AC36">
        <f t="shared" si="2"/>
        <v>4400.4979353236613</v>
      </c>
      <c r="AE36">
        <f t="shared" si="3"/>
        <v>0</v>
      </c>
      <c r="AF36">
        <f t="shared" si="24"/>
        <v>0</v>
      </c>
      <c r="AG36">
        <f t="shared" si="24"/>
        <v>-23.521326590086684</v>
      </c>
      <c r="AH36">
        <f t="shared" si="5"/>
        <v>-11665.024141712909</v>
      </c>
      <c r="AI36">
        <f t="shared" si="25"/>
        <v>-11688.545468302997</v>
      </c>
      <c r="AJ36">
        <f t="shared" si="7"/>
        <v>526.2877048949822</v>
      </c>
      <c r="AK36">
        <f t="shared" si="22"/>
        <v>344.87499481530506</v>
      </c>
      <c r="AL36">
        <f t="shared" si="8"/>
        <v>-10817.38276859271</v>
      </c>
      <c r="AN36">
        <f t="shared" si="26"/>
        <v>0</v>
      </c>
      <c r="AO36">
        <f t="shared" si="26"/>
        <v>0</v>
      </c>
      <c r="AP36">
        <f t="shared" si="26"/>
        <v>-1.4294251064047894</v>
      </c>
      <c r="AQ36">
        <f t="shared" si="26"/>
        <v>-708.90042324440856</v>
      </c>
      <c r="AR36">
        <f t="shared" si="26"/>
        <v>-710.32984835081345</v>
      </c>
      <c r="AS36">
        <f t="shared" si="26"/>
        <v>31.983266576728823</v>
      </c>
      <c r="AT36">
        <f t="shared" si="26"/>
        <v>20.958553263232499</v>
      </c>
      <c r="AU36">
        <f t="shared" si="23"/>
        <v>-657.38802851085211</v>
      </c>
      <c r="AW36">
        <v>33</v>
      </c>
      <c r="AX36">
        <f>IF(Z36&gt;0, (R36*SUMPRODUCT(K36:$K$98, X36:$X$98)-K36*$AZ$3)/Z36, 0)</f>
        <v>9354.2724269180853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5.1668436999999998E-2</v>
      </c>
      <c r="Q37" s="4">
        <f t="shared" si="21"/>
        <v>50</v>
      </c>
      <c r="R37">
        <f t="shared" si="0"/>
        <v>500000</v>
      </c>
      <c r="S37">
        <f t="shared" si="1"/>
        <v>8826.1294729373531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4400.4979353236613</v>
      </c>
      <c r="AC37">
        <f t="shared" si="2"/>
        <v>3895.9953222559425</v>
      </c>
      <c r="AE37">
        <f t="shared" si="3"/>
        <v>0</v>
      </c>
      <c r="AF37">
        <f t="shared" si="24"/>
        <v>0</v>
      </c>
      <c r="AG37">
        <f t="shared" si="24"/>
        <v>-22.070803143109501</v>
      </c>
      <c r="AH37">
        <f t="shared" si="5"/>
        <v>-12153.101810763184</v>
      </c>
      <c r="AI37">
        <f t="shared" si="25"/>
        <v>-12175.172613906294</v>
      </c>
      <c r="AJ37">
        <f t="shared" si="7"/>
        <v>504.50261306771881</v>
      </c>
      <c r="AK37">
        <f t="shared" si="22"/>
        <v>308.03485547265632</v>
      </c>
      <c r="AL37">
        <f t="shared" si="8"/>
        <v>-11362.635145365917</v>
      </c>
      <c r="AN37">
        <f t="shared" si="26"/>
        <v>0</v>
      </c>
      <c r="AO37">
        <f t="shared" si="26"/>
        <v>0</v>
      </c>
      <c r="AP37">
        <f t="shared" si="26"/>
        <v>-1.197566691325221</v>
      </c>
      <c r="AQ37">
        <f t="shared" si="26"/>
        <v>-659.43000943298341</v>
      </c>
      <c r="AR37">
        <f t="shared" si="26"/>
        <v>-660.62757612430869</v>
      </c>
      <c r="AS37">
        <f t="shared" si="26"/>
        <v>27.374424083206037</v>
      </c>
      <c r="AT37">
        <f t="shared" si="26"/>
        <v>16.714039823983466</v>
      </c>
      <c r="AU37">
        <f t="shared" si="23"/>
        <v>-616.53911221711905</v>
      </c>
      <c r="AW37">
        <v>34</v>
      </c>
      <c r="AX37">
        <f>IF(Z37&gt;0, (R37*SUMPRODUCT(K37:$K$98, X37:$X$98)-K37*$AZ$3)/Z37, 0)</f>
        <v>8826.1294729373531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5.7177164000000003E-2</v>
      </c>
      <c r="Q38" s="4">
        <f t="shared" si="21"/>
        <v>50</v>
      </c>
      <c r="R38">
        <f t="shared" si="0"/>
        <v>500000</v>
      </c>
      <c r="S38">
        <f t="shared" si="1"/>
        <v>8303.4743133197499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3895.9953222559425</v>
      </c>
      <c r="AC38">
        <f t="shared" si="2"/>
        <v>3419.0633576235714</v>
      </c>
      <c r="AE38">
        <f t="shared" si="3"/>
        <v>0</v>
      </c>
      <c r="AF38">
        <f t="shared" si="24"/>
        <v>0</v>
      </c>
      <c r="AG38">
        <f t="shared" si="24"/>
        <v>-20.588149180753117</v>
      </c>
      <c r="AH38">
        <f t="shared" si="5"/>
        <v>-12619.459309252872</v>
      </c>
      <c r="AI38">
        <f t="shared" si="25"/>
        <v>-12640.047458433624</v>
      </c>
      <c r="AJ38">
        <f t="shared" si="7"/>
        <v>476.93196463237109</v>
      </c>
      <c r="AK38">
        <f t="shared" si="22"/>
        <v>272.719672557916</v>
      </c>
      <c r="AL38">
        <f t="shared" si="8"/>
        <v>-11890.395821243337</v>
      </c>
      <c r="AN38">
        <f t="shared" si="26"/>
        <v>0</v>
      </c>
      <c r="AO38">
        <f t="shared" si="26"/>
        <v>0</v>
      </c>
      <c r="AP38">
        <f t="shared" si="26"/>
        <v>-0.99742639044743664</v>
      </c>
      <c r="AQ38">
        <f t="shared" si="26"/>
        <v>-611.37024206106719</v>
      </c>
      <c r="AR38">
        <f t="shared" si="26"/>
        <v>-612.36766845151453</v>
      </c>
      <c r="AS38">
        <f t="shared" si="26"/>
        <v>23.105745144735206</v>
      </c>
      <c r="AT38">
        <f t="shared" si="26"/>
        <v>13.212348337642004</v>
      </c>
      <c r="AU38">
        <f t="shared" si="23"/>
        <v>-576.04957496913732</v>
      </c>
      <c r="AW38">
        <v>35</v>
      </c>
      <c r="AX38">
        <f>IF(Z38&gt;0, (R38*SUMPRODUCT(K38:$K$98, X38:$X$98)-K38*$AZ$3)/Z38, 0)</f>
        <v>8303.4743133197499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6.3388860000000005E-2</v>
      </c>
      <c r="Q39" s="4">
        <f t="shared" si="21"/>
        <v>50</v>
      </c>
      <c r="R39">
        <f t="shared" si="0"/>
        <v>500000</v>
      </c>
      <c r="S39">
        <f t="shared" si="1"/>
        <v>7785.8294012450388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3419.0633576235714</v>
      </c>
      <c r="AC39">
        <f t="shared" si="2"/>
        <v>2970.6377984201954</v>
      </c>
      <c r="AE39">
        <f t="shared" si="3"/>
        <v>0</v>
      </c>
      <c r="AF39">
        <f t="shared" si="24"/>
        <v>0</v>
      </c>
      <c r="AG39">
        <f t="shared" si="24"/>
        <v>-19.077208382867713</v>
      </c>
      <c r="AH39">
        <f t="shared" si="5"/>
        <v>-13050.593060778743</v>
      </c>
      <c r="AI39">
        <f t="shared" si="25"/>
        <v>-13069.67026916161</v>
      </c>
      <c r="AJ39">
        <f t="shared" si="7"/>
        <v>448.425559203376</v>
      </c>
      <c r="AK39">
        <f t="shared" si="22"/>
        <v>239.33443503365001</v>
      </c>
      <c r="AL39">
        <f t="shared" si="8"/>
        <v>-12381.910274924585</v>
      </c>
      <c r="AN39">
        <f t="shared" si="26"/>
        <v>0</v>
      </c>
      <c r="AO39">
        <f t="shared" si="26"/>
        <v>0</v>
      </c>
      <c r="AP39">
        <f t="shared" si="26"/>
        <v>-0.8252021470701647</v>
      </c>
      <c r="AQ39">
        <f t="shared" si="26"/>
        <v>-564.51537343194559</v>
      </c>
      <c r="AR39">
        <f t="shared" si="26"/>
        <v>-565.34057557901576</v>
      </c>
      <c r="AS39">
        <f t="shared" si="26"/>
        <v>19.397058879331688</v>
      </c>
      <c r="AT39">
        <f t="shared" si="26"/>
        <v>10.352630515634408</v>
      </c>
      <c r="AU39">
        <f t="shared" si="23"/>
        <v>-535.59088618404974</v>
      </c>
      <c r="AW39">
        <v>36</v>
      </c>
      <c r="AX39">
        <f>IF(Z39&gt;0, (R39*SUMPRODUCT(K39:$K$98, X39:$X$98)-K39*$AZ$3)/Z39, 0)</f>
        <v>7785.8294012450388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7.0498397000000004E-2</v>
      </c>
      <c r="Q40" s="4">
        <f t="shared" si="21"/>
        <v>50</v>
      </c>
      <c r="R40">
        <f t="shared" si="0"/>
        <v>500000</v>
      </c>
      <c r="S40">
        <f t="shared" si="1"/>
        <v>7273.0533397043646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2970.6377984201954</v>
      </c>
      <c r="AC40">
        <f t="shared" si="2"/>
        <v>2551.6087489683323</v>
      </c>
      <c r="AE40">
        <f t="shared" si="3"/>
        <v>0</v>
      </c>
      <c r="AF40">
        <f t="shared" si="24"/>
        <v>0</v>
      </c>
      <c r="AG40">
        <f t="shared" si="24"/>
        <v>-17.5415236888119</v>
      </c>
      <c r="AH40">
        <f t="shared" si="5"/>
        <v>-13449.126102271362</v>
      </c>
      <c r="AI40">
        <f t="shared" si="25"/>
        <v>-13466.667625960174</v>
      </c>
      <c r="AJ40">
        <f t="shared" si="7"/>
        <v>419.0290494518631</v>
      </c>
      <c r="AK40">
        <f t="shared" si="22"/>
        <v>207.94464588941369</v>
      </c>
      <c r="AL40">
        <f t="shared" si="8"/>
        <v>-12839.693930618896</v>
      </c>
      <c r="AN40">
        <f t="shared" si="26"/>
        <v>0</v>
      </c>
      <c r="AO40">
        <f t="shared" si="26"/>
        <v>0</v>
      </c>
      <c r="AP40">
        <f t="shared" si="26"/>
        <v>-0.67747740806255186</v>
      </c>
      <c r="AQ40">
        <f t="shared" si="26"/>
        <v>-519.42346936968625</v>
      </c>
      <c r="AR40">
        <f t="shared" si="26"/>
        <v>-520.10094677774873</v>
      </c>
      <c r="AS40">
        <f t="shared" si="26"/>
        <v>16.183469541281944</v>
      </c>
      <c r="AT40">
        <f t="shared" si="26"/>
        <v>8.0311039232867749</v>
      </c>
      <c r="AU40">
        <f t="shared" si="23"/>
        <v>-495.88637331318</v>
      </c>
      <c r="AW40">
        <v>37</v>
      </c>
      <c r="AX40">
        <f>IF(Z40&gt;0, (R40*SUMPRODUCT(K40:$K$98, X40:$X$98)-K40*$AZ$3)/Z40, 0)</f>
        <v>7273.0533397043646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7.8701599999999997E-2</v>
      </c>
      <c r="Q41" s="4">
        <f t="shared" si="21"/>
        <v>50</v>
      </c>
      <c r="R41">
        <f t="shared" si="0"/>
        <v>500000</v>
      </c>
      <c r="S41">
        <f t="shared" si="1"/>
        <v>6762.6140370435814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2551.6087489683323</v>
      </c>
      <c r="AC41">
        <f t="shared" si="2"/>
        <v>2162.0837831522895</v>
      </c>
      <c r="AE41">
        <f t="shared" si="3"/>
        <v>0</v>
      </c>
      <c r="AF41">
        <f t="shared" si="24"/>
        <v>0</v>
      </c>
      <c r="AG41">
        <f t="shared" si="24"/>
        <v>-15.985562471176381</v>
      </c>
      <c r="AH41">
        <f t="shared" si="5"/>
        <v>-13805.459807473986</v>
      </c>
      <c r="AI41">
        <f t="shared" si="25"/>
        <v>-13821.445369945162</v>
      </c>
      <c r="AJ41">
        <f t="shared" si="7"/>
        <v>389.52496581604282</v>
      </c>
      <c r="AK41">
        <f t="shared" si="22"/>
        <v>178.61261242778329</v>
      </c>
      <c r="AL41">
        <f t="shared" si="8"/>
        <v>-13253.307791701336</v>
      </c>
      <c r="AN41">
        <f t="shared" si="26"/>
        <v>0</v>
      </c>
      <c r="AO41">
        <f t="shared" si="26"/>
        <v>0</v>
      </c>
      <c r="AP41">
        <f t="shared" si="26"/>
        <v>-0.55123578393174155</v>
      </c>
      <c r="AQ41">
        <f t="shared" si="26"/>
        <v>-476.05853552121181</v>
      </c>
      <c r="AR41">
        <f t="shared" si="26"/>
        <v>-476.60977130514357</v>
      </c>
      <c r="AS41">
        <f t="shared" si="26"/>
        <v>13.432126663028196</v>
      </c>
      <c r="AT41">
        <f t="shared" si="26"/>
        <v>6.1591616566044998</v>
      </c>
      <c r="AU41">
        <f t="shared" si="23"/>
        <v>-457.01848298551084</v>
      </c>
      <c r="AW41">
        <v>38</v>
      </c>
      <c r="AX41">
        <f>IF(Z41&gt;0, (R41*SUMPRODUCT(K41:$K$98, X41:$X$98)-K41*$AZ$3)/Z41, 0)</f>
        <v>6762.6140370435814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8.8159118999999994E-2</v>
      </c>
      <c r="Q42" s="4">
        <f t="shared" si="21"/>
        <v>50</v>
      </c>
      <c r="R42">
        <f t="shared" si="0"/>
        <v>500000</v>
      </c>
      <c r="S42">
        <f t="shared" si="1"/>
        <v>6249.8329565715139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2162.0837831522895</v>
      </c>
      <c r="AC42">
        <f t="shared" si="2"/>
        <v>1802.0060543754034</v>
      </c>
      <c r="AE42">
        <f t="shared" si="3"/>
        <v>0</v>
      </c>
      <c r="AF42">
        <f t="shared" si="24"/>
        <v>0</v>
      </c>
      <c r="AG42">
        <f t="shared" si="24"/>
        <v>-14.416433742286245</v>
      </c>
      <c r="AH42">
        <f t="shared" si="5"/>
        <v>-14092.731041783727</v>
      </c>
      <c r="AI42">
        <f t="shared" si="25"/>
        <v>-14107.147475526013</v>
      </c>
      <c r="AJ42">
        <f t="shared" si="7"/>
        <v>360.07772877688603</v>
      </c>
      <c r="AK42">
        <f t="shared" si="22"/>
        <v>151.34586482066027</v>
      </c>
      <c r="AL42">
        <f t="shared" si="8"/>
        <v>-13595.723881928467</v>
      </c>
      <c r="AN42">
        <f t="shared" si="26"/>
        <v>0</v>
      </c>
      <c r="AO42">
        <f t="shared" si="26"/>
        <v>0</v>
      </c>
      <c r="AP42">
        <f t="shared" si="26"/>
        <v>-0.44386336162475654</v>
      </c>
      <c r="AQ42">
        <f t="shared" si="26"/>
        <v>-433.89697386336326</v>
      </c>
      <c r="AR42">
        <f t="shared" si="26"/>
        <v>-434.34083722498804</v>
      </c>
      <c r="AS42">
        <f t="shared" si="26"/>
        <v>11.086327867086629</v>
      </c>
      <c r="AT42">
        <f t="shared" si="26"/>
        <v>4.6597435626718964</v>
      </c>
      <c r="AU42">
        <f t="shared" si="23"/>
        <v>-418.59476579522948</v>
      </c>
      <c r="AW42">
        <v>39</v>
      </c>
      <c r="AX42">
        <f>IF(Z42&gt;0, (R42*SUMPRODUCT(K42:$K$98, X42:$X$98)-K42*$AZ$3)/Z42, 0)</f>
        <v>6249.8329565715139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9.9426106E-2</v>
      </c>
      <c r="Q43" s="4">
        <f t="shared" si="21"/>
        <v>50</v>
      </c>
      <c r="R43">
        <f t="shared" si="0"/>
        <v>500000</v>
      </c>
      <c r="S43">
        <f t="shared" si="1"/>
        <v>5731.2675754776792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1802.0060543754034</v>
      </c>
      <c r="AC43">
        <f t="shared" si="2"/>
        <v>1471.6633722480447</v>
      </c>
      <c r="AE43">
        <f t="shared" si="3"/>
        <v>0</v>
      </c>
      <c r="AF43">
        <f t="shared" si="24"/>
        <v>0</v>
      </c>
      <c r="AG43">
        <f t="shared" si="24"/>
        <v>-12.838899535460854</v>
      </c>
      <c r="AH43">
        <f t="shared" si="5"/>
        <v>-14333.698694025288</v>
      </c>
      <c r="AI43">
        <f t="shared" si="25"/>
        <v>-14346.53759356075</v>
      </c>
      <c r="AJ43">
        <f t="shared" si="7"/>
        <v>330.34268212735878</v>
      </c>
      <c r="AK43">
        <f t="shared" si="22"/>
        <v>126.14042380627825</v>
      </c>
      <c r="AL43">
        <f t="shared" si="8"/>
        <v>-13890.054487627112</v>
      </c>
      <c r="AN43">
        <f t="shared" si="26"/>
        <v>0</v>
      </c>
      <c r="AO43">
        <f t="shared" si="26"/>
        <v>0</v>
      </c>
      <c r="AP43">
        <f t="shared" si="26"/>
        <v>-0.35294028782686576</v>
      </c>
      <c r="AQ43">
        <f t="shared" si="26"/>
        <v>-394.03219323588729</v>
      </c>
      <c r="AR43">
        <f t="shared" si="26"/>
        <v>-394.38513352371416</v>
      </c>
      <c r="AS43">
        <f t="shared" si="26"/>
        <v>9.0810930476950542</v>
      </c>
      <c r="AT43">
        <f t="shared" si="26"/>
        <v>3.4675898321212792</v>
      </c>
      <c r="AU43">
        <f t="shared" si="23"/>
        <v>-381.83645064389782</v>
      </c>
      <c r="AW43">
        <v>40</v>
      </c>
      <c r="AX43">
        <f>IF(Z43&gt;0, (R43*SUMPRODUCT(K43:$K$98, X43:$X$98)-K43*$AZ$3)/Z43, 0)</f>
        <v>5731.2675754776792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0.112419382</v>
      </c>
      <c r="Q44" s="4">
        <f t="shared" si="21"/>
        <v>50</v>
      </c>
      <c r="R44">
        <f t="shared" si="0"/>
        <v>500000</v>
      </c>
      <c r="S44">
        <f t="shared" si="1"/>
        <v>5192.4770440942639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1471.6633722480447</v>
      </c>
      <c r="AC44">
        <f t="shared" si="2"/>
        <v>1170.09036806216</v>
      </c>
      <c r="AE44">
        <f t="shared" si="3"/>
        <v>0</v>
      </c>
      <c r="AF44">
        <f t="shared" si="24"/>
        <v>0</v>
      </c>
      <c r="AG44">
        <f t="shared" si="24"/>
        <v>-11.267169388769648</v>
      </c>
      <c r="AH44">
        <f t="shared" si="5"/>
        <v>-14433.411513365963</v>
      </c>
      <c r="AI44">
        <f t="shared" si="25"/>
        <v>-14444.678682754733</v>
      </c>
      <c r="AJ44">
        <f t="shared" si="7"/>
        <v>301.57300418588466</v>
      </c>
      <c r="AK44">
        <f t="shared" si="22"/>
        <v>103.01643605736314</v>
      </c>
      <c r="AL44">
        <f t="shared" si="8"/>
        <v>-14040.089242511485</v>
      </c>
      <c r="AN44">
        <f t="shared" si="26"/>
        <v>0</v>
      </c>
      <c r="AO44">
        <f t="shared" si="26"/>
        <v>0</v>
      </c>
      <c r="AP44">
        <f t="shared" si="26"/>
        <v>-0.2765478177751774</v>
      </c>
      <c r="AQ44">
        <f t="shared" si="26"/>
        <v>-354.26186643212827</v>
      </c>
      <c r="AR44">
        <f t="shared" si="26"/>
        <v>-354.53841424990344</v>
      </c>
      <c r="AS44">
        <f t="shared" si="26"/>
        <v>7.4019794439797515</v>
      </c>
      <c r="AT44">
        <f t="shared" si="26"/>
        <v>2.5284940346273439</v>
      </c>
      <c r="AU44">
        <f t="shared" si="23"/>
        <v>-344.6079407712964</v>
      </c>
      <c r="AW44">
        <v>41</v>
      </c>
      <c r="AX44">
        <f>IF(Z44&gt;0, (R44*SUMPRODUCT(K44:$K$98, X44:$X$98)-K44*$AZ$3)/Z44, 0)</f>
        <v>5192.4770440942639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0.12734142500000001</v>
      </c>
      <c r="Q45" s="4">
        <f t="shared" si="21"/>
        <v>50</v>
      </c>
      <c r="R45">
        <f t="shared" si="0"/>
        <v>500000</v>
      </c>
      <c r="S45">
        <f t="shared" si="1"/>
        <v>4621.4362258673727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1170.09036806216</v>
      </c>
      <c r="AC45">
        <f t="shared" si="2"/>
        <v>898.38134899610679</v>
      </c>
      <c r="AE45">
        <f t="shared" si="3"/>
        <v>0</v>
      </c>
      <c r="AF45">
        <f t="shared" si="24"/>
        <v>0</v>
      </c>
      <c r="AG45">
        <f t="shared" si="24"/>
        <v>-9.7197202891996461</v>
      </c>
      <c r="AH45">
        <f t="shared" si="5"/>
        <v>-14347.774056823062</v>
      </c>
      <c r="AI45">
        <f t="shared" si="25"/>
        <v>-14357.493777112262</v>
      </c>
      <c r="AJ45">
        <f t="shared" si="7"/>
        <v>271.7090190660532</v>
      </c>
      <c r="AK45">
        <f t="shared" si="22"/>
        <v>81.906325764351209</v>
      </c>
      <c r="AL45">
        <f t="shared" si="8"/>
        <v>-14003.878432281857</v>
      </c>
      <c r="AN45">
        <f t="shared" si="26"/>
        <v>0</v>
      </c>
      <c r="AO45">
        <f t="shared" si="26"/>
        <v>0</v>
      </c>
      <c r="AP45">
        <f t="shared" si="26"/>
        <v>-0.21300566642972696</v>
      </c>
      <c r="AQ45">
        <f t="shared" si="26"/>
        <v>-314.42851067974482</v>
      </c>
      <c r="AR45">
        <f t="shared" si="26"/>
        <v>-314.64151634617457</v>
      </c>
      <c r="AS45">
        <f t="shared" si="26"/>
        <v>5.9544471403608377</v>
      </c>
      <c r="AT45">
        <f t="shared" si="26"/>
        <v>1.7949602442399653</v>
      </c>
      <c r="AU45">
        <f t="shared" si="23"/>
        <v>-306.89210896157374</v>
      </c>
      <c r="AW45">
        <v>42</v>
      </c>
      <c r="AX45">
        <f>IF(Z45&gt;0, (R45*SUMPRODUCT(K45:$K$98, X45:$X$98)-K45*$AZ$3)/Z45, 0)</f>
        <v>4621.4362258673727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0.14457818</v>
      </c>
      <c r="Q46" s="4">
        <f t="shared" si="21"/>
        <v>50</v>
      </c>
      <c r="R46">
        <f t="shared" si="0"/>
        <v>500000</v>
      </c>
      <c r="S46">
        <f t="shared" si="1"/>
        <v>4001.7015908245844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898.38134899610679</v>
      </c>
      <c r="AC46">
        <f t="shared" si="2"/>
        <v>657.66073775035761</v>
      </c>
      <c r="AE46">
        <f t="shared" si="3"/>
        <v>0</v>
      </c>
      <c r="AF46">
        <f t="shared" si="24"/>
        <v>0</v>
      </c>
      <c r="AG46">
        <f t="shared" si="24"/>
        <v>-8.2172636167860915</v>
      </c>
      <c r="AH46">
        <f t="shared" si="5"/>
        <v>-14052.594695215585</v>
      </c>
      <c r="AI46">
        <f t="shared" si="25"/>
        <v>-14060.81195883237</v>
      </c>
      <c r="AJ46">
        <f t="shared" si="7"/>
        <v>240.72061124574918</v>
      </c>
      <c r="AK46">
        <f t="shared" si="22"/>
        <v>62.886694429727484</v>
      </c>
      <c r="AL46">
        <f t="shared" si="8"/>
        <v>-13757.204653156892</v>
      </c>
      <c r="AN46">
        <f t="shared" si="26"/>
        <v>0</v>
      </c>
      <c r="AO46">
        <f t="shared" si="26"/>
        <v>0</v>
      </c>
      <c r="AP46">
        <f t="shared" si="26"/>
        <v>-0.16078539123511842</v>
      </c>
      <c r="AQ46">
        <f t="shared" si="26"/>
        <v>-274.96403198300908</v>
      </c>
      <c r="AR46">
        <f t="shared" si="26"/>
        <v>-275.12481737424417</v>
      </c>
      <c r="AS46">
        <f t="shared" si="26"/>
        <v>4.7101272957143543</v>
      </c>
      <c r="AT46">
        <f t="shared" si="26"/>
        <v>1.2304901289417023</v>
      </c>
      <c r="AU46">
        <f t="shared" si="23"/>
        <v>-269.18419994958811</v>
      </c>
      <c r="AW46">
        <v>43</v>
      </c>
      <c r="AX46">
        <f>IF(Z46&gt;0, (R46*SUMPRODUCT(K46:$K$98, X46:$X$98)-K46*$AZ$3)/Z46, 0)</f>
        <v>4001.7015908245844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0.16385111999999999</v>
      </c>
      <c r="Q47" s="4">
        <f t="shared" si="21"/>
        <v>50</v>
      </c>
      <c r="R47">
        <f t="shared" si="0"/>
        <v>500000</v>
      </c>
      <c r="S47">
        <f t="shared" si="1"/>
        <v>3303.345593178035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657.66073775035761</v>
      </c>
      <c r="AC47">
        <f t="shared" si="2"/>
        <v>448.50733026198725</v>
      </c>
      <c r="AE47">
        <f t="shared" si="3"/>
        <v>0</v>
      </c>
      <c r="AF47">
        <f t="shared" si="24"/>
        <v>0</v>
      </c>
      <c r="AG47">
        <f t="shared" si="24"/>
        <v>-6.7886831336725777</v>
      </c>
      <c r="AH47">
        <f t="shared" si="5"/>
        <v>-13464.078469456517</v>
      </c>
      <c r="AI47">
        <f t="shared" si="25"/>
        <v>-13470.86715259019</v>
      </c>
      <c r="AJ47">
        <f t="shared" si="7"/>
        <v>209.15340748837036</v>
      </c>
      <c r="AK47">
        <f t="shared" si="22"/>
        <v>46.036251642525038</v>
      </c>
      <c r="AL47">
        <f t="shared" si="8"/>
        <v>-13215.677493459294</v>
      </c>
      <c r="AN47">
        <f t="shared" si="26"/>
        <v>0</v>
      </c>
      <c r="AO47">
        <f t="shared" si="26"/>
        <v>0</v>
      </c>
      <c r="AP47">
        <f t="shared" si="26"/>
        <v>-0.11860059900826328</v>
      </c>
      <c r="AQ47">
        <f t="shared" si="26"/>
        <v>-235.22202172778867</v>
      </c>
      <c r="AR47">
        <f t="shared" si="26"/>
        <v>-235.34062232679693</v>
      </c>
      <c r="AS47">
        <f t="shared" si="26"/>
        <v>3.6539810334792535</v>
      </c>
      <c r="AT47">
        <f t="shared" si="26"/>
        <v>0.8042689448586583</v>
      </c>
      <c r="AU47">
        <f t="shared" si="23"/>
        <v>-230.88237234845903</v>
      </c>
      <c r="AW47">
        <v>44</v>
      </c>
      <c r="AX47">
        <f>IF(Z47&gt;0, (R47*SUMPRODUCT(K47:$K$98, X47:$X$98)-K47*$AZ$3)/Z47, 0)</f>
        <v>3303.345593178035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0.185300933</v>
      </c>
      <c r="Q48" s="4">
        <f t="shared" si="21"/>
        <v>50</v>
      </c>
      <c r="R48">
        <f t="shared" si="0"/>
        <v>500000</v>
      </c>
      <c r="S48">
        <f t="shared" si="1"/>
        <v>2489.9543726524744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448.50733026198725</v>
      </c>
      <c r="AC48">
        <f t="shared" si="2"/>
        <v>272.04479469012682</v>
      </c>
      <c r="AE48">
        <f t="shared" si="3"/>
        <v>0</v>
      </c>
      <c r="AF48">
        <f t="shared" si="24"/>
        <v>0</v>
      </c>
      <c r="AG48">
        <f t="shared" si="24"/>
        <v>-5.46284698382496</v>
      </c>
      <c r="AH48">
        <f t="shared" si="5"/>
        <v>-12579.493185108924</v>
      </c>
      <c r="AI48">
        <f t="shared" si="25"/>
        <v>-12584.956032092749</v>
      </c>
      <c r="AJ48">
        <f t="shared" si="7"/>
        <v>176.46253557186043</v>
      </c>
      <c r="AK48">
        <f t="shared" si="22"/>
        <v>31.39551311833911</v>
      </c>
      <c r="AL48">
        <f t="shared" si="8"/>
        <v>-12377.097983402549</v>
      </c>
      <c r="AN48">
        <f t="shared" si="26"/>
        <v>0</v>
      </c>
      <c r="AO48">
        <f t="shared" si="26"/>
        <v>0</v>
      </c>
      <c r="AP48">
        <f t="shared" si="26"/>
        <v>-8.5212313721063027E-2</v>
      </c>
      <c r="AQ48">
        <f t="shared" si="26"/>
        <v>-196.22144330883984</v>
      </c>
      <c r="AR48">
        <f t="shared" si="26"/>
        <v>-196.30665562256087</v>
      </c>
      <c r="AS48">
        <f t="shared" si="26"/>
        <v>2.7525539312534808</v>
      </c>
      <c r="AT48">
        <f t="shared" si="26"/>
        <v>0.48972345760277719</v>
      </c>
      <c r="AU48">
        <f t="shared" si="23"/>
        <v>-193.06437823370462</v>
      </c>
      <c r="AW48">
        <v>45</v>
      </c>
      <c r="AX48">
        <f>IF(Z48&gt;0, (R48*SUMPRODUCT(K48:$K$98, X48:$X$98)-K48*$AZ$3)/Z48, 0)</f>
        <v>2489.9543726524744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0.20871278500000001</v>
      </c>
      <c r="Q49" s="4">
        <f t="shared" si="21"/>
        <v>50</v>
      </c>
      <c r="R49">
        <f t="shared" si="0"/>
        <v>500000</v>
      </c>
      <c r="S49">
        <f t="shared" si="1"/>
        <v>1502.8772271072876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272.04479469012682</v>
      </c>
      <c r="AC49">
        <f t="shared" si="2"/>
        <v>128.2871783062223</v>
      </c>
      <c r="AE49">
        <f t="shared" si="3"/>
        <v>0</v>
      </c>
      <c r="AF49">
        <f t="shared" si="24"/>
        <v>0</v>
      </c>
      <c r="AG49">
        <f t="shared" si="24"/>
        <v>-4.2680525059637526</v>
      </c>
      <c r="AH49">
        <f t="shared" si="5"/>
        <v>-11401.660080229574</v>
      </c>
      <c r="AI49">
        <f t="shared" si="25"/>
        <v>-11405.928132735538</v>
      </c>
      <c r="AJ49">
        <f t="shared" si="7"/>
        <v>143.75761638390452</v>
      </c>
      <c r="AK49">
        <f t="shared" si="22"/>
        <v>19.043135628308878</v>
      </c>
      <c r="AL49">
        <f t="shared" si="8"/>
        <v>-11243.127380723325</v>
      </c>
      <c r="AN49">
        <f t="shared" si="26"/>
        <v>0</v>
      </c>
      <c r="AO49">
        <f t="shared" si="26"/>
        <v>0</v>
      </c>
      <c r="AP49">
        <f t="shared" si="26"/>
        <v>-5.9442224348960362E-2</v>
      </c>
      <c r="AQ49">
        <f t="shared" si="26"/>
        <v>-158.79374386622123</v>
      </c>
      <c r="AR49">
        <f t="shared" si="26"/>
        <v>-158.85318609057018</v>
      </c>
      <c r="AS49">
        <f t="shared" si="26"/>
        <v>2.0021479288325339</v>
      </c>
      <c r="AT49">
        <f t="shared" si="26"/>
        <v>0.26521846644199415</v>
      </c>
      <c r="AU49">
        <f t="shared" si="23"/>
        <v>-156.58581969529567</v>
      </c>
      <c r="AW49">
        <v>46</v>
      </c>
      <c r="AX49">
        <f>IF(Z49&gt;0, (R49*SUMPRODUCT(K49:$K$98, X49:$X$98)-K49*$AZ$3)/Z49, 0)</f>
        <v>1502.8772271072876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0.23444695300000001</v>
      </c>
      <c r="Q50" s="4">
        <f t="shared" si="21"/>
        <v>50</v>
      </c>
      <c r="R50">
        <f t="shared" si="0"/>
        <v>500000</v>
      </c>
      <c r="S50">
        <f t="shared" si="1"/>
        <v>253.29385730916269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128.2871783062223</v>
      </c>
      <c r="AC50">
        <f t="shared" si="2"/>
        <v>16.336137051550224</v>
      </c>
      <c r="AE50">
        <f t="shared" si="3"/>
        <v>0</v>
      </c>
      <c r="AF50">
        <f t="shared" si="24"/>
        <v>0</v>
      </c>
      <c r="AG50">
        <f t="shared" si="24"/>
        <v>-3.2247400756368991</v>
      </c>
      <c r="AH50">
        <f t="shared" si="5"/>
        <v>-10006.319052672163</v>
      </c>
      <c r="AI50">
        <f t="shared" si="25"/>
        <v>-10009.5437927478</v>
      </c>
      <c r="AJ50">
        <f t="shared" si="7"/>
        <v>111.95104125467208</v>
      </c>
      <c r="AK50">
        <f t="shared" si="22"/>
        <v>8.9801024814355621</v>
      </c>
      <c r="AL50">
        <f t="shared" si="8"/>
        <v>-9888.6126490116931</v>
      </c>
      <c r="AN50">
        <f t="shared" si="26"/>
        <v>0</v>
      </c>
      <c r="AO50">
        <f t="shared" si="26"/>
        <v>0</v>
      </c>
      <c r="AP50">
        <f t="shared" si="26"/>
        <v>-4.0099780113673739E-2</v>
      </c>
      <c r="AQ50">
        <f t="shared" si="26"/>
        <v>-124.42900337639435</v>
      </c>
      <c r="AR50">
        <f t="shared" si="26"/>
        <v>-124.46910315650801</v>
      </c>
      <c r="AS50">
        <f t="shared" si="26"/>
        <v>1.3921159636168601</v>
      </c>
      <c r="AT50">
        <f t="shared" si="26"/>
        <v>0.11166795662831856</v>
      </c>
      <c r="AU50">
        <f t="shared" si="23"/>
        <v>-122.96531923626284</v>
      </c>
      <c r="AW50">
        <v>47</v>
      </c>
      <c r="AX50">
        <f>IF(Z50&gt;0, (R50*SUMPRODUCT(K50:$K$98, X50:$X$98)-K50*$AZ$3)/Z50, 0)</f>
        <v>253.29385730916269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0.26339700100000002</v>
      </c>
      <c r="Q51" s="4">
        <f t="shared" si="21"/>
        <v>50</v>
      </c>
      <c r="R51">
        <f t="shared" si="0"/>
        <v>500000</v>
      </c>
      <c r="S51">
        <f t="shared" si="1"/>
        <v>-1414.1278730539145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16.336137051550224</v>
      </c>
      <c r="AC51">
        <f t="shared" si="2"/>
        <v>-66.269024707389406</v>
      </c>
      <c r="AE51">
        <f t="shared" si="3"/>
        <v>0</v>
      </c>
      <c r="AF51">
        <f t="shared" si="24"/>
        <v>0</v>
      </c>
      <c r="AG51">
        <f t="shared" si="24"/>
        <v>-2.3431058099532578</v>
      </c>
      <c r="AH51">
        <f t="shared" si="5"/>
        <v>-8493.8686492727247</v>
      </c>
      <c r="AI51">
        <f t="shared" si="25"/>
        <v>-8496.2117550826788</v>
      </c>
      <c r="AJ51">
        <f t="shared" si="7"/>
        <v>82.60516175893963</v>
      </c>
      <c r="AK51">
        <f t="shared" si="22"/>
        <v>1.1435295936085159</v>
      </c>
      <c r="AL51">
        <f t="shared" si="8"/>
        <v>-8412.4630637301307</v>
      </c>
      <c r="AN51">
        <f t="shared" si="26"/>
        <v>0</v>
      </c>
      <c r="AO51">
        <f t="shared" si="26"/>
        <v>0</v>
      </c>
      <c r="AP51">
        <f t="shared" si="26"/>
        <v>-2.6014839723067767E-2</v>
      </c>
      <c r="AQ51">
        <f t="shared" si="26"/>
        <v>-94.305016274116994</v>
      </c>
      <c r="AR51">
        <f t="shared" si="26"/>
        <v>-94.331031113840069</v>
      </c>
      <c r="AS51">
        <f t="shared" si="26"/>
        <v>0.91714169899129327</v>
      </c>
      <c r="AT51">
        <f t="shared" si="26"/>
        <v>1.2696284977802097E-2</v>
      </c>
      <c r="AU51">
        <f t="shared" si="23"/>
        <v>-93.401193129870975</v>
      </c>
      <c r="AW51">
        <v>48</v>
      </c>
      <c r="AX51">
        <f>IF(Z51&gt;0, (R51*SUMPRODUCT(K51:$K$98, X51:$X$98)-K51*$AZ$3)/Z51, 0)</f>
        <v>-1414.1278730539145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0.29593128600000002</v>
      </c>
      <c r="Q52" s="4">
        <f t="shared" si="21"/>
        <v>50</v>
      </c>
      <c r="R52">
        <f t="shared" si="0"/>
        <v>500000</v>
      </c>
      <c r="S52">
        <f t="shared" si="1"/>
        <v>-3788.7570188714449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-66.269024707389406</v>
      </c>
      <c r="AC52">
        <f t="shared" si="2"/>
        <v>-123.23132525163589</v>
      </c>
      <c r="AE52">
        <f t="shared" si="3"/>
        <v>0</v>
      </c>
      <c r="AF52">
        <f t="shared" si="24"/>
        <v>0</v>
      </c>
      <c r="AG52">
        <f t="shared" si="24"/>
        <v>-1.626276436280186</v>
      </c>
      <c r="AH52">
        <f t="shared" si="5"/>
        <v>-6933.9831557353918</v>
      </c>
      <c r="AI52">
        <f t="shared" si="25"/>
        <v>-6935.6094321716719</v>
      </c>
      <c r="AJ52">
        <f t="shared" si="7"/>
        <v>56.962300544246489</v>
      </c>
      <c r="AK52">
        <f t="shared" si="22"/>
        <v>-4.6388317295172588</v>
      </c>
      <c r="AL52">
        <f t="shared" si="8"/>
        <v>-6883.2859633569424</v>
      </c>
      <c r="AN52">
        <f t="shared" si="26"/>
        <v>0</v>
      </c>
      <c r="AO52">
        <f t="shared" si="26"/>
        <v>0</v>
      </c>
      <c r="AP52">
        <f t="shared" si="26"/>
        <v>-1.6121505670987288E-2</v>
      </c>
      <c r="AQ52">
        <f t="shared" si="26"/>
        <v>-68.737544413672566</v>
      </c>
      <c r="AR52">
        <f t="shared" si="26"/>
        <v>-68.753665919343561</v>
      </c>
      <c r="AS52">
        <f t="shared" si="26"/>
        <v>0.56467524878921493</v>
      </c>
      <c r="AT52">
        <f t="shared" si="26"/>
        <v>-4.5985387456775391E-2</v>
      </c>
      <c r="AU52">
        <f t="shared" si="23"/>
        <v>-68.234976058011114</v>
      </c>
      <c r="AW52">
        <v>49</v>
      </c>
      <c r="AX52">
        <f>IF(Z52&gt;0, (R52*SUMPRODUCT(K52:$K$98, X52:$X$98)-K52*$AZ$3)/Z52, 0)</f>
        <v>-3788.7570188714449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0.33262349499999999</v>
      </c>
      <c r="Q53" s="4">
        <f t="shared" si="21"/>
        <v>50</v>
      </c>
      <c r="R53">
        <f t="shared" si="0"/>
        <v>500000</v>
      </c>
      <c r="S53">
        <f t="shared" si="1"/>
        <v>-7418.8912240723303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-123.23132525163589</v>
      </c>
      <c r="AC53">
        <f t="shared" si="2"/>
        <v>-158.62715919220992</v>
      </c>
      <c r="AE53">
        <f t="shared" si="3"/>
        <v>0</v>
      </c>
      <c r="AF53">
        <f t="shared" si="24"/>
        <v>0</v>
      </c>
      <c r="AG53">
        <f t="shared" si="24"/>
        <v>-1.069075919845724</v>
      </c>
      <c r="AH53">
        <f t="shared" si="5"/>
        <v>-5409.3775207166027</v>
      </c>
      <c r="AI53">
        <f t="shared" si="25"/>
        <v>-5410.4465966364487</v>
      </c>
      <c r="AJ53">
        <f t="shared" si="7"/>
        <v>35.395833940574022</v>
      </c>
      <c r="AK53">
        <f t="shared" si="22"/>
        <v>-8.6261927676145138</v>
      </c>
      <c r="AL53">
        <f t="shared" si="8"/>
        <v>-5383.6769554634884</v>
      </c>
      <c r="AN53">
        <f t="shared" si="26"/>
        <v>0</v>
      </c>
      <c r="AO53">
        <f t="shared" si="26"/>
        <v>0</v>
      </c>
      <c r="AP53">
        <f t="shared" si="26"/>
        <v>-9.4624098690458056E-3</v>
      </c>
      <c r="AQ53">
        <f t="shared" si="26"/>
        <v>-47.878496079875987</v>
      </c>
      <c r="AR53">
        <f t="shared" si="26"/>
        <v>-47.887958489745031</v>
      </c>
      <c r="AS53">
        <f t="shared" si="26"/>
        <v>0.31328915204705676</v>
      </c>
      <c r="AT53">
        <f t="shared" si="26"/>
        <v>-7.6350584707161093E-2</v>
      </c>
      <c r="AU53">
        <f t="shared" si="23"/>
        <v>-47.651019922405133</v>
      </c>
      <c r="AW53">
        <v>50</v>
      </c>
      <c r="AX53">
        <f>IF(Z53&gt;0, (R53*SUMPRODUCT(K53:$K$98, X53:$X$98)-K53*$AZ$3)/Z53, 0)</f>
        <v>-7418.8912240723303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0.37225971299999999</v>
      </c>
      <c r="Q54" s="4">
        <f t="shared" si="21"/>
        <v>50</v>
      </c>
      <c r="R54">
        <f t="shared" si="0"/>
        <v>500000</v>
      </c>
      <c r="S54">
        <f t="shared" si="1"/>
        <v>-13380.773477102934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-158.62715919220992</v>
      </c>
      <c r="AC54">
        <f t="shared" si="2"/>
        <v>-176.73627092110513</v>
      </c>
      <c r="AE54">
        <f t="shared" si="3"/>
        <v>0</v>
      </c>
      <c r="AF54">
        <f t="shared" si="24"/>
        <v>0</v>
      </c>
      <c r="AG54">
        <f t="shared" si="24"/>
        <v>-0.66041126555028651</v>
      </c>
      <c r="AH54">
        <f t="shared" si="5"/>
        <v>-3979.7389509698019</v>
      </c>
      <c r="AI54">
        <f t="shared" si="25"/>
        <v>-3980.3993622353523</v>
      </c>
      <c r="AJ54">
        <f t="shared" si="7"/>
        <v>18.109111728895215</v>
      </c>
      <c r="AK54">
        <f t="shared" si="22"/>
        <v>-11.103901143454696</v>
      </c>
      <c r="AL54">
        <f t="shared" si="8"/>
        <v>-3973.3941516499117</v>
      </c>
      <c r="AN54">
        <f t="shared" si="26"/>
        <v>0</v>
      </c>
      <c r="AO54">
        <f t="shared" si="26"/>
        <v>0</v>
      </c>
      <c r="AP54">
        <f t="shared" si="26"/>
        <v>-5.2190283823357036E-3</v>
      </c>
      <c r="AQ54">
        <f t="shared" si="26"/>
        <v>-31.450660554815702</v>
      </c>
      <c r="AR54">
        <f t="shared" si="26"/>
        <v>-31.45587958319804</v>
      </c>
      <c r="AS54">
        <f t="shared" si="26"/>
        <v>0.14311077509139788</v>
      </c>
      <c r="AT54">
        <f t="shared" si="26"/>
        <v>-8.7750736920049172E-2</v>
      </c>
      <c r="AU54">
        <f t="shared" si="23"/>
        <v>-31.40051954502669</v>
      </c>
      <c r="AW54">
        <v>51</v>
      </c>
      <c r="AX54">
        <f>IF(Z54&gt;0, (R54*SUMPRODUCT(K54:$K$98, X54:$X$98)-K54*$AZ$3)/Z54, 0)</f>
        <v>-13380.773477102934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0.41367450300000003</v>
      </c>
      <c r="Q55" s="4">
        <f t="shared" si="21"/>
        <v>50</v>
      </c>
      <c r="R55">
        <f t="shared" si="0"/>
        <v>500000</v>
      </c>
      <c r="S55">
        <f t="shared" si="1"/>
        <v>-23857.260831160813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-176.73627092110513</v>
      </c>
      <c r="AC55">
        <f t="shared" si="2"/>
        <v>-181.607124019688</v>
      </c>
      <c r="AE55">
        <f t="shared" si="3"/>
        <v>0</v>
      </c>
      <c r="AF55">
        <f t="shared" si="24"/>
        <v>0</v>
      </c>
      <c r="AG55">
        <f t="shared" si="24"/>
        <v>-0.3806118508426678</v>
      </c>
      <c r="AH55">
        <f t="shared" si="5"/>
        <v>-2731.9530205211581</v>
      </c>
      <c r="AI55">
        <f t="shared" si="25"/>
        <v>-2732.3336323720009</v>
      </c>
      <c r="AJ55">
        <f t="shared" si="7"/>
        <v>4.8708530985828702</v>
      </c>
      <c r="AK55">
        <f t="shared" si="22"/>
        <v>-12.371538964477361</v>
      </c>
      <c r="AL55">
        <f t="shared" si="8"/>
        <v>-2739.8343182378953</v>
      </c>
      <c r="AN55">
        <f t="shared" si="26"/>
        <v>0</v>
      </c>
      <c r="AO55">
        <f t="shared" si="26"/>
        <v>0</v>
      </c>
      <c r="AP55">
        <f t="shared" si="26"/>
        <v>-2.6855885056310085E-3</v>
      </c>
      <c r="AQ55">
        <f t="shared" si="26"/>
        <v>-19.276597966121571</v>
      </c>
      <c r="AR55">
        <f t="shared" si="26"/>
        <v>-19.279283554627202</v>
      </c>
      <c r="AS55">
        <f t="shared" si="26"/>
        <v>3.4368627947894956E-2</v>
      </c>
      <c r="AT55">
        <f t="shared" si="26"/>
        <v>-8.7293295693256265E-2</v>
      </c>
      <c r="AU55">
        <f t="shared" si="23"/>
        <v>-19.332208222372564</v>
      </c>
      <c r="AW55">
        <v>52</v>
      </c>
      <c r="AX55">
        <f>IF(Z55&gt;0, (R55*SUMPRODUCT(K55:$K$98, X55:$X$98)-K55*$AZ$3)/Z55, 0)</f>
        <v>-23857.260831160813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0.42102545200000002</v>
      </c>
      <c r="Q56" s="4">
        <f t="shared" si="21"/>
        <v>50</v>
      </c>
      <c r="R56">
        <f t="shared" si="0"/>
        <v>500000</v>
      </c>
      <c r="S56">
        <f t="shared" si="1"/>
        <v>-40901.600999845301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-181.607124019688</v>
      </c>
      <c r="AC56">
        <f t="shared" si="2"/>
        <v>-177.15175104274454</v>
      </c>
      <c r="AE56">
        <f t="shared" si="3"/>
        <v>0</v>
      </c>
      <c r="AF56">
        <f t="shared" si="24"/>
        <v>0</v>
      </c>
      <c r="AG56">
        <f t="shared" si="24"/>
        <v>-0.21655845579665031</v>
      </c>
      <c r="AH56">
        <f t="shared" si="5"/>
        <v>-1602.472765375908</v>
      </c>
      <c r="AI56">
        <f t="shared" si="25"/>
        <v>-1602.6893238317048</v>
      </c>
      <c r="AJ56">
        <f t="shared" si="7"/>
        <v>-4.4553729769434653</v>
      </c>
      <c r="AK56">
        <f t="shared" si="22"/>
        <v>-12.712498681378161</v>
      </c>
      <c r="AL56">
        <f t="shared" si="8"/>
        <v>-1619.8571954900262</v>
      </c>
      <c r="AN56">
        <f t="shared" si="26"/>
        <v>0</v>
      </c>
      <c r="AO56">
        <f t="shared" si="26"/>
        <v>0</v>
      </c>
      <c r="AP56">
        <f t="shared" si="26"/>
        <v>-1.3643138447369627E-3</v>
      </c>
      <c r="AQ56">
        <f t="shared" si="26"/>
        <v>-10.095545664904463</v>
      </c>
      <c r="AR56">
        <f t="shared" si="26"/>
        <v>-10.096909978749201</v>
      </c>
      <c r="AS56">
        <f t="shared" si="26"/>
        <v>-2.8068758680190625E-2</v>
      </c>
      <c r="AT56">
        <f t="shared" si="26"/>
        <v>-8.008848183000794E-2</v>
      </c>
      <c r="AU56">
        <f t="shared" si="23"/>
        <v>-10.205067219259398</v>
      </c>
      <c r="AW56">
        <v>53</v>
      </c>
      <c r="AX56">
        <f>IF(Z56&gt;0, (R56*SUMPRODUCT(K56:$K$98, X56:$X$98)-K56*$AZ$3)/Z56, 0)</f>
        <v>-40901.600999845301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0.42896583300000002</v>
      </c>
      <c r="Q57" s="4">
        <f t="shared" si="21"/>
        <v>50</v>
      </c>
      <c r="R57">
        <f t="shared" si="0"/>
        <v>500000</v>
      </c>
      <c r="S57">
        <f t="shared" si="1"/>
        <v>-68338.500841201574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-177.15175104274454</v>
      </c>
      <c r="AC57">
        <f t="shared" si="2"/>
        <v>-166.05803693705519</v>
      </c>
      <c r="AE57">
        <f t="shared" si="3"/>
        <v>0</v>
      </c>
      <c r="AF57">
        <f t="shared" si="24"/>
        <v>0</v>
      </c>
      <c r="AG57">
        <f t="shared" si="24"/>
        <v>-0.12149669285468002</v>
      </c>
      <c r="AH57">
        <f t="shared" si="5"/>
        <v>-928.96178384003781</v>
      </c>
      <c r="AI57">
        <f t="shared" si="25"/>
        <v>-929.08328053289245</v>
      </c>
      <c r="AJ57">
        <f t="shared" si="7"/>
        <v>-11.093714105689344</v>
      </c>
      <c r="AK57">
        <f t="shared" si="22"/>
        <v>-12.400622572992118</v>
      </c>
      <c r="AL57">
        <f t="shared" si="8"/>
        <v>-952.57761721157397</v>
      </c>
      <c r="AN57">
        <f t="shared" si="26"/>
        <v>0</v>
      </c>
      <c r="AO57">
        <f t="shared" si="26"/>
        <v>0</v>
      </c>
      <c r="AP57">
        <f t="shared" si="26"/>
        <v>-6.8341667982907959E-4</v>
      </c>
      <c r="AQ57">
        <f t="shared" si="26"/>
        <v>-5.2253930792948555</v>
      </c>
      <c r="AR57">
        <f t="shared" si="26"/>
        <v>-5.2260764959746844</v>
      </c>
      <c r="AS57">
        <f t="shared" si="26"/>
        <v>-6.2401939369259099E-2</v>
      </c>
      <c r="AT57">
        <f t="shared" si="26"/>
        <v>-6.9753275644995172E-2</v>
      </c>
      <c r="AU57">
        <f t="shared" si="23"/>
        <v>-5.3582317109889388</v>
      </c>
      <c r="AW57">
        <v>54</v>
      </c>
      <c r="AX57">
        <f>IF(Z57&gt;0, (R57*SUMPRODUCT(K57:$K$98, X57:$X$98)-K57*$AZ$3)/Z57, 0)</f>
        <v>-68338.500841201574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0.43771532000000002</v>
      </c>
      <c r="Q58" s="4">
        <f t="shared" si="21"/>
        <v>50</v>
      </c>
      <c r="R58">
        <f t="shared" si="0"/>
        <v>500000</v>
      </c>
      <c r="S58">
        <f t="shared" si="1"/>
        <v>-113534.06670207075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-166.05803693705519</v>
      </c>
      <c r="AC58">
        <f t="shared" si="2"/>
        <v>-152.3644480783199</v>
      </c>
      <c r="AE58">
        <f t="shared" si="3"/>
        <v>0</v>
      </c>
      <c r="AF58">
        <f t="shared" si="24"/>
        <v>0</v>
      </c>
      <c r="AG58">
        <f t="shared" si="24"/>
        <v>-6.7100762134305242E-2</v>
      </c>
      <c r="AH58">
        <f t="shared" si="5"/>
        <v>-531.8096379182798</v>
      </c>
      <c r="AI58">
        <f t="shared" si="25"/>
        <v>-531.87673868041406</v>
      </c>
      <c r="AJ58">
        <f t="shared" si="7"/>
        <v>-13.693588858735296</v>
      </c>
      <c r="AK58">
        <f t="shared" si="22"/>
        <v>-11.624062585593865</v>
      </c>
      <c r="AL58">
        <f t="shared" si="8"/>
        <v>-557.19439012474322</v>
      </c>
      <c r="AN58">
        <f t="shared" si="26"/>
        <v>0</v>
      </c>
      <c r="AO58">
        <f t="shared" si="26"/>
        <v>0</v>
      </c>
      <c r="AP58">
        <f t="shared" si="26"/>
        <v>-3.370005020768443E-4</v>
      </c>
      <c r="AQ58">
        <f t="shared" si="26"/>
        <v>-2.6709102741493136</v>
      </c>
      <c r="AR58">
        <f t="shared" si="26"/>
        <v>-2.6712472746513902</v>
      </c>
      <c r="AS58">
        <f t="shared" si="26"/>
        <v>-6.8773381610644765E-2</v>
      </c>
      <c r="AT58">
        <f t="shared" si="26"/>
        <v>-5.8379589186738433E-2</v>
      </c>
      <c r="AU58">
        <f t="shared" si="23"/>
        <v>-2.7984002454487733</v>
      </c>
      <c r="AW58">
        <v>55</v>
      </c>
      <c r="AX58">
        <f>IF(Z58&gt;0, (R58*SUMPRODUCT(K58:$K$98, X58:$X$98)-K58*$AZ$3)/Z58, 0)</f>
        <v>-113534.06670207075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0.44739131599999998</v>
      </c>
      <c r="Q59" s="4">
        <f t="shared" si="21"/>
        <v>50</v>
      </c>
      <c r="R59">
        <f t="shared" si="0"/>
        <v>500000</v>
      </c>
      <c r="S59">
        <f t="shared" si="1"/>
        <v>-189708.14792446571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-152.3644480783199</v>
      </c>
      <c r="AC59">
        <f t="shared" si="2"/>
        <v>-138.14341019351372</v>
      </c>
      <c r="AE59">
        <f t="shared" si="3"/>
        <v>0</v>
      </c>
      <c r="AF59">
        <f t="shared" si="24"/>
        <v>0</v>
      </c>
      <c r="AG59">
        <f t="shared" si="24"/>
        <v>-3.6409456237092401E-2</v>
      </c>
      <c r="AH59">
        <f t="shared" si="5"/>
        <v>-300.20298275869794</v>
      </c>
      <c r="AI59">
        <f t="shared" si="25"/>
        <v>-300.23939221493504</v>
      </c>
      <c r="AJ59">
        <f t="shared" si="7"/>
        <v>-14.221037884806179</v>
      </c>
      <c r="AK59">
        <f t="shared" si="22"/>
        <v>-10.665511365482393</v>
      </c>
      <c r="AL59">
        <f t="shared" si="8"/>
        <v>-325.1259414652236</v>
      </c>
      <c r="AN59">
        <f t="shared" si="26"/>
        <v>0</v>
      </c>
      <c r="AO59">
        <f t="shared" si="26"/>
        <v>0</v>
      </c>
      <c r="AP59">
        <f t="shared" si="26"/>
        <v>-1.6326732048147836E-4</v>
      </c>
      <c r="AQ59">
        <f t="shared" si="26"/>
        <v>-1.3461705189001796</v>
      </c>
      <c r="AR59">
        <f t="shared" si="26"/>
        <v>-1.3463337862206612</v>
      </c>
      <c r="AS59">
        <f t="shared" si="26"/>
        <v>-6.3769992465652736E-2</v>
      </c>
      <c r="AT59">
        <f t="shared" si="26"/>
        <v>-4.782629685177972E-2</v>
      </c>
      <c r="AU59">
        <f t="shared" si="23"/>
        <v>-1.4579300755380935</v>
      </c>
      <c r="AW59">
        <v>56</v>
      </c>
      <c r="AX59">
        <f>IF(Z59&gt;0, (R59*SUMPRODUCT(K59:$K$98, X59:$X$98)-K59*$AZ$3)/Z59, 0)</f>
        <v>-189708.14792446571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0.457001349</v>
      </c>
      <c r="Q60" s="4">
        <f t="shared" si="21"/>
        <v>50</v>
      </c>
      <c r="R60">
        <f t="shared" si="0"/>
        <v>500000</v>
      </c>
      <c r="S60">
        <f t="shared" si="1"/>
        <v>-320535.55427236669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-138.14341019351372</v>
      </c>
      <c r="AC60">
        <f t="shared" si="2"/>
        <v>-124.40748414191791</v>
      </c>
      <c r="AE60">
        <f t="shared" si="3"/>
        <v>0</v>
      </c>
      <c r="AF60">
        <f t="shared" si="24"/>
        <v>0</v>
      </c>
      <c r="AG60">
        <f t="shared" si="24"/>
        <v>-1.9406191058013784E-2</v>
      </c>
      <c r="AH60">
        <f t="shared" si="5"/>
        <v>-166.3917061670769</v>
      </c>
      <c r="AI60">
        <f t="shared" si="25"/>
        <v>-166.41111235813491</v>
      </c>
      <c r="AJ60">
        <f t="shared" si="7"/>
        <v>-13.735926051595811</v>
      </c>
      <c r="AK60">
        <f t="shared" si="22"/>
        <v>-9.6700387135459618</v>
      </c>
      <c r="AL60">
        <f t="shared" si="8"/>
        <v>-189.81707712327668</v>
      </c>
      <c r="AN60">
        <f t="shared" si="26"/>
        <v>0</v>
      </c>
      <c r="AO60">
        <f t="shared" si="26"/>
        <v>0</v>
      </c>
      <c r="AP60">
        <f t="shared" si="26"/>
        <v>-7.7697554972332709E-5</v>
      </c>
      <c r="AQ60">
        <f t="shared" si="26"/>
        <v>-0.6661909438183119</v>
      </c>
      <c r="AR60">
        <f t="shared" si="26"/>
        <v>-0.66626864137328423</v>
      </c>
      <c r="AS60">
        <f t="shared" si="26"/>
        <v>-5.499522633263175E-2</v>
      </c>
      <c r="AT60">
        <f t="shared" si="26"/>
        <v>-3.8716426231414316E-2</v>
      </c>
      <c r="AU60">
        <f t="shared" si="23"/>
        <v>-0.75998029393733024</v>
      </c>
      <c r="AW60">
        <v>57</v>
      </c>
      <c r="AX60">
        <f>IF(Z60&gt;0, (R60*SUMPRODUCT(K60:$K$98, X60:$X$98)-K60*$AZ$3)/Z60, 0)</f>
        <v>-320535.55427236669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0.46737994300000002</v>
      </c>
      <c r="Q61" s="4">
        <f t="shared" si="21"/>
        <v>50</v>
      </c>
      <c r="R61">
        <f t="shared" si="0"/>
        <v>500000</v>
      </c>
      <c r="S61">
        <f t="shared" si="1"/>
        <v>-550220.89184560778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-124.40748414191791</v>
      </c>
      <c r="AC61">
        <f t="shared" si="2"/>
        <v>-111.60751743350765</v>
      </c>
      <c r="AE61">
        <f t="shared" si="3"/>
        <v>0</v>
      </c>
      <c r="AF61">
        <f t="shared" si="24"/>
        <v>0</v>
      </c>
      <c r="AG61">
        <f t="shared" si="24"/>
        <v>-1.0142064676892056E-2</v>
      </c>
      <c r="AH61">
        <f t="shared" si="5"/>
        <v>-90.700644705415939</v>
      </c>
      <c r="AI61">
        <f t="shared" si="25"/>
        <v>-90.710786770092838</v>
      </c>
      <c r="AJ61">
        <f t="shared" si="7"/>
        <v>-12.799966708410253</v>
      </c>
      <c r="AK61">
        <f t="shared" si="22"/>
        <v>-8.7085238899342539</v>
      </c>
      <c r="AL61">
        <f t="shared" si="8"/>
        <v>-112.21927736843735</v>
      </c>
      <c r="AN61">
        <f t="shared" si="26"/>
        <v>0</v>
      </c>
      <c r="AO61">
        <f t="shared" si="26"/>
        <v>0</v>
      </c>
      <c r="AP61">
        <f t="shared" si="26"/>
        <v>-3.6255625543215315E-5</v>
      </c>
      <c r="AQ61">
        <f t="shared" si="26"/>
        <v>-0.32423463226971633</v>
      </c>
      <c r="AR61">
        <f t="shared" si="26"/>
        <v>-0.3242708878952596</v>
      </c>
      <c r="AS61">
        <f t="shared" si="26"/>
        <v>-4.5757034167125302E-2</v>
      </c>
      <c r="AT61">
        <f t="shared" si="26"/>
        <v>-3.1131036060830432E-2</v>
      </c>
      <c r="AU61">
        <f t="shared" si="23"/>
        <v>-0.40115895812321534</v>
      </c>
      <c r="AW61">
        <v>58</v>
      </c>
      <c r="AX61">
        <f>IF(Z61&gt;0, (R61*SUMPRODUCT(K61:$K$98, X61:$X$98)-K61*$AZ$3)/Z61, 0)</f>
        <v>-550220.89184560778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0.47825477199999999</v>
      </c>
      <c r="Q62" s="4">
        <f t="shared" si="21"/>
        <v>50</v>
      </c>
      <c r="R62">
        <f t="shared" si="0"/>
        <v>500000</v>
      </c>
      <c r="S62">
        <f t="shared" si="1"/>
        <v>-962480.23093188868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-111.60751743350765</v>
      </c>
      <c r="AC62">
        <f t="shared" si="2"/>
        <v>-99.908397019144715</v>
      </c>
      <c r="AE62">
        <f t="shared" si="3"/>
        <v>0</v>
      </c>
      <c r="AF62">
        <f t="shared" si="24"/>
        <v>0</v>
      </c>
      <c r="AG62">
        <f t="shared" si="24"/>
        <v>-5.1901532004668717E-3</v>
      </c>
      <c r="AH62">
        <f t="shared" si="5"/>
        <v>-48.504908296562633</v>
      </c>
      <c r="AI62">
        <f t="shared" si="25"/>
        <v>-48.510098449763099</v>
      </c>
      <c r="AJ62">
        <f t="shared" si="7"/>
        <v>-11.699120414362937</v>
      </c>
      <c r="AK62">
        <f t="shared" si="22"/>
        <v>-7.8125262203455366</v>
      </c>
      <c r="AL62">
        <f t="shared" si="8"/>
        <v>-68.021745084471576</v>
      </c>
      <c r="AN62">
        <f t="shared" si="26"/>
        <v>0</v>
      </c>
      <c r="AO62">
        <f t="shared" si="26"/>
        <v>0</v>
      </c>
      <c r="AP62">
        <f t="shared" si="26"/>
        <v>-1.6565752999906557E-5</v>
      </c>
      <c r="AQ62">
        <f t="shared" si="26"/>
        <v>-0.15481630292756976</v>
      </c>
      <c r="AR62">
        <f t="shared" si="26"/>
        <v>-0.15483286868056967</v>
      </c>
      <c r="AS62">
        <f t="shared" si="26"/>
        <v>-3.7340851341934857E-2</v>
      </c>
      <c r="AT62">
        <f t="shared" si="26"/>
        <v>-2.493575327601041E-2</v>
      </c>
      <c r="AU62">
        <f t="shared" si="23"/>
        <v>-0.21710947329851493</v>
      </c>
      <c r="AW62">
        <v>59</v>
      </c>
      <c r="AX62">
        <f>IF(Z62&gt;0, (R62*SUMPRODUCT(K62:$K$98, X62:$X$98)-K62*$AZ$3)/Z62, 0)</f>
        <v>-962480.23093188868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0.48949088600000001</v>
      </c>
      <c r="Q63" s="4">
        <f t="shared" si="21"/>
        <v>50</v>
      </c>
      <c r="R63">
        <f t="shared" si="0"/>
        <v>500000</v>
      </c>
      <c r="S63">
        <f t="shared" si="1"/>
        <v>-1719356.0115452437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-99.908397019144715</v>
      </c>
      <c r="AC63">
        <f t="shared" si="2"/>
        <v>-89.328074887578865</v>
      </c>
      <c r="AE63">
        <f t="shared" si="3"/>
        <v>0</v>
      </c>
      <c r="AF63">
        <f t="shared" si="24"/>
        <v>0</v>
      </c>
      <c r="AG63">
        <f t="shared" si="24"/>
        <v>-2.597718979889938E-3</v>
      </c>
      <c r="AH63">
        <f t="shared" si="5"/>
        <v>-25.405326885722648</v>
      </c>
      <c r="AI63">
        <f t="shared" si="25"/>
        <v>-25.407924604702536</v>
      </c>
      <c r="AJ63">
        <f t="shared" si="7"/>
        <v>-10.58032213156585</v>
      </c>
      <c r="AK63">
        <f t="shared" si="22"/>
        <v>-6.993587791340131</v>
      </c>
      <c r="AL63">
        <f t="shared" si="8"/>
        <v>-42.98183452760852</v>
      </c>
      <c r="AN63">
        <f t="shared" si="26"/>
        <v>0</v>
      </c>
      <c r="AO63">
        <f t="shared" si="26"/>
        <v>0</v>
      </c>
      <c r="AP63">
        <f t="shared" si="26"/>
        <v>-7.4029556756482787E-6</v>
      </c>
      <c r="AQ63">
        <f t="shared" si="26"/>
        <v>-7.239986708197696E-2</v>
      </c>
      <c r="AR63">
        <f t="shared" si="26"/>
        <v>-7.2407270037652599E-2</v>
      </c>
      <c r="AS63">
        <f t="shared" si="26"/>
        <v>-3.0151704776542481E-2</v>
      </c>
      <c r="AT63">
        <f t="shared" si="26"/>
        <v>-1.9930262216138365E-2</v>
      </c>
      <c r="AU63">
        <f t="shared" si="23"/>
        <v>-0.12248923703033346</v>
      </c>
      <c r="AW63">
        <v>60</v>
      </c>
      <c r="AX63">
        <f>IF(Z63&gt;0, (R63*SUMPRODUCT(K63:$K$98, X63:$X$98)-K63*$AZ$3)/Z63, 0)</f>
        <v>-1719356.0115452437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0.50154699899999999</v>
      </c>
      <c r="Q64" s="4">
        <f t="shared" si="21"/>
        <v>50</v>
      </c>
      <c r="R64">
        <f t="shared" si="0"/>
        <v>500000</v>
      </c>
      <c r="S64">
        <f t="shared" si="1"/>
        <v>-3145157.9091539974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-89.328074887578865</v>
      </c>
      <c r="AC64">
        <f t="shared" si="2"/>
        <v>-79.81552972386315</v>
      </c>
      <c r="AE64">
        <f t="shared" si="3"/>
        <v>0</v>
      </c>
      <c r="AF64">
        <f t="shared" si="24"/>
        <v>0</v>
      </c>
      <c r="AG64">
        <f t="shared" si="24"/>
        <v>-1.268863631481899E-3</v>
      </c>
      <c r="AH64">
        <f t="shared" si="5"/>
        <v>-13.028781586091398</v>
      </c>
      <c r="AI64">
        <f t="shared" si="25"/>
        <v>-13.03005044972288</v>
      </c>
      <c r="AJ64">
        <f t="shared" si="7"/>
        <v>-9.5125451637157141</v>
      </c>
      <c r="AK64">
        <f t="shared" si="22"/>
        <v>-6.2529652421305215</v>
      </c>
      <c r="AL64">
        <f t="shared" si="8"/>
        <v>-28.795560855569114</v>
      </c>
      <c r="AN64">
        <f t="shared" si="26"/>
        <v>0</v>
      </c>
      <c r="AO64">
        <f t="shared" si="26"/>
        <v>0</v>
      </c>
      <c r="AP64">
        <f t="shared" si="26"/>
        <v>-3.2285677821789147E-6</v>
      </c>
      <c r="AQ64">
        <f t="shared" si="26"/>
        <v>-3.3151162525459035E-2</v>
      </c>
      <c r="AR64">
        <f t="shared" si="26"/>
        <v>-3.3154391093241212E-2</v>
      </c>
      <c r="AS64">
        <f t="shared" si="26"/>
        <v>-2.4204253380819298E-2</v>
      </c>
      <c r="AT64">
        <f t="shared" si="26"/>
        <v>-1.5910395430161064E-2</v>
      </c>
      <c r="AU64">
        <f t="shared" si="23"/>
        <v>-7.3269039904221567E-2</v>
      </c>
      <c r="AW64">
        <v>61</v>
      </c>
      <c r="AX64">
        <f>IF(Z64&gt;0, (R64*SUMPRODUCT(K64:$K$98, X64:$X$98)-K64*$AZ$3)/Z64, 0)</f>
        <v>-3145157.9091539974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0.51394563599999998</v>
      </c>
      <c r="Q65" s="4">
        <f t="shared" si="21"/>
        <v>50</v>
      </c>
      <c r="R65">
        <f t="shared" si="0"/>
        <v>500000</v>
      </c>
      <c r="S65">
        <f t="shared" si="1"/>
        <v>-5901077.9025750114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-79.81552972386315</v>
      </c>
      <c r="AC65">
        <f t="shared" si="2"/>
        <v>-71.290694251747809</v>
      </c>
      <c r="AE65">
        <f t="shared" si="3"/>
        <v>0</v>
      </c>
      <c r="AF65">
        <f t="shared" si="24"/>
        <v>0</v>
      </c>
      <c r="AG65">
        <f t="shared" si="24"/>
        <v>-6.0404806908784584E-4</v>
      </c>
      <c r="AH65">
        <f t="shared" si="5"/>
        <v>-6.5212692607923417</v>
      </c>
      <c r="AI65">
        <f t="shared" si="25"/>
        <v>-6.5218733088614291</v>
      </c>
      <c r="AJ65">
        <f t="shared" si="7"/>
        <v>-8.5248354721153419</v>
      </c>
      <c r="AK65">
        <f t="shared" si="22"/>
        <v>-5.5870870806704209</v>
      </c>
      <c r="AL65">
        <f t="shared" si="8"/>
        <v>-20.633795861647194</v>
      </c>
      <c r="AN65">
        <f t="shared" si="26"/>
        <v>0</v>
      </c>
      <c r="AO65">
        <f t="shared" si="26"/>
        <v>0</v>
      </c>
      <c r="AP65">
        <f t="shared" si="26"/>
        <v>-1.3722980198000661E-6</v>
      </c>
      <c r="AQ65">
        <f t="shared" si="26"/>
        <v>-1.4815252876616534E-2</v>
      </c>
      <c r="AR65">
        <f t="shared" si="26"/>
        <v>-1.4816625174636333E-2</v>
      </c>
      <c r="AS65">
        <f t="shared" si="26"/>
        <v>-1.9367026295061183E-2</v>
      </c>
      <c r="AT65">
        <f t="shared" si="26"/>
        <v>-1.2692944369199743E-2</v>
      </c>
      <c r="AU65">
        <f t="shared" si="23"/>
        <v>-4.6876595838897264E-2</v>
      </c>
      <c r="AW65">
        <v>62</v>
      </c>
      <c r="AX65">
        <f>IF(Z65&gt;0, (R65*SUMPRODUCT(K65:$K$98, X65:$X$98)-K65*$AZ$3)/Z65, 0)</f>
        <v>-5901077.9025750114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0.52707773400000002</v>
      </c>
      <c r="Q66" s="4">
        <f t="shared" si="21"/>
        <v>50</v>
      </c>
      <c r="R66">
        <f t="shared" si="0"/>
        <v>500000</v>
      </c>
      <c r="S66">
        <f t="shared" si="1"/>
        <v>-11383804.406985627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-71.290694251747809</v>
      </c>
      <c r="AC66">
        <f t="shared" si="2"/>
        <v>-63.664450009409421</v>
      </c>
      <c r="AE66">
        <f t="shared" si="3"/>
        <v>0</v>
      </c>
      <c r="AF66">
        <f t="shared" si="24"/>
        <v>0</v>
      </c>
      <c r="AG66">
        <f t="shared" si="24"/>
        <v>-2.7962730091507005E-4</v>
      </c>
      <c r="AH66">
        <f t="shared" si="5"/>
        <v>-3.1838028748189724</v>
      </c>
      <c r="AI66">
        <f t="shared" si="25"/>
        <v>-3.1840825021198875</v>
      </c>
      <c r="AJ66">
        <f t="shared" si="7"/>
        <v>-7.6262442423383874</v>
      </c>
      <c r="AK66">
        <f t="shared" si="22"/>
        <v>-4.9903485976223472</v>
      </c>
      <c r="AL66">
        <f t="shared" si="8"/>
        <v>-15.800675342080622</v>
      </c>
      <c r="AN66">
        <f t="shared" si="26"/>
        <v>0</v>
      </c>
      <c r="AO66">
        <f t="shared" si="26"/>
        <v>0</v>
      </c>
      <c r="AP66">
        <f t="shared" si="26"/>
        <v>-5.6720295442246347E-7</v>
      </c>
      <c r="AQ66">
        <f t="shared" si="26"/>
        <v>-6.4581047379366589E-3</v>
      </c>
      <c r="AR66">
        <f t="shared" si="26"/>
        <v>-6.4586719408910821E-3</v>
      </c>
      <c r="AS66">
        <f t="shared" si="26"/>
        <v>-1.5469263019906051E-2</v>
      </c>
      <c r="AT66">
        <f t="shared" si="26"/>
        <v>-1.0122546900487016E-2</v>
      </c>
      <c r="AU66">
        <f t="shared" si="23"/>
        <v>-3.2050481861284147E-2</v>
      </c>
      <c r="AW66">
        <v>63</v>
      </c>
      <c r="AX66">
        <f>IF(Z66&gt;0, (R66*SUMPRODUCT(K66:$K$98, X66:$X$98)-K66*$AZ$3)/Z66, 0)</f>
        <v>-11383804.406985627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0.54097960300000003</v>
      </c>
      <c r="Q67" s="4">
        <f t="shared" si="21"/>
        <v>50</v>
      </c>
      <c r="R67">
        <f t="shared" ref="R67:R89" si="27">$C$6</f>
        <v>500000</v>
      </c>
      <c r="S67">
        <f t="shared" ref="S67:S89" si="28">AX67</f>
        <v>-22638290.596188445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-63.664450009409421</v>
      </c>
      <c r="AC67">
        <f t="shared" ref="AC67:AC89" si="29">S67*Z67</f>
        <v>-56.848533564848239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-1.2555836166892322E-4</v>
      </c>
      <c r="AH67">
        <f t="shared" ref="AH67:AH89" si="32">-X67*R67</f>
        <v>-1.5127266623699616</v>
      </c>
      <c r="AI67">
        <f t="shared" ref="AI67:AI89" si="33">SUM(AE67:AH67)</f>
        <v>-1.5128522207316304</v>
      </c>
      <c r="AJ67">
        <f t="shared" ref="AJ67:AJ89" si="34">AB67-AC67</f>
        <v>-6.8159164445611822</v>
      </c>
      <c r="AK67">
        <f t="shared" si="22"/>
        <v>-4.4565115006586602</v>
      </c>
      <c r="AL67">
        <f t="shared" ref="AL67:AL89" si="35">SUM(AI67:AK67)</f>
        <v>-12.785280165951473</v>
      </c>
      <c r="AN67">
        <f t="shared" ref="AN67:AT89" si="36">AE67*$K67</f>
        <v>0</v>
      </c>
      <c r="AO67">
        <f t="shared" si="36"/>
        <v>0</v>
      </c>
      <c r="AP67">
        <f t="shared" si="36"/>
        <v>-2.2739794265566736E-7</v>
      </c>
      <c r="AQ67">
        <f t="shared" si="36"/>
        <v>-2.739689545570459E-3</v>
      </c>
      <c r="AR67">
        <f t="shared" si="36"/>
        <v>-2.7399169435131147E-3</v>
      </c>
      <c r="AS67">
        <f t="shared" si="36"/>
        <v>-1.2344262510314069E-2</v>
      </c>
      <c r="AT67">
        <f t="shared" si="36"/>
        <v>-8.0711593652621361E-3</v>
      </c>
      <c r="AU67">
        <f t="shared" si="23"/>
        <v>-2.3155338819089318E-2</v>
      </c>
      <c r="AW67">
        <v>64</v>
      </c>
      <c r="AX67">
        <f>IF(Z67&gt;0, (R67*SUMPRODUCT(K67:$K$98, X67:$X$98)-K67*$AZ$3)/Z67, 0)</f>
        <v>-22638290.596188445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1.6170478387293595E-3</v>
      </c>
      <c r="L68" s="2">
        <v>65</v>
      </c>
      <c r="M68" s="6">
        <v>0.55513806300000001</v>
      </c>
      <c r="Q68" s="4">
        <f t="shared" si="21"/>
        <v>50</v>
      </c>
      <c r="R68">
        <f t="shared" si="27"/>
        <v>500000</v>
      </c>
      <c r="S68">
        <f t="shared" si="28"/>
        <v>-46482924.815821484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-56.848533564848239</v>
      </c>
      <c r="AC68">
        <f t="shared" si="29"/>
        <v>-50.75986740680532</v>
      </c>
      <c r="AE68">
        <f t="shared" si="30"/>
        <v>0</v>
      </c>
      <c r="AF68">
        <f t="shared" si="31"/>
        <v>0</v>
      </c>
      <c r="AG68">
        <f t="shared" si="31"/>
        <v>-5.460055236189449E-5</v>
      </c>
      <c r="AH68">
        <f t="shared" si="32"/>
        <v>-0.69702225690339481</v>
      </c>
      <c r="AI68">
        <f t="shared" si="33"/>
        <v>-0.69707685745575676</v>
      </c>
      <c r="AJ68">
        <f t="shared" si="34"/>
        <v>-6.0886661580429191</v>
      </c>
      <c r="AK68">
        <f t="shared" si="22"/>
        <v>-3.9793973495393771</v>
      </c>
      <c r="AL68">
        <f t="shared" si="35"/>
        <v>-10.765140365038054</v>
      </c>
      <c r="AN68">
        <f t="shared" si="36"/>
        <v>0</v>
      </c>
      <c r="AO68">
        <f t="shared" si="36"/>
        <v>0</v>
      </c>
      <c r="AP68">
        <f t="shared" si="36"/>
        <v>-8.8291705190230718E-8</v>
      </c>
      <c r="AQ68">
        <f t="shared" si="36"/>
        <v>-1.127118334071895E-3</v>
      </c>
      <c r="AR68">
        <f t="shared" si="36"/>
        <v>-1.1272066257770853E-3</v>
      </c>
      <c r="AS68">
        <f t="shared" si="36"/>
        <v>-9.8456644516078957E-3</v>
      </c>
      <c r="AT68">
        <f t="shared" si="36"/>
        <v>-6.434875883517991E-3</v>
      </c>
      <c r="AU68">
        <f t="shared" si="23"/>
        <v>-1.7407746960902973E-2</v>
      </c>
      <c r="AW68">
        <v>65</v>
      </c>
      <c r="AX68">
        <f>IF(Z68&gt;0, (R68*SUMPRODUCT(K68:$K$98, X68:$X$98)-K68*$AZ$3)/Z68, 0)</f>
        <v>-46482924.815821484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1.4437927131512138E-3</v>
      </c>
      <c r="L69" s="2">
        <v>66</v>
      </c>
      <c r="M69" s="6">
        <v>0.569934367</v>
      </c>
      <c r="Q69" s="4">
        <f t="shared" ref="Q69:Q89" si="48">$C$8</f>
        <v>50</v>
      </c>
      <c r="R69">
        <f t="shared" si="27"/>
        <v>500000</v>
      </c>
      <c r="S69">
        <f t="shared" si="28"/>
        <v>-98802327.578318536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-50.75986740680532</v>
      </c>
      <c r="AC69">
        <f t="shared" si="29"/>
        <v>-45.322239304078238</v>
      </c>
      <c r="AE69">
        <f t="shared" si="30"/>
        <v>0</v>
      </c>
      <c r="AF69">
        <f t="shared" si="31"/>
        <v>0</v>
      </c>
      <c r="AG69">
        <f t="shared" si="31"/>
        <v>-2.2935815590048852E-5</v>
      </c>
      <c r="AH69">
        <f t="shared" si="32"/>
        <v>-0.31118731248226694</v>
      </c>
      <c r="AI69">
        <f t="shared" si="33"/>
        <v>-0.31121024829785698</v>
      </c>
      <c r="AJ69">
        <f t="shared" si="34"/>
        <v>-5.4376281027270821</v>
      </c>
      <c r="AK69">
        <f t="shared" si="22"/>
        <v>-3.5531907184763729</v>
      </c>
      <c r="AL69">
        <f t="shared" si="35"/>
        <v>-9.3020290695013124</v>
      </c>
      <c r="AN69">
        <f t="shared" si="36"/>
        <v>0</v>
      </c>
      <c r="AO69">
        <f t="shared" si="36"/>
        <v>0</v>
      </c>
      <c r="AP69">
        <f t="shared" si="36"/>
        <v>-3.3114563419092538E-8</v>
      </c>
      <c r="AQ69">
        <f t="shared" si="36"/>
        <v>-4.4928997418700679E-4</v>
      </c>
      <c r="AR69">
        <f t="shared" si="36"/>
        <v>-4.4932308875042585E-4</v>
      </c>
      <c r="AS69">
        <f t="shared" si="36"/>
        <v>-7.8508078315436217E-3</v>
      </c>
      <c r="AT69">
        <f t="shared" si="36"/>
        <v>-5.1300708677727135E-3</v>
      </c>
      <c r="AU69">
        <f t="shared" si="23"/>
        <v>-1.343020178806676E-2</v>
      </c>
      <c r="AW69">
        <v>66</v>
      </c>
      <c r="AX69">
        <f>IF(Z69&gt;0, (R69*SUMPRODUCT(K69:$K$98, X69:$X$98)-K69*$AZ$3)/Z69, 0)</f>
        <v>-98802327.578318536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0.58483052300000005</v>
      </c>
      <c r="Q70" s="4">
        <f t="shared" si="48"/>
        <v>50</v>
      </c>
      <c r="R70">
        <f t="shared" si="27"/>
        <v>500000</v>
      </c>
      <c r="S70">
        <f t="shared" si="28"/>
        <v>-217729073.86387756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-45.322239304078238</v>
      </c>
      <c r="AC70">
        <f t="shared" si="29"/>
        <v>-40.466657146676404</v>
      </c>
      <c r="AE70">
        <f t="shared" si="30"/>
        <v>0</v>
      </c>
      <c r="AF70">
        <f t="shared" si="31"/>
        <v>0</v>
      </c>
      <c r="AG70">
        <f t="shared" si="31"/>
        <v>-9.2928924071885382E-6</v>
      </c>
      <c r="AH70">
        <f t="shared" si="32"/>
        <v>-0.13413565026959826</v>
      </c>
      <c r="AI70">
        <f t="shared" si="33"/>
        <v>-0.13414494316200545</v>
      </c>
      <c r="AJ70">
        <f t="shared" si="34"/>
        <v>-4.8555821574018339</v>
      </c>
      <c r="AK70">
        <f t="shared" si="22"/>
        <v>-3.1725567512854771</v>
      </c>
      <c r="AL70">
        <f t="shared" si="35"/>
        <v>-8.1622838518493168</v>
      </c>
      <c r="AN70">
        <f t="shared" si="36"/>
        <v>0</v>
      </c>
      <c r="AO70">
        <f t="shared" si="36"/>
        <v>0</v>
      </c>
      <c r="AP70">
        <f t="shared" si="36"/>
        <v>-1.1979473519283084E-8</v>
      </c>
      <c r="AQ70">
        <f t="shared" si="36"/>
        <v>-1.7291435217236216E-4</v>
      </c>
      <c r="AR70">
        <f t="shared" si="36"/>
        <v>-1.7292633164588144E-4</v>
      </c>
      <c r="AS70">
        <f t="shared" si="36"/>
        <v>-6.2593340508605511E-3</v>
      </c>
      <c r="AT70">
        <f t="shared" si="36"/>
        <v>-4.0897449281827314E-3</v>
      </c>
      <c r="AU70">
        <f t="shared" si="23"/>
        <v>-1.0522005310689165E-2</v>
      </c>
      <c r="AW70">
        <v>67</v>
      </c>
      <c r="AX70">
        <f>IF(Z70&gt;0, (R70*SUMPRODUCT(K70:$K$98, X70:$X$98)-K70*$AZ$3)/Z70, 0)</f>
        <v>-217729073.86387756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0.59948279800000004</v>
      </c>
      <c r="Q71" s="4">
        <f t="shared" si="48"/>
        <v>50</v>
      </c>
      <c r="R71">
        <f t="shared" si="27"/>
        <v>500000</v>
      </c>
      <c r="S71">
        <f t="shared" si="28"/>
        <v>-497805811.39300758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-40.466657146676404</v>
      </c>
      <c r="AC71">
        <f t="shared" si="29"/>
        <v>-36.131087697299975</v>
      </c>
      <c r="AE71">
        <f t="shared" si="30"/>
        <v>0</v>
      </c>
      <c r="AF71">
        <f t="shared" si="31"/>
        <v>0</v>
      </c>
      <c r="AG71">
        <f t="shared" si="31"/>
        <v>-3.6290343413423125E-6</v>
      </c>
      <c r="AH71">
        <f t="shared" si="32"/>
        <v>-5.5709291417743403E-2</v>
      </c>
      <c r="AI71">
        <f t="shared" si="33"/>
        <v>-5.5712920452084744E-2</v>
      </c>
      <c r="AJ71">
        <f t="shared" si="34"/>
        <v>-4.335569449376429</v>
      </c>
      <c r="AK71">
        <f t="shared" si="22"/>
        <v>-2.8326660002673485</v>
      </c>
      <c r="AL71">
        <f t="shared" si="35"/>
        <v>-7.2239483700958624</v>
      </c>
      <c r="AN71">
        <f t="shared" si="36"/>
        <v>0</v>
      </c>
      <c r="AO71">
        <f t="shared" si="36"/>
        <v>0</v>
      </c>
      <c r="AP71">
        <f t="shared" si="36"/>
        <v>-4.176955785878145E-9</v>
      </c>
      <c r="AQ71">
        <f t="shared" si="36"/>
        <v>-6.4120431284881522E-5</v>
      </c>
      <c r="AR71">
        <f t="shared" si="36"/>
        <v>-6.4124608240667398E-5</v>
      </c>
      <c r="AS71">
        <f t="shared" si="36"/>
        <v>-4.9901654802062406E-3</v>
      </c>
      <c r="AT71">
        <f t="shared" si="36"/>
        <v>-3.2603495934129399E-3</v>
      </c>
      <c r="AU71">
        <f t="shared" si="23"/>
        <v>-8.3146396818598485E-3</v>
      </c>
      <c r="AW71">
        <v>68</v>
      </c>
      <c r="AX71">
        <f>IF(Z71&gt;0, (R71*SUMPRODUCT(K71:$K$98, X71:$X$98)-K71*$AZ$3)/Z71, 0)</f>
        <v>-497805811.39300758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0.61448546299999995</v>
      </c>
      <c r="Q72" s="4">
        <f t="shared" si="48"/>
        <v>50</v>
      </c>
      <c r="R72">
        <f t="shared" si="27"/>
        <v>500000</v>
      </c>
      <c r="S72">
        <f t="shared" si="28"/>
        <v>-1183629842.386718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-36.131087697299975</v>
      </c>
      <c r="AC72">
        <f t="shared" si="29"/>
        <v>-32.259953278687867</v>
      </c>
      <c r="AE72">
        <f t="shared" si="30"/>
        <v>0</v>
      </c>
      <c r="AF72">
        <f t="shared" si="31"/>
        <v>0</v>
      </c>
      <c r="AG72">
        <f t="shared" si="31"/>
        <v>-1.3627551504462587E-6</v>
      </c>
      <c r="AH72">
        <f t="shared" si="32"/>
        <v>-2.2299888474826307E-2</v>
      </c>
      <c r="AI72">
        <f t="shared" si="33"/>
        <v>-2.2301251229976754E-2</v>
      </c>
      <c r="AJ72">
        <f t="shared" si="34"/>
        <v>-3.8711344186121082</v>
      </c>
      <c r="AK72">
        <f t="shared" ref="AK72:AK89" si="49">G72*SUM(AB72:AB72, AE72:AF72)</f>
        <v>-2.5291761388109983</v>
      </c>
      <c r="AL72">
        <f t="shared" si="35"/>
        <v>-6.4226118086530839</v>
      </c>
      <c r="AN72">
        <f t="shared" si="36"/>
        <v>0</v>
      </c>
      <c r="AO72">
        <f t="shared" si="36"/>
        <v>0</v>
      </c>
      <c r="AP72">
        <f t="shared" si="36"/>
        <v>-1.4004532303602706E-9</v>
      </c>
      <c r="AQ72">
        <f t="shared" si="36"/>
        <v>-2.2916773303713042E-5</v>
      </c>
      <c r="AR72">
        <f t="shared" si="36"/>
        <v>-2.29181737569434E-5</v>
      </c>
      <c r="AS72">
        <f t="shared" si="36"/>
        <v>-3.9782221332488365E-3</v>
      </c>
      <c r="AT72">
        <f t="shared" si="36"/>
        <v>-2.5991410801772348E-3</v>
      </c>
      <c r="AU72">
        <f t="shared" si="23"/>
        <v>-6.6002813871830152E-3</v>
      </c>
      <c r="AW72">
        <v>69</v>
      </c>
      <c r="AX72">
        <f>IF(Z72&gt;0, (R72*SUMPRODUCT(K72:$K$98, X72:$X$98)-K72*$AZ$3)/Z72, 0)</f>
        <v>-1183629842.386718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0.62975077099999999</v>
      </c>
      <c r="Q73" s="4">
        <f t="shared" si="48"/>
        <v>50</v>
      </c>
      <c r="R73">
        <f t="shared" si="27"/>
        <v>500000</v>
      </c>
      <c r="S73">
        <f t="shared" si="28"/>
        <v>-2933560932.8731337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-32.259953278687867</v>
      </c>
      <c r="AC73">
        <f t="shared" si="29"/>
        <v>-28.803548928458152</v>
      </c>
      <c r="AE73">
        <f t="shared" si="30"/>
        <v>0</v>
      </c>
      <c r="AF73">
        <f t="shared" si="31"/>
        <v>0</v>
      </c>
      <c r="AG73">
        <f t="shared" si="31"/>
        <v>-4.909314922640437E-7</v>
      </c>
      <c r="AH73">
        <f t="shared" si="32"/>
        <v>-8.5819610667775235E-3</v>
      </c>
      <c r="AI73">
        <f t="shared" si="33"/>
        <v>-8.5824519982697876E-3</v>
      </c>
      <c r="AJ73">
        <f t="shared" si="34"/>
        <v>-3.4564043502297146</v>
      </c>
      <c r="AK73">
        <f t="shared" si="49"/>
        <v>-2.2581967295081511</v>
      </c>
      <c r="AL73">
        <f t="shared" si="35"/>
        <v>-5.7231835317361348</v>
      </c>
      <c r="AN73">
        <f t="shared" si="36"/>
        <v>0</v>
      </c>
      <c r="AO73">
        <f t="shared" si="36"/>
        <v>0</v>
      </c>
      <c r="AP73">
        <f t="shared" si="36"/>
        <v>-4.5045731829272043E-10</v>
      </c>
      <c r="AQ73">
        <f t="shared" si="36"/>
        <v>-7.8744330497216156E-6</v>
      </c>
      <c r="AR73">
        <f t="shared" si="36"/>
        <v>-7.8748835070399073E-6</v>
      </c>
      <c r="AS73">
        <f t="shared" si="36"/>
        <v>-3.1714458311881319E-3</v>
      </c>
      <c r="AT73">
        <f t="shared" si="36"/>
        <v>-2.0720227954016219E-3</v>
      </c>
      <c r="AU73">
        <f t="shared" si="23"/>
        <v>-5.2513435100967933E-3</v>
      </c>
      <c r="AW73">
        <v>70</v>
      </c>
      <c r="AX73">
        <f>IF(Z73&gt;0, (R73*SUMPRODUCT(K73:$K$98, X73:$X$98)-K73*$AZ$3)/Z73, 0)</f>
        <v>-2933560932.8731337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0.64518007799999999</v>
      </c>
      <c r="Q74" s="4">
        <f t="shared" si="48"/>
        <v>50</v>
      </c>
      <c r="R74">
        <f t="shared" si="27"/>
        <v>500000</v>
      </c>
      <c r="S74">
        <f t="shared" si="28"/>
        <v>-7595998203.3857889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-28.803548928458152</v>
      </c>
      <c r="AC74">
        <f t="shared" si="29"/>
        <v>-25.717461028781354</v>
      </c>
      <c r="AE74">
        <f t="shared" si="30"/>
        <v>0</v>
      </c>
      <c r="AF74">
        <f t="shared" si="31"/>
        <v>0</v>
      </c>
      <c r="AG74">
        <f t="shared" si="31"/>
        <v>-1.6928295886983113E-7</v>
      </c>
      <c r="AH74">
        <f t="shared" si="32"/>
        <v>-3.1673921847157212E-3</v>
      </c>
      <c r="AI74">
        <f t="shared" si="33"/>
        <v>-3.1675614676745911E-3</v>
      </c>
      <c r="AJ74">
        <f t="shared" si="34"/>
        <v>-3.086087899676798</v>
      </c>
      <c r="AK74">
        <f t="shared" si="49"/>
        <v>-2.0162484249920709</v>
      </c>
      <c r="AL74">
        <f t="shared" si="35"/>
        <v>-5.1055038861365434</v>
      </c>
      <c r="AN74">
        <f t="shared" si="36"/>
        <v>0</v>
      </c>
      <c r="AO74">
        <f t="shared" si="36"/>
        <v>0</v>
      </c>
      <c r="AP74">
        <f t="shared" si="36"/>
        <v>-1.3868451549823661E-10</v>
      </c>
      <c r="AQ74">
        <f t="shared" si="36"/>
        <v>-2.5948757834979303E-6</v>
      </c>
      <c r="AR74">
        <f t="shared" si="36"/>
        <v>-2.5950144680134285E-6</v>
      </c>
      <c r="AS74">
        <f t="shared" si="36"/>
        <v>-2.5282675114436598E-3</v>
      </c>
      <c r="AT74">
        <f t="shared" si="36"/>
        <v>-1.6518049885879038E-3</v>
      </c>
      <c r="AU74">
        <f t="shared" si="23"/>
        <v>-4.1826675144995768E-3</v>
      </c>
      <c r="AW74">
        <v>71</v>
      </c>
      <c r="AX74">
        <f>IF(Z74&gt;0, (R74*SUMPRODUCT(K74:$K$98, X74:$X$98)-K74*$AZ$3)/Z74, 0)</f>
        <v>-7595998203.3857889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0.66067595400000001</v>
      </c>
      <c r="Q75" s="4">
        <f t="shared" si="48"/>
        <v>50</v>
      </c>
      <c r="R75">
        <f t="shared" si="27"/>
        <v>500000</v>
      </c>
      <c r="S75">
        <f t="shared" si="28"/>
        <v>-20594129043.977161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-25.717461028781354</v>
      </c>
      <c r="AC75">
        <f t="shared" si="29"/>
        <v>-22.962020968201919</v>
      </c>
      <c r="AE75">
        <f t="shared" si="30"/>
        <v>0</v>
      </c>
      <c r="AF75">
        <f t="shared" si="31"/>
        <v>0</v>
      </c>
      <c r="AG75">
        <f t="shared" si="31"/>
        <v>-5.5748948933864374E-8</v>
      </c>
      <c r="AH75">
        <f t="shared" si="32"/>
        <v>-1.1184118034726846E-3</v>
      </c>
      <c r="AI75">
        <f t="shared" si="33"/>
        <v>-1.1184675524216184E-3</v>
      </c>
      <c r="AJ75">
        <f t="shared" si="34"/>
        <v>-2.7554400605794349</v>
      </c>
      <c r="AK75">
        <f t="shared" si="49"/>
        <v>-1.800222272014695</v>
      </c>
      <c r="AL75">
        <f t="shared" si="35"/>
        <v>-4.5567808001465515</v>
      </c>
      <c r="AN75">
        <f t="shared" si="36"/>
        <v>0</v>
      </c>
      <c r="AO75">
        <f t="shared" si="36"/>
        <v>0</v>
      </c>
      <c r="AP75">
        <f t="shared" si="36"/>
        <v>-4.0778701572704443E-11</v>
      </c>
      <c r="AQ75">
        <f t="shared" si="36"/>
        <v>-8.1808504090915402E-7</v>
      </c>
      <c r="AR75">
        <f t="shared" si="36"/>
        <v>-8.1812581961072675E-7</v>
      </c>
      <c r="AS75">
        <f t="shared" si="36"/>
        <v>-2.0155226256398356E-3</v>
      </c>
      <c r="AT75">
        <f t="shared" si="36"/>
        <v>-1.3168091632025424E-3</v>
      </c>
      <c r="AU75">
        <f t="shared" si="23"/>
        <v>-3.3331499146619886E-3</v>
      </c>
      <c r="AW75">
        <v>72</v>
      </c>
      <c r="AX75">
        <f>IF(Z75&gt;0, (R75*SUMPRODUCT(K75:$K$98, X75:$X$98)-K75*$AZ$3)/Z75, 0)</f>
        <v>-20594129043.977161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0.67625413199999995</v>
      </c>
      <c r="Q76" s="4">
        <f t="shared" si="48"/>
        <v>50</v>
      </c>
      <c r="R76">
        <f t="shared" si="27"/>
        <v>500000</v>
      </c>
      <c r="S76">
        <f t="shared" si="28"/>
        <v>-58606718734.645401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-22.962020968201919</v>
      </c>
      <c r="AC76">
        <f t="shared" si="29"/>
        <v>-20.501805129630515</v>
      </c>
      <c r="AE76">
        <f t="shared" si="30"/>
        <v>0</v>
      </c>
      <c r="AF76">
        <f t="shared" si="31"/>
        <v>0</v>
      </c>
      <c r="AG76">
        <f t="shared" si="31"/>
        <v>-1.7491002373342955E-8</v>
      </c>
      <c r="AH76">
        <f t="shared" si="32"/>
        <v>-3.770045707118278E-4</v>
      </c>
      <c r="AI76">
        <f t="shared" si="33"/>
        <v>-3.7702206171420116E-4</v>
      </c>
      <c r="AJ76">
        <f t="shared" si="34"/>
        <v>-2.4602158385714041</v>
      </c>
      <c r="AK76">
        <f t="shared" si="49"/>
        <v>-1.6073414677741344</v>
      </c>
      <c r="AL76">
        <f t="shared" si="35"/>
        <v>-4.0679343284072527</v>
      </c>
      <c r="AN76">
        <f t="shared" si="36"/>
        <v>0</v>
      </c>
      <c r="AO76">
        <f t="shared" si="36"/>
        <v>0</v>
      </c>
      <c r="AP76">
        <f t="shared" si="36"/>
        <v>-1.1423347429322431E-11</v>
      </c>
      <c r="AQ76">
        <f t="shared" si="36"/>
        <v>-2.462211199655025E-7</v>
      </c>
      <c r="AR76">
        <f t="shared" si="36"/>
        <v>-2.4623254331293184E-7</v>
      </c>
      <c r="AS76">
        <f t="shared" si="36"/>
        <v>-1.6067632760689884E-3</v>
      </c>
      <c r="AT76">
        <f t="shared" si="36"/>
        <v>-1.0497523030426374E-3</v>
      </c>
      <c r="AU76">
        <f t="shared" si="23"/>
        <v>-2.6567618116549387E-3</v>
      </c>
      <c r="AW76">
        <v>73</v>
      </c>
      <c r="AX76">
        <f>IF(Z76&gt;0, (R76*SUMPRODUCT(K76:$K$98, X76:$X$98)-K76*$AZ$3)/Z76, 0)</f>
        <v>-58606718734.645401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0.69194305599999995</v>
      </c>
      <c r="Q77" s="4">
        <f t="shared" si="48"/>
        <v>50</v>
      </c>
      <c r="R77">
        <f t="shared" si="27"/>
        <v>500000</v>
      </c>
      <c r="S77">
        <f t="shared" si="28"/>
        <v>-175561848478.845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-20.501805129630515</v>
      </c>
      <c r="AC77">
        <f t="shared" si="29"/>
        <v>-18.305183360979811</v>
      </c>
      <c r="AE77">
        <f t="shared" si="30"/>
        <v>0</v>
      </c>
      <c r="AF77">
        <f t="shared" si="31"/>
        <v>0</v>
      </c>
      <c r="AG77">
        <f t="shared" si="31"/>
        <v>-5.2133147148953501E-9</v>
      </c>
      <c r="AH77">
        <f t="shared" si="32"/>
        <v>-1.2102777634714176E-4</v>
      </c>
      <c r="AI77">
        <f t="shared" si="33"/>
        <v>-1.2103298966185666E-4</v>
      </c>
      <c r="AJ77">
        <f t="shared" si="34"/>
        <v>-2.1966217686507044</v>
      </c>
      <c r="AK77">
        <f t="shared" si="49"/>
        <v>-1.4351263590741361</v>
      </c>
      <c r="AL77">
        <f t="shared" si="35"/>
        <v>-3.6318691607145022</v>
      </c>
      <c r="AN77">
        <f t="shared" si="36"/>
        <v>0</v>
      </c>
      <c r="AO77">
        <f t="shared" si="36"/>
        <v>0</v>
      </c>
      <c r="AP77">
        <f t="shared" si="36"/>
        <v>-3.0400071652090186E-12</v>
      </c>
      <c r="AQ77">
        <f t="shared" si="36"/>
        <v>-7.0574160089242007E-8</v>
      </c>
      <c r="AR77">
        <f t="shared" si="36"/>
        <v>-7.057720009640722E-8</v>
      </c>
      <c r="AS77">
        <f t="shared" si="36"/>
        <v>-1.2809021287114631E-3</v>
      </c>
      <c r="AT77">
        <f t="shared" si="36"/>
        <v>-8.3685613724804287E-4</v>
      </c>
      <c r="AU77">
        <f t="shared" si="23"/>
        <v>-2.1178288431596025E-3</v>
      </c>
      <c r="AW77">
        <v>74</v>
      </c>
      <c r="AX77">
        <f>IF(Z77&gt;0, (R77*SUMPRODUCT(K77:$K$98, X77:$X$98)-K77*$AZ$3)/Z77, 0)</f>
        <v>-175561848478.845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0.70765376499999999</v>
      </c>
      <c r="Q78" s="4">
        <f t="shared" si="48"/>
        <v>50</v>
      </c>
      <c r="R78">
        <f t="shared" si="27"/>
        <v>500000</v>
      </c>
      <c r="S78">
        <f t="shared" si="28"/>
        <v>-555175283302.30066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-18.305183360979811</v>
      </c>
      <c r="AC78">
        <f t="shared" si="29"/>
        <v>-16.343913775418415</v>
      </c>
      <c r="AE78">
        <f t="shared" si="30"/>
        <v>0</v>
      </c>
      <c r="AF78">
        <f t="shared" si="31"/>
        <v>0</v>
      </c>
      <c r="AG78">
        <f t="shared" si="31"/>
        <v>-1.4719597816208009E-9</v>
      </c>
      <c r="AH78">
        <f t="shared" si="32"/>
        <v>-3.6892217861255957E-5</v>
      </c>
      <c r="AI78">
        <f t="shared" si="33"/>
        <v>-3.6893689821037579E-5</v>
      </c>
      <c r="AJ78">
        <f t="shared" si="34"/>
        <v>-1.9612695855613964</v>
      </c>
      <c r="AK78">
        <f t="shared" si="49"/>
        <v>-1.2813628352685869</v>
      </c>
      <c r="AL78">
        <f t="shared" si="35"/>
        <v>-3.2426693145198042</v>
      </c>
      <c r="AN78">
        <f t="shared" si="36"/>
        <v>0</v>
      </c>
      <c r="AO78">
        <f t="shared" si="36"/>
        <v>0</v>
      </c>
      <c r="AP78">
        <f t="shared" si="36"/>
        <v>-7.6637015845516929E-13</v>
      </c>
      <c r="AQ78">
        <f t="shared" si="36"/>
        <v>-1.9207790322206597E-8</v>
      </c>
      <c r="AR78">
        <f t="shared" si="36"/>
        <v>-1.9208556692365053E-8</v>
      </c>
      <c r="AS78">
        <f t="shared" si="36"/>
        <v>-1.0211274124656772E-3</v>
      </c>
      <c r="AT78">
        <f t="shared" si="36"/>
        <v>-6.671365966412861E-4</v>
      </c>
      <c r="AU78">
        <f t="shared" si="23"/>
        <v>-1.6882832176636556E-3</v>
      </c>
      <c r="AW78">
        <v>75</v>
      </c>
      <c r="AX78">
        <f>IF(Z78&gt;0, (R78*SUMPRODUCT(K78:$K$98, X78:$X$98)-K78*$AZ$3)/Z78, 0)</f>
        <v>-555175283302.30066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0.72329488099999995</v>
      </c>
      <c r="Q79" s="4">
        <f t="shared" si="48"/>
        <v>50</v>
      </c>
      <c r="R79">
        <f t="shared" si="27"/>
        <v>500000</v>
      </c>
      <c r="S79">
        <f t="shared" si="28"/>
        <v>-1858577816772.5308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-16.343913775418415</v>
      </c>
      <c r="AC79">
        <f t="shared" si="29"/>
        <v>-14.592780173076596</v>
      </c>
      <c r="AE79">
        <f t="shared" si="30"/>
        <v>0</v>
      </c>
      <c r="AF79">
        <f t="shared" si="31"/>
        <v>0</v>
      </c>
      <c r="AG79">
        <f t="shared" si="31"/>
        <v>-3.9257920872038985E-10</v>
      </c>
      <c r="AH79">
        <f t="shared" si="32"/>
        <v>-1.0646609750842031E-5</v>
      </c>
      <c r="AI79">
        <f t="shared" si="33"/>
        <v>-1.0647002330050752E-5</v>
      </c>
      <c r="AJ79">
        <f t="shared" si="34"/>
        <v>-1.7511336023418185</v>
      </c>
      <c r="AK79">
        <f t="shared" si="49"/>
        <v>-1.1440739642792892</v>
      </c>
      <c r="AL79">
        <f t="shared" si="35"/>
        <v>-2.8952182136234379</v>
      </c>
      <c r="AN79">
        <f t="shared" si="36"/>
        <v>0</v>
      </c>
      <c r="AO79">
        <f t="shared" si="36"/>
        <v>0</v>
      </c>
      <c r="AP79">
        <f t="shared" si="36"/>
        <v>-1.8249539670431683E-13</v>
      </c>
      <c r="AQ79">
        <f t="shared" si="36"/>
        <v>-4.9492108264444889E-9</v>
      </c>
      <c r="AR79">
        <f t="shared" si="36"/>
        <v>-4.9493933218411935E-9</v>
      </c>
      <c r="AS79">
        <f t="shared" si="36"/>
        <v>-8.1403654178039374E-4</v>
      </c>
      <c r="AT79">
        <f t="shared" si="36"/>
        <v>-5.3183721229347215E-4</v>
      </c>
      <c r="AU79">
        <f t="shared" si="23"/>
        <v>-1.3458787034671877E-3</v>
      </c>
      <c r="AW79">
        <v>76</v>
      </c>
      <c r="AX79">
        <f>IF(Z79&gt;0, (R79*SUMPRODUCT(K79:$K$98, X79:$X$98)-K79*$AZ$3)/Z79, 0)</f>
        <v>-1858577816772.5308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0.74145409100000004</v>
      </c>
      <c r="Q80" s="4">
        <f t="shared" si="48"/>
        <v>50</v>
      </c>
      <c r="R80">
        <f t="shared" si="27"/>
        <v>500000</v>
      </c>
      <c r="S80">
        <f t="shared" si="28"/>
        <v>-6676611522110.3379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-14.592780173076596</v>
      </c>
      <c r="AC80">
        <f t="shared" si="29"/>
        <v>-13.029268015927945</v>
      </c>
      <c r="AE80">
        <f t="shared" si="30"/>
        <v>0</v>
      </c>
      <c r="AF80">
        <f t="shared" si="31"/>
        <v>0</v>
      </c>
      <c r="AG80">
        <f t="shared" si="31"/>
        <v>-9.7573956285910017E-11</v>
      </c>
      <c r="AH80">
        <f t="shared" si="32"/>
        <v>-2.9107946034727593E-6</v>
      </c>
      <c r="AI80">
        <f t="shared" si="33"/>
        <v>-2.9108921774290453E-6</v>
      </c>
      <c r="AJ80">
        <f t="shared" si="34"/>
        <v>-1.5635121571486508</v>
      </c>
      <c r="AK80">
        <f t="shared" si="49"/>
        <v>-1.0214946121153619</v>
      </c>
      <c r="AL80">
        <f t="shared" si="35"/>
        <v>-2.5850096801561904</v>
      </c>
      <c r="AN80">
        <f t="shared" si="36"/>
        <v>0</v>
      </c>
      <c r="AO80">
        <f t="shared" si="36"/>
        <v>0</v>
      </c>
      <c r="AP80">
        <f t="shared" si="36"/>
        <v>-4.0498646662669662E-14</v>
      </c>
      <c r="AQ80">
        <f t="shared" si="36"/>
        <v>-1.208142486384675E-9</v>
      </c>
      <c r="AR80">
        <f t="shared" si="36"/>
        <v>-1.2081829850313378E-9</v>
      </c>
      <c r="AS80">
        <f t="shared" si="36"/>
        <v>-6.4894495227406574E-4</v>
      </c>
      <c r="AT80">
        <f t="shared" si="36"/>
        <v>-4.2397736997218258E-4</v>
      </c>
      <c r="AU80">
        <f t="shared" si="23"/>
        <v>-1.0729235304292335E-3</v>
      </c>
      <c r="AW80">
        <v>77</v>
      </c>
      <c r="AX80">
        <f>IF(Z80&gt;0, (R80*SUMPRODUCT(K80:$K$98, X80:$X$98)-K80*$AZ$3)/Z80, 0)</f>
        <v>-6676611522110.3379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0.75951466000000001</v>
      </c>
      <c r="Q81" s="4">
        <f t="shared" si="48"/>
        <v>50</v>
      </c>
      <c r="R81">
        <f t="shared" si="27"/>
        <v>500000</v>
      </c>
      <c r="S81">
        <f t="shared" si="28"/>
        <v>-25863945568652.102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-13.029268015927945</v>
      </c>
      <c r="AC81">
        <f t="shared" si="29"/>
        <v>-11.633275015262996</v>
      </c>
      <c r="AE81">
        <f t="shared" si="30"/>
        <v>0</v>
      </c>
      <c r="AF81">
        <f t="shared" si="31"/>
        <v>0</v>
      </c>
      <c r="AG81">
        <f t="shared" si="31"/>
        <v>-2.2489366489703108E-11</v>
      </c>
      <c r="AH81">
        <f t="shared" si="32"/>
        <v>-7.4108850233347813E-7</v>
      </c>
      <c r="AI81">
        <f t="shared" si="33"/>
        <v>-7.4111099169996785E-7</v>
      </c>
      <c r="AJ81">
        <f t="shared" si="34"/>
        <v>-1.3959930006649497</v>
      </c>
      <c r="AK81">
        <f t="shared" si="49"/>
        <v>-0.91204876111495625</v>
      </c>
      <c r="AL81">
        <f t="shared" si="35"/>
        <v>-2.3080425028908977</v>
      </c>
      <c r="AN81">
        <f t="shared" si="36"/>
        <v>0</v>
      </c>
      <c r="AO81">
        <f t="shared" si="36"/>
        <v>0</v>
      </c>
      <c r="AP81">
        <f t="shared" si="36"/>
        <v>-8.3342360228440016E-15</v>
      </c>
      <c r="AQ81">
        <f t="shared" si="36"/>
        <v>-2.7463674866480072E-10</v>
      </c>
      <c r="AR81">
        <f t="shared" si="36"/>
        <v>-2.7464508290082359E-10</v>
      </c>
      <c r="AS81">
        <f t="shared" si="36"/>
        <v>-5.1733494401039963E-4</v>
      </c>
      <c r="AT81">
        <f t="shared" si="36"/>
        <v>-3.3799216367231958E-4</v>
      </c>
      <c r="AU81">
        <f t="shared" si="23"/>
        <v>-8.5532738232780214E-4</v>
      </c>
      <c r="AW81">
        <v>78</v>
      </c>
      <c r="AX81">
        <f>IF(Z81&gt;0, (R81*SUMPRODUCT(K81:$K$98, X81:$X$98)-K81*$AZ$3)/Z81, 0)</f>
        <v>-25863945568652.102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0.77745419500000001</v>
      </c>
      <c r="Q82" s="4">
        <f t="shared" si="48"/>
        <v>50</v>
      </c>
      <c r="R82">
        <f t="shared" si="27"/>
        <v>500000</v>
      </c>
      <c r="S82">
        <f t="shared" si="28"/>
        <v>-108648620677164.28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-11.633275015262996</v>
      </c>
      <c r="AC82">
        <f t="shared" si="29"/>
        <v>-10.386852692436657</v>
      </c>
      <c r="AE82">
        <f t="shared" si="30"/>
        <v>0</v>
      </c>
      <c r="AF82">
        <f t="shared" si="31"/>
        <v>0</v>
      </c>
      <c r="AG82">
        <f t="shared" si="31"/>
        <v>-4.7800205044939704E-12</v>
      </c>
      <c r="AH82">
        <f t="shared" si="32"/>
        <v>-1.7484452320312106E-7</v>
      </c>
      <c r="AI82">
        <f t="shared" si="33"/>
        <v>-1.7484930322362556E-7</v>
      </c>
      <c r="AJ82">
        <f t="shared" si="34"/>
        <v>-1.2464223228263389</v>
      </c>
      <c r="AK82">
        <f t="shared" si="49"/>
        <v>-0.81432925106840981</v>
      </c>
      <c r="AL82">
        <f t="shared" si="35"/>
        <v>-2.0607517487440519</v>
      </c>
      <c r="AN82">
        <f t="shared" si="36"/>
        <v>0</v>
      </c>
      <c r="AO82">
        <f t="shared" si="36"/>
        <v>0</v>
      </c>
      <c r="AP82">
        <f t="shared" si="36"/>
        <v>-1.5816133076208717E-15</v>
      </c>
      <c r="AQ82">
        <f t="shared" si="36"/>
        <v>-5.7852560340001647E-11</v>
      </c>
      <c r="AR82">
        <f t="shared" si="36"/>
        <v>-5.7854141953309273E-11</v>
      </c>
      <c r="AS82">
        <f t="shared" si="36"/>
        <v>-4.1241625027433866E-4</v>
      </c>
      <c r="AT82">
        <f t="shared" si="36"/>
        <v>-2.6944528356392109E-4</v>
      </c>
      <c r="AU82">
        <f t="shared" si="23"/>
        <v>-6.8186159169240164E-4</v>
      </c>
      <c r="AW82">
        <v>79</v>
      </c>
      <c r="AX82">
        <f>IF(Z82&gt;0, (R82*SUMPRODUCT(K82:$K$98, X82:$X$98)-K82*$AZ$3)/Z82, 0)</f>
        <v>-108648620677164.28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0.79525030600000002</v>
      </c>
      <c r="Q83" s="4">
        <f t="shared" si="48"/>
        <v>50</v>
      </c>
      <c r="R83">
        <f t="shared" si="27"/>
        <v>500000</v>
      </c>
      <c r="S83">
        <f t="shared" si="28"/>
        <v>-498114759726952.19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-10.386852692436657</v>
      </c>
      <c r="AC83">
        <f t="shared" si="29"/>
        <v>-9.2739756182972126</v>
      </c>
      <c r="AE83">
        <f t="shared" si="30"/>
        <v>0</v>
      </c>
      <c r="AF83">
        <f t="shared" si="31"/>
        <v>0</v>
      </c>
      <c r="AG83">
        <f t="shared" si="31"/>
        <v>-9.3090753056392649E-13</v>
      </c>
      <c r="AH83">
        <f t="shared" si="32"/>
        <v>-3.8013127688851042E-8</v>
      </c>
      <c r="AI83">
        <f t="shared" si="33"/>
        <v>-3.8014058596381609E-8</v>
      </c>
      <c r="AJ83">
        <f t="shared" si="34"/>
        <v>-1.112877074139444</v>
      </c>
      <c r="AK83">
        <f t="shared" si="49"/>
        <v>-0.72707968847056603</v>
      </c>
      <c r="AL83">
        <f t="shared" si="35"/>
        <v>-1.8399568006240687</v>
      </c>
      <c r="AN83">
        <f t="shared" si="36"/>
        <v>0</v>
      </c>
      <c r="AO83">
        <f t="shared" si="36"/>
        <v>0</v>
      </c>
      <c r="AP83">
        <f t="shared" si="36"/>
        <v>-2.7501670329061842E-16</v>
      </c>
      <c r="AQ83">
        <f t="shared" si="36"/>
        <v>-1.1230164882671162E-11</v>
      </c>
      <c r="AR83">
        <f t="shared" si="36"/>
        <v>-1.1230439899374453E-11</v>
      </c>
      <c r="AS83">
        <f t="shared" si="36"/>
        <v>-3.287757097766023E-4</v>
      </c>
      <c r="AT83">
        <f t="shared" si="36"/>
        <v>-2.1480013039706903E-4</v>
      </c>
      <c r="AU83">
        <f t="shared" si="23"/>
        <v>-5.4357585140411119E-4</v>
      </c>
      <c r="AW83">
        <v>80</v>
      </c>
      <c r="AX83">
        <f>IF(Z83&gt;0, (R83*SUMPRODUCT(K83:$K$98, X83:$X$98)-K83*$AZ$3)/Z83, 0)</f>
        <v>-498114759726952.19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0.81288120699999999</v>
      </c>
      <c r="Q84" s="4">
        <f t="shared" si="48"/>
        <v>50</v>
      </c>
      <c r="R84">
        <f t="shared" si="27"/>
        <v>500000</v>
      </c>
      <c r="S84">
        <f t="shared" si="28"/>
        <v>-2511000180456872.5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-9.2739756182972126</v>
      </c>
      <c r="AC84">
        <f t="shared" si="29"/>
        <v>-8.2803353734894269</v>
      </c>
      <c r="AE84">
        <f t="shared" si="30"/>
        <v>0</v>
      </c>
      <c r="AF84">
        <f t="shared" si="31"/>
        <v>0</v>
      </c>
      <c r="AG84">
        <f t="shared" si="31"/>
        <v>-1.6488121820809335E-13</v>
      </c>
      <c r="AH84">
        <f t="shared" si="32"/>
        <v>-7.5671723705019382E-9</v>
      </c>
      <c r="AI84">
        <f t="shared" si="33"/>
        <v>-7.5673372517201469E-9</v>
      </c>
      <c r="AJ84">
        <f t="shared" si="34"/>
        <v>-0.99364024480778568</v>
      </c>
      <c r="AK84">
        <f t="shared" si="49"/>
        <v>-0.6491782932808049</v>
      </c>
      <c r="AL84">
        <f t="shared" si="35"/>
        <v>-1.6428185456559277</v>
      </c>
      <c r="AN84">
        <f t="shared" si="36"/>
        <v>0</v>
      </c>
      <c r="AO84">
        <f t="shared" si="36"/>
        <v>0</v>
      </c>
      <c r="AP84">
        <f t="shared" si="36"/>
        <v>-4.3491630840779898E-17</v>
      </c>
      <c r="AQ84">
        <f t="shared" si="36"/>
        <v>-1.9960349081789171E-12</v>
      </c>
      <c r="AR84">
        <f t="shared" si="36"/>
        <v>-1.9960783998097582E-12</v>
      </c>
      <c r="AS84">
        <f t="shared" si="36"/>
        <v>-2.6209798293206163E-4</v>
      </c>
      <c r="AT84">
        <f t="shared" si="36"/>
        <v>-1.7123734885063111E-4</v>
      </c>
      <c r="AU84">
        <f t="shared" si="23"/>
        <v>-4.3333533377877109E-4</v>
      </c>
      <c r="AW84">
        <v>81</v>
      </c>
      <c r="AX84">
        <f>IF(Z84&gt;0, (R84*SUMPRODUCT(K84:$K$98, X84:$X$98)-K84*$AZ$3)/Z84, 0)</f>
        <v>-2511000180456872.5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0.83042254299999996</v>
      </c>
      <c r="Q85" s="4">
        <f t="shared" si="48"/>
        <v>50</v>
      </c>
      <c r="R85">
        <f t="shared" si="27"/>
        <v>500000</v>
      </c>
      <c r="S85">
        <f t="shared" si="28"/>
        <v>-1.4049380714451546E+16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-8.2803353734894269</v>
      </c>
      <c r="AC85">
        <f t="shared" si="29"/>
        <v>-7.3931565834744424</v>
      </c>
      <c r="AE85">
        <f t="shared" si="30"/>
        <v>0</v>
      </c>
      <c r="AF85">
        <f t="shared" si="31"/>
        <v>0</v>
      </c>
      <c r="AG85">
        <f t="shared" si="31"/>
        <v>-2.6311325508709632E-14</v>
      </c>
      <c r="AH85">
        <f t="shared" si="32"/>
        <v>-1.3692108051730278E-9</v>
      </c>
      <c r="AI85">
        <f t="shared" si="33"/>
        <v>-1.3692371164985365E-9</v>
      </c>
      <c r="AJ85">
        <f t="shared" si="34"/>
        <v>-0.88717879001498456</v>
      </c>
      <c r="AK85">
        <f t="shared" si="49"/>
        <v>-0.57962347614425991</v>
      </c>
      <c r="AL85">
        <f t="shared" si="35"/>
        <v>-1.4668022675284815</v>
      </c>
      <c r="AN85">
        <f t="shared" si="36"/>
        <v>0</v>
      </c>
      <c r="AO85">
        <f t="shared" si="36"/>
        <v>0</v>
      </c>
      <c r="AP85">
        <f t="shared" si="36"/>
        <v>-6.1966820092450237E-18</v>
      </c>
      <c r="AQ85">
        <f t="shared" si="36"/>
        <v>-3.2246813108944348E-13</v>
      </c>
      <c r="AR85">
        <f t="shared" si="36"/>
        <v>-3.224743277714527E-13</v>
      </c>
      <c r="AS85">
        <f t="shared" si="36"/>
        <v>-2.0894290731380326E-4</v>
      </c>
      <c r="AT85">
        <f t="shared" si="36"/>
        <v>-1.3650936611195249E-4</v>
      </c>
      <c r="AU85">
        <f t="shared" si="23"/>
        <v>-3.4545227374823003E-4</v>
      </c>
      <c r="AW85">
        <v>82</v>
      </c>
      <c r="AX85">
        <f>IF(Z85&gt;0, (R85*SUMPRODUCT(K85:$K$98, X85:$X$98)-K85*$AZ$3)/Z85, 0)</f>
        <v>-1.4049380714451546E+16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0.84796327400000004</v>
      </c>
      <c r="Q86" s="4">
        <f t="shared" si="48"/>
        <v>50</v>
      </c>
      <c r="R86">
        <f t="shared" si="27"/>
        <v>500000</v>
      </c>
      <c r="S86">
        <f t="shared" si="28"/>
        <v>-8.8315819977559856E+16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-7.3931565834744424</v>
      </c>
      <c r="AC86">
        <f t="shared" si="29"/>
        <v>-6.6010326638167491</v>
      </c>
      <c r="AE86">
        <f t="shared" si="30"/>
        <v>0</v>
      </c>
      <c r="AF86">
        <f t="shared" si="31"/>
        <v>0</v>
      </c>
      <c r="AG86">
        <f t="shared" si="31"/>
        <v>-3.7371745319773989E-15</v>
      </c>
      <c r="AH86">
        <f t="shared" si="32"/>
        <v>-2.2311037721645137E-10</v>
      </c>
      <c r="AI86">
        <f t="shared" si="33"/>
        <v>-2.2311411439098336E-10</v>
      </c>
      <c r="AJ86">
        <f t="shared" si="34"/>
        <v>-0.79212391965769324</v>
      </c>
      <c r="AK86">
        <f t="shared" si="49"/>
        <v>-0.51752096084321098</v>
      </c>
      <c r="AL86">
        <f t="shared" si="35"/>
        <v>-1.3096448807240182</v>
      </c>
      <c r="AN86">
        <f t="shared" si="36"/>
        <v>0</v>
      </c>
      <c r="AO86">
        <f t="shared" si="36"/>
        <v>0</v>
      </c>
      <c r="AP86">
        <f t="shared" si="36"/>
        <v>-7.8585395058595041E-19</v>
      </c>
      <c r="AQ86">
        <f t="shared" si="36"/>
        <v>-4.6915703254431334E-14</v>
      </c>
      <c r="AR86">
        <f t="shared" si="36"/>
        <v>-4.691648910838192E-14</v>
      </c>
      <c r="AS86">
        <f t="shared" si="36"/>
        <v>-1.6656800646858066E-4</v>
      </c>
      <c r="AT86">
        <f t="shared" si="36"/>
        <v>-1.0882443089284487E-4</v>
      </c>
      <c r="AU86">
        <f t="shared" si="23"/>
        <v>-2.7539243740834198E-4</v>
      </c>
      <c r="AW86">
        <v>83</v>
      </c>
      <c r="AX86">
        <f>IF(Z86&gt;0, (R86*SUMPRODUCT(K86:$K$98, X86:$X$98)-K86*$AZ$3)/Z86, 0)</f>
        <v>-8.8315819977559856E+16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0.86550461000000001</v>
      </c>
      <c r="Q87" s="4">
        <f t="shared" si="48"/>
        <v>50</v>
      </c>
      <c r="R87">
        <f t="shared" si="27"/>
        <v>500000</v>
      </c>
      <c r="S87">
        <f t="shared" si="28"/>
        <v>-6.3338418148857062E+17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-6.6010326638167491</v>
      </c>
      <c r="AC87">
        <f t="shared" si="29"/>
        <v>-5.8937791641221366</v>
      </c>
      <c r="AE87">
        <f t="shared" si="30"/>
        <v>0</v>
      </c>
      <c r="AF87">
        <f t="shared" si="31"/>
        <v>0</v>
      </c>
      <c r="AG87">
        <f t="shared" si="31"/>
        <v>-4.6526100085659389E-16</v>
      </c>
      <c r="AH87">
        <f t="shared" si="32"/>
        <v>-3.2345417858010307E-11</v>
      </c>
      <c r="AI87">
        <f t="shared" si="33"/>
        <v>-3.2345883119011165E-11</v>
      </c>
      <c r="AJ87">
        <f t="shared" si="34"/>
        <v>-0.70725349969461249</v>
      </c>
      <c r="AK87">
        <f t="shared" si="49"/>
        <v>-0.46207228646717247</v>
      </c>
      <c r="AL87">
        <f t="shared" si="35"/>
        <v>-1.1693257861941309</v>
      </c>
      <c r="AN87">
        <f t="shared" si="36"/>
        <v>0</v>
      </c>
      <c r="AO87">
        <f t="shared" si="36"/>
        <v>0</v>
      </c>
      <c r="AP87">
        <f t="shared" si="36"/>
        <v>-8.7352851840391652E-20</v>
      </c>
      <c r="AQ87">
        <f t="shared" si="36"/>
        <v>-6.0728590805254658E-15</v>
      </c>
      <c r="AR87">
        <f t="shared" si="36"/>
        <v>-6.0729464333773069E-15</v>
      </c>
      <c r="AS87">
        <f t="shared" si="36"/>
        <v>-1.3278699495267697E-4</v>
      </c>
      <c r="AT87">
        <f t="shared" si="36"/>
        <v>-8.6754170035753777E-5</v>
      </c>
      <c r="AU87">
        <f t="shared" si="23"/>
        <v>-2.195411649945037E-4</v>
      </c>
      <c r="AW87">
        <v>84</v>
      </c>
      <c r="AX87">
        <f>IF(Z87&gt;0, (R87*SUMPRODUCT(K87:$K$98, X87:$X$98)-K87*$AZ$3)/Z87, 0)</f>
        <v>-6.3338418148857062E+17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0.88304594599999997</v>
      </c>
      <c r="Q88" s="4">
        <f t="shared" si="48"/>
        <v>50</v>
      </c>
      <c r="R88">
        <f t="shared" si="27"/>
        <v>500000</v>
      </c>
      <c r="S88">
        <f t="shared" si="28"/>
        <v>-5.2875189809522842E+18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-5.8937791641221366</v>
      </c>
      <c r="AC88">
        <f t="shared" si="29"/>
        <v>-5.2623028251090567</v>
      </c>
      <c r="AE88">
        <f t="shared" si="30"/>
        <v>0</v>
      </c>
      <c r="AF88">
        <f t="shared" si="31"/>
        <v>0</v>
      </c>
      <c r="AG88">
        <f t="shared" si="31"/>
        <v>-4.9761550209710208E-17</v>
      </c>
      <c r="AH88">
        <f t="shared" si="32"/>
        <v>-4.1084684063831771E-12</v>
      </c>
      <c r="AI88">
        <f t="shared" si="33"/>
        <v>-4.1085181679333872E-12</v>
      </c>
      <c r="AJ88">
        <f t="shared" si="34"/>
        <v>-0.63147633901307998</v>
      </c>
      <c r="AK88">
        <f t="shared" si="49"/>
        <v>-0.4125645414885496</v>
      </c>
      <c r="AL88">
        <f t="shared" si="35"/>
        <v>-1.044040880505738</v>
      </c>
      <c r="AN88">
        <f t="shared" si="36"/>
        <v>0</v>
      </c>
      <c r="AO88">
        <f t="shared" si="36"/>
        <v>0</v>
      </c>
      <c r="AP88">
        <f t="shared" si="36"/>
        <v>-8.3417336007064754E-21</v>
      </c>
      <c r="AQ88">
        <f t="shared" si="36"/>
        <v>-6.8871947936782578E-16</v>
      </c>
      <c r="AR88">
        <f t="shared" si="36"/>
        <v>-6.8872782110142648E-16</v>
      </c>
      <c r="AS88">
        <f t="shared" si="36"/>
        <v>-1.0585697939467789E-4</v>
      </c>
      <c r="AT88">
        <f t="shared" si="36"/>
        <v>-6.9159893204523562E-5</v>
      </c>
      <c r="AU88">
        <f t="shared" si="23"/>
        <v>-1.7501687259989014E-4</v>
      </c>
      <c r="AW88">
        <v>85</v>
      </c>
      <c r="AX88">
        <f>IF(Z88&gt;0, (R88*SUMPRODUCT(K88:$K$98, X88:$X$98)-K88*$AZ$3)/Z88, 0)</f>
        <v>-5.2875189809522842E+18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7"/>
        <v>500000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-5.2623028251090567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-4.9761550209710206E-13</v>
      </c>
      <c r="AI89">
        <f t="shared" si="33"/>
        <v>-4.9761550209710206E-13</v>
      </c>
      <c r="AJ89">
        <f t="shared" si="34"/>
        <v>-5.2623028251090567</v>
      </c>
      <c r="AK89">
        <f t="shared" si="49"/>
        <v>-0.36836119775763398</v>
      </c>
      <c r="AL89">
        <f t="shared" si="35"/>
        <v>-5.6306640228671885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-7.4479764292022085E-17</v>
      </c>
      <c r="AR89">
        <f t="shared" si="36"/>
        <v>-7.4479764292022085E-17</v>
      </c>
      <c r="AS89">
        <f t="shared" si="36"/>
        <v>-7.8762633478183792E-4</v>
      </c>
      <c r="AT89">
        <f t="shared" si="36"/>
        <v>-5.5133843434728657E-5</v>
      </c>
      <c r="AU89">
        <f t="shared" si="23"/>
        <v>-8.4276017821664111E-4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 t="shared" ref="AN91:AU91" si="50">SUM(AN3:AN89)</f>
        <v>53612.862394892363</v>
      </c>
      <c r="AO91" s="8">
        <f t="shared" si="50"/>
        <v>-5361.2862394892363</v>
      </c>
      <c r="AP91" s="8">
        <f t="shared" si="50"/>
        <v>-3005.9133704704464</v>
      </c>
      <c r="AQ91" s="8">
        <f t="shared" si="50"/>
        <v>-31391.597812256572</v>
      </c>
      <c r="AR91" s="8">
        <f t="shared" si="50"/>
        <v>13854.064972676135</v>
      </c>
      <c r="AS91" s="8">
        <f t="shared" si="50"/>
        <v>-6704.131023980387</v>
      </c>
      <c r="AT91" s="8">
        <f t="shared" si="50"/>
        <v>2251.0051089952067</v>
      </c>
      <c r="AU91" s="8">
        <f t="shared" si="50"/>
        <v>9400.9390576909536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BE9F3-E37C-404D-8A7F-FE6E9A988441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122546.83392240731</v>
      </c>
      <c r="K3">
        <v>1</v>
      </c>
      <c r="L3" s="2">
        <v>0</v>
      </c>
      <c r="O3">
        <f>$C$3</f>
        <v>122546.83392240731</v>
      </c>
      <c r="P3">
        <f>O3*C5</f>
        <v>12254.683392240731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122546.83392240731</v>
      </c>
      <c r="AF3">
        <f t="shared" ref="AF3:AG34" si="4">-$Z3*P3</f>
        <v>-12254.683392240731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107772.24232616657</v>
      </c>
      <c r="AJ3">
        <f t="shared" ref="AJ3:AJ66" si="7">AB3-AC3</f>
        <v>0</v>
      </c>
      <c r="AL3">
        <f t="shared" ref="AL3:AL66" si="8">SUM(AI3:AK3)</f>
        <v>107772.24232616657</v>
      </c>
      <c r="AN3">
        <f t="shared" ref="AN3:AU34" si="9">AE3*$K3</f>
        <v>122546.83392240731</v>
      </c>
      <c r="AO3">
        <f t="shared" si="9"/>
        <v>-12254.683392240731</v>
      </c>
      <c r="AP3">
        <f t="shared" si="9"/>
        <v>-2519.9082039999998</v>
      </c>
      <c r="AQ3">
        <f t="shared" si="9"/>
        <v>0</v>
      </c>
      <c r="AR3">
        <f t="shared" si="9"/>
        <v>107772.24232616657</v>
      </c>
      <c r="AS3">
        <f t="shared" si="9"/>
        <v>0</v>
      </c>
      <c r="AT3">
        <f t="shared" si="9"/>
        <v>0</v>
      </c>
      <c r="AU3">
        <f t="shared" si="9"/>
        <v>107772.24232616657</v>
      </c>
      <c r="AW3">
        <v>0</v>
      </c>
      <c r="AX3">
        <f>IF(Z3&gt;0, (R3*SUMPRODUCT(K3:$K$98, X3:$X$98)-K3*$AZ$3)/Z3, 0)</f>
        <v>0</v>
      </c>
      <c r="AZ3">
        <f>C6*ABS(SUMPRODUCT(X4:X79, K4:K79))/1</f>
        <v>69987.653518018502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2.5943469999999999E-3</v>
      </c>
      <c r="R4">
        <f t="shared" si="0"/>
        <v>500000</v>
      </c>
      <c r="S4">
        <f t="shared" si="1"/>
        <v>4754.4517384948431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4694.5725235054852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-1297.1734999999999</v>
      </c>
      <c r="AI4">
        <f t="shared" si="6"/>
        <v>-1297.1734999999999</v>
      </c>
      <c r="AJ4">
        <f t="shared" si="7"/>
        <v>-4694.5725235054852</v>
      </c>
      <c r="AK4">
        <f>G4*SUM(AB4, AE4:AF4)</f>
        <v>0</v>
      </c>
      <c r="AL4">
        <f t="shared" si="8"/>
        <v>-5991.746023505485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-1210.1627950368504</v>
      </c>
      <c r="AR4">
        <f t="shared" si="9"/>
        <v>-1210.1627950368504</v>
      </c>
      <c r="AS4">
        <f t="shared" si="9"/>
        <v>-4379.6739653936793</v>
      </c>
      <c r="AT4">
        <f t="shared" si="9"/>
        <v>0</v>
      </c>
      <c r="AU4">
        <f t="shared" si="9"/>
        <v>-5589.8367604305295</v>
      </c>
      <c r="AW4">
        <v>1</v>
      </c>
      <c r="AX4">
        <f>IF(Z4&gt;0, (R4*SUMPRODUCT(K4:$K$98, X4:$X$98)-K4*$AZ$3)/Z4, 0)</f>
        <v>4754.4517384948431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2.6922130000000002E-3</v>
      </c>
      <c r="Q5" s="4">
        <f t="shared" ref="Q5:Q68" si="21">$C$8</f>
        <v>50</v>
      </c>
      <c r="R5">
        <f t="shared" si="0"/>
        <v>500000</v>
      </c>
      <c r="S5">
        <f t="shared" si="1"/>
        <v>9160.6644186709636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4694.5725235054852</v>
      </c>
      <c r="AC5">
        <f t="shared" si="2"/>
        <v>8930.4870616498229</v>
      </c>
      <c r="AE5">
        <f t="shared" si="3"/>
        <v>0</v>
      </c>
      <c r="AF5">
        <f t="shared" si="4"/>
        <v>0</v>
      </c>
      <c r="AG5">
        <f t="shared" si="4"/>
        <v>-48.743664506735996</v>
      </c>
      <c r="AH5">
        <f t="shared" si="5"/>
        <v>-1329.1531676400443</v>
      </c>
      <c r="AI5">
        <f t="shared" si="6"/>
        <v>-1377.8968321467803</v>
      </c>
      <c r="AJ5">
        <f t="shared" si="7"/>
        <v>-4235.9145381443377</v>
      </c>
      <c r="AK5">
        <f>G5*SUM(AB5, AE5:AF5)</f>
        <v>192.47747346372489</v>
      </c>
      <c r="AL5">
        <f t="shared" si="8"/>
        <v>-5421.3338968273929</v>
      </c>
      <c r="AN5">
        <f t="shared" si="9"/>
        <v>0</v>
      </c>
      <c r="AO5">
        <f t="shared" si="9"/>
        <v>0</v>
      </c>
      <c r="AP5">
        <f t="shared" si="9"/>
        <v>-41.681098330440932</v>
      </c>
      <c r="AQ5">
        <f t="shared" si="9"/>
        <v>-1136.5695303635982</v>
      </c>
      <c r="AR5">
        <f t="shared" si="9"/>
        <v>-1178.2506286940393</v>
      </c>
      <c r="AS5">
        <f t="shared" si="9"/>
        <v>-3622.1644837420777</v>
      </c>
      <c r="AT5">
        <f t="shared" si="9"/>
        <v>164.58903078014745</v>
      </c>
      <c r="AU5">
        <f t="shared" si="9"/>
        <v>-4635.8260816559696</v>
      </c>
      <c r="AW5">
        <v>2</v>
      </c>
      <c r="AX5">
        <f>IF(Z5&gt;0, (R5*SUMPRODUCT(K5:$K$98, X5:$X$98)-K5*$AZ$3)/Z5, 0)</f>
        <v>9160.6644186709636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2.807183E-3</v>
      </c>
      <c r="Q6" s="4">
        <f t="shared" si="21"/>
        <v>50</v>
      </c>
      <c r="R6">
        <f t="shared" si="0"/>
        <v>500000</v>
      </c>
      <c r="S6">
        <f t="shared" si="1"/>
        <v>14185.281417808232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8930.4870616498229</v>
      </c>
      <c r="AC6">
        <f t="shared" si="2"/>
        <v>13651.743329440935</v>
      </c>
      <c r="AE6">
        <f t="shared" si="3"/>
        <v>0</v>
      </c>
      <c r="AF6">
        <f t="shared" si="4"/>
        <v>0</v>
      </c>
      <c r="AG6">
        <f t="shared" si="4"/>
        <v>-48.119395475307627</v>
      </c>
      <c r="AH6">
        <f t="shared" si="5"/>
        <v>-1368.3238636101266</v>
      </c>
      <c r="AI6">
        <f t="shared" si="6"/>
        <v>-1416.4432590854342</v>
      </c>
      <c r="AJ6">
        <f t="shared" si="7"/>
        <v>-4721.2562677911119</v>
      </c>
      <c r="AK6">
        <f>G6*SUM(AB6, AE6:AF6)</f>
        <v>522.43349310651467</v>
      </c>
      <c r="AL6">
        <f t="shared" si="8"/>
        <v>-5615.2660337700308</v>
      </c>
      <c r="AN6">
        <f t="shared" si="9"/>
        <v>0</v>
      </c>
      <c r="AO6">
        <f t="shared" si="9"/>
        <v>0</v>
      </c>
      <c r="AP6">
        <f t="shared" si="9"/>
        <v>-37.119784281896237</v>
      </c>
      <c r="AQ6">
        <f t="shared" si="9"/>
        <v>-1055.5387519579806</v>
      </c>
      <c r="AR6">
        <f t="shared" si="9"/>
        <v>-1092.6585362398766</v>
      </c>
      <c r="AS6">
        <f t="shared" si="9"/>
        <v>-3642.0244366928264</v>
      </c>
      <c r="AT6">
        <f t="shared" si="9"/>
        <v>403.01043631569797</v>
      </c>
      <c r="AU6">
        <f t="shared" si="9"/>
        <v>-4331.6725366170049</v>
      </c>
      <c r="AW6">
        <v>3</v>
      </c>
      <c r="AX6">
        <f>IF(Z6&gt;0, (R6*SUMPRODUCT(K6:$K$98, X6:$X$98)-K6*$AZ$3)/Z6, 0)</f>
        <v>14185.281417808232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2.939255E-3</v>
      </c>
      <c r="Q7" s="4">
        <f t="shared" si="21"/>
        <v>50</v>
      </c>
      <c r="R7">
        <f t="shared" si="0"/>
        <v>500000</v>
      </c>
      <c r="S7">
        <f t="shared" si="1"/>
        <v>18384.5373871091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13651.743329440935</v>
      </c>
      <c r="AC7">
        <f t="shared" si="2"/>
        <v>17464.121533393089</v>
      </c>
      <c r="AE7">
        <f t="shared" si="3"/>
        <v>0</v>
      </c>
      <c r="AF7">
        <f t="shared" si="4"/>
        <v>0</v>
      </c>
      <c r="AG7">
        <f t="shared" si="4"/>
        <v>-47.496766346806773</v>
      </c>
      <c r="AH7">
        <f t="shared" si="5"/>
        <v>-1414.351737477753</v>
      </c>
      <c r="AI7">
        <f t="shared" si="6"/>
        <v>-1461.8485038245597</v>
      </c>
      <c r="AJ7">
        <f t="shared" si="7"/>
        <v>-3812.3782039521539</v>
      </c>
      <c r="AK7">
        <f>G7*SUM(AB7, AE7:AF7)</f>
        <v>670.30059747554992</v>
      </c>
      <c r="AL7">
        <f t="shared" si="8"/>
        <v>-4603.926110301164</v>
      </c>
      <c r="AN7">
        <f t="shared" si="9"/>
        <v>0</v>
      </c>
      <c r="AO7">
        <f t="shared" si="9"/>
        <v>0</v>
      </c>
      <c r="AP7">
        <f t="shared" si="9"/>
        <v>-33.335894757099254</v>
      </c>
      <c r="AQ7">
        <f t="shared" si="9"/>
        <v>-992.6713815802467</v>
      </c>
      <c r="AR7">
        <f t="shared" si="9"/>
        <v>-1026.007276337346</v>
      </c>
      <c r="AS7">
        <f t="shared" si="9"/>
        <v>-2675.7408631409353</v>
      </c>
      <c r="AT7">
        <f t="shared" si="9"/>
        <v>470.45455705150232</v>
      </c>
      <c r="AU7">
        <f t="shared" si="9"/>
        <v>-3231.2935824267793</v>
      </c>
      <c r="AW7">
        <v>4</v>
      </c>
      <c r="AX7">
        <f>IF(Z7&gt;0, (R7*SUMPRODUCT(K7:$K$98, X7:$X$98)-K7*$AZ$3)/Z7, 0)</f>
        <v>18384.5373871091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3.7729310000000002E-3</v>
      </c>
      <c r="Q8" s="4">
        <f t="shared" si="21"/>
        <v>50</v>
      </c>
      <c r="R8">
        <f t="shared" si="0"/>
        <v>500000</v>
      </c>
      <c r="S8">
        <f t="shared" si="1"/>
        <v>21071.311204476111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17464.121533393089</v>
      </c>
      <c r="AC8">
        <f t="shared" si="2"/>
        <v>19740.698637473375</v>
      </c>
      <c r="AE8">
        <f t="shared" si="3"/>
        <v>0</v>
      </c>
      <c r="AF8">
        <f t="shared" si="4"/>
        <v>0</v>
      </c>
      <c r="AG8">
        <f t="shared" si="4"/>
        <v>-46.842596661189084</v>
      </c>
      <c r="AH8">
        <f t="shared" si="5"/>
        <v>-1792.0202214962403</v>
      </c>
      <c r="AI8">
        <f t="shared" si="6"/>
        <v>-1838.8628181574295</v>
      </c>
      <c r="AJ8">
        <f t="shared" si="7"/>
        <v>-2276.5771040802865</v>
      </c>
      <c r="AK8">
        <f t="shared" ref="AK8:AK71" si="22">G8*SUM(AB8:AB8, AE8:AF8)</f>
        <v>371.98578866127281</v>
      </c>
      <c r="AL8">
        <f t="shared" si="8"/>
        <v>-3743.4541335764434</v>
      </c>
      <c r="AN8">
        <f t="shared" si="9"/>
        <v>0</v>
      </c>
      <c r="AO8">
        <f t="shared" si="9"/>
        <v>0</v>
      </c>
      <c r="AP8">
        <f t="shared" si="9"/>
        <v>-30.688660299436638</v>
      </c>
      <c r="AQ8">
        <f t="shared" si="9"/>
        <v>-1174.0318374105971</v>
      </c>
      <c r="AR8">
        <f t="shared" si="9"/>
        <v>-1204.7204977100339</v>
      </c>
      <c r="AS8">
        <f t="shared" si="9"/>
        <v>-1491.4865180922193</v>
      </c>
      <c r="AT8">
        <f t="shared" si="9"/>
        <v>243.70436991385279</v>
      </c>
      <c r="AU8">
        <f t="shared" si="9"/>
        <v>-2452.5026458884004</v>
      </c>
      <c r="AW8">
        <v>5</v>
      </c>
      <c r="AX8">
        <f>IF(Z8&gt;0, (R8*SUMPRODUCT(K8:$K$98, X8:$X$98)-K8*$AZ$3)/Z8, 0)</f>
        <v>21071.311204476111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4.6883589999999996E-3</v>
      </c>
      <c r="Q9" s="4">
        <f t="shared" si="21"/>
        <v>50</v>
      </c>
      <c r="R9">
        <f t="shared" si="0"/>
        <v>500000</v>
      </c>
      <c r="S9">
        <f t="shared" si="1"/>
        <v>22743.259446761305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19740.698637473375</v>
      </c>
      <c r="AC9">
        <f t="shared" si="2"/>
        <v>20994.100737336958</v>
      </c>
      <c r="AE9">
        <f t="shared" si="3"/>
        <v>0</v>
      </c>
      <c r="AF9">
        <f t="shared" si="4"/>
        <v>0</v>
      </c>
      <c r="AG9">
        <f t="shared" si="4"/>
        <v>-46.154555784937337</v>
      </c>
      <c r="AH9">
        <f t="shared" si="5"/>
        <v>-2196.1490963985575</v>
      </c>
      <c r="AI9">
        <f t="shared" si="6"/>
        <v>-2242.3036521834947</v>
      </c>
      <c r="AJ9">
        <f t="shared" si="7"/>
        <v>-1253.4020998635824</v>
      </c>
      <c r="AK9">
        <f t="shared" si="22"/>
        <v>116.47012196109291</v>
      </c>
      <c r="AL9">
        <f t="shared" si="8"/>
        <v>-3379.2356300859842</v>
      </c>
      <c r="AN9">
        <f t="shared" si="9"/>
        <v>0</v>
      </c>
      <c r="AO9">
        <f t="shared" si="9"/>
        <v>0</v>
      </c>
      <c r="AP9">
        <f t="shared" si="9"/>
        <v>-28.637081390026957</v>
      </c>
      <c r="AQ9">
        <f t="shared" si="9"/>
        <v>-1362.6238915882793</v>
      </c>
      <c r="AR9">
        <f t="shared" si="9"/>
        <v>-1391.2609729783062</v>
      </c>
      <c r="AS9">
        <f t="shared" si="9"/>
        <v>-777.68656501593136</v>
      </c>
      <c r="AT9">
        <f t="shared" si="9"/>
        <v>72.265116744871563</v>
      </c>
      <c r="AU9">
        <f t="shared" si="9"/>
        <v>-2096.6824212493661</v>
      </c>
      <c r="AW9">
        <v>6</v>
      </c>
      <c r="AX9">
        <f>IF(Z9&gt;0, (R9*SUMPRODUCT(K9:$K$98, X9:$X$98)-K9*$AZ$3)/Z9, 0)</f>
        <v>22743.259446761305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5.6712799999999999E-3</v>
      </c>
      <c r="Q10" s="4">
        <f t="shared" si="21"/>
        <v>50</v>
      </c>
      <c r="R10">
        <f t="shared" si="0"/>
        <v>500000</v>
      </c>
      <c r="S10">
        <f t="shared" si="1"/>
        <v>24058.51886766162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20994.100737336958</v>
      </c>
      <c r="AC10">
        <f t="shared" si="2"/>
        <v>21860.174024386732</v>
      </c>
      <c r="AE10">
        <f t="shared" si="3"/>
        <v>0</v>
      </c>
      <c r="AF10">
        <f t="shared" si="4"/>
        <v>0</v>
      </c>
      <c r="AG10">
        <f t="shared" si="4"/>
        <v>-45.431254817955967</v>
      </c>
      <c r="AH10">
        <f t="shared" si="5"/>
        <v>-2617.5540913199943</v>
      </c>
      <c r="AI10">
        <f t="shared" si="6"/>
        <v>-2662.9853461379503</v>
      </c>
      <c r="AJ10">
        <f t="shared" si="7"/>
        <v>-866.07328704977408</v>
      </c>
      <c r="AK10">
        <f t="shared" si="22"/>
        <v>86.075813023081537</v>
      </c>
      <c r="AL10">
        <f t="shared" si="8"/>
        <v>-3442.9828201646428</v>
      </c>
      <c r="AN10">
        <f t="shared" si="9"/>
        <v>0</v>
      </c>
      <c r="AO10">
        <f t="shared" si="9"/>
        <v>0</v>
      </c>
      <c r="AP10">
        <f t="shared" si="9"/>
        <v>-26.741582078722185</v>
      </c>
      <c r="AQ10">
        <f t="shared" si="9"/>
        <v>-1540.7352902536009</v>
      </c>
      <c r="AR10">
        <f t="shared" si="9"/>
        <v>-1567.4768723323232</v>
      </c>
      <c r="AS10">
        <f t="shared" si="9"/>
        <v>-509.78494837163447</v>
      </c>
      <c r="AT10">
        <f t="shared" si="9"/>
        <v>50.66563598502519</v>
      </c>
      <c r="AU10">
        <f t="shared" si="9"/>
        <v>-2026.5961847189324</v>
      </c>
      <c r="AW10">
        <v>7</v>
      </c>
      <c r="AX10">
        <f>IF(Z10&gt;0, (R10*SUMPRODUCT(K10:$K$98, X10:$X$98)-K10*$AZ$3)/Z10, 0)</f>
        <v>24058.51886766162</v>
      </c>
    </row>
    <row r="11" spans="1:52" x14ac:dyDescent="0.25">
      <c r="A11" t="s">
        <v>33</v>
      </c>
      <c r="C11" s="12">
        <f>AU81</f>
        <v>28517.826499555405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6.8024940000000001E-3</v>
      </c>
      <c r="Q11" s="4">
        <f t="shared" si="21"/>
        <v>50</v>
      </c>
      <c r="R11">
        <f t="shared" si="0"/>
        <v>500000</v>
      </c>
      <c r="S11">
        <f t="shared" si="1"/>
        <v>25041.050455493634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21860.174024386732</v>
      </c>
      <c r="AC11">
        <f t="shared" si="2"/>
        <v>22370.620965621478</v>
      </c>
      <c r="AE11">
        <f t="shared" si="3"/>
        <v>0</v>
      </c>
      <c r="AF11">
        <f t="shared" si="4"/>
        <v>0</v>
      </c>
      <c r="AG11">
        <f t="shared" si="4"/>
        <v>-44.66789643146479</v>
      </c>
      <c r="AH11">
        <f t="shared" si="5"/>
        <v>-3090.4583831161658</v>
      </c>
      <c r="AI11">
        <f t="shared" si="6"/>
        <v>-3135.1262795476305</v>
      </c>
      <c r="AJ11">
        <f t="shared" si="7"/>
        <v>-510.44694123474619</v>
      </c>
      <c r="AK11">
        <f t="shared" si="22"/>
        <v>52.464417658528149</v>
      </c>
      <c r="AL11">
        <f t="shared" si="8"/>
        <v>-3593.1088031238487</v>
      </c>
      <c r="AN11">
        <f t="shared" si="9"/>
        <v>0</v>
      </c>
      <c r="AO11">
        <f t="shared" si="9"/>
        <v>0</v>
      </c>
      <c r="AP11">
        <f t="shared" si="9"/>
        <v>-24.983140256835757</v>
      </c>
      <c r="AQ11">
        <f t="shared" si="9"/>
        <v>-1728.5200650039453</v>
      </c>
      <c r="AR11">
        <f t="shared" si="9"/>
        <v>-1753.5032052607812</v>
      </c>
      <c r="AS11">
        <f t="shared" si="9"/>
        <v>-285.49738280393586</v>
      </c>
      <c r="AT11">
        <f t="shared" si="9"/>
        <v>29.34380191525927</v>
      </c>
      <c r="AU11">
        <f t="shared" si="9"/>
        <v>-2009.6567861494577</v>
      </c>
      <c r="AW11">
        <v>8</v>
      </c>
      <c r="AX11">
        <f>IF(Z11&gt;0, (R11*SUMPRODUCT(K11:$K$98, X11:$X$98)-K11*$AZ$3)/Z11, 0)</f>
        <v>25041.050455493634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8.090557E-3</v>
      </c>
      <c r="Q12" s="4">
        <f t="shared" si="21"/>
        <v>50</v>
      </c>
      <c r="R12">
        <f t="shared" si="0"/>
        <v>500000</v>
      </c>
      <c r="S12">
        <f t="shared" si="1"/>
        <v>25749.778863669017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22370.620965621478</v>
      </c>
      <c r="AC12">
        <f t="shared" si="2"/>
        <v>22587.618112041062</v>
      </c>
      <c r="AE12">
        <f t="shared" si="3"/>
        <v>0</v>
      </c>
      <c r="AF12">
        <f t="shared" si="4"/>
        <v>0</v>
      </c>
      <c r="AG12">
        <f t="shared" si="4"/>
        <v>-43.859829305001284</v>
      </c>
      <c r="AH12">
        <f t="shared" si="5"/>
        <v>-3613.8816214886251</v>
      </c>
      <c r="AI12">
        <f t="shared" si="6"/>
        <v>-3657.7414507936264</v>
      </c>
      <c r="AJ12">
        <f t="shared" si="7"/>
        <v>-216.99714641958417</v>
      </c>
      <c r="AK12">
        <f t="shared" si="22"/>
        <v>51.452428220929399</v>
      </c>
      <c r="AL12">
        <f t="shared" si="8"/>
        <v>-3823.2861689922811</v>
      </c>
      <c r="AN12">
        <f t="shared" si="9"/>
        <v>0</v>
      </c>
      <c r="AO12">
        <f t="shared" si="9"/>
        <v>0</v>
      </c>
      <c r="AP12">
        <f t="shared" si="9"/>
        <v>-23.311965536425426</v>
      </c>
      <c r="AQ12">
        <f t="shared" si="9"/>
        <v>-1920.816499923257</v>
      </c>
      <c r="AR12">
        <f t="shared" si="9"/>
        <v>-1944.1284654596823</v>
      </c>
      <c r="AS12">
        <f t="shared" si="9"/>
        <v>-115.33629015421586</v>
      </c>
      <c r="AT12">
        <f t="shared" si="9"/>
        <v>27.347512574904993</v>
      </c>
      <c r="AU12">
        <f t="shared" si="9"/>
        <v>-2032.1172430389931</v>
      </c>
      <c r="AW12">
        <v>9</v>
      </c>
      <c r="AX12">
        <f>IF(Z12&gt;0, (R12*SUMPRODUCT(K12:$K$98, X12:$X$98)-K12*$AZ$3)/Z12, 0)</f>
        <v>25749.778863669017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9.5159809999999997E-3</v>
      </c>
      <c r="Q13" s="4">
        <f t="shared" si="21"/>
        <v>50</v>
      </c>
      <c r="R13">
        <f t="shared" si="0"/>
        <v>500000</v>
      </c>
      <c r="S13">
        <f t="shared" si="1"/>
        <v>26166.887748131834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22587.618112041062</v>
      </c>
      <c r="AC13">
        <f t="shared" si="2"/>
        <v>22505.544441837083</v>
      </c>
      <c r="AE13">
        <f t="shared" si="3"/>
        <v>0</v>
      </c>
      <c r="AF13">
        <f t="shared" si="4"/>
        <v>0</v>
      </c>
      <c r="AG13">
        <f t="shared" si="4"/>
        <v>-43.003861709621638</v>
      </c>
      <c r="AH13">
        <f t="shared" si="5"/>
        <v>-4173.6930232963541</v>
      </c>
      <c r="AI13">
        <f t="shared" si="6"/>
        <v>-4216.6968850059757</v>
      </c>
      <c r="AJ13">
        <f t="shared" si="7"/>
        <v>82.073670203979418</v>
      </c>
      <c r="AK13">
        <f t="shared" si="22"/>
        <v>45.175236224082127</v>
      </c>
      <c r="AL13">
        <f t="shared" si="8"/>
        <v>-4089.447978577914</v>
      </c>
      <c r="AN13">
        <f t="shared" si="9"/>
        <v>0</v>
      </c>
      <c r="AO13">
        <f t="shared" si="9"/>
        <v>0</v>
      </c>
      <c r="AP13">
        <f t="shared" si="9"/>
        <v>-21.72719549424324</v>
      </c>
      <c r="AQ13">
        <f t="shared" si="9"/>
        <v>-2108.7093262098774</v>
      </c>
      <c r="AR13">
        <f t="shared" si="9"/>
        <v>-2130.4365217041209</v>
      </c>
      <c r="AS13">
        <f t="shared" si="9"/>
        <v>41.46675685762726</v>
      </c>
      <c r="AT13">
        <f t="shared" si="9"/>
        <v>22.824256936898401</v>
      </c>
      <c r="AU13">
        <f t="shared" si="9"/>
        <v>-2066.1455079095949</v>
      </c>
      <c r="AW13">
        <v>10</v>
      </c>
      <c r="AX13">
        <f>IF(Z13&gt;0, (R13*SUMPRODUCT(K13:$K$98, X13:$X$98)-K13*$AZ$3)/Z13, 0)</f>
        <v>26166.887748131834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1.1135328E-2</v>
      </c>
      <c r="Q14" s="4">
        <f t="shared" si="21"/>
        <v>50</v>
      </c>
      <c r="R14">
        <f t="shared" si="0"/>
        <v>500000</v>
      </c>
      <c r="S14">
        <f t="shared" si="1"/>
        <v>26295.662897698981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22505.544441837083</v>
      </c>
      <c r="AC14">
        <f t="shared" si="2"/>
        <v>22138.298076183077</v>
      </c>
      <c r="AE14">
        <f t="shared" si="3"/>
        <v>0</v>
      </c>
      <c r="AF14">
        <f t="shared" si="4"/>
        <v>0</v>
      </c>
      <c r="AG14">
        <f t="shared" si="4"/>
        <v>-42.094960987122143</v>
      </c>
      <c r="AH14">
        <f t="shared" si="5"/>
        <v>-4788.6210540327775</v>
      </c>
      <c r="AI14">
        <f t="shared" si="6"/>
        <v>-4830.7160150198997</v>
      </c>
      <c r="AJ14">
        <f t="shared" si="7"/>
        <v>367.24636565400579</v>
      </c>
      <c r="AK14">
        <f t="shared" si="22"/>
        <v>40.50997999530675</v>
      </c>
      <c r="AL14">
        <f t="shared" si="8"/>
        <v>-4422.9596693705871</v>
      </c>
      <c r="AN14">
        <f t="shared" si="9"/>
        <v>0</v>
      </c>
      <c r="AO14">
        <f t="shared" si="9"/>
        <v>0</v>
      </c>
      <c r="AP14">
        <f t="shared" si="9"/>
        <v>-20.220559128115884</v>
      </c>
      <c r="AQ14">
        <f t="shared" si="9"/>
        <v>-2300.2419504518029</v>
      </c>
      <c r="AR14">
        <f t="shared" si="9"/>
        <v>-2320.4625095799188</v>
      </c>
      <c r="AS14">
        <f t="shared" si="9"/>
        <v>176.40892584659383</v>
      </c>
      <c r="AT14">
        <f t="shared" si="9"/>
        <v>19.45920429821718</v>
      </c>
      <c r="AU14">
        <f t="shared" si="9"/>
        <v>-2124.5943794351078</v>
      </c>
      <c r="AW14">
        <v>11</v>
      </c>
      <c r="AX14">
        <f>IF(Z14&gt;0, (R14*SUMPRODUCT(K14:$K$98, X14:$X$98)-K14*$AZ$3)/Z14, 0)</f>
        <v>26295.662897698981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1.2969985999999999E-2</v>
      </c>
      <c r="Q15" s="4">
        <f t="shared" si="21"/>
        <v>50</v>
      </c>
      <c r="R15">
        <f t="shared" si="0"/>
        <v>500000</v>
      </c>
      <c r="S15">
        <f t="shared" si="1"/>
        <v>26215.078864262552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22138.298076183077</v>
      </c>
      <c r="AC15">
        <f t="shared" si="2"/>
        <v>21563.496411778735</v>
      </c>
      <c r="AE15">
        <f t="shared" si="3"/>
        <v>0</v>
      </c>
      <c r="AF15">
        <f t="shared" si="4"/>
        <v>0</v>
      </c>
      <c r="AG15">
        <f t="shared" si="4"/>
        <v>-41.128040322577398</v>
      </c>
      <c r="AH15">
        <f t="shared" si="5"/>
        <v>-5459.7105467352039</v>
      </c>
      <c r="AI15">
        <f t="shared" si="6"/>
        <v>-5500.8385870577813</v>
      </c>
      <c r="AJ15">
        <f t="shared" si="7"/>
        <v>574.80166440434186</v>
      </c>
      <c r="AK15">
        <f t="shared" si="22"/>
        <v>90.767022112350617</v>
      </c>
      <c r="AL15">
        <f t="shared" si="8"/>
        <v>-4835.2699005410886</v>
      </c>
      <c r="AN15">
        <f t="shared" si="9"/>
        <v>0</v>
      </c>
      <c r="AO15">
        <f t="shared" si="9"/>
        <v>0</v>
      </c>
      <c r="AP15">
        <f t="shared" si="9"/>
        <v>-18.742143219837672</v>
      </c>
      <c r="AQ15">
        <f t="shared" si="9"/>
        <v>-2488.0027398143934</v>
      </c>
      <c r="AR15">
        <f t="shared" si="9"/>
        <v>-2506.7448830342314</v>
      </c>
      <c r="AS15">
        <f t="shared" si="9"/>
        <v>261.93844960206758</v>
      </c>
      <c r="AT15">
        <f t="shared" si="9"/>
        <v>41.362742176023033</v>
      </c>
      <c r="AU15">
        <f t="shared" si="9"/>
        <v>-2203.4436912561405</v>
      </c>
      <c r="AW15">
        <v>12</v>
      </c>
      <c r="AX15">
        <f>IF(Z15&gt;0, (R15*SUMPRODUCT(K15:$K$98, X15:$X$98)-K15*$AZ$3)/Z15, 0)</f>
        <v>26215.078864262552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1.4883069000000001E-2</v>
      </c>
      <c r="Q16" s="4">
        <f t="shared" si="21"/>
        <v>50</v>
      </c>
      <c r="R16">
        <f t="shared" si="0"/>
        <v>500000</v>
      </c>
      <c r="S16">
        <f t="shared" si="1"/>
        <v>25929.968519163482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21563.496411778735</v>
      </c>
      <c r="AC16">
        <f t="shared" si="2"/>
        <v>20798.245439447892</v>
      </c>
      <c r="AE16">
        <f t="shared" si="3"/>
        <v>0</v>
      </c>
      <c r="AF16">
        <f t="shared" si="4"/>
        <v>0</v>
      </c>
      <c r="AG16">
        <f t="shared" si="4"/>
        <v>-40.104648457395925</v>
      </c>
      <c r="AH16">
        <f t="shared" si="5"/>
        <v>-6121.1146195570172</v>
      </c>
      <c r="AI16">
        <f t="shared" si="6"/>
        <v>-6161.2192680144135</v>
      </c>
      <c r="AJ16">
        <f t="shared" si="7"/>
        <v>765.25097233084307</v>
      </c>
      <c r="AK16">
        <f t="shared" si="22"/>
        <v>153.10082452362903</v>
      </c>
      <c r="AL16">
        <f t="shared" si="8"/>
        <v>-5242.8674711599415</v>
      </c>
      <c r="AN16">
        <f t="shared" si="9"/>
        <v>0</v>
      </c>
      <c r="AO16">
        <f t="shared" si="9"/>
        <v>0</v>
      </c>
      <c r="AP16">
        <f t="shared" si="9"/>
        <v>-17.288602002545236</v>
      </c>
      <c r="AQ16">
        <f t="shared" si="9"/>
        <v>-2638.7343746923307</v>
      </c>
      <c r="AR16">
        <f t="shared" si="9"/>
        <v>-2656.022976694876</v>
      </c>
      <c r="AS16">
        <f t="shared" si="9"/>
        <v>329.88992552180974</v>
      </c>
      <c r="AT16">
        <f t="shared" si="9"/>
        <v>65.999811075825804</v>
      </c>
      <c r="AU16">
        <f t="shared" si="9"/>
        <v>-2260.1332400972406</v>
      </c>
      <c r="AW16">
        <v>13</v>
      </c>
      <c r="AX16">
        <f>IF(Z16&gt;0, (R16*SUMPRODUCT(K16:$K$98, X16:$X$98)-K16*$AZ$3)/Z16, 0)</f>
        <v>25929.968519163482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1.6930661E-2</v>
      </c>
      <c r="Q17" s="4">
        <f t="shared" si="21"/>
        <v>50</v>
      </c>
      <c r="R17">
        <f t="shared" si="0"/>
        <v>500000</v>
      </c>
      <c r="S17">
        <f t="shared" si="1"/>
        <v>25585.095121961385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20798.245439447892</v>
      </c>
      <c r="AC17">
        <f t="shared" si="2"/>
        <v>19968.963988623469</v>
      </c>
      <c r="AE17">
        <f t="shared" si="3"/>
        <v>0</v>
      </c>
      <c r="AF17">
        <f t="shared" si="4"/>
        <v>0</v>
      </c>
      <c r="AG17">
        <f t="shared" si="4"/>
        <v>-39.024603765265624</v>
      </c>
      <c r="AH17">
        <f t="shared" si="5"/>
        <v>-6789.9820755634328</v>
      </c>
      <c r="AI17">
        <f t="shared" si="6"/>
        <v>-6829.0066793286987</v>
      </c>
      <c r="AJ17">
        <f t="shared" si="7"/>
        <v>829.28145082442279</v>
      </c>
      <c r="AK17">
        <f t="shared" si="22"/>
        <v>287.0157870643809</v>
      </c>
      <c r="AL17">
        <f t="shared" si="8"/>
        <v>-5712.7094414398953</v>
      </c>
      <c r="AN17">
        <f t="shared" si="9"/>
        <v>0</v>
      </c>
      <c r="AO17">
        <f t="shared" si="9"/>
        <v>0</v>
      </c>
      <c r="AP17">
        <f t="shared" si="9"/>
        <v>-15.814070805462276</v>
      </c>
      <c r="AQ17">
        <f t="shared" si="9"/>
        <v>-2751.5271636493185</v>
      </c>
      <c r="AR17">
        <f t="shared" si="9"/>
        <v>-2767.3412344547805</v>
      </c>
      <c r="AS17">
        <f t="shared" si="9"/>
        <v>336.05249805678943</v>
      </c>
      <c r="AT17">
        <f t="shared" si="9"/>
        <v>116.30836808038271</v>
      </c>
      <c r="AU17">
        <f t="shared" si="9"/>
        <v>-2314.9803683176087</v>
      </c>
      <c r="AW17">
        <v>14</v>
      </c>
      <c r="AX17">
        <f>IF(Z17&gt;0, (R17*SUMPRODUCT(K17:$K$98, X17:$X$98)-K17*$AZ$3)/Z17, 0)</f>
        <v>25585.095121961385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1.9185959999999998E-2</v>
      </c>
      <c r="Q18" s="4">
        <f t="shared" si="21"/>
        <v>50</v>
      </c>
      <c r="R18">
        <f t="shared" si="0"/>
        <v>500000</v>
      </c>
      <c r="S18">
        <f t="shared" si="1"/>
        <v>25223.84504494139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19968.963988623469</v>
      </c>
      <c r="AC18">
        <f t="shared" si="2"/>
        <v>19112.42684588657</v>
      </c>
      <c r="AE18">
        <f t="shared" si="3"/>
        <v>0</v>
      </c>
      <c r="AF18">
        <f t="shared" si="4"/>
        <v>0</v>
      </c>
      <c r="AG18">
        <f t="shared" si="4"/>
        <v>-37.885633240756732</v>
      </c>
      <c r="AH18">
        <f t="shared" si="5"/>
        <v>-7487.2448685623558</v>
      </c>
      <c r="AI18">
        <f t="shared" si="6"/>
        <v>-7525.1305018031126</v>
      </c>
      <c r="AJ18">
        <f t="shared" si="7"/>
        <v>856.53714273689911</v>
      </c>
      <c r="AK18">
        <f t="shared" si="22"/>
        <v>431.32962215426693</v>
      </c>
      <c r="AL18">
        <f t="shared" si="8"/>
        <v>-6237.2637369119466</v>
      </c>
      <c r="AN18">
        <f t="shared" si="9"/>
        <v>0</v>
      </c>
      <c r="AO18">
        <f t="shared" si="9"/>
        <v>0</v>
      </c>
      <c r="AP18">
        <f t="shared" si="9"/>
        <v>-14.326728226480856</v>
      </c>
      <c r="AQ18">
        <f t="shared" si="9"/>
        <v>-2831.35619550921</v>
      </c>
      <c r="AR18">
        <f t="shared" si="9"/>
        <v>-2845.682923735691</v>
      </c>
      <c r="AS18">
        <f t="shared" si="9"/>
        <v>323.90576084331235</v>
      </c>
      <c r="AT18">
        <f t="shared" si="9"/>
        <v>163.11043907765568</v>
      </c>
      <c r="AU18">
        <f t="shared" si="9"/>
        <v>-2358.6667238147229</v>
      </c>
      <c r="AW18">
        <v>15</v>
      </c>
      <c r="AX18">
        <f>IF(Z18&gt;0, (R18*SUMPRODUCT(K18:$K$98, X18:$X$98)-K18*$AZ$3)/Z18, 0)</f>
        <v>25223.84504494139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2.1884238E-2</v>
      </c>
      <c r="Q19" s="4">
        <f t="shared" si="21"/>
        <v>50</v>
      </c>
      <c r="R19">
        <f t="shared" si="0"/>
        <v>500000</v>
      </c>
      <c r="S19">
        <f t="shared" si="1"/>
        <v>24627.469074279852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19112.42684588657</v>
      </c>
      <c r="AC19">
        <f t="shared" si="2"/>
        <v>18065.567954923055</v>
      </c>
      <c r="AE19">
        <f t="shared" si="3"/>
        <v>0</v>
      </c>
      <c r="AF19">
        <f t="shared" si="4"/>
        <v>0</v>
      </c>
      <c r="AG19">
        <f t="shared" si="4"/>
        <v>-36.677678693727735</v>
      </c>
      <c r="AH19">
        <f t="shared" si="5"/>
        <v>-8290.9821462143173</v>
      </c>
      <c r="AI19">
        <f t="shared" si="6"/>
        <v>-8327.6598249080453</v>
      </c>
      <c r="AJ19">
        <f t="shared" si="7"/>
        <v>1046.8588909635146</v>
      </c>
      <c r="AK19">
        <f t="shared" si="22"/>
        <v>426.20711866327053</v>
      </c>
      <c r="AL19">
        <f t="shared" si="8"/>
        <v>-6854.5938152812605</v>
      </c>
      <c r="AN19">
        <f t="shared" si="9"/>
        <v>0</v>
      </c>
      <c r="AO19">
        <f t="shared" si="9"/>
        <v>0</v>
      </c>
      <c r="AP19">
        <f t="shared" si="9"/>
        <v>-12.934749057116873</v>
      </c>
      <c r="AQ19">
        <f t="shared" si="9"/>
        <v>-2923.8975125396346</v>
      </c>
      <c r="AR19">
        <f t="shared" si="9"/>
        <v>-2936.8322615967513</v>
      </c>
      <c r="AS19">
        <f t="shared" si="9"/>
        <v>369.18522477651686</v>
      </c>
      <c r="AT19">
        <f t="shared" si="9"/>
        <v>150.30618955743779</v>
      </c>
      <c r="AU19">
        <f t="shared" si="9"/>
        <v>-2417.3408472627971</v>
      </c>
      <c r="AW19">
        <v>16</v>
      </c>
      <c r="AX19">
        <f>IF(Z19&gt;0, (R19*SUMPRODUCT(K19:$K$98, X19:$X$98)-K19*$AZ$3)/Z19, 0)</f>
        <v>24627.469074279852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2.4761703999999999E-2</v>
      </c>
      <c r="Q20" s="4">
        <f t="shared" si="21"/>
        <v>50</v>
      </c>
      <c r="R20">
        <f t="shared" si="0"/>
        <v>500000</v>
      </c>
      <c r="S20">
        <f t="shared" si="1"/>
        <v>23180.249621596009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18065.567954923055</v>
      </c>
      <c r="AC20">
        <f t="shared" si="2"/>
        <v>16412.868504312668</v>
      </c>
      <c r="AE20">
        <f t="shared" si="3"/>
        <v>0</v>
      </c>
      <c r="AF20">
        <f t="shared" si="4"/>
        <v>0</v>
      </c>
      <c r="AG20">
        <f t="shared" si="4"/>
        <v>-35.402700083569258</v>
      </c>
      <c r="AH20">
        <f t="shared" si="5"/>
        <v>-9082.0182322119272</v>
      </c>
      <c r="AI20">
        <f t="shared" si="6"/>
        <v>-9117.4209322954957</v>
      </c>
      <c r="AJ20">
        <f t="shared" si="7"/>
        <v>1652.6994506103874</v>
      </c>
      <c r="AK20">
        <f t="shared" si="22"/>
        <v>77.68194220616914</v>
      </c>
      <c r="AL20">
        <f t="shared" si="8"/>
        <v>-7387.0395394789393</v>
      </c>
      <c r="AN20">
        <f t="shared" si="9"/>
        <v>0</v>
      </c>
      <c r="AO20">
        <f t="shared" si="9"/>
        <v>0</v>
      </c>
      <c r="AP20">
        <f t="shared" si="9"/>
        <v>-11.842089669998193</v>
      </c>
      <c r="AQ20">
        <f t="shared" si="9"/>
        <v>-3037.9059799545394</v>
      </c>
      <c r="AR20">
        <f t="shared" si="9"/>
        <v>-3049.7480696245375</v>
      </c>
      <c r="AS20">
        <f t="shared" si="9"/>
        <v>552.82266735265898</v>
      </c>
      <c r="AT20">
        <f t="shared" si="9"/>
        <v>25.984360604518258</v>
      </c>
      <c r="AU20">
        <f t="shared" si="9"/>
        <v>-2470.94104166736</v>
      </c>
      <c r="AW20">
        <v>17</v>
      </c>
      <c r="AX20">
        <f>IF(Z20&gt;0, (R20*SUMPRODUCT(K20:$K$98, X20:$X$98)-K20*$AZ$3)/Z20, 0)</f>
        <v>23180.249621596009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2.7627288E-2</v>
      </c>
      <c r="Q21" s="4">
        <f t="shared" si="21"/>
        <v>50</v>
      </c>
      <c r="R21">
        <f t="shared" si="0"/>
        <v>500000</v>
      </c>
      <c r="S21">
        <f t="shared" si="1"/>
        <v>21314.096785719081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16412.868504312668</v>
      </c>
      <c r="AC21">
        <f t="shared" si="2"/>
        <v>14523.678118232605</v>
      </c>
      <c r="AE21">
        <f t="shared" si="3"/>
        <v>0</v>
      </c>
      <c r="AF21">
        <f t="shared" si="4"/>
        <v>0</v>
      </c>
      <c r="AG21">
        <f t="shared" si="4"/>
        <v>-34.070592491547174</v>
      </c>
      <c r="AH21">
        <f t="shared" si="5"/>
        <v>-9780.8059118639194</v>
      </c>
      <c r="AI21">
        <f t="shared" si="6"/>
        <v>-9814.8765043554667</v>
      </c>
      <c r="AJ21">
        <f t="shared" si="7"/>
        <v>1889.190386080063</v>
      </c>
      <c r="AK21">
        <f t="shared" si="22"/>
        <v>26.260589606900268</v>
      </c>
      <c r="AL21">
        <f t="shared" si="8"/>
        <v>-7899.4255286685038</v>
      </c>
      <c r="AN21">
        <f t="shared" si="9"/>
        <v>0</v>
      </c>
      <c r="AO21">
        <f t="shared" si="9"/>
        <v>0</v>
      </c>
      <c r="AP21">
        <f t="shared" si="9"/>
        <v>-10.837299307211246</v>
      </c>
      <c r="AQ21">
        <f t="shared" si="9"/>
        <v>-3111.1146998370587</v>
      </c>
      <c r="AR21">
        <f t="shared" si="9"/>
        <v>-3121.9519991442698</v>
      </c>
      <c r="AS21">
        <f t="shared" si="9"/>
        <v>600.92062289010948</v>
      </c>
      <c r="AT21">
        <f t="shared" si="9"/>
        <v>8.353064879174795</v>
      </c>
      <c r="AU21">
        <f t="shared" si="9"/>
        <v>-2512.6783113749857</v>
      </c>
      <c r="AW21">
        <v>18</v>
      </c>
      <c r="AX21">
        <f>IF(Z21&gt;0, (R21*SUMPRODUCT(K21:$K$98, X21:$X$98)-K21*$AZ$3)/Z21, 0)</f>
        <v>21314.096785719081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3.0780427999999999E-2</v>
      </c>
      <c r="Q22" s="4">
        <f t="shared" si="21"/>
        <v>50</v>
      </c>
      <c r="R22">
        <f t="shared" si="0"/>
        <v>500000</v>
      </c>
      <c r="S22">
        <f t="shared" si="1"/>
        <v>19718.348576281955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14523.678118232605</v>
      </c>
      <c r="AC22">
        <f t="shared" si="2"/>
        <v>12888.3776462976</v>
      </c>
      <c r="AE22">
        <f t="shared" si="3"/>
        <v>0</v>
      </c>
      <c r="AF22">
        <f t="shared" si="4"/>
        <v>0</v>
      </c>
      <c r="AG22">
        <f t="shared" si="4"/>
        <v>-32.681179147528297</v>
      </c>
      <c r="AH22">
        <f t="shared" si="5"/>
        <v>-10487.074191034084</v>
      </c>
      <c r="AI22">
        <f t="shared" si="6"/>
        <v>-10519.755370181612</v>
      </c>
      <c r="AJ22">
        <f t="shared" si="7"/>
        <v>1635.3004719350047</v>
      </c>
      <c r="AK22">
        <f t="shared" si="22"/>
        <v>304.99724048288471</v>
      </c>
      <c r="AL22">
        <f t="shared" si="8"/>
        <v>-8579.4576577637235</v>
      </c>
      <c r="AN22">
        <f t="shared" si="9"/>
        <v>0</v>
      </c>
      <c r="AO22">
        <f t="shared" si="9"/>
        <v>0</v>
      </c>
      <c r="AP22">
        <f t="shared" si="9"/>
        <v>-9.7062087797376932</v>
      </c>
      <c r="AQ22">
        <f t="shared" si="9"/>
        <v>-3114.6284877690537</v>
      </c>
      <c r="AR22">
        <f t="shared" si="9"/>
        <v>-3124.3346965487913</v>
      </c>
      <c r="AS22">
        <f t="shared" si="9"/>
        <v>485.67916495770595</v>
      </c>
      <c r="AT22">
        <f t="shared" si="9"/>
        <v>90.583233854786997</v>
      </c>
      <c r="AU22">
        <f t="shared" si="9"/>
        <v>-2548.0722977362989</v>
      </c>
      <c r="AW22">
        <v>19</v>
      </c>
      <c r="AX22">
        <f>IF(Z22&gt;0, (R22*SUMPRODUCT(K22:$K$98, X22:$X$98)-K22*$AZ$3)/Z22, 0)</f>
        <v>19718.348576281955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3.4133669999999998E-2</v>
      </c>
      <c r="Q23" s="4">
        <f t="shared" si="21"/>
        <v>50</v>
      </c>
      <c r="R23">
        <f t="shared" si="0"/>
        <v>500000</v>
      </c>
      <c r="S23">
        <f t="shared" si="1"/>
        <v>19208.193190389557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12888.3776462976</v>
      </c>
      <c r="AC23">
        <f t="shared" si="2"/>
        <v>12000.833003451156</v>
      </c>
      <c r="AE23">
        <f t="shared" si="3"/>
        <v>0</v>
      </c>
      <c r="AF23">
        <f t="shared" si="4"/>
        <v>0</v>
      </c>
      <c r="AG23">
        <f t="shared" si="4"/>
        <v>-31.238838771820397</v>
      </c>
      <c r="AH23">
        <f t="shared" si="5"/>
        <v>-11155.28584232612</v>
      </c>
      <c r="AI23">
        <f t="shared" si="6"/>
        <v>-11186.524681097941</v>
      </c>
      <c r="AJ23">
        <f t="shared" si="7"/>
        <v>887.54464284644382</v>
      </c>
      <c r="AK23">
        <f t="shared" si="22"/>
        <v>902.18643524083211</v>
      </c>
      <c r="AL23">
        <f t="shared" si="8"/>
        <v>-9396.7936030106648</v>
      </c>
      <c r="AN23">
        <f t="shared" si="9"/>
        <v>0</v>
      </c>
      <c r="AO23">
        <f t="shared" si="9"/>
        <v>0</v>
      </c>
      <c r="AP23">
        <f t="shared" si="9"/>
        <v>-8.2837840754478975</v>
      </c>
      <c r="AQ23">
        <f t="shared" si="9"/>
        <v>-2958.1118521309736</v>
      </c>
      <c r="AR23">
        <f t="shared" si="9"/>
        <v>-2966.3956362064218</v>
      </c>
      <c r="AS23">
        <f t="shared" si="9"/>
        <v>235.35536107355836</v>
      </c>
      <c r="AT23">
        <f t="shared" si="9"/>
        <v>239.23801009129519</v>
      </c>
      <c r="AU23">
        <f t="shared" si="9"/>
        <v>-2491.8022650415683</v>
      </c>
      <c r="AW23">
        <v>20</v>
      </c>
      <c r="AX23">
        <f>IF(Z23&gt;0, (R23*SUMPRODUCT(K23:$K$98, X23:$X$98)-K23*$AZ$3)/Z23, 0)</f>
        <v>19208.193190389557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3.7867151000000002E-2</v>
      </c>
      <c r="Q24" s="4">
        <f t="shared" si="21"/>
        <v>50</v>
      </c>
      <c r="R24">
        <f t="shared" si="0"/>
        <v>500000</v>
      </c>
      <c r="S24">
        <f t="shared" si="1"/>
        <v>18543.84951591909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12000.833003451156</v>
      </c>
      <c r="AC24">
        <f t="shared" si="2"/>
        <v>11031.188870001082</v>
      </c>
      <c r="AE24">
        <f t="shared" si="3"/>
        <v>0</v>
      </c>
      <c r="AF24">
        <f t="shared" si="4"/>
        <v>0</v>
      </c>
      <c r="AG24">
        <f t="shared" si="4"/>
        <v>-29.743524559265015</v>
      </c>
      <c r="AH24">
        <f t="shared" si="5"/>
        <v>-11829.258248371776</v>
      </c>
      <c r="AI24">
        <f t="shared" si="6"/>
        <v>-11859.00177293104</v>
      </c>
      <c r="AJ24">
        <f t="shared" si="7"/>
        <v>969.64413345007415</v>
      </c>
      <c r="AK24">
        <f t="shared" si="22"/>
        <v>840.05831024158101</v>
      </c>
      <c r="AL24">
        <f t="shared" si="8"/>
        <v>-10049.299329239386</v>
      </c>
      <c r="AN24">
        <f t="shared" si="9"/>
        <v>0</v>
      </c>
      <c r="AO24">
        <f t="shared" si="9"/>
        <v>0</v>
      </c>
      <c r="AP24">
        <f t="shared" si="9"/>
        <v>-7.0421990466580695</v>
      </c>
      <c r="AQ24">
        <f t="shared" si="9"/>
        <v>-2800.7437717534012</v>
      </c>
      <c r="AR24">
        <f t="shared" si="9"/>
        <v>-2807.7859708000592</v>
      </c>
      <c r="AS24">
        <f t="shared" si="9"/>
        <v>229.57692786454481</v>
      </c>
      <c r="AT24">
        <f t="shared" si="9"/>
        <v>198.89565608584471</v>
      </c>
      <c r="AU24">
        <f t="shared" si="9"/>
        <v>-2379.3133868496698</v>
      </c>
      <c r="AW24">
        <v>21</v>
      </c>
      <c r="AX24">
        <f>IF(Z24&gt;0, (R24*SUMPRODUCT(K24:$K$98, X24:$X$98)-K24*$AZ$3)/Z24, 0)</f>
        <v>18543.84951591909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4.2172894000000002E-2</v>
      </c>
      <c r="Q25" s="4">
        <f t="shared" si="21"/>
        <v>50</v>
      </c>
      <c r="R25">
        <f t="shared" si="0"/>
        <v>500000</v>
      </c>
      <c r="S25">
        <f t="shared" si="1"/>
        <v>17746.102629170164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11031.188870001082</v>
      </c>
      <c r="AC25">
        <f t="shared" si="2"/>
        <v>10005.862704212781</v>
      </c>
      <c r="AE25">
        <f t="shared" si="3"/>
        <v>0</v>
      </c>
      <c r="AF25">
        <f t="shared" si="4"/>
        <v>0</v>
      </c>
      <c r="AG25">
        <f t="shared" si="4"/>
        <v>-28.19171880524809</v>
      </c>
      <c r="AH25">
        <f t="shared" si="5"/>
        <v>-12543.705084242803</v>
      </c>
      <c r="AI25">
        <f t="shared" si="6"/>
        <v>-12571.896803048052</v>
      </c>
      <c r="AJ25">
        <f t="shared" si="7"/>
        <v>1025.3261657883013</v>
      </c>
      <c r="AK25">
        <f t="shared" si="22"/>
        <v>772.18322090007587</v>
      </c>
      <c r="AL25">
        <f t="shared" si="8"/>
        <v>-10774.387416359674</v>
      </c>
      <c r="AN25">
        <f t="shared" si="9"/>
        <v>0</v>
      </c>
      <c r="AO25">
        <f t="shared" si="9"/>
        <v>0</v>
      </c>
      <c r="AP25">
        <f t="shared" si="9"/>
        <v>-5.9596313770266764</v>
      </c>
      <c r="AQ25">
        <f t="shared" si="9"/>
        <v>-2651.6956600143913</v>
      </c>
      <c r="AR25">
        <f t="shared" si="9"/>
        <v>-2657.6552913914179</v>
      </c>
      <c r="AS25">
        <f t="shared" si="9"/>
        <v>216.75038799623991</v>
      </c>
      <c r="AT25">
        <f t="shared" si="9"/>
        <v>163.23684922797017</v>
      </c>
      <c r="AU25">
        <f t="shared" si="9"/>
        <v>-2277.6680541672076</v>
      </c>
      <c r="AW25">
        <v>22</v>
      </c>
      <c r="AX25">
        <f>IF(Z25&gt;0, (R25*SUMPRODUCT(K25:$K$98, X25:$X$98)-K25*$AZ$3)/Z25, 0)</f>
        <v>17746.102629170164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4.6777600000000003E-2</v>
      </c>
      <c r="Q26" s="4">
        <f t="shared" si="21"/>
        <v>50</v>
      </c>
      <c r="R26">
        <f t="shared" si="0"/>
        <v>500000</v>
      </c>
      <c r="S26">
        <f t="shared" si="1"/>
        <v>16808.959683173449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10005.862704212781</v>
      </c>
      <c r="AC26">
        <f t="shared" si="2"/>
        <v>8939.3613352386456</v>
      </c>
      <c r="AE26">
        <f t="shared" si="3"/>
        <v>0</v>
      </c>
      <c r="AF26">
        <f t="shared" si="4"/>
        <v>0</v>
      </c>
      <c r="AG26">
        <f t="shared" si="4"/>
        <v>-26.591060671611231</v>
      </c>
      <c r="AH26">
        <f t="shared" si="5"/>
        <v>-13187.409455843732</v>
      </c>
      <c r="AI26">
        <f t="shared" si="6"/>
        <v>-13214.000516515343</v>
      </c>
      <c r="AJ26">
        <f t="shared" si="7"/>
        <v>1066.5013689741354</v>
      </c>
      <c r="AK26">
        <f t="shared" si="22"/>
        <v>700.41038929489469</v>
      </c>
      <c r="AL26">
        <f t="shared" si="8"/>
        <v>-11447.088758246313</v>
      </c>
      <c r="AN26">
        <f t="shared" si="9"/>
        <v>0</v>
      </c>
      <c r="AO26">
        <f t="shared" si="9"/>
        <v>0</v>
      </c>
      <c r="AP26">
        <f t="shared" si="9"/>
        <v>-5.0189801879950053</v>
      </c>
      <c r="AQ26">
        <f t="shared" si="9"/>
        <v>-2489.0826134107419</v>
      </c>
      <c r="AR26">
        <f t="shared" si="9"/>
        <v>-2494.1015935987371</v>
      </c>
      <c r="AS26">
        <f t="shared" si="9"/>
        <v>201.29882397152221</v>
      </c>
      <c r="AT26">
        <f t="shared" si="9"/>
        <v>132.20028756092262</v>
      </c>
      <c r="AU26">
        <f t="shared" si="9"/>
        <v>-2160.6024820662919</v>
      </c>
      <c r="AW26">
        <v>23</v>
      </c>
      <c r="AX26">
        <f>IF(Z26&gt;0, (R26*SUMPRODUCT(K26:$K$98, X26:$X$98)-K26*$AZ$3)/Z26, 0)</f>
        <v>16808.959683173449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5.1668436999999998E-2</v>
      </c>
      <c r="Q27" s="4">
        <f t="shared" si="21"/>
        <v>50</v>
      </c>
      <c r="R27">
        <f t="shared" si="0"/>
        <v>500000</v>
      </c>
      <c r="S27">
        <f t="shared" si="1"/>
        <v>15762.009102678487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8939.3613352386456</v>
      </c>
      <c r="AC27">
        <f t="shared" si="2"/>
        <v>7865.6307673995561</v>
      </c>
      <c r="AE27">
        <f t="shared" si="3"/>
        <v>0</v>
      </c>
      <c r="AF27">
        <f t="shared" si="4"/>
        <v>0</v>
      </c>
      <c r="AG27">
        <f t="shared" si="4"/>
        <v>-24.951231521820798</v>
      </c>
      <c r="AH27">
        <f t="shared" si="5"/>
        <v>-13739.185430743228</v>
      </c>
      <c r="AI27">
        <f t="shared" si="6"/>
        <v>-13764.136662265049</v>
      </c>
      <c r="AJ27">
        <f t="shared" si="7"/>
        <v>1073.7305678390894</v>
      </c>
      <c r="AK27">
        <f t="shared" si="22"/>
        <v>625.75529346670521</v>
      </c>
      <c r="AL27">
        <f t="shared" si="8"/>
        <v>-12064.650800959254</v>
      </c>
      <c r="AN27">
        <f t="shared" si="9"/>
        <v>0</v>
      </c>
      <c r="AO27">
        <f t="shared" si="9"/>
        <v>0</v>
      </c>
      <c r="AP27">
        <f t="shared" si="9"/>
        <v>-4.2048817182744527</v>
      </c>
      <c r="AQ27">
        <f t="shared" si="9"/>
        <v>-2315.3826932827506</v>
      </c>
      <c r="AR27">
        <f t="shared" si="9"/>
        <v>-2319.5875750010255</v>
      </c>
      <c r="AS27">
        <f t="shared" si="9"/>
        <v>180.94938645054748</v>
      </c>
      <c r="AT27">
        <f t="shared" si="9"/>
        <v>105.45479453831791</v>
      </c>
      <c r="AU27">
        <f t="shared" si="9"/>
        <v>-2033.1833940121599</v>
      </c>
      <c r="AW27">
        <v>24</v>
      </c>
      <c r="AX27">
        <f>IF(Z27&gt;0, (R27*SUMPRODUCT(K27:$K$98, X27:$X$98)-K27*$AZ$3)/Z27, 0)</f>
        <v>15762.009102678487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5.7177164000000003E-2</v>
      </c>
      <c r="Q28" s="4">
        <f t="shared" si="21"/>
        <v>50</v>
      </c>
      <c r="R28">
        <f t="shared" si="0"/>
        <v>500000</v>
      </c>
      <c r="S28">
        <f t="shared" si="1"/>
        <v>14637.878112980214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7865.6307673995561</v>
      </c>
      <c r="AC28">
        <f t="shared" si="2"/>
        <v>6813.9552576629339</v>
      </c>
      <c r="AE28">
        <f t="shared" si="3"/>
        <v>0</v>
      </c>
      <c r="AF28">
        <f t="shared" si="4"/>
        <v>0</v>
      </c>
      <c r="AG28">
        <f t="shared" si="4"/>
        <v>-23.275078549877474</v>
      </c>
      <c r="AH28">
        <f t="shared" si="5"/>
        <v>-14266.406567251175</v>
      </c>
      <c r="AI28">
        <f t="shared" si="6"/>
        <v>-14289.681645801053</v>
      </c>
      <c r="AJ28">
        <f t="shared" si="7"/>
        <v>1051.6755097366222</v>
      </c>
      <c r="AK28">
        <f t="shared" si="22"/>
        <v>550.59415371796899</v>
      </c>
      <c r="AL28">
        <f t="shared" si="8"/>
        <v>-12687.411982346461</v>
      </c>
      <c r="AN28">
        <f t="shared" si="9"/>
        <v>0</v>
      </c>
      <c r="AO28">
        <f t="shared" si="9"/>
        <v>0</v>
      </c>
      <c r="AP28">
        <f t="shared" si="9"/>
        <v>-3.5021515084690429</v>
      </c>
      <c r="AQ28">
        <f t="shared" si="9"/>
        <v>-2146.6358179141089</v>
      </c>
      <c r="AR28">
        <f t="shared" si="9"/>
        <v>-2150.137969422578</v>
      </c>
      <c r="AS28">
        <f t="shared" si="9"/>
        <v>158.24337455838361</v>
      </c>
      <c r="AT28">
        <f t="shared" si="9"/>
        <v>82.846729898910354</v>
      </c>
      <c r="AU28">
        <f t="shared" si="9"/>
        <v>-1909.0478649652839</v>
      </c>
      <c r="AW28">
        <v>25</v>
      </c>
      <c r="AX28">
        <f>IF(Z28&gt;0, (R28*SUMPRODUCT(K28:$K$98, X28:$X$98)-K28*$AZ$3)/Z28, 0)</f>
        <v>14637.878112980214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6.3388860000000005E-2</v>
      </c>
      <c r="Q29" s="4">
        <f t="shared" si="21"/>
        <v>50</v>
      </c>
      <c r="R29">
        <f t="shared" si="0"/>
        <v>500000</v>
      </c>
      <c r="S29">
        <f t="shared" si="1"/>
        <v>13436.369567279462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6813.9552576629339</v>
      </c>
      <c r="AC29">
        <f t="shared" si="2"/>
        <v>5795.6294250578721</v>
      </c>
      <c r="AE29">
        <f t="shared" si="3"/>
        <v>0</v>
      </c>
      <c r="AF29">
        <f t="shared" si="4"/>
        <v>0</v>
      </c>
      <c r="AG29">
        <f t="shared" si="4"/>
        <v>-21.566947068691512</v>
      </c>
      <c r="AH29">
        <f t="shared" si="5"/>
        <v>-14753.806956871862</v>
      </c>
      <c r="AI29">
        <f t="shared" si="6"/>
        <v>-14775.373903940554</v>
      </c>
      <c r="AJ29">
        <f t="shared" si="7"/>
        <v>1018.3258326050618</v>
      </c>
      <c r="AK29">
        <f t="shared" si="22"/>
        <v>476.97686803640545</v>
      </c>
      <c r="AL29">
        <f t="shared" si="8"/>
        <v>-13280.071203299087</v>
      </c>
      <c r="AN29">
        <f t="shared" si="9"/>
        <v>0</v>
      </c>
      <c r="AO29">
        <f t="shared" si="9"/>
        <v>0</v>
      </c>
      <c r="AP29">
        <f t="shared" si="9"/>
        <v>-2.8974398229600173</v>
      </c>
      <c r="AQ29">
        <f t="shared" si="9"/>
        <v>-1982.1195684744014</v>
      </c>
      <c r="AR29">
        <f t="shared" si="9"/>
        <v>-1985.0170082973616</v>
      </c>
      <c r="AS29">
        <f t="shared" si="9"/>
        <v>136.80832111940794</v>
      </c>
      <c r="AT29">
        <f t="shared" si="9"/>
        <v>64.080083642699549</v>
      </c>
      <c r="AU29">
        <f t="shared" si="9"/>
        <v>-1784.1286035352541</v>
      </c>
      <c r="AW29">
        <v>26</v>
      </c>
      <c r="AX29">
        <f>IF(Z29&gt;0, (R29*SUMPRODUCT(K29:$K$98, X29:$X$98)-K29*$AZ$3)/Z29, 0)</f>
        <v>13436.369567279462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7.0498397000000004E-2</v>
      </c>
      <c r="Q30" s="4">
        <f t="shared" si="21"/>
        <v>50</v>
      </c>
      <c r="R30">
        <f t="shared" si="0"/>
        <v>500000</v>
      </c>
      <c r="S30">
        <f t="shared" si="1"/>
        <v>12155.130348785337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5795.6294250578721</v>
      </c>
      <c r="AC30">
        <f t="shared" si="2"/>
        <v>4820.9294863236846</v>
      </c>
      <c r="AE30">
        <f t="shared" si="3"/>
        <v>0</v>
      </c>
      <c r="AF30">
        <f t="shared" si="4"/>
        <v>0</v>
      </c>
      <c r="AG30">
        <f t="shared" si="4"/>
        <v>-19.830842401477994</v>
      </c>
      <c r="AH30">
        <f t="shared" si="5"/>
        <v>-15204.351965266005</v>
      </c>
      <c r="AI30">
        <f t="shared" si="6"/>
        <v>-15224.182807667483</v>
      </c>
      <c r="AJ30">
        <f t="shared" si="7"/>
        <v>974.69993873418753</v>
      </c>
      <c r="AK30">
        <f t="shared" si="22"/>
        <v>405.69405975405107</v>
      </c>
      <c r="AL30">
        <f t="shared" si="8"/>
        <v>-13843.788809179245</v>
      </c>
      <c r="AN30">
        <f t="shared" si="9"/>
        <v>0</v>
      </c>
      <c r="AO30">
        <f t="shared" si="9"/>
        <v>0</v>
      </c>
      <c r="AP30">
        <f t="shared" si="9"/>
        <v>-2.378750501614082</v>
      </c>
      <c r="AQ30">
        <f t="shared" si="9"/>
        <v>-1823.7934189521875</v>
      </c>
      <c r="AR30">
        <f t="shared" si="9"/>
        <v>-1826.1721694538016</v>
      </c>
      <c r="AS30">
        <f t="shared" si="9"/>
        <v>116.91727064576745</v>
      </c>
      <c r="AT30">
        <f t="shared" si="9"/>
        <v>48.663840325304456</v>
      </c>
      <c r="AU30">
        <f t="shared" si="9"/>
        <v>-1660.5910584827297</v>
      </c>
      <c r="AW30">
        <v>27</v>
      </c>
      <c r="AX30">
        <f>IF(Z30&gt;0, (R30*SUMPRODUCT(K30:$K$98, X30:$X$98)-K30*$AZ$3)/Z30, 0)</f>
        <v>12155.130348785337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7.8701599999999997E-2</v>
      </c>
      <c r="Q31" s="4">
        <f t="shared" si="21"/>
        <v>50</v>
      </c>
      <c r="R31">
        <f t="shared" si="0"/>
        <v>500000</v>
      </c>
      <c r="S31">
        <f t="shared" si="1"/>
        <v>10780.925685049295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4820.9294863236846</v>
      </c>
      <c r="AC31">
        <f t="shared" si="2"/>
        <v>3896.6178796395457</v>
      </c>
      <c r="AE31">
        <f t="shared" si="3"/>
        <v>0</v>
      </c>
      <c r="AF31">
        <f t="shared" si="4"/>
        <v>0</v>
      </c>
      <c r="AG31">
        <f t="shared" si="4"/>
        <v>-18.071814951119055</v>
      </c>
      <c r="AH31">
        <f t="shared" si="5"/>
        <v>-15607.190263441604</v>
      </c>
      <c r="AI31">
        <f t="shared" si="6"/>
        <v>-15625.262078392723</v>
      </c>
      <c r="AJ31">
        <f t="shared" si="7"/>
        <v>924.31160668413895</v>
      </c>
      <c r="AK31">
        <f t="shared" si="22"/>
        <v>337.46506404265796</v>
      </c>
      <c r="AL31">
        <f t="shared" si="8"/>
        <v>-14363.485407665927</v>
      </c>
      <c r="AN31">
        <f t="shared" si="9"/>
        <v>0</v>
      </c>
      <c r="AO31">
        <f t="shared" si="9"/>
        <v>0</v>
      </c>
      <c r="AP31">
        <f t="shared" si="9"/>
        <v>-1.9354924340358126</v>
      </c>
      <c r="AQ31">
        <f t="shared" si="9"/>
        <v>-1671.5309864092035</v>
      </c>
      <c r="AR31">
        <f t="shared" si="9"/>
        <v>-1673.4664788432392</v>
      </c>
      <c r="AS31">
        <f t="shared" si="9"/>
        <v>98.993826921510021</v>
      </c>
      <c r="AT31">
        <f t="shared" si="9"/>
        <v>36.142528017947079</v>
      </c>
      <c r="AU31">
        <f t="shared" si="9"/>
        <v>-1538.3301239037821</v>
      </c>
      <c r="AW31">
        <v>28</v>
      </c>
      <c r="AX31">
        <f>IF(Z31&gt;0, (R31*SUMPRODUCT(K31:$K$98, X31:$X$98)-K31*$AZ$3)/Z31, 0)</f>
        <v>10780.925685049295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8.8159118999999994E-2</v>
      </c>
      <c r="Q32" s="4">
        <f t="shared" si="21"/>
        <v>50</v>
      </c>
      <c r="R32">
        <f t="shared" si="0"/>
        <v>500000</v>
      </c>
      <c r="S32">
        <f t="shared" si="1"/>
        <v>9290.1397491727257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3896.6178796395457</v>
      </c>
      <c r="AC32">
        <f t="shared" si="2"/>
        <v>3028.1956541839554</v>
      </c>
      <c r="AE32">
        <f t="shared" si="3"/>
        <v>0</v>
      </c>
      <c r="AF32">
        <f t="shared" si="4"/>
        <v>0</v>
      </c>
      <c r="AG32">
        <f t="shared" si="4"/>
        <v>-16.29790151678618</v>
      </c>
      <c r="AH32">
        <f t="shared" si="5"/>
        <v>-15931.952848216839</v>
      </c>
      <c r="AI32">
        <f t="shared" si="6"/>
        <v>-15948.250749733625</v>
      </c>
      <c r="AJ32">
        <f t="shared" si="7"/>
        <v>868.42222545559025</v>
      </c>
      <c r="AK32">
        <f t="shared" si="22"/>
        <v>272.76325157476822</v>
      </c>
      <c r="AL32">
        <f t="shared" si="8"/>
        <v>-14807.065272703267</v>
      </c>
      <c r="AN32">
        <f t="shared" si="9"/>
        <v>0</v>
      </c>
      <c r="AO32">
        <f t="shared" si="9"/>
        <v>0</v>
      </c>
      <c r="AP32">
        <f t="shared" si="9"/>
        <v>-1.5584876802497243</v>
      </c>
      <c r="AQ32">
        <f t="shared" si="9"/>
        <v>-1523.4938197835966</v>
      </c>
      <c r="AR32">
        <f t="shared" si="9"/>
        <v>-1525.0523074638463</v>
      </c>
      <c r="AS32">
        <f t="shared" si="9"/>
        <v>83.042920478664854</v>
      </c>
      <c r="AT32">
        <f t="shared" si="9"/>
        <v>26.083000119144085</v>
      </c>
      <c r="AU32">
        <f t="shared" si="9"/>
        <v>-1415.9263868660373</v>
      </c>
      <c r="AW32">
        <v>29</v>
      </c>
      <c r="AX32">
        <f>IF(Z32&gt;0, (R32*SUMPRODUCT(K32:$K$98, X32:$X$98)-K32*$AZ$3)/Z32, 0)</f>
        <v>9290.1397491727257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9.9426106E-2</v>
      </c>
      <c r="Q33" s="4">
        <f t="shared" si="21"/>
        <v>50</v>
      </c>
      <c r="R33">
        <f t="shared" si="0"/>
        <v>500000</v>
      </c>
      <c r="S33">
        <f t="shared" si="1"/>
        <v>7653.6064956350947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3028.1956541839554</v>
      </c>
      <c r="AC33">
        <f t="shared" si="2"/>
        <v>2221.7632281089418</v>
      </c>
      <c r="AE33">
        <f t="shared" si="3"/>
        <v>0</v>
      </c>
      <c r="AF33">
        <f t="shared" si="4"/>
        <v>0</v>
      </c>
      <c r="AG33">
        <f t="shared" si="4"/>
        <v>-14.514485617832776</v>
      </c>
      <c r="AH33">
        <f t="shared" si="5"/>
        <v>-16204.368837855438</v>
      </c>
      <c r="AI33">
        <f t="shared" si="6"/>
        <v>-16218.88332347327</v>
      </c>
      <c r="AJ33">
        <f t="shared" si="7"/>
        <v>806.43242607501361</v>
      </c>
      <c r="AK33">
        <f t="shared" si="22"/>
        <v>211.9736957928769</v>
      </c>
      <c r="AL33">
        <f t="shared" si="8"/>
        <v>-15200.477201605379</v>
      </c>
      <c r="AN33">
        <f t="shared" si="9"/>
        <v>0</v>
      </c>
      <c r="AO33">
        <f t="shared" si="9"/>
        <v>0</v>
      </c>
      <c r="AP33">
        <f t="shared" si="9"/>
        <v>-1.2392396804919856</v>
      </c>
      <c r="AQ33">
        <f t="shared" si="9"/>
        <v>-1383.5210830018145</v>
      </c>
      <c r="AR33">
        <f t="shared" si="9"/>
        <v>-1384.7603226823064</v>
      </c>
      <c r="AS33">
        <f t="shared" si="9"/>
        <v>68.852805971969133</v>
      </c>
      <c r="AT33">
        <f t="shared" si="9"/>
        <v>18.098210433604951</v>
      </c>
      <c r="AU33">
        <f t="shared" si="9"/>
        <v>-1297.8093062767323</v>
      </c>
      <c r="AW33">
        <v>30</v>
      </c>
      <c r="AX33">
        <f>IF(Z33&gt;0, (R33*SUMPRODUCT(K33:$K$98, X33:$X$98)-K33*$AZ$3)/Z33, 0)</f>
        <v>7653.6064956350947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0.112419382</v>
      </c>
      <c r="Q34" s="4">
        <f t="shared" si="21"/>
        <v>50</v>
      </c>
      <c r="R34">
        <f t="shared" si="0"/>
        <v>500000</v>
      </c>
      <c r="S34">
        <f t="shared" si="1"/>
        <v>5803.5732953336637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2221.7632281089418</v>
      </c>
      <c r="AC34">
        <f t="shared" si="2"/>
        <v>1478.4755323469317</v>
      </c>
      <c r="AE34">
        <f t="shared" si="3"/>
        <v>0</v>
      </c>
      <c r="AF34">
        <f t="shared" si="4"/>
        <v>0</v>
      </c>
      <c r="AG34">
        <f t="shared" si="4"/>
        <v>-12.737631258449799</v>
      </c>
      <c r="AH34">
        <f t="shared" si="5"/>
        <v>-16317.095032046487</v>
      </c>
      <c r="AI34">
        <f t="shared" si="6"/>
        <v>-16329.832663304936</v>
      </c>
      <c r="AJ34">
        <f t="shared" si="7"/>
        <v>743.28769576201012</v>
      </c>
      <c r="AK34">
        <f t="shared" si="22"/>
        <v>155.52342596762594</v>
      </c>
      <c r="AL34">
        <f t="shared" si="8"/>
        <v>-15431.021541575301</v>
      </c>
      <c r="AN34">
        <f t="shared" si="9"/>
        <v>0</v>
      </c>
      <c r="AO34">
        <f t="shared" si="9"/>
        <v>0</v>
      </c>
      <c r="AP34">
        <f t="shared" si="9"/>
        <v>-0.97101136130024934</v>
      </c>
      <c r="AQ34">
        <f t="shared" si="9"/>
        <v>-1243.8799913463076</v>
      </c>
      <c r="AR34">
        <f t="shared" si="9"/>
        <v>-1244.8510027076079</v>
      </c>
      <c r="AS34">
        <f t="shared" si="9"/>
        <v>56.662089100813915</v>
      </c>
      <c r="AT34">
        <f t="shared" si="9"/>
        <v>11.855816085327776</v>
      </c>
      <c r="AU34">
        <f t="shared" ref="AU34:AU79" si="23">AL34*$K34</f>
        <v>-1176.3330975214662</v>
      </c>
      <c r="AW34">
        <v>31</v>
      </c>
      <c r="AX34">
        <f>IF(Z34&gt;0, (R34*SUMPRODUCT(K34:$K$98, X34:$X$98)-K34*$AZ$3)/Z34, 0)</f>
        <v>5803.5732953336637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0.12734142500000001</v>
      </c>
      <c r="Q35" s="4">
        <f t="shared" si="21"/>
        <v>50</v>
      </c>
      <c r="R35">
        <f t="shared" si="0"/>
        <v>500000</v>
      </c>
      <c r="S35">
        <f t="shared" si="1"/>
        <v>3668.6196342019207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1478.4755323469317</v>
      </c>
      <c r="AC35">
        <f t="shared" si="2"/>
        <v>806.23249389330704</v>
      </c>
      <c r="AE35">
        <f t="shared" si="3"/>
        <v>0</v>
      </c>
      <c r="AF35">
        <f t="shared" ref="AF35:AG66" si="24">-$Z35*P35</f>
        <v>0</v>
      </c>
      <c r="AG35">
        <f t="shared" si="24"/>
        <v>-10.98822683028976</v>
      </c>
      <c r="AH35">
        <f t="shared" si="5"/>
        <v>-16220.281155755409</v>
      </c>
      <c r="AI35">
        <f t="shared" ref="AI35:AI66" si="25">SUM(AE35:AH35)</f>
        <v>-16231.269382585699</v>
      </c>
      <c r="AJ35">
        <f t="shared" si="7"/>
        <v>672.24303845362465</v>
      </c>
      <c r="AK35">
        <f t="shared" si="22"/>
        <v>103.49328726428523</v>
      </c>
      <c r="AL35">
        <f t="shared" si="8"/>
        <v>-15455.533056867789</v>
      </c>
      <c r="AN35">
        <f t="shared" ref="AN35:AT66" si="26">AE35*$K35</f>
        <v>0</v>
      </c>
      <c r="AO35">
        <f t="shared" si="26"/>
        <v>0</v>
      </c>
      <c r="AP35">
        <f t="shared" si="26"/>
        <v>-0.74790292611435993</v>
      </c>
      <c r="AQ35">
        <f t="shared" si="26"/>
        <v>-1104.017593206818</v>
      </c>
      <c r="AR35">
        <f t="shared" si="26"/>
        <v>-1104.7654961329324</v>
      </c>
      <c r="AS35">
        <f t="shared" si="26"/>
        <v>45.755565778233574</v>
      </c>
      <c r="AT35">
        <f t="shared" si="26"/>
        <v>7.0441695073846446</v>
      </c>
      <c r="AU35">
        <f t="shared" si="23"/>
        <v>-1051.9657608473142</v>
      </c>
      <c r="AW35">
        <v>32</v>
      </c>
      <c r="AX35">
        <f>IF(Z35&gt;0, (R35*SUMPRODUCT(K35:$K$98, X35:$X$98)-K35*$AZ$3)/Z35, 0)</f>
        <v>3668.6196342019207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0.14457818</v>
      </c>
      <c r="Q36" s="4">
        <f t="shared" si="21"/>
        <v>50</v>
      </c>
      <c r="R36">
        <f t="shared" si="0"/>
        <v>500000</v>
      </c>
      <c r="S36">
        <f t="shared" si="1"/>
        <v>1144.3068183110763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806.23249389330704</v>
      </c>
      <c r="AC36">
        <f t="shared" si="2"/>
        <v>212.60503719781536</v>
      </c>
      <c r="AE36">
        <f t="shared" si="3"/>
        <v>0</v>
      </c>
      <c r="AF36">
        <f t="shared" si="24"/>
        <v>0</v>
      </c>
      <c r="AG36">
        <f t="shared" si="24"/>
        <v>-9.2896867254364004</v>
      </c>
      <c r="AH36">
        <f t="shared" si="5"/>
        <v>-15886.578365504625</v>
      </c>
      <c r="AI36">
        <f t="shared" si="25"/>
        <v>-15895.868052230062</v>
      </c>
      <c r="AJ36">
        <f t="shared" si="7"/>
        <v>593.62745669549167</v>
      </c>
      <c r="AK36">
        <f t="shared" si="22"/>
        <v>56.436274572531495</v>
      </c>
      <c r="AL36">
        <f t="shared" si="8"/>
        <v>-15245.804320962039</v>
      </c>
      <c r="AN36">
        <f t="shared" si="26"/>
        <v>0</v>
      </c>
      <c r="AO36">
        <f t="shared" si="26"/>
        <v>0</v>
      </c>
      <c r="AP36">
        <f t="shared" si="26"/>
        <v>-0.56454772587404256</v>
      </c>
      <c r="AQ36">
        <f t="shared" si="26"/>
        <v>-965.45039173472003</v>
      </c>
      <c r="AR36">
        <f t="shared" si="26"/>
        <v>-966.01493946059406</v>
      </c>
      <c r="AS36">
        <f t="shared" si="26"/>
        <v>36.075600889338723</v>
      </c>
      <c r="AT36">
        <f t="shared" si="26"/>
        <v>3.4297141990252618</v>
      </c>
      <c r="AU36">
        <f t="shared" si="23"/>
        <v>-926.50962437223006</v>
      </c>
      <c r="AW36">
        <v>33</v>
      </c>
      <c r="AX36">
        <f>IF(Z36&gt;0, (R36*SUMPRODUCT(K36:$K$98, X36:$X$98)-K36*$AZ$3)/Z36, 0)</f>
        <v>1144.3068183110763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0.16385111999999999</v>
      </c>
      <c r="Q37" s="4">
        <f t="shared" si="21"/>
        <v>50</v>
      </c>
      <c r="R37">
        <f t="shared" si="0"/>
        <v>500000</v>
      </c>
      <c r="S37">
        <f t="shared" si="1"/>
        <v>-1935.8493383046402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212.60503719781536</v>
      </c>
      <c r="AC37">
        <f t="shared" si="2"/>
        <v>-297.13987550893398</v>
      </c>
      <c r="AE37">
        <f t="shared" si="3"/>
        <v>0</v>
      </c>
      <c r="AF37">
        <f t="shared" si="24"/>
        <v>0</v>
      </c>
      <c r="AG37">
        <f t="shared" si="24"/>
        <v>-7.6746642837701495</v>
      </c>
      <c r="AH37">
        <f t="shared" si="5"/>
        <v>-15221.255744118866</v>
      </c>
      <c r="AI37">
        <f t="shared" si="25"/>
        <v>-15228.930408402635</v>
      </c>
      <c r="AJ37">
        <f t="shared" si="7"/>
        <v>509.74491270674935</v>
      </c>
      <c r="AK37">
        <f t="shared" si="22"/>
        <v>14.882352603847076</v>
      </c>
      <c r="AL37">
        <f t="shared" si="8"/>
        <v>-14704.303143092038</v>
      </c>
      <c r="AN37">
        <f t="shared" si="26"/>
        <v>0</v>
      </c>
      <c r="AO37">
        <f t="shared" si="26"/>
        <v>0</v>
      </c>
      <c r="AP37">
        <f t="shared" si="26"/>
        <v>-0.41642899235481007</v>
      </c>
      <c r="AQ37">
        <f t="shared" si="26"/>
        <v>-825.90872480281109</v>
      </c>
      <c r="AR37">
        <f t="shared" si="26"/>
        <v>-826.32515379516587</v>
      </c>
      <c r="AS37">
        <f t="shared" si="26"/>
        <v>27.658872428512815</v>
      </c>
      <c r="AT37">
        <f t="shared" si="26"/>
        <v>0.80751976497459921</v>
      </c>
      <c r="AU37">
        <f t="shared" si="23"/>
        <v>-797.85876160167845</v>
      </c>
      <c r="AW37">
        <v>34</v>
      </c>
      <c r="AX37">
        <f>IF(Z37&gt;0, (R37*SUMPRODUCT(K37:$K$98, X37:$X$98)-K37*$AZ$3)/Z37, 0)</f>
        <v>-1935.8493383046402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0.185300933</v>
      </c>
      <c r="Q38" s="4">
        <f t="shared" si="21"/>
        <v>50</v>
      </c>
      <c r="R38">
        <f t="shared" si="0"/>
        <v>500000</v>
      </c>
      <c r="S38">
        <f t="shared" si="1"/>
        <v>-5798.1902446689155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-297.13987550893398</v>
      </c>
      <c r="AC38">
        <f t="shared" si="2"/>
        <v>-716.16870832248696</v>
      </c>
      <c r="AE38">
        <f t="shared" si="3"/>
        <v>0</v>
      </c>
      <c r="AF38">
        <f t="shared" si="24"/>
        <v>0</v>
      </c>
      <c r="AG38">
        <f t="shared" si="24"/>
        <v>-6.1757951886880624</v>
      </c>
      <c r="AH38">
        <f t="shared" si="5"/>
        <v>-14221.224522443856</v>
      </c>
      <c r="AI38">
        <f t="shared" si="25"/>
        <v>-14227.400317632544</v>
      </c>
      <c r="AJ38">
        <f t="shared" si="7"/>
        <v>419.02883281355298</v>
      </c>
      <c r="AK38">
        <f t="shared" si="22"/>
        <v>-20.799791285625382</v>
      </c>
      <c r="AL38">
        <f t="shared" si="8"/>
        <v>-13829.171276104618</v>
      </c>
      <c r="AN38">
        <f t="shared" si="26"/>
        <v>0</v>
      </c>
      <c r="AO38">
        <f t="shared" si="26"/>
        <v>0</v>
      </c>
      <c r="AP38">
        <f t="shared" si="26"/>
        <v>-0.29919644787470157</v>
      </c>
      <c r="AQ38">
        <f t="shared" si="26"/>
        <v>-688.97036438925159</v>
      </c>
      <c r="AR38">
        <f t="shared" si="26"/>
        <v>-689.26956083712628</v>
      </c>
      <c r="AS38">
        <f t="shared" si="26"/>
        <v>20.300533697188602</v>
      </c>
      <c r="AT38">
        <f t="shared" si="26"/>
        <v>-1.007679736626159</v>
      </c>
      <c r="AU38">
        <f t="shared" si="23"/>
        <v>-669.97670687656398</v>
      </c>
      <c r="AW38">
        <v>35</v>
      </c>
      <c r="AX38">
        <f>IF(Z38&gt;0, (R38*SUMPRODUCT(K38:$K$98, X38:$X$98)-K38*$AZ$3)/Z38, 0)</f>
        <v>-5798.1902446689155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0.20871278500000001</v>
      </c>
      <c r="Q39" s="4">
        <f t="shared" si="21"/>
        <v>50</v>
      </c>
      <c r="R39">
        <f t="shared" si="0"/>
        <v>500000</v>
      </c>
      <c r="S39">
        <f t="shared" si="1"/>
        <v>-10796.252624322149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-716.16870832248696</v>
      </c>
      <c r="AC39">
        <f t="shared" si="2"/>
        <v>-1041.8534548641856</v>
      </c>
      <c r="AE39">
        <f t="shared" si="3"/>
        <v>0</v>
      </c>
      <c r="AF39">
        <f t="shared" si="24"/>
        <v>0</v>
      </c>
      <c r="AG39">
        <f t="shared" si="24"/>
        <v>-4.8250698233804945</v>
      </c>
      <c r="AH39">
        <f t="shared" si="5"/>
        <v>-12889.674134206862</v>
      </c>
      <c r="AI39">
        <f t="shared" si="25"/>
        <v>-12894.499204030242</v>
      </c>
      <c r="AJ39">
        <f t="shared" si="7"/>
        <v>325.68474654169859</v>
      </c>
      <c r="AK39">
        <f t="shared" si="22"/>
        <v>-50.131809582574093</v>
      </c>
      <c r="AL39">
        <f t="shared" si="8"/>
        <v>-12618.946267071118</v>
      </c>
      <c r="AN39">
        <f t="shared" si="26"/>
        <v>0</v>
      </c>
      <c r="AO39">
        <f t="shared" si="26"/>
        <v>0</v>
      </c>
      <c r="AP39">
        <f t="shared" si="26"/>
        <v>-0.2087128209802841</v>
      </c>
      <c r="AQ39">
        <f t="shared" si="26"/>
        <v>-557.55467766103845</v>
      </c>
      <c r="AR39">
        <f t="shared" si="26"/>
        <v>-557.76339048201874</v>
      </c>
      <c r="AS39">
        <f t="shared" si="26"/>
        <v>14.087792444284887</v>
      </c>
      <c r="AT39">
        <f t="shared" si="26"/>
        <v>-2.168497406633358</v>
      </c>
      <c r="AU39">
        <f t="shared" si="23"/>
        <v>-545.84409544436721</v>
      </c>
      <c r="AW39">
        <v>36</v>
      </c>
      <c r="AX39">
        <f>IF(Z39&gt;0, (R39*SUMPRODUCT(K39:$K$98, X39:$X$98)-K39*$AZ$3)/Z39, 0)</f>
        <v>-10796.252624322149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0.23444695300000001</v>
      </c>
      <c r="Q40" s="4">
        <f t="shared" si="21"/>
        <v>50</v>
      </c>
      <c r="R40">
        <f t="shared" si="0"/>
        <v>500000</v>
      </c>
      <c r="S40">
        <f t="shared" si="1"/>
        <v>-17487.48217465117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-1041.8534548641856</v>
      </c>
      <c r="AC40">
        <f t="shared" si="2"/>
        <v>-1275.0459737327672</v>
      </c>
      <c r="AE40">
        <f t="shared" si="3"/>
        <v>0</v>
      </c>
      <c r="AF40">
        <f t="shared" si="24"/>
        <v>0</v>
      </c>
      <c r="AG40">
        <f t="shared" si="24"/>
        <v>-3.6455962070428845</v>
      </c>
      <c r="AH40">
        <f t="shared" si="5"/>
        <v>-11312.229181038052</v>
      </c>
      <c r="AI40">
        <f t="shared" si="25"/>
        <v>-11315.874777245095</v>
      </c>
      <c r="AJ40">
        <f t="shared" si="7"/>
        <v>233.1925188685816</v>
      </c>
      <c r="AK40">
        <f t="shared" si="22"/>
        <v>-72.929741840492994</v>
      </c>
      <c r="AL40">
        <f t="shared" si="8"/>
        <v>-11155.612000217006</v>
      </c>
      <c r="AN40">
        <f t="shared" si="26"/>
        <v>0</v>
      </c>
      <c r="AO40">
        <f t="shared" si="26"/>
        <v>0</v>
      </c>
      <c r="AP40">
        <f t="shared" si="26"/>
        <v>-0.1407978641425171</v>
      </c>
      <c r="AQ40">
        <f t="shared" si="26"/>
        <v>-436.89361545412572</v>
      </c>
      <c r="AR40">
        <f t="shared" si="26"/>
        <v>-437.03441331826826</v>
      </c>
      <c r="AS40">
        <f t="shared" si="26"/>
        <v>9.0062109806018036</v>
      </c>
      <c r="AT40">
        <f t="shared" si="26"/>
        <v>-2.8166454265475891</v>
      </c>
      <c r="AU40">
        <f t="shared" si="23"/>
        <v>-430.84484776421402</v>
      </c>
      <c r="AW40">
        <v>37</v>
      </c>
      <c r="AX40">
        <f>IF(Z40&gt;0, (R40*SUMPRODUCT(K40:$K$98, X40:$X$98)-K40*$AZ$3)/Z40, 0)</f>
        <v>-17487.48217465117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0.26339700100000002</v>
      </c>
      <c r="Q41" s="4">
        <f t="shared" si="21"/>
        <v>50</v>
      </c>
      <c r="R41">
        <f t="shared" si="0"/>
        <v>500000</v>
      </c>
      <c r="S41">
        <f t="shared" si="1"/>
        <v>-26847.557631963569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-1275.0459737327672</v>
      </c>
      <c r="AC41">
        <f t="shared" si="2"/>
        <v>-1422.3305188364843</v>
      </c>
      <c r="AE41">
        <f t="shared" si="3"/>
        <v>0</v>
      </c>
      <c r="AF41">
        <f t="shared" si="24"/>
        <v>0</v>
      </c>
      <c r="AG41">
        <f t="shared" si="24"/>
        <v>-2.6489011371803848</v>
      </c>
      <c r="AH41">
        <f t="shared" si="5"/>
        <v>-9602.391077920709</v>
      </c>
      <c r="AI41">
        <f t="shared" si="25"/>
        <v>-9605.0399790578886</v>
      </c>
      <c r="AJ41">
        <f t="shared" si="7"/>
        <v>147.28454510371716</v>
      </c>
      <c r="AK41">
        <f t="shared" si="22"/>
        <v>-89.253218161293702</v>
      </c>
      <c r="AL41">
        <f t="shared" si="8"/>
        <v>-9547.0086521154644</v>
      </c>
      <c r="AN41">
        <f t="shared" si="26"/>
        <v>0</v>
      </c>
      <c r="AO41">
        <f t="shared" si="26"/>
        <v>0</v>
      </c>
      <c r="AP41">
        <f t="shared" si="26"/>
        <v>-9.1342991373881688E-2</v>
      </c>
      <c r="AQ41">
        <f t="shared" si="26"/>
        <v>-331.12263537807536</v>
      </c>
      <c r="AR41">
        <f t="shared" si="26"/>
        <v>-331.21397836944919</v>
      </c>
      <c r="AS41">
        <f t="shared" si="26"/>
        <v>5.0788648712029207</v>
      </c>
      <c r="AT41">
        <f t="shared" si="26"/>
        <v>-3.077750174276531</v>
      </c>
      <c r="AU41">
        <f t="shared" si="23"/>
        <v>-329.21286367252281</v>
      </c>
      <c r="AW41">
        <v>38</v>
      </c>
      <c r="AX41">
        <f>IF(Z41&gt;0, (R41*SUMPRODUCT(K41:$K$98, X41:$X$98)-K41*$AZ$3)/Z41, 0)</f>
        <v>-26847.557631963569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0.29593128600000002</v>
      </c>
      <c r="Q42" s="4">
        <f t="shared" si="21"/>
        <v>50</v>
      </c>
      <c r="R42">
        <f t="shared" si="0"/>
        <v>500000</v>
      </c>
      <c r="S42">
        <f t="shared" si="1"/>
        <v>-40654.279264156699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-1422.3305188364843</v>
      </c>
      <c r="AC42">
        <f t="shared" si="2"/>
        <v>-1494.873627115981</v>
      </c>
      <c r="AE42">
        <f t="shared" si="3"/>
        <v>0</v>
      </c>
      <c r="AF42">
        <f t="shared" si="24"/>
        <v>0</v>
      </c>
      <c r="AG42">
        <f t="shared" si="24"/>
        <v>-1.8385194057959269</v>
      </c>
      <c r="AH42">
        <f t="shared" si="5"/>
        <v>-7838.9272001265372</v>
      </c>
      <c r="AI42">
        <f t="shared" si="25"/>
        <v>-7840.7657195323327</v>
      </c>
      <c r="AJ42">
        <f t="shared" si="7"/>
        <v>72.543108279496664</v>
      </c>
      <c r="AK42">
        <f t="shared" si="22"/>
        <v>-99.563136318553916</v>
      </c>
      <c r="AL42">
        <f t="shared" si="8"/>
        <v>-7867.7857475713899</v>
      </c>
      <c r="AN42">
        <f t="shared" si="26"/>
        <v>0</v>
      </c>
      <c r="AO42">
        <f t="shared" si="26"/>
        <v>0</v>
      </c>
      <c r="AP42">
        <f t="shared" si="26"/>
        <v>-5.6605636210520657E-2</v>
      </c>
      <c r="AQ42">
        <f t="shared" si="26"/>
        <v>-241.35043664606886</v>
      </c>
      <c r="AR42">
        <f t="shared" si="26"/>
        <v>-241.40704228227938</v>
      </c>
      <c r="AS42">
        <f t="shared" si="26"/>
        <v>2.2335085416582197</v>
      </c>
      <c r="AT42">
        <f t="shared" si="26"/>
        <v>-3.0654202814827998</v>
      </c>
      <c r="AU42">
        <f t="shared" si="23"/>
        <v>-242.23895402210394</v>
      </c>
      <c r="AW42">
        <v>39</v>
      </c>
      <c r="AX42">
        <f>IF(Z42&gt;0, (R42*SUMPRODUCT(K42:$K$98, X42:$X$98)-K42*$AZ$3)/Z42, 0)</f>
        <v>-40654.279264156699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0.33262349499999999</v>
      </c>
      <c r="Q43" s="4">
        <f t="shared" si="21"/>
        <v>50</v>
      </c>
      <c r="R43">
        <f t="shared" si="0"/>
        <v>500000</v>
      </c>
      <c r="S43">
        <f t="shared" si="1"/>
        <v>-62276.607516667267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-1494.873627115981</v>
      </c>
      <c r="AC43">
        <f t="shared" si="2"/>
        <v>-1505.3494859954621</v>
      </c>
      <c r="AE43">
        <f t="shared" si="3"/>
        <v>0</v>
      </c>
      <c r="AF43">
        <f t="shared" si="24"/>
        <v>0</v>
      </c>
      <c r="AG43">
        <f t="shared" si="24"/>
        <v>-1.2085994613568032</v>
      </c>
      <c r="AH43">
        <f t="shared" si="5"/>
        <v>-6115.3475038116449</v>
      </c>
      <c r="AI43">
        <f t="shared" si="25"/>
        <v>-6116.556103273002</v>
      </c>
      <c r="AJ43">
        <f t="shared" si="7"/>
        <v>10.475858879481166</v>
      </c>
      <c r="AK43">
        <f t="shared" si="22"/>
        <v>-104.64115389811867</v>
      </c>
      <c r="AL43">
        <f t="shared" si="8"/>
        <v>-6210.7213982916392</v>
      </c>
      <c r="AN43">
        <f t="shared" si="26"/>
        <v>0</v>
      </c>
      <c r="AO43">
        <f t="shared" si="26"/>
        <v>0</v>
      </c>
      <c r="AP43">
        <f t="shared" si="26"/>
        <v>-3.3224299370869209E-2</v>
      </c>
      <c r="AQ43">
        <f t="shared" si="26"/>
        <v>-168.11039779501729</v>
      </c>
      <c r="AR43">
        <f t="shared" si="26"/>
        <v>-168.14362209438818</v>
      </c>
      <c r="AS43">
        <f t="shared" si="26"/>
        <v>0.28798049536455017</v>
      </c>
      <c r="AT43">
        <f t="shared" si="26"/>
        <v>-2.8765766780347097</v>
      </c>
      <c r="AU43">
        <f t="shared" si="23"/>
        <v>-170.73221827705831</v>
      </c>
      <c r="AW43">
        <v>40</v>
      </c>
      <c r="AX43">
        <f>IF(Z43&gt;0, (R43*SUMPRODUCT(K43:$K$98, X43:$X$98)-K43*$AZ$3)/Z43, 0)</f>
        <v>-62276.607516667267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0.37225971299999999</v>
      </c>
      <c r="Q44" s="4">
        <f t="shared" si="21"/>
        <v>50</v>
      </c>
      <c r="R44">
        <f t="shared" si="0"/>
        <v>500000</v>
      </c>
      <c r="S44">
        <f t="shared" si="1"/>
        <v>-98266.858539630557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-1505.3494859954621</v>
      </c>
      <c r="AC44">
        <f t="shared" si="2"/>
        <v>-1467.3218679274542</v>
      </c>
      <c r="AE44">
        <f t="shared" si="3"/>
        <v>0</v>
      </c>
      <c r="AF44">
        <f t="shared" si="24"/>
        <v>0</v>
      </c>
      <c r="AG44">
        <f t="shared" si="24"/>
        <v>-0.74660057812659708</v>
      </c>
      <c r="AH44">
        <f t="shared" si="5"/>
        <v>-4499.1288861663816</v>
      </c>
      <c r="AI44">
        <f t="shared" si="25"/>
        <v>-4499.8754867445077</v>
      </c>
      <c r="AJ44">
        <f t="shared" si="7"/>
        <v>-38.027618068007996</v>
      </c>
      <c r="AK44">
        <f t="shared" si="22"/>
        <v>-105.37446401968236</v>
      </c>
      <c r="AL44">
        <f t="shared" si="8"/>
        <v>-4643.2775688321981</v>
      </c>
      <c r="AN44">
        <f t="shared" si="26"/>
        <v>0</v>
      </c>
      <c r="AO44">
        <f t="shared" si="26"/>
        <v>0</v>
      </c>
      <c r="AP44">
        <f t="shared" si="26"/>
        <v>-1.8324989489941663E-2</v>
      </c>
      <c r="AQ44">
        <f t="shared" si="26"/>
        <v>-110.42917989665939</v>
      </c>
      <c r="AR44">
        <f t="shared" si="26"/>
        <v>-110.44750488614932</v>
      </c>
      <c r="AS44">
        <f t="shared" si="26"/>
        <v>-0.93337149988865953</v>
      </c>
      <c r="AT44">
        <f t="shared" si="26"/>
        <v>-2.5863708149198463</v>
      </c>
      <c r="AU44">
        <f t="shared" si="23"/>
        <v>-113.96724720095783</v>
      </c>
      <c r="AW44">
        <v>41</v>
      </c>
      <c r="AX44">
        <f>IF(Z44&gt;0, (R44*SUMPRODUCT(K44:$K$98, X44:$X$98)-K44*$AZ$3)/Z44, 0)</f>
        <v>-98266.858539630557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0.41367450300000003</v>
      </c>
      <c r="Q45" s="4">
        <f t="shared" si="21"/>
        <v>50</v>
      </c>
      <c r="R45">
        <f t="shared" si="0"/>
        <v>500000</v>
      </c>
      <c r="S45">
        <f t="shared" si="1"/>
        <v>-161950.73176251529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-1467.3218679274542</v>
      </c>
      <c r="AC45">
        <f t="shared" si="2"/>
        <v>-1393.6992479464122</v>
      </c>
      <c r="AE45">
        <f t="shared" si="3"/>
        <v>0</v>
      </c>
      <c r="AF45">
        <f t="shared" si="24"/>
        <v>0</v>
      </c>
      <c r="AG45">
        <f t="shared" si="24"/>
        <v>-0.43028494924929833</v>
      </c>
      <c r="AH45">
        <f t="shared" si="5"/>
        <v>-3088.4962309603275</v>
      </c>
      <c r="AI45">
        <f t="shared" si="25"/>
        <v>-3088.9265159095767</v>
      </c>
      <c r="AJ45">
        <f t="shared" si="7"/>
        <v>-73.622619981041908</v>
      </c>
      <c r="AK45">
        <f t="shared" si="22"/>
        <v>-102.7125307549218</v>
      </c>
      <c r="AL45">
        <f t="shared" si="8"/>
        <v>-3265.2616666455401</v>
      </c>
      <c r="AN45">
        <f t="shared" si="26"/>
        <v>0</v>
      </c>
      <c r="AO45">
        <f t="shared" si="26"/>
        <v>0</v>
      </c>
      <c r="AP45">
        <f t="shared" si="26"/>
        <v>-9.4296059600985742E-3</v>
      </c>
      <c r="AQ45">
        <f t="shared" si="26"/>
        <v>-67.683758211891444</v>
      </c>
      <c r="AR45">
        <f t="shared" si="26"/>
        <v>-67.693187817851538</v>
      </c>
      <c r="AS45">
        <f t="shared" si="26"/>
        <v>-1.6134245396742455</v>
      </c>
      <c r="AT45">
        <f t="shared" si="26"/>
        <v>-2.2509239374353927</v>
      </c>
      <c r="AU45">
        <f t="shared" si="23"/>
        <v>-71.557536294961167</v>
      </c>
      <c r="AW45">
        <v>42</v>
      </c>
      <c r="AX45">
        <f>IF(Z45&gt;0, (R45*SUMPRODUCT(K45:$K$98, X45:$X$98)-K45*$AZ$3)/Z45, 0)</f>
        <v>-161950.73176251529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0.42102545200000002</v>
      </c>
      <c r="Q46" s="4">
        <f t="shared" si="21"/>
        <v>50</v>
      </c>
      <c r="R46">
        <f t="shared" si="0"/>
        <v>500000</v>
      </c>
      <c r="S46">
        <f t="shared" si="1"/>
        <v>-264897.63224046014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-1393.6992479464122</v>
      </c>
      <c r="AC46">
        <f t="shared" si="2"/>
        <v>-1297.0510419817847</v>
      </c>
      <c r="AE46">
        <f t="shared" si="3"/>
        <v>0</v>
      </c>
      <c r="AF46">
        <f t="shared" si="24"/>
        <v>0</v>
      </c>
      <c r="AG46">
        <f t="shared" si="24"/>
        <v>-0.24482118451032245</v>
      </c>
      <c r="AH46">
        <f t="shared" si="5"/>
        <v>-1811.6091524648291</v>
      </c>
      <c r="AI46">
        <f t="shared" si="25"/>
        <v>-1811.8539736493394</v>
      </c>
      <c r="AJ46">
        <f t="shared" si="7"/>
        <v>-96.64820596462755</v>
      </c>
      <c r="AK46">
        <f t="shared" si="22"/>
        <v>-97.558947356248865</v>
      </c>
      <c r="AL46">
        <f t="shared" si="8"/>
        <v>-2006.0611269702158</v>
      </c>
      <c r="AN46">
        <f t="shared" si="26"/>
        <v>0</v>
      </c>
      <c r="AO46">
        <f t="shared" si="26"/>
        <v>0</v>
      </c>
      <c r="AP46">
        <f t="shared" si="26"/>
        <v>-4.7903623115760638E-3</v>
      </c>
      <c r="AQ46">
        <f t="shared" si="26"/>
        <v>-35.447358138682112</v>
      </c>
      <c r="AR46">
        <f t="shared" si="26"/>
        <v>-35.452148500993687</v>
      </c>
      <c r="AS46">
        <f t="shared" si="26"/>
        <v>-1.8910942051866106</v>
      </c>
      <c r="AT46">
        <f t="shared" si="26"/>
        <v>-1.9089144818376744</v>
      </c>
      <c r="AU46">
        <f t="shared" si="23"/>
        <v>-39.252157188017968</v>
      </c>
      <c r="AW46">
        <v>43</v>
      </c>
      <c r="AX46">
        <f>IF(Z46&gt;0, (R46*SUMPRODUCT(K46:$K$98, X46:$X$98)-K46*$AZ$3)/Z46, 0)</f>
        <v>-264897.63224046014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0.42896583300000002</v>
      </c>
      <c r="Q47" s="4">
        <f t="shared" si="21"/>
        <v>50</v>
      </c>
      <c r="R47">
        <f t="shared" si="0"/>
        <v>500000</v>
      </c>
      <c r="S47">
        <f t="shared" si="1"/>
        <v>-431651.65899602702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-1297.0510419817847</v>
      </c>
      <c r="AC47">
        <f t="shared" si="2"/>
        <v>-1185.773432105718</v>
      </c>
      <c r="AE47">
        <f t="shared" si="3"/>
        <v>0</v>
      </c>
      <c r="AF47">
        <f t="shared" si="24"/>
        <v>0</v>
      </c>
      <c r="AG47">
        <f t="shared" si="24"/>
        <v>-0.13735304931570205</v>
      </c>
      <c r="AH47">
        <f t="shared" si="5"/>
        <v>-1050.1992334951717</v>
      </c>
      <c r="AI47">
        <f t="shared" si="25"/>
        <v>-1050.3365865444873</v>
      </c>
      <c r="AJ47">
        <f t="shared" si="7"/>
        <v>-111.27760987606666</v>
      </c>
      <c r="AK47">
        <f t="shared" si="22"/>
        <v>-90.793572938724935</v>
      </c>
      <c r="AL47">
        <f t="shared" si="8"/>
        <v>-1252.407769359279</v>
      </c>
      <c r="AN47">
        <f t="shared" si="26"/>
        <v>0</v>
      </c>
      <c r="AO47">
        <f t="shared" si="26"/>
        <v>0</v>
      </c>
      <c r="AP47">
        <f t="shared" si="26"/>
        <v>-2.3996044009850638E-3</v>
      </c>
      <c r="AQ47">
        <f t="shared" si="26"/>
        <v>-18.347337137116355</v>
      </c>
      <c r="AR47">
        <f t="shared" si="26"/>
        <v>-18.34973674151734</v>
      </c>
      <c r="AS47">
        <f t="shared" si="26"/>
        <v>-1.9440576217275349</v>
      </c>
      <c r="AT47">
        <f t="shared" si="26"/>
        <v>-1.5861945423880459</v>
      </c>
      <c r="AU47">
        <f t="shared" si="23"/>
        <v>-21.879988905632921</v>
      </c>
      <c r="AW47">
        <v>44</v>
      </c>
      <c r="AX47">
        <f>IF(Z47&gt;0, (R47*SUMPRODUCT(K47:$K$98, X47:$X$98)-K47*$AZ$3)/Z47, 0)</f>
        <v>-431651.65899602702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0.43771532000000002</v>
      </c>
      <c r="Q48" s="4">
        <f t="shared" si="21"/>
        <v>50</v>
      </c>
      <c r="R48">
        <f t="shared" si="0"/>
        <v>500000</v>
      </c>
      <c r="S48">
        <f t="shared" si="1"/>
        <v>-707319.29874941346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-1185.773432105718</v>
      </c>
      <c r="AC48">
        <f t="shared" si="2"/>
        <v>-1073.1163335153801</v>
      </c>
      <c r="AE48">
        <f t="shared" si="3"/>
        <v>0</v>
      </c>
      <c r="AF48">
        <f t="shared" si="24"/>
        <v>0</v>
      </c>
      <c r="AG48">
        <f t="shared" si="24"/>
        <v>-7.5857984888346719E-2</v>
      </c>
      <c r="AH48">
        <f t="shared" si="5"/>
        <v>-601.21533934198305</v>
      </c>
      <c r="AI48">
        <f t="shared" si="25"/>
        <v>-601.29119732687138</v>
      </c>
      <c r="AJ48">
        <f t="shared" si="7"/>
        <v>-112.65709859033791</v>
      </c>
      <c r="AK48">
        <f t="shared" si="22"/>
        <v>-83.004140247400272</v>
      </c>
      <c r="AL48">
        <f t="shared" si="8"/>
        <v>-796.95243616460959</v>
      </c>
      <c r="AN48">
        <f t="shared" si="26"/>
        <v>0</v>
      </c>
      <c r="AO48">
        <f t="shared" si="26"/>
        <v>0</v>
      </c>
      <c r="AP48">
        <f t="shared" si="26"/>
        <v>-1.1832720970755602E-3</v>
      </c>
      <c r="AQ48">
        <f t="shared" si="26"/>
        <v>-9.3780679308087986</v>
      </c>
      <c r="AR48">
        <f t="shared" si="26"/>
        <v>-9.3792512029058734</v>
      </c>
      <c r="AS48">
        <f t="shared" si="26"/>
        <v>-1.7572837123955212</v>
      </c>
      <c r="AT48">
        <f t="shared" si="26"/>
        <v>-1.294741525774213</v>
      </c>
      <c r="AU48">
        <f t="shared" si="23"/>
        <v>-12.431276441075608</v>
      </c>
      <c r="AW48">
        <v>45</v>
      </c>
      <c r="AX48">
        <f>IF(Z48&gt;0, (R48*SUMPRODUCT(K48:$K$98, X48:$X$98)-K48*$AZ$3)/Z48, 0)</f>
        <v>-707319.29874941346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0.44739131599999998</v>
      </c>
      <c r="Q49" s="4">
        <f t="shared" si="21"/>
        <v>50</v>
      </c>
      <c r="R49">
        <f t="shared" si="0"/>
        <v>500000</v>
      </c>
      <c r="S49">
        <f t="shared" si="1"/>
        <v>-1172859.5419552852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-1073.1163335153801</v>
      </c>
      <c r="AC49">
        <f t="shared" si="2"/>
        <v>-965.52615526096179</v>
      </c>
      <c r="AE49">
        <f t="shared" si="3"/>
        <v>0</v>
      </c>
      <c r="AF49">
        <f t="shared" si="24"/>
        <v>0</v>
      </c>
      <c r="AG49">
        <f t="shared" si="24"/>
        <v>-4.1161201351157702E-2</v>
      </c>
      <c r="AH49">
        <f t="shared" si="5"/>
        <v>-339.38203688305555</v>
      </c>
      <c r="AI49">
        <f t="shared" si="25"/>
        <v>-339.42319808440669</v>
      </c>
      <c r="AJ49">
        <f t="shared" si="7"/>
        <v>-107.59017825441833</v>
      </c>
      <c r="AK49">
        <f t="shared" si="22"/>
        <v>-75.118143346076621</v>
      </c>
      <c r="AL49">
        <f t="shared" si="8"/>
        <v>-522.1315196849016</v>
      </c>
      <c r="AN49">
        <f t="shared" si="26"/>
        <v>0</v>
      </c>
      <c r="AO49">
        <f t="shared" si="26"/>
        <v>0</v>
      </c>
      <c r="AP49">
        <f t="shared" si="26"/>
        <v>-5.732622459000803E-4</v>
      </c>
      <c r="AQ49">
        <f t="shared" si="26"/>
        <v>-4.7266576847920945</v>
      </c>
      <c r="AR49">
        <f t="shared" si="26"/>
        <v>-4.7272309470379943</v>
      </c>
      <c r="AS49">
        <f t="shared" si="26"/>
        <v>-1.4984350601609224</v>
      </c>
      <c r="AT49">
        <f t="shared" si="26"/>
        <v>-1.0461889874165415</v>
      </c>
      <c r="AU49">
        <f t="shared" si="23"/>
        <v>-7.2718549946154578</v>
      </c>
      <c r="AW49">
        <v>46</v>
      </c>
      <c r="AX49">
        <f>IF(Z49&gt;0, (R49*SUMPRODUCT(K49:$K$98, X49:$X$98)-K49*$AZ$3)/Z49, 0)</f>
        <v>-1172859.5419552852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0.457001349</v>
      </c>
      <c r="Q50" s="4">
        <f t="shared" si="21"/>
        <v>50</v>
      </c>
      <c r="R50">
        <f t="shared" si="0"/>
        <v>500000</v>
      </c>
      <c r="S50">
        <f t="shared" si="1"/>
        <v>-1973249.0422662541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-965.52615526096179</v>
      </c>
      <c r="AC50">
        <f t="shared" si="2"/>
        <v>-865.81687885180111</v>
      </c>
      <c r="AE50">
        <f t="shared" si="3"/>
        <v>0</v>
      </c>
      <c r="AF50">
        <f t="shared" si="24"/>
        <v>0</v>
      </c>
      <c r="AG50">
        <f t="shared" si="24"/>
        <v>-2.1938864793706433E-2</v>
      </c>
      <c r="AH50">
        <f t="shared" si="5"/>
        <v>-188.10724543939691</v>
      </c>
      <c r="AI50">
        <f t="shared" si="25"/>
        <v>-188.1291843041906</v>
      </c>
      <c r="AJ50">
        <f t="shared" si="7"/>
        <v>-99.70927640916068</v>
      </c>
      <c r="AK50">
        <f t="shared" si="22"/>
        <v>-67.586830868267327</v>
      </c>
      <c r="AL50">
        <f t="shared" si="8"/>
        <v>-355.42529158161864</v>
      </c>
      <c r="AN50">
        <f t="shared" si="26"/>
        <v>0</v>
      </c>
      <c r="AO50">
        <f t="shared" si="26"/>
        <v>0</v>
      </c>
      <c r="AP50">
        <f t="shared" si="26"/>
        <v>-2.728107176196188E-4</v>
      </c>
      <c r="AQ50">
        <f t="shared" si="26"/>
        <v>-2.339121604527735</v>
      </c>
      <c r="AR50">
        <f t="shared" si="26"/>
        <v>-2.3393944152453545</v>
      </c>
      <c r="AS50">
        <f t="shared" si="26"/>
        <v>-1.2398890966463942</v>
      </c>
      <c r="AT50">
        <f t="shared" si="26"/>
        <v>-0.84044511893328266</v>
      </c>
      <c r="AU50">
        <f t="shared" si="23"/>
        <v>-4.4197286308250323</v>
      </c>
      <c r="AW50">
        <v>47</v>
      </c>
      <c r="AX50">
        <f>IF(Z50&gt;0, (R50*SUMPRODUCT(K50:$K$98, X50:$X$98)-K50*$AZ$3)/Z50, 0)</f>
        <v>-1973249.0422662541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0.46737994300000002</v>
      </c>
      <c r="Q51" s="4">
        <f t="shared" si="21"/>
        <v>50</v>
      </c>
      <c r="R51">
        <f t="shared" si="0"/>
        <v>500000</v>
      </c>
      <c r="S51">
        <f t="shared" si="1"/>
        <v>-3379254.0124341119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-865.81687885180111</v>
      </c>
      <c r="AC51">
        <f t="shared" si="2"/>
        <v>-774.90963072958527</v>
      </c>
      <c r="AE51">
        <f t="shared" si="3"/>
        <v>0</v>
      </c>
      <c r="AF51">
        <f t="shared" si="24"/>
        <v>0</v>
      </c>
      <c r="AG51">
        <f t="shared" si="24"/>
        <v>-1.1465690769002147E-2</v>
      </c>
      <c r="AH51">
        <f t="shared" si="5"/>
        <v>-102.5378537676722</v>
      </c>
      <c r="AI51">
        <f t="shared" si="25"/>
        <v>-102.5493194584412</v>
      </c>
      <c r="AJ51">
        <f t="shared" si="7"/>
        <v>-90.907248122215833</v>
      </c>
      <c r="AK51">
        <f t="shared" si="22"/>
        <v>-60.607181519626081</v>
      </c>
      <c r="AL51">
        <f t="shared" si="8"/>
        <v>-254.06374910028313</v>
      </c>
      <c r="AN51">
        <f t="shared" si="26"/>
        <v>0</v>
      </c>
      <c r="AO51">
        <f t="shared" si="26"/>
        <v>0</v>
      </c>
      <c r="AP51">
        <f t="shared" si="26"/>
        <v>-1.2730031499337145E-4</v>
      </c>
      <c r="AQ51">
        <f t="shared" si="26"/>
        <v>-1.1384487290254155</v>
      </c>
      <c r="AR51">
        <f t="shared" si="26"/>
        <v>-1.1385760293404088</v>
      </c>
      <c r="AS51">
        <f t="shared" si="26"/>
        <v>-1.0093174108990732</v>
      </c>
      <c r="AT51">
        <f t="shared" si="26"/>
        <v>-0.6729043590786028</v>
      </c>
      <c r="AU51">
        <f t="shared" si="23"/>
        <v>-2.8207977993180848</v>
      </c>
      <c r="AW51">
        <v>48</v>
      </c>
      <c r="AX51">
        <f>IF(Z51&gt;0, (R51*SUMPRODUCT(K51:$K$98, X51:$X$98)-K51*$AZ$3)/Z51, 0)</f>
        <v>-3379254.0124341119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0.47825477199999999</v>
      </c>
      <c r="Q52" s="4">
        <f t="shared" si="21"/>
        <v>50</v>
      </c>
      <c r="R52">
        <f t="shared" si="0"/>
        <v>500000</v>
      </c>
      <c r="S52">
        <f t="shared" si="1"/>
        <v>-5903629.4158911677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-774.90963072958527</v>
      </c>
      <c r="AC52">
        <f t="shared" si="2"/>
        <v>-692.79239220258978</v>
      </c>
      <c r="AE52">
        <f t="shared" si="3"/>
        <v>0</v>
      </c>
      <c r="AF52">
        <f t="shared" si="24"/>
        <v>0</v>
      </c>
      <c r="AG52">
        <f t="shared" si="24"/>
        <v>-5.867512536760499E-3</v>
      </c>
      <c r="AH52">
        <f t="shared" si="5"/>
        <v>-54.835213245516272</v>
      </c>
      <c r="AI52">
        <f t="shared" si="25"/>
        <v>-54.841080758053032</v>
      </c>
      <c r="AJ52">
        <f t="shared" si="7"/>
        <v>-82.117238526995493</v>
      </c>
      <c r="AK52">
        <f t="shared" si="22"/>
        <v>-54.243674151070977</v>
      </c>
      <c r="AL52">
        <f t="shared" si="8"/>
        <v>-191.20199343611949</v>
      </c>
      <c r="AN52">
        <f t="shared" si="26"/>
        <v>0</v>
      </c>
      <c r="AO52">
        <f t="shared" si="26"/>
        <v>0</v>
      </c>
      <c r="AP52">
        <f t="shared" si="26"/>
        <v>-5.81654720721024E-5</v>
      </c>
      <c r="AQ52">
        <f t="shared" si="26"/>
        <v>-0.54358913502395578</v>
      </c>
      <c r="AR52">
        <f t="shared" si="26"/>
        <v>-0.54364730049602794</v>
      </c>
      <c r="AS52">
        <f t="shared" si="26"/>
        <v>-0.81403966574517284</v>
      </c>
      <c r="AT52">
        <f t="shared" si="26"/>
        <v>-0.53772512528184613</v>
      </c>
      <c r="AU52">
        <f t="shared" si="23"/>
        <v>-1.8954120915230468</v>
      </c>
      <c r="AW52">
        <v>49</v>
      </c>
      <c r="AX52">
        <f>IF(Z52&gt;0, (R52*SUMPRODUCT(K52:$K$98, X52:$X$98)-K52*$AZ$3)/Z52, 0)</f>
        <v>-5903629.4158911677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0.48949088600000001</v>
      </c>
      <c r="Q53" s="4">
        <f t="shared" si="21"/>
        <v>50</v>
      </c>
      <c r="R53">
        <f t="shared" si="0"/>
        <v>500000</v>
      </c>
      <c r="S53">
        <f t="shared" si="1"/>
        <v>-10538893.608575916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-692.79239220258978</v>
      </c>
      <c r="AC53">
        <f t="shared" si="2"/>
        <v>-619.00054628759483</v>
      </c>
      <c r="AE53">
        <f t="shared" si="3"/>
        <v>0</v>
      </c>
      <c r="AF53">
        <f t="shared" si="24"/>
        <v>0</v>
      </c>
      <c r="AG53">
        <f t="shared" si="24"/>
        <v>-2.9367435011578898E-3</v>
      </c>
      <c r="AH53">
        <f t="shared" si="5"/>
        <v>-28.720939102350044</v>
      </c>
      <c r="AI53">
        <f t="shared" si="25"/>
        <v>-28.723875845851204</v>
      </c>
      <c r="AJ53">
        <f t="shared" si="7"/>
        <v>-73.791845914994951</v>
      </c>
      <c r="AK53">
        <f t="shared" si="22"/>
        <v>-48.495467454181288</v>
      </c>
      <c r="AL53">
        <f t="shared" si="8"/>
        <v>-151.01118921502746</v>
      </c>
      <c r="AN53">
        <f t="shared" si="26"/>
        <v>0</v>
      </c>
      <c r="AO53">
        <f t="shared" si="26"/>
        <v>0</v>
      </c>
      <c r="AP53">
        <f t="shared" si="26"/>
        <v>-2.5993168653749742E-5</v>
      </c>
      <c r="AQ53">
        <f t="shared" si="26"/>
        <v>-0.25420953981412192</v>
      </c>
      <c r="AR53">
        <f t="shared" si="26"/>
        <v>-0.25423553298277574</v>
      </c>
      <c r="AS53">
        <f t="shared" si="26"/>
        <v>-0.65313293291828922</v>
      </c>
      <c r="AT53">
        <f t="shared" si="26"/>
        <v>-0.42923423989257486</v>
      </c>
      <c r="AU53">
        <f t="shared" si="23"/>
        <v>-1.3366027057936398</v>
      </c>
      <c r="AW53">
        <v>50</v>
      </c>
      <c r="AX53">
        <f>IF(Z53&gt;0, (R53*SUMPRODUCT(K53:$K$98, X53:$X$98)-K53*$AZ$3)/Z53, 0)</f>
        <v>-10538893.608575916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0.50154699899999999</v>
      </c>
      <c r="Q54" s="4">
        <f t="shared" si="21"/>
        <v>50</v>
      </c>
      <c r="R54">
        <f t="shared" si="0"/>
        <v>500000</v>
      </c>
      <c r="S54">
        <f t="shared" si="1"/>
        <v>-19271481.194725774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-619.00054628759483</v>
      </c>
      <c r="AC54">
        <f t="shared" si="2"/>
        <v>-552.88383167560664</v>
      </c>
      <c r="AE54">
        <f t="shared" si="3"/>
        <v>0</v>
      </c>
      <c r="AF54">
        <f t="shared" si="24"/>
        <v>0</v>
      </c>
      <c r="AG54">
        <f t="shared" si="24"/>
        <v>-1.4344611763078183E-3</v>
      </c>
      <c r="AH54">
        <f t="shared" si="5"/>
        <v>-14.729148898384926</v>
      </c>
      <c r="AI54">
        <f t="shared" si="25"/>
        <v>-14.730583359561233</v>
      </c>
      <c r="AJ54">
        <f t="shared" si="7"/>
        <v>-66.116714611988186</v>
      </c>
      <c r="AK54">
        <f t="shared" si="22"/>
        <v>-43.330038240131643</v>
      </c>
      <c r="AL54">
        <f t="shared" si="8"/>
        <v>-124.17733621168107</v>
      </c>
      <c r="AN54">
        <f t="shared" si="26"/>
        <v>0</v>
      </c>
      <c r="AO54">
        <f t="shared" si="26"/>
        <v>0</v>
      </c>
      <c r="AP54">
        <f t="shared" si="26"/>
        <v>-1.1336108245020707E-5</v>
      </c>
      <c r="AQ54">
        <f t="shared" si="26"/>
        <v>-0.11639996189990226</v>
      </c>
      <c r="AR54">
        <f t="shared" si="26"/>
        <v>-0.11641129800814728</v>
      </c>
      <c r="AS54">
        <f t="shared" si="26"/>
        <v>-0.52250018754484939</v>
      </c>
      <c r="AT54">
        <f t="shared" si="26"/>
        <v>-0.34242404873954879</v>
      </c>
      <c r="AU54">
        <f t="shared" si="23"/>
        <v>-0.9813355342925455</v>
      </c>
      <c r="AW54">
        <v>51</v>
      </c>
      <c r="AX54">
        <f>IF(Z54&gt;0, (R54*SUMPRODUCT(K54:$K$98, X54:$X$98)-K54*$AZ$3)/Z54, 0)</f>
        <v>-19271481.194725774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0.51394563599999998</v>
      </c>
      <c r="Q55" s="4">
        <f t="shared" si="21"/>
        <v>50</v>
      </c>
      <c r="R55">
        <f t="shared" si="0"/>
        <v>500000</v>
      </c>
      <c r="S55">
        <f t="shared" si="1"/>
        <v>-36151255.80230394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-552.88383167560664</v>
      </c>
      <c r="AC55">
        <f t="shared" si="2"/>
        <v>-493.74047793054007</v>
      </c>
      <c r="AE55">
        <f t="shared" si="3"/>
        <v>0</v>
      </c>
      <c r="AF55">
        <f t="shared" si="24"/>
        <v>0</v>
      </c>
      <c r="AG55">
        <f t="shared" si="24"/>
        <v>-6.8288150296991028E-4</v>
      </c>
      <c r="AH55">
        <f t="shared" si="5"/>
        <v>-7.3723506157482976</v>
      </c>
      <c r="AI55">
        <f t="shared" si="25"/>
        <v>-7.3730334972512672</v>
      </c>
      <c r="AJ55">
        <f t="shared" si="7"/>
        <v>-59.143353745066577</v>
      </c>
      <c r="AK55">
        <f t="shared" si="22"/>
        <v>-38.701868217292471</v>
      </c>
      <c r="AL55">
        <f t="shared" si="8"/>
        <v>-105.21825545961032</v>
      </c>
      <c r="AN55">
        <f t="shared" si="26"/>
        <v>0</v>
      </c>
      <c r="AO55">
        <f t="shared" si="26"/>
        <v>0</v>
      </c>
      <c r="AP55">
        <f t="shared" si="26"/>
        <v>-4.818396250730793E-6</v>
      </c>
      <c r="AQ55">
        <f t="shared" si="26"/>
        <v>-5.2019137158500095E-2</v>
      </c>
      <c r="AR55">
        <f t="shared" si="26"/>
        <v>-5.2023955554750825E-2</v>
      </c>
      <c r="AS55">
        <f t="shared" si="26"/>
        <v>-0.41731414996816907</v>
      </c>
      <c r="AT55">
        <f t="shared" si="26"/>
        <v>-0.27307949608161547</v>
      </c>
      <c r="AU55">
        <f t="shared" si="23"/>
        <v>-0.7424176016045354</v>
      </c>
      <c r="AW55">
        <v>52</v>
      </c>
      <c r="AX55">
        <f>IF(Z55&gt;0, (R55*SUMPRODUCT(K55:$K$98, X55:$X$98)-K55*$AZ$3)/Z55, 0)</f>
        <v>-36151255.80230394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0.52707773400000002</v>
      </c>
      <c r="Q56" s="4">
        <f t="shared" si="21"/>
        <v>50</v>
      </c>
      <c r="R56">
        <f t="shared" si="0"/>
        <v>500000</v>
      </c>
      <c r="S56">
        <f t="shared" si="1"/>
        <v>-69733097.310538381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-493.74047793054007</v>
      </c>
      <c r="AC56">
        <f t="shared" si="2"/>
        <v>-440.88200268647853</v>
      </c>
      <c r="AE56">
        <f t="shared" si="3"/>
        <v>0</v>
      </c>
      <c r="AF56">
        <f t="shared" si="24"/>
        <v>0</v>
      </c>
      <c r="AG56">
        <f t="shared" si="24"/>
        <v>-3.1612105276431656E-4</v>
      </c>
      <c r="AH56">
        <f t="shared" si="5"/>
        <v>-3.5993163517589459</v>
      </c>
      <c r="AI56">
        <f t="shared" si="25"/>
        <v>-3.5996324728117104</v>
      </c>
      <c r="AJ56">
        <f t="shared" si="7"/>
        <v>-52.858475244061538</v>
      </c>
      <c r="AK56">
        <f t="shared" si="22"/>
        <v>-34.561833455137808</v>
      </c>
      <c r="AL56">
        <f t="shared" si="8"/>
        <v>-91.019941172011059</v>
      </c>
      <c r="AN56">
        <f t="shared" si="26"/>
        <v>0</v>
      </c>
      <c r="AO56">
        <f t="shared" si="26"/>
        <v>0</v>
      </c>
      <c r="AP56">
        <f t="shared" si="26"/>
        <v>-1.9915561704233951E-6</v>
      </c>
      <c r="AQ56">
        <f t="shared" si="26"/>
        <v>-2.2675619440618591E-2</v>
      </c>
      <c r="AR56">
        <f t="shared" si="26"/>
        <v>-2.2677610996789013E-2</v>
      </c>
      <c r="AS56">
        <f t="shared" si="26"/>
        <v>-0.33300731353051433</v>
      </c>
      <c r="AT56">
        <f t="shared" si="26"/>
        <v>-0.21773884427128892</v>
      </c>
      <c r="AU56">
        <f t="shared" si="23"/>
        <v>-0.57342376879859225</v>
      </c>
      <c r="AW56">
        <v>53</v>
      </c>
      <c r="AX56">
        <f>IF(Z56&gt;0, (R56*SUMPRODUCT(K56:$K$98, X56:$X$98)-K56*$AZ$3)/Z56, 0)</f>
        <v>-69733097.310538381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0.54097960300000003</v>
      </c>
      <c r="Q57" s="4">
        <f t="shared" si="21"/>
        <v>50</v>
      </c>
      <c r="R57">
        <f t="shared" si="0"/>
        <v>500000</v>
      </c>
      <c r="S57">
        <f t="shared" si="1"/>
        <v>-138667694.68393469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-440.88200268647853</v>
      </c>
      <c r="AC57">
        <f t="shared" si="2"/>
        <v>-393.66316546554407</v>
      </c>
      <c r="AE57">
        <f t="shared" si="3"/>
        <v>0</v>
      </c>
      <c r="AF57">
        <f t="shared" si="24"/>
        <v>0</v>
      </c>
      <c r="AG57">
        <f t="shared" si="24"/>
        <v>-1.4194480061229136E-4</v>
      </c>
      <c r="AH57">
        <f t="shared" si="5"/>
        <v>-1.7101504162438204</v>
      </c>
      <c r="AI57">
        <f t="shared" si="25"/>
        <v>-1.7102923610444327</v>
      </c>
      <c r="AJ57">
        <f t="shared" si="7"/>
        <v>-47.218837220934461</v>
      </c>
      <c r="AK57">
        <f t="shared" si="22"/>
        <v>-30.861740188053499</v>
      </c>
      <c r="AL57">
        <f t="shared" si="8"/>
        <v>-79.790869770032387</v>
      </c>
      <c r="AN57">
        <f t="shared" si="26"/>
        <v>0</v>
      </c>
      <c r="AO57">
        <f t="shared" si="26"/>
        <v>0</v>
      </c>
      <c r="AP57">
        <f t="shared" si="26"/>
        <v>-7.9843691276010028E-7</v>
      </c>
      <c r="AQ57">
        <f t="shared" si="26"/>
        <v>-9.6195648788200763E-3</v>
      </c>
      <c r="AR57">
        <f t="shared" si="26"/>
        <v>-9.6203633157328373E-3</v>
      </c>
      <c r="AS57">
        <f t="shared" si="26"/>
        <v>-0.26560509756029754</v>
      </c>
      <c r="AT57">
        <f t="shared" si="26"/>
        <v>-0.17359672528942222</v>
      </c>
      <c r="AU57">
        <f t="shared" si="23"/>
        <v>-0.44882218616545255</v>
      </c>
      <c r="AW57">
        <v>54</v>
      </c>
      <c r="AX57">
        <f>IF(Z57&gt;0, (R57*SUMPRODUCT(K57:$K$98, X57:$X$98)-K57*$AZ$3)/Z57, 0)</f>
        <v>-138667694.68393469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0.55513806300000001</v>
      </c>
      <c r="Q58" s="4">
        <f t="shared" si="21"/>
        <v>50</v>
      </c>
      <c r="R58">
        <f t="shared" si="0"/>
        <v>500000</v>
      </c>
      <c r="S58">
        <f t="shared" si="1"/>
        <v>-284718462.7929644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-393.66316546554407</v>
      </c>
      <c r="AC58">
        <f t="shared" si="2"/>
        <v>-351.49286285151658</v>
      </c>
      <c r="AE58">
        <f t="shared" si="3"/>
        <v>0</v>
      </c>
      <c r="AF58">
        <f t="shared" si="24"/>
        <v>0</v>
      </c>
      <c r="AG58">
        <f t="shared" si="24"/>
        <v>-6.1726390941339792E-5</v>
      </c>
      <c r="AH58">
        <f t="shared" si="5"/>
        <v>-0.78798961664828648</v>
      </c>
      <c r="AI58">
        <f t="shared" si="25"/>
        <v>-0.78805134303922786</v>
      </c>
      <c r="AJ58">
        <f t="shared" si="7"/>
        <v>-42.170302614027491</v>
      </c>
      <c r="AK58">
        <f t="shared" si="22"/>
        <v>-27.556421582588086</v>
      </c>
      <c r="AL58">
        <f t="shared" si="8"/>
        <v>-70.514775539654806</v>
      </c>
      <c r="AN58">
        <f t="shared" si="26"/>
        <v>0</v>
      </c>
      <c r="AO58">
        <f t="shared" si="26"/>
        <v>0</v>
      </c>
      <c r="AP58">
        <f t="shared" si="26"/>
        <v>-3.1000877004924744E-7</v>
      </c>
      <c r="AQ58">
        <f t="shared" si="26"/>
        <v>-3.9575242962262688E-3</v>
      </c>
      <c r="AR58">
        <f t="shared" si="26"/>
        <v>-3.9578343049963185E-3</v>
      </c>
      <c r="AS58">
        <f t="shared" si="26"/>
        <v>-0.211792127266974</v>
      </c>
      <c r="AT58">
        <f t="shared" si="26"/>
        <v>-0.13839675755375125</v>
      </c>
      <c r="AU58">
        <f t="shared" si="23"/>
        <v>-0.35414671912572154</v>
      </c>
      <c r="AW58">
        <v>55</v>
      </c>
      <c r="AX58">
        <f>IF(Z58&gt;0, (R58*SUMPRODUCT(K58:$K$98, X58:$X$98)-K58*$AZ$3)/Z58, 0)</f>
        <v>-284718462.7929644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0.569934367</v>
      </c>
      <c r="Q59" s="4">
        <f t="shared" si="21"/>
        <v>50</v>
      </c>
      <c r="R59">
        <f t="shared" si="0"/>
        <v>500000</v>
      </c>
      <c r="S59">
        <f t="shared" si="1"/>
        <v>-605180561.78920221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-351.49286285151658</v>
      </c>
      <c r="AC59">
        <f t="shared" si="2"/>
        <v>-313.83617557321793</v>
      </c>
      <c r="AE59">
        <f t="shared" si="3"/>
        <v>0</v>
      </c>
      <c r="AF59">
        <f t="shared" si="24"/>
        <v>0</v>
      </c>
      <c r="AG59">
        <f t="shared" si="24"/>
        <v>-2.5929135483579364E-5</v>
      </c>
      <c r="AH59">
        <f t="shared" si="5"/>
        <v>-0.35179991548347034</v>
      </c>
      <c r="AI59">
        <f t="shared" si="25"/>
        <v>-0.35182584461895394</v>
      </c>
      <c r="AJ59">
        <f t="shared" si="7"/>
        <v>-37.656687278298648</v>
      </c>
      <c r="AK59">
        <f t="shared" si="22"/>
        <v>-24.604500399606163</v>
      </c>
      <c r="AL59">
        <f t="shared" si="8"/>
        <v>-62.613013522523758</v>
      </c>
      <c r="AN59">
        <f t="shared" si="26"/>
        <v>0</v>
      </c>
      <c r="AO59">
        <f t="shared" si="26"/>
        <v>0</v>
      </c>
      <c r="AP59">
        <f t="shared" si="26"/>
        <v>-1.1627145555918621E-7</v>
      </c>
      <c r="AQ59">
        <f t="shared" si="26"/>
        <v>-1.5775415368077359E-3</v>
      </c>
      <c r="AR59">
        <f t="shared" si="26"/>
        <v>-1.5776578082632952E-3</v>
      </c>
      <c r="AS59">
        <f t="shared" si="26"/>
        <v>-0.16886015517785641</v>
      </c>
      <c r="AT59">
        <f t="shared" si="26"/>
        <v>-0.11033152557594916</v>
      </c>
      <c r="AU59">
        <f t="shared" si="23"/>
        <v>-0.28076933856206882</v>
      </c>
      <c r="AW59">
        <v>56</v>
      </c>
      <c r="AX59">
        <f>IF(Z59&gt;0, (R59*SUMPRODUCT(K59:$K$98, X59:$X$98)-K59*$AZ$3)/Z59, 0)</f>
        <v>-605180561.78920221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0.58483052300000005</v>
      </c>
      <c r="Q60" s="4">
        <f t="shared" si="21"/>
        <v>50</v>
      </c>
      <c r="R60">
        <f t="shared" si="0"/>
        <v>500000</v>
      </c>
      <c r="S60">
        <f t="shared" si="1"/>
        <v>-1333620465.1725171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-313.83617557321793</v>
      </c>
      <c r="AC60">
        <f t="shared" si="2"/>
        <v>-280.21217739815216</v>
      </c>
      <c r="AE60">
        <f t="shared" si="3"/>
        <v>0</v>
      </c>
      <c r="AF60">
        <f t="shared" si="24"/>
        <v>0</v>
      </c>
      <c r="AG60">
        <f t="shared" si="24"/>
        <v>-1.0505694262943991E-5</v>
      </c>
      <c r="AH60">
        <f t="shared" si="5"/>
        <v>-0.15164149865799578</v>
      </c>
      <c r="AI60">
        <f t="shared" si="25"/>
        <v>-0.15165200435225873</v>
      </c>
      <c r="AJ60">
        <f t="shared" si="7"/>
        <v>-33.623998175065765</v>
      </c>
      <c r="AK60">
        <f t="shared" si="22"/>
        <v>-21.968532290125257</v>
      </c>
      <c r="AL60">
        <f t="shared" si="8"/>
        <v>-55.744182469543276</v>
      </c>
      <c r="AN60">
        <f t="shared" si="26"/>
        <v>0</v>
      </c>
      <c r="AO60">
        <f t="shared" si="26"/>
        <v>0</v>
      </c>
      <c r="AP60">
        <f t="shared" si="26"/>
        <v>-4.2062182891914472E-8</v>
      </c>
      <c r="AQ60">
        <f t="shared" si="26"/>
        <v>-6.0713478718437623E-4</v>
      </c>
      <c r="AR60">
        <f t="shared" si="26"/>
        <v>-6.071768493672681E-4</v>
      </c>
      <c r="AS60">
        <f t="shared" si="26"/>
        <v>-0.13462211305592367</v>
      </c>
      <c r="AT60">
        <f t="shared" si="26"/>
        <v>-8.7956530994195717E-2</v>
      </c>
      <c r="AU60">
        <f t="shared" si="23"/>
        <v>-0.22318582089948663</v>
      </c>
      <c r="AW60">
        <v>57</v>
      </c>
      <c r="AX60">
        <f>IF(Z60&gt;0, (R60*SUMPRODUCT(K60:$K$98, X60:$X$98)-K60*$AZ$3)/Z60, 0)</f>
        <v>-1333620465.1725171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0.59948279800000004</v>
      </c>
      <c r="Q61" s="4">
        <f t="shared" si="21"/>
        <v>50</v>
      </c>
      <c r="R61">
        <f t="shared" si="0"/>
        <v>500000</v>
      </c>
      <c r="S61">
        <f t="shared" si="1"/>
        <v>-3049122946.1572795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-280.21217739815216</v>
      </c>
      <c r="AC61">
        <f t="shared" si="2"/>
        <v>-250.18994907168707</v>
      </c>
      <c r="AE61">
        <f t="shared" si="3"/>
        <v>0</v>
      </c>
      <c r="AF61">
        <f t="shared" si="24"/>
        <v>0</v>
      </c>
      <c r="AG61">
        <f t="shared" si="24"/>
        <v>-4.1026543286323389E-6</v>
      </c>
      <c r="AH61">
        <f t="shared" si="5"/>
        <v>-6.2979829916822119E-2</v>
      </c>
      <c r="AI61">
        <f t="shared" si="25"/>
        <v>-6.2983932571150758E-2</v>
      </c>
      <c r="AJ61">
        <f t="shared" si="7"/>
        <v>-30.022228326465097</v>
      </c>
      <c r="AK61">
        <f t="shared" si="22"/>
        <v>-19.614852417870654</v>
      </c>
      <c r="AL61">
        <f t="shared" si="8"/>
        <v>-49.700064676906905</v>
      </c>
      <c r="AN61">
        <f t="shared" si="26"/>
        <v>0</v>
      </c>
      <c r="AO61">
        <f t="shared" si="26"/>
        <v>0</v>
      </c>
      <c r="AP61">
        <f t="shared" si="26"/>
        <v>-1.4666076761573843E-8</v>
      </c>
      <c r="AQ61">
        <f t="shared" si="26"/>
        <v>-2.251388847324341E-4</v>
      </c>
      <c r="AR61">
        <f t="shared" si="26"/>
        <v>-2.2515355080919572E-4</v>
      </c>
      <c r="AS61">
        <f t="shared" si="26"/>
        <v>-0.10732278908230977</v>
      </c>
      <c r="AT61">
        <f t="shared" si="26"/>
        <v>-7.0118734893108089E-2</v>
      </c>
      <c r="AU61">
        <f t="shared" si="23"/>
        <v>-0.17766667752622706</v>
      </c>
      <c r="AW61">
        <v>58</v>
      </c>
      <c r="AX61">
        <f>IF(Z61&gt;0, (R61*SUMPRODUCT(K61:$K$98, X61:$X$98)-K61*$AZ$3)/Z61, 0)</f>
        <v>-3049122946.1572795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0.61448546299999995</v>
      </c>
      <c r="Q62" s="4">
        <f t="shared" si="21"/>
        <v>50</v>
      </c>
      <c r="R62">
        <f t="shared" si="0"/>
        <v>500000</v>
      </c>
      <c r="S62">
        <f t="shared" si="1"/>
        <v>-7249875105.0347471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-250.18994907168707</v>
      </c>
      <c r="AC62">
        <f t="shared" si="2"/>
        <v>-223.38407112016796</v>
      </c>
      <c r="AE62">
        <f t="shared" si="3"/>
        <v>0</v>
      </c>
      <c r="AF62">
        <f t="shared" si="24"/>
        <v>0</v>
      </c>
      <c r="AG62">
        <f t="shared" si="24"/>
        <v>-1.5406063406874187E-6</v>
      </c>
      <c r="AH62">
        <f t="shared" si="5"/>
        <v>-2.5210214446585968E-2</v>
      </c>
      <c r="AI62">
        <f t="shared" si="25"/>
        <v>-2.5211755052926655E-2</v>
      </c>
      <c r="AJ62">
        <f t="shared" si="7"/>
        <v>-26.805877951519108</v>
      </c>
      <c r="AK62">
        <f t="shared" si="22"/>
        <v>-17.513296435018095</v>
      </c>
      <c r="AL62">
        <f t="shared" si="8"/>
        <v>-44.344386141590128</v>
      </c>
      <c r="AN62">
        <f t="shared" si="26"/>
        <v>0</v>
      </c>
      <c r="AO62">
        <f t="shared" si="26"/>
        <v>0</v>
      </c>
      <c r="AP62">
        <f t="shared" si="26"/>
        <v>-4.9172544863650546E-9</v>
      </c>
      <c r="AQ62">
        <f t="shared" si="26"/>
        <v>-8.0465097939546809E-5</v>
      </c>
      <c r="AR62">
        <f t="shared" si="26"/>
        <v>-8.0470015194033173E-5</v>
      </c>
      <c r="AS62">
        <f t="shared" si="26"/>
        <v>-8.5558081994682178E-2</v>
      </c>
      <c r="AT62">
        <f t="shared" si="26"/>
        <v>-5.589833897977356E-2</v>
      </c>
      <c r="AU62">
        <f t="shared" si="23"/>
        <v>-0.14153689098964975</v>
      </c>
      <c r="AW62">
        <v>59</v>
      </c>
      <c r="AX62">
        <f>IF(Z62&gt;0, (R62*SUMPRODUCT(K62:$K$98, X62:$X$98)-K62*$AZ$3)/Z62, 0)</f>
        <v>-7249875105.0347471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0.62975077099999999</v>
      </c>
      <c r="Q63" s="4">
        <f t="shared" si="21"/>
        <v>50</v>
      </c>
      <c r="R63">
        <f t="shared" si="0"/>
        <v>500000</v>
      </c>
      <c r="S63">
        <f t="shared" si="1"/>
        <v>-17968407538.30455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-223.38407112016796</v>
      </c>
      <c r="AC63">
        <f t="shared" si="2"/>
        <v>-199.45013096883395</v>
      </c>
      <c r="AE63">
        <f t="shared" si="3"/>
        <v>0</v>
      </c>
      <c r="AF63">
        <f t="shared" si="24"/>
        <v>0</v>
      </c>
      <c r="AG63">
        <f t="shared" si="24"/>
        <v>-5.5500224642515397E-7</v>
      </c>
      <c r="AH63">
        <f t="shared" si="5"/>
        <v>-9.7019803085539071E-3</v>
      </c>
      <c r="AI63">
        <f t="shared" si="25"/>
        <v>-9.7025353108003316E-3</v>
      </c>
      <c r="AJ63">
        <f t="shared" si="7"/>
        <v>-23.933940151334014</v>
      </c>
      <c r="AK63">
        <f t="shared" si="22"/>
        <v>-15.636884978411759</v>
      </c>
      <c r="AL63">
        <f t="shared" si="8"/>
        <v>-39.580527665056572</v>
      </c>
      <c r="AN63">
        <f t="shared" si="26"/>
        <v>0</v>
      </c>
      <c r="AO63">
        <f t="shared" si="26"/>
        <v>0</v>
      </c>
      <c r="AP63">
        <f t="shared" si="26"/>
        <v>-1.5816403013480374E-9</v>
      </c>
      <c r="AQ63">
        <f t="shared" si="26"/>
        <v>-2.764861432135359E-5</v>
      </c>
      <c r="AR63">
        <f t="shared" si="26"/>
        <v>-2.7650195961654938E-5</v>
      </c>
      <c r="AS63">
        <f t="shared" si="26"/>
        <v>-6.8206722688476232E-2</v>
      </c>
      <c r="AT63">
        <f t="shared" si="26"/>
        <v>-4.4561851107273044E-2</v>
      </c>
      <c r="AU63">
        <f t="shared" si="23"/>
        <v>-0.11279622399171092</v>
      </c>
      <c r="AW63">
        <v>60</v>
      </c>
      <c r="AX63">
        <f>IF(Z63&gt;0, (R63*SUMPRODUCT(K63:$K$98, X63:$X$98)-K63*$AZ$3)/Z63, 0)</f>
        <v>-17968407538.30455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0.64518007799999999</v>
      </c>
      <c r="Q64" s="4">
        <f t="shared" si="21"/>
        <v>50</v>
      </c>
      <c r="R64">
        <f t="shared" si="0"/>
        <v>500000</v>
      </c>
      <c r="S64">
        <f t="shared" si="1"/>
        <v>-46526381132.47715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-199.45013096883395</v>
      </c>
      <c r="AC64">
        <f t="shared" si="2"/>
        <v>-178.08049735277683</v>
      </c>
      <c r="AE64">
        <f t="shared" si="3"/>
        <v>0</v>
      </c>
      <c r="AF64">
        <f t="shared" si="24"/>
        <v>0</v>
      </c>
      <c r="AG64">
        <f t="shared" si="24"/>
        <v>-1.913758313221464E-7</v>
      </c>
      <c r="AH64">
        <f t="shared" si="5"/>
        <v>-3.5807639263875607E-3</v>
      </c>
      <c r="AI64">
        <f t="shared" si="25"/>
        <v>-3.580955302218883E-3</v>
      </c>
      <c r="AJ64">
        <f t="shared" si="7"/>
        <v>-21.369633616057115</v>
      </c>
      <c r="AK64">
        <f t="shared" si="22"/>
        <v>-13.961509167818377</v>
      </c>
      <c r="AL64">
        <f t="shared" si="8"/>
        <v>-35.334723739177711</v>
      </c>
      <c r="AN64">
        <f t="shared" si="26"/>
        <v>0</v>
      </c>
      <c r="AO64">
        <f t="shared" si="26"/>
        <v>0</v>
      </c>
      <c r="AP64">
        <f t="shared" si="26"/>
        <v>-4.8694739762757761E-10</v>
      </c>
      <c r="AQ64">
        <f t="shared" si="26"/>
        <v>-9.1110965445684854E-6</v>
      </c>
      <c r="AR64">
        <f t="shared" si="26"/>
        <v>-9.1115834919661136E-6</v>
      </c>
      <c r="AS64">
        <f t="shared" si="26"/>
        <v>-5.437409418787785E-2</v>
      </c>
      <c r="AT64">
        <f t="shared" si="26"/>
        <v>-3.5524446892035454E-2</v>
      </c>
      <c r="AU64">
        <f t="shared" si="23"/>
        <v>-8.9907652663405266E-2</v>
      </c>
      <c r="AW64">
        <v>61</v>
      </c>
      <c r="AX64">
        <f>IF(Z64&gt;0, (R64*SUMPRODUCT(K64:$K$98, X64:$X$98)-K64*$AZ$3)/Z64, 0)</f>
        <v>-46526381132.47715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0.66067595400000001</v>
      </c>
      <c r="Q65" s="4">
        <f t="shared" si="21"/>
        <v>50</v>
      </c>
      <c r="R65">
        <f t="shared" si="0"/>
        <v>500000</v>
      </c>
      <c r="S65">
        <f t="shared" si="1"/>
        <v>-126141453201.77664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-178.08049735277683</v>
      </c>
      <c r="AC65">
        <f t="shared" si="2"/>
        <v>-159.0004517632739</v>
      </c>
      <c r="AE65">
        <f t="shared" si="3"/>
        <v>0</v>
      </c>
      <c r="AF65">
        <f t="shared" si="24"/>
        <v>0</v>
      </c>
      <c r="AG65">
        <f t="shared" si="24"/>
        <v>-6.3024663077622793E-8</v>
      </c>
      <c r="AH65">
        <f t="shared" si="5"/>
        <v>-1.2643740993130215E-3</v>
      </c>
      <c r="AI65">
        <f t="shared" si="25"/>
        <v>-1.2644371239760991E-3</v>
      </c>
      <c r="AJ65">
        <f t="shared" si="7"/>
        <v>-19.08004558950293</v>
      </c>
      <c r="AK65">
        <f t="shared" si="22"/>
        <v>-12.465634814694379</v>
      </c>
      <c r="AL65">
        <f t="shared" si="8"/>
        <v>-31.546944841321285</v>
      </c>
      <c r="AN65">
        <f t="shared" si="26"/>
        <v>0</v>
      </c>
      <c r="AO65">
        <f t="shared" si="26"/>
        <v>0</v>
      </c>
      <c r="AP65">
        <f t="shared" si="26"/>
        <v>-1.4318168497846846E-10</v>
      </c>
      <c r="AQ65">
        <f t="shared" si="26"/>
        <v>-2.8724503256733672E-6</v>
      </c>
      <c r="AR65">
        <f t="shared" si="26"/>
        <v>-2.8725935073583459E-6</v>
      </c>
      <c r="AS65">
        <f t="shared" si="26"/>
        <v>-4.3346730368178737E-2</v>
      </c>
      <c r="AT65">
        <f t="shared" si="26"/>
        <v>-2.8319875266860719E-2</v>
      </c>
      <c r="AU65">
        <f t="shared" si="23"/>
        <v>-7.1669478228546815E-2</v>
      </c>
      <c r="AW65">
        <v>62</v>
      </c>
      <c r="AX65">
        <f>IF(Z65&gt;0, (R65*SUMPRODUCT(K65:$K$98, X65:$X$98)-K65*$AZ$3)/Z65, 0)</f>
        <v>-126141453201.77664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0.67625413199999995</v>
      </c>
      <c r="Q66" s="4">
        <f t="shared" si="21"/>
        <v>50</v>
      </c>
      <c r="R66">
        <f t="shared" si="0"/>
        <v>500000</v>
      </c>
      <c r="S66">
        <f t="shared" si="1"/>
        <v>-358973012623.17792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-159.0004517632739</v>
      </c>
      <c r="AC66">
        <f t="shared" si="2"/>
        <v>-141.96469151018894</v>
      </c>
      <c r="AE66">
        <f t="shared" si="3"/>
        <v>0</v>
      </c>
      <c r="AF66">
        <f t="shared" si="24"/>
        <v>0</v>
      </c>
      <c r="AG66">
        <f t="shared" si="24"/>
        <v>-1.9773727622696319E-8</v>
      </c>
      <c r="AH66">
        <f t="shared" si="5"/>
        <v>-4.2620688824150242E-4</v>
      </c>
      <c r="AI66">
        <f t="shared" si="25"/>
        <v>-4.2622666196912511E-4</v>
      </c>
      <c r="AJ66">
        <f t="shared" si="7"/>
        <v>-17.035760253084959</v>
      </c>
      <c r="AK66">
        <f t="shared" si="22"/>
        <v>-11.130031623429174</v>
      </c>
      <c r="AL66">
        <f t="shared" si="8"/>
        <v>-28.166218103176099</v>
      </c>
      <c r="AN66">
        <f t="shared" si="26"/>
        <v>0</v>
      </c>
      <c r="AO66">
        <f t="shared" si="26"/>
        <v>0</v>
      </c>
      <c r="AP66">
        <f t="shared" si="26"/>
        <v>-4.0109519674350132E-11</v>
      </c>
      <c r="AQ66">
        <f t="shared" si="26"/>
        <v>-8.6452862583403206E-7</v>
      </c>
      <c r="AR66">
        <f t="shared" si="26"/>
        <v>-8.6456873535370638E-7</v>
      </c>
      <c r="AS66">
        <f t="shared" si="26"/>
        <v>-3.4555758735865999E-2</v>
      </c>
      <c r="AT66">
        <f t="shared" si="26"/>
        <v>-2.2576432268828751E-2</v>
      </c>
      <c r="AU66">
        <f t="shared" si="23"/>
        <v>-5.7133055573430104E-2</v>
      </c>
      <c r="AW66">
        <v>63</v>
      </c>
      <c r="AX66">
        <f>IF(Z66&gt;0, (R66*SUMPRODUCT(K66:$K$98, X66:$X$98)-K66*$AZ$3)/Z66, 0)</f>
        <v>-358973012623.17792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0.69194305599999995</v>
      </c>
      <c r="Q67" s="4">
        <f t="shared" si="21"/>
        <v>50</v>
      </c>
      <c r="R67">
        <f t="shared" ref="R67:R79" si="27">$C$6</f>
        <v>500000</v>
      </c>
      <c r="S67">
        <f t="shared" ref="S67:S79" si="28">AX67</f>
        <v>-1075336866749.1705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-141.96469151018894</v>
      </c>
      <c r="AC67">
        <f t="shared" ref="AC67:AC79" si="29">S67*Z67</f>
        <v>-126.75418958406109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-5.8936968267092507E-9</v>
      </c>
      <c r="AH67">
        <f t="shared" ref="AH67:AH79" si="32">-X67*R67</f>
        <v>-1.3682293519760104E-4</v>
      </c>
      <c r="AI67">
        <f t="shared" ref="AI67:AI79" si="33">SUM(AE67:AH67)</f>
        <v>-1.3682882889442776E-4</v>
      </c>
      <c r="AJ67">
        <f t="shared" ref="AJ67:AJ79" si="34">AB67-AC67</f>
        <v>-15.210501926127847</v>
      </c>
      <c r="AK67">
        <f t="shared" si="22"/>
        <v>-9.9375284057132269</v>
      </c>
      <c r="AL67">
        <f t="shared" ref="AL67:AL79" si="35">SUM(AI67:AK67)</f>
        <v>-25.148167160669971</v>
      </c>
      <c r="AN67">
        <f t="shared" ref="AN67:AT79" si="36">AE67*$K67</f>
        <v>0</v>
      </c>
      <c r="AO67">
        <f t="shared" si="36"/>
        <v>0</v>
      </c>
      <c r="AP67">
        <f t="shared" si="36"/>
        <v>-1.0674036481647033E-11</v>
      </c>
      <c r="AQ67">
        <f t="shared" si="36"/>
        <v>-2.4779913944787453E-7</v>
      </c>
      <c r="AR67">
        <f t="shared" si="36"/>
        <v>-2.4780981348435621E-7</v>
      </c>
      <c r="AS67">
        <f t="shared" si="36"/>
        <v>-2.7547642377509854E-2</v>
      </c>
      <c r="AT67">
        <f t="shared" si="36"/>
        <v>-1.7997793890462615E-2</v>
      </c>
      <c r="AU67">
        <f t="shared" si="23"/>
        <v>-4.5545684077785954E-2</v>
      </c>
      <c r="AW67">
        <v>64</v>
      </c>
      <c r="AX67">
        <f>IF(Z67&gt;0, (R67*SUMPRODUCT(K67:$K$98, X67:$X$98)-K67*$AZ$3)/Z67, 0)</f>
        <v>-1075336866749.1705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1.6170478387293595E-3</v>
      </c>
      <c r="L68" s="2">
        <v>65</v>
      </c>
      <c r="M68" s="6">
        <v>0.70765376499999999</v>
      </c>
      <c r="Q68" s="4">
        <f t="shared" si="21"/>
        <v>50</v>
      </c>
      <c r="R68">
        <f t="shared" si="27"/>
        <v>500000</v>
      </c>
      <c r="S68">
        <f t="shared" si="28"/>
        <v>-3400513572456.728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-126.75418958406109</v>
      </c>
      <c r="AC68">
        <f t="shared" si="29"/>
        <v>-113.17338376877409</v>
      </c>
      <c r="AE68">
        <f t="shared" si="30"/>
        <v>0</v>
      </c>
      <c r="AF68">
        <f t="shared" si="31"/>
        <v>0</v>
      </c>
      <c r="AG68">
        <f t="shared" si="31"/>
        <v>-1.6640631092528044E-9</v>
      </c>
      <c r="AH68">
        <f t="shared" si="32"/>
        <v>-4.1706967491893542E-5</v>
      </c>
      <c r="AI68">
        <f t="shared" si="33"/>
        <v>-4.1708631555002795E-5</v>
      </c>
      <c r="AJ68">
        <f t="shared" si="34"/>
        <v>-13.580805815287007</v>
      </c>
      <c r="AK68">
        <f t="shared" si="22"/>
        <v>-8.8727932708842783</v>
      </c>
      <c r="AL68">
        <f t="shared" si="35"/>
        <v>-22.45364079480284</v>
      </c>
      <c r="AN68">
        <f t="shared" si="36"/>
        <v>0</v>
      </c>
      <c r="AO68">
        <f t="shared" si="36"/>
        <v>0</v>
      </c>
      <c r="AP68">
        <f t="shared" si="36"/>
        <v>-2.6908696543265056E-12</v>
      </c>
      <c r="AQ68">
        <f t="shared" si="36"/>
        <v>-6.7442161642722106E-8</v>
      </c>
      <c r="AR68">
        <f t="shared" si="36"/>
        <v>-6.7444852512376436E-8</v>
      </c>
      <c r="AS68">
        <f t="shared" si="36"/>
        <v>-2.1960812691812975E-2</v>
      </c>
      <c r="AT68">
        <f t="shared" si="36"/>
        <v>-1.4347731182175827E-2</v>
      </c>
      <c r="AU68">
        <f t="shared" si="23"/>
        <v>-3.6308611318841312E-2</v>
      </c>
      <c r="AW68">
        <v>65</v>
      </c>
      <c r="AX68">
        <f>IF(Z68&gt;0, (R68*SUMPRODUCT(K68:$K$98, X68:$X$98)-K68*$AZ$3)/Z68, 0)</f>
        <v>-3400513572456.728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1.4437927131512138E-3</v>
      </c>
      <c r="L69" s="2">
        <v>66</v>
      </c>
      <c r="M69" s="6">
        <v>0.72329488099999995</v>
      </c>
      <c r="Q69" s="4">
        <f t="shared" ref="Q69:Q79" si="48">$C$8</f>
        <v>50</v>
      </c>
      <c r="R69">
        <f t="shared" si="27"/>
        <v>500000</v>
      </c>
      <c r="S69">
        <f t="shared" si="28"/>
        <v>-11384006597512.854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-113.17338376877409</v>
      </c>
      <c r="AC69">
        <f t="shared" si="29"/>
        <v>-101.04766413703221</v>
      </c>
      <c r="AE69">
        <f t="shared" si="30"/>
        <v>0</v>
      </c>
      <c r="AF69">
        <f t="shared" si="31"/>
        <v>0</v>
      </c>
      <c r="AG69">
        <f t="shared" si="31"/>
        <v>-4.4381414957677921E-10</v>
      </c>
      <c r="AH69">
        <f t="shared" si="32"/>
        <v>-1.2036083285834971E-5</v>
      </c>
      <c r="AI69">
        <f t="shared" si="33"/>
        <v>-1.2036527099984548E-5</v>
      </c>
      <c r="AJ69">
        <f t="shared" si="34"/>
        <v>-12.125719631741873</v>
      </c>
      <c r="AK69">
        <f t="shared" si="22"/>
        <v>-7.9221368638141865</v>
      </c>
      <c r="AL69">
        <f t="shared" si="35"/>
        <v>-20.047868532083157</v>
      </c>
      <c r="AN69">
        <f t="shared" si="36"/>
        <v>0</v>
      </c>
      <c r="AO69">
        <f t="shared" si="36"/>
        <v>0</v>
      </c>
      <c r="AP69">
        <f t="shared" si="36"/>
        <v>-6.4077563515235674E-13</v>
      </c>
      <c r="AQ69">
        <f t="shared" si="36"/>
        <v>-1.7377609342969649E-8</v>
      </c>
      <c r="AR69">
        <f t="shared" si="36"/>
        <v>-1.7378250118604801E-8</v>
      </c>
      <c r="AS69">
        <f t="shared" si="36"/>
        <v>-1.7507025646023536E-2</v>
      </c>
      <c r="AT69">
        <f t="shared" si="36"/>
        <v>-1.1437923476561532E-2</v>
      </c>
      <c r="AU69">
        <f t="shared" si="23"/>
        <v>-2.8944966500835185E-2</v>
      </c>
      <c r="AW69">
        <v>66</v>
      </c>
      <c r="AX69">
        <f>IF(Z69&gt;0, (R69*SUMPRODUCT(K69:$K$98, X69:$X$98)-K69*$AZ$3)/Z69, 0)</f>
        <v>-11384006597512.854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0.74145409100000004</v>
      </c>
      <c r="Q70" s="4">
        <f t="shared" si="48"/>
        <v>50</v>
      </c>
      <c r="R70">
        <f t="shared" si="27"/>
        <v>500000</v>
      </c>
      <c r="S70">
        <f t="shared" si="28"/>
        <v>-40895026788006.047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-101.04766413703221</v>
      </c>
      <c r="AC70">
        <f t="shared" si="29"/>
        <v>-90.22112870870977</v>
      </c>
      <c r="AE70">
        <f t="shared" si="30"/>
        <v>0</v>
      </c>
      <c r="AF70">
        <f t="shared" si="31"/>
        <v>0</v>
      </c>
      <c r="AG70">
        <f t="shared" si="31"/>
        <v>-1.1030819123362256E-10</v>
      </c>
      <c r="AH70">
        <f t="shared" si="32"/>
        <v>-3.2906781684738888E-6</v>
      </c>
      <c r="AI70">
        <f t="shared" si="33"/>
        <v>-3.2907884766651225E-6</v>
      </c>
      <c r="AJ70">
        <f t="shared" si="34"/>
        <v>-10.826535428322444</v>
      </c>
      <c r="AK70">
        <f t="shared" si="22"/>
        <v>-7.0733364895922559</v>
      </c>
      <c r="AL70">
        <f t="shared" si="35"/>
        <v>-17.899875208703179</v>
      </c>
      <c r="AN70">
        <f t="shared" si="36"/>
        <v>0</v>
      </c>
      <c r="AO70">
        <f t="shared" si="36"/>
        <v>0</v>
      </c>
      <c r="AP70">
        <f t="shared" si="36"/>
        <v>-1.4219835955713827E-13</v>
      </c>
      <c r="AQ70">
        <f t="shared" si="36"/>
        <v>-4.2420153222931991E-9</v>
      </c>
      <c r="AR70">
        <f t="shared" si="36"/>
        <v>-4.2421575206527558E-9</v>
      </c>
      <c r="AS70">
        <f t="shared" si="36"/>
        <v>-1.3956493714361964E-2</v>
      </c>
      <c r="AT70">
        <f t="shared" si="36"/>
        <v>-9.1182425726248975E-3</v>
      </c>
      <c r="AU70">
        <f t="shared" si="23"/>
        <v>-2.3074740529144384E-2</v>
      </c>
      <c r="AW70">
        <v>67</v>
      </c>
      <c r="AX70">
        <f>IF(Z70&gt;0, (R70*SUMPRODUCT(K70:$K$98, X70:$X$98)-K70*$AZ$3)/Z70, 0)</f>
        <v>-40895026788006.047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0.75951466000000001</v>
      </c>
      <c r="Q71" s="4">
        <f t="shared" si="48"/>
        <v>50</v>
      </c>
      <c r="R71">
        <f t="shared" si="27"/>
        <v>500000</v>
      </c>
      <c r="S71">
        <f t="shared" si="28"/>
        <v>-158419692882259.56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-90.22112870870977</v>
      </c>
      <c r="AC71">
        <f t="shared" si="29"/>
        <v>-80.554579207862474</v>
      </c>
      <c r="AE71">
        <f t="shared" si="30"/>
        <v>0</v>
      </c>
      <c r="AF71">
        <f t="shared" si="31"/>
        <v>0</v>
      </c>
      <c r="AG71">
        <f t="shared" si="31"/>
        <v>-2.5424420961266512E-11</v>
      </c>
      <c r="AH71">
        <f t="shared" si="32"/>
        <v>-8.3780688360019815E-7</v>
      </c>
      <c r="AI71">
        <f t="shared" si="33"/>
        <v>-8.3783230802115945E-7</v>
      </c>
      <c r="AJ71">
        <f t="shared" si="34"/>
        <v>-9.6665495008472959</v>
      </c>
      <c r="AK71">
        <f t="shared" si="22"/>
        <v>-6.3154790096096844</v>
      </c>
      <c r="AL71">
        <f t="shared" si="35"/>
        <v>-15.982029348289288</v>
      </c>
      <c r="AN71">
        <f t="shared" si="36"/>
        <v>0</v>
      </c>
      <c r="AO71">
        <f t="shared" si="36"/>
        <v>0</v>
      </c>
      <c r="AP71">
        <f t="shared" si="36"/>
        <v>-2.9263068973186835E-14</v>
      </c>
      <c r="AQ71">
        <f t="shared" si="36"/>
        <v>-9.6430123849640714E-10</v>
      </c>
      <c r="AR71">
        <f t="shared" si="36"/>
        <v>-9.6433050156538045E-10</v>
      </c>
      <c r="AS71">
        <f t="shared" si="36"/>
        <v>-1.1126031354144474E-2</v>
      </c>
      <c r="AT71">
        <f t="shared" si="36"/>
        <v>-7.2690071541246064E-3</v>
      </c>
      <c r="AU71">
        <f t="shared" si="23"/>
        <v>-1.8395039472599583E-2</v>
      </c>
      <c r="AW71">
        <v>68</v>
      </c>
      <c r="AX71">
        <f>IF(Z71&gt;0, (R71*SUMPRODUCT(K71:$K$98, X71:$X$98)-K71*$AZ$3)/Z71, 0)</f>
        <v>-158419692882259.56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0.77745419500000001</v>
      </c>
      <c r="Q72" s="4">
        <f t="shared" si="48"/>
        <v>50</v>
      </c>
      <c r="R72">
        <f t="shared" si="27"/>
        <v>500000</v>
      </c>
      <c r="S72">
        <f t="shared" si="28"/>
        <v>-665485514337959.75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-80.554579207862474</v>
      </c>
      <c r="AC72">
        <f t="shared" si="29"/>
        <v>-71.923731436425584</v>
      </c>
      <c r="AE72">
        <f t="shared" si="30"/>
        <v>0</v>
      </c>
      <c r="AF72">
        <f t="shared" si="31"/>
        <v>0</v>
      </c>
      <c r="AG72">
        <f t="shared" si="31"/>
        <v>-5.4038540198712635E-12</v>
      </c>
      <c r="AH72">
        <f t="shared" si="32"/>
        <v>-1.9766322731782584E-7</v>
      </c>
      <c r="AI72">
        <f t="shared" si="33"/>
        <v>-1.9766863117184571E-7</v>
      </c>
      <c r="AJ72">
        <f t="shared" si="34"/>
        <v>-8.6308477714368905</v>
      </c>
      <c r="AK72">
        <f t="shared" ref="AK72:AK79" si="49">G72*SUM(AB72:AB72, AE72:AF72)</f>
        <v>-5.6388205445503736</v>
      </c>
      <c r="AL72">
        <f t="shared" si="35"/>
        <v>-14.269668513655896</v>
      </c>
      <c r="AN72">
        <f t="shared" si="36"/>
        <v>0</v>
      </c>
      <c r="AO72">
        <f t="shared" si="36"/>
        <v>0</v>
      </c>
      <c r="AP72">
        <f t="shared" si="36"/>
        <v>-5.5533415639968909E-15</v>
      </c>
      <c r="AQ72">
        <f t="shared" si="36"/>
        <v>-2.0313121189087901E-10</v>
      </c>
      <c r="AR72">
        <f t="shared" si="36"/>
        <v>-2.03136765232443E-10</v>
      </c>
      <c r="AS72">
        <f t="shared" si="36"/>
        <v>-8.8696040798659954E-3</v>
      </c>
      <c r="AT72">
        <f t="shared" si="36"/>
        <v>-5.7948079994057976E-3</v>
      </c>
      <c r="AU72">
        <f t="shared" si="23"/>
        <v>-1.4664412282408558E-2</v>
      </c>
      <c r="AW72">
        <v>69</v>
      </c>
      <c r="AX72">
        <f>IF(Z72&gt;0, (R72*SUMPRODUCT(K72:$K$98, X72:$X$98)-K72*$AZ$3)/Z72, 0)</f>
        <v>-665485514337959.75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0.79525030600000002</v>
      </c>
      <c r="Q73" s="4">
        <f t="shared" si="48"/>
        <v>50</v>
      </c>
      <c r="R73">
        <f t="shared" si="27"/>
        <v>500000</v>
      </c>
      <c r="S73">
        <f t="shared" si="28"/>
        <v>-3051011186421878.5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-71.923731436425584</v>
      </c>
      <c r="AC73">
        <f t="shared" si="29"/>
        <v>-64.217617354127668</v>
      </c>
      <c r="AE73">
        <f t="shared" si="30"/>
        <v>0</v>
      </c>
      <c r="AF73">
        <f t="shared" si="31"/>
        <v>0</v>
      </c>
      <c r="AG73">
        <f t="shared" si="31"/>
        <v>-1.0523989167905984E-12</v>
      </c>
      <c r="AH73">
        <f t="shared" si="32"/>
        <v>-4.2974165628819526E-8</v>
      </c>
      <c r="AI73">
        <f t="shared" si="33"/>
        <v>-4.2975218027736315E-8</v>
      </c>
      <c r="AJ73">
        <f t="shared" si="34"/>
        <v>-7.7061140822979155</v>
      </c>
      <c r="AK73">
        <f t="shared" si="49"/>
        <v>-5.0346612005497917</v>
      </c>
      <c r="AL73">
        <f t="shared" si="35"/>
        <v>-12.740775325822925</v>
      </c>
      <c r="AN73">
        <f t="shared" si="36"/>
        <v>0</v>
      </c>
      <c r="AO73">
        <f t="shared" si="36"/>
        <v>0</v>
      </c>
      <c r="AP73">
        <f t="shared" si="36"/>
        <v>-9.6563533059453202E-16</v>
      </c>
      <c r="AQ73">
        <f t="shared" si="36"/>
        <v>-3.9431219447241486E-11</v>
      </c>
      <c r="AR73">
        <f t="shared" si="36"/>
        <v>-3.9432185082572078E-11</v>
      </c>
      <c r="AS73">
        <f t="shared" si="36"/>
        <v>-7.070794069374324E-3</v>
      </c>
      <c r="AT73">
        <f t="shared" si="36"/>
        <v>-4.6195854587635513E-3</v>
      </c>
      <c r="AU73">
        <f t="shared" si="23"/>
        <v>-1.1690379567570061E-2</v>
      </c>
      <c r="AW73">
        <v>70</v>
      </c>
      <c r="AX73">
        <f>IF(Z73&gt;0, (R73*SUMPRODUCT(K73:$K$98, X73:$X$98)-K73*$AZ$3)/Z73, 0)</f>
        <v>-3051011186421878.5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0.81288120699999999</v>
      </c>
      <c r="Q74" s="4">
        <f t="shared" si="48"/>
        <v>50</v>
      </c>
      <c r="R74">
        <f t="shared" si="27"/>
        <v>500000</v>
      </c>
      <c r="S74">
        <f t="shared" si="28"/>
        <v>-1.538016991079794E+16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-64.217617354127668</v>
      </c>
      <c r="AC74">
        <f t="shared" si="29"/>
        <v>-57.337158351934015</v>
      </c>
      <c r="AE74">
        <f t="shared" si="30"/>
        <v>0</v>
      </c>
      <c r="AF74">
        <f t="shared" si="31"/>
        <v>0</v>
      </c>
      <c r="AG74">
        <f t="shared" si="31"/>
        <v>-1.8639962589645833E-13</v>
      </c>
      <c r="AH74">
        <f t="shared" si="32"/>
        <v>-8.5547530172623414E-9</v>
      </c>
      <c r="AI74">
        <f t="shared" si="33"/>
        <v>-8.5549394168882372E-9</v>
      </c>
      <c r="AJ74">
        <f t="shared" si="34"/>
        <v>-6.8804590021936534</v>
      </c>
      <c r="AK74">
        <f t="shared" si="49"/>
        <v>-4.4952332147889376</v>
      </c>
      <c r="AL74">
        <f t="shared" si="35"/>
        <v>-11.375692225537531</v>
      </c>
      <c r="AN74">
        <f t="shared" si="36"/>
        <v>0</v>
      </c>
      <c r="AO74">
        <f t="shared" si="36"/>
        <v>0</v>
      </c>
      <c r="AP74">
        <f t="shared" si="36"/>
        <v>-1.5270728949380318E-16</v>
      </c>
      <c r="AQ74">
        <f t="shared" si="36"/>
        <v>-7.0084536879957774E-12</v>
      </c>
      <c r="AR74">
        <f t="shared" si="36"/>
        <v>-7.0086063952852711E-12</v>
      </c>
      <c r="AS74">
        <f t="shared" si="36"/>
        <v>-5.6367937416455629E-3</v>
      </c>
      <c r="AT74">
        <f t="shared" si="36"/>
        <v>-3.6827052445601331E-3</v>
      </c>
      <c r="AU74">
        <f t="shared" si="23"/>
        <v>-9.3194989932143014E-3</v>
      </c>
      <c r="AW74">
        <v>71</v>
      </c>
      <c r="AX74">
        <f>IF(Z74&gt;0, (R74*SUMPRODUCT(K74:$K$98, X74:$X$98)-K74*$AZ$3)/Z74, 0)</f>
        <v>-1.538016991079794E+16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0.83042254299999996</v>
      </c>
      <c r="Q75" s="4">
        <f t="shared" si="48"/>
        <v>50</v>
      </c>
      <c r="R75">
        <f t="shared" si="27"/>
        <v>500000</v>
      </c>
      <c r="S75">
        <f t="shared" si="28"/>
        <v>-8.605410075693888E+16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-57.337158351934015</v>
      </c>
      <c r="AC75">
        <f t="shared" si="29"/>
        <v>-51.19389138566148</v>
      </c>
      <c r="AE75">
        <f t="shared" si="30"/>
        <v>0</v>
      </c>
      <c r="AF75">
        <f t="shared" si="31"/>
        <v>0</v>
      </c>
      <c r="AG75">
        <f t="shared" si="31"/>
        <v>-2.974517828630817E-14</v>
      </c>
      <c r="AH75">
        <f t="shared" si="32"/>
        <v>-1.5479045135118557E-9</v>
      </c>
      <c r="AI75">
        <f t="shared" si="33"/>
        <v>-1.5479342586901419E-9</v>
      </c>
      <c r="AJ75">
        <f t="shared" si="34"/>
        <v>-6.1432669662725345</v>
      </c>
      <c r="AK75">
        <f t="shared" si="49"/>
        <v>-4.0136010846353818</v>
      </c>
      <c r="AL75">
        <f t="shared" si="35"/>
        <v>-10.156868052455851</v>
      </c>
      <c r="AN75">
        <f t="shared" si="36"/>
        <v>0</v>
      </c>
      <c r="AO75">
        <f t="shared" si="36"/>
        <v>0</v>
      </c>
      <c r="AP75">
        <f t="shared" si="36"/>
        <v>-2.1757715109628511E-17</v>
      </c>
      <c r="AQ75">
        <f t="shared" si="36"/>
        <v>-1.1322462113935821E-12</v>
      </c>
      <c r="AR75">
        <f t="shared" si="36"/>
        <v>-1.1322679691086917E-12</v>
      </c>
      <c r="AS75">
        <f t="shared" si="36"/>
        <v>-4.4936174598783785E-3</v>
      </c>
      <c r="AT75">
        <f t="shared" si="36"/>
        <v>-2.9358300737901276E-3</v>
      </c>
      <c r="AU75">
        <f t="shared" si="23"/>
        <v>-7.4294475348007745E-3</v>
      </c>
      <c r="AW75">
        <v>72</v>
      </c>
      <c r="AX75">
        <f>IF(Z75&gt;0, (R75*SUMPRODUCT(K75:$K$98, X75:$X$98)-K75*$AZ$3)/Z75, 0)</f>
        <v>-8.605410075693888E+16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0.84796327400000004</v>
      </c>
      <c r="Q76" s="4">
        <f t="shared" si="48"/>
        <v>50</v>
      </c>
      <c r="R76">
        <f t="shared" si="27"/>
        <v>500000</v>
      </c>
      <c r="S76">
        <f t="shared" si="28"/>
        <v>-5.4094473096333446E+17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-51.19389138566148</v>
      </c>
      <c r="AC76">
        <f t="shared" si="29"/>
        <v>-45.708831594341596</v>
      </c>
      <c r="AE76">
        <f t="shared" si="30"/>
        <v>0</v>
      </c>
      <c r="AF76">
        <f t="shared" si="31"/>
        <v>0</v>
      </c>
      <c r="AG76">
        <f t="shared" si="31"/>
        <v>-4.2249077380735006E-15</v>
      </c>
      <c r="AH76">
        <f t="shared" si="32"/>
        <v>-2.5222818765371591E-10</v>
      </c>
      <c r="AI76">
        <f t="shared" si="33"/>
        <v>-2.52232412561454E-10</v>
      </c>
      <c r="AJ76">
        <f t="shared" si="34"/>
        <v>-5.485059791319884</v>
      </c>
      <c r="AK76">
        <f t="shared" si="49"/>
        <v>-3.583572396996304</v>
      </c>
      <c r="AL76">
        <f t="shared" si="35"/>
        <v>-9.0686321885684205</v>
      </c>
      <c r="AN76">
        <f t="shared" si="36"/>
        <v>0</v>
      </c>
      <c r="AO76">
        <f t="shared" si="36"/>
        <v>0</v>
      </c>
      <c r="AP76">
        <f t="shared" si="36"/>
        <v>-2.7592809101896096E-18</v>
      </c>
      <c r="AQ76">
        <f t="shared" si="36"/>
        <v>-1.6472985124214163E-13</v>
      </c>
      <c r="AR76">
        <f t="shared" si="36"/>
        <v>-1.6473261052305183E-13</v>
      </c>
      <c r="AS76">
        <f t="shared" si="36"/>
        <v>-3.582284327074756E-3</v>
      </c>
      <c r="AT76">
        <f t="shared" si="36"/>
        <v>-2.3404257603559294E-3</v>
      </c>
      <c r="AU76">
        <f t="shared" si="23"/>
        <v>-5.9227100875954182E-3</v>
      </c>
      <c r="AW76">
        <v>73</v>
      </c>
      <c r="AX76">
        <f>IF(Z76&gt;0, (R76*SUMPRODUCT(K76:$K$98, X76:$X$98)-K76*$AZ$3)/Z76, 0)</f>
        <v>-5.4094473096333446E+17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0.86550461000000001</v>
      </c>
      <c r="Q77" s="4">
        <f t="shared" si="48"/>
        <v>50</v>
      </c>
      <c r="R77">
        <f t="shared" si="27"/>
        <v>500000</v>
      </c>
      <c r="S77">
        <f t="shared" si="28"/>
        <v>-3.8795522222272671E+18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-45.708831594341596</v>
      </c>
      <c r="AC77">
        <f t="shared" si="29"/>
        <v>-40.811456780662283</v>
      </c>
      <c r="AE77">
        <f t="shared" si="30"/>
        <v>0</v>
      </c>
      <c r="AF77">
        <f t="shared" si="31"/>
        <v>0</v>
      </c>
      <c r="AG77">
        <f t="shared" si="31"/>
        <v>-5.2598153656547833E-16</v>
      </c>
      <c r="AH77">
        <f t="shared" si="32"/>
        <v>-3.6566771241272875E-11</v>
      </c>
      <c r="AI77">
        <f t="shared" si="33"/>
        <v>-3.6567297222809441E-11</v>
      </c>
      <c r="AJ77">
        <f t="shared" si="34"/>
        <v>-4.8973748136793134</v>
      </c>
      <c r="AK77">
        <f t="shared" si="49"/>
        <v>-3.1996182116039122</v>
      </c>
      <c r="AL77">
        <f t="shared" si="35"/>
        <v>-8.0969930253197937</v>
      </c>
      <c r="AN77">
        <f t="shared" si="36"/>
        <v>0</v>
      </c>
      <c r="AO77">
        <f t="shared" si="36"/>
        <v>0</v>
      </c>
      <c r="AP77">
        <f t="shared" si="36"/>
        <v>-3.0671227949429501E-19</v>
      </c>
      <c r="AQ77">
        <f t="shared" si="36"/>
        <v>-2.1322949536197346E-14</v>
      </c>
      <c r="AR77">
        <f t="shared" si="36"/>
        <v>-2.1323256248476842E-14</v>
      </c>
      <c r="AS77">
        <f t="shared" si="36"/>
        <v>-2.8557751331914653E-3</v>
      </c>
      <c r="AT77">
        <f t="shared" si="36"/>
        <v>-1.8657730870184788E-3</v>
      </c>
      <c r="AU77">
        <f t="shared" si="23"/>
        <v>-4.721548220231268E-3</v>
      </c>
      <c r="AW77">
        <v>74</v>
      </c>
      <c r="AX77">
        <f>IF(Z77&gt;0, (R77*SUMPRODUCT(K77:$K$98, X77:$X$98)-K77*$AZ$3)/Z77, 0)</f>
        <v>-3.8795522222272671E+18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0.88304594599999997</v>
      </c>
      <c r="Q78" s="4">
        <f t="shared" si="48"/>
        <v>50</v>
      </c>
      <c r="R78">
        <f t="shared" si="27"/>
        <v>500000</v>
      </c>
      <c r="S78">
        <f t="shared" si="28"/>
        <v>-3.2386672436959855E+19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-40.811456780662283</v>
      </c>
      <c r="AC78">
        <f t="shared" si="29"/>
        <v>-36.438800697019914</v>
      </c>
      <c r="AE78">
        <f t="shared" si="30"/>
        <v>0</v>
      </c>
      <c r="AF78">
        <f t="shared" si="31"/>
        <v>0</v>
      </c>
      <c r="AG78">
        <f t="shared" si="31"/>
        <v>-5.6255857664827193E-17</v>
      </c>
      <c r="AH78">
        <f t="shared" si="32"/>
        <v>-4.6446586353499639E-12</v>
      </c>
      <c r="AI78">
        <f t="shared" si="33"/>
        <v>-4.644714891207629E-12</v>
      </c>
      <c r="AJ78">
        <f t="shared" si="34"/>
        <v>-4.3726560836423687</v>
      </c>
      <c r="AK78">
        <f t="shared" si="49"/>
        <v>-2.85680197464636</v>
      </c>
      <c r="AL78">
        <f t="shared" si="35"/>
        <v>-7.229458058293373</v>
      </c>
      <c r="AN78">
        <f t="shared" si="36"/>
        <v>0</v>
      </c>
      <c r="AO78">
        <f t="shared" si="36"/>
        <v>0</v>
      </c>
      <c r="AP78">
        <f t="shared" si="36"/>
        <v>-2.9289394378121386E-20</v>
      </c>
      <c r="AQ78">
        <f t="shared" si="36"/>
        <v>-2.4182235267487155E-15</v>
      </c>
      <c r="AR78">
        <f t="shared" si="36"/>
        <v>-2.4182528161430939E-15</v>
      </c>
      <c r="AS78">
        <f t="shared" si="36"/>
        <v>-2.2766064518427507E-3</v>
      </c>
      <c r="AT78">
        <f t="shared" si="36"/>
        <v>-1.4873828818706037E-3</v>
      </c>
      <c r="AU78">
        <f t="shared" si="23"/>
        <v>-3.7639893337157726E-3</v>
      </c>
      <c r="AW78">
        <v>75</v>
      </c>
      <c r="AX78">
        <f>IF(Z78&gt;0, (R78*SUMPRODUCT(K78:$K$98, X78:$X$98)-K78*$AZ$3)/Z78, 0)</f>
        <v>-3.2386672436959855E+19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7"/>
        <v>500000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-36.438800697019914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-5.6255857664827194E-13</v>
      </c>
      <c r="AI79">
        <f t="shared" si="33"/>
        <v>-5.6255857664827194E-13</v>
      </c>
      <c r="AJ79">
        <f t="shared" si="34"/>
        <v>-36.438800697019914</v>
      </c>
      <c r="AK79">
        <f t="shared" si="49"/>
        <v>-2.5507160487913945</v>
      </c>
      <c r="AL79">
        <f t="shared" si="35"/>
        <v>-38.989516745811869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-2.615124498046552E-16</v>
      </c>
      <c r="AR79">
        <f t="shared" si="36"/>
        <v>-2.615124498046552E-16</v>
      </c>
      <c r="AS79">
        <f t="shared" si="36"/>
        <v>-1.6939036100020548E-2</v>
      </c>
      <c r="AT79">
        <f t="shared" si="36"/>
        <v>-1.1857325270014387E-3</v>
      </c>
      <c r="AU79">
        <f t="shared" si="23"/>
        <v>-1.8124768627022246E-2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 t="shared" ref="AN81:AU81" si="50">SUM(AN3:AN79)</f>
        <v>122546.83392240731</v>
      </c>
      <c r="AO81" s="8">
        <f t="shared" si="50"/>
        <v>-12254.683392240731</v>
      </c>
      <c r="AP81" s="8">
        <f t="shared" si="50"/>
        <v>-2967.4350705213178</v>
      </c>
      <c r="AQ81" s="8">
        <f t="shared" si="50"/>
        <v>-69987.653518018487</v>
      </c>
      <c r="AR81" s="8">
        <f t="shared" si="50"/>
        <v>37337.061941626809</v>
      </c>
      <c r="AS81" s="8">
        <f t="shared" si="50"/>
        <v>-12093.133964006507</v>
      </c>
      <c r="AT81" s="8">
        <f t="shared" si="50"/>
        <v>3273.8985219350739</v>
      </c>
      <c r="AU81" s="8">
        <f t="shared" si="50"/>
        <v>28517.826499555405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01628-8E36-4756-B4CD-267FBC8EEDD7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217401.67105170889</v>
      </c>
      <c r="K3">
        <v>1</v>
      </c>
      <c r="L3" s="2">
        <v>0</v>
      </c>
      <c r="O3">
        <f>$C$3</f>
        <v>217401.67105170889</v>
      </c>
      <c r="P3" s="2">
        <f>O3*C5</f>
        <v>21740.167105170891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217401.67105170889</v>
      </c>
      <c r="AF3">
        <f t="shared" ref="AF3:AG34" si="4">-$Z3*P3</f>
        <v>-21740.167105170891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193141.59574253799</v>
      </c>
      <c r="AJ3">
        <f t="shared" ref="AJ3:AJ66" si="7">AB3-AC3</f>
        <v>0</v>
      </c>
      <c r="AL3">
        <f t="shared" ref="AL3:AL66" si="8">SUM(AI3:AK3)</f>
        <v>193141.59574253799</v>
      </c>
      <c r="AN3">
        <f t="shared" ref="AN3:AU34" si="9">AE3*$K3</f>
        <v>217401.67105170889</v>
      </c>
      <c r="AO3">
        <f t="shared" si="9"/>
        <v>-21740.167105170891</v>
      </c>
      <c r="AP3">
        <f t="shared" si="9"/>
        <v>-2519.9082039999998</v>
      </c>
      <c r="AQ3">
        <f t="shared" si="9"/>
        <v>0</v>
      </c>
      <c r="AR3">
        <f t="shared" si="9"/>
        <v>193141.59574253799</v>
      </c>
      <c r="AS3">
        <f t="shared" si="9"/>
        <v>0</v>
      </c>
      <c r="AT3">
        <f t="shared" si="9"/>
        <v>0</v>
      </c>
      <c r="AU3">
        <f t="shared" si="9"/>
        <v>193141.59574253799</v>
      </c>
      <c r="AW3">
        <v>0</v>
      </c>
      <c r="AX3">
        <f>IF(Z3&gt;0, (R3*SUMPRODUCT(K3:$K$98, X3:$X$98)-K3*$AZ$3)/Z3, 0)</f>
        <v>0</v>
      </c>
      <c r="AZ3">
        <f>C6*ABS(SUMPRODUCT(X4:X69, K4:K69))/1</f>
        <v>144393.74635103272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1.1135328E-2</v>
      </c>
      <c r="R4">
        <f t="shared" si="0"/>
        <v>500000</v>
      </c>
      <c r="S4">
        <f t="shared" si="1"/>
        <v>9894.6480067927787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9685.5213757246675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-5567.6639999999998</v>
      </c>
      <c r="AI4">
        <f t="shared" si="6"/>
        <v>-5567.6639999999998</v>
      </c>
      <c r="AJ4">
        <f t="shared" si="7"/>
        <v>-9685.5213757246675</v>
      </c>
      <c r="AK4">
        <f>G4*SUM(AB4, AE4:AF4)</f>
        <v>0</v>
      </c>
      <c r="AL4">
        <f t="shared" si="8"/>
        <v>-15253.185375724668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-5194.2009515813043</v>
      </c>
      <c r="AR4">
        <f t="shared" si="9"/>
        <v>-5194.2009515813043</v>
      </c>
      <c r="AS4">
        <f t="shared" si="9"/>
        <v>-9035.8441792374924</v>
      </c>
      <c r="AT4">
        <f t="shared" si="9"/>
        <v>0</v>
      </c>
      <c r="AU4">
        <f t="shared" si="9"/>
        <v>-14230.045130818797</v>
      </c>
      <c r="AW4">
        <v>1</v>
      </c>
      <c r="AX4">
        <f>IF(Z4&gt;0, (R4*SUMPRODUCT(K4:$K$98, X4:$X$98)-K4*$AZ$3)/Z4, 0)</f>
        <v>9894.6480067927787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1.2969985999999999E-2</v>
      </c>
      <c r="Q5" s="4">
        <f t="shared" ref="Q5:Q68" si="21">$C$8</f>
        <v>50</v>
      </c>
      <c r="R5">
        <f t="shared" si="0"/>
        <v>500000</v>
      </c>
      <c r="S5">
        <f t="shared" si="1"/>
        <v>16444.606216069827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9685.5213757246675</v>
      </c>
      <c r="AC5">
        <f t="shared" si="2"/>
        <v>15727.295192936232</v>
      </c>
      <c r="AE5">
        <f t="shared" si="3"/>
        <v>0</v>
      </c>
      <c r="AF5">
        <f t="shared" si="4"/>
        <v>0</v>
      </c>
      <c r="AG5">
        <f t="shared" si="4"/>
        <v>-47.819008209413269</v>
      </c>
      <c r="AH5">
        <f t="shared" si="5"/>
        <v>-6347.9305458672961</v>
      </c>
      <c r="AI5">
        <f t="shared" si="6"/>
        <v>-6395.7495540767095</v>
      </c>
      <c r="AJ5">
        <f t="shared" si="7"/>
        <v>-6041.7738172115642</v>
      </c>
      <c r="AK5">
        <f>G5*SUM(AB5, AE5:AF5)</f>
        <v>397.1063764047114</v>
      </c>
      <c r="AL5">
        <f t="shared" si="8"/>
        <v>-12040.416994883561</v>
      </c>
      <c r="AN5">
        <f t="shared" si="9"/>
        <v>0</v>
      </c>
      <c r="AO5">
        <f t="shared" si="9"/>
        <v>0</v>
      </c>
      <c r="AP5">
        <f t="shared" si="9"/>
        <v>-40.890417317009039</v>
      </c>
      <c r="AQ5">
        <f t="shared" si="9"/>
        <v>-5428.1663053983193</v>
      </c>
      <c r="AR5">
        <f t="shared" si="9"/>
        <v>-5469.0567227153288</v>
      </c>
      <c r="AS5">
        <f t="shared" si="9"/>
        <v>-5166.3692320604659</v>
      </c>
      <c r="AT5">
        <f t="shared" si="9"/>
        <v>339.56884633248143</v>
      </c>
      <c r="AU5">
        <f t="shared" si="9"/>
        <v>-10295.857108443312</v>
      </c>
      <c r="AW5">
        <v>2</v>
      </c>
      <c r="AX5">
        <f>IF(Z5&gt;0, (R5*SUMPRODUCT(K5:$K$98, X5:$X$98)-K5*$AZ$3)/Z5, 0)</f>
        <v>16444.606216069827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1.4883069000000001E-2</v>
      </c>
      <c r="Q6" s="4">
        <f t="shared" si="21"/>
        <v>50</v>
      </c>
      <c r="R6">
        <f t="shared" si="0"/>
        <v>500000</v>
      </c>
      <c r="S6">
        <f t="shared" si="1"/>
        <v>24002.804247101805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15727.295192936232</v>
      </c>
      <c r="AC6">
        <f t="shared" si="2"/>
        <v>22384.594965487282</v>
      </c>
      <c r="AE6">
        <f t="shared" si="3"/>
        <v>0</v>
      </c>
      <c r="AF6">
        <f t="shared" si="4"/>
        <v>0</v>
      </c>
      <c r="AG6">
        <f t="shared" si="4"/>
        <v>-46.629124528626875</v>
      </c>
      <c r="AH6">
        <f t="shared" si="5"/>
        <v>-7116.9359869226419</v>
      </c>
      <c r="AI6">
        <f t="shared" si="6"/>
        <v>-7163.5651114512684</v>
      </c>
      <c r="AJ6">
        <f t="shared" si="7"/>
        <v>-6657.2997725510504</v>
      </c>
      <c r="AK6">
        <f>G6*SUM(AB6, AE6:AF6)</f>
        <v>920.04676878676958</v>
      </c>
      <c r="AL6">
        <f t="shared" si="8"/>
        <v>-12900.81811521555</v>
      </c>
      <c r="AN6">
        <f t="shared" si="9"/>
        <v>0</v>
      </c>
      <c r="AO6">
        <f t="shared" si="9"/>
        <v>0</v>
      </c>
      <c r="AP6">
        <f t="shared" si="9"/>
        <v>-35.970174326992428</v>
      </c>
      <c r="AQ6">
        <f t="shared" si="9"/>
        <v>-5490.0757994392461</v>
      </c>
      <c r="AR6">
        <f t="shared" si="9"/>
        <v>-5526.0459737662386</v>
      </c>
      <c r="AS6">
        <f t="shared" si="9"/>
        <v>-5135.5078137633664</v>
      </c>
      <c r="AT6">
        <f t="shared" si="9"/>
        <v>709.73330502760678</v>
      </c>
      <c r="AU6">
        <f t="shared" si="9"/>
        <v>-9951.8204825019984</v>
      </c>
      <c r="AW6">
        <v>3</v>
      </c>
      <c r="AX6">
        <f>IF(Z6&gt;0, (R6*SUMPRODUCT(K6:$K$98, X6:$X$98)-K6*$AZ$3)/Z6, 0)</f>
        <v>24002.804247101805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1.6930661E-2</v>
      </c>
      <c r="Q7" s="4">
        <f t="shared" si="21"/>
        <v>50</v>
      </c>
      <c r="R7">
        <f t="shared" si="0"/>
        <v>500000</v>
      </c>
      <c r="S7">
        <f t="shared" si="1"/>
        <v>29684.451599596632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22384.594965487282</v>
      </c>
      <c r="AC7">
        <f t="shared" si="2"/>
        <v>26937.672934714123</v>
      </c>
      <c r="AE7">
        <f t="shared" si="3"/>
        <v>0</v>
      </c>
      <c r="AF7">
        <f t="shared" si="4"/>
        <v>0</v>
      </c>
      <c r="AG7">
        <f t="shared" si="4"/>
        <v>-45.373371383219634</v>
      </c>
      <c r="AH7">
        <f t="shared" si="5"/>
        <v>-7894.6190012096649</v>
      </c>
      <c r="AI7">
        <f t="shared" si="6"/>
        <v>-7939.9923725928847</v>
      </c>
      <c r="AJ7">
        <f t="shared" si="7"/>
        <v>-4553.0779692268407</v>
      </c>
      <c r="AK7">
        <f>G7*SUM(AB7, AE7:AF7)</f>
        <v>1099.0836128054254</v>
      </c>
      <c r="AL7">
        <f t="shared" si="8"/>
        <v>-11393.986729014301</v>
      </c>
      <c r="AN7">
        <f t="shared" si="9"/>
        <v>0</v>
      </c>
      <c r="AO7">
        <f t="shared" si="9"/>
        <v>0</v>
      </c>
      <c r="AP7">
        <f t="shared" si="9"/>
        <v>-31.845577068584564</v>
      </c>
      <c r="AQ7">
        <f t="shared" si="9"/>
        <v>-5540.886431091003</v>
      </c>
      <c r="AR7">
        <f t="shared" si="9"/>
        <v>-5572.7320081595881</v>
      </c>
      <c r="AS7">
        <f t="shared" si="9"/>
        <v>-3195.6055049043871</v>
      </c>
      <c r="AT7">
        <f t="shared" si="9"/>
        <v>771.39852802205223</v>
      </c>
      <c r="AU7">
        <f t="shared" si="9"/>
        <v>-7996.9389850419238</v>
      </c>
      <c r="AW7">
        <v>4</v>
      </c>
      <c r="AX7">
        <f>IF(Z7&gt;0, (R7*SUMPRODUCT(K7:$K$98, X7:$X$98)-K7*$AZ$3)/Z7, 0)</f>
        <v>29684.451599596632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1.9185959999999998E-2</v>
      </c>
      <c r="Q8" s="4">
        <f t="shared" si="21"/>
        <v>50</v>
      </c>
      <c r="R8">
        <f t="shared" si="0"/>
        <v>500000</v>
      </c>
      <c r="S8">
        <f t="shared" si="1"/>
        <v>31943.527629091888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26937.672934714123</v>
      </c>
      <c r="AC8">
        <f t="shared" si="2"/>
        <v>28141.676678794305</v>
      </c>
      <c r="AE8">
        <f t="shared" si="3"/>
        <v>0</v>
      </c>
      <c r="AF8">
        <f t="shared" si="4"/>
        <v>0</v>
      </c>
      <c r="AG8">
        <f t="shared" si="4"/>
        <v>-44.049105980963844</v>
      </c>
      <c r="AH8">
        <f t="shared" si="5"/>
        <v>-8705.3168842359646</v>
      </c>
      <c r="AI8">
        <f t="shared" si="6"/>
        <v>-8749.3659902169293</v>
      </c>
      <c r="AJ8">
        <f t="shared" si="7"/>
        <v>-1204.0037440801825</v>
      </c>
      <c r="AK8">
        <f t="shared" ref="AK8:AK69" si="22">G8*SUM(AB8:AB8, AE8:AF8)</f>
        <v>573.7724335094108</v>
      </c>
      <c r="AL8">
        <f t="shared" si="8"/>
        <v>-9379.5973007877001</v>
      </c>
      <c r="AN8">
        <f t="shared" si="9"/>
        <v>0</v>
      </c>
      <c r="AO8">
        <f t="shared" si="9"/>
        <v>0</v>
      </c>
      <c r="AP8">
        <f t="shared" si="9"/>
        <v>-28.858520797240683</v>
      </c>
      <c r="AQ8">
        <f t="shared" si="9"/>
        <v>-5703.2387549218765</v>
      </c>
      <c r="AR8">
        <f t="shared" si="9"/>
        <v>-5732.0972757191184</v>
      </c>
      <c r="AS8">
        <f t="shared" si="9"/>
        <v>-788.79619267435851</v>
      </c>
      <c r="AT8">
        <f t="shared" si="9"/>
        <v>375.90374053154426</v>
      </c>
      <c r="AU8">
        <f t="shared" si="9"/>
        <v>-6144.9897278619319</v>
      </c>
      <c r="AW8">
        <v>5</v>
      </c>
      <c r="AX8">
        <f>IF(Z8&gt;0, (R8*SUMPRODUCT(K8:$K$98, X8:$X$98)-K8*$AZ$3)/Z8, 0)</f>
        <v>31943.527629091888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2.1884238E-2</v>
      </c>
      <c r="Q9" s="4">
        <f t="shared" si="21"/>
        <v>50</v>
      </c>
      <c r="R9">
        <f t="shared" si="0"/>
        <v>500000</v>
      </c>
      <c r="S9">
        <f t="shared" si="1"/>
        <v>32180.548142164444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28141.676678794305</v>
      </c>
      <c r="AC9">
        <f t="shared" si="2"/>
        <v>27446.553821520254</v>
      </c>
      <c r="AE9">
        <f t="shared" si="3"/>
        <v>0</v>
      </c>
      <c r="AF9">
        <f t="shared" si="4"/>
        <v>0</v>
      </c>
      <c r="AG9">
        <f t="shared" si="4"/>
        <v>-42.644633802179563</v>
      </c>
      <c r="AH9">
        <f t="shared" si="5"/>
        <v>-9639.8111897463623</v>
      </c>
      <c r="AI9">
        <f t="shared" si="6"/>
        <v>-9682.455823548542</v>
      </c>
      <c r="AJ9">
        <f t="shared" si="7"/>
        <v>695.12285727405106</v>
      </c>
      <c r="AK9">
        <f t="shared" si="22"/>
        <v>166.0358924048864</v>
      </c>
      <c r="AL9">
        <f t="shared" si="8"/>
        <v>-8821.297073869604</v>
      </c>
      <c r="AN9">
        <f t="shared" si="9"/>
        <v>0</v>
      </c>
      <c r="AO9">
        <f t="shared" si="9"/>
        <v>0</v>
      </c>
      <c r="AP9">
        <f t="shared" si="9"/>
        <v>-26.459313241607635</v>
      </c>
      <c r="AQ9">
        <f t="shared" si="9"/>
        <v>-5981.1226200849014</v>
      </c>
      <c r="AR9">
        <f t="shared" si="9"/>
        <v>-6007.581933326509</v>
      </c>
      <c r="AS9">
        <f t="shared" si="9"/>
        <v>431.29631520192339</v>
      </c>
      <c r="AT9">
        <f t="shared" si="9"/>
        <v>103.01872228215068</v>
      </c>
      <c r="AU9">
        <f t="shared" si="9"/>
        <v>-5473.2668958424347</v>
      </c>
      <c r="AW9">
        <v>6</v>
      </c>
      <c r="AX9">
        <f>IF(Z9&gt;0, (R9*SUMPRODUCT(K9:$K$98, X9:$X$98)-K9*$AZ$3)/Z9, 0)</f>
        <v>32180.548142164444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2.4761703999999999E-2</v>
      </c>
      <c r="Q10" s="4">
        <f t="shared" si="21"/>
        <v>50</v>
      </c>
      <c r="R10">
        <f t="shared" si="0"/>
        <v>500000</v>
      </c>
      <c r="S10">
        <f t="shared" si="1"/>
        <v>31659.514890896611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27446.553821520254</v>
      </c>
      <c r="AC10">
        <f t="shared" si="2"/>
        <v>26063.526993040578</v>
      </c>
      <c r="AE10">
        <f t="shared" si="3"/>
        <v>0</v>
      </c>
      <c r="AF10">
        <f t="shared" si="4"/>
        <v>0</v>
      </c>
      <c r="AG10">
        <f t="shared" si="4"/>
        <v>-41.162233664759803</v>
      </c>
      <c r="AH10">
        <f t="shared" si="5"/>
        <v>-10559.537993979649</v>
      </c>
      <c r="AI10">
        <f t="shared" si="6"/>
        <v>-10600.700227644409</v>
      </c>
      <c r="AJ10">
        <f t="shared" si="7"/>
        <v>1383.0268284796766</v>
      </c>
      <c r="AK10">
        <f t="shared" si="22"/>
        <v>112.53087066823305</v>
      </c>
      <c r="AL10">
        <f t="shared" si="8"/>
        <v>-9105.1425284964989</v>
      </c>
      <c r="AN10">
        <f t="shared" si="9"/>
        <v>0</v>
      </c>
      <c r="AO10">
        <f t="shared" si="9"/>
        <v>0</v>
      </c>
      <c r="AP10">
        <f t="shared" si="9"/>
        <v>-24.22876617651038</v>
      </c>
      <c r="AQ10">
        <f t="shared" si="9"/>
        <v>-6215.5173373680755</v>
      </c>
      <c r="AR10">
        <f t="shared" si="9"/>
        <v>-6239.7461035445858</v>
      </c>
      <c r="AS10">
        <f t="shared" si="9"/>
        <v>814.07228567780271</v>
      </c>
      <c r="AT10">
        <f t="shared" si="9"/>
        <v>66.237517022648163</v>
      </c>
      <c r="AU10">
        <f t="shared" si="9"/>
        <v>-5359.4363008441342</v>
      </c>
      <c r="AW10">
        <v>7</v>
      </c>
      <c r="AX10">
        <f>IF(Z10&gt;0, (R10*SUMPRODUCT(K10:$K$98, X10:$X$98)-K10*$AZ$3)/Z10, 0)</f>
        <v>31659.514890896611</v>
      </c>
    </row>
    <row r="11" spans="1:52" x14ac:dyDescent="0.25">
      <c r="A11" t="s">
        <v>33</v>
      </c>
      <c r="C11" s="12">
        <f>AU71</f>
        <v>41778.233386621418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2.7627288E-2</v>
      </c>
      <c r="Q11" s="4">
        <f t="shared" si="21"/>
        <v>50</v>
      </c>
      <c r="R11">
        <f t="shared" si="0"/>
        <v>500000</v>
      </c>
      <c r="S11">
        <f t="shared" si="1"/>
        <v>30393.581950304571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26063.526993040578</v>
      </c>
      <c r="AC11">
        <f t="shared" si="2"/>
        <v>24079.868733174328</v>
      </c>
      <c r="AE11">
        <f t="shared" si="3"/>
        <v>0</v>
      </c>
      <c r="AF11">
        <f t="shared" si="4"/>
        <v>0</v>
      </c>
      <c r="AG11">
        <f t="shared" si="4"/>
        <v>-39.613410443932594</v>
      </c>
      <c r="AH11">
        <f t="shared" si="5"/>
        <v>-11372.008841796147</v>
      </c>
      <c r="AI11">
        <f t="shared" si="6"/>
        <v>-11411.62225224008</v>
      </c>
      <c r="AJ11">
        <f t="shared" si="7"/>
        <v>1983.6582598662499</v>
      </c>
      <c r="AK11">
        <f t="shared" si="22"/>
        <v>62.552464783297381</v>
      </c>
      <c r="AL11">
        <f t="shared" si="8"/>
        <v>-9365.4115275905333</v>
      </c>
      <c r="AN11">
        <f t="shared" si="9"/>
        <v>0</v>
      </c>
      <c r="AO11">
        <f t="shared" si="9"/>
        <v>0</v>
      </c>
      <c r="AP11">
        <f t="shared" si="9"/>
        <v>-22.156122589986857</v>
      </c>
      <c r="AQ11">
        <f t="shared" si="9"/>
        <v>-6360.4627617171345</v>
      </c>
      <c r="AR11">
        <f t="shared" si="9"/>
        <v>-6382.6188843071213</v>
      </c>
      <c r="AS11">
        <f t="shared" si="9"/>
        <v>1109.4771969821215</v>
      </c>
      <c r="AT11">
        <f t="shared" si="9"/>
        <v>34.98613379946557</v>
      </c>
      <c r="AU11">
        <f t="shared" si="9"/>
        <v>-5238.1555535255347</v>
      </c>
      <c r="AW11">
        <v>8</v>
      </c>
      <c r="AX11">
        <f>IF(Z11&gt;0, (R11*SUMPRODUCT(K11:$K$98, X11:$X$98)-K11*$AZ$3)/Z11, 0)</f>
        <v>30393.581950304571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3.0780427999999999E-2</v>
      </c>
      <c r="Q12" s="4">
        <f t="shared" si="21"/>
        <v>50</v>
      </c>
      <c r="R12">
        <f t="shared" si="0"/>
        <v>500000</v>
      </c>
      <c r="S12">
        <f t="shared" si="1"/>
        <v>28597.936561595685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24079.868733174328</v>
      </c>
      <c r="AC12">
        <f t="shared" si="2"/>
        <v>21733.26419683022</v>
      </c>
      <c r="AE12">
        <f t="shared" si="3"/>
        <v>0</v>
      </c>
      <c r="AF12">
        <f t="shared" si="4"/>
        <v>0</v>
      </c>
      <c r="AG12">
        <f t="shared" si="4"/>
        <v>-37.997958611489352</v>
      </c>
      <c r="AH12">
        <f t="shared" si="5"/>
        <v>-12193.177280039154</v>
      </c>
      <c r="AI12">
        <f t="shared" si="6"/>
        <v>-12231.175238650643</v>
      </c>
      <c r="AJ12">
        <f t="shared" si="7"/>
        <v>2346.6045363441081</v>
      </c>
      <c r="AK12">
        <f t="shared" si="22"/>
        <v>55.383698086300953</v>
      </c>
      <c r="AL12">
        <f t="shared" si="8"/>
        <v>-9829.1870042202336</v>
      </c>
      <c r="AN12">
        <f t="shared" si="9"/>
        <v>0</v>
      </c>
      <c r="AO12">
        <f t="shared" si="9"/>
        <v>0</v>
      </c>
      <c r="AP12">
        <f t="shared" si="9"/>
        <v>-20.196318947017698</v>
      </c>
      <c r="AQ12">
        <f t="shared" si="9"/>
        <v>-6480.8033463866195</v>
      </c>
      <c r="AR12">
        <f t="shared" si="9"/>
        <v>-6500.9996653336375</v>
      </c>
      <c r="AS12">
        <f t="shared" si="9"/>
        <v>1247.2452571226852</v>
      </c>
      <c r="AT12">
        <f t="shared" si="9"/>
        <v>29.437024300512171</v>
      </c>
      <c r="AU12">
        <f t="shared" si="9"/>
        <v>-5224.3173839104402</v>
      </c>
      <c r="AW12">
        <v>9</v>
      </c>
      <c r="AX12">
        <f>IF(Z12&gt;0, (R12*SUMPRODUCT(K12:$K$98, X12:$X$98)-K12*$AZ$3)/Z12, 0)</f>
        <v>28597.936561595685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3.4133669999999998E-2</v>
      </c>
      <c r="Q13" s="4">
        <f t="shared" si="21"/>
        <v>50</v>
      </c>
      <c r="R13">
        <f t="shared" si="0"/>
        <v>500000</v>
      </c>
      <c r="S13">
        <f t="shared" si="1"/>
        <v>26219.054529924484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21733.26419683022</v>
      </c>
      <c r="AC13">
        <f t="shared" si="2"/>
        <v>19046.029464526539</v>
      </c>
      <c r="AE13">
        <f t="shared" si="3"/>
        <v>0</v>
      </c>
      <c r="AF13">
        <f t="shared" si="4"/>
        <v>0</v>
      </c>
      <c r="AG13">
        <f t="shared" si="4"/>
        <v>-36.320969245456226</v>
      </c>
      <c r="AH13">
        <f t="shared" si="5"/>
        <v>-12970.097799182357</v>
      </c>
      <c r="AI13">
        <f t="shared" si="6"/>
        <v>-13006.418768427813</v>
      </c>
      <c r="AJ13">
        <f t="shared" si="7"/>
        <v>2687.2347323036811</v>
      </c>
      <c r="AK13">
        <f t="shared" si="22"/>
        <v>43.46652839366044</v>
      </c>
      <c r="AL13">
        <f t="shared" si="8"/>
        <v>-10275.717507730471</v>
      </c>
      <c r="AN13">
        <f t="shared" si="9"/>
        <v>0</v>
      </c>
      <c r="AO13">
        <f t="shared" si="9"/>
        <v>0</v>
      </c>
      <c r="AP13">
        <f t="shared" si="9"/>
        <v>-18.350742653417559</v>
      </c>
      <c r="AQ13">
        <f t="shared" si="9"/>
        <v>-6552.989412093626</v>
      </c>
      <c r="AR13">
        <f t="shared" si="9"/>
        <v>-6571.3401547470439</v>
      </c>
      <c r="AS13">
        <f t="shared" si="9"/>
        <v>1357.6937522943258</v>
      </c>
      <c r="AT13">
        <f t="shared" si="9"/>
        <v>21.960952396371294</v>
      </c>
      <c r="AU13">
        <f t="shared" si="9"/>
        <v>-5191.6854500563459</v>
      </c>
      <c r="AW13">
        <v>10</v>
      </c>
      <c r="AX13">
        <f>IF(Z13&gt;0, (R13*SUMPRODUCT(K13:$K$98, X13:$X$98)-K13*$AZ$3)/Z13, 0)</f>
        <v>26219.054529924484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3.7867151000000002E-2</v>
      </c>
      <c r="Q14" s="4">
        <f t="shared" si="21"/>
        <v>50</v>
      </c>
      <c r="R14">
        <f t="shared" si="0"/>
        <v>500000</v>
      </c>
      <c r="S14">
        <f t="shared" si="1"/>
        <v>23257.369501723944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19046.029464526539</v>
      </c>
      <c r="AC14">
        <f t="shared" si="2"/>
        <v>16085.907484993482</v>
      </c>
      <c r="AE14">
        <f t="shared" si="3"/>
        <v>0</v>
      </c>
      <c r="AF14">
        <f t="shared" si="4"/>
        <v>0</v>
      </c>
      <c r="AG14">
        <f t="shared" si="4"/>
        <v>-34.582387926117612</v>
      </c>
      <c r="AH14">
        <f t="shared" si="5"/>
        <v>-13753.71626884047</v>
      </c>
      <c r="AI14">
        <f t="shared" si="6"/>
        <v>-13788.298656766587</v>
      </c>
      <c r="AJ14">
        <f t="shared" si="7"/>
        <v>2960.1219795330562</v>
      </c>
      <c r="AK14">
        <f t="shared" si="22"/>
        <v>34.28285303614777</v>
      </c>
      <c r="AL14">
        <f t="shared" si="8"/>
        <v>-10793.893824197383</v>
      </c>
      <c r="AN14">
        <f t="shared" si="9"/>
        <v>0</v>
      </c>
      <c r="AO14">
        <f t="shared" si="9"/>
        <v>0</v>
      </c>
      <c r="AP14">
        <f t="shared" si="9"/>
        <v>-16.611851001962613</v>
      </c>
      <c r="AQ14">
        <f t="shared" si="9"/>
        <v>-6606.677533933288</v>
      </c>
      <c r="AR14">
        <f t="shared" si="9"/>
        <v>-6623.2893849352504</v>
      </c>
      <c r="AS14">
        <f t="shared" si="9"/>
        <v>1421.9117944281925</v>
      </c>
      <c r="AT14">
        <f t="shared" si="9"/>
        <v>16.46796767693894</v>
      </c>
      <c r="AU14">
        <f t="shared" si="9"/>
        <v>-5184.9096228301196</v>
      </c>
      <c r="AW14">
        <v>11</v>
      </c>
      <c r="AX14">
        <f>IF(Z14&gt;0, (R14*SUMPRODUCT(K14:$K$98, X14:$X$98)-K14*$AZ$3)/Z14, 0)</f>
        <v>23257.369501723944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4.2172894000000002E-2</v>
      </c>
      <c r="Q15" s="4">
        <f t="shared" si="21"/>
        <v>50</v>
      </c>
      <c r="R15">
        <f t="shared" si="0"/>
        <v>500000</v>
      </c>
      <c r="S15">
        <f t="shared" si="1"/>
        <v>19889.851278267812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16085.907484993482</v>
      </c>
      <c r="AC15">
        <f t="shared" si="2"/>
        <v>13039.040495976515</v>
      </c>
      <c r="AE15">
        <f t="shared" si="3"/>
        <v>0</v>
      </c>
      <c r="AF15">
        <f t="shared" si="4"/>
        <v>0</v>
      </c>
      <c r="AG15">
        <f t="shared" si="4"/>
        <v>-32.778124666581398</v>
      </c>
      <c r="AH15">
        <f t="shared" si="5"/>
        <v>-14584.393802750381</v>
      </c>
      <c r="AI15">
        <f t="shared" si="6"/>
        <v>-14617.171927416963</v>
      </c>
      <c r="AJ15">
        <f t="shared" si="7"/>
        <v>3046.8669890169676</v>
      </c>
      <c r="AK15">
        <f t="shared" si="22"/>
        <v>65.95222068847329</v>
      </c>
      <c r="AL15">
        <f t="shared" si="8"/>
        <v>-11504.352717711521</v>
      </c>
      <c r="AN15">
        <f t="shared" si="9"/>
        <v>0</v>
      </c>
      <c r="AO15">
        <f t="shared" si="9"/>
        <v>0</v>
      </c>
      <c r="AP15">
        <f t="shared" si="9"/>
        <v>-14.937067318559361</v>
      </c>
      <c r="AQ15">
        <f t="shared" si="9"/>
        <v>-6646.1420306381096</v>
      </c>
      <c r="AR15">
        <f t="shared" si="9"/>
        <v>-6661.0790979566691</v>
      </c>
      <c r="AS15">
        <f t="shared" si="9"/>
        <v>1388.464342868378</v>
      </c>
      <c r="AT15">
        <f t="shared" si="9"/>
        <v>30.054579700729217</v>
      </c>
      <c r="AU15">
        <f t="shared" si="9"/>
        <v>-5242.5601753875617</v>
      </c>
      <c r="AW15">
        <v>12</v>
      </c>
      <c r="AX15">
        <f>IF(Z15&gt;0, (R15*SUMPRODUCT(K15:$K$98, X15:$X$98)-K15*$AZ$3)/Z15, 0)</f>
        <v>19889.851278267812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4.6777600000000003E-2</v>
      </c>
      <c r="Q16" s="4">
        <f t="shared" si="21"/>
        <v>50</v>
      </c>
      <c r="R16">
        <f t="shared" si="0"/>
        <v>500000</v>
      </c>
      <c r="S16">
        <f t="shared" si="1"/>
        <v>16086.849440027112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13039.040495976515</v>
      </c>
      <c r="AC16">
        <f t="shared" si="2"/>
        <v>9947.1622423882945</v>
      </c>
      <c r="AE16">
        <f t="shared" si="3"/>
        <v>0</v>
      </c>
      <c r="AF16">
        <f t="shared" si="4"/>
        <v>0</v>
      </c>
      <c r="AG16">
        <f t="shared" si="4"/>
        <v>-30.917061415512105</v>
      </c>
      <c r="AH16">
        <f t="shared" si="5"/>
        <v>-15332.820044034781</v>
      </c>
      <c r="AI16">
        <f t="shared" si="6"/>
        <v>-15363.737105450293</v>
      </c>
      <c r="AJ16">
        <f t="shared" si="7"/>
        <v>3091.8782535882201</v>
      </c>
      <c r="AK16">
        <f t="shared" si="22"/>
        <v>92.57718752143326</v>
      </c>
      <c r="AL16">
        <f t="shared" si="8"/>
        <v>-12179.281664340639</v>
      </c>
      <c r="AN16">
        <f t="shared" si="9"/>
        <v>0</v>
      </c>
      <c r="AO16">
        <f t="shared" si="9"/>
        <v>0</v>
      </c>
      <c r="AP16">
        <f t="shared" si="9"/>
        <v>-13.327950510995294</v>
      </c>
      <c r="AQ16">
        <f t="shared" si="9"/>
        <v>-6609.7829931003916</v>
      </c>
      <c r="AR16">
        <f t="shared" si="9"/>
        <v>-6623.1109436113875</v>
      </c>
      <c r="AS16">
        <f t="shared" si="9"/>
        <v>1332.8692464016242</v>
      </c>
      <c r="AT16">
        <f t="shared" si="9"/>
        <v>39.908843765912479</v>
      </c>
      <c r="AU16">
        <f t="shared" si="9"/>
        <v>-5250.3328534438497</v>
      </c>
      <c r="AW16">
        <v>13</v>
      </c>
      <c r="AX16">
        <f>IF(Z16&gt;0, (R16*SUMPRODUCT(K16:$K$98, X16:$X$98)-K16*$AZ$3)/Z16, 0)</f>
        <v>16086.849440027112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5.1668436999999998E-2</v>
      </c>
      <c r="Q17" s="4">
        <f t="shared" si="21"/>
        <v>50</v>
      </c>
      <c r="R17">
        <f t="shared" si="0"/>
        <v>500000</v>
      </c>
      <c r="S17">
        <f t="shared" si="1"/>
        <v>12186.156744380771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9947.1622423882945</v>
      </c>
      <c r="AC17">
        <f t="shared" si="2"/>
        <v>7070.5189302153449</v>
      </c>
      <c r="AE17">
        <f t="shared" si="3"/>
        <v>0</v>
      </c>
      <c r="AF17">
        <f t="shared" si="4"/>
        <v>0</v>
      </c>
      <c r="AG17">
        <f t="shared" si="4"/>
        <v>-29.010454561384471</v>
      </c>
      <c r="AH17">
        <f t="shared" si="5"/>
        <v>-15974.36239972518</v>
      </c>
      <c r="AI17">
        <f t="shared" si="6"/>
        <v>-16003.372854286565</v>
      </c>
      <c r="AJ17">
        <f t="shared" si="7"/>
        <v>2876.6433121729497</v>
      </c>
      <c r="AK17">
        <f t="shared" si="22"/>
        <v>137.27083894495846</v>
      </c>
      <c r="AL17">
        <f t="shared" si="8"/>
        <v>-12989.458703168657</v>
      </c>
      <c r="AN17">
        <f t="shared" si="9"/>
        <v>0</v>
      </c>
      <c r="AO17">
        <f t="shared" si="9"/>
        <v>0</v>
      </c>
      <c r="AP17">
        <f t="shared" si="9"/>
        <v>-11.75600360459566</v>
      </c>
      <c r="AQ17">
        <f t="shared" si="9"/>
        <v>-6473.3443440165265</v>
      </c>
      <c r="AR17">
        <f t="shared" si="9"/>
        <v>-6485.1003476211217</v>
      </c>
      <c r="AS17">
        <f t="shared" si="9"/>
        <v>1165.711797982503</v>
      </c>
      <c r="AT17">
        <f t="shared" si="9"/>
        <v>55.626721533376362</v>
      </c>
      <c r="AU17">
        <f t="shared" si="9"/>
        <v>-5263.7618281052428</v>
      </c>
      <c r="AW17">
        <v>14</v>
      </c>
      <c r="AX17">
        <f>IF(Z17&gt;0, (R17*SUMPRODUCT(K17:$K$98, X17:$X$98)-K17*$AZ$3)/Z17, 0)</f>
        <v>12186.156744380771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5.7177164000000003E-2</v>
      </c>
      <c r="Q18" s="4">
        <f t="shared" si="21"/>
        <v>50</v>
      </c>
      <c r="R18">
        <f t="shared" si="0"/>
        <v>500000</v>
      </c>
      <c r="S18">
        <f t="shared" si="1"/>
        <v>8326.9026016216812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7070.5189302153449</v>
      </c>
      <c r="AC18">
        <f t="shared" si="2"/>
        <v>4506.7885632829348</v>
      </c>
      <c r="AE18">
        <f t="shared" si="3"/>
        <v>0</v>
      </c>
      <c r="AF18">
        <f t="shared" si="4"/>
        <v>0</v>
      </c>
      <c r="AG18">
        <f t="shared" si="4"/>
        <v>-27.061614497599795</v>
      </c>
      <c r="AH18">
        <f t="shared" si="5"/>
        <v>-16587.355181708277</v>
      </c>
      <c r="AI18">
        <f t="shared" si="6"/>
        <v>-16614.416796205878</v>
      </c>
      <c r="AJ18">
        <f t="shared" si="7"/>
        <v>2563.7303669324101</v>
      </c>
      <c r="AK18">
        <f t="shared" si="22"/>
        <v>152.72320889265146</v>
      </c>
      <c r="AL18">
        <f t="shared" si="8"/>
        <v>-13897.963220380816</v>
      </c>
      <c r="AN18">
        <f t="shared" si="9"/>
        <v>0</v>
      </c>
      <c r="AO18">
        <f t="shared" si="9"/>
        <v>0</v>
      </c>
      <c r="AP18">
        <f t="shared" si="9"/>
        <v>-10.233546680165309</v>
      </c>
      <c r="AQ18">
        <f t="shared" si="9"/>
        <v>-6272.6292094490218</v>
      </c>
      <c r="AR18">
        <f t="shared" si="9"/>
        <v>-6282.8627561291869</v>
      </c>
      <c r="AS18">
        <f t="shared" si="9"/>
        <v>969.49331636097088</v>
      </c>
      <c r="AT18">
        <f t="shared" si="9"/>
        <v>57.753394110547482</v>
      </c>
      <c r="AU18">
        <f t="shared" si="9"/>
        <v>-5255.6160456576681</v>
      </c>
      <c r="AW18">
        <v>15</v>
      </c>
      <c r="AX18">
        <f>IF(Z18&gt;0, (R18*SUMPRODUCT(K18:$K$98, X18:$X$98)-K18*$AZ$3)/Z18, 0)</f>
        <v>8326.9026016216812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6.3388860000000005E-2</v>
      </c>
      <c r="Q19" s="4">
        <f t="shared" si="21"/>
        <v>50</v>
      </c>
      <c r="R19">
        <f t="shared" si="0"/>
        <v>500000</v>
      </c>
      <c r="S19">
        <f t="shared" si="1"/>
        <v>3820.0737075145848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4506.7885632829348</v>
      </c>
      <c r="AC19">
        <f t="shared" si="2"/>
        <v>1915.8123055268297</v>
      </c>
      <c r="AE19">
        <f t="shared" si="3"/>
        <v>0</v>
      </c>
      <c r="AF19">
        <f t="shared" si="4"/>
        <v>0</v>
      </c>
      <c r="AG19">
        <f t="shared" si="4"/>
        <v>-25.075593459861473</v>
      </c>
      <c r="AH19">
        <f t="shared" si="5"/>
        <v>-17154.04892762324</v>
      </c>
      <c r="AI19">
        <f t="shared" si="6"/>
        <v>-17179.1245210831</v>
      </c>
      <c r="AJ19">
        <f t="shared" si="7"/>
        <v>2590.976257756105</v>
      </c>
      <c r="AK19">
        <f t="shared" si="22"/>
        <v>100.50138496120945</v>
      </c>
      <c r="AL19">
        <f t="shared" si="8"/>
        <v>-14487.646878365786</v>
      </c>
      <c r="AN19">
        <f t="shared" si="9"/>
        <v>0</v>
      </c>
      <c r="AO19">
        <f t="shared" si="9"/>
        <v>0</v>
      </c>
      <c r="AP19">
        <f t="shared" si="9"/>
        <v>-8.8431580299833925</v>
      </c>
      <c r="AQ19">
        <f t="shared" si="9"/>
        <v>-6049.5463751978332</v>
      </c>
      <c r="AR19">
        <f t="shared" si="9"/>
        <v>-6058.3895332278162</v>
      </c>
      <c r="AS19">
        <f t="shared" si="9"/>
        <v>913.73360857632917</v>
      </c>
      <c r="AT19">
        <f t="shared" si="9"/>
        <v>35.44281537610641</v>
      </c>
      <c r="AU19">
        <f t="shared" si="9"/>
        <v>-5109.2131092753807</v>
      </c>
      <c r="AW19">
        <v>16</v>
      </c>
      <c r="AX19">
        <f>IF(Z19&gt;0, (R19*SUMPRODUCT(K19:$K$98, X19:$X$98)-K19*$AZ$3)/Z19, 0)</f>
        <v>3820.0737075145848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7.0498397000000004E-2</v>
      </c>
      <c r="Q20" s="4">
        <f t="shared" si="21"/>
        <v>50</v>
      </c>
      <c r="R20">
        <f t="shared" si="0"/>
        <v>500000</v>
      </c>
      <c r="S20">
        <f t="shared" si="1"/>
        <v>-3276.8397546939486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1915.8123055268297</v>
      </c>
      <c r="AC20">
        <f t="shared" si="2"/>
        <v>-1511.0850553147975</v>
      </c>
      <c r="AE20">
        <f t="shared" si="3"/>
        <v>0</v>
      </c>
      <c r="AF20">
        <f t="shared" si="4"/>
        <v>0</v>
      </c>
      <c r="AG20">
        <f t="shared" si="4"/>
        <v>-23.057048382518943</v>
      </c>
      <c r="AH20">
        <f t="shared" si="5"/>
        <v>-17677.891427439179</v>
      </c>
      <c r="AI20">
        <f t="shared" si="6"/>
        <v>-17700.948475821697</v>
      </c>
      <c r="AJ20">
        <f t="shared" si="7"/>
        <v>3426.8973608416272</v>
      </c>
      <c r="AK20">
        <f t="shared" si="22"/>
        <v>8.2379929137653676</v>
      </c>
      <c r="AL20">
        <f t="shared" si="8"/>
        <v>-14265.813122066304</v>
      </c>
      <c r="AN20">
        <f t="shared" si="9"/>
        <v>0</v>
      </c>
      <c r="AO20">
        <f t="shared" si="9"/>
        <v>0</v>
      </c>
      <c r="AP20">
        <f t="shared" si="9"/>
        <v>-7.7125087585621293</v>
      </c>
      <c r="AQ20">
        <f t="shared" si="9"/>
        <v>-5913.1980037134326</v>
      </c>
      <c r="AR20">
        <f t="shared" si="9"/>
        <v>-5920.9105124719945</v>
      </c>
      <c r="AS20">
        <f t="shared" si="9"/>
        <v>1146.286179900754</v>
      </c>
      <c r="AT20">
        <f t="shared" si="9"/>
        <v>2.7555822170438193</v>
      </c>
      <c r="AU20">
        <f t="shared" si="9"/>
        <v>-4771.8687503541969</v>
      </c>
      <c r="AW20">
        <v>17</v>
      </c>
      <c r="AX20">
        <f>IF(Z20&gt;0, (R20*SUMPRODUCT(K20:$K$98, X20:$X$98)-K20*$AZ$3)/Z20, 0)</f>
        <v>-3276.8397546939486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7.8701599999999997E-2</v>
      </c>
      <c r="Q21" s="4">
        <f t="shared" si="21"/>
        <v>50</v>
      </c>
      <c r="R21">
        <f t="shared" si="0"/>
        <v>500000</v>
      </c>
      <c r="S21">
        <f t="shared" si="1"/>
        <v>-12027.335037526456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-1511.0850553147975</v>
      </c>
      <c r="AC21">
        <f t="shared" si="2"/>
        <v>-5054.3315068064621</v>
      </c>
      <c r="AE21">
        <f t="shared" si="3"/>
        <v>0</v>
      </c>
      <c r="AF21">
        <f t="shared" si="4"/>
        <v>0</v>
      </c>
      <c r="AG21">
        <f t="shared" si="4"/>
        <v>-21.011851299712099</v>
      </c>
      <c r="AH21">
        <f t="shared" si="5"/>
        <v>-18146.265989816526</v>
      </c>
      <c r="AI21">
        <f t="shared" si="6"/>
        <v>-18167.277841116236</v>
      </c>
      <c r="AJ21">
        <f t="shared" si="7"/>
        <v>3543.2464514916646</v>
      </c>
      <c r="AK21">
        <f t="shared" si="22"/>
        <v>-2.4177360885036761</v>
      </c>
      <c r="AL21">
        <f t="shared" si="8"/>
        <v>-14626.449125713076</v>
      </c>
      <c r="AN21">
        <f t="shared" si="9"/>
        <v>0</v>
      </c>
      <c r="AO21">
        <f t="shared" si="9"/>
        <v>0</v>
      </c>
      <c r="AP21">
        <f t="shared" si="9"/>
        <v>-6.6835269034458484</v>
      </c>
      <c r="AQ21">
        <f t="shared" si="9"/>
        <v>-5772.030993846075</v>
      </c>
      <c r="AR21">
        <f t="shared" si="9"/>
        <v>-5778.7145207495205</v>
      </c>
      <c r="AS21">
        <f t="shared" si="9"/>
        <v>1127.0488566806132</v>
      </c>
      <c r="AT21">
        <f t="shared" si="9"/>
        <v>-0.76904238291309723</v>
      </c>
      <c r="AU21">
        <f t="shared" si="9"/>
        <v>-4652.4347064518206</v>
      </c>
      <c r="AW21">
        <v>18</v>
      </c>
      <c r="AX21">
        <f>IF(Z21&gt;0, (R21*SUMPRODUCT(K21:$K$98, X21:$X$98)-K21*$AZ$3)/Z21, 0)</f>
        <v>-12027.335037526456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8.8159118999999994E-2</v>
      </c>
      <c r="Q22" s="4">
        <f t="shared" si="21"/>
        <v>50</v>
      </c>
      <c r="R22">
        <f t="shared" si="0"/>
        <v>500000</v>
      </c>
      <c r="S22">
        <f t="shared" si="1"/>
        <v>-20532.537609470026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-5054.3315068064621</v>
      </c>
      <c r="AC22">
        <f t="shared" si="2"/>
        <v>-7781.5633886195728</v>
      </c>
      <c r="AE22">
        <f t="shared" si="3"/>
        <v>0</v>
      </c>
      <c r="AF22">
        <f t="shared" si="4"/>
        <v>0</v>
      </c>
      <c r="AG22">
        <f t="shared" si="4"/>
        <v>-18.949346487573354</v>
      </c>
      <c r="AH22">
        <f t="shared" si="5"/>
        <v>-18523.862991416234</v>
      </c>
      <c r="AI22">
        <f t="shared" si="6"/>
        <v>-18542.812337903808</v>
      </c>
      <c r="AJ22">
        <f t="shared" si="7"/>
        <v>2727.2318818131107</v>
      </c>
      <c r="AK22">
        <f t="shared" si="22"/>
        <v>-106.14096164293571</v>
      </c>
      <c r="AL22">
        <f t="shared" si="8"/>
        <v>-15921.721417733634</v>
      </c>
      <c r="AN22">
        <f t="shared" si="9"/>
        <v>0</v>
      </c>
      <c r="AO22">
        <f t="shared" si="9"/>
        <v>0</v>
      </c>
      <c r="AP22">
        <f t="shared" si="9"/>
        <v>-5.6278970969101829</v>
      </c>
      <c r="AQ22">
        <f t="shared" si="9"/>
        <v>-5501.5298190530721</v>
      </c>
      <c r="AR22">
        <f t="shared" si="9"/>
        <v>-5507.1577161499827</v>
      </c>
      <c r="AS22">
        <f t="shared" si="9"/>
        <v>809.9794048476673</v>
      </c>
      <c r="AT22">
        <f t="shared" si="9"/>
        <v>-31.523536196103901</v>
      </c>
      <c r="AU22">
        <f t="shared" si="9"/>
        <v>-4728.7018474984188</v>
      </c>
      <c r="AW22">
        <v>19</v>
      </c>
      <c r="AX22">
        <f>IF(Z22&gt;0, (R22*SUMPRODUCT(K22:$K$98, X22:$X$98)-K22*$AZ$3)/Z22, 0)</f>
        <v>-20532.537609470026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9.9426106E-2</v>
      </c>
      <c r="Q23" s="4">
        <f t="shared" si="21"/>
        <v>50</v>
      </c>
      <c r="R23">
        <f t="shared" si="0"/>
        <v>500000</v>
      </c>
      <c r="S23">
        <f t="shared" si="1"/>
        <v>-25741.977833545661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-7781.5633886195728</v>
      </c>
      <c r="AC23">
        <f t="shared" si="2"/>
        <v>-8688.3259359931544</v>
      </c>
      <c r="AE23">
        <f t="shared" si="3"/>
        <v>0</v>
      </c>
      <c r="AF23">
        <f t="shared" si="4"/>
        <v>0</v>
      </c>
      <c r="AG23">
        <f t="shared" si="4"/>
        <v>-16.875793290193425</v>
      </c>
      <c r="AH23">
        <f t="shared" si="5"/>
        <v>-18840.597325041959</v>
      </c>
      <c r="AI23">
        <f t="shared" si="6"/>
        <v>-18857.473118332153</v>
      </c>
      <c r="AJ23">
        <f t="shared" si="7"/>
        <v>906.76254737358158</v>
      </c>
      <c r="AK23">
        <f t="shared" si="22"/>
        <v>-544.70943720337016</v>
      </c>
      <c r="AL23">
        <f t="shared" si="8"/>
        <v>-18495.420008161942</v>
      </c>
      <c r="AN23">
        <f t="shared" si="9"/>
        <v>0</v>
      </c>
      <c r="AO23">
        <f t="shared" si="9"/>
        <v>0</v>
      </c>
      <c r="AP23">
        <f t="shared" si="9"/>
        <v>-4.4750519934166046</v>
      </c>
      <c r="AQ23">
        <f t="shared" si="9"/>
        <v>-4996.0704760221797</v>
      </c>
      <c r="AR23">
        <f t="shared" si="9"/>
        <v>-5000.5455280155966</v>
      </c>
      <c r="AS23">
        <f t="shared" si="9"/>
        <v>240.45148428889979</v>
      </c>
      <c r="AT23">
        <f t="shared" si="9"/>
        <v>-144.44376100566942</v>
      </c>
      <c r="AU23">
        <f t="shared" si="9"/>
        <v>-4904.5378047323657</v>
      </c>
      <c r="AW23">
        <v>20</v>
      </c>
      <c r="AX23">
        <f>IF(Z23&gt;0, (R23*SUMPRODUCT(K23:$K$98, X23:$X$98)-K23*$AZ$3)/Z23, 0)</f>
        <v>-25741.977833545661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0.112419382</v>
      </c>
      <c r="Q24" s="4">
        <f t="shared" si="21"/>
        <v>50</v>
      </c>
      <c r="R24">
        <f t="shared" si="0"/>
        <v>500000</v>
      </c>
      <c r="S24">
        <f t="shared" si="1"/>
        <v>-32349.798522504421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-8688.3259359931544</v>
      </c>
      <c r="AC24">
        <f t="shared" si="2"/>
        <v>-9581.925633730043</v>
      </c>
      <c r="AE24">
        <f t="shared" si="3"/>
        <v>0</v>
      </c>
      <c r="AF24">
        <f t="shared" si="4"/>
        <v>0</v>
      </c>
      <c r="AG24">
        <f t="shared" si="4"/>
        <v>-14.8098691048482</v>
      </c>
      <c r="AH24">
        <f t="shared" si="5"/>
        <v>-18971.662524432915</v>
      </c>
      <c r="AI24">
        <f t="shared" si="6"/>
        <v>-18986.472393537762</v>
      </c>
      <c r="AJ24">
        <f t="shared" si="7"/>
        <v>893.59969773688863</v>
      </c>
      <c r="AK24">
        <f t="shared" si="22"/>
        <v>-608.18281551952089</v>
      </c>
      <c r="AL24">
        <f t="shared" si="8"/>
        <v>-18701.055511320395</v>
      </c>
      <c r="AN24">
        <f t="shared" si="9"/>
        <v>0</v>
      </c>
      <c r="AO24">
        <f t="shared" si="9"/>
        <v>0</v>
      </c>
      <c r="AP24">
        <f t="shared" si="9"/>
        <v>-3.5064454410398889</v>
      </c>
      <c r="AQ24">
        <f t="shared" si="9"/>
        <v>-4491.8087456943103</v>
      </c>
      <c r="AR24">
        <f t="shared" si="9"/>
        <v>-4495.3151911353498</v>
      </c>
      <c r="AS24">
        <f t="shared" si="9"/>
        <v>211.57233491134576</v>
      </c>
      <c r="AT24">
        <f t="shared" si="9"/>
        <v>-143.99586152311821</v>
      </c>
      <c r="AU24">
        <f t="shared" si="9"/>
        <v>-4427.7387177471219</v>
      </c>
      <c r="AW24">
        <v>21</v>
      </c>
      <c r="AX24">
        <f>IF(Z24&gt;0, (R24*SUMPRODUCT(K24:$K$98, X24:$X$98)-K24*$AZ$3)/Z24, 0)</f>
        <v>-32349.798522504421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0.12734142500000001</v>
      </c>
      <c r="Q25" s="4">
        <f t="shared" si="21"/>
        <v>50</v>
      </c>
      <c r="R25">
        <f t="shared" si="0"/>
        <v>500000</v>
      </c>
      <c r="S25">
        <f t="shared" si="1"/>
        <v>-40744.081301490718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-9581.925633730043</v>
      </c>
      <c r="AC25">
        <f t="shared" si="2"/>
        <v>-10410.814041669626</v>
      </c>
      <c r="AE25">
        <f t="shared" si="3"/>
        <v>0</v>
      </c>
      <c r="AF25">
        <f t="shared" si="4"/>
        <v>0</v>
      </c>
      <c r="AG25">
        <f t="shared" si="4"/>
        <v>-12.775860577924874</v>
      </c>
      <c r="AH25">
        <f t="shared" si="5"/>
        <v>-18859.098358748441</v>
      </c>
      <c r="AI25">
        <f t="shared" si="6"/>
        <v>-18871.874219326364</v>
      </c>
      <c r="AJ25">
        <f t="shared" si="7"/>
        <v>828.88840793958298</v>
      </c>
      <c r="AK25">
        <f t="shared" si="22"/>
        <v>-670.73479436110313</v>
      </c>
      <c r="AL25">
        <f t="shared" si="8"/>
        <v>-18713.720605747883</v>
      </c>
      <c r="AN25">
        <f t="shared" si="9"/>
        <v>0</v>
      </c>
      <c r="AO25">
        <f t="shared" si="9"/>
        <v>0</v>
      </c>
      <c r="AP25">
        <f t="shared" si="9"/>
        <v>-2.7007725245381402</v>
      </c>
      <c r="AQ25">
        <f t="shared" si="9"/>
        <v>-3986.7478495247578</v>
      </c>
      <c r="AR25">
        <f t="shared" si="9"/>
        <v>-3989.4486220492959</v>
      </c>
      <c r="AS25">
        <f t="shared" si="9"/>
        <v>175.22412869309815</v>
      </c>
      <c r="AT25">
        <f t="shared" si="9"/>
        <v>-141.79100443474323</v>
      </c>
      <c r="AU25">
        <f t="shared" si="9"/>
        <v>-3956.0154977909406</v>
      </c>
      <c r="AW25">
        <v>22</v>
      </c>
      <c r="AX25">
        <f>IF(Z25&gt;0, (R25*SUMPRODUCT(K25:$K$98, X25:$X$98)-K25*$AZ$3)/Z25, 0)</f>
        <v>-40744.081301490718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0.14457818</v>
      </c>
      <c r="Q26" s="4">
        <f t="shared" si="21"/>
        <v>50</v>
      </c>
      <c r="R26">
        <f t="shared" si="0"/>
        <v>500000</v>
      </c>
      <c r="S26">
        <f t="shared" si="1"/>
        <v>-51509.611446506111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-10410.814041669626</v>
      </c>
      <c r="AC26">
        <f t="shared" si="2"/>
        <v>-11127.097303913379</v>
      </c>
      <c r="AE26">
        <f t="shared" si="3"/>
        <v>0</v>
      </c>
      <c r="AF26">
        <f t="shared" si="4"/>
        <v>0</v>
      </c>
      <c r="AG26">
        <f t="shared" si="4"/>
        <v>-10.800991301855499</v>
      </c>
      <c r="AH26">
        <f t="shared" si="5"/>
        <v>-18471.106702901267</v>
      </c>
      <c r="AI26">
        <f t="shared" si="6"/>
        <v>-18481.907694203121</v>
      </c>
      <c r="AJ26">
        <f t="shared" si="7"/>
        <v>716.28326224375269</v>
      </c>
      <c r="AK26">
        <f t="shared" si="22"/>
        <v>-728.75698291687388</v>
      </c>
      <c r="AL26">
        <f t="shared" si="8"/>
        <v>-18494.381414876243</v>
      </c>
      <c r="AN26">
        <f t="shared" si="9"/>
        <v>0</v>
      </c>
      <c r="AO26">
        <f t="shared" si="9"/>
        <v>0</v>
      </c>
      <c r="AP26">
        <f t="shared" si="9"/>
        <v>-2.0386535920544904</v>
      </c>
      <c r="AQ26">
        <f t="shared" si="9"/>
        <v>-3486.3640731404439</v>
      </c>
      <c r="AR26">
        <f t="shared" si="9"/>
        <v>-3488.4027267324977</v>
      </c>
      <c r="AS26">
        <f t="shared" si="9"/>
        <v>135.19624307547386</v>
      </c>
      <c r="AT26">
        <f t="shared" si="9"/>
        <v>-137.55061914576791</v>
      </c>
      <c r="AU26">
        <f t="shared" si="9"/>
        <v>-3490.7571028027924</v>
      </c>
      <c r="AW26">
        <v>23</v>
      </c>
      <c r="AX26">
        <f>IF(Z26&gt;0, (R26*SUMPRODUCT(K26:$K$98, X26:$X$98)-K26*$AZ$3)/Z26, 0)</f>
        <v>-51509.611446506111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0.16385111999999999</v>
      </c>
      <c r="Q27" s="4">
        <f t="shared" si="21"/>
        <v>50</v>
      </c>
      <c r="R27">
        <f t="shared" si="0"/>
        <v>500000</v>
      </c>
      <c r="S27">
        <f t="shared" si="1"/>
        <v>-65522.281817081428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-11127.097303913379</v>
      </c>
      <c r="AC27">
        <f t="shared" si="2"/>
        <v>-11693.403709838634</v>
      </c>
      <c r="AE27">
        <f t="shared" si="3"/>
        <v>0</v>
      </c>
      <c r="AF27">
        <f t="shared" si="4"/>
        <v>0</v>
      </c>
      <c r="AG27">
        <f t="shared" si="4"/>
        <v>-8.9232268669176626</v>
      </c>
      <c r="AH27">
        <f t="shared" si="5"/>
        <v>-17697.545219192816</v>
      </c>
      <c r="AI27">
        <f t="shared" si="6"/>
        <v>-17706.468446059735</v>
      </c>
      <c r="AJ27">
        <f t="shared" si="7"/>
        <v>566.3064059252556</v>
      </c>
      <c r="AK27">
        <f t="shared" si="22"/>
        <v>-778.89681127393658</v>
      </c>
      <c r="AL27">
        <f t="shared" si="8"/>
        <v>-17919.058851408412</v>
      </c>
      <c r="AN27">
        <f t="shared" si="9"/>
        <v>0</v>
      </c>
      <c r="AO27">
        <f t="shared" si="9"/>
        <v>0</v>
      </c>
      <c r="AP27">
        <f t="shared" si="9"/>
        <v>-1.503778019449816</v>
      </c>
      <c r="AQ27">
        <f t="shared" si="9"/>
        <v>-2982.4613781263511</v>
      </c>
      <c r="AR27">
        <f t="shared" si="9"/>
        <v>-2983.9651561458008</v>
      </c>
      <c r="AS27">
        <f t="shared" si="9"/>
        <v>95.43622931534756</v>
      </c>
      <c r="AT27">
        <f t="shared" si="9"/>
        <v>-131.26281800093847</v>
      </c>
      <c r="AU27">
        <f t="shared" si="9"/>
        <v>-3019.7917448313915</v>
      </c>
      <c r="AW27">
        <v>24</v>
      </c>
      <c r="AX27">
        <f>IF(Z27&gt;0, (R27*SUMPRODUCT(K27:$K$98, X27:$X$98)-K27*$AZ$3)/Z27, 0)</f>
        <v>-65522.281817081428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0.185300933</v>
      </c>
      <c r="Q28" s="4">
        <f t="shared" si="21"/>
        <v>50</v>
      </c>
      <c r="R28">
        <f t="shared" si="0"/>
        <v>500000</v>
      </c>
      <c r="S28">
        <f t="shared" si="1"/>
        <v>-84037.671548556493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-11693.403709838634</v>
      </c>
      <c r="AC28">
        <f t="shared" si="2"/>
        <v>-12068.670742237147</v>
      </c>
      <c r="AE28">
        <f t="shared" si="3"/>
        <v>0</v>
      </c>
      <c r="AF28">
        <f t="shared" si="4"/>
        <v>0</v>
      </c>
      <c r="AG28">
        <f t="shared" si="4"/>
        <v>-7.1805123344379771</v>
      </c>
      <c r="AH28">
        <f t="shared" si="5"/>
        <v>-16534.822638105099</v>
      </c>
      <c r="AI28">
        <f t="shared" si="6"/>
        <v>-16542.003150439537</v>
      </c>
      <c r="AJ28">
        <f t="shared" si="7"/>
        <v>375.26703239851304</v>
      </c>
      <c r="AK28">
        <f t="shared" si="22"/>
        <v>-818.53825968870444</v>
      </c>
      <c r="AL28">
        <f t="shared" si="8"/>
        <v>-16985.274377729729</v>
      </c>
      <c r="AN28">
        <f t="shared" si="9"/>
        <v>0</v>
      </c>
      <c r="AO28">
        <f t="shared" si="9"/>
        <v>0</v>
      </c>
      <c r="AP28">
        <f t="shared" si="9"/>
        <v>-1.0804364010949776</v>
      </c>
      <c r="AQ28">
        <f t="shared" si="9"/>
        <v>-2487.959553829849</v>
      </c>
      <c r="AR28">
        <f t="shared" si="9"/>
        <v>-2489.0399902309441</v>
      </c>
      <c r="AS28">
        <f t="shared" si="9"/>
        <v>56.465631287851103</v>
      </c>
      <c r="AT28">
        <f t="shared" si="9"/>
        <v>-123.16370897590429</v>
      </c>
      <c r="AU28">
        <f t="shared" si="9"/>
        <v>-2555.7380679189973</v>
      </c>
      <c r="AW28">
        <v>25</v>
      </c>
      <c r="AX28">
        <f>IF(Z28&gt;0, (R28*SUMPRODUCT(K28:$K$98, X28:$X$98)-K28*$AZ$3)/Z28, 0)</f>
        <v>-84037.671548556493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0.20871278500000001</v>
      </c>
      <c r="Q29" s="4">
        <f t="shared" si="21"/>
        <v>50</v>
      </c>
      <c r="R29">
        <f t="shared" si="0"/>
        <v>500000</v>
      </c>
      <c r="S29">
        <f t="shared" si="1"/>
        <v>-108990.0676906036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-12068.670742237147</v>
      </c>
      <c r="AC29">
        <f t="shared" si="2"/>
        <v>-12228.778201667137</v>
      </c>
      <c r="AE29">
        <f t="shared" si="3"/>
        <v>0</v>
      </c>
      <c r="AF29">
        <f t="shared" si="4"/>
        <v>0</v>
      </c>
      <c r="AG29">
        <f t="shared" si="4"/>
        <v>-5.610042484046196</v>
      </c>
      <c r="AH29">
        <f t="shared" si="5"/>
        <v>-14986.647270474017</v>
      </c>
      <c r="AI29">
        <f t="shared" si="6"/>
        <v>-14992.257312958063</v>
      </c>
      <c r="AJ29">
        <f t="shared" si="7"/>
        <v>160.10745942998983</v>
      </c>
      <c r="AK29">
        <f t="shared" si="22"/>
        <v>-844.80695195660041</v>
      </c>
      <c r="AL29">
        <f t="shared" si="8"/>
        <v>-15676.956805484673</v>
      </c>
      <c r="AN29">
        <f t="shared" si="9"/>
        <v>0</v>
      </c>
      <c r="AO29">
        <f t="shared" si="9"/>
        <v>0</v>
      </c>
      <c r="AP29">
        <f t="shared" si="9"/>
        <v>-0.75368852392510544</v>
      </c>
      <c r="AQ29">
        <f t="shared" si="9"/>
        <v>-2013.4008061420523</v>
      </c>
      <c r="AR29">
        <f t="shared" si="9"/>
        <v>-2014.1544946659774</v>
      </c>
      <c r="AS29">
        <f t="shared" si="9"/>
        <v>21.509846870206708</v>
      </c>
      <c r="AT29">
        <f t="shared" si="9"/>
        <v>-113.49669925540523</v>
      </c>
      <c r="AU29">
        <f t="shared" si="9"/>
        <v>-2106.1413470511757</v>
      </c>
      <c r="AW29">
        <v>26</v>
      </c>
      <c r="AX29">
        <f>IF(Z29&gt;0, (R29*SUMPRODUCT(K29:$K$98, X29:$X$98)-K29*$AZ$3)/Z29, 0)</f>
        <v>-108990.0676906036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0.23444695300000001</v>
      </c>
      <c r="Q30" s="4">
        <f t="shared" si="21"/>
        <v>50</v>
      </c>
      <c r="R30">
        <f t="shared" si="0"/>
        <v>500000</v>
      </c>
      <c r="S30">
        <f t="shared" si="1"/>
        <v>-143484.83692342223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-12228.778201667137</v>
      </c>
      <c r="AC30">
        <f t="shared" si="2"/>
        <v>-12163.73963780932</v>
      </c>
      <c r="AE30">
        <f t="shared" si="3"/>
        <v>0</v>
      </c>
      <c r="AF30">
        <f t="shared" si="4"/>
        <v>0</v>
      </c>
      <c r="AG30">
        <f t="shared" si="4"/>
        <v>-4.2386846926205521</v>
      </c>
      <c r="AH30">
        <f t="shared" si="5"/>
        <v>-13152.573665851818</v>
      </c>
      <c r="AI30">
        <f t="shared" si="6"/>
        <v>-13156.812350544438</v>
      </c>
      <c r="AJ30">
        <f t="shared" si="7"/>
        <v>-65.03856385781728</v>
      </c>
      <c r="AK30">
        <f t="shared" si="22"/>
        <v>-856.01447411669972</v>
      </c>
      <c r="AL30">
        <f t="shared" si="8"/>
        <v>-14077.865388518956</v>
      </c>
      <c r="AN30">
        <f t="shared" si="9"/>
        <v>0</v>
      </c>
      <c r="AO30">
        <f t="shared" si="9"/>
        <v>0</v>
      </c>
      <c r="AP30">
        <f t="shared" si="9"/>
        <v>-0.50843898280405875</v>
      </c>
      <c r="AQ30">
        <f t="shared" si="9"/>
        <v>-1577.6783745116836</v>
      </c>
      <c r="AR30">
        <f t="shared" si="9"/>
        <v>-1578.1868134944878</v>
      </c>
      <c r="AS30">
        <f t="shared" si="9"/>
        <v>-7.8015100553424679</v>
      </c>
      <c r="AT30">
        <f t="shared" si="9"/>
        <v>-102.68070405028544</v>
      </c>
      <c r="AU30">
        <f t="shared" si="9"/>
        <v>-1688.6690276001157</v>
      </c>
      <c r="AW30">
        <v>27</v>
      </c>
      <c r="AX30">
        <f>IF(Z30&gt;0, (R30*SUMPRODUCT(K30:$K$98, X30:$X$98)-K30*$AZ$3)/Z30, 0)</f>
        <v>-143484.83692342223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0.26339700100000002</v>
      </c>
      <c r="Q31" s="4">
        <f t="shared" si="21"/>
        <v>50</v>
      </c>
      <c r="R31">
        <f t="shared" si="0"/>
        <v>500000</v>
      </c>
      <c r="S31">
        <f t="shared" si="1"/>
        <v>-192959.12578378562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-12163.73963780932</v>
      </c>
      <c r="AC31">
        <f t="shared" si="2"/>
        <v>-11885.668574821115</v>
      </c>
      <c r="AE31">
        <f t="shared" si="3"/>
        <v>0</v>
      </c>
      <c r="AF31">
        <f t="shared" si="4"/>
        <v>0</v>
      </c>
      <c r="AG31">
        <f t="shared" si="4"/>
        <v>-3.0798410094734865</v>
      </c>
      <c r="AH31">
        <f t="shared" si="5"/>
        <v>-11164.568362208604</v>
      </c>
      <c r="AI31">
        <f t="shared" si="6"/>
        <v>-11167.648203218077</v>
      </c>
      <c r="AJ31">
        <f t="shared" si="7"/>
        <v>-278.07106298820509</v>
      </c>
      <c r="AK31">
        <f t="shared" si="22"/>
        <v>-851.46177464665243</v>
      </c>
      <c r="AL31">
        <f t="shared" si="8"/>
        <v>-12297.181040852935</v>
      </c>
      <c r="AN31">
        <f t="shared" si="9"/>
        <v>0</v>
      </c>
      <c r="AO31">
        <f t="shared" si="9"/>
        <v>0</v>
      </c>
      <c r="AP31">
        <f t="shared" si="9"/>
        <v>-0.3298511515303022</v>
      </c>
      <c r="AQ31">
        <f t="shared" si="9"/>
        <v>-1195.7259219828538</v>
      </c>
      <c r="AR31">
        <f t="shared" si="9"/>
        <v>-1196.0557731343843</v>
      </c>
      <c r="AS31">
        <f t="shared" si="9"/>
        <v>-29.781427045026252</v>
      </c>
      <c r="AT31">
        <f t="shared" si="9"/>
        <v>-91.191605666438804</v>
      </c>
      <c r="AU31">
        <f t="shared" si="9"/>
        <v>-1317.0288058458493</v>
      </c>
      <c r="AW31">
        <v>28</v>
      </c>
      <c r="AX31">
        <f>IF(Z31&gt;0, (R31*SUMPRODUCT(K31:$K$98, X31:$X$98)-K31*$AZ$3)/Z31, 0)</f>
        <v>-192959.12578378562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0.29593128600000002</v>
      </c>
      <c r="Q32" s="4">
        <f t="shared" si="21"/>
        <v>50</v>
      </c>
      <c r="R32">
        <f t="shared" si="0"/>
        <v>500000</v>
      </c>
      <c r="S32">
        <f t="shared" si="1"/>
        <v>-267224.02644937759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-11885.668574821115</v>
      </c>
      <c r="AC32">
        <f t="shared" si="2"/>
        <v>-11424.475356179069</v>
      </c>
      <c r="AE32">
        <f t="shared" si="3"/>
        <v>0</v>
      </c>
      <c r="AF32">
        <f t="shared" si="4"/>
        <v>0</v>
      </c>
      <c r="AG32">
        <f t="shared" si="4"/>
        <v>-2.1376212887697243</v>
      </c>
      <c r="AH32">
        <f t="shared" si="5"/>
        <v>-9114.213106090272</v>
      </c>
      <c r="AI32">
        <f t="shared" si="6"/>
        <v>-9116.3507273790419</v>
      </c>
      <c r="AJ32">
        <f t="shared" si="7"/>
        <v>-461.19321864204539</v>
      </c>
      <c r="AK32">
        <f t="shared" si="22"/>
        <v>-831.99680023747817</v>
      </c>
      <c r="AL32">
        <f t="shared" si="8"/>
        <v>-10409.540746258566</v>
      </c>
      <c r="AN32">
        <f t="shared" si="9"/>
        <v>0</v>
      </c>
      <c r="AO32">
        <f t="shared" si="9"/>
        <v>0</v>
      </c>
      <c r="AP32">
        <f t="shared" si="9"/>
        <v>-0.20441014692326423</v>
      </c>
      <c r="AQ32">
        <f t="shared" si="9"/>
        <v>-871.54710232985008</v>
      </c>
      <c r="AR32">
        <f t="shared" si="9"/>
        <v>-871.75151247677331</v>
      </c>
      <c r="AS32">
        <f t="shared" si="9"/>
        <v>-44.101625520809989</v>
      </c>
      <c r="AT32">
        <f t="shared" si="9"/>
        <v>-79.559737297577641</v>
      </c>
      <c r="AU32">
        <f t="shared" si="9"/>
        <v>-995.41287529516103</v>
      </c>
      <c r="AW32">
        <v>29</v>
      </c>
      <c r="AX32">
        <f>IF(Z32&gt;0, (R32*SUMPRODUCT(K32:$K$98, X32:$X$98)-K32*$AZ$3)/Z32, 0)</f>
        <v>-267224.02644937759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0.33262349499999999</v>
      </c>
      <c r="Q33" s="4">
        <f t="shared" si="21"/>
        <v>50</v>
      </c>
      <c r="R33">
        <f t="shared" si="0"/>
        <v>500000</v>
      </c>
      <c r="S33">
        <f t="shared" si="1"/>
        <v>-384872.64921993081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-11424.475356179069</v>
      </c>
      <c r="AC33">
        <f t="shared" si="2"/>
        <v>-10816.630368665261</v>
      </c>
      <c r="AE33">
        <f t="shared" si="3"/>
        <v>0</v>
      </c>
      <c r="AF33">
        <f t="shared" si="4"/>
        <v>0</v>
      </c>
      <c r="AG33">
        <f t="shared" si="4"/>
        <v>-1.4052220118250371</v>
      </c>
      <c r="AH33">
        <f t="shared" si="5"/>
        <v>-7110.2306405698992</v>
      </c>
      <c r="AI33">
        <f t="shared" si="6"/>
        <v>-7111.6358625817238</v>
      </c>
      <c r="AJ33">
        <f t="shared" si="7"/>
        <v>-607.84498751380852</v>
      </c>
      <c r="AK33">
        <f t="shared" si="22"/>
        <v>-799.71327493253489</v>
      </c>
      <c r="AL33">
        <f t="shared" si="8"/>
        <v>-8519.194125028067</v>
      </c>
      <c r="AN33">
        <f t="shared" si="9"/>
        <v>0</v>
      </c>
      <c r="AO33">
        <f t="shared" si="9"/>
        <v>0</v>
      </c>
      <c r="AP33">
        <f t="shared" si="9"/>
        <v>-0.11997716783120707</v>
      </c>
      <c r="AQ33">
        <f t="shared" si="9"/>
        <v>-607.06801324178241</v>
      </c>
      <c r="AR33">
        <f t="shared" si="9"/>
        <v>-607.18799040961358</v>
      </c>
      <c r="AS33">
        <f t="shared" si="9"/>
        <v>-51.897507631258421</v>
      </c>
      <c r="AT33">
        <f t="shared" si="9"/>
        <v>-68.279128134929394</v>
      </c>
      <c r="AU33">
        <f t="shared" si="9"/>
        <v>-727.36462617580139</v>
      </c>
      <c r="AW33">
        <v>30</v>
      </c>
      <c r="AX33">
        <f>IF(Z33&gt;0, (R33*SUMPRODUCT(K33:$K$98, X33:$X$98)-K33*$AZ$3)/Z33, 0)</f>
        <v>-384872.64921993081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0.37225971299999999</v>
      </c>
      <c r="Q34" s="4">
        <f t="shared" si="21"/>
        <v>50</v>
      </c>
      <c r="R34">
        <f t="shared" si="0"/>
        <v>500000</v>
      </c>
      <c r="S34">
        <f t="shared" si="1"/>
        <v>-581917.51803501474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-10816.630368665261</v>
      </c>
      <c r="AC34">
        <f t="shared" si="2"/>
        <v>-10102.812587403776</v>
      </c>
      <c r="AE34">
        <f t="shared" si="3"/>
        <v>0</v>
      </c>
      <c r="AF34">
        <f t="shared" si="4"/>
        <v>0</v>
      </c>
      <c r="AG34">
        <f t="shared" si="4"/>
        <v>-0.86806224888351591</v>
      </c>
      <c r="AH34">
        <f t="shared" si="5"/>
        <v>-5231.0754282327098</v>
      </c>
      <c r="AI34">
        <f t="shared" si="6"/>
        <v>-5231.9434904815935</v>
      </c>
      <c r="AJ34">
        <f t="shared" si="7"/>
        <v>-713.81778126148492</v>
      </c>
      <c r="AK34">
        <f t="shared" si="22"/>
        <v>-757.16412580656834</v>
      </c>
      <c r="AL34">
        <f t="shared" si="8"/>
        <v>-6702.9253975496467</v>
      </c>
      <c r="AN34">
        <f t="shared" si="9"/>
        <v>0</v>
      </c>
      <c r="AO34">
        <f t="shared" si="9"/>
        <v>0</v>
      </c>
      <c r="AP34">
        <f t="shared" si="9"/>
        <v>-6.6173866151336636E-2</v>
      </c>
      <c r="AQ34">
        <f t="shared" si="9"/>
        <v>-398.77380413748199</v>
      </c>
      <c r="AR34">
        <f t="shared" si="9"/>
        <v>-398.83997800363335</v>
      </c>
      <c r="AS34">
        <f t="shared" si="9"/>
        <v>-54.415547242603495</v>
      </c>
      <c r="AT34">
        <f t="shared" si="9"/>
        <v>-57.71991303637617</v>
      </c>
      <c r="AU34">
        <f t="shared" ref="AU34:AU69" si="23">AL34*$K34</f>
        <v>-510.97543828261297</v>
      </c>
      <c r="AW34">
        <v>31</v>
      </c>
      <c r="AX34">
        <f>IF(Z34&gt;0, (R34*SUMPRODUCT(K34:$K$98, X34:$X$98)-K34*$AZ$3)/Z34, 0)</f>
        <v>-581917.51803501474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0.41367450300000003</v>
      </c>
      <c r="Q35" s="4">
        <f t="shared" si="21"/>
        <v>50</v>
      </c>
      <c r="R35">
        <f t="shared" si="0"/>
        <v>500000</v>
      </c>
      <c r="S35">
        <f t="shared" si="1"/>
        <v>-931688.72313034977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-10102.812587403776</v>
      </c>
      <c r="AC35">
        <f t="shared" si="2"/>
        <v>-9322.2240750204837</v>
      </c>
      <c r="AE35">
        <f t="shared" si="3"/>
        <v>0</v>
      </c>
      <c r="AF35">
        <f t="shared" ref="AF35:AG69" si="24">-$Z35*P35</f>
        <v>0</v>
      </c>
      <c r="AG35">
        <f t="shared" si="24"/>
        <v>-0.50028640701472993</v>
      </c>
      <c r="AH35">
        <f t="shared" si="5"/>
        <v>-3590.9521937995078</v>
      </c>
      <c r="AI35">
        <f t="shared" ref="AI35:AI66" si="25">SUM(AE35:AH35)</f>
        <v>-3591.4524802065225</v>
      </c>
      <c r="AJ35">
        <f t="shared" si="7"/>
        <v>-780.58851238329225</v>
      </c>
      <c r="AK35">
        <f t="shared" si="22"/>
        <v>-707.1968811182644</v>
      </c>
      <c r="AL35">
        <f t="shared" si="8"/>
        <v>-5079.237873708079</v>
      </c>
      <c r="AN35">
        <f t="shared" ref="AN35:AT69" si="26">AE35*$K35</f>
        <v>0</v>
      </c>
      <c r="AO35">
        <f t="shared" si="26"/>
        <v>0</v>
      </c>
      <c r="AP35">
        <f t="shared" si="26"/>
        <v>-3.405150562328621E-2</v>
      </c>
      <c r="AQ35">
        <f t="shared" si="26"/>
        <v>-244.41465349770274</v>
      </c>
      <c r="AR35">
        <f t="shared" si="26"/>
        <v>-244.44870500332604</v>
      </c>
      <c r="AS35">
        <f t="shared" si="26"/>
        <v>-53.129994631474553</v>
      </c>
      <c r="AT35">
        <f t="shared" si="26"/>
        <v>-48.134664936958863</v>
      </c>
      <c r="AU35">
        <f t="shared" si="23"/>
        <v>-345.71336457175943</v>
      </c>
      <c r="AW35">
        <v>32</v>
      </c>
      <c r="AX35">
        <f>IF(Z35&gt;0, (R35*SUMPRODUCT(K35:$K$98, X35:$X$98)-K35*$AZ$3)/Z35, 0)</f>
        <v>-931688.72313034977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0.42102545200000002</v>
      </c>
      <c r="Q36" s="4">
        <f t="shared" si="21"/>
        <v>50</v>
      </c>
      <c r="R36">
        <f t="shared" si="0"/>
        <v>500000</v>
      </c>
      <c r="S36">
        <f t="shared" si="1"/>
        <v>-1495455.7723970148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-9322.2240750204837</v>
      </c>
      <c r="AC36">
        <f t="shared" si="2"/>
        <v>-8513.6366601960653</v>
      </c>
      <c r="AE36">
        <f t="shared" si="3"/>
        <v>0</v>
      </c>
      <c r="AF36">
        <f t="shared" si="24"/>
        <v>0</v>
      </c>
      <c r="AG36">
        <f t="shared" si="24"/>
        <v>-0.28465023230175002</v>
      </c>
      <c r="AH36">
        <f t="shared" si="5"/>
        <v>-2106.3331064283266</v>
      </c>
      <c r="AI36">
        <f t="shared" si="25"/>
        <v>-2106.6177566606284</v>
      </c>
      <c r="AJ36">
        <f t="shared" si="7"/>
        <v>-808.58741482441837</v>
      </c>
      <c r="AK36">
        <f t="shared" si="22"/>
        <v>-652.55568525143394</v>
      </c>
      <c r="AL36">
        <f t="shared" si="8"/>
        <v>-3567.7608567364805</v>
      </c>
      <c r="AN36">
        <f t="shared" si="26"/>
        <v>0</v>
      </c>
      <c r="AO36">
        <f t="shared" si="26"/>
        <v>0</v>
      </c>
      <c r="AP36">
        <f t="shared" si="26"/>
        <v>-1.7298607161364939E-2</v>
      </c>
      <c r="AQ36">
        <f t="shared" si="26"/>
        <v>-128.00491559218409</v>
      </c>
      <c r="AR36">
        <f t="shared" si="26"/>
        <v>-128.02221419934546</v>
      </c>
      <c r="AS36">
        <f t="shared" si="26"/>
        <v>-49.139029086909517</v>
      </c>
      <c r="AT36">
        <f t="shared" si="26"/>
        <v>-39.65675474353182</v>
      </c>
      <c r="AU36">
        <f t="shared" si="23"/>
        <v>-216.81799802978679</v>
      </c>
      <c r="AW36">
        <v>33</v>
      </c>
      <c r="AX36">
        <f>IF(Z36&gt;0, (R36*SUMPRODUCT(K36:$K$98, X36:$X$98)-K36*$AZ$3)/Z36, 0)</f>
        <v>-1495455.7723970148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0.42896583300000002</v>
      </c>
      <c r="Q37" s="4">
        <f t="shared" si="21"/>
        <v>50</v>
      </c>
      <c r="R37">
        <f t="shared" si="0"/>
        <v>500000</v>
      </c>
      <c r="S37">
        <f t="shared" si="1"/>
        <v>-2411250.2214937126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-8513.6366601960653</v>
      </c>
      <c r="AC37">
        <f t="shared" si="2"/>
        <v>-7701.4611576435</v>
      </c>
      <c r="AE37">
        <f t="shared" si="3"/>
        <v>0</v>
      </c>
      <c r="AF37">
        <f t="shared" si="24"/>
        <v>0</v>
      </c>
      <c r="AG37">
        <f t="shared" si="24"/>
        <v>-0.15969850596576882</v>
      </c>
      <c r="AH37">
        <f t="shared" si="5"/>
        <v>-1221.0522401296371</v>
      </c>
      <c r="AI37">
        <f t="shared" si="25"/>
        <v>-1221.2119386356028</v>
      </c>
      <c r="AJ37">
        <f t="shared" si="7"/>
        <v>-812.17550255256538</v>
      </c>
      <c r="AK37">
        <f t="shared" si="22"/>
        <v>-595.95456621372466</v>
      </c>
      <c r="AL37">
        <f t="shared" si="8"/>
        <v>-2629.3420074018927</v>
      </c>
      <c r="AN37">
        <f t="shared" si="26"/>
        <v>0</v>
      </c>
      <c r="AO37">
        <f t="shared" si="26"/>
        <v>0</v>
      </c>
      <c r="AP37">
        <f t="shared" si="26"/>
        <v>-8.6652764812826903E-3</v>
      </c>
      <c r="AQ37">
        <f t="shared" si="26"/>
        <v>-66.254566345666746</v>
      </c>
      <c r="AR37">
        <f t="shared" si="26"/>
        <v>-66.263231622148027</v>
      </c>
      <c r="AS37">
        <f t="shared" si="26"/>
        <v>-44.068823552120278</v>
      </c>
      <c r="AT37">
        <f t="shared" si="26"/>
        <v>-32.336627417364419</v>
      </c>
      <c r="AU37">
        <f t="shared" si="23"/>
        <v>-142.66868259163272</v>
      </c>
      <c r="AW37">
        <v>34</v>
      </c>
      <c r="AX37">
        <f>IF(Z37&gt;0, (R37*SUMPRODUCT(K37:$K$98, X37:$X$98)-K37*$AZ$3)/Z37, 0)</f>
        <v>-2411250.2214937126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0.43771532000000002</v>
      </c>
      <c r="Q38" s="4">
        <f t="shared" si="21"/>
        <v>50</v>
      </c>
      <c r="R38">
        <f t="shared" si="0"/>
        <v>500000</v>
      </c>
      <c r="S38">
        <f t="shared" si="1"/>
        <v>-3927632.9189403285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-7701.4611576435</v>
      </c>
      <c r="AC38">
        <f t="shared" si="2"/>
        <v>-6928.2689220742122</v>
      </c>
      <c r="AE38">
        <f t="shared" si="3"/>
        <v>0</v>
      </c>
      <c r="AF38">
        <f t="shared" si="24"/>
        <v>0</v>
      </c>
      <c r="AG38">
        <f t="shared" si="24"/>
        <v>-8.8199038263782711E-2</v>
      </c>
      <c r="AH38">
        <f t="shared" si="5"/>
        <v>-699.02482642328414</v>
      </c>
      <c r="AI38">
        <f t="shared" si="25"/>
        <v>-699.11302546154798</v>
      </c>
      <c r="AJ38">
        <f t="shared" si="7"/>
        <v>-773.19223556928773</v>
      </c>
      <c r="AK38">
        <f t="shared" si="22"/>
        <v>-539.10228103504505</v>
      </c>
      <c r="AL38">
        <f t="shared" si="8"/>
        <v>-2011.4075420658808</v>
      </c>
      <c r="AN38">
        <f t="shared" si="26"/>
        <v>0</v>
      </c>
      <c r="AO38">
        <f t="shared" si="26"/>
        <v>0</v>
      </c>
      <c r="AP38">
        <f t="shared" si="26"/>
        <v>-4.272945936229228E-3</v>
      </c>
      <c r="AQ38">
        <f t="shared" si="26"/>
        <v>-33.865395249045775</v>
      </c>
      <c r="AR38">
        <f t="shared" si="26"/>
        <v>-33.869668194982005</v>
      </c>
      <c r="AS38">
        <f t="shared" si="26"/>
        <v>-37.458556078796015</v>
      </c>
      <c r="AT38">
        <f t="shared" si="26"/>
        <v>-26.117687293496427</v>
      </c>
      <c r="AU38">
        <f t="shared" si="23"/>
        <v>-97.44591156727445</v>
      </c>
      <c r="AW38">
        <v>35</v>
      </c>
      <c r="AX38">
        <f>IF(Z38&gt;0, (R38*SUMPRODUCT(K38:$K$98, X38:$X$98)-K38*$AZ$3)/Z38, 0)</f>
        <v>-3927632.9189403285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0.44739131599999998</v>
      </c>
      <c r="Q39" s="4">
        <f t="shared" si="21"/>
        <v>50</v>
      </c>
      <c r="R39">
        <f t="shared" si="0"/>
        <v>500000</v>
      </c>
      <c r="S39">
        <f t="shared" si="1"/>
        <v>-6490748.4984935364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-6928.2689220742122</v>
      </c>
      <c r="AC39">
        <f t="shared" si="2"/>
        <v>-6212.6282441849053</v>
      </c>
      <c r="AE39">
        <f t="shared" si="3"/>
        <v>0</v>
      </c>
      <c r="AF39">
        <f t="shared" si="24"/>
        <v>0</v>
      </c>
      <c r="AG39">
        <f t="shared" si="24"/>
        <v>-4.7857564082376777E-2</v>
      </c>
      <c r="AH39">
        <f t="shared" si="5"/>
        <v>-394.59483798768099</v>
      </c>
      <c r="AI39">
        <f t="shared" si="25"/>
        <v>-394.64269555176338</v>
      </c>
      <c r="AJ39">
        <f t="shared" si="7"/>
        <v>-715.64067788930697</v>
      </c>
      <c r="AK39">
        <f t="shared" si="22"/>
        <v>-484.97882454519493</v>
      </c>
      <c r="AL39">
        <f t="shared" si="8"/>
        <v>-1595.2621979862652</v>
      </c>
      <c r="AN39">
        <f t="shared" si="26"/>
        <v>0</v>
      </c>
      <c r="AO39">
        <f t="shared" si="26"/>
        <v>0</v>
      </c>
      <c r="AP39">
        <f t="shared" si="26"/>
        <v>-2.0701228314825796E-3</v>
      </c>
      <c r="AQ39">
        <f t="shared" si="26"/>
        <v>-17.068561657200412</v>
      </c>
      <c r="AR39">
        <f t="shared" si="26"/>
        <v>-17.070631780031896</v>
      </c>
      <c r="AS39">
        <f t="shared" si="26"/>
        <v>-30.955693939756198</v>
      </c>
      <c r="AT39">
        <f t="shared" si="26"/>
        <v>-20.978203899982773</v>
      </c>
      <c r="AU39">
        <f t="shared" si="23"/>
        <v>-69.004529619770864</v>
      </c>
      <c r="AW39">
        <v>36</v>
      </c>
      <c r="AX39">
        <f>IF(Z39&gt;0, (R39*SUMPRODUCT(K39:$K$98, X39:$X$98)-K39*$AZ$3)/Z39, 0)</f>
        <v>-6490748.4984935364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0.457001349</v>
      </c>
      <c r="Q40" s="4">
        <f t="shared" si="21"/>
        <v>50</v>
      </c>
      <c r="R40">
        <f t="shared" si="0"/>
        <v>500000</v>
      </c>
      <c r="S40">
        <f t="shared" si="1"/>
        <v>-10899504.524179878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-6212.6282441849053</v>
      </c>
      <c r="AC40">
        <f t="shared" si="2"/>
        <v>-5560.49495482572</v>
      </c>
      <c r="AE40">
        <f t="shared" si="3"/>
        <v>0</v>
      </c>
      <c r="AF40">
        <f t="shared" si="24"/>
        <v>0</v>
      </c>
      <c r="AG40">
        <f t="shared" si="24"/>
        <v>-2.5508017096052875E-2</v>
      </c>
      <c r="AH40">
        <f t="shared" si="5"/>
        <v>-218.70971345500132</v>
      </c>
      <c r="AI40">
        <f t="shared" si="25"/>
        <v>-218.73522147209738</v>
      </c>
      <c r="AJ40">
        <f t="shared" si="7"/>
        <v>-652.13328935918526</v>
      </c>
      <c r="AK40">
        <f t="shared" si="22"/>
        <v>-434.88397709294338</v>
      </c>
      <c r="AL40">
        <f t="shared" si="8"/>
        <v>-1305.752487924226</v>
      </c>
      <c r="AN40">
        <f t="shared" si="26"/>
        <v>0</v>
      </c>
      <c r="AO40">
        <f t="shared" si="26"/>
        <v>0</v>
      </c>
      <c r="AP40">
        <f t="shared" si="26"/>
        <v>-9.8515417552188849E-4</v>
      </c>
      <c r="AQ40">
        <f t="shared" si="26"/>
        <v>-8.4468654159217706</v>
      </c>
      <c r="AR40">
        <f t="shared" si="26"/>
        <v>-8.4478505700972928</v>
      </c>
      <c r="AS40">
        <f t="shared" si="26"/>
        <v>-25.186271068809916</v>
      </c>
      <c r="AT40">
        <f t="shared" si="26"/>
        <v>-16.795808325178424</v>
      </c>
      <c r="AU40">
        <f t="shared" si="23"/>
        <v>-50.42992996408563</v>
      </c>
      <c r="AW40">
        <v>37</v>
      </c>
      <c r="AX40">
        <f>IF(Z40&gt;0, (R40*SUMPRODUCT(K40:$K$98, X40:$X$98)-K40*$AZ$3)/Z40, 0)</f>
        <v>-10899504.524179878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0.46737994300000002</v>
      </c>
      <c r="Q41" s="4">
        <f t="shared" si="21"/>
        <v>50</v>
      </c>
      <c r="R41">
        <f t="shared" si="0"/>
        <v>500000</v>
      </c>
      <c r="S41">
        <f t="shared" si="1"/>
        <v>-18646161.820524767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-5560.49495482572</v>
      </c>
      <c r="AC41">
        <f t="shared" si="2"/>
        <v>-4971.4401675484387</v>
      </c>
      <c r="AE41">
        <f t="shared" si="3"/>
        <v>0</v>
      </c>
      <c r="AF41">
        <f t="shared" si="24"/>
        <v>0</v>
      </c>
      <c r="AG41">
        <f t="shared" si="24"/>
        <v>-1.3331001348696128E-2</v>
      </c>
      <c r="AH41">
        <f t="shared" si="5"/>
        <v>-119.2193557639622</v>
      </c>
      <c r="AI41">
        <f t="shared" si="25"/>
        <v>-119.23268676531089</v>
      </c>
      <c r="AJ41">
        <f t="shared" si="7"/>
        <v>-589.05478727728132</v>
      </c>
      <c r="AK41">
        <f t="shared" si="22"/>
        <v>-389.23464683780043</v>
      </c>
      <c r="AL41">
        <f t="shared" si="8"/>
        <v>-1097.5221208803925</v>
      </c>
      <c r="AN41">
        <f t="shared" si="26"/>
        <v>0</v>
      </c>
      <c r="AO41">
        <f t="shared" si="26"/>
        <v>0</v>
      </c>
      <c r="AP41">
        <f t="shared" si="26"/>
        <v>-4.5969761729021185E-4</v>
      </c>
      <c r="AQ41">
        <f t="shared" si="26"/>
        <v>-4.1110830571574306</v>
      </c>
      <c r="AR41">
        <f t="shared" si="26"/>
        <v>-4.1115427547747201</v>
      </c>
      <c r="AS41">
        <f t="shared" si="26"/>
        <v>-20.312583809860904</v>
      </c>
      <c r="AT41">
        <f t="shared" si="26"/>
        <v>-13.422115491394401</v>
      </c>
      <c r="AU41">
        <f t="shared" si="23"/>
        <v>-37.846242056030022</v>
      </c>
      <c r="AW41">
        <v>38</v>
      </c>
      <c r="AX41">
        <f>IF(Z41&gt;0, (R41*SUMPRODUCT(K41:$K$98, X41:$X$98)-K41*$AZ$3)/Z41, 0)</f>
        <v>-18646161.820524767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0.47825477199999999</v>
      </c>
      <c r="Q42" s="4">
        <f t="shared" si="21"/>
        <v>50</v>
      </c>
      <c r="R42">
        <f t="shared" si="0"/>
        <v>500000</v>
      </c>
      <c r="S42">
        <f t="shared" si="1"/>
        <v>-32556566.510951389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-4971.4401675484387</v>
      </c>
      <c r="AC42">
        <f t="shared" si="2"/>
        <v>-4442.0676321295232</v>
      </c>
      <c r="AE42">
        <f t="shared" si="3"/>
        <v>0</v>
      </c>
      <c r="AF42">
        <f t="shared" si="24"/>
        <v>0</v>
      </c>
      <c r="AG42">
        <f t="shared" si="24"/>
        <v>-6.8220763246568073E-3</v>
      </c>
      <c r="AH42">
        <f t="shared" si="5"/>
        <v>-63.756150105523595</v>
      </c>
      <c r="AI42">
        <f t="shared" si="25"/>
        <v>-63.762972181848255</v>
      </c>
      <c r="AJ42">
        <f t="shared" si="7"/>
        <v>-529.3725354189155</v>
      </c>
      <c r="AK42">
        <f t="shared" si="22"/>
        <v>-348.00081172839072</v>
      </c>
      <c r="AL42">
        <f t="shared" si="8"/>
        <v>-941.1363193291545</v>
      </c>
      <c r="AN42">
        <f t="shared" si="26"/>
        <v>0</v>
      </c>
      <c r="AO42">
        <f t="shared" si="26"/>
        <v>0</v>
      </c>
      <c r="AP42">
        <f t="shared" si="26"/>
        <v>-2.1004291247431802E-4</v>
      </c>
      <c r="AQ42">
        <f t="shared" si="26"/>
        <v>-1.9629694566613707</v>
      </c>
      <c r="AR42">
        <f t="shared" si="26"/>
        <v>-1.9631794995738452</v>
      </c>
      <c r="AS42">
        <f t="shared" si="26"/>
        <v>-16.298696149356946</v>
      </c>
      <c r="AT42">
        <f t="shared" si="26"/>
        <v>-10.714495200628694</v>
      </c>
      <c r="AU42">
        <f t="shared" si="23"/>
        <v>-28.976370849559483</v>
      </c>
      <c r="AW42">
        <v>39</v>
      </c>
      <c r="AX42">
        <f>IF(Z42&gt;0, (R42*SUMPRODUCT(K42:$K$98, X42:$X$98)-K42*$AZ$3)/Z42, 0)</f>
        <v>-32556566.510951389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0.48949088600000001</v>
      </c>
      <c r="Q43" s="4">
        <f t="shared" si="21"/>
        <v>50</v>
      </c>
      <c r="R43">
        <f t="shared" si="0"/>
        <v>500000</v>
      </c>
      <c r="S43">
        <f t="shared" si="1"/>
        <v>-58100640.242138356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-4442.0676321295232</v>
      </c>
      <c r="AC43">
        <f t="shared" si="2"/>
        <v>-3967.7059422325474</v>
      </c>
      <c r="AE43">
        <f t="shared" si="3"/>
        <v>0</v>
      </c>
      <c r="AF43">
        <f t="shared" si="24"/>
        <v>0</v>
      </c>
      <c r="AG43">
        <f t="shared" si="24"/>
        <v>-3.4145113768943545E-3</v>
      </c>
      <c r="AH43">
        <f t="shared" si="5"/>
        <v>-33.393441845158847</v>
      </c>
      <c r="AI43">
        <f t="shared" si="25"/>
        <v>-33.396856356535743</v>
      </c>
      <c r="AJ43">
        <f t="shared" si="7"/>
        <v>-474.3616898969758</v>
      </c>
      <c r="AK43">
        <f t="shared" si="22"/>
        <v>-310.94473424906664</v>
      </c>
      <c r="AL43">
        <f t="shared" si="8"/>
        <v>-818.7032805025782</v>
      </c>
      <c r="AN43">
        <f t="shared" si="26"/>
        <v>0</v>
      </c>
      <c r="AO43">
        <f t="shared" si="26"/>
        <v>0</v>
      </c>
      <c r="AP43">
        <f t="shared" si="26"/>
        <v>-9.386463573616111E-5</v>
      </c>
      <c r="AQ43">
        <f t="shared" si="26"/>
        <v>-0.91798295825959275</v>
      </c>
      <c r="AR43">
        <f t="shared" si="26"/>
        <v>-0.91807682289532899</v>
      </c>
      <c r="AS43">
        <f t="shared" si="26"/>
        <v>-13.040163676323017</v>
      </c>
      <c r="AT43">
        <f t="shared" si="26"/>
        <v>-8.5478450626550959</v>
      </c>
      <c r="AU43">
        <f t="shared" si="23"/>
        <v>-22.506085561873441</v>
      </c>
      <c r="AW43">
        <v>40</v>
      </c>
      <c r="AX43">
        <f>IF(Z43&gt;0, (R43*SUMPRODUCT(K43:$K$98, X43:$X$98)-K43*$AZ$3)/Z43, 0)</f>
        <v>-58100640.242138356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0.50154699899999999</v>
      </c>
      <c r="Q44" s="4">
        <f t="shared" si="21"/>
        <v>50</v>
      </c>
      <c r="R44">
        <f t="shared" si="0"/>
        <v>500000</v>
      </c>
      <c r="S44">
        <f t="shared" si="1"/>
        <v>-106225982.29003488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-3967.7059422325474</v>
      </c>
      <c r="AC44">
        <f t="shared" si="2"/>
        <v>-3543.3340507679181</v>
      </c>
      <c r="AE44">
        <f t="shared" si="3"/>
        <v>0</v>
      </c>
      <c r="AF44">
        <f t="shared" si="24"/>
        <v>0</v>
      </c>
      <c r="AG44">
        <f t="shared" si="24"/>
        <v>-1.6678283289926895E-3</v>
      </c>
      <c r="AH44">
        <f t="shared" si="5"/>
        <v>-17.125379341327214</v>
      </c>
      <c r="AI44">
        <f t="shared" si="25"/>
        <v>-17.127047169656208</v>
      </c>
      <c r="AJ44">
        <f t="shared" si="7"/>
        <v>-424.37189146462924</v>
      </c>
      <c r="AK44">
        <f t="shared" si="22"/>
        <v>-277.73941595627832</v>
      </c>
      <c r="AL44">
        <f t="shared" si="8"/>
        <v>-719.23835459056374</v>
      </c>
      <c r="AN44">
        <f t="shared" si="26"/>
        <v>0</v>
      </c>
      <c r="AO44">
        <f t="shared" si="26"/>
        <v>0</v>
      </c>
      <c r="AP44">
        <f t="shared" si="26"/>
        <v>-4.0936127690267623E-5</v>
      </c>
      <c r="AQ44">
        <f t="shared" si="26"/>
        <v>-0.42033505683660494</v>
      </c>
      <c r="AR44">
        <f t="shared" si="26"/>
        <v>-0.42037599296429529</v>
      </c>
      <c r="AS44">
        <f t="shared" si="26"/>
        <v>-10.416025219842995</v>
      </c>
      <c r="AT44">
        <f t="shared" si="26"/>
        <v>-6.8169942904575747</v>
      </c>
      <c r="AU44">
        <f t="shared" si="23"/>
        <v>-17.653395503264864</v>
      </c>
      <c r="AW44">
        <v>41</v>
      </c>
      <c r="AX44">
        <f>IF(Z44&gt;0, (R44*SUMPRODUCT(K44:$K$98, X44:$X$98)-K44*$AZ$3)/Z44, 0)</f>
        <v>-106225982.29003488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0.51394563599999998</v>
      </c>
      <c r="Q45" s="4">
        <f t="shared" si="21"/>
        <v>50</v>
      </c>
      <c r="R45">
        <f t="shared" si="0"/>
        <v>500000</v>
      </c>
      <c r="S45">
        <f t="shared" si="1"/>
        <v>-199252085.72165617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-3543.3340507679181</v>
      </c>
      <c r="AC45">
        <f t="shared" si="2"/>
        <v>-3164.0312836614598</v>
      </c>
      <c r="AE45">
        <f t="shared" si="3"/>
        <v>0</v>
      </c>
      <c r="AF45">
        <f t="shared" si="24"/>
        <v>0</v>
      </c>
      <c r="AG45">
        <f t="shared" si="24"/>
        <v>-7.9397695441979759E-4</v>
      </c>
      <c r="AH45">
        <f t="shared" si="5"/>
        <v>-8.5717309128296506</v>
      </c>
      <c r="AI45">
        <f t="shared" si="25"/>
        <v>-8.57252488978407</v>
      </c>
      <c r="AJ45">
        <f t="shared" si="7"/>
        <v>-379.3027671064583</v>
      </c>
      <c r="AK45">
        <f t="shared" si="22"/>
        <v>-248.03338355375431</v>
      </c>
      <c r="AL45">
        <f t="shared" si="8"/>
        <v>-635.9086755499967</v>
      </c>
      <c r="AN45">
        <f t="shared" si="26"/>
        <v>0</v>
      </c>
      <c r="AO45">
        <f t="shared" si="26"/>
        <v>0</v>
      </c>
      <c r="AP45">
        <f t="shared" si="26"/>
        <v>-1.7399841278761732E-5</v>
      </c>
      <c r="AQ45">
        <f t="shared" si="26"/>
        <v>-0.18784771590314109</v>
      </c>
      <c r="AR45">
        <f t="shared" si="26"/>
        <v>-0.18786511574441983</v>
      </c>
      <c r="AS45">
        <f t="shared" si="26"/>
        <v>-8.3123419483508076</v>
      </c>
      <c r="AT45">
        <f t="shared" si="26"/>
        <v>-5.4356004688112183</v>
      </c>
      <c r="AU45">
        <f t="shared" si="23"/>
        <v>-13.935807532906447</v>
      </c>
      <c r="AW45">
        <v>42</v>
      </c>
      <c r="AX45">
        <f>IF(Z45&gt;0, (R45*SUMPRODUCT(K45:$K$98, X45:$X$98)-K45*$AZ$3)/Z45, 0)</f>
        <v>-199252085.72165617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0.52707773400000002</v>
      </c>
      <c r="Q46" s="4">
        <f t="shared" si="21"/>
        <v>50</v>
      </c>
      <c r="R46">
        <f t="shared" si="0"/>
        <v>500000</v>
      </c>
      <c r="S46">
        <f t="shared" si="1"/>
        <v>-384326436.97380233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-3164.0312836614598</v>
      </c>
      <c r="AC46">
        <f t="shared" si="2"/>
        <v>-2825.1806473029924</v>
      </c>
      <c r="AE46">
        <f t="shared" si="3"/>
        <v>0</v>
      </c>
      <c r="AF46">
        <f t="shared" si="24"/>
        <v>0</v>
      </c>
      <c r="AG46">
        <f t="shared" si="24"/>
        <v>-3.6754961089179136E-4</v>
      </c>
      <c r="AH46">
        <f t="shared" si="5"/>
        <v>-4.1848757398380823</v>
      </c>
      <c r="AI46">
        <f t="shared" si="25"/>
        <v>-4.1852432894489739</v>
      </c>
      <c r="AJ46">
        <f t="shared" si="7"/>
        <v>-338.85063635846745</v>
      </c>
      <c r="AK46">
        <f t="shared" si="22"/>
        <v>-221.4821898563022</v>
      </c>
      <c r="AL46">
        <f t="shared" si="8"/>
        <v>-564.5180695042186</v>
      </c>
      <c r="AN46">
        <f t="shared" si="26"/>
        <v>0</v>
      </c>
      <c r="AO46">
        <f t="shared" si="26"/>
        <v>0</v>
      </c>
      <c r="AP46">
        <f t="shared" si="26"/>
        <v>-7.1917624578613537E-6</v>
      </c>
      <c r="AQ46">
        <f t="shared" si="26"/>
        <v>-8.1884543867583884E-2</v>
      </c>
      <c r="AR46">
        <f t="shared" si="26"/>
        <v>-8.1891735630041748E-2</v>
      </c>
      <c r="AS46">
        <f t="shared" si="26"/>
        <v>-6.6302159305038755</v>
      </c>
      <c r="AT46">
        <f t="shared" si="26"/>
        <v>-4.3336933325238043</v>
      </c>
      <c r="AU46">
        <f t="shared" si="23"/>
        <v>-11.04580099865772</v>
      </c>
      <c r="AW46">
        <v>43</v>
      </c>
      <c r="AX46">
        <f>IF(Z46&gt;0, (R46*SUMPRODUCT(K46:$K$98, X46:$X$98)-K46*$AZ$3)/Z46, 0)</f>
        <v>-384326436.97380233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0.54097960300000003</v>
      </c>
      <c r="Q47" s="4">
        <f t="shared" si="21"/>
        <v>50</v>
      </c>
      <c r="R47">
        <f t="shared" si="0"/>
        <v>500000</v>
      </c>
      <c r="S47">
        <f t="shared" si="1"/>
        <v>-764236334.62121534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-2825.1806473029924</v>
      </c>
      <c r="AC47">
        <f t="shared" si="2"/>
        <v>-2522.5495996376017</v>
      </c>
      <c r="AE47">
        <f t="shared" si="3"/>
        <v>0</v>
      </c>
      <c r="AF47">
        <f t="shared" si="24"/>
        <v>0</v>
      </c>
      <c r="AG47">
        <f t="shared" si="24"/>
        <v>-1.6503727219982766E-4</v>
      </c>
      <c r="AH47">
        <f t="shared" si="5"/>
        <v>-1.9883684258304577</v>
      </c>
      <c r="AI47">
        <f t="shared" si="25"/>
        <v>-1.9885334631026574</v>
      </c>
      <c r="AJ47">
        <f t="shared" si="7"/>
        <v>-302.63104766539072</v>
      </c>
      <c r="AK47">
        <f t="shared" si="22"/>
        <v>-197.7626453112095</v>
      </c>
      <c r="AL47">
        <f t="shared" si="8"/>
        <v>-502.38222643970289</v>
      </c>
      <c r="AN47">
        <f t="shared" si="26"/>
        <v>0</v>
      </c>
      <c r="AO47">
        <f t="shared" si="26"/>
        <v>0</v>
      </c>
      <c r="AP47">
        <f t="shared" si="26"/>
        <v>-2.8832571731773216E-6</v>
      </c>
      <c r="AQ47">
        <f t="shared" si="26"/>
        <v>-3.4737471422536956E-2</v>
      </c>
      <c r="AR47">
        <f t="shared" si="26"/>
        <v>-3.474035467971013E-2</v>
      </c>
      <c r="AS47">
        <f t="shared" si="26"/>
        <v>-5.287067141723619</v>
      </c>
      <c r="AT47">
        <f t="shared" si="26"/>
        <v>-3.4549805512397618</v>
      </c>
      <c r="AU47">
        <f t="shared" si="23"/>
        <v>-8.7767880476430911</v>
      </c>
      <c r="AW47">
        <v>44</v>
      </c>
      <c r="AX47">
        <f>IF(Z47&gt;0, (R47*SUMPRODUCT(K47:$K$98, X47:$X$98)-K47*$AZ$3)/Z47, 0)</f>
        <v>-764236334.62121534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0.55513806300000001</v>
      </c>
      <c r="Q48" s="4">
        <f t="shared" si="21"/>
        <v>50</v>
      </c>
      <c r="R48">
        <f t="shared" si="0"/>
        <v>500000</v>
      </c>
      <c r="S48">
        <f t="shared" si="1"/>
        <v>-1569147465.2027035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-2522.5495996376017</v>
      </c>
      <c r="AC48">
        <f t="shared" si="2"/>
        <v>-2252.304933350757</v>
      </c>
      <c r="AE48">
        <f t="shared" si="3"/>
        <v>0</v>
      </c>
      <c r="AF48">
        <f t="shared" si="24"/>
        <v>0</v>
      </c>
      <c r="AG48">
        <f t="shared" si="24"/>
        <v>-7.1768427866013312E-5</v>
      </c>
      <c r="AH48">
        <f t="shared" si="5"/>
        <v>-0.91618471611816077</v>
      </c>
      <c r="AI48">
        <f t="shared" si="25"/>
        <v>-0.91625648454602682</v>
      </c>
      <c r="AJ48">
        <f t="shared" si="7"/>
        <v>-270.24466628684468</v>
      </c>
      <c r="AK48">
        <f t="shared" si="22"/>
        <v>-176.57847197463212</v>
      </c>
      <c r="AL48">
        <f t="shared" si="8"/>
        <v>-447.73939474602281</v>
      </c>
      <c r="AN48">
        <f t="shared" si="26"/>
        <v>0</v>
      </c>
      <c r="AO48">
        <f t="shared" si="26"/>
        <v>0</v>
      </c>
      <c r="AP48">
        <f t="shared" si="26"/>
        <v>-1.1194810707116379E-6</v>
      </c>
      <c r="AQ48">
        <f t="shared" si="26"/>
        <v>-1.4291123234361731E-2</v>
      </c>
      <c r="AR48">
        <f t="shared" si="26"/>
        <v>-1.4292242715432443E-2</v>
      </c>
      <c r="AS48">
        <f t="shared" si="26"/>
        <v>-4.2154161288542618</v>
      </c>
      <c r="AT48">
        <f t="shared" si="26"/>
        <v>-2.7543623672492035</v>
      </c>
      <c r="AU48">
        <f t="shared" si="23"/>
        <v>-6.9840707388188976</v>
      </c>
      <c r="AW48">
        <v>45</v>
      </c>
      <c r="AX48">
        <f>IF(Z48&gt;0, (R48*SUMPRODUCT(K48:$K$98, X48:$X$98)-K48*$AZ$3)/Z48, 0)</f>
        <v>-1569147465.2027035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0.569934367</v>
      </c>
      <c r="Q49" s="4">
        <f t="shared" si="21"/>
        <v>50</v>
      </c>
      <c r="R49">
        <f t="shared" si="0"/>
        <v>500000</v>
      </c>
      <c r="S49">
        <f t="shared" si="1"/>
        <v>-3335271014.3997827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-2252.304933350757</v>
      </c>
      <c r="AC49">
        <f t="shared" si="2"/>
        <v>-2010.9983282612532</v>
      </c>
      <c r="AE49">
        <f t="shared" si="3"/>
        <v>0</v>
      </c>
      <c r="AF49">
        <f t="shared" si="24"/>
        <v>0</v>
      </c>
      <c r="AG49">
        <f t="shared" si="24"/>
        <v>-3.014745008095172E-5</v>
      </c>
      <c r="AH49">
        <f t="shared" si="5"/>
        <v>-0.4090329350640145</v>
      </c>
      <c r="AI49">
        <f t="shared" si="25"/>
        <v>-0.40906308251409546</v>
      </c>
      <c r="AJ49">
        <f t="shared" si="7"/>
        <v>-241.30660508950382</v>
      </c>
      <c r="AK49">
        <f t="shared" si="22"/>
        <v>-157.661345334553</v>
      </c>
      <c r="AL49">
        <f t="shared" si="8"/>
        <v>-399.37701350657096</v>
      </c>
      <c r="AN49">
        <f t="shared" si="26"/>
        <v>0</v>
      </c>
      <c r="AO49">
        <f t="shared" si="26"/>
        <v>0</v>
      </c>
      <c r="AP49">
        <f t="shared" si="26"/>
        <v>-4.1987100410714459E-7</v>
      </c>
      <c r="AQ49">
        <f t="shared" si="26"/>
        <v>-5.6967029946832096E-3</v>
      </c>
      <c r="AR49">
        <f t="shared" si="26"/>
        <v>-5.6971228656873167E-3</v>
      </c>
      <c r="AS49">
        <f t="shared" si="26"/>
        <v>-3.3607368551754373</v>
      </c>
      <c r="AT49">
        <f t="shared" si="26"/>
        <v>-2.1957886055619689</v>
      </c>
      <c r="AU49">
        <f t="shared" si="23"/>
        <v>-5.5622225836030941</v>
      </c>
      <c r="AW49">
        <v>46</v>
      </c>
      <c r="AX49">
        <f>IF(Z49&gt;0, (R49*SUMPRODUCT(K49:$K$98, X49:$X$98)-K49*$AZ$3)/Z49, 0)</f>
        <v>-3335271014.3997827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0.58483052300000005</v>
      </c>
      <c r="Q50" s="4">
        <f t="shared" si="21"/>
        <v>50</v>
      </c>
      <c r="R50">
        <f t="shared" si="0"/>
        <v>500000</v>
      </c>
      <c r="S50">
        <f t="shared" si="1"/>
        <v>-7349833937.3850975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-2010.9983282612532</v>
      </c>
      <c r="AC50">
        <f t="shared" si="2"/>
        <v>-1795.5389390600171</v>
      </c>
      <c r="AE50">
        <f t="shared" si="3"/>
        <v>0</v>
      </c>
      <c r="AF50">
        <f t="shared" si="24"/>
        <v>0</v>
      </c>
      <c r="AG50">
        <f t="shared" si="24"/>
        <v>-1.2214826582182812E-5</v>
      </c>
      <c r="AH50">
        <f t="shared" si="5"/>
        <v>-0.17631148997959389</v>
      </c>
      <c r="AI50">
        <f t="shared" si="25"/>
        <v>-0.17632370480617607</v>
      </c>
      <c r="AJ50">
        <f t="shared" si="7"/>
        <v>-215.45938920123604</v>
      </c>
      <c r="AK50">
        <f t="shared" si="22"/>
        <v>-140.76988297828774</v>
      </c>
      <c r="AL50">
        <f t="shared" si="8"/>
        <v>-356.40559588432995</v>
      </c>
      <c r="AN50">
        <f t="shared" si="26"/>
        <v>0</v>
      </c>
      <c r="AO50">
        <f t="shared" si="26"/>
        <v>0</v>
      </c>
      <c r="AP50">
        <f t="shared" si="26"/>
        <v>-1.5189188851924691E-7</v>
      </c>
      <c r="AQ50">
        <f t="shared" si="26"/>
        <v>-2.1924408832546117E-3</v>
      </c>
      <c r="AR50">
        <f t="shared" si="26"/>
        <v>-2.1925927751431308E-3</v>
      </c>
      <c r="AS50">
        <f t="shared" si="26"/>
        <v>-2.6792466765525607</v>
      </c>
      <c r="AT50">
        <f t="shared" si="26"/>
        <v>-1.7504794872318643</v>
      </c>
      <c r="AU50">
        <f t="shared" si="23"/>
        <v>-4.4319187565595684</v>
      </c>
      <c r="AW50">
        <v>47</v>
      </c>
      <c r="AX50">
        <f>IF(Z50&gt;0, (R50*SUMPRODUCT(K50:$K$98, X50:$X$98)-K50*$AZ$3)/Z50, 0)</f>
        <v>-7349833937.3850975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0.59948279800000004</v>
      </c>
      <c r="Q51" s="4">
        <f t="shared" si="21"/>
        <v>50</v>
      </c>
      <c r="R51">
        <f t="shared" si="0"/>
        <v>500000</v>
      </c>
      <c r="S51">
        <f t="shared" si="1"/>
        <v>-16804276893.507078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-1795.5389390600171</v>
      </c>
      <c r="AC51">
        <f t="shared" si="2"/>
        <v>-1603.1615905149799</v>
      </c>
      <c r="AE51">
        <f t="shared" si="3"/>
        <v>0</v>
      </c>
      <c r="AF51">
        <f t="shared" si="24"/>
        <v>0</v>
      </c>
      <c r="AG51">
        <f t="shared" si="24"/>
        <v>-4.7700998997892543E-6</v>
      </c>
      <c r="AH51">
        <f t="shared" si="5"/>
        <v>-7.3225784165717303E-2</v>
      </c>
      <c r="AI51">
        <f t="shared" si="25"/>
        <v>-7.3230554265617087E-2</v>
      </c>
      <c r="AJ51">
        <f t="shared" si="7"/>
        <v>-192.37734854503719</v>
      </c>
      <c r="AK51">
        <f t="shared" si="22"/>
        <v>-125.68772573420121</v>
      </c>
      <c r="AL51">
        <f t="shared" si="8"/>
        <v>-318.13830483350404</v>
      </c>
      <c r="AN51">
        <f t="shared" si="26"/>
        <v>0</v>
      </c>
      <c r="AO51">
        <f t="shared" si="26"/>
        <v>0</v>
      </c>
      <c r="AP51">
        <f t="shared" si="26"/>
        <v>-5.296106724199305E-8</v>
      </c>
      <c r="AQ51">
        <f t="shared" si="26"/>
        <v>-8.1300512788412701E-4</v>
      </c>
      <c r="AR51">
        <f t="shared" si="26"/>
        <v>-8.1305808895136892E-4</v>
      </c>
      <c r="AS51">
        <f t="shared" si="26"/>
        <v>-2.1359111771600805</v>
      </c>
      <c r="AT51">
        <f t="shared" si="26"/>
        <v>-1.3954751963153436</v>
      </c>
      <c r="AU51">
        <f t="shared" si="23"/>
        <v>-3.5321994315643757</v>
      </c>
      <c r="AW51">
        <v>48</v>
      </c>
      <c r="AX51">
        <f>IF(Z51&gt;0, (R51*SUMPRODUCT(K51:$K$98, X51:$X$98)-K51*$AZ$3)/Z51, 0)</f>
        <v>-16804276893.507078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0.61448546299999995</v>
      </c>
      <c r="Q52" s="4">
        <f t="shared" si="21"/>
        <v>50</v>
      </c>
      <c r="R52">
        <f t="shared" si="0"/>
        <v>500000</v>
      </c>
      <c r="S52">
        <f t="shared" si="1"/>
        <v>-39955379335.445564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-1603.1615905149799</v>
      </c>
      <c r="AC52">
        <f t="shared" si="2"/>
        <v>-1431.3949562112507</v>
      </c>
      <c r="AE52">
        <f t="shared" si="3"/>
        <v>0</v>
      </c>
      <c r="AF52">
        <f t="shared" si="24"/>
        <v>0</v>
      </c>
      <c r="AG52">
        <f t="shared" si="24"/>
        <v>-1.7912418553131083E-6</v>
      </c>
      <c r="AH52">
        <f t="shared" si="5"/>
        <v>-2.9311570454782533E-2</v>
      </c>
      <c r="AI52">
        <f t="shared" si="25"/>
        <v>-2.9313361696637848E-2</v>
      </c>
      <c r="AJ52">
        <f t="shared" si="7"/>
        <v>-171.76663430372923</v>
      </c>
      <c r="AK52">
        <f t="shared" si="22"/>
        <v>-112.2213113360486</v>
      </c>
      <c r="AL52">
        <f t="shared" si="8"/>
        <v>-284.01725900147449</v>
      </c>
      <c r="AN52">
        <f t="shared" si="26"/>
        <v>0</v>
      </c>
      <c r="AO52">
        <f t="shared" si="26"/>
        <v>0</v>
      </c>
      <c r="AP52">
        <f t="shared" si="26"/>
        <v>-1.7756830932502575E-8</v>
      </c>
      <c r="AQ52">
        <f t="shared" si="26"/>
        <v>-2.9056969576044846E-4</v>
      </c>
      <c r="AR52">
        <f t="shared" si="26"/>
        <v>-2.9058745259138096E-4</v>
      </c>
      <c r="AS52">
        <f t="shared" si="26"/>
        <v>-1.7027466593243341</v>
      </c>
      <c r="AT52">
        <f t="shared" si="26"/>
        <v>-1.1124655481376231</v>
      </c>
      <c r="AU52">
        <f t="shared" si="23"/>
        <v>-2.8155027949145488</v>
      </c>
      <c r="AW52">
        <v>49</v>
      </c>
      <c r="AX52">
        <f>IF(Z52&gt;0, (R52*SUMPRODUCT(K52:$K$98, X52:$X$98)-K52*$AZ$3)/Z52, 0)</f>
        <v>-39955379335.445564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0.62975077099999999</v>
      </c>
      <c r="Q53" s="4">
        <f t="shared" si="21"/>
        <v>50</v>
      </c>
      <c r="R53">
        <f t="shared" si="0"/>
        <v>500000</v>
      </c>
      <c r="S53">
        <f t="shared" si="1"/>
        <v>-99027144999.195953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-1431.3949562112507</v>
      </c>
      <c r="AC53">
        <f t="shared" si="2"/>
        <v>-1278.0314545408951</v>
      </c>
      <c r="AE53">
        <f t="shared" si="3"/>
        <v>0</v>
      </c>
      <c r="AF53">
        <f t="shared" si="24"/>
        <v>0</v>
      </c>
      <c r="AG53">
        <f t="shared" si="24"/>
        <v>-6.4529349732907676E-7</v>
      </c>
      <c r="AH53">
        <f t="shared" si="5"/>
        <v>-1.1280359394309004E-2</v>
      </c>
      <c r="AI53">
        <f t="shared" si="25"/>
        <v>-1.1281004687806333E-2</v>
      </c>
      <c r="AJ53">
        <f t="shared" si="7"/>
        <v>-153.36350167035562</v>
      </c>
      <c r="AK53">
        <f t="shared" si="22"/>
        <v>-100.19764693478756</v>
      </c>
      <c r="AL53">
        <f t="shared" si="8"/>
        <v>-253.57242960983098</v>
      </c>
      <c r="AN53">
        <f t="shared" si="26"/>
        <v>0</v>
      </c>
      <c r="AO53">
        <f t="shared" si="26"/>
        <v>0</v>
      </c>
      <c r="AP53">
        <f t="shared" si="26"/>
        <v>-5.7115041543905383E-9</v>
      </c>
      <c r="AQ53">
        <f t="shared" si="26"/>
        <v>-9.9842660448751295E-5</v>
      </c>
      <c r="AR53">
        <f t="shared" si="26"/>
        <v>-9.9848371952905688E-5</v>
      </c>
      <c r="AS53">
        <f t="shared" si="26"/>
        <v>-1.357423064927338</v>
      </c>
      <c r="AT53">
        <f t="shared" si="26"/>
        <v>-0.88685114462939241</v>
      </c>
      <c r="AU53">
        <f t="shared" si="23"/>
        <v>-2.2443740579286833</v>
      </c>
      <c r="AW53">
        <v>50</v>
      </c>
      <c r="AX53">
        <f>IF(Z53&gt;0, (R53*SUMPRODUCT(K53:$K$98, X53:$X$98)-K53*$AZ$3)/Z53, 0)</f>
        <v>-99027144999.195953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0.64518007799999999</v>
      </c>
      <c r="Q54" s="4">
        <f t="shared" si="21"/>
        <v>50</v>
      </c>
      <c r="R54">
        <f t="shared" si="0"/>
        <v>500000</v>
      </c>
      <c r="S54">
        <f t="shared" si="1"/>
        <v>-256415289895.32422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-1278.0314545408951</v>
      </c>
      <c r="AC54">
        <f t="shared" si="2"/>
        <v>-1141.0995970263671</v>
      </c>
      <c r="AE54">
        <f t="shared" si="3"/>
        <v>0</v>
      </c>
      <c r="AF54">
        <f t="shared" si="24"/>
        <v>0</v>
      </c>
      <c r="AG54">
        <f t="shared" si="24"/>
        <v>-2.2251005341611947E-7</v>
      </c>
      <c r="AH54">
        <f t="shared" si="5"/>
        <v>-4.1633050893966654E-3</v>
      </c>
      <c r="AI54">
        <f t="shared" si="25"/>
        <v>-4.1635275994500818E-3</v>
      </c>
      <c r="AJ54">
        <f t="shared" si="7"/>
        <v>-136.93185751452802</v>
      </c>
      <c r="AK54">
        <f t="shared" si="22"/>
        <v>-89.462201817862663</v>
      </c>
      <c r="AL54">
        <f t="shared" si="8"/>
        <v>-226.39822285999014</v>
      </c>
      <c r="AN54">
        <f t="shared" si="26"/>
        <v>0</v>
      </c>
      <c r="AO54">
        <f t="shared" si="26"/>
        <v>0</v>
      </c>
      <c r="AP54">
        <f t="shared" si="26"/>
        <v>-1.7584289437675191E-9</v>
      </c>
      <c r="AQ54">
        <f t="shared" si="26"/>
        <v>-3.2901327641312602E-5</v>
      </c>
      <c r="AR54">
        <f t="shared" si="26"/>
        <v>-3.290308607025637E-5</v>
      </c>
      <c r="AS54">
        <f t="shared" si="26"/>
        <v>-1.0821306178337045</v>
      </c>
      <c r="AT54">
        <f t="shared" si="26"/>
        <v>-0.70699243757542751</v>
      </c>
      <c r="AU54">
        <f t="shared" si="23"/>
        <v>-1.7891559584952021</v>
      </c>
      <c r="AW54">
        <v>51</v>
      </c>
      <c r="AX54">
        <f>IF(Z54&gt;0, (R54*SUMPRODUCT(K54:$K$98, X54:$X$98)-K54*$AZ$3)/Z54, 0)</f>
        <v>-256415289895.32422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0.66067595400000001</v>
      </c>
      <c r="Q55" s="4">
        <f t="shared" si="21"/>
        <v>50</v>
      </c>
      <c r="R55">
        <f t="shared" si="0"/>
        <v>500000</v>
      </c>
      <c r="S55">
        <f t="shared" si="1"/>
        <v>-695188317246.7345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-1141.0995970263671</v>
      </c>
      <c r="AC55">
        <f t="shared" si="2"/>
        <v>-1018.8389537159194</v>
      </c>
      <c r="AE55">
        <f t="shared" si="3"/>
        <v>0</v>
      </c>
      <c r="AF55">
        <f t="shared" si="24"/>
        <v>0</v>
      </c>
      <c r="AG55">
        <f t="shared" si="24"/>
        <v>-7.3277911066672581E-8</v>
      </c>
      <c r="AH55">
        <f t="shared" si="5"/>
        <v>-1.4700704181528569E-3</v>
      </c>
      <c r="AI55">
        <f t="shared" si="25"/>
        <v>-1.4701436960639237E-3</v>
      </c>
      <c r="AJ55">
        <f t="shared" si="7"/>
        <v>-122.26064331044768</v>
      </c>
      <c r="AK55">
        <f t="shared" si="22"/>
        <v>-79.876971791845705</v>
      </c>
      <c r="AL55">
        <f t="shared" si="8"/>
        <v>-202.13908524598946</v>
      </c>
      <c r="AN55">
        <f t="shared" si="26"/>
        <v>0</v>
      </c>
      <c r="AO55">
        <f t="shared" si="26"/>
        <v>0</v>
      </c>
      <c r="AP55">
        <f t="shared" si="26"/>
        <v>-5.1704726282591593E-10</v>
      </c>
      <c r="AQ55">
        <f t="shared" si="26"/>
        <v>-1.0372783213971588E-5</v>
      </c>
      <c r="AR55">
        <f t="shared" si="26"/>
        <v>-1.0373300261234415E-5</v>
      </c>
      <c r="AS55">
        <f t="shared" si="26"/>
        <v>-0.8626683001032367</v>
      </c>
      <c r="AT55">
        <f t="shared" si="26"/>
        <v>-0.56361008422059655</v>
      </c>
      <c r="AU55">
        <f t="shared" si="23"/>
        <v>-1.4262887576240946</v>
      </c>
      <c r="AW55">
        <v>52</v>
      </c>
      <c r="AX55">
        <f>IF(Z55&gt;0, (R55*SUMPRODUCT(K55:$K$98, X55:$X$98)-K55*$AZ$3)/Z55, 0)</f>
        <v>-695188317246.7345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0.67625413199999995</v>
      </c>
      <c r="Q56" s="4">
        <f t="shared" si="21"/>
        <v>50</v>
      </c>
      <c r="R56">
        <f t="shared" si="0"/>
        <v>500000</v>
      </c>
      <c r="S56">
        <f t="shared" si="1"/>
        <v>-1978365052719.908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-1018.8389537159194</v>
      </c>
      <c r="AC56">
        <f t="shared" si="2"/>
        <v>-909.67764604247463</v>
      </c>
      <c r="AE56">
        <f t="shared" si="3"/>
        <v>0</v>
      </c>
      <c r="AF56">
        <f t="shared" si="24"/>
        <v>0</v>
      </c>
      <c r="AG56">
        <f t="shared" si="24"/>
        <v>-2.2990641812840003E-8</v>
      </c>
      <c r="AH56">
        <f t="shared" si="5"/>
        <v>-4.9554490143165848E-4</v>
      </c>
      <c r="AI56">
        <f t="shared" si="25"/>
        <v>-4.9556789207347133E-4</v>
      </c>
      <c r="AJ56">
        <f t="shared" si="7"/>
        <v>-109.16130767344475</v>
      </c>
      <c r="AK56">
        <f t="shared" si="22"/>
        <v>-71.318726760114359</v>
      </c>
      <c r="AL56">
        <f t="shared" si="8"/>
        <v>-180.4805300014512</v>
      </c>
      <c r="AN56">
        <f t="shared" si="26"/>
        <v>0</v>
      </c>
      <c r="AO56">
        <f t="shared" si="26"/>
        <v>0</v>
      </c>
      <c r="AP56">
        <f t="shared" si="26"/>
        <v>-1.4484057345744745E-10</v>
      </c>
      <c r="AQ56">
        <f t="shared" si="26"/>
        <v>-3.121922749333174E-6</v>
      </c>
      <c r="AR56">
        <f t="shared" si="26"/>
        <v>-3.1220675899066317E-6</v>
      </c>
      <c r="AS56">
        <f t="shared" si="26"/>
        <v>-0.68771400692069184</v>
      </c>
      <c r="AT56">
        <f t="shared" si="26"/>
        <v>-0.44930652072622307</v>
      </c>
      <c r="AU56">
        <f t="shared" si="23"/>
        <v>-1.137023649714505</v>
      </c>
      <c r="AW56">
        <v>53</v>
      </c>
      <c r="AX56">
        <f>IF(Z56&gt;0, (R56*SUMPRODUCT(K56:$K$98, X56:$X$98)-K56*$AZ$3)/Z56, 0)</f>
        <v>-1978365052719.908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0.69194305599999995</v>
      </c>
      <c r="Q57" s="4">
        <f t="shared" si="21"/>
        <v>50</v>
      </c>
      <c r="R57">
        <f t="shared" si="0"/>
        <v>500000</v>
      </c>
      <c r="S57">
        <f t="shared" si="1"/>
        <v>-5926375512585.0859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-909.67764604247463</v>
      </c>
      <c r="AC57">
        <f t="shared" si="2"/>
        <v>-812.21218662312219</v>
      </c>
      <c r="AE57">
        <f t="shared" si="3"/>
        <v>0</v>
      </c>
      <c r="AF57">
        <f t="shared" si="24"/>
        <v>0</v>
      </c>
      <c r="AG57">
        <f t="shared" si="24"/>
        <v>-6.8525204393337132E-9</v>
      </c>
      <c r="AH57">
        <f t="shared" si="5"/>
        <v>-1.590821495537789E-4</v>
      </c>
      <c r="AI57">
        <f t="shared" si="25"/>
        <v>-1.5908900207421825E-4</v>
      </c>
      <c r="AJ57">
        <f t="shared" si="7"/>
        <v>-97.465459419352442</v>
      </c>
      <c r="AK57">
        <f t="shared" si="22"/>
        <v>-63.67743522297323</v>
      </c>
      <c r="AL57">
        <f t="shared" si="8"/>
        <v>-161.14305373132774</v>
      </c>
      <c r="AN57">
        <f t="shared" si="26"/>
        <v>0</v>
      </c>
      <c r="AO57">
        <f t="shared" si="26"/>
        <v>0</v>
      </c>
      <c r="AP57">
        <f t="shared" si="26"/>
        <v>-3.8545302403512779E-11</v>
      </c>
      <c r="AQ57">
        <f t="shared" si="26"/>
        <v>-8.9483418777623806E-7</v>
      </c>
      <c r="AR57">
        <f t="shared" si="26"/>
        <v>-8.9487273307864159E-7</v>
      </c>
      <c r="AS57">
        <f t="shared" si="26"/>
        <v>-0.54824143035778072</v>
      </c>
      <c r="AT57">
        <f t="shared" si="26"/>
        <v>-0.35818441093015591</v>
      </c>
      <c r="AU57">
        <f t="shared" si="23"/>
        <v>-0.90642673616066971</v>
      </c>
      <c r="AW57">
        <v>54</v>
      </c>
      <c r="AX57">
        <f>IF(Z57&gt;0, (R57*SUMPRODUCT(K57:$K$98, X57:$X$98)-K57*$AZ$3)/Z57, 0)</f>
        <v>-5926375512585.0859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0.70765376499999999</v>
      </c>
      <c r="Q58" s="4">
        <f t="shared" si="21"/>
        <v>50</v>
      </c>
      <c r="R58">
        <f t="shared" si="0"/>
        <v>500000</v>
      </c>
      <c r="S58">
        <f t="shared" si="1"/>
        <v>-18740843890622.688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-812.21218662312219</v>
      </c>
      <c r="AC58">
        <f t="shared" si="2"/>
        <v>-725.18945310610377</v>
      </c>
      <c r="AE58">
        <f t="shared" si="3"/>
        <v>0</v>
      </c>
      <c r="AF58">
        <f t="shared" si="24"/>
        <v>0</v>
      </c>
      <c r="AG58">
        <f t="shared" si="24"/>
        <v>-1.9347833463064198E-9</v>
      </c>
      <c r="AH58">
        <f t="shared" si="5"/>
        <v>-4.8492118886339564E-5</v>
      </c>
      <c r="AI58">
        <f t="shared" si="25"/>
        <v>-4.849405366968587E-5</v>
      </c>
      <c r="AJ58">
        <f t="shared" si="7"/>
        <v>-87.022733517018423</v>
      </c>
      <c r="AK58">
        <f t="shared" si="22"/>
        <v>-56.854853063618556</v>
      </c>
      <c r="AL58">
        <f t="shared" si="8"/>
        <v>-143.87763507469066</v>
      </c>
      <c r="AN58">
        <f t="shared" si="26"/>
        <v>0</v>
      </c>
      <c r="AO58">
        <f t="shared" si="26"/>
        <v>0</v>
      </c>
      <c r="AP58">
        <f t="shared" si="26"/>
        <v>-9.7170723308645397E-12</v>
      </c>
      <c r="AQ58">
        <f t="shared" si="26"/>
        <v>-2.4354221757954795E-7</v>
      </c>
      <c r="AR58">
        <f t="shared" si="26"/>
        <v>-2.4355193465187879E-7</v>
      </c>
      <c r="AS58">
        <f t="shared" si="26"/>
        <v>-0.43705472120623456</v>
      </c>
      <c r="AT58">
        <f t="shared" si="26"/>
        <v>-0.28554242036170646</v>
      </c>
      <c r="AU58">
        <f t="shared" si="23"/>
        <v>-0.7225973851198757</v>
      </c>
      <c r="AW58">
        <v>55</v>
      </c>
      <c r="AX58">
        <f>IF(Z58&gt;0, (R58*SUMPRODUCT(K58:$K$98, X58:$X$98)-K58*$AZ$3)/Z58, 0)</f>
        <v>-18740843890622.688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0.72329488099999995</v>
      </c>
      <c r="Q59" s="4">
        <f t="shared" si="21"/>
        <v>50</v>
      </c>
      <c r="R59">
        <f t="shared" si="0"/>
        <v>500000</v>
      </c>
      <c r="S59">
        <f t="shared" si="1"/>
        <v>-62739314487264.266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-725.18945310610377</v>
      </c>
      <c r="AC59">
        <f t="shared" si="2"/>
        <v>-647.49058333906316</v>
      </c>
      <c r="AE59">
        <f t="shared" si="3"/>
        <v>0</v>
      </c>
      <c r="AF59">
        <f t="shared" si="24"/>
        <v>0</v>
      </c>
      <c r="AG59">
        <f t="shared" si="24"/>
        <v>-5.1601662261587202E-10</v>
      </c>
      <c r="AH59">
        <f t="shared" si="5"/>
        <v>-1.3994188902274835E-5</v>
      </c>
      <c r="AI59">
        <f t="shared" si="25"/>
        <v>-1.3994704918897451E-5</v>
      </c>
      <c r="AJ59">
        <f t="shared" si="7"/>
        <v>-77.698869767040605</v>
      </c>
      <c r="AK59">
        <f t="shared" si="22"/>
        <v>-50.76326171742727</v>
      </c>
      <c r="AL59">
        <f t="shared" si="8"/>
        <v>-128.46214547917279</v>
      </c>
      <c r="AN59">
        <f t="shared" si="26"/>
        <v>0</v>
      </c>
      <c r="AO59">
        <f t="shared" si="26"/>
        <v>0</v>
      </c>
      <c r="AP59">
        <f t="shared" si="26"/>
        <v>-2.313922261013245E-12</v>
      </c>
      <c r="AQ59">
        <f t="shared" si="26"/>
        <v>-6.275275602875945E-8</v>
      </c>
      <c r="AR59">
        <f t="shared" si="26"/>
        <v>-6.2755069951020463E-8</v>
      </c>
      <c r="AS59">
        <f t="shared" si="26"/>
        <v>-0.34841735039097982</v>
      </c>
      <c r="AT59">
        <f t="shared" si="26"/>
        <v>-0.22763266953327682</v>
      </c>
      <c r="AU59">
        <f t="shared" si="23"/>
        <v>-0.57605008267932656</v>
      </c>
      <c r="AW59">
        <v>56</v>
      </c>
      <c r="AX59">
        <f>IF(Z59&gt;0, (R59*SUMPRODUCT(K59:$K$98, X59:$X$98)-K59*$AZ$3)/Z59, 0)</f>
        <v>-62739314487264.266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0.74145409100000004</v>
      </c>
      <c r="Q60" s="4">
        <f t="shared" si="21"/>
        <v>50</v>
      </c>
      <c r="R60">
        <f t="shared" si="0"/>
        <v>500000</v>
      </c>
      <c r="S60">
        <f t="shared" si="1"/>
        <v>-225379871704663.41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-647.49058333906316</v>
      </c>
      <c r="AC60">
        <f t="shared" si="2"/>
        <v>-578.11659232093848</v>
      </c>
      <c r="AE60">
        <f t="shared" si="3"/>
        <v>0</v>
      </c>
      <c r="AF60">
        <f t="shared" si="24"/>
        <v>0</v>
      </c>
      <c r="AG60">
        <f t="shared" si="24"/>
        <v>-1.2825382052717188E-10</v>
      </c>
      <c r="AH60">
        <f t="shared" si="5"/>
        <v>-3.8260263586254148E-6</v>
      </c>
      <c r="AI60">
        <f t="shared" si="25"/>
        <v>-3.8261546124459417E-6</v>
      </c>
      <c r="AJ60">
        <f t="shared" si="7"/>
        <v>-69.373991018124684</v>
      </c>
      <c r="AK60">
        <f t="shared" si="22"/>
        <v>-45.324340833734425</v>
      </c>
      <c r="AL60">
        <f t="shared" si="8"/>
        <v>-114.69833567801372</v>
      </c>
      <c r="AN60">
        <f t="shared" si="26"/>
        <v>0</v>
      </c>
      <c r="AO60">
        <f t="shared" si="26"/>
        <v>0</v>
      </c>
      <c r="AP60">
        <f t="shared" si="26"/>
        <v>-5.1349634974899309E-13</v>
      </c>
      <c r="AQ60">
        <f t="shared" si="26"/>
        <v>-1.531845648825215E-8</v>
      </c>
      <c r="AR60">
        <f t="shared" si="26"/>
        <v>-1.5318969984601897E-8</v>
      </c>
      <c r="AS60">
        <f t="shared" si="26"/>
        <v>-0.27775617918360024</v>
      </c>
      <c r="AT60">
        <f t="shared" si="26"/>
        <v>-0.18146737054098949</v>
      </c>
      <c r="AU60">
        <f t="shared" si="23"/>
        <v>-0.45922356504355971</v>
      </c>
      <c r="AW60">
        <v>57</v>
      </c>
      <c r="AX60">
        <f>IF(Z60&gt;0, (R60*SUMPRODUCT(K60:$K$98, X60:$X$98)-K60*$AZ$3)/Z60, 0)</f>
        <v>-225379871704663.41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0.75951466000000001</v>
      </c>
      <c r="Q61" s="4">
        <f t="shared" si="21"/>
        <v>50</v>
      </c>
      <c r="R61">
        <f t="shared" si="0"/>
        <v>500000</v>
      </c>
      <c r="S61">
        <f t="shared" si="1"/>
        <v>-873079512618390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-578.11659232093848</v>
      </c>
      <c r="AC61">
        <f t="shared" si="2"/>
        <v>-516.17552887118779</v>
      </c>
      <c r="AE61">
        <f t="shared" si="3"/>
        <v>0</v>
      </c>
      <c r="AF61">
        <f t="shared" si="24"/>
        <v>0</v>
      </c>
      <c r="AG61">
        <f t="shared" si="24"/>
        <v>-2.9560625430504196E-11</v>
      </c>
      <c r="AH61">
        <f t="shared" si="5"/>
        <v>-9.741065689139598E-7</v>
      </c>
      <c r="AI61">
        <f t="shared" si="25"/>
        <v>-9.7413612953939037E-7</v>
      </c>
      <c r="AJ61">
        <f t="shared" si="7"/>
        <v>-61.941063449750686</v>
      </c>
      <c r="AK61">
        <f t="shared" si="22"/>
        <v>-40.468161462465694</v>
      </c>
      <c r="AL61">
        <f t="shared" si="8"/>
        <v>-102.40922588635252</v>
      </c>
      <c r="AN61">
        <f t="shared" si="26"/>
        <v>0</v>
      </c>
      <c r="AO61">
        <f t="shared" si="26"/>
        <v>0</v>
      </c>
      <c r="AP61">
        <f t="shared" si="26"/>
        <v>-1.0567266139344251E-13</v>
      </c>
      <c r="AQ61">
        <f t="shared" si="26"/>
        <v>-3.4822143347397108E-9</v>
      </c>
      <c r="AR61">
        <f t="shared" si="26"/>
        <v>-3.4823200074011047E-9</v>
      </c>
      <c r="AS61">
        <f t="shared" si="26"/>
        <v>-0.22142552564266232</v>
      </c>
      <c r="AT61">
        <f t="shared" si="26"/>
        <v>-0.14466467678405129</v>
      </c>
      <c r="AU61">
        <f t="shared" si="23"/>
        <v>-0.36609020590903363</v>
      </c>
      <c r="AW61">
        <v>58</v>
      </c>
      <c r="AX61">
        <f>IF(Z61&gt;0, (R61*SUMPRODUCT(K61:$K$98, X61:$X$98)-K61*$AZ$3)/Z61, 0)</f>
        <v>-873079512618390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0.77745419500000001</v>
      </c>
      <c r="Q62" s="4">
        <f t="shared" si="21"/>
        <v>50</v>
      </c>
      <c r="R62">
        <f t="shared" si="0"/>
        <v>500000</v>
      </c>
      <c r="S62">
        <f t="shared" si="1"/>
        <v>-3667610749262527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-516.17552887118779</v>
      </c>
      <c r="AC62">
        <f t="shared" si="2"/>
        <v>-460.87100792371541</v>
      </c>
      <c r="AE62">
        <f t="shared" si="3"/>
        <v>0</v>
      </c>
      <c r="AF62">
        <f t="shared" si="24"/>
        <v>0</v>
      </c>
      <c r="AG62">
        <f t="shared" si="24"/>
        <v>-6.2829869284299879E-12</v>
      </c>
      <c r="AH62">
        <f t="shared" si="5"/>
        <v>-2.2982032247769165E-7</v>
      </c>
      <c r="AI62">
        <f t="shared" si="25"/>
        <v>-2.2982660546462008E-7</v>
      </c>
      <c r="AJ62">
        <f t="shared" si="7"/>
        <v>-55.304520947472383</v>
      </c>
      <c r="AK62">
        <f t="shared" si="22"/>
        <v>-36.132287020983149</v>
      </c>
      <c r="AL62">
        <f t="shared" si="8"/>
        <v>-91.436808198282137</v>
      </c>
      <c r="AN62">
        <f t="shared" si="26"/>
        <v>0</v>
      </c>
      <c r="AO62">
        <f t="shared" si="26"/>
        <v>0</v>
      </c>
      <c r="AP62">
        <f t="shared" si="26"/>
        <v>-2.0053822216394344E-14</v>
      </c>
      <c r="AQ62">
        <f t="shared" si="26"/>
        <v>-7.3353262408166435E-10</v>
      </c>
      <c r="AR62">
        <f t="shared" si="26"/>
        <v>-7.3355267790388076E-10</v>
      </c>
      <c r="AS62">
        <f t="shared" si="26"/>
        <v>-0.17651907340838685</v>
      </c>
      <c r="AT62">
        <f t="shared" si="26"/>
        <v>-0.11532579463309368</v>
      </c>
      <c r="AU62">
        <f t="shared" si="23"/>
        <v>-0.29184486877503324</v>
      </c>
      <c r="AW62">
        <v>59</v>
      </c>
      <c r="AX62">
        <f>IF(Z62&gt;0, (R62*SUMPRODUCT(K62:$K$98, X62:$X$98)-K62*$AZ$3)/Z62, 0)</f>
        <v>-3667610749262527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0.79525030600000002</v>
      </c>
      <c r="Q63" s="4">
        <f t="shared" si="21"/>
        <v>50</v>
      </c>
      <c r="R63">
        <f t="shared" si="0"/>
        <v>500000</v>
      </c>
      <c r="S63">
        <f t="shared" si="1"/>
        <v>-1.6814673170699568E+16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-460.87100792371541</v>
      </c>
      <c r="AC63">
        <f t="shared" si="2"/>
        <v>-411.49197136109666</v>
      </c>
      <c r="AE63">
        <f t="shared" si="3"/>
        <v>0</v>
      </c>
      <c r="AF63">
        <f t="shared" si="24"/>
        <v>0</v>
      </c>
      <c r="AG63">
        <f t="shared" si="24"/>
        <v>-1.2236097817177399E-12</v>
      </c>
      <c r="AH63">
        <f t="shared" si="5"/>
        <v>-4.9965472774279483E-8</v>
      </c>
      <c r="AI63">
        <f t="shared" si="25"/>
        <v>-4.9966696384061198E-8</v>
      </c>
      <c r="AJ63">
        <f t="shared" si="7"/>
        <v>-49.379036562618751</v>
      </c>
      <c r="AK63">
        <f t="shared" si="22"/>
        <v>-32.260970554660084</v>
      </c>
      <c r="AL63">
        <f t="shared" si="8"/>
        <v>-81.640007167245528</v>
      </c>
      <c r="AN63">
        <f t="shared" si="26"/>
        <v>0</v>
      </c>
      <c r="AO63">
        <f t="shared" si="26"/>
        <v>0</v>
      </c>
      <c r="AP63">
        <f t="shared" si="26"/>
        <v>-3.4870319108689282E-15</v>
      </c>
      <c r="AQ63">
        <f t="shared" si="26"/>
        <v>-1.4239114512551072E-10</v>
      </c>
      <c r="AR63">
        <f t="shared" si="26"/>
        <v>-1.4239463215742159E-10</v>
      </c>
      <c r="AS63">
        <f t="shared" si="26"/>
        <v>-0.14071992459891494</v>
      </c>
      <c r="AT63">
        <f t="shared" si="26"/>
        <v>-9.1937017405809479E-2</v>
      </c>
      <c r="AU63">
        <f t="shared" si="23"/>
        <v>-0.23265694214711904</v>
      </c>
      <c r="AW63">
        <v>60</v>
      </c>
      <c r="AX63">
        <f>IF(Z63&gt;0, (R63*SUMPRODUCT(K63:$K$98, X63:$X$98)-K63*$AZ$3)/Z63, 0)</f>
        <v>-1.6814673170699568E+16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0.81288120699999999</v>
      </c>
      <c r="Q64" s="4">
        <f t="shared" si="21"/>
        <v>50</v>
      </c>
      <c r="R64">
        <f t="shared" si="0"/>
        <v>500000</v>
      </c>
      <c r="S64">
        <f t="shared" si="1"/>
        <v>-8.476289156550728E+16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-411.49197136109666</v>
      </c>
      <c r="AC64">
        <f t="shared" si="2"/>
        <v>-367.40354585824593</v>
      </c>
      <c r="AE64">
        <f t="shared" si="3"/>
        <v>0</v>
      </c>
      <c r="AF64">
        <f t="shared" si="24"/>
        <v>0</v>
      </c>
      <c r="AG64">
        <f t="shared" si="24"/>
        <v>-2.167242876408396E-13</v>
      </c>
      <c r="AH64">
        <f t="shared" si="5"/>
        <v>-9.9464939625972275E-9</v>
      </c>
      <c r="AI64">
        <f t="shared" si="25"/>
        <v>-9.9467106868848678E-9</v>
      </c>
      <c r="AJ64">
        <f t="shared" si="7"/>
        <v>-44.088425502850725</v>
      </c>
      <c r="AK64">
        <f t="shared" si="22"/>
        <v>-28.804437995276768</v>
      </c>
      <c r="AL64">
        <f t="shared" si="8"/>
        <v>-72.8928635080742</v>
      </c>
      <c r="AN64">
        <f t="shared" si="26"/>
        <v>0</v>
      </c>
      <c r="AO64">
        <f t="shared" si="26"/>
        <v>0</v>
      </c>
      <c r="AP64">
        <f t="shared" si="26"/>
        <v>-5.5144543143356098E-16</v>
      </c>
      <c r="AQ64">
        <f t="shared" si="26"/>
        <v>-2.5308417040666521E-11</v>
      </c>
      <c r="AR64">
        <f t="shared" si="26"/>
        <v>-2.5308968486097954E-11</v>
      </c>
      <c r="AS64">
        <f t="shared" si="26"/>
        <v>-0.11218106234100041</v>
      </c>
      <c r="AT64">
        <f t="shared" si="26"/>
        <v>-7.3291627396326262E-2</v>
      </c>
      <c r="AU64">
        <f t="shared" si="23"/>
        <v>-0.18547268976263562</v>
      </c>
      <c r="AW64">
        <v>61</v>
      </c>
      <c r="AX64">
        <f>IF(Z64&gt;0, (R64*SUMPRODUCT(K64:$K$98, X64:$X$98)-K64*$AZ$3)/Z64, 0)</f>
        <v>-8.476289156550728E+16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0.83042254299999996</v>
      </c>
      <c r="Q65" s="4">
        <f t="shared" si="21"/>
        <v>50</v>
      </c>
      <c r="R65">
        <f t="shared" si="0"/>
        <v>500000</v>
      </c>
      <c r="S65">
        <f t="shared" si="1"/>
        <v>-4.7425967681320864E+17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-367.40354585824593</v>
      </c>
      <c r="AC65">
        <f t="shared" si="2"/>
        <v>-328.03888023059881</v>
      </c>
      <c r="AE65">
        <f t="shared" si="3"/>
        <v>0</v>
      </c>
      <c r="AF65">
        <f t="shared" si="24"/>
        <v>0</v>
      </c>
      <c r="AG65">
        <f t="shared" si="24"/>
        <v>-3.4584310691861732E-14</v>
      </c>
      <c r="AH65">
        <f t="shared" si="5"/>
        <v>-1.7997273407256947E-9</v>
      </c>
      <c r="AI65">
        <f t="shared" si="25"/>
        <v>-1.7997619250363866E-9</v>
      </c>
      <c r="AJ65">
        <f t="shared" si="7"/>
        <v>-39.364665627647128</v>
      </c>
      <c r="AK65">
        <f t="shared" si="22"/>
        <v>-25.718248210077217</v>
      </c>
      <c r="AL65">
        <f t="shared" si="8"/>
        <v>-65.08291383952411</v>
      </c>
      <c r="AN65">
        <f t="shared" si="26"/>
        <v>0</v>
      </c>
      <c r="AO65">
        <f t="shared" si="26"/>
        <v>0</v>
      </c>
      <c r="AP65">
        <f t="shared" si="26"/>
        <v>-7.8569874662888906E-17</v>
      </c>
      <c r="AQ65">
        <f t="shared" si="26"/>
        <v>-4.0886849776499086E-12</v>
      </c>
      <c r="AR65">
        <f t="shared" si="26"/>
        <v>-4.0887635475245716E-12</v>
      </c>
      <c r="AS65">
        <f t="shared" si="26"/>
        <v>-8.9430056075646219E-2</v>
      </c>
      <c r="AT65">
        <f t="shared" si="26"/>
        <v>-5.842763663612164E-2</v>
      </c>
      <c r="AU65">
        <f t="shared" si="23"/>
        <v>-0.14785769271585664</v>
      </c>
      <c r="AW65">
        <v>62</v>
      </c>
      <c r="AX65">
        <f>IF(Z65&gt;0, (R65*SUMPRODUCT(K65:$K$98, X65:$X$98)-K65*$AZ$3)/Z65, 0)</f>
        <v>-4.7425967681320864E+17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0.84796327400000004</v>
      </c>
      <c r="Q66" s="4">
        <f t="shared" si="21"/>
        <v>50</v>
      </c>
      <c r="R66">
        <f t="shared" si="0"/>
        <v>500000</v>
      </c>
      <c r="S66">
        <f t="shared" si="1"/>
        <v>-2.9812440200275988E+18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-328.03888023059881</v>
      </c>
      <c r="AC66">
        <f t="shared" si="2"/>
        <v>-292.89185734875247</v>
      </c>
      <c r="AE66">
        <f t="shared" si="3"/>
        <v>0</v>
      </c>
      <c r="AF66">
        <f t="shared" si="24"/>
        <v>0</v>
      </c>
      <c r="AG66">
        <f t="shared" si="24"/>
        <v>-4.9122422616388348E-15</v>
      </c>
      <c r="AH66">
        <f t="shared" si="5"/>
        <v>-2.9326225323304279E-10</v>
      </c>
      <c r="AI66">
        <f t="shared" si="25"/>
        <v>-2.9326716547530444E-10</v>
      </c>
      <c r="AJ66">
        <f t="shared" si="7"/>
        <v>-35.14702288184634</v>
      </c>
      <c r="AK66">
        <f t="shared" si="22"/>
        <v>-22.96272161614192</v>
      </c>
      <c r="AL66">
        <f t="shared" si="8"/>
        <v>-58.109744498281529</v>
      </c>
      <c r="AN66">
        <f t="shared" si="26"/>
        <v>0</v>
      </c>
      <c r="AO66">
        <f t="shared" si="26"/>
        <v>0</v>
      </c>
      <c r="AP66">
        <f t="shared" si="26"/>
        <v>-9.9641140708456166E-18</v>
      </c>
      <c r="AQ66">
        <f t="shared" si="26"/>
        <v>-5.9486042997243671E-13</v>
      </c>
      <c r="AR66">
        <f t="shared" si="26"/>
        <v>-5.9487039408650761E-13</v>
      </c>
      <c r="AS66">
        <f t="shared" si="26"/>
        <v>-7.129309317258721E-2</v>
      </c>
      <c r="AT66">
        <f t="shared" si="26"/>
        <v>-4.6578154206094999E-2</v>
      </c>
      <c r="AU66">
        <f t="shared" si="23"/>
        <v>-0.11787124737927708</v>
      </c>
      <c r="AW66">
        <v>63</v>
      </c>
      <c r="AX66">
        <f>IF(Z66&gt;0, (R66*SUMPRODUCT(K66:$K$98, X66:$X$98)-K66*$AZ$3)/Z66, 0)</f>
        <v>-2.9812440200275988E+18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0.86550461000000001</v>
      </c>
      <c r="Q67" s="4">
        <f t="shared" si="21"/>
        <v>50</v>
      </c>
      <c r="R67">
        <f t="shared" ref="R67:R69" si="27">$C$6</f>
        <v>500000</v>
      </c>
      <c r="S67">
        <f t="shared" ref="S67:S69" si="28">AX67</f>
        <v>-2.1380912320382214E+19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-292.89185734875247</v>
      </c>
      <c r="AC67">
        <f t="shared" ref="AC67:AC69" si="29">S67*Z67</f>
        <v>-261.51058691852944</v>
      </c>
      <c r="AE67">
        <f t="shared" ref="AE67:AE69" si="30">$Z67*O67</f>
        <v>0</v>
      </c>
      <c r="AF67">
        <f t="shared" si="24"/>
        <v>0</v>
      </c>
      <c r="AG67">
        <f t="shared" si="24"/>
        <v>-6.1155151613720893E-16</v>
      </c>
      <c r="AH67">
        <f t="shared" ref="AH67:AH69" si="31">-X67*R67</f>
        <v>-4.2515683228852371E-11</v>
      </c>
      <c r="AI67">
        <f t="shared" ref="AI67:AI69" si="32">SUM(AE67:AH67)</f>
        <v>-4.2516294780368509E-11</v>
      </c>
      <c r="AJ67">
        <f t="shared" ref="AJ67:AJ69" si="33">AB67-AC67</f>
        <v>-31.381270430223026</v>
      </c>
      <c r="AK67">
        <f t="shared" si="22"/>
        <v>-20.502430014412674</v>
      </c>
      <c r="AL67">
        <f t="shared" ref="AL67:AL69" si="34">SUM(AI67:AK67)</f>
        <v>-51.883700444678212</v>
      </c>
      <c r="AN67">
        <f t="shared" si="26"/>
        <v>0</v>
      </c>
      <c r="AO67">
        <f t="shared" si="26"/>
        <v>0</v>
      </c>
      <c r="AP67">
        <f t="shared" si="26"/>
        <v>-1.1075770243342973E-18</v>
      </c>
      <c r="AQ67">
        <f t="shared" si="26"/>
        <v>-7.6999880918595944E-14</v>
      </c>
      <c r="AR67">
        <f t="shared" si="26"/>
        <v>-7.7000988495620278E-14</v>
      </c>
      <c r="AS67">
        <f t="shared" si="26"/>
        <v>-5.6834417388866548E-2</v>
      </c>
      <c r="AT67">
        <f t="shared" si="26"/>
        <v>-3.7131819360726681E-2</v>
      </c>
      <c r="AU67">
        <f t="shared" si="23"/>
        <v>-9.3966236749670223E-2</v>
      </c>
      <c r="AW67">
        <v>64</v>
      </c>
      <c r="AX67">
        <f>IF(Z67&gt;0, (R67*SUMPRODUCT(K67:$K$98, X67:$X$98)-K67*$AZ$3)/Z67, 0)</f>
        <v>-2.1380912320382214E+19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1.6170478387293595E-3</v>
      </c>
      <c r="L68" s="2">
        <v>65</v>
      </c>
      <c r="M68" s="6">
        <v>0.88304594599999997</v>
      </c>
      <c r="Q68" s="4">
        <f t="shared" si="21"/>
        <v>50</v>
      </c>
      <c r="R68">
        <f t="shared" si="27"/>
        <v>500000</v>
      </c>
      <c r="S68">
        <f t="shared" si="28"/>
        <v>-1.7848879562859338E+20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-261.51058691852944</v>
      </c>
      <c r="AC68">
        <f t="shared" si="29"/>
        <v>-233.49159546297281</v>
      </c>
      <c r="AE68">
        <f t="shared" si="30"/>
        <v>0</v>
      </c>
      <c r="AF68">
        <f t="shared" si="24"/>
        <v>0</v>
      </c>
      <c r="AG68">
        <f t="shared" si="24"/>
        <v>-6.5407913880720963E-17</v>
      </c>
      <c r="AH68">
        <f t="shared" si="31"/>
        <v>-5.4002808709511587E-12</v>
      </c>
      <c r="AI68">
        <f t="shared" si="32"/>
        <v>-5.4003462788650394E-12</v>
      </c>
      <c r="AJ68">
        <f t="shared" si="33"/>
        <v>-28.01899145555663</v>
      </c>
      <c r="AK68">
        <f t="shared" si="22"/>
        <v>-18.305741084297061</v>
      </c>
      <c r="AL68">
        <f t="shared" si="34"/>
        <v>-46.324732539859092</v>
      </c>
      <c r="AN68">
        <f t="shared" si="26"/>
        <v>0</v>
      </c>
      <c r="AO68">
        <f t="shared" si="26"/>
        <v>0</v>
      </c>
      <c r="AP68">
        <f t="shared" si="26"/>
        <v>-1.057677257766159E-19</v>
      </c>
      <c r="AQ68">
        <f t="shared" si="26"/>
        <v>-8.7325125109030753E-15</v>
      </c>
      <c r="AR68">
        <f t="shared" si="26"/>
        <v>-8.7326182786288507E-15</v>
      </c>
      <c r="AS68">
        <f t="shared" si="26"/>
        <v>-4.5308049576584242E-2</v>
      </c>
      <c r="AT68">
        <f t="shared" si="26"/>
        <v>-2.9601259056701804E-2</v>
      </c>
      <c r="AU68">
        <f t="shared" si="23"/>
        <v>-7.4909308633294786E-2</v>
      </c>
      <c r="AW68">
        <v>65</v>
      </c>
      <c r="AX68">
        <f>IF(Z68&gt;0, (R68*SUMPRODUCT(K68:$K$98, X68:$X$98)-K68*$AZ$3)/Z68, 0)</f>
        <v>-1.7848879562859338E+20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1.4437927131512138E-3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500000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-233.49159546297281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-6.540791388072096E-13</v>
      </c>
      <c r="AI69">
        <f t="shared" si="32"/>
        <v>-6.540791388072096E-13</v>
      </c>
      <c r="AJ69">
        <f t="shared" si="33"/>
        <v>-233.49159546297281</v>
      </c>
      <c r="AK69">
        <f t="shared" si="22"/>
        <v>-16.344411682408097</v>
      </c>
      <c r="AL69">
        <f t="shared" si="34"/>
        <v>-249.83600714538156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-9.4435469443407059E-16</v>
      </c>
      <c r="AR69">
        <f t="shared" si="26"/>
        <v>-9.4435469443407059E-16</v>
      </c>
      <c r="AS69">
        <f t="shared" si="26"/>
        <v>-0.33711346411149118</v>
      </c>
      <c r="AT69">
        <f t="shared" si="26"/>
        <v>-2.359794248780438E-2</v>
      </c>
      <c r="AU69">
        <f t="shared" si="23"/>
        <v>-0.36071140659929646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7">SUM(AN3:AN69)</f>
        <v>217401.67105170889</v>
      </c>
      <c r="AO71" s="8">
        <f t="shared" si="47"/>
        <v>-21740.167105170891</v>
      </c>
      <c r="AP71" s="8">
        <f t="shared" si="47"/>
        <v>-2881.9535222328136</v>
      </c>
      <c r="AQ71" s="8">
        <f t="shared" si="47"/>
        <v>-144393.74635103263</v>
      </c>
      <c r="AR71" s="8">
        <f t="shared" si="47"/>
        <v>48385.80407327244</v>
      </c>
      <c r="AS71" s="8">
        <f t="shared" si="47"/>
        <v>-7680.1630364351322</v>
      </c>
      <c r="AT71" s="8">
        <f t="shared" si="47"/>
        <v>1072.5923497841127</v>
      </c>
      <c r="AU71" s="8">
        <f t="shared" si="47"/>
        <v>41778.233386621418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54702-14FD-4177-8C7B-463EBB440FC1}">
  <dimension ref="A1:AZ100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48462.54322009196</v>
      </c>
      <c r="K3">
        <v>1</v>
      </c>
      <c r="L3" s="2">
        <v>0</v>
      </c>
      <c r="O3">
        <f>$C$3</f>
        <v>48462.54322009196</v>
      </c>
      <c r="P3">
        <f>O3*C5</f>
        <v>4846.2543220091966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48462.54322009196</v>
      </c>
      <c r="AF3">
        <f t="shared" ref="AF3:AG34" si="4">-$Z3*P3</f>
        <v>-4846.2543220091966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41096.380694082764</v>
      </c>
      <c r="AJ3">
        <f t="shared" ref="AJ3:AJ66" si="7">AB3-AC3</f>
        <v>0</v>
      </c>
      <c r="AL3">
        <f t="shared" ref="AL3:AL66" si="8">SUM(AI3:AK3)</f>
        <v>41096.380694082764</v>
      </c>
      <c r="AN3">
        <f t="shared" ref="AN3:AU34" si="9">AE3*$K3</f>
        <v>48462.54322009196</v>
      </c>
      <c r="AO3">
        <f t="shared" si="9"/>
        <v>-4846.2543220091966</v>
      </c>
      <c r="AP3">
        <f t="shared" si="9"/>
        <v>-2519.9082039999998</v>
      </c>
      <c r="AQ3">
        <f t="shared" si="9"/>
        <v>0</v>
      </c>
      <c r="AR3">
        <f t="shared" si="9"/>
        <v>41096.380694082764</v>
      </c>
      <c r="AS3">
        <f t="shared" si="9"/>
        <v>0</v>
      </c>
      <c r="AT3">
        <f t="shared" si="9"/>
        <v>0</v>
      </c>
      <c r="AU3">
        <f t="shared" si="9"/>
        <v>41096.380694082764</v>
      </c>
      <c r="AW3">
        <v>0</v>
      </c>
      <c r="AX3">
        <f>IF(Z3&gt;0, (R3*SUMPRODUCT(K3:$K$98, X3:$X$98)-K3*$AZ$3)/Z3, 0)</f>
        <v>0</v>
      </c>
      <c r="AZ3">
        <f>C6*SUMPRODUCT(X4:X98, K4:K98)/1</f>
        <v>34893.367258399339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1.784809E-3</v>
      </c>
      <c r="R4">
        <f t="shared" si="0"/>
        <v>1000000</v>
      </c>
      <c r="S4">
        <f t="shared" si="1"/>
        <v>2368.4595681227588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2340.5477244882095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-1784.809</v>
      </c>
      <c r="AI4">
        <f t="shared" si="6"/>
        <v>-1784.809</v>
      </c>
      <c r="AJ4">
        <f t="shared" si="7"/>
        <v>-2340.5477244882095</v>
      </c>
      <c r="AK4">
        <f>G4*SUM(AB4, AE4:AF4)</f>
        <v>0</v>
      </c>
      <c r="AL4">
        <f t="shared" si="8"/>
        <v>-4125.3567244882097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-1665.0890941319153</v>
      </c>
      <c r="AR4">
        <f t="shared" si="9"/>
        <v>-1665.0890941319153</v>
      </c>
      <c r="AS4">
        <f t="shared" si="9"/>
        <v>-2183.5504473255055</v>
      </c>
      <c r="AT4">
        <f t="shared" si="9"/>
        <v>0</v>
      </c>
      <c r="AU4">
        <f t="shared" si="9"/>
        <v>-3848.6395414574208</v>
      </c>
      <c r="AW4">
        <v>1</v>
      </c>
      <c r="AX4">
        <f>IF(Z4&gt;0, (R4*SUMPRODUCT(K4:$K$98, X4:$X$98)-K4*$AZ$3)/Z4, 0)</f>
        <v>2368.4595681227588</v>
      </c>
    </row>
    <row r="5" spans="1:52" x14ac:dyDescent="0.25">
      <c r="C5" s="2">
        <f>'S.26.04.A'!C5</f>
        <v>0.1</v>
      </c>
      <c r="E5">
        <v>2005</v>
      </c>
      <c r="F5" s="5">
        <v>3.6400000000000002E-2</v>
      </c>
      <c r="G5" s="5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1.7924099999999999E-3</v>
      </c>
      <c r="Q5" s="4">
        <f t="shared" ref="Q5:Q68" si="21">$C$8</f>
        <v>50</v>
      </c>
      <c r="R5">
        <f t="shared" si="0"/>
        <v>1000000</v>
      </c>
      <c r="S5">
        <f t="shared" si="1"/>
        <v>3472.0590377827175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2340.5477244882095</v>
      </c>
      <c r="AC5">
        <f t="shared" si="2"/>
        <v>3390.6800580244053</v>
      </c>
      <c r="AE5">
        <f t="shared" si="3"/>
        <v>0</v>
      </c>
      <c r="AF5">
        <f t="shared" si="4"/>
        <v>0</v>
      </c>
      <c r="AG5">
        <f t="shared" si="4"/>
        <v>-48.828087614974983</v>
      </c>
      <c r="AH5">
        <f t="shared" si="5"/>
        <v>-1771.28679050031</v>
      </c>
      <c r="AI5">
        <f t="shared" si="6"/>
        <v>-1820.1148781152849</v>
      </c>
      <c r="AJ5">
        <f t="shared" si="7"/>
        <v>-1050.1323335361958</v>
      </c>
      <c r="AK5">
        <f>G5*SUM(AB5, AE5:AF5)</f>
        <v>95.962456704016589</v>
      </c>
      <c r="AL5">
        <f t="shared" si="8"/>
        <v>-2774.2847549474645</v>
      </c>
      <c r="AN5">
        <f t="shared" si="9"/>
        <v>0</v>
      </c>
      <c r="AO5">
        <f t="shared" si="9"/>
        <v>0</v>
      </c>
      <c r="AP5">
        <f t="shared" si="9"/>
        <v>-41.753289207172912</v>
      </c>
      <c r="AQ5">
        <f t="shared" si="9"/>
        <v>-1514.641536153933</v>
      </c>
      <c r="AR5">
        <f t="shared" si="9"/>
        <v>-1556.3948253611059</v>
      </c>
      <c r="AS5">
        <f t="shared" si="9"/>
        <v>-897.97657802377171</v>
      </c>
      <c r="AT5">
        <f t="shared" si="9"/>
        <v>82.058266123140001</v>
      </c>
      <c r="AU5">
        <f t="shared" si="9"/>
        <v>-2372.3131372617377</v>
      </c>
      <c r="AW5">
        <v>2</v>
      </c>
      <c r="AX5">
        <f>IF(Z5&gt;0, (R5*SUMPRODUCT(K5:$K$98, X5:$X$98)-K5*$AZ$3)/Z5, 0)</f>
        <v>3472.0590377827175</v>
      </c>
    </row>
    <row r="6" spans="1:52" x14ac:dyDescent="0.25">
      <c r="A6" t="s">
        <v>16</v>
      </c>
      <c r="C6" s="2">
        <v>1000000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1.8014369999999999E-3</v>
      </c>
      <c r="Q6" s="4">
        <f t="shared" si="21"/>
        <v>50</v>
      </c>
      <c r="R6">
        <f t="shared" si="0"/>
        <v>1000000</v>
      </c>
      <c r="S6">
        <f t="shared" si="1"/>
        <v>4970.3208881840083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3390.6800580244053</v>
      </c>
      <c r="AC6">
        <f t="shared" si="2"/>
        <v>4796.5431628514016</v>
      </c>
      <c r="AE6">
        <f t="shared" si="3"/>
        <v>0</v>
      </c>
      <c r="AF6">
        <f t="shared" si="4"/>
        <v>0</v>
      </c>
      <c r="AG6">
        <f t="shared" si="4"/>
        <v>-48.251846015156381</v>
      </c>
      <c r="AH6">
        <f t="shared" si="5"/>
        <v>-1759.2144733771538</v>
      </c>
      <c r="AI6">
        <f t="shared" si="6"/>
        <v>-1807.4663193923102</v>
      </c>
      <c r="AJ6">
        <f t="shared" si="7"/>
        <v>-1405.8631048269963</v>
      </c>
      <c r="AK6">
        <f>G6*SUM(AB6, AE6:AF6)</f>
        <v>198.35478339442773</v>
      </c>
      <c r="AL6">
        <f t="shared" si="8"/>
        <v>-3014.9746408248789</v>
      </c>
      <c r="AN6">
        <f t="shared" si="9"/>
        <v>0</v>
      </c>
      <c r="AO6">
        <f t="shared" si="9"/>
        <v>0</v>
      </c>
      <c r="AP6">
        <f t="shared" si="9"/>
        <v>-37.221957956744859</v>
      </c>
      <c r="AQ6">
        <f t="shared" si="9"/>
        <v>-1357.0756887596201</v>
      </c>
      <c r="AR6">
        <f t="shared" si="9"/>
        <v>-1394.2976467163649</v>
      </c>
      <c r="AS6">
        <f t="shared" si="9"/>
        <v>-1084.4968991315318</v>
      </c>
      <c r="AT6">
        <f t="shared" si="9"/>
        <v>153.01286930467907</v>
      </c>
      <c r="AU6">
        <f t="shared" si="9"/>
        <v>-2325.7816765432176</v>
      </c>
      <c r="AW6">
        <v>3</v>
      </c>
      <c r="AX6">
        <f>IF(Z6&gt;0, (R6*SUMPRODUCT(K6:$K$98, X6:$X$98)-K6*$AZ$3)/Z6, 0)</f>
        <v>4970.3208881840083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1.8114139999999999E-3</v>
      </c>
      <c r="Q7" s="4">
        <f t="shared" si="21"/>
        <v>50</v>
      </c>
      <c r="R7">
        <f t="shared" si="0"/>
        <v>1000000</v>
      </c>
      <c r="S7">
        <f t="shared" si="1"/>
        <v>6151.6379471141872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4796.5431628514016</v>
      </c>
      <c r="AC7">
        <f t="shared" si="2"/>
        <v>5866.4385981091182</v>
      </c>
      <c r="AE7">
        <f t="shared" si="3"/>
        <v>0</v>
      </c>
      <c r="AF7">
        <f t="shared" si="4"/>
        <v>0</v>
      </c>
      <c r="AG7">
        <f t="shared" si="4"/>
        <v>-47.681923485607115</v>
      </c>
      <c r="AH7">
        <f t="shared" si="5"/>
        <v>-1748.0813879539696</v>
      </c>
      <c r="AI7">
        <f t="shared" si="6"/>
        <v>-1795.7633114395767</v>
      </c>
      <c r="AJ7">
        <f t="shared" si="7"/>
        <v>-1069.8954352577166</v>
      </c>
      <c r="AK7">
        <f>G7*SUM(AB7, AE7:AF7)</f>
        <v>235.5102692960038</v>
      </c>
      <c r="AL7">
        <f t="shared" si="8"/>
        <v>-2630.1484774012897</v>
      </c>
      <c r="AN7">
        <f t="shared" si="9"/>
        <v>0</v>
      </c>
      <c r="AO7">
        <f t="shared" si="9"/>
        <v>0</v>
      </c>
      <c r="AP7">
        <f t="shared" si="9"/>
        <v>-33.465848422734197</v>
      </c>
      <c r="AQ7">
        <f t="shared" si="9"/>
        <v>-1226.9015694706404</v>
      </c>
      <c r="AR7">
        <f t="shared" si="9"/>
        <v>-1260.3674178933745</v>
      </c>
      <c r="AS7">
        <f t="shared" si="9"/>
        <v>-750.91262782882006</v>
      </c>
      <c r="AT7">
        <f t="shared" si="9"/>
        <v>165.29431696765414</v>
      </c>
      <c r="AU7">
        <f t="shared" si="9"/>
        <v>-1845.9857287545408</v>
      </c>
      <c r="AW7">
        <v>4</v>
      </c>
      <c r="AX7">
        <f>IF(Z7&gt;0, (R7*SUMPRODUCT(K7:$K$98, X7:$X$98)-K7*$AZ$3)/Z7, 0)</f>
        <v>6151.6379471141872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1.8237660000000001E-3</v>
      </c>
      <c r="Q8" s="4">
        <f t="shared" si="21"/>
        <v>50</v>
      </c>
      <c r="R8">
        <f t="shared" si="0"/>
        <v>1000000</v>
      </c>
      <c r="S8">
        <f t="shared" si="1"/>
        <v>6652.9240672120159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5866.4385981091182</v>
      </c>
      <c r="AC8">
        <f t="shared" si="2"/>
        <v>6269.4686284991512</v>
      </c>
      <c r="AE8">
        <f t="shared" si="3"/>
        <v>0</v>
      </c>
      <c r="AF8">
        <f t="shared" si="4"/>
        <v>0</v>
      </c>
      <c r="AG8">
        <f t="shared" si="4"/>
        <v>-47.118143579883395</v>
      </c>
      <c r="AH8">
        <f t="shared" si="5"/>
        <v>-1739.2134173530351</v>
      </c>
      <c r="AI8">
        <f t="shared" si="6"/>
        <v>-1786.3315609329184</v>
      </c>
      <c r="AJ8">
        <f t="shared" si="7"/>
        <v>-403.03003039003306</v>
      </c>
      <c r="AK8">
        <f>G8*SUM(AB8, AE8:AF8)</f>
        <v>124.95514213972422</v>
      </c>
      <c r="AL8">
        <f t="shared" si="8"/>
        <v>-2064.4064491832273</v>
      </c>
      <c r="AN8">
        <f t="shared" si="9"/>
        <v>0</v>
      </c>
      <c r="AO8">
        <f t="shared" si="9"/>
        <v>0</v>
      </c>
      <c r="AP8">
        <f t="shared" si="9"/>
        <v>-30.869183293188016</v>
      </c>
      <c r="AQ8">
        <f t="shared" si="9"/>
        <v>-1139.4357605626112</v>
      </c>
      <c r="AR8">
        <f t="shared" si="9"/>
        <v>-1170.3049438557991</v>
      </c>
      <c r="AS8">
        <f t="shared" si="9"/>
        <v>-264.04282799632011</v>
      </c>
      <c r="AT8">
        <f t="shared" si="9"/>
        <v>81.863649394377404</v>
      </c>
      <c r="AU8">
        <f t="shared" si="9"/>
        <v>-1352.4841224577419</v>
      </c>
      <c r="AW8">
        <v>5</v>
      </c>
      <c r="AX8">
        <f>IF(Z8&gt;0, (R8*SUMPRODUCT(K8:$K$98, X8:$X$98)-K8*$AZ$3)/Z8, 0)</f>
        <v>6652.9240672120159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1.843244E-3</v>
      </c>
      <c r="Q9" s="4">
        <f t="shared" si="21"/>
        <v>50</v>
      </c>
      <c r="R9">
        <f t="shared" si="0"/>
        <v>1000000</v>
      </c>
      <c r="S9">
        <f t="shared" si="1"/>
        <v>6808.6880217329235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6269.4686284991512</v>
      </c>
      <c r="AC9">
        <f t="shared" si="2"/>
        <v>6340.2655248580049</v>
      </c>
      <c r="AE9">
        <f t="shared" si="3"/>
        <v>0</v>
      </c>
      <c r="AF9">
        <f t="shared" si="4"/>
        <v>0</v>
      </c>
      <c r="AG9">
        <f t="shared" si="4"/>
        <v>-46.560111908639797</v>
      </c>
      <c r="AH9">
        <f t="shared" si="5"/>
        <v>-1737.0047088951717</v>
      </c>
      <c r="AI9">
        <f t="shared" si="6"/>
        <v>-1783.5648208038115</v>
      </c>
      <c r="AJ9">
        <f t="shared" si="7"/>
        <v>-70.796896358853701</v>
      </c>
      <c r="AK9">
        <f t="shared" ref="AK9:AK72" si="22">G9*SUM(AB9:AB9, AE9:AF9)</f>
        <v>36.989864908144995</v>
      </c>
      <c r="AL9">
        <f t="shared" si="8"/>
        <v>-1817.3718522545203</v>
      </c>
      <c r="AN9">
        <f t="shared" si="9"/>
        <v>0</v>
      </c>
      <c r="AO9">
        <f t="shared" si="9"/>
        <v>0</v>
      </c>
      <c r="AP9">
        <f t="shared" si="9"/>
        <v>-28.888712968430781</v>
      </c>
      <c r="AQ9">
        <f t="shared" si="9"/>
        <v>-1077.7429091783131</v>
      </c>
      <c r="AR9">
        <f t="shared" si="9"/>
        <v>-1106.6316221467439</v>
      </c>
      <c r="AS9">
        <f t="shared" si="9"/>
        <v>-43.926681748098403</v>
      </c>
      <c r="AT9">
        <f t="shared" si="9"/>
        <v>22.950752183955579</v>
      </c>
      <c r="AU9">
        <f t="shared" si="9"/>
        <v>-1127.6075517108868</v>
      </c>
      <c r="AW9">
        <v>6</v>
      </c>
      <c r="AX9">
        <f>IF(Z9&gt;0, (R9*SUMPRODUCT(K9:$K$98, X9:$X$98)-K9*$AZ$3)/Z9, 0)</f>
        <v>6808.6880217329235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1.8660479999999999E-3</v>
      </c>
      <c r="Q10" s="4">
        <f t="shared" si="21"/>
        <v>50</v>
      </c>
      <c r="R10">
        <f t="shared" si="0"/>
        <v>1000000</v>
      </c>
      <c r="S10">
        <f t="shared" si="1"/>
        <v>6926.7559750104874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6340.2655248580049</v>
      </c>
      <c r="AC10">
        <f t="shared" si="2"/>
        <v>6373.6721578193683</v>
      </c>
      <c r="AE10">
        <f t="shared" si="3"/>
        <v>0</v>
      </c>
      <c r="AF10">
        <f t="shared" si="4"/>
        <v>0</v>
      </c>
      <c r="AG10">
        <f t="shared" si="4"/>
        <v>-46.007627385846504</v>
      </c>
      <c r="AH10">
        <f t="shared" si="5"/>
        <v>-1737.6680741378696</v>
      </c>
      <c r="AI10">
        <f t="shared" si="6"/>
        <v>-1783.675701523716</v>
      </c>
      <c r="AJ10">
        <f t="shared" si="7"/>
        <v>-33.406632961363357</v>
      </c>
      <c r="AK10">
        <f t="shared" si="22"/>
        <v>25.995088651917822</v>
      </c>
      <c r="AL10">
        <f t="shared" si="8"/>
        <v>-1791.0872458331617</v>
      </c>
      <c r="AN10">
        <f t="shared" si="9"/>
        <v>0</v>
      </c>
      <c r="AO10">
        <f t="shared" si="9"/>
        <v>0</v>
      </c>
      <c r="AP10">
        <f t="shared" si="9"/>
        <v>-27.080844430024815</v>
      </c>
      <c r="AQ10">
        <f t="shared" si="9"/>
        <v>-1022.8199422695062</v>
      </c>
      <c r="AR10">
        <f t="shared" si="9"/>
        <v>-1049.900786699531</v>
      </c>
      <c r="AS10">
        <f t="shared" si="9"/>
        <v>-19.663692338890968</v>
      </c>
      <c r="AT10">
        <f t="shared" si="9"/>
        <v>15.301135740458866</v>
      </c>
      <c r="AU10">
        <f t="shared" si="9"/>
        <v>-1054.263343297963</v>
      </c>
      <c r="AW10">
        <v>7</v>
      </c>
      <c r="AX10">
        <f>IF(Z10&gt;0, (R10*SUMPRODUCT(K10:$K$98, X10:$X$98)-K10*$AZ$3)/Z10, 0)</f>
        <v>6926.7559750104874</v>
      </c>
    </row>
    <row r="11" spans="1:52" x14ac:dyDescent="0.25">
      <c r="A11" t="s">
        <v>33</v>
      </c>
      <c r="C11" s="12">
        <f>AU100</f>
        <v>2177.3154727972019</v>
      </c>
      <c r="E11">
        <v>2011</v>
      </c>
      <c r="F11" s="5">
        <v>1.5E-3</v>
      </c>
      <c r="G11" s="5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1.8888519999999999E-3</v>
      </c>
      <c r="Q11" s="4">
        <f t="shared" si="21"/>
        <v>50</v>
      </c>
      <c r="R11">
        <f t="shared" si="0"/>
        <v>1000000</v>
      </c>
      <c r="S11">
        <f t="shared" si="1"/>
        <v>7009.9076403186409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6373.6721578193683</v>
      </c>
      <c r="AC11">
        <f t="shared" si="2"/>
        <v>6373.4990870984329</v>
      </c>
      <c r="AE11">
        <f t="shared" si="3"/>
        <v>0</v>
      </c>
      <c r="AF11">
        <f t="shared" si="4"/>
        <v>0</v>
      </c>
      <c r="AG11">
        <f t="shared" si="4"/>
        <v>-45.460649512985029</v>
      </c>
      <c r="AH11">
        <f t="shared" si="5"/>
        <v>-1738.0319800602188</v>
      </c>
      <c r="AI11">
        <f t="shared" si="6"/>
        <v>-1783.4926295732039</v>
      </c>
      <c r="AJ11">
        <f t="shared" si="7"/>
        <v>0.1730707209353568</v>
      </c>
      <c r="AK11">
        <f t="shared" si="22"/>
        <v>15.296813178766483</v>
      </c>
      <c r="AL11">
        <f t="shared" si="8"/>
        <v>-1768.022745673502</v>
      </c>
      <c r="AN11">
        <f t="shared" si="9"/>
        <v>0</v>
      </c>
      <c r="AO11">
        <f t="shared" si="9"/>
        <v>0</v>
      </c>
      <c r="AP11">
        <f t="shared" si="9"/>
        <v>-25.426533902091627</v>
      </c>
      <c r="AQ11">
        <f t="shared" si="9"/>
        <v>-972.09629728888694</v>
      </c>
      <c r="AR11">
        <f t="shared" si="9"/>
        <v>-997.52283119097865</v>
      </c>
      <c r="AS11">
        <f t="shared" si="9"/>
        <v>9.6799948977089267E-2</v>
      </c>
      <c r="AT11">
        <f t="shared" si="9"/>
        <v>8.5556397246980094</v>
      </c>
      <c r="AU11">
        <f t="shared" si="9"/>
        <v>-988.87039151730357</v>
      </c>
      <c r="AW11">
        <v>8</v>
      </c>
      <c r="AX11">
        <f>IF(Z11&gt;0, (R11*SUMPRODUCT(K11:$K$98, X11:$X$98)-K11*$AZ$3)/Z11, 0)</f>
        <v>7009.9076403186409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1.917357E-3</v>
      </c>
      <c r="Q12" s="4">
        <f t="shared" si="21"/>
        <v>50</v>
      </c>
      <c r="R12">
        <f t="shared" si="0"/>
        <v>1000000</v>
      </c>
      <c r="S12">
        <f t="shared" si="1"/>
        <v>7092.0835546357575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6373.4990870984329</v>
      </c>
      <c r="AC12">
        <f t="shared" si="2"/>
        <v>6371.3688217220224</v>
      </c>
      <c r="AE12">
        <f t="shared" si="3"/>
        <v>0</v>
      </c>
      <c r="AF12">
        <f t="shared" si="4"/>
        <v>0</v>
      </c>
      <c r="AG12">
        <f t="shared" si="4"/>
        <v>-44.918878723286909</v>
      </c>
      <c r="AH12">
        <f t="shared" si="5"/>
        <v>-1743.2858913653688</v>
      </c>
      <c r="AI12">
        <f t="shared" si="6"/>
        <v>-1788.2047700886558</v>
      </c>
      <c r="AJ12">
        <f t="shared" si="7"/>
        <v>2.1302653764105344</v>
      </c>
      <c r="AK12">
        <f t="shared" si="22"/>
        <v>14.659047900326396</v>
      </c>
      <c r="AL12">
        <f t="shared" si="8"/>
        <v>-1771.4154568119188</v>
      </c>
      <c r="AN12">
        <f t="shared" si="9"/>
        <v>0</v>
      </c>
      <c r="AO12">
        <f t="shared" si="9"/>
        <v>0</v>
      </c>
      <c r="AP12">
        <f t="shared" si="9"/>
        <v>-23.874861560684021</v>
      </c>
      <c r="AQ12">
        <f t="shared" si="9"/>
        <v>-926.57498361517992</v>
      </c>
      <c r="AR12">
        <f t="shared" si="9"/>
        <v>-950.44984517586397</v>
      </c>
      <c r="AS12">
        <f t="shared" si="9"/>
        <v>1.1322586937806427</v>
      </c>
      <c r="AT12">
        <f t="shared" si="9"/>
        <v>7.7914397950073928</v>
      </c>
      <c r="AU12">
        <f t="shared" si="9"/>
        <v>-941.52614668707599</v>
      </c>
      <c r="AW12">
        <v>9</v>
      </c>
      <c r="AX12">
        <f>IF(Z12&gt;0, (R12*SUMPRODUCT(K12:$K$98, X12:$X$98)-K12*$AZ$3)/Z12, 0)</f>
        <v>7092.0835546357575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1.947287E-3</v>
      </c>
      <c r="Q13" s="4">
        <f t="shared" si="21"/>
        <v>50</v>
      </c>
      <c r="R13">
        <f t="shared" si="0"/>
        <v>1000000</v>
      </c>
      <c r="S13">
        <f t="shared" si="1"/>
        <v>7166.750495723405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6371.3688217220224</v>
      </c>
      <c r="AC13">
        <f t="shared" si="2"/>
        <v>6361.5259419289141</v>
      </c>
      <c r="AE13">
        <f t="shared" si="3"/>
        <v>0</v>
      </c>
      <c r="AF13">
        <f t="shared" si="4"/>
        <v>0</v>
      </c>
      <c r="AG13">
        <f t="shared" si="4"/>
        <v>-44.38221998746161</v>
      </c>
      <c r="AH13">
        <f t="shared" si="5"/>
        <v>-1749.3989718486639</v>
      </c>
      <c r="AI13">
        <f t="shared" si="6"/>
        <v>-1793.7811918361256</v>
      </c>
      <c r="AJ13">
        <f t="shared" si="7"/>
        <v>9.8428797931082954</v>
      </c>
      <c r="AK13">
        <f t="shared" si="22"/>
        <v>12.742737643444045</v>
      </c>
      <c r="AL13">
        <f t="shared" si="8"/>
        <v>-1771.1955743995732</v>
      </c>
      <c r="AN13">
        <f t="shared" si="9"/>
        <v>0</v>
      </c>
      <c r="AO13">
        <f t="shared" si="9"/>
        <v>0</v>
      </c>
      <c r="AP13">
        <f t="shared" si="9"/>
        <v>-22.423594807541122</v>
      </c>
      <c r="AQ13">
        <f t="shared" si="9"/>
        <v>-883.86326129124905</v>
      </c>
      <c r="AR13">
        <f t="shared" si="9"/>
        <v>-906.28685609879017</v>
      </c>
      <c r="AS13">
        <f t="shared" si="9"/>
        <v>4.9729992840003954</v>
      </c>
      <c r="AT13">
        <f t="shared" si="9"/>
        <v>6.4381183666818451</v>
      </c>
      <c r="AU13">
        <f t="shared" si="9"/>
        <v>-894.87573844810788</v>
      </c>
      <c r="AW13">
        <v>10</v>
      </c>
      <c r="AX13">
        <f>IF(Z13&gt;0, (R13*SUMPRODUCT(K13:$K$98, X13:$X$98)-K13*$AZ$3)/Z13, 0)</f>
        <v>7166.750495723405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1.9819680000000002E-3</v>
      </c>
      <c r="Q14" s="4">
        <f t="shared" si="21"/>
        <v>50</v>
      </c>
      <c r="R14">
        <f t="shared" si="0"/>
        <v>1000000</v>
      </c>
      <c r="S14">
        <f t="shared" si="1"/>
        <v>7235.840054959006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6361.5259419289141</v>
      </c>
      <c r="AC14">
        <f t="shared" si="2"/>
        <v>6345.8944843218851</v>
      </c>
      <c r="AE14">
        <f t="shared" si="3"/>
        <v>0</v>
      </c>
      <c r="AF14">
        <f t="shared" si="4"/>
        <v>0</v>
      </c>
      <c r="AG14">
        <f t="shared" si="4"/>
        <v>-43.85043364780288</v>
      </c>
      <c r="AH14">
        <f t="shared" si="5"/>
        <v>-1759.2827956821864</v>
      </c>
      <c r="AI14">
        <f t="shared" si="6"/>
        <v>-1803.1332293299893</v>
      </c>
      <c r="AJ14">
        <f t="shared" si="7"/>
        <v>15.631457607029006</v>
      </c>
      <c r="AK14">
        <f t="shared" si="22"/>
        <v>11.450746695472045</v>
      </c>
      <c r="AL14">
        <f t="shared" si="8"/>
        <v>-1776.0510250274883</v>
      </c>
      <c r="AN14">
        <f t="shared" si="9"/>
        <v>0</v>
      </c>
      <c r="AO14">
        <f t="shared" si="9"/>
        <v>0</v>
      </c>
      <c r="AP14">
        <f t="shared" si="9"/>
        <v>-21.063810621897886</v>
      </c>
      <c r="AQ14">
        <f t="shared" si="9"/>
        <v>-845.08171427101468</v>
      </c>
      <c r="AR14">
        <f t="shared" si="9"/>
        <v>-866.14552489291259</v>
      </c>
      <c r="AS14">
        <f t="shared" si="9"/>
        <v>7.5086614974714507</v>
      </c>
      <c r="AT14">
        <f t="shared" si="9"/>
        <v>5.500432716583437</v>
      </c>
      <c r="AU14">
        <f t="shared" si="9"/>
        <v>-853.13643067885778</v>
      </c>
      <c r="AW14">
        <v>11</v>
      </c>
      <c r="AX14">
        <f>IF(Z14&gt;0, (R14*SUMPRODUCT(K14:$K$98, X14:$X$98)-K14*$AZ$3)/Z14, 0)</f>
        <v>7235.840054959006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2.0299509999999999E-3</v>
      </c>
      <c r="Q15" s="4">
        <f t="shared" si="21"/>
        <v>50</v>
      </c>
      <c r="R15">
        <f t="shared" si="0"/>
        <v>1000000</v>
      </c>
      <c r="S15">
        <f t="shared" si="1"/>
        <v>7341.4453108118314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6345.8944843218851</v>
      </c>
      <c r="AC15">
        <f t="shared" si="2"/>
        <v>6361.0562352499419</v>
      </c>
      <c r="AE15">
        <f t="shared" si="3"/>
        <v>0</v>
      </c>
      <c r="AF15">
        <f t="shared" si="4"/>
        <v>0</v>
      </c>
      <c r="AG15">
        <f t="shared" si="4"/>
        <v>-43.322915079691057</v>
      </c>
      <c r="AH15">
        <f t="shared" si="5"/>
        <v>-1780.2846326758222</v>
      </c>
      <c r="AI15">
        <f t="shared" si="6"/>
        <v>-1823.6075477555132</v>
      </c>
      <c r="AJ15">
        <f t="shared" si="7"/>
        <v>-15.16175092805679</v>
      </c>
      <c r="AK15">
        <f t="shared" si="22"/>
        <v>26.018167385719732</v>
      </c>
      <c r="AL15">
        <f t="shared" si="8"/>
        <v>-1812.7511312978502</v>
      </c>
      <c r="AN15">
        <f t="shared" si="9"/>
        <v>0</v>
      </c>
      <c r="AO15">
        <f t="shared" si="9"/>
        <v>0</v>
      </c>
      <c r="AP15">
        <f t="shared" si="9"/>
        <v>-19.742352729573259</v>
      </c>
      <c r="AQ15">
        <f t="shared" si="9"/>
        <v>-811.27982991617932</v>
      </c>
      <c r="AR15">
        <f t="shared" si="9"/>
        <v>-831.02218264575265</v>
      </c>
      <c r="AS15">
        <f t="shared" si="9"/>
        <v>-6.9092450096912179</v>
      </c>
      <c r="AT15">
        <f t="shared" si="9"/>
        <v>11.856539130875605</v>
      </c>
      <c r="AU15">
        <f t="shared" si="9"/>
        <v>-826.07488852456822</v>
      </c>
      <c r="AW15">
        <v>12</v>
      </c>
      <c r="AX15">
        <f>IF(Z15&gt;0, (R15*SUMPRODUCT(K15:$K$98, X15:$X$98)-K15*$AZ$3)/Z15, 0)</f>
        <v>7341.4453108118314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2.0855349999999999E-3</v>
      </c>
      <c r="Q16" s="4">
        <f t="shared" si="21"/>
        <v>50</v>
      </c>
      <c r="R16">
        <f t="shared" si="0"/>
        <v>1000000</v>
      </c>
      <c r="S16">
        <f t="shared" si="1"/>
        <v>7486.8915010051251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6361.0562352499419</v>
      </c>
      <c r="AC16">
        <f t="shared" si="2"/>
        <v>6408.6794703205505</v>
      </c>
      <c r="AE16">
        <f t="shared" si="3"/>
        <v>0</v>
      </c>
      <c r="AF16">
        <f t="shared" si="4"/>
        <v>0</v>
      </c>
      <c r="AG16">
        <f t="shared" si="4"/>
        <v>-42.799334473193426</v>
      </c>
      <c r="AH16">
        <f t="shared" si="5"/>
        <v>-1807.02911401447</v>
      </c>
      <c r="AI16">
        <f t="shared" si="6"/>
        <v>-1849.8284484876635</v>
      </c>
      <c r="AJ16">
        <f t="shared" si="7"/>
        <v>-47.623235070608644</v>
      </c>
      <c r="AK16">
        <f t="shared" si="22"/>
        <v>45.163499270274592</v>
      </c>
      <c r="AL16">
        <f t="shared" si="8"/>
        <v>-1852.2881842879976</v>
      </c>
      <c r="AN16">
        <f t="shared" si="9"/>
        <v>0</v>
      </c>
      <c r="AO16">
        <f t="shared" si="9"/>
        <v>0</v>
      </c>
      <c r="AP16">
        <f t="shared" si="9"/>
        <v>-18.450246745509087</v>
      </c>
      <c r="AQ16">
        <f t="shared" si="9"/>
        <v>-778.98718380230014</v>
      </c>
      <c r="AR16">
        <f t="shared" si="9"/>
        <v>-797.4374305478093</v>
      </c>
      <c r="AS16">
        <f t="shared" si="9"/>
        <v>-20.529768714568313</v>
      </c>
      <c r="AT16">
        <f t="shared" si="9"/>
        <v>19.469408010283292</v>
      </c>
      <c r="AU16">
        <f t="shared" si="9"/>
        <v>-798.49779125209432</v>
      </c>
      <c r="AW16">
        <v>13</v>
      </c>
      <c r="AX16">
        <f>IF(Z16&gt;0, (R16*SUMPRODUCT(K16:$K$98, X16:$X$98)-K16*$AZ$3)/Z16, 0)</f>
        <v>7486.8915010051251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2.1420699999999998E-3</v>
      </c>
      <c r="Q17" s="4">
        <f t="shared" si="21"/>
        <v>50</v>
      </c>
      <c r="R17">
        <f t="shared" si="0"/>
        <v>1000000</v>
      </c>
      <c r="S17">
        <f t="shared" si="1"/>
        <v>7724.5431695960096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6408.6794703205505</v>
      </c>
      <c r="AC17">
        <f t="shared" si="2"/>
        <v>6531.8214798202171</v>
      </c>
      <c r="AE17">
        <f t="shared" si="3"/>
        <v>0</v>
      </c>
      <c r="AF17">
        <f t="shared" si="4"/>
        <v>0</v>
      </c>
      <c r="AG17">
        <f t="shared" si="4"/>
        <v>-42.279661958066498</v>
      </c>
      <c r="AH17">
        <f t="shared" si="5"/>
        <v>-1833.5834078998687</v>
      </c>
      <c r="AI17">
        <f t="shared" si="6"/>
        <v>-1875.8630698579352</v>
      </c>
      <c r="AJ17">
        <f t="shared" si="7"/>
        <v>-123.14200949966653</v>
      </c>
      <c r="AK17">
        <f t="shared" si="22"/>
        <v>88.439776690423599</v>
      </c>
      <c r="AL17">
        <f t="shared" si="8"/>
        <v>-1910.5653026671782</v>
      </c>
      <c r="AN17">
        <f t="shared" si="9"/>
        <v>0</v>
      </c>
      <c r="AO17">
        <f t="shared" si="9"/>
        <v>0</v>
      </c>
      <c r="AP17">
        <f t="shared" si="9"/>
        <v>-17.13312893213747</v>
      </c>
      <c r="AQ17">
        <f t="shared" si="9"/>
        <v>-743.02914168363691</v>
      </c>
      <c r="AR17">
        <f t="shared" si="9"/>
        <v>-760.16227061577433</v>
      </c>
      <c r="AS17">
        <f t="shared" si="9"/>
        <v>-49.901248685782257</v>
      </c>
      <c r="AT17">
        <f t="shared" si="9"/>
        <v>35.838746730504091</v>
      </c>
      <c r="AU17">
        <f t="shared" si="9"/>
        <v>-774.22477257105254</v>
      </c>
      <c r="AW17">
        <v>14</v>
      </c>
      <c r="AX17">
        <f>IF(Z17&gt;0, (R17*SUMPRODUCT(K17:$K$98, X17:$X$98)-K17*$AZ$3)/Z17, 0)</f>
        <v>7724.5431695960096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2.2014550000000002E-3</v>
      </c>
      <c r="Q18" s="4">
        <f t="shared" si="21"/>
        <v>50</v>
      </c>
      <c r="R18">
        <f t="shared" si="0"/>
        <v>1000000</v>
      </c>
      <c r="S18">
        <f t="shared" si="1"/>
        <v>8061.4900279439134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6531.8214798202171</v>
      </c>
      <c r="AC18">
        <f t="shared" si="2"/>
        <v>6733.567300961633</v>
      </c>
      <c r="AE18">
        <f t="shared" si="3"/>
        <v>0</v>
      </c>
      <c r="AF18">
        <f t="shared" si="4"/>
        <v>0</v>
      </c>
      <c r="AG18">
        <f t="shared" si="4"/>
        <v>-41.763788565269941</v>
      </c>
      <c r="AH18">
        <f t="shared" si="5"/>
        <v>-1861.5354643179057</v>
      </c>
      <c r="AI18">
        <f t="shared" si="6"/>
        <v>-1903.2992528831758</v>
      </c>
      <c r="AJ18">
        <f t="shared" si="7"/>
        <v>-201.74582114141595</v>
      </c>
      <c r="AK18">
        <f t="shared" si="22"/>
        <v>141.08734396411668</v>
      </c>
      <c r="AL18">
        <f t="shared" si="8"/>
        <v>-1963.9577300604749</v>
      </c>
      <c r="AN18">
        <f t="shared" si="9"/>
        <v>0</v>
      </c>
      <c r="AO18">
        <f t="shared" si="9"/>
        <v>0</v>
      </c>
      <c r="AP18">
        <f t="shared" si="9"/>
        <v>-15.793280916818588</v>
      </c>
      <c r="AQ18">
        <f t="shared" si="9"/>
        <v>-703.95319808321574</v>
      </c>
      <c r="AR18">
        <f t="shared" si="9"/>
        <v>-719.74647900003436</v>
      </c>
      <c r="AS18">
        <f t="shared" si="9"/>
        <v>-76.291652087575073</v>
      </c>
      <c r="AT18">
        <f t="shared" si="9"/>
        <v>53.353207014510758</v>
      </c>
      <c r="AU18">
        <f t="shared" si="9"/>
        <v>-742.68492407309861</v>
      </c>
      <c r="AW18">
        <v>15</v>
      </c>
      <c r="AX18">
        <f>IF(Z18&gt;0, (R18*SUMPRODUCT(K18:$K$98, X18:$X$98)-K18*$AZ$3)/Z18, 0)</f>
        <v>8061.4900279439134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2.2708170000000001E-3</v>
      </c>
      <c r="Q19" s="4">
        <f t="shared" si="21"/>
        <v>50</v>
      </c>
      <c r="R19">
        <f t="shared" si="0"/>
        <v>1000000</v>
      </c>
      <c r="S19">
        <f t="shared" si="1"/>
        <v>8386.764983742838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6733.567300961633</v>
      </c>
      <c r="AC19">
        <f t="shared" si="2"/>
        <v>6919.301307538105</v>
      </c>
      <c r="AE19">
        <f t="shared" si="3"/>
        <v>0</v>
      </c>
      <c r="AF19">
        <f t="shared" si="4"/>
        <v>0</v>
      </c>
      <c r="AG19">
        <f t="shared" si="4"/>
        <v>-41.251312758558818</v>
      </c>
      <c r="AH19">
        <f t="shared" si="5"/>
        <v>-1896.7584211684116</v>
      </c>
      <c r="AI19">
        <f t="shared" si="6"/>
        <v>-1938.0097339269705</v>
      </c>
      <c r="AJ19">
        <f t="shared" si="7"/>
        <v>-185.73400657647198</v>
      </c>
      <c r="AK19">
        <f t="shared" si="22"/>
        <v>150.15855081144443</v>
      </c>
      <c r="AL19">
        <f t="shared" si="8"/>
        <v>-1973.585189691998</v>
      </c>
      <c r="AN19">
        <f t="shared" si="9"/>
        <v>0</v>
      </c>
      <c r="AO19">
        <f t="shared" si="9"/>
        <v>0</v>
      </c>
      <c r="AP19">
        <f t="shared" si="9"/>
        <v>-14.547686707879059</v>
      </c>
      <c r="AQ19">
        <f t="shared" si="9"/>
        <v>-668.91076735404704</v>
      </c>
      <c r="AR19">
        <f t="shared" si="9"/>
        <v>-683.4584540619262</v>
      </c>
      <c r="AS19">
        <f t="shared" si="9"/>
        <v>-65.50094913314129</v>
      </c>
      <c r="AT19">
        <f t="shared" si="9"/>
        <v>52.954909980672092</v>
      </c>
      <c r="AU19">
        <f t="shared" si="9"/>
        <v>-696.00449321439532</v>
      </c>
      <c r="AW19">
        <v>16</v>
      </c>
      <c r="AX19">
        <f>IF(Z19&gt;0, (R19*SUMPRODUCT(K19:$K$98, X19:$X$98)-K19*$AZ$3)/Z19, 0)</f>
        <v>8386.764983742838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2.3392280000000001E-3</v>
      </c>
      <c r="Q20" s="4">
        <f t="shared" si="21"/>
        <v>50</v>
      </c>
      <c r="R20">
        <f t="shared" si="0"/>
        <v>1000000</v>
      </c>
      <c r="S20">
        <f t="shared" si="1"/>
        <v>8448.4237907629285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6919.301307538105</v>
      </c>
      <c r="AC20">
        <f t="shared" si="2"/>
        <v>6884.1649075679134</v>
      </c>
      <c r="AE20">
        <f t="shared" si="3"/>
        <v>0</v>
      </c>
      <c r="AF20">
        <f t="shared" si="4"/>
        <v>0</v>
      </c>
      <c r="AG20">
        <f t="shared" si="4"/>
        <v>-40.742303405131644</v>
      </c>
      <c r="AH20">
        <f t="shared" si="5"/>
        <v>-1929.9245168315606</v>
      </c>
      <c r="AI20">
        <f t="shared" si="6"/>
        <v>-1970.6668202366923</v>
      </c>
      <c r="AJ20">
        <f t="shared" si="7"/>
        <v>35.136399970191633</v>
      </c>
      <c r="AK20">
        <f t="shared" si="22"/>
        <v>29.752995622413852</v>
      </c>
      <c r="AL20">
        <f t="shared" si="8"/>
        <v>-1905.7774246440868</v>
      </c>
      <c r="AN20">
        <f t="shared" si="9"/>
        <v>0</v>
      </c>
      <c r="AO20">
        <f t="shared" si="9"/>
        <v>0</v>
      </c>
      <c r="AP20">
        <f t="shared" si="9"/>
        <v>-13.628169861251985</v>
      </c>
      <c r="AQ20">
        <f t="shared" si="9"/>
        <v>-645.55356316605366</v>
      </c>
      <c r="AR20">
        <f t="shared" si="9"/>
        <v>-659.18173302730565</v>
      </c>
      <c r="AS20">
        <f t="shared" si="9"/>
        <v>11.753013135883437</v>
      </c>
      <c r="AT20">
        <f t="shared" si="9"/>
        <v>9.9522816417952242</v>
      </c>
      <c r="AU20">
        <f t="shared" si="9"/>
        <v>-637.47643824962699</v>
      </c>
      <c r="AW20">
        <v>17</v>
      </c>
      <c r="AX20">
        <f>IF(Z20&gt;0, (R20*SUMPRODUCT(K20:$K$98, X20:$X$98)-K20*$AZ$3)/Z20, 0)</f>
        <v>8448.4237907629285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2.4176169999999999E-3</v>
      </c>
      <c r="Q21" s="4">
        <f t="shared" si="21"/>
        <v>50</v>
      </c>
      <c r="R21">
        <f t="shared" si="0"/>
        <v>1000000</v>
      </c>
      <c r="S21">
        <f t="shared" si="1"/>
        <v>8464.1313457302967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6884.1649075679134</v>
      </c>
      <c r="AC21">
        <f t="shared" si="2"/>
        <v>6811.3202877327421</v>
      </c>
      <c r="AE21">
        <f t="shared" si="3"/>
        <v>0</v>
      </c>
      <c r="AF21">
        <f t="shared" si="4"/>
        <v>0</v>
      </c>
      <c r="AG21">
        <f t="shared" si="4"/>
        <v>-40.236381085748924</v>
      </c>
      <c r="AH21">
        <f t="shared" si="5"/>
        <v>-1969.9857066280829</v>
      </c>
      <c r="AI21">
        <f t="shared" si="6"/>
        <v>-2010.2220877138318</v>
      </c>
      <c r="AJ21">
        <f t="shared" si="7"/>
        <v>72.844619835171216</v>
      </c>
      <c r="AK21">
        <f t="shared" si="22"/>
        <v>11.014663852108662</v>
      </c>
      <c r="AL21">
        <f t="shared" si="8"/>
        <v>-1926.3628040265519</v>
      </c>
      <c r="AN21">
        <f t="shared" si="9"/>
        <v>0</v>
      </c>
      <c r="AO21">
        <f t="shared" si="9"/>
        <v>0</v>
      </c>
      <c r="AP21">
        <f t="shared" si="9"/>
        <v>-12.798536009418044</v>
      </c>
      <c r="AQ21">
        <f t="shared" si="9"/>
        <v>-626.62029546311214</v>
      </c>
      <c r="AR21">
        <f t="shared" si="9"/>
        <v>-639.4188314725302</v>
      </c>
      <c r="AS21">
        <f t="shared" si="9"/>
        <v>23.170684462550085</v>
      </c>
      <c r="AT21">
        <f t="shared" si="9"/>
        <v>3.5035847692768232</v>
      </c>
      <c r="AU21">
        <f t="shared" si="9"/>
        <v>-612.74456224070332</v>
      </c>
      <c r="AW21">
        <v>18</v>
      </c>
      <c r="AX21">
        <f>IF(Z21&gt;0, (R21*SUMPRODUCT(K21:$K$98, X21:$X$98)-K21*$AZ$3)/Z21, 0)</f>
        <v>8464.1313457302967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2.502181E-3</v>
      </c>
      <c r="Q22" s="4">
        <f t="shared" si="21"/>
        <v>50</v>
      </c>
      <c r="R22">
        <f t="shared" si="0"/>
        <v>1000000</v>
      </c>
      <c r="S22">
        <f t="shared" si="1"/>
        <v>8708.667567995155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6811.3202877327421</v>
      </c>
      <c r="AC22">
        <f t="shared" si="2"/>
        <v>6920.4887388676207</v>
      </c>
      <c r="AE22">
        <f t="shared" si="3"/>
        <v>0</v>
      </c>
      <c r="AF22">
        <f t="shared" si="4"/>
        <v>0</v>
      </c>
      <c r="AG22">
        <f t="shared" si="4"/>
        <v>-39.733338566629918</v>
      </c>
      <c r="AH22">
        <f t="shared" si="5"/>
        <v>-2013.5741652304064</v>
      </c>
      <c r="AI22">
        <f t="shared" si="6"/>
        <v>-2053.3075037970361</v>
      </c>
      <c r="AJ22">
        <f t="shared" si="7"/>
        <v>-109.16845113487852</v>
      </c>
      <c r="AK22">
        <f t="shared" si="22"/>
        <v>143.03772604238759</v>
      </c>
      <c r="AL22">
        <f t="shared" si="8"/>
        <v>-2019.4382288895272</v>
      </c>
      <c r="AN22">
        <f t="shared" si="9"/>
        <v>0</v>
      </c>
      <c r="AO22">
        <f t="shared" si="9"/>
        <v>0</v>
      </c>
      <c r="AP22">
        <f t="shared" si="9"/>
        <v>-11.800678240609974</v>
      </c>
      <c r="AQ22">
        <f t="shared" si="9"/>
        <v>-598.02527788201019</v>
      </c>
      <c r="AR22">
        <f t="shared" si="9"/>
        <v>-609.82595612262014</v>
      </c>
      <c r="AS22">
        <f t="shared" si="9"/>
        <v>-32.422691179301054</v>
      </c>
      <c r="AT22">
        <f t="shared" si="9"/>
        <v>42.48176071246008</v>
      </c>
      <c r="AU22">
        <f t="shared" si="9"/>
        <v>-599.76688658946114</v>
      </c>
      <c r="AW22">
        <v>19</v>
      </c>
      <c r="AX22">
        <f>IF(Z22&gt;0, (R22*SUMPRODUCT(K22:$K$98, X22:$X$98)-K22*$AZ$3)/Z22, 0)</f>
        <v>8708.667567995155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2.5943469999999999E-3</v>
      </c>
      <c r="Q23" s="4">
        <f t="shared" si="21"/>
        <v>50</v>
      </c>
      <c r="R23">
        <f t="shared" si="0"/>
        <v>1000000</v>
      </c>
      <c r="S23">
        <f t="shared" si="1"/>
        <v>9472.6674208962686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6920.4887388676207</v>
      </c>
      <c r="AC23">
        <f t="shared" si="2"/>
        <v>7432.8086520288543</v>
      </c>
      <c r="AE23">
        <f t="shared" si="3"/>
        <v>0</v>
      </c>
      <c r="AF23">
        <f t="shared" si="4"/>
        <v>0</v>
      </c>
      <c r="AG23">
        <f t="shared" si="4"/>
        <v>-39.2329231132533</v>
      </c>
      <c r="AH23">
        <f t="shared" si="5"/>
        <v>-2061.6413542064124</v>
      </c>
      <c r="AI23">
        <f t="shared" si="6"/>
        <v>-2100.8742773196659</v>
      </c>
      <c r="AJ23">
        <f t="shared" si="7"/>
        <v>-512.31991316123367</v>
      </c>
      <c r="AK23">
        <f t="shared" si="22"/>
        <v>484.43421172073351</v>
      </c>
      <c r="AL23">
        <f t="shared" si="8"/>
        <v>-2128.7599787601662</v>
      </c>
      <c r="AN23">
        <f t="shared" si="9"/>
        <v>0</v>
      </c>
      <c r="AO23">
        <f t="shared" si="9"/>
        <v>0</v>
      </c>
      <c r="AP23">
        <f t="shared" si="9"/>
        <v>-10.403621789296771</v>
      </c>
      <c r="AQ23">
        <f t="shared" si="9"/>
        <v>-546.69739627663864</v>
      </c>
      <c r="AR23">
        <f t="shared" si="9"/>
        <v>-557.10101806593548</v>
      </c>
      <c r="AS23">
        <f t="shared" si="9"/>
        <v>-135.85484304263619</v>
      </c>
      <c r="AT23">
        <f t="shared" si="9"/>
        <v>128.46022984293276</v>
      </c>
      <c r="AU23">
        <f t="shared" si="9"/>
        <v>-564.49563126563885</v>
      </c>
      <c r="AW23">
        <v>20</v>
      </c>
      <c r="AX23">
        <f>IF(Z23&gt;0, (R23*SUMPRODUCT(K23:$K$98, X23:$X$98)-K23*$AZ$3)/Z23, 0)</f>
        <v>9472.6674208962686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2.6922130000000002E-3</v>
      </c>
      <c r="Q24" s="4">
        <f t="shared" si="21"/>
        <v>50</v>
      </c>
      <c r="R24">
        <f t="shared" si="0"/>
        <v>1000000</v>
      </c>
      <c r="S24">
        <f t="shared" si="1"/>
        <v>10168.448290578463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7432.8086520288543</v>
      </c>
      <c r="AC24">
        <f t="shared" si="2"/>
        <v>7877.4908906122619</v>
      </c>
      <c r="AE24">
        <f t="shared" si="3"/>
        <v>0</v>
      </c>
      <c r="AF24">
        <f t="shared" si="4"/>
        <v>0</v>
      </c>
      <c r="AG24">
        <f t="shared" si="4"/>
        <v>-38.734970496487264</v>
      </c>
      <c r="AH24">
        <f t="shared" si="5"/>
        <v>-2112.4677126700199</v>
      </c>
      <c r="AI24">
        <f t="shared" si="6"/>
        <v>-2151.2026831665071</v>
      </c>
      <c r="AJ24">
        <f t="shared" si="7"/>
        <v>-444.68223858340752</v>
      </c>
      <c r="AK24">
        <f t="shared" si="22"/>
        <v>520.29660564201981</v>
      </c>
      <c r="AL24">
        <f t="shared" si="8"/>
        <v>-2075.5883161078946</v>
      </c>
      <c r="AN24">
        <f t="shared" si="9"/>
        <v>0</v>
      </c>
      <c r="AO24">
        <f t="shared" si="9"/>
        <v>0</v>
      </c>
      <c r="AP24">
        <f t="shared" si="9"/>
        <v>-9.1710507192639046</v>
      </c>
      <c r="AQ24">
        <f t="shared" si="9"/>
        <v>-500.15653264692895</v>
      </c>
      <c r="AR24">
        <f t="shared" si="9"/>
        <v>-509.32758336619287</v>
      </c>
      <c r="AS24">
        <f t="shared" si="9"/>
        <v>-105.2847933464692</v>
      </c>
      <c r="AT24">
        <f t="shared" si="9"/>
        <v>123.18756147849757</v>
      </c>
      <c r="AU24">
        <f t="shared" si="9"/>
        <v>-491.42481523416444</v>
      </c>
      <c r="AW24">
        <v>21</v>
      </c>
      <c r="AX24">
        <f>IF(Z24&gt;0, (R24*SUMPRODUCT(K24:$K$98, X24:$X$98)-K24*$AZ$3)/Z24, 0)</f>
        <v>10168.448290578463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2.807183E-3</v>
      </c>
      <c r="Q25" s="4">
        <f t="shared" si="21"/>
        <v>50</v>
      </c>
      <c r="R25">
        <f t="shared" si="0"/>
        <v>1000000</v>
      </c>
      <c r="S25">
        <f t="shared" si="1"/>
        <v>10803.786281738034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7877.4908906122619</v>
      </c>
      <c r="AC25">
        <f t="shared" si="2"/>
        <v>8262.4947462332239</v>
      </c>
      <c r="AE25">
        <f t="shared" si="3"/>
        <v>0</v>
      </c>
      <c r="AF25">
        <f t="shared" si="4"/>
        <v>0</v>
      </c>
      <c r="AG25">
        <f t="shared" si="4"/>
        <v>-38.238884640839146</v>
      </c>
      <c r="AH25">
        <f t="shared" si="5"/>
        <v>-2174.7230136648122</v>
      </c>
      <c r="AI25">
        <f t="shared" si="6"/>
        <v>-2212.9618983056512</v>
      </c>
      <c r="AJ25">
        <f t="shared" si="7"/>
        <v>-385.00385562096199</v>
      </c>
      <c r="AK25">
        <f t="shared" si="22"/>
        <v>551.42436234285833</v>
      </c>
      <c r="AL25">
        <f t="shared" si="8"/>
        <v>-2046.5413915837548</v>
      </c>
      <c r="AN25">
        <f t="shared" si="9"/>
        <v>0</v>
      </c>
      <c r="AO25">
        <f t="shared" si="9"/>
        <v>0</v>
      </c>
      <c r="AP25">
        <f t="shared" si="9"/>
        <v>-8.0835673164285797</v>
      </c>
      <c r="AQ25">
        <f t="shared" si="9"/>
        <v>-459.72888698670369</v>
      </c>
      <c r="AR25">
        <f t="shared" si="9"/>
        <v>-467.81245430313226</v>
      </c>
      <c r="AS25">
        <f t="shared" si="9"/>
        <v>-81.38847702353641</v>
      </c>
      <c r="AT25">
        <f t="shared" si="9"/>
        <v>116.56919376138428</v>
      </c>
      <c r="AU25">
        <f t="shared" si="9"/>
        <v>-432.63173756528437</v>
      </c>
      <c r="AW25">
        <v>22</v>
      </c>
      <c r="AX25">
        <f>IF(Z25&gt;0, (R25*SUMPRODUCT(K25:$K$98, X25:$X$98)-K25*$AZ$3)/Z25, 0)</f>
        <v>10803.786281738034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2.939255E-3</v>
      </c>
      <c r="Q26" s="4">
        <f t="shared" si="21"/>
        <v>50</v>
      </c>
      <c r="R26">
        <f t="shared" si="0"/>
        <v>1000000</v>
      </c>
      <c r="S26">
        <f t="shared" si="1"/>
        <v>11383.351554155684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8262.4947462332239</v>
      </c>
      <c r="AC26">
        <f t="shared" si="2"/>
        <v>8593.0876344857243</v>
      </c>
      <c r="AE26">
        <f t="shared" si="3"/>
        <v>0</v>
      </c>
      <c r="AF26">
        <f t="shared" si="4"/>
        <v>0</v>
      </c>
      <c r="AG26">
        <f t="shared" si="4"/>
        <v>-37.744101961555749</v>
      </c>
      <c r="AH26">
        <f t="shared" si="5"/>
        <v>-2247.8766575001932</v>
      </c>
      <c r="AI26">
        <f t="shared" si="6"/>
        <v>-2285.620759461749</v>
      </c>
      <c r="AJ26">
        <f t="shared" si="7"/>
        <v>-330.59288825250042</v>
      </c>
      <c r="AK26">
        <f t="shared" si="22"/>
        <v>578.37463223632574</v>
      </c>
      <c r="AL26">
        <f t="shared" si="8"/>
        <v>-2037.8390154779236</v>
      </c>
      <c r="AN26">
        <f t="shared" si="9"/>
        <v>0</v>
      </c>
      <c r="AO26">
        <f t="shared" si="9"/>
        <v>0</v>
      </c>
      <c r="AP26">
        <f t="shared" si="9"/>
        <v>-7.1240821228675406</v>
      </c>
      <c r="AQ26">
        <f t="shared" si="9"/>
        <v>-424.27974379730864</v>
      </c>
      <c r="AR26">
        <f t="shared" si="9"/>
        <v>-431.40382592017619</v>
      </c>
      <c r="AS26">
        <f t="shared" si="9"/>
        <v>-62.398381806663295</v>
      </c>
      <c r="AT26">
        <f t="shared" si="9"/>
        <v>109.16641710092129</v>
      </c>
      <c r="AU26">
        <f t="shared" si="9"/>
        <v>-384.63579062591816</v>
      </c>
      <c r="AW26">
        <v>23</v>
      </c>
      <c r="AX26">
        <f>IF(Z26&gt;0, (R26*SUMPRODUCT(K26:$K$98, X26:$X$98)-K26*$AZ$3)/Z26, 0)</f>
        <v>11383.351554155684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3.7729310000000002E-3</v>
      </c>
      <c r="Q27" s="4">
        <f t="shared" si="21"/>
        <v>50</v>
      </c>
      <c r="R27">
        <f t="shared" si="0"/>
        <v>1000000</v>
      </c>
      <c r="S27">
        <f t="shared" si="1"/>
        <v>11920.255114636404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8593.0876344857243</v>
      </c>
      <c r="AC27">
        <f t="shared" si="2"/>
        <v>8874.4523328662617</v>
      </c>
      <c r="AE27">
        <f t="shared" si="3"/>
        <v>0</v>
      </c>
      <c r="AF27">
        <f t="shared" si="4"/>
        <v>0</v>
      </c>
      <c r="AG27">
        <f t="shared" si="4"/>
        <v>-37.224255049582275</v>
      </c>
      <c r="AH27">
        <f t="shared" si="5"/>
        <v>-2848.1178471582898</v>
      </c>
      <c r="AI27">
        <f t="shared" si="6"/>
        <v>-2885.3421022078719</v>
      </c>
      <c r="AJ27">
        <f t="shared" si="7"/>
        <v>-281.36469838053745</v>
      </c>
      <c r="AK27">
        <f t="shared" si="22"/>
        <v>601.5161344140007</v>
      </c>
      <c r="AL27">
        <f t="shared" si="8"/>
        <v>-2565.1906661744088</v>
      </c>
      <c r="AN27">
        <f t="shared" si="9"/>
        <v>0</v>
      </c>
      <c r="AO27">
        <f t="shared" si="9"/>
        <v>0</v>
      </c>
      <c r="AP27">
        <f t="shared" si="9"/>
        <v>-6.2731809208490636</v>
      </c>
      <c r="AQ27">
        <f t="shared" si="9"/>
        <v>-479.97625514129908</v>
      </c>
      <c r="AR27">
        <f t="shared" si="9"/>
        <v>-486.24943606214811</v>
      </c>
      <c r="AS27">
        <f t="shared" si="9"/>
        <v>-47.416708684437353</v>
      </c>
      <c r="AT27">
        <f t="shared" si="9"/>
        <v>101.36991413159616</v>
      </c>
      <c r="AU27">
        <f t="shared" si="9"/>
        <v>-432.29623061498933</v>
      </c>
      <c r="AW27">
        <v>24</v>
      </c>
      <c r="AX27">
        <f>IF(Z27&gt;0, (R27*SUMPRODUCT(K27:$K$98, X27:$X$98)-K27*$AZ$3)/Z27, 0)</f>
        <v>11920.255114636404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4.6883589999999996E-3</v>
      </c>
      <c r="Q28" s="4">
        <f t="shared" si="21"/>
        <v>50</v>
      </c>
      <c r="R28">
        <f t="shared" si="0"/>
        <v>1000000</v>
      </c>
      <c r="S28">
        <f t="shared" si="1"/>
        <v>12302.525756920082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8874.4523328662617</v>
      </c>
      <c r="AC28">
        <f t="shared" si="2"/>
        <v>9024.5157582408974</v>
      </c>
      <c r="AE28">
        <f t="shared" si="3"/>
        <v>0</v>
      </c>
      <c r="AF28">
        <f t="shared" si="4"/>
        <v>0</v>
      </c>
      <c r="AG28">
        <f t="shared" si="4"/>
        <v>-36.677491827906444</v>
      </c>
      <c r="AH28">
        <f t="shared" si="5"/>
        <v>-3490.4134236000896</v>
      </c>
      <c r="AI28">
        <f t="shared" si="6"/>
        <v>-3527.0909154279962</v>
      </c>
      <c r="AJ28">
        <f t="shared" si="7"/>
        <v>-150.0634253746357</v>
      </c>
      <c r="AK28">
        <f t="shared" si="22"/>
        <v>621.21166330063841</v>
      </c>
      <c r="AL28">
        <f t="shared" si="8"/>
        <v>-3055.9426775019933</v>
      </c>
      <c r="AN28">
        <f t="shared" si="9"/>
        <v>0</v>
      </c>
      <c r="AO28">
        <f t="shared" si="9"/>
        <v>0</v>
      </c>
      <c r="AP28">
        <f t="shared" si="9"/>
        <v>-5.5187840959032872</v>
      </c>
      <c r="AQ28">
        <f t="shared" si="9"/>
        <v>-525.1950755159105</v>
      </c>
      <c r="AR28">
        <f t="shared" si="9"/>
        <v>-530.71385961181386</v>
      </c>
      <c r="AS28">
        <f t="shared" si="9"/>
        <v>-22.579724077647793</v>
      </c>
      <c r="AT28">
        <f t="shared" si="9"/>
        <v>93.47239619598821</v>
      </c>
      <c r="AU28">
        <f t="shared" si="9"/>
        <v>-459.82118749347342</v>
      </c>
      <c r="AW28">
        <v>25</v>
      </c>
      <c r="AX28">
        <f>IF(Z28&gt;0, (R28*SUMPRODUCT(K28:$K$98, X28:$X$98)-K28*$AZ$3)/Z28, 0)</f>
        <v>12302.525756920082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5.6712799999999999E-3</v>
      </c>
      <c r="Q29" s="4">
        <f t="shared" si="21"/>
        <v>50</v>
      </c>
      <c r="R29">
        <f t="shared" si="0"/>
        <v>1000000</v>
      </c>
      <c r="S29">
        <f t="shared" si="1"/>
        <v>12550.105611507961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9024.5157582408974</v>
      </c>
      <c r="AC29">
        <f t="shared" si="2"/>
        <v>9061.8561117570753</v>
      </c>
      <c r="AE29">
        <f t="shared" si="3"/>
        <v>0</v>
      </c>
      <c r="AF29">
        <f t="shared" si="4"/>
        <v>0</v>
      </c>
      <c r="AG29">
        <f t="shared" si="4"/>
        <v>-36.102708583773605</v>
      </c>
      <c r="AH29">
        <f t="shared" si="5"/>
        <v>-4160.1665170753849</v>
      </c>
      <c r="AI29">
        <f t="shared" si="6"/>
        <v>-4196.2692256591581</v>
      </c>
      <c r="AJ29">
        <f t="shared" si="7"/>
        <v>-37.340353516177856</v>
      </c>
      <c r="AK29">
        <f t="shared" si="22"/>
        <v>631.71610307686285</v>
      </c>
      <c r="AL29">
        <f t="shared" si="8"/>
        <v>-3601.893476098473</v>
      </c>
      <c r="AN29">
        <f t="shared" si="9"/>
        <v>0</v>
      </c>
      <c r="AO29">
        <f t="shared" si="9"/>
        <v>0</v>
      </c>
      <c r="AP29">
        <f t="shared" si="9"/>
        <v>-4.8502657902471773</v>
      </c>
      <c r="AQ29">
        <f t="shared" si="9"/>
        <v>-558.90303334668556</v>
      </c>
      <c r="AR29">
        <f t="shared" si="9"/>
        <v>-563.7532991369327</v>
      </c>
      <c r="AS29">
        <f t="shared" si="9"/>
        <v>-5.0165388238115103</v>
      </c>
      <c r="AT29">
        <f t="shared" si="9"/>
        <v>84.868729358413873</v>
      </c>
      <c r="AU29">
        <f t="shared" si="9"/>
        <v>-483.90110860233028</v>
      </c>
      <c r="AW29">
        <v>26</v>
      </c>
      <c r="AX29">
        <f>IF(Z29&gt;0, (R29*SUMPRODUCT(K29:$K$98, X29:$X$98)-K29*$AZ$3)/Z29, 0)</f>
        <v>12550.105611507961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6.8024940000000001E-3</v>
      </c>
      <c r="Q30" s="4">
        <f t="shared" si="21"/>
        <v>50</v>
      </c>
      <c r="R30">
        <f t="shared" si="0"/>
        <v>1000000</v>
      </c>
      <c r="S30">
        <f t="shared" si="1"/>
        <v>12684.800048745476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9061.8561117570753</v>
      </c>
      <c r="AC30">
        <f t="shared" si="2"/>
        <v>9005.216854331893</v>
      </c>
      <c r="AE30">
        <f t="shared" si="3"/>
        <v>0</v>
      </c>
      <c r="AF30">
        <f t="shared" si="4"/>
        <v>0</v>
      </c>
      <c r="AG30">
        <f t="shared" si="4"/>
        <v>-35.496093039411001</v>
      </c>
      <c r="AH30">
        <f t="shared" si="5"/>
        <v>-4911.7691704973695</v>
      </c>
      <c r="AI30">
        <f t="shared" si="6"/>
        <v>-4947.2652635367804</v>
      </c>
      <c r="AJ30">
        <f t="shared" si="7"/>
        <v>56.639257425182223</v>
      </c>
      <c r="AK30">
        <f t="shared" si="22"/>
        <v>634.32992782299527</v>
      </c>
      <c r="AL30">
        <f t="shared" si="8"/>
        <v>-4256.296078288603</v>
      </c>
      <c r="AN30">
        <f t="shared" si="9"/>
        <v>0</v>
      </c>
      <c r="AO30">
        <f t="shared" si="9"/>
        <v>0</v>
      </c>
      <c r="AP30">
        <f t="shared" si="9"/>
        <v>-4.2578296682215573</v>
      </c>
      <c r="AQ30">
        <f t="shared" si="9"/>
        <v>-589.17685601003006</v>
      </c>
      <c r="AR30">
        <f t="shared" si="9"/>
        <v>-593.43468567825164</v>
      </c>
      <c r="AS30">
        <f t="shared" si="9"/>
        <v>6.7939959021186027</v>
      </c>
      <c r="AT30">
        <f t="shared" si="9"/>
        <v>76.089184889357753</v>
      </c>
      <c r="AU30">
        <f t="shared" si="9"/>
        <v>-510.55150488677532</v>
      </c>
      <c r="AW30">
        <v>27</v>
      </c>
      <c r="AX30">
        <f>IF(Z30&gt;0, (R30*SUMPRODUCT(K30:$K$98, X30:$X$98)-K30*$AZ$3)/Z30, 0)</f>
        <v>12684.800048745476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8.090557E-3</v>
      </c>
      <c r="Q31" s="4">
        <f t="shared" si="21"/>
        <v>50</v>
      </c>
      <c r="R31">
        <f t="shared" si="0"/>
        <v>1000000</v>
      </c>
      <c r="S31">
        <f t="shared" si="1"/>
        <v>12716.6218844226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9005.216854331893</v>
      </c>
      <c r="AC31">
        <f t="shared" si="2"/>
        <v>8864.4897982517778</v>
      </c>
      <c r="AE31">
        <f t="shared" si="3"/>
        <v>0</v>
      </c>
      <c r="AF31">
        <f t="shared" si="4"/>
        <v>0</v>
      </c>
      <c r="AG31">
        <f t="shared" si="4"/>
        <v>-34.853948945004234</v>
      </c>
      <c r="AH31">
        <f t="shared" si="5"/>
        <v>-5743.6632802531594</v>
      </c>
      <c r="AI31">
        <f t="shared" si="6"/>
        <v>-5778.5172291981635</v>
      </c>
      <c r="AJ31">
        <f t="shared" si="7"/>
        <v>140.72705608011529</v>
      </c>
      <c r="AK31">
        <f t="shared" si="22"/>
        <v>630.36517980323254</v>
      </c>
      <c r="AL31">
        <f t="shared" si="8"/>
        <v>-5007.4249933148158</v>
      </c>
      <c r="AN31">
        <f t="shared" si="9"/>
        <v>0</v>
      </c>
      <c r="AO31">
        <f t="shared" si="9"/>
        <v>0</v>
      </c>
      <c r="AP31">
        <f t="shared" si="9"/>
        <v>-3.7328599624216996</v>
      </c>
      <c r="AQ31">
        <f t="shared" si="9"/>
        <v>-615.14667191138562</v>
      </c>
      <c r="AR31">
        <f t="shared" si="9"/>
        <v>-618.87953187380731</v>
      </c>
      <c r="AS31">
        <f t="shared" si="9"/>
        <v>15.071875904214611</v>
      </c>
      <c r="AT31">
        <f t="shared" si="9"/>
        <v>67.512147478758422</v>
      </c>
      <c r="AU31">
        <f t="shared" si="9"/>
        <v>-536.29550849083432</v>
      </c>
      <c r="AW31">
        <v>28</v>
      </c>
      <c r="AX31">
        <f>IF(Z31&gt;0, (R31*SUMPRODUCT(K31:$K$98, X31:$X$98)-K31*$AZ$3)/Z31, 0)</f>
        <v>12716.6218844226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9.5159809999999997E-3</v>
      </c>
      <c r="Q32" s="4">
        <f t="shared" si="21"/>
        <v>50</v>
      </c>
      <c r="R32">
        <f t="shared" si="0"/>
        <v>1000000</v>
      </c>
      <c r="S32">
        <f t="shared" si="1"/>
        <v>12655.543040802486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8864.4897982517778</v>
      </c>
      <c r="AC32">
        <f t="shared" si="2"/>
        <v>8649.7447334206736</v>
      </c>
      <c r="AE32">
        <f t="shared" si="3"/>
        <v>0</v>
      </c>
      <c r="AF32">
        <f t="shared" si="4"/>
        <v>0</v>
      </c>
      <c r="AG32">
        <f t="shared" si="4"/>
        <v>-34.173739939618564</v>
      </c>
      <c r="AH32">
        <f t="shared" si="5"/>
        <v>-6633.390318712607</v>
      </c>
      <c r="AI32">
        <f t="shared" si="6"/>
        <v>-6667.5640586522259</v>
      </c>
      <c r="AJ32">
        <f t="shared" si="7"/>
        <v>214.74506483110417</v>
      </c>
      <c r="AK32">
        <f t="shared" si="22"/>
        <v>620.5142858776245</v>
      </c>
      <c r="AL32">
        <f t="shared" si="8"/>
        <v>-5832.3047079434973</v>
      </c>
      <c r="AN32">
        <f t="shared" si="9"/>
        <v>0</v>
      </c>
      <c r="AO32">
        <f t="shared" si="9"/>
        <v>0</v>
      </c>
      <c r="AP32">
        <f t="shared" si="9"/>
        <v>-3.2678656592137649</v>
      </c>
      <c r="AQ32">
        <f t="shared" si="9"/>
        <v>-634.31829425117155</v>
      </c>
      <c r="AR32">
        <f t="shared" si="9"/>
        <v>-637.58615991038528</v>
      </c>
      <c r="AS32">
        <f t="shared" si="9"/>
        <v>20.535007994065978</v>
      </c>
      <c r="AT32">
        <f t="shared" si="9"/>
        <v>59.336710862020894</v>
      </c>
      <c r="AU32">
        <f t="shared" si="9"/>
        <v>-557.7144410542985</v>
      </c>
      <c r="AW32">
        <v>29</v>
      </c>
      <c r="AX32">
        <f>IF(Z32&gt;0, (R32*SUMPRODUCT(K32:$K$98, X32:$X$98)-K32*$AZ$3)/Z32, 0)</f>
        <v>12655.543040802486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1.1135328E-2</v>
      </c>
      <c r="Q33" s="4">
        <f t="shared" si="21"/>
        <v>50</v>
      </c>
      <c r="R33">
        <f t="shared" si="0"/>
        <v>1000000</v>
      </c>
      <c r="S33">
        <f t="shared" si="1"/>
        <v>12515.0384882817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8649.7447334206736</v>
      </c>
      <c r="AC33">
        <f t="shared" si="2"/>
        <v>8372.9278740626087</v>
      </c>
      <c r="AE33">
        <f t="shared" si="3"/>
        <v>0</v>
      </c>
      <c r="AF33">
        <f t="shared" si="4"/>
        <v>0</v>
      </c>
      <c r="AG33">
        <f t="shared" si="4"/>
        <v>-33.451466737008026</v>
      </c>
      <c r="AH33">
        <f t="shared" si="5"/>
        <v>-7610.7160642870585</v>
      </c>
      <c r="AI33">
        <f t="shared" si="6"/>
        <v>-7644.1675310240662</v>
      </c>
      <c r="AJ33">
        <f t="shared" si="7"/>
        <v>276.8168593580649</v>
      </c>
      <c r="AK33">
        <f t="shared" si="22"/>
        <v>605.48213133944716</v>
      </c>
      <c r="AL33">
        <f t="shared" si="8"/>
        <v>-6761.8685403265545</v>
      </c>
      <c r="AN33">
        <f t="shared" si="9"/>
        <v>0</v>
      </c>
      <c r="AO33">
        <f t="shared" si="9"/>
        <v>0</v>
      </c>
      <c r="AP33">
        <f t="shared" si="9"/>
        <v>-2.8560698630770944</v>
      </c>
      <c r="AQ33">
        <f t="shared" si="9"/>
        <v>-649.79921384431236</v>
      </c>
      <c r="AR33">
        <f t="shared" si="9"/>
        <v>-652.65528370738946</v>
      </c>
      <c r="AS33">
        <f t="shared" si="9"/>
        <v>23.634488012734998</v>
      </c>
      <c r="AT33">
        <f t="shared" si="9"/>
        <v>51.695768127175235</v>
      </c>
      <c r="AU33">
        <f t="shared" si="9"/>
        <v>-577.32502756747931</v>
      </c>
      <c r="AW33">
        <v>30</v>
      </c>
      <c r="AX33">
        <f>IF(Z33&gt;0, (R33*SUMPRODUCT(K33:$K$98, X33:$X$98)-K33*$AZ$3)/Z33, 0)</f>
        <v>12515.0384882817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1.2969985999999999E-2</v>
      </c>
      <c r="Q34" s="4">
        <f t="shared" si="21"/>
        <v>50</v>
      </c>
      <c r="R34">
        <f t="shared" si="0"/>
        <v>1000000</v>
      </c>
      <c r="S34">
        <f t="shared" si="1"/>
        <v>12303.498697056868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8372.9278740626087</v>
      </c>
      <c r="AC34">
        <f t="shared" si="2"/>
        <v>8042.326369944285</v>
      </c>
      <c r="AE34">
        <f t="shared" si="3"/>
        <v>0</v>
      </c>
      <c r="AF34">
        <f t="shared" si="4"/>
        <v>0</v>
      </c>
      <c r="AG34">
        <f t="shared" si="4"/>
        <v>-32.683087014379488</v>
      </c>
      <c r="AH34">
        <f t="shared" si="5"/>
        <v>-8677.3011051691938</v>
      </c>
      <c r="AI34">
        <f t="shared" si="6"/>
        <v>-8709.9841921835741</v>
      </c>
      <c r="AJ34">
        <f t="shared" si="7"/>
        <v>330.60150411832365</v>
      </c>
      <c r="AK34">
        <f t="shared" si="22"/>
        <v>586.10495118438268</v>
      </c>
      <c r="AL34">
        <f t="shared" si="8"/>
        <v>-7793.2777368808675</v>
      </c>
      <c r="AN34">
        <f t="shared" si="9"/>
        <v>0</v>
      </c>
      <c r="AO34">
        <f t="shared" si="9"/>
        <v>0</v>
      </c>
      <c r="AP34">
        <f t="shared" si="9"/>
        <v>-2.4914874806314211</v>
      </c>
      <c r="AQ34">
        <f t="shared" si="9"/>
        <v>-661.48546677021113</v>
      </c>
      <c r="AR34">
        <f t="shared" si="9"/>
        <v>-663.9769542508426</v>
      </c>
      <c r="AS34">
        <f t="shared" si="9"/>
        <v>25.202316666914729</v>
      </c>
      <c r="AT34">
        <f t="shared" si="9"/>
        <v>44.679780327039097</v>
      </c>
      <c r="AU34">
        <f t="shared" ref="AU34:AU97" si="23">AL34*$K34</f>
        <v>-594.09485725688876</v>
      </c>
      <c r="AW34">
        <v>31</v>
      </c>
      <c r="AX34">
        <f>IF(Z34&gt;0, (R34*SUMPRODUCT(K34:$K$98, X34:$X$98)-K34*$AZ$3)/Z34, 0)</f>
        <v>12303.498697056868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1.4883069000000001E-2</v>
      </c>
      <c r="Q35" s="4">
        <f t="shared" si="21"/>
        <v>50</v>
      </c>
      <c r="R35">
        <f t="shared" si="0"/>
        <v>1000000</v>
      </c>
      <c r="S35">
        <f t="shared" si="1"/>
        <v>12026.795399071387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8042.326369944285</v>
      </c>
      <c r="AC35">
        <f t="shared" si="2"/>
        <v>7665.8388582865646</v>
      </c>
      <c r="AE35">
        <f t="shared" si="3"/>
        <v>0</v>
      </c>
      <c r="AF35">
        <f t="shared" ref="AF35:AG66" si="24">-$Z35*P35</f>
        <v>0</v>
      </c>
      <c r="AG35">
        <f t="shared" si="24"/>
        <v>-31.869831505067676</v>
      </c>
      <c r="AH35">
        <f t="shared" si="5"/>
        <v>-9728.4927833602778</v>
      </c>
      <c r="AI35">
        <f t="shared" ref="AI35:AI66" si="25">SUM(AE35:AH35)</f>
        <v>-9760.3626148653457</v>
      </c>
      <c r="AJ35">
        <f t="shared" si="7"/>
        <v>376.48751165772046</v>
      </c>
      <c r="AK35">
        <f t="shared" si="22"/>
        <v>562.96284589610002</v>
      </c>
      <c r="AL35">
        <f t="shared" si="8"/>
        <v>-8820.9122573115255</v>
      </c>
      <c r="AN35">
        <f t="shared" ref="AN35:AT66" si="26">AE35*$K35</f>
        <v>0</v>
      </c>
      <c r="AO35">
        <f t="shared" si="26"/>
        <v>0</v>
      </c>
      <c r="AP35">
        <f t="shared" si="26"/>
        <v>-2.1691889515519938</v>
      </c>
      <c r="AQ35">
        <f t="shared" si="26"/>
        <v>-662.16035869417146</v>
      </c>
      <c r="AR35">
        <f t="shared" si="26"/>
        <v>-664.32954764572344</v>
      </c>
      <c r="AS35">
        <f t="shared" si="26"/>
        <v>25.625254735199</v>
      </c>
      <c r="AT35">
        <f t="shared" si="26"/>
        <v>38.31751621460274</v>
      </c>
      <c r="AU35">
        <f t="shared" si="23"/>
        <v>-600.38677669592175</v>
      </c>
      <c r="AW35">
        <v>32</v>
      </c>
      <c r="AX35">
        <f>IF(Z35&gt;0, (R35*SUMPRODUCT(K35:$K$98, X35:$X$98)-K35*$AZ$3)/Z35, 0)</f>
        <v>12026.795399071387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1.6930661E-2</v>
      </c>
      <c r="Q36" s="4">
        <f t="shared" si="21"/>
        <v>50</v>
      </c>
      <c r="R36">
        <f t="shared" si="0"/>
        <v>1000000</v>
      </c>
      <c r="S36">
        <f t="shared" si="1"/>
        <v>11702.31669184452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7665.8388582865646</v>
      </c>
      <c r="AC36">
        <f t="shared" si="2"/>
        <v>7258.1409595142604</v>
      </c>
      <c r="AE36">
        <f t="shared" si="3"/>
        <v>0</v>
      </c>
      <c r="AF36">
        <f t="shared" si="24"/>
        <v>0</v>
      </c>
      <c r="AG36">
        <f t="shared" si="24"/>
        <v>-31.011555876677576</v>
      </c>
      <c r="AH36">
        <f t="shared" si="5"/>
        <v>-10791.546266788411</v>
      </c>
      <c r="AI36">
        <f t="shared" si="25"/>
        <v>-10822.557822665089</v>
      </c>
      <c r="AJ36">
        <f t="shared" si="7"/>
        <v>407.69789877230414</v>
      </c>
      <c r="AK36">
        <f t="shared" si="22"/>
        <v>536.60872008005958</v>
      </c>
      <c r="AL36">
        <f t="shared" si="8"/>
        <v>-9878.2512038127261</v>
      </c>
      <c r="AN36">
        <f t="shared" si="26"/>
        <v>0</v>
      </c>
      <c r="AO36">
        <f t="shared" si="26"/>
        <v>0</v>
      </c>
      <c r="AP36">
        <f t="shared" si="26"/>
        <v>-1.8846171957614297</v>
      </c>
      <c r="AQ36">
        <f t="shared" si="26"/>
        <v>-655.81790685128976</v>
      </c>
      <c r="AR36">
        <f t="shared" si="26"/>
        <v>-657.70252404705116</v>
      </c>
      <c r="AS36">
        <f t="shared" si="26"/>
        <v>24.776392186111906</v>
      </c>
      <c r="AT36">
        <f t="shared" si="26"/>
        <v>32.610489627802501</v>
      </c>
      <c r="AU36">
        <f t="shared" si="23"/>
        <v>-600.31564223313683</v>
      </c>
      <c r="AW36">
        <v>33</v>
      </c>
      <c r="AX36">
        <f>IF(Z36&gt;0, (R36*SUMPRODUCT(K36:$K$98, X36:$X$98)-K36*$AZ$3)/Z36, 0)</f>
        <v>11702.31669184452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1.9185959999999998E-2</v>
      </c>
      <c r="Q37" s="4">
        <f t="shared" si="21"/>
        <v>50</v>
      </c>
      <c r="R37">
        <f t="shared" si="0"/>
        <v>1000000</v>
      </c>
      <c r="S37">
        <f t="shared" si="1"/>
        <v>11342.288454540871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7258.1409595142604</v>
      </c>
      <c r="AC37">
        <f t="shared" si="2"/>
        <v>6829.5216775932076</v>
      </c>
      <c r="AE37">
        <f t="shared" si="3"/>
        <v>0</v>
      </c>
      <c r="AF37">
        <f t="shared" si="24"/>
        <v>0</v>
      </c>
      <c r="AG37">
        <f t="shared" si="24"/>
        <v>-30.106453847323099</v>
      </c>
      <c r="AH37">
        <f t="shared" si="5"/>
        <v>-11899.729411754017</v>
      </c>
      <c r="AI37">
        <f t="shared" si="25"/>
        <v>-11929.835865601341</v>
      </c>
      <c r="AJ37">
        <f t="shared" si="7"/>
        <v>428.61928192105279</v>
      </c>
      <c r="AK37">
        <f t="shared" si="22"/>
        <v>508.06986716599829</v>
      </c>
      <c r="AL37">
        <f t="shared" si="8"/>
        <v>-10993.146716514291</v>
      </c>
      <c r="AN37">
        <f t="shared" si="26"/>
        <v>0</v>
      </c>
      <c r="AO37">
        <f t="shared" si="26"/>
        <v>0</v>
      </c>
      <c r="AP37">
        <f t="shared" si="26"/>
        <v>-1.6335828872059146</v>
      </c>
      <c r="AQ37">
        <f t="shared" si="26"/>
        <v>-645.68196666412416</v>
      </c>
      <c r="AR37">
        <f t="shared" si="26"/>
        <v>-647.31554955133015</v>
      </c>
      <c r="AS37">
        <f t="shared" si="26"/>
        <v>23.256977644179635</v>
      </c>
      <c r="AT37">
        <f t="shared" si="26"/>
        <v>27.567984084620239</v>
      </c>
      <c r="AU37">
        <f t="shared" si="23"/>
        <v>-596.4905878225303</v>
      </c>
      <c r="AW37">
        <v>34</v>
      </c>
      <c r="AX37">
        <f>IF(Z37&gt;0, (R37*SUMPRODUCT(K37:$K$98, X37:$X$98)-K37*$AZ$3)/Z37, 0)</f>
        <v>11342.288454540871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2.1884238E-2</v>
      </c>
      <c r="Q38" s="4">
        <f t="shared" si="21"/>
        <v>50</v>
      </c>
      <c r="R38">
        <f t="shared" si="0"/>
        <v>1000000</v>
      </c>
      <c r="S38">
        <f t="shared" si="1"/>
        <v>10956.184280922214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6829.5216775932076</v>
      </c>
      <c r="AC38">
        <f t="shared" si="2"/>
        <v>6386.6956260453662</v>
      </c>
      <c r="AE38">
        <f t="shared" si="3"/>
        <v>0</v>
      </c>
      <c r="AF38">
        <f t="shared" si="24"/>
        <v>0</v>
      </c>
      <c r="AG38">
        <f t="shared" si="24"/>
        <v>-29.14653250751903</v>
      </c>
      <c r="AH38">
        <f t="shared" si="5"/>
        <v>-13177.136026616688</v>
      </c>
      <c r="AI38">
        <f t="shared" si="25"/>
        <v>-13206.282559124207</v>
      </c>
      <c r="AJ38">
        <f t="shared" si="7"/>
        <v>442.82605154784142</v>
      </c>
      <c r="AK38">
        <f t="shared" si="22"/>
        <v>478.06651743152457</v>
      </c>
      <c r="AL38">
        <f t="shared" si="8"/>
        <v>-12285.38999014484</v>
      </c>
      <c r="AN38">
        <f t="shared" si="26"/>
        <v>0</v>
      </c>
      <c r="AO38">
        <f t="shared" si="26"/>
        <v>0</v>
      </c>
      <c r="AP38">
        <f t="shared" si="26"/>
        <v>-1.4120511978906374</v>
      </c>
      <c r="AQ38">
        <f t="shared" si="26"/>
        <v>-638.38779814895338</v>
      </c>
      <c r="AR38">
        <f t="shared" si="26"/>
        <v>-639.79984934684398</v>
      </c>
      <c r="AS38">
        <f t="shared" si="26"/>
        <v>21.453428684321253</v>
      </c>
      <c r="AT38">
        <f t="shared" si="26"/>
        <v>23.160710401363986</v>
      </c>
      <c r="AU38">
        <f t="shared" si="23"/>
        <v>-595.18571026115876</v>
      </c>
      <c r="AW38">
        <v>35</v>
      </c>
      <c r="AX38">
        <f>IF(Z38&gt;0, (R38*SUMPRODUCT(K38:$K$98, X38:$X$98)-K38*$AZ$3)/Z38, 0)</f>
        <v>10956.184280922214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2.4761703999999999E-2</v>
      </c>
      <c r="Q39" s="4">
        <f t="shared" si="21"/>
        <v>50</v>
      </c>
      <c r="R39">
        <f t="shared" si="0"/>
        <v>1000000</v>
      </c>
      <c r="S39">
        <f t="shared" si="1"/>
        <v>10538.079029097598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6386.6956260453662</v>
      </c>
      <c r="AC39">
        <f t="shared" si="2"/>
        <v>5929.4291806788015</v>
      </c>
      <c r="AE39">
        <f t="shared" si="3"/>
        <v>0</v>
      </c>
      <c r="AF39">
        <f t="shared" si="24"/>
        <v>0</v>
      </c>
      <c r="AG39">
        <f t="shared" si="24"/>
        <v>-28.133349371866274</v>
      </c>
      <c r="AH39">
        <f t="shared" si="5"/>
        <v>-14434.35621155128</v>
      </c>
      <c r="AI39">
        <f t="shared" si="25"/>
        <v>-14462.489560923146</v>
      </c>
      <c r="AJ39">
        <f t="shared" si="7"/>
        <v>457.26644536656477</v>
      </c>
      <c r="AK39">
        <f t="shared" si="22"/>
        <v>447.06869382317569</v>
      </c>
      <c r="AL39">
        <f t="shared" si="8"/>
        <v>-13558.154421733407</v>
      </c>
      <c r="AN39">
        <f t="shared" si="26"/>
        <v>0</v>
      </c>
      <c r="AO39">
        <f t="shared" si="26"/>
        <v>0</v>
      </c>
      <c r="AP39">
        <f t="shared" si="26"/>
        <v>-1.2169338322470691</v>
      </c>
      <c r="AQ39">
        <f t="shared" si="26"/>
        <v>-624.37131776809611</v>
      </c>
      <c r="AR39">
        <f t="shared" si="26"/>
        <v>-625.58825160034314</v>
      </c>
      <c r="AS39">
        <f t="shared" si="26"/>
        <v>19.779479519576832</v>
      </c>
      <c r="AT39">
        <f t="shared" si="26"/>
        <v>19.338366422733479</v>
      </c>
      <c r="AU39">
        <f t="shared" si="23"/>
        <v>-586.47040565803286</v>
      </c>
      <c r="AW39">
        <v>36</v>
      </c>
      <c r="AX39">
        <f>IF(Z39&gt;0, (R39*SUMPRODUCT(K39:$K$98, X39:$X$98)-K39*$AZ$3)/Z39, 0)</f>
        <v>10538.079029097598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2.7627288E-2</v>
      </c>
      <c r="Q40" s="4">
        <f t="shared" si="21"/>
        <v>50</v>
      </c>
      <c r="R40">
        <f t="shared" si="0"/>
        <v>1000000</v>
      </c>
      <c r="S40">
        <f t="shared" si="1"/>
        <v>10095.697607545204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5929.4291806788015</v>
      </c>
      <c r="AC40">
        <f t="shared" si="2"/>
        <v>5466.7733564664159</v>
      </c>
      <c r="AE40">
        <f t="shared" si="3"/>
        <v>0</v>
      </c>
      <c r="AF40">
        <f t="shared" si="24"/>
        <v>0</v>
      </c>
      <c r="AG40">
        <f t="shared" si="24"/>
        <v>-27.074767732646443</v>
      </c>
      <c r="AH40">
        <f t="shared" si="5"/>
        <v>-15544.962910023372</v>
      </c>
      <c r="AI40">
        <f t="shared" si="25"/>
        <v>-15572.03767775602</v>
      </c>
      <c r="AJ40">
        <f t="shared" si="7"/>
        <v>462.6558242123856</v>
      </c>
      <c r="AK40">
        <f t="shared" si="22"/>
        <v>415.06004264751613</v>
      </c>
      <c r="AL40">
        <f t="shared" si="8"/>
        <v>-14694.321810896117</v>
      </c>
      <c r="AN40">
        <f t="shared" si="26"/>
        <v>0</v>
      </c>
      <c r="AO40">
        <f t="shared" si="26"/>
        <v>0</v>
      </c>
      <c r="AP40">
        <f t="shared" si="26"/>
        <v>-1.0456642075572899</v>
      </c>
      <c r="AQ40">
        <f t="shared" si="26"/>
        <v>-600.3675260791689</v>
      </c>
      <c r="AR40">
        <f t="shared" si="26"/>
        <v>-601.41319028672626</v>
      </c>
      <c r="AS40">
        <f t="shared" si="26"/>
        <v>17.868394682975232</v>
      </c>
      <c r="AT40">
        <f t="shared" si="26"/>
        <v>16.030181121752765</v>
      </c>
      <c r="AU40">
        <f t="shared" si="23"/>
        <v>-567.51461448199825</v>
      </c>
      <c r="AW40">
        <v>37</v>
      </c>
      <c r="AX40">
        <f>IF(Z40&gt;0, (R40*SUMPRODUCT(K40:$K$98, X40:$X$98)-K40*$AZ$3)/Z40, 0)</f>
        <v>10095.697607545204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3.0780427999999999E-2</v>
      </c>
      <c r="Q41" s="4">
        <f t="shared" si="21"/>
        <v>50</v>
      </c>
      <c r="R41">
        <f t="shared" si="0"/>
        <v>1000000</v>
      </c>
      <c r="S41">
        <f t="shared" si="1"/>
        <v>9647.0346723358434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5466.7733564664159</v>
      </c>
      <c r="AC41">
        <f t="shared" si="2"/>
        <v>5010.7946639191332</v>
      </c>
      <c r="AE41">
        <f t="shared" si="3"/>
        <v>0</v>
      </c>
      <c r="AF41">
        <f t="shared" si="24"/>
        <v>0</v>
      </c>
      <c r="AG41">
        <f t="shared" si="24"/>
        <v>-25.970647116508527</v>
      </c>
      <c r="AH41">
        <f t="shared" si="5"/>
        <v>-16667.458776228941</v>
      </c>
      <c r="AI41">
        <f t="shared" si="25"/>
        <v>-16693.429423345449</v>
      </c>
      <c r="AJ41">
        <f t="shared" si="7"/>
        <v>455.97869254728266</v>
      </c>
      <c r="AK41">
        <f t="shared" si="22"/>
        <v>382.67413495264913</v>
      </c>
      <c r="AL41">
        <f t="shared" si="8"/>
        <v>-15854.776595845517</v>
      </c>
      <c r="AN41">
        <f t="shared" si="26"/>
        <v>0</v>
      </c>
      <c r="AO41">
        <f t="shared" si="26"/>
        <v>0</v>
      </c>
      <c r="AP41">
        <f t="shared" si="26"/>
        <v>-0.89555497645430582</v>
      </c>
      <c r="AQ41">
        <f t="shared" si="26"/>
        <v>-574.74985451596808</v>
      </c>
      <c r="AR41">
        <f t="shared" si="26"/>
        <v>-575.64540949242246</v>
      </c>
      <c r="AS41">
        <f t="shared" si="26"/>
        <v>15.723673939887012</v>
      </c>
      <c r="AT41">
        <f t="shared" si="26"/>
        <v>13.19588704816473</v>
      </c>
      <c r="AU41">
        <f t="shared" si="23"/>
        <v>-546.72584850437067</v>
      </c>
      <c r="AW41">
        <v>38</v>
      </c>
      <c r="AX41">
        <f>IF(Z41&gt;0, (R41*SUMPRODUCT(K41:$K$98, X41:$X$98)-K41*$AZ$3)/Z41, 0)</f>
        <v>9647.0346723358434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3.4133669999999998E-2</v>
      </c>
      <c r="Q42" s="4">
        <f t="shared" si="21"/>
        <v>50</v>
      </c>
      <c r="R42">
        <f t="shared" si="0"/>
        <v>1000000</v>
      </c>
      <c r="S42">
        <f t="shared" si="1"/>
        <v>9194.4841831698322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5010.7946639191332</v>
      </c>
      <c r="AC42">
        <f t="shared" si="2"/>
        <v>4564.9634107709189</v>
      </c>
      <c r="AE42">
        <f t="shared" si="3"/>
        <v>0</v>
      </c>
      <c r="AF42">
        <f t="shared" si="24"/>
        <v>0</v>
      </c>
      <c r="AG42">
        <f t="shared" si="24"/>
        <v>-24.824467146982091</v>
      </c>
      <c r="AH42">
        <f t="shared" si="5"/>
        <v>-17729.469967227069</v>
      </c>
      <c r="AI42">
        <f t="shared" si="25"/>
        <v>-17754.294434374053</v>
      </c>
      <c r="AJ42">
        <f t="shared" si="7"/>
        <v>445.83125314821427</v>
      </c>
      <c r="AK42">
        <f t="shared" si="22"/>
        <v>350.75562647433935</v>
      </c>
      <c r="AL42">
        <f t="shared" si="8"/>
        <v>-16957.707554751498</v>
      </c>
      <c r="AN42">
        <f t="shared" si="26"/>
        <v>0</v>
      </c>
      <c r="AO42">
        <f t="shared" si="26"/>
        <v>0</v>
      </c>
      <c r="AP42">
        <f t="shared" si="26"/>
        <v>-0.76431325772911951</v>
      </c>
      <c r="AQ42">
        <f t="shared" si="26"/>
        <v>-545.8674648776614</v>
      </c>
      <c r="AR42">
        <f t="shared" si="26"/>
        <v>-546.63177813539062</v>
      </c>
      <c r="AS42">
        <f t="shared" si="26"/>
        <v>13.726568045694908</v>
      </c>
      <c r="AT42">
        <f t="shared" si="26"/>
        <v>10.799312386046999</v>
      </c>
      <c r="AU42">
        <f t="shared" si="23"/>
        <v>-522.10589770364868</v>
      </c>
      <c r="AW42">
        <v>39</v>
      </c>
      <c r="AX42">
        <f>IF(Z42&gt;0, (R42*SUMPRODUCT(K42:$K$98, X42:$X$98)-K42*$AZ$3)/Z42, 0)</f>
        <v>9194.4841831698322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3.7867151000000002E-2</v>
      </c>
      <c r="Q43" s="4">
        <f t="shared" si="21"/>
        <v>50</v>
      </c>
      <c r="R43">
        <f t="shared" si="0"/>
        <v>1000000</v>
      </c>
      <c r="S43">
        <f t="shared" si="1"/>
        <v>8745.4909819536606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4564.9634107709189</v>
      </c>
      <c r="AC43">
        <f t="shared" si="2"/>
        <v>4134.2018399716098</v>
      </c>
      <c r="AE43">
        <f t="shared" si="3"/>
        <v>0</v>
      </c>
      <c r="AF43">
        <f t="shared" si="24"/>
        <v>0</v>
      </c>
      <c r="AG43">
        <f t="shared" si="24"/>
        <v>-23.636190629562957</v>
      </c>
      <c r="AH43">
        <f t="shared" si="5"/>
        <v>-18800.636918986202</v>
      </c>
      <c r="AI43">
        <f t="shared" si="25"/>
        <v>-18824.273109615766</v>
      </c>
      <c r="AJ43">
        <f t="shared" si="7"/>
        <v>430.76157079930908</v>
      </c>
      <c r="AK43">
        <f t="shared" si="22"/>
        <v>319.54743875396434</v>
      </c>
      <c r="AL43">
        <f t="shared" si="8"/>
        <v>-18073.964100062491</v>
      </c>
      <c r="AN43">
        <f t="shared" si="26"/>
        <v>0</v>
      </c>
      <c r="AO43">
        <f t="shared" si="26"/>
        <v>0</v>
      </c>
      <c r="AP43">
        <f t="shared" si="26"/>
        <v>-0.64975692822330156</v>
      </c>
      <c r="AQ43">
        <f t="shared" si="26"/>
        <v>-516.82795610233006</v>
      </c>
      <c r="AR43">
        <f t="shared" si="26"/>
        <v>-517.47771303055345</v>
      </c>
      <c r="AS43">
        <f t="shared" si="26"/>
        <v>11.841600003391857</v>
      </c>
      <c r="AT43">
        <f t="shared" si="26"/>
        <v>8.7843326989717454</v>
      </c>
      <c r="AU43">
        <f t="shared" si="23"/>
        <v>-496.85178032818976</v>
      </c>
      <c r="AW43">
        <v>40</v>
      </c>
      <c r="AX43">
        <f>IF(Z43&gt;0, (R43*SUMPRODUCT(K43:$K$98, X43:$X$98)-K43*$AZ$3)/Z43, 0)</f>
        <v>8745.4909819536606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4.2172894000000002E-2</v>
      </c>
      <c r="Q44" s="4">
        <f t="shared" si="21"/>
        <v>50</v>
      </c>
      <c r="R44">
        <f t="shared" si="0"/>
        <v>1000000</v>
      </c>
      <c r="S44">
        <f t="shared" si="1"/>
        <v>8302.779367890982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4134.2018399716098</v>
      </c>
      <c r="AC44">
        <f t="shared" si="2"/>
        <v>3720.1470035820948</v>
      </c>
      <c r="AE44">
        <f t="shared" si="3"/>
        <v>0</v>
      </c>
      <c r="AF44">
        <f t="shared" si="24"/>
        <v>0</v>
      </c>
      <c r="AG44">
        <f t="shared" si="24"/>
        <v>-22.40302216128298</v>
      </c>
      <c r="AH44">
        <f t="shared" si="5"/>
        <v>-19936.131239687042</v>
      </c>
      <c r="AI44">
        <f t="shared" si="25"/>
        <v>-19958.534261848326</v>
      </c>
      <c r="AJ44">
        <f t="shared" si="7"/>
        <v>414.054836389515</v>
      </c>
      <c r="AK44">
        <f t="shared" si="22"/>
        <v>289.39412879801273</v>
      </c>
      <c r="AL44">
        <f t="shared" si="8"/>
        <v>-19255.0852966608</v>
      </c>
      <c r="AN44">
        <f t="shared" si="26"/>
        <v>0</v>
      </c>
      <c r="AO44">
        <f t="shared" si="26"/>
        <v>0</v>
      </c>
      <c r="AP44">
        <f t="shared" si="26"/>
        <v>-0.54987252578691215</v>
      </c>
      <c r="AQ44">
        <f t="shared" si="26"/>
        <v>-489.32375106655189</v>
      </c>
      <c r="AR44">
        <f t="shared" si="26"/>
        <v>-489.87362359233884</v>
      </c>
      <c r="AS44">
        <f t="shared" si="26"/>
        <v>10.162797548504976</v>
      </c>
      <c r="AT44">
        <f t="shared" si="26"/>
        <v>7.1030541952984958</v>
      </c>
      <c r="AU44">
        <f t="shared" si="23"/>
        <v>-472.60777184853544</v>
      </c>
      <c r="AW44">
        <v>41</v>
      </c>
      <c r="AX44">
        <f>IF(Z44&gt;0, (R44*SUMPRODUCT(K44:$K$98, X44:$X$98)-K44*$AZ$3)/Z44, 0)</f>
        <v>8302.779367890982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4.6777600000000003E-2</v>
      </c>
      <c r="Q45" s="4">
        <f t="shared" si="21"/>
        <v>50</v>
      </c>
      <c r="R45">
        <f t="shared" si="0"/>
        <v>1000000</v>
      </c>
      <c r="S45">
        <f t="shared" si="1"/>
        <v>7861.8614429768386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3720.1470035820948</v>
      </c>
      <c r="AC45">
        <f t="shared" si="2"/>
        <v>3322.5849665448395</v>
      </c>
      <c r="AE45">
        <f t="shared" si="3"/>
        <v>0</v>
      </c>
      <c r="AF45">
        <f t="shared" si="24"/>
        <v>0</v>
      </c>
      <c r="AG45">
        <f t="shared" si="24"/>
        <v>-21.131032330218517</v>
      </c>
      <c r="AH45">
        <f t="shared" si="5"/>
        <v>-20959.192189032616</v>
      </c>
      <c r="AI45">
        <f t="shared" si="25"/>
        <v>-20980.323221362833</v>
      </c>
      <c r="AJ45">
        <f t="shared" si="7"/>
        <v>397.56203703725532</v>
      </c>
      <c r="AK45">
        <f t="shared" si="22"/>
        <v>260.41029025074664</v>
      </c>
      <c r="AL45">
        <f t="shared" si="8"/>
        <v>-20322.350894074829</v>
      </c>
      <c r="AN45">
        <f t="shared" si="26"/>
        <v>0</v>
      </c>
      <c r="AO45">
        <f t="shared" si="26"/>
        <v>0</v>
      </c>
      <c r="AP45">
        <f t="shared" si="26"/>
        <v>-0.46308221738106525</v>
      </c>
      <c r="AQ45">
        <f t="shared" si="26"/>
        <v>-459.31637611160471</v>
      </c>
      <c r="AR45">
        <f t="shared" si="26"/>
        <v>-459.7794583289857</v>
      </c>
      <c r="AS45">
        <f t="shared" si="26"/>
        <v>8.7124900847587483</v>
      </c>
      <c r="AT45">
        <f t="shared" si="26"/>
        <v>5.7068378275920946</v>
      </c>
      <c r="AU45">
        <f t="shared" si="23"/>
        <v>-445.36013041663483</v>
      </c>
      <c r="AW45">
        <v>42</v>
      </c>
      <c r="AX45">
        <f>IF(Z45&gt;0, (R45*SUMPRODUCT(K45:$K$98, X45:$X$98)-K45*$AZ$3)/Z45, 0)</f>
        <v>7861.8614429768386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5.1668436999999998E-2</v>
      </c>
      <c r="Q46" s="4">
        <f t="shared" si="21"/>
        <v>50</v>
      </c>
      <c r="R46">
        <f t="shared" si="0"/>
        <v>1000000</v>
      </c>
      <c r="S46">
        <f t="shared" si="1"/>
        <v>7426.8997837625211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3322.5849665448395</v>
      </c>
      <c r="AC46">
        <f t="shared" si="2"/>
        <v>2945.1986922451097</v>
      </c>
      <c r="AE46">
        <f t="shared" si="3"/>
        <v>0</v>
      </c>
      <c r="AF46">
        <f t="shared" si="24"/>
        <v>0</v>
      </c>
      <c r="AG46">
        <f t="shared" si="24"/>
        <v>-19.827914594217471</v>
      </c>
      <c r="AH46">
        <f t="shared" si="5"/>
        <v>-21836.148253977171</v>
      </c>
      <c r="AI46">
        <f t="shared" si="25"/>
        <v>-21855.976168571389</v>
      </c>
      <c r="AJ46">
        <f t="shared" si="7"/>
        <v>377.38627429972985</v>
      </c>
      <c r="AK46">
        <f t="shared" si="22"/>
        <v>232.5809476581388</v>
      </c>
      <c r="AL46">
        <f t="shared" si="8"/>
        <v>-21246.008946613521</v>
      </c>
      <c r="AN46">
        <f t="shared" si="26"/>
        <v>0</v>
      </c>
      <c r="AO46">
        <f t="shared" si="26"/>
        <v>0</v>
      </c>
      <c r="AP46">
        <f t="shared" si="26"/>
        <v>-0.38796844717203627</v>
      </c>
      <c r="AQ46">
        <f t="shared" si="26"/>
        <v>-427.26311383167626</v>
      </c>
      <c r="AR46">
        <f t="shared" si="26"/>
        <v>-427.65108227884832</v>
      </c>
      <c r="AS46">
        <f t="shared" si="26"/>
        <v>7.3842342889052928</v>
      </c>
      <c r="AT46">
        <f t="shared" si="26"/>
        <v>4.5508602871955199</v>
      </c>
      <c r="AU46">
        <f t="shared" si="23"/>
        <v>-415.7159877027475</v>
      </c>
      <c r="AW46">
        <v>43</v>
      </c>
      <c r="AX46">
        <f>IF(Z46&gt;0, (R46*SUMPRODUCT(K46:$K$98, X46:$X$98)-K46*$AZ$3)/Z46, 0)</f>
        <v>7426.8997837625211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5.7177164000000003E-2</v>
      </c>
      <c r="Q47" s="4">
        <f t="shared" si="21"/>
        <v>50</v>
      </c>
      <c r="R47">
        <f t="shared" si="0"/>
        <v>1000000</v>
      </c>
      <c r="S47">
        <f t="shared" si="1"/>
        <v>7004.4794762159654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2945.1986922451097</v>
      </c>
      <c r="AC47">
        <f t="shared" si="2"/>
        <v>2591.0874550311773</v>
      </c>
      <c r="AE47">
        <f t="shared" si="3"/>
        <v>0</v>
      </c>
      <c r="AF47">
        <f t="shared" si="24"/>
        <v>0</v>
      </c>
      <c r="AG47">
        <f t="shared" si="24"/>
        <v>-18.495931523743732</v>
      </c>
      <c r="AH47">
        <f t="shared" si="5"/>
        <v>-22674.078490631317</v>
      </c>
      <c r="AI47">
        <f t="shared" si="25"/>
        <v>-22692.574422155059</v>
      </c>
      <c r="AJ47">
        <f t="shared" si="7"/>
        <v>354.11123721393233</v>
      </c>
      <c r="AK47">
        <f t="shared" si="22"/>
        <v>206.1639084571577</v>
      </c>
      <c r="AL47">
        <f t="shared" si="8"/>
        <v>-22132.299276483969</v>
      </c>
      <c r="AN47">
        <f t="shared" si="26"/>
        <v>0</v>
      </c>
      <c r="AO47">
        <f t="shared" si="26"/>
        <v>0</v>
      </c>
      <c r="AP47">
        <f t="shared" si="26"/>
        <v>-0.32313020282994198</v>
      </c>
      <c r="AQ47">
        <f t="shared" si="26"/>
        <v>-396.12384876394378</v>
      </c>
      <c r="AR47">
        <f t="shared" si="26"/>
        <v>-396.44697896677371</v>
      </c>
      <c r="AS47">
        <f t="shared" si="26"/>
        <v>6.1864435299411875</v>
      </c>
      <c r="AT47">
        <f t="shared" si="26"/>
        <v>3.6017534705108472</v>
      </c>
      <c r="AU47">
        <f t="shared" si="23"/>
        <v>-386.65878196632167</v>
      </c>
      <c r="AW47">
        <v>44</v>
      </c>
      <c r="AX47">
        <f>IF(Z47&gt;0, (R47*SUMPRODUCT(K47:$K$98, X47:$X$98)-K47*$AZ$3)/Z47, 0)</f>
        <v>7004.4794762159654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6.3388860000000005E-2</v>
      </c>
      <c r="Q48" s="4">
        <f t="shared" si="21"/>
        <v>50</v>
      </c>
      <c r="R48">
        <f t="shared" si="0"/>
        <v>1000000</v>
      </c>
      <c r="S48">
        <f t="shared" si="1"/>
        <v>6594.1389514171115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2591.0874550311773</v>
      </c>
      <c r="AC48">
        <f t="shared" si="2"/>
        <v>2260.2777818187915</v>
      </c>
      <c r="AE48">
        <f t="shared" si="3"/>
        <v>0</v>
      </c>
      <c r="AF48">
        <f t="shared" si="24"/>
        <v>0</v>
      </c>
      <c r="AG48">
        <f t="shared" si="24"/>
        <v>-17.138536194578119</v>
      </c>
      <c r="AH48">
        <f t="shared" si="5"/>
        <v>-23448.720278563567</v>
      </c>
      <c r="AI48">
        <f t="shared" si="25"/>
        <v>-23465.858814758147</v>
      </c>
      <c r="AJ48">
        <f t="shared" si="7"/>
        <v>330.80967321238586</v>
      </c>
      <c r="AK48">
        <f t="shared" si="22"/>
        <v>181.37612185218242</v>
      </c>
      <c r="AL48">
        <f t="shared" si="8"/>
        <v>-22953.673019693579</v>
      </c>
      <c r="AN48">
        <f t="shared" si="26"/>
        <v>0</v>
      </c>
      <c r="AO48">
        <f t="shared" si="26"/>
        <v>0</v>
      </c>
      <c r="AP48">
        <f t="shared" si="26"/>
        <v>-0.26733575501132484</v>
      </c>
      <c r="AQ48">
        <f t="shared" si="26"/>
        <v>-365.76527123140716</v>
      </c>
      <c r="AR48">
        <f t="shared" si="26"/>
        <v>-366.03260698641856</v>
      </c>
      <c r="AS48">
        <f t="shared" si="26"/>
        <v>5.1601404431062488</v>
      </c>
      <c r="AT48">
        <f t="shared" si="26"/>
        <v>2.8291985923347887</v>
      </c>
      <c r="AU48">
        <f t="shared" si="23"/>
        <v>-358.04326795097751</v>
      </c>
      <c r="AW48">
        <v>45</v>
      </c>
      <c r="AX48">
        <f>IF(Z48&gt;0, (R48*SUMPRODUCT(K48:$K$98, X48:$X$98)-K48*$AZ$3)/Z48, 0)</f>
        <v>6594.1389514171115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7.0498397000000004E-2</v>
      </c>
      <c r="Q49" s="4">
        <f t="shared" si="21"/>
        <v>50</v>
      </c>
      <c r="R49">
        <f t="shared" si="0"/>
        <v>1000000</v>
      </c>
      <c r="S49">
        <f t="shared" si="1"/>
        <v>6195.9505841003565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2260.2777818187915</v>
      </c>
      <c r="AC49">
        <f t="shared" si="2"/>
        <v>1952.8287387584182</v>
      </c>
      <c r="AE49">
        <f t="shared" si="3"/>
        <v>0</v>
      </c>
      <c r="AF49">
        <f t="shared" si="24"/>
        <v>0</v>
      </c>
      <c r="AG49">
        <f t="shared" si="24"/>
        <v>-15.758911503988102</v>
      </c>
      <c r="AH49">
        <f t="shared" si="5"/>
        <v>-24164.78657288475</v>
      </c>
      <c r="AI49">
        <f t="shared" si="25"/>
        <v>-24180.545484388738</v>
      </c>
      <c r="AJ49">
        <f t="shared" si="7"/>
        <v>307.44904306037324</v>
      </c>
      <c r="AK49">
        <f t="shared" si="22"/>
        <v>158.21944472731542</v>
      </c>
      <c r="AL49">
        <f t="shared" si="8"/>
        <v>-23714.876996601051</v>
      </c>
      <c r="AN49">
        <f t="shared" si="26"/>
        <v>0</v>
      </c>
      <c r="AO49">
        <f t="shared" si="26"/>
        <v>0</v>
      </c>
      <c r="AP49">
        <f t="shared" si="26"/>
        <v>-0.21947826363582901</v>
      </c>
      <c r="AQ49">
        <f t="shared" si="26"/>
        <v>-336.54896766219849</v>
      </c>
      <c r="AR49">
        <f t="shared" si="26"/>
        <v>-336.76844592583433</v>
      </c>
      <c r="AS49">
        <f t="shared" si="26"/>
        <v>4.2819189707557666</v>
      </c>
      <c r="AT49">
        <f t="shared" si="26"/>
        <v>2.2035613940333496</v>
      </c>
      <c r="AU49">
        <f t="shared" si="23"/>
        <v>-330.28296556104527</v>
      </c>
      <c r="AW49">
        <v>46</v>
      </c>
      <c r="AX49">
        <f>IF(Z49&gt;0, (R49*SUMPRODUCT(K49:$K$98, X49:$X$98)-K49*$AZ$3)/Z49, 0)</f>
        <v>6195.9505841003565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7.8701599999999997E-2</v>
      </c>
      <c r="Q50" s="4">
        <f t="shared" si="21"/>
        <v>50</v>
      </c>
      <c r="R50">
        <f t="shared" si="0"/>
        <v>1000000</v>
      </c>
      <c r="S50">
        <f t="shared" si="1"/>
        <v>5808.5774056439332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1952.8287387584182</v>
      </c>
      <c r="AC50">
        <f t="shared" si="2"/>
        <v>1668.3478319632136</v>
      </c>
      <c r="AE50">
        <f t="shared" si="3"/>
        <v>0</v>
      </c>
      <c r="AF50">
        <f t="shared" si="24"/>
        <v>0</v>
      </c>
      <c r="AG50">
        <f t="shared" si="24"/>
        <v>-14.361070839325951</v>
      </c>
      <c r="AH50">
        <f t="shared" si="5"/>
        <v>-24805.030992445398</v>
      </c>
      <c r="AI50">
        <f t="shared" si="25"/>
        <v>-24819.392063284722</v>
      </c>
      <c r="AJ50">
        <f t="shared" si="7"/>
        <v>284.48090679520465</v>
      </c>
      <c r="AK50">
        <f t="shared" si="22"/>
        <v>136.6980117130893</v>
      </c>
      <c r="AL50">
        <f t="shared" si="8"/>
        <v>-24398.21314477643</v>
      </c>
      <c r="AN50">
        <f t="shared" si="26"/>
        <v>0</v>
      </c>
      <c r="AO50">
        <f t="shared" si="26"/>
        <v>0</v>
      </c>
      <c r="AP50">
        <f t="shared" si="26"/>
        <v>-0.1785805272197403</v>
      </c>
      <c r="AQ50">
        <f t="shared" si="26"/>
        <v>-308.45161631002776</v>
      </c>
      <c r="AR50">
        <f t="shared" si="26"/>
        <v>-308.63019683724752</v>
      </c>
      <c r="AS50">
        <f t="shared" si="26"/>
        <v>3.5375321859927484</v>
      </c>
      <c r="AT50">
        <f t="shared" si="26"/>
        <v>1.6998455947146835</v>
      </c>
      <c r="AU50">
        <f t="shared" si="23"/>
        <v>-303.39281905654008</v>
      </c>
      <c r="AW50">
        <v>47</v>
      </c>
      <c r="AX50">
        <f>IF(Z50&gt;0, (R50*SUMPRODUCT(K50:$K$98, X50:$X$98)-K50*$AZ$3)/Z50, 0)</f>
        <v>5808.5774056439332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8.8159118999999994E-2</v>
      </c>
      <c r="Q51" s="4">
        <f t="shared" si="21"/>
        <v>50</v>
      </c>
      <c r="R51">
        <f t="shared" si="0"/>
        <v>1000000</v>
      </c>
      <c r="S51">
        <f t="shared" si="1"/>
        <v>5429.4727645183521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1668.3478319632136</v>
      </c>
      <c r="AC51">
        <f t="shared" si="2"/>
        <v>1406.3855557130037</v>
      </c>
      <c r="AE51">
        <f t="shared" si="3"/>
        <v>0</v>
      </c>
      <c r="AF51">
        <f t="shared" si="24"/>
        <v>0</v>
      </c>
      <c r="AG51">
        <f t="shared" si="24"/>
        <v>-12.951400777841124</v>
      </c>
      <c r="AH51">
        <f t="shared" si="5"/>
        <v>-25321.187061831326</v>
      </c>
      <c r="AI51">
        <f t="shared" si="25"/>
        <v>-25334.138462609168</v>
      </c>
      <c r="AJ51">
        <f t="shared" si="7"/>
        <v>261.96227625020992</v>
      </c>
      <c r="AK51">
        <f t="shared" si="22"/>
        <v>116.78434823742496</v>
      </c>
      <c r="AL51">
        <f t="shared" si="8"/>
        <v>-24955.39183812153</v>
      </c>
      <c r="AN51">
        <f t="shared" si="26"/>
        <v>0</v>
      </c>
      <c r="AO51">
        <f t="shared" si="26"/>
        <v>0</v>
      </c>
      <c r="AP51">
        <f t="shared" si="26"/>
        <v>-0.143795732140442</v>
      </c>
      <c r="AQ51">
        <f t="shared" si="26"/>
        <v>-281.13396339728251</v>
      </c>
      <c r="AR51">
        <f t="shared" si="26"/>
        <v>-281.27775912942298</v>
      </c>
      <c r="AS51">
        <f t="shared" si="26"/>
        <v>2.9084929076571076</v>
      </c>
      <c r="AT51">
        <f t="shared" si="26"/>
        <v>1.2966235193707063</v>
      </c>
      <c r="AU51">
        <f t="shared" si="23"/>
        <v>-277.07264270239511</v>
      </c>
      <c r="AW51">
        <v>48</v>
      </c>
      <c r="AX51">
        <f>IF(Z51&gt;0, (R51*SUMPRODUCT(K51:$K$98, X51:$X$98)-K51*$AZ$3)/Z51, 0)</f>
        <v>5429.4727645183521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9.9426106E-2</v>
      </c>
      <c r="Q52" s="4">
        <f t="shared" si="21"/>
        <v>50</v>
      </c>
      <c r="R52">
        <f t="shared" si="0"/>
        <v>1000000</v>
      </c>
      <c r="S52">
        <f t="shared" si="1"/>
        <v>5057.836751178098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1406.3855557130037</v>
      </c>
      <c r="AC52">
        <f t="shared" si="2"/>
        <v>1166.7599316548428</v>
      </c>
      <c r="AE52">
        <f t="shared" si="3"/>
        <v>0</v>
      </c>
      <c r="AF52">
        <f t="shared" si="24"/>
        <v>0</v>
      </c>
      <c r="AG52">
        <f t="shared" si="24"/>
        <v>-11.534179423476598</v>
      </c>
      <c r="AH52">
        <f t="shared" si="5"/>
        <v>-25754.14693172228</v>
      </c>
      <c r="AI52">
        <f t="shared" si="25"/>
        <v>-25765.681111145757</v>
      </c>
      <c r="AJ52">
        <f t="shared" si="7"/>
        <v>239.62562405816084</v>
      </c>
      <c r="AK52">
        <f t="shared" si="22"/>
        <v>98.446988899910266</v>
      </c>
      <c r="AL52">
        <f t="shared" si="8"/>
        <v>-25427.608498187685</v>
      </c>
      <c r="AN52">
        <f t="shared" si="26"/>
        <v>0</v>
      </c>
      <c r="AO52">
        <f t="shared" si="26"/>
        <v>0</v>
      </c>
      <c r="AP52">
        <f t="shared" si="26"/>
        <v>-0.11433993313651283</v>
      </c>
      <c r="AQ52">
        <f t="shared" si="26"/>
        <v>-255.30445903827129</v>
      </c>
      <c r="AR52">
        <f t="shared" si="26"/>
        <v>-255.4187989714078</v>
      </c>
      <c r="AS52">
        <f t="shared" si="26"/>
        <v>2.3754423116427308</v>
      </c>
      <c r="AT52">
        <f t="shared" si="26"/>
        <v>0.97591876413813261</v>
      </c>
      <c r="AU52">
        <f t="shared" si="23"/>
        <v>-252.06743789562694</v>
      </c>
      <c r="AW52">
        <v>49</v>
      </c>
      <c r="AX52">
        <f>IF(Z52&gt;0, (R52*SUMPRODUCT(K52:$K$98, X52:$X$98)-K52*$AZ$3)/Z52, 0)</f>
        <v>5057.836751178098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0.112419382</v>
      </c>
      <c r="Q53" s="4">
        <f t="shared" si="21"/>
        <v>50</v>
      </c>
      <c r="R53">
        <f t="shared" si="0"/>
        <v>1000000</v>
      </c>
      <c r="S53">
        <f t="shared" si="1"/>
        <v>4685.3405630493471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1166.7599316548428</v>
      </c>
      <c r="AC53">
        <f t="shared" si="2"/>
        <v>948.51648988364445</v>
      </c>
      <c r="AE53">
        <f t="shared" si="3"/>
        <v>0</v>
      </c>
      <c r="AF53">
        <f t="shared" si="24"/>
        <v>0</v>
      </c>
      <c r="AG53">
        <f t="shared" si="24"/>
        <v>-10.122172306577475</v>
      </c>
      <c r="AH53">
        <f t="shared" si="5"/>
        <v>-25933.30645328711</v>
      </c>
      <c r="AI53">
        <f t="shared" si="25"/>
        <v>-25943.42862559369</v>
      </c>
      <c r="AJ53">
        <f t="shared" si="7"/>
        <v>218.24344177119838</v>
      </c>
      <c r="AK53">
        <f t="shared" si="22"/>
        <v>81.673195215839002</v>
      </c>
      <c r="AL53">
        <f t="shared" si="8"/>
        <v>-25643.51198860665</v>
      </c>
      <c r="AN53">
        <f t="shared" si="26"/>
        <v>0</v>
      </c>
      <c r="AO53">
        <f t="shared" si="26"/>
        <v>0</v>
      </c>
      <c r="AP53">
        <f t="shared" si="26"/>
        <v>-8.9591526057160337E-2</v>
      </c>
      <c r="AQ53">
        <f t="shared" si="26"/>
        <v>-229.53615394871593</v>
      </c>
      <c r="AR53">
        <f t="shared" si="26"/>
        <v>-229.62574547477311</v>
      </c>
      <c r="AS53">
        <f t="shared" si="26"/>
        <v>1.9316765619118259</v>
      </c>
      <c r="AT53">
        <f t="shared" si="26"/>
        <v>0.72289089493137615</v>
      </c>
      <c r="AU53">
        <f t="shared" si="23"/>
        <v>-226.9711780179299</v>
      </c>
      <c r="AW53">
        <v>50</v>
      </c>
      <c r="AX53">
        <f>IF(Z53&gt;0, (R53*SUMPRODUCT(K53:$K$98, X53:$X$98)-K53*$AZ$3)/Z53, 0)</f>
        <v>4685.3405630493471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0.12734142500000001</v>
      </c>
      <c r="Q54" s="4">
        <f t="shared" si="21"/>
        <v>50</v>
      </c>
      <c r="R54">
        <f t="shared" si="0"/>
        <v>1000000</v>
      </c>
      <c r="S54">
        <f t="shared" si="1"/>
        <v>4306.4152610645824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948.51648988364445</v>
      </c>
      <c r="AC54">
        <f t="shared" si="2"/>
        <v>752.0705299233864</v>
      </c>
      <c r="AE54">
        <f t="shared" si="3"/>
        <v>0</v>
      </c>
      <c r="AF54">
        <f t="shared" si="24"/>
        <v>0</v>
      </c>
      <c r="AG54">
        <f t="shared" si="24"/>
        <v>-8.7319787378965881</v>
      </c>
      <c r="AH54">
        <f t="shared" si="5"/>
        <v>-25779.436912302255</v>
      </c>
      <c r="AI54">
        <f t="shared" si="25"/>
        <v>-25788.168891040154</v>
      </c>
      <c r="AJ54">
        <f t="shared" si="7"/>
        <v>196.44595996025805</v>
      </c>
      <c r="AK54">
        <f t="shared" si="22"/>
        <v>66.396154291855112</v>
      </c>
      <c r="AL54">
        <f t="shared" si="8"/>
        <v>-25525.326776788039</v>
      </c>
      <c r="AN54">
        <f t="shared" si="26"/>
        <v>0</v>
      </c>
      <c r="AO54">
        <f t="shared" si="26"/>
        <v>0</v>
      </c>
      <c r="AP54">
        <f t="shared" si="26"/>
        <v>-6.9006159107629736E-2</v>
      </c>
      <c r="AQ54">
        <f t="shared" si="26"/>
        <v>-203.7270106436327</v>
      </c>
      <c r="AR54">
        <f t="shared" si="26"/>
        <v>-203.79601680274033</v>
      </c>
      <c r="AS54">
        <f t="shared" si="26"/>
        <v>1.5524523794630856</v>
      </c>
      <c r="AT54">
        <f t="shared" si="26"/>
        <v>0.5247085139263824</v>
      </c>
      <c r="AU54">
        <f t="shared" si="23"/>
        <v>-201.71885590935085</v>
      </c>
      <c r="AW54">
        <v>51</v>
      </c>
      <c r="AX54">
        <f>IF(Z54&gt;0, (R54*SUMPRODUCT(K54:$K$98, X54:$X$98)-K54*$AZ$3)/Z54, 0)</f>
        <v>4306.4152610645824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0.14457818</v>
      </c>
      <c r="Q55" s="4">
        <f t="shared" si="21"/>
        <v>50</v>
      </c>
      <c r="R55">
        <f t="shared" si="0"/>
        <v>1000000</v>
      </c>
      <c r="S55">
        <f t="shared" si="1"/>
        <v>3914.0629893819341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752.0705299233864</v>
      </c>
      <c r="AC55">
        <f t="shared" si="2"/>
        <v>577.88833534087621</v>
      </c>
      <c r="AE55">
        <f t="shared" si="3"/>
        <v>0</v>
      </c>
      <c r="AF55">
        <f t="shared" si="24"/>
        <v>0</v>
      </c>
      <c r="AG55">
        <f t="shared" si="24"/>
        <v>-7.3822053567938362</v>
      </c>
      <c r="AH55">
        <f t="shared" si="5"/>
        <v>-25249.071874475714</v>
      </c>
      <c r="AI55">
        <f t="shared" si="25"/>
        <v>-25256.454079832507</v>
      </c>
      <c r="AJ55">
        <f t="shared" si="7"/>
        <v>174.18219458251019</v>
      </c>
      <c r="AK55">
        <f t="shared" si="22"/>
        <v>52.644937094637051</v>
      </c>
      <c r="AL55">
        <f t="shared" si="8"/>
        <v>-25029.626948155361</v>
      </c>
      <c r="AN55">
        <f t="shared" si="26"/>
        <v>0</v>
      </c>
      <c r="AO55">
        <f t="shared" si="26"/>
        <v>0</v>
      </c>
      <c r="AP55">
        <f t="shared" si="26"/>
        <v>-5.208867198569813E-2</v>
      </c>
      <c r="AQ55">
        <f t="shared" si="26"/>
        <v>-178.15687308163447</v>
      </c>
      <c r="AR55">
        <f t="shared" si="26"/>
        <v>-178.20896175362017</v>
      </c>
      <c r="AS55">
        <f t="shared" si="26"/>
        <v>1.2290255771613858</v>
      </c>
      <c r="AT55">
        <f t="shared" si="26"/>
        <v>0.37146147086068432</v>
      </c>
      <c r="AU55">
        <f t="shared" si="23"/>
        <v>-176.6084747055981</v>
      </c>
      <c r="AW55">
        <v>52</v>
      </c>
      <c r="AX55">
        <f>IF(Z55&gt;0, (R55*SUMPRODUCT(K55:$K$98, X55:$X$98)-K55*$AZ$3)/Z55, 0)</f>
        <v>3914.0629893819341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0.16385111999999999</v>
      </c>
      <c r="Q56" s="4">
        <f t="shared" si="21"/>
        <v>50</v>
      </c>
      <c r="R56">
        <f t="shared" si="0"/>
        <v>1000000</v>
      </c>
      <c r="S56">
        <f t="shared" si="1"/>
        <v>3493.3979986507202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577.88833534087621</v>
      </c>
      <c r="AC56">
        <f t="shared" si="2"/>
        <v>426.11076231381594</v>
      </c>
      <c r="AE56">
        <f t="shared" si="3"/>
        <v>0</v>
      </c>
      <c r="AF56">
        <f t="shared" si="24"/>
        <v>0</v>
      </c>
      <c r="AG56">
        <f t="shared" si="24"/>
        <v>-6.0988006874452285</v>
      </c>
      <c r="AH56">
        <f t="shared" si="5"/>
        <v>-24191.652315613392</v>
      </c>
      <c r="AI56">
        <f t="shared" si="25"/>
        <v>-24197.751116300838</v>
      </c>
      <c r="AJ56">
        <f t="shared" si="7"/>
        <v>151.77757302706027</v>
      </c>
      <c r="AK56">
        <f t="shared" si="22"/>
        <v>40.452183473861339</v>
      </c>
      <c r="AL56">
        <f t="shared" si="8"/>
        <v>-24005.521359799917</v>
      </c>
      <c r="AN56">
        <f t="shared" si="26"/>
        <v>0</v>
      </c>
      <c r="AO56">
        <f t="shared" si="26"/>
        <v>0</v>
      </c>
      <c r="AP56">
        <f t="shared" si="26"/>
        <v>-3.8422319662207036E-2</v>
      </c>
      <c r="AQ56">
        <f t="shared" si="26"/>
        <v>-152.40691507445109</v>
      </c>
      <c r="AR56">
        <f t="shared" si="26"/>
        <v>-152.4453373941133</v>
      </c>
      <c r="AS56">
        <f t="shared" si="26"/>
        <v>0.95619560750763666</v>
      </c>
      <c r="AT56">
        <f t="shared" si="26"/>
        <v>0.25484792898159575</v>
      </c>
      <c r="AU56">
        <f t="shared" si="23"/>
        <v>-151.23429385762407</v>
      </c>
      <c r="AW56">
        <v>53</v>
      </c>
      <c r="AX56">
        <f>IF(Z56&gt;0, (R56*SUMPRODUCT(K56:$K$98, X56:$X$98)-K56*$AZ$3)/Z56, 0)</f>
        <v>3493.3979986507202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0.185300933</v>
      </c>
      <c r="Q57" s="4">
        <f t="shared" si="21"/>
        <v>50</v>
      </c>
      <c r="R57">
        <f t="shared" si="0"/>
        <v>1000000</v>
      </c>
      <c r="S57">
        <f t="shared" si="1"/>
        <v>3028.4740385392174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426.11076231381594</v>
      </c>
      <c r="AC57">
        <f t="shared" si="2"/>
        <v>297.25679371666331</v>
      </c>
      <c r="AE57">
        <f t="shared" si="3"/>
        <v>0</v>
      </c>
      <c r="AF57">
        <f t="shared" si="24"/>
        <v>0</v>
      </c>
      <c r="AG57">
        <f t="shared" si="24"/>
        <v>-4.9076992230061336</v>
      </c>
      <c r="AH57">
        <f t="shared" si="5"/>
        <v>-22602.269151292843</v>
      </c>
      <c r="AI57">
        <f t="shared" si="25"/>
        <v>-22607.176850515851</v>
      </c>
      <c r="AJ57">
        <f t="shared" si="7"/>
        <v>128.85396859715263</v>
      </c>
      <c r="AK57">
        <f t="shared" si="22"/>
        <v>29.827753361967119</v>
      </c>
      <c r="AL57">
        <f t="shared" si="8"/>
        <v>-22448.495128556733</v>
      </c>
      <c r="AN57">
        <f t="shared" si="26"/>
        <v>0</v>
      </c>
      <c r="AO57">
        <f t="shared" si="26"/>
        <v>0</v>
      </c>
      <c r="AP57">
        <f t="shared" si="26"/>
        <v>-2.7605718557280137E-2</v>
      </c>
      <c r="AQ57">
        <f t="shared" si="26"/>
        <v>-127.13735145412871</v>
      </c>
      <c r="AR57">
        <f t="shared" si="26"/>
        <v>-127.164957172686</v>
      </c>
      <c r="AS57">
        <f t="shared" si="26"/>
        <v>0.7248012216002836</v>
      </c>
      <c r="AT57">
        <f t="shared" si="26"/>
        <v>0.16778056826434035</v>
      </c>
      <c r="AU57">
        <f t="shared" si="23"/>
        <v>-126.27237538282138</v>
      </c>
      <c r="AW57">
        <v>54</v>
      </c>
      <c r="AX57">
        <f>IF(Z57&gt;0, (R57*SUMPRODUCT(K57:$K$98, X57:$X$98)-K57*$AZ$3)/Z57, 0)</f>
        <v>3028.4740385392174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0.20871278500000001</v>
      </c>
      <c r="Q58" s="4">
        <f t="shared" si="21"/>
        <v>50</v>
      </c>
      <c r="R58">
        <f t="shared" si="0"/>
        <v>1000000</v>
      </c>
      <c r="S58">
        <f t="shared" si="1"/>
        <v>2492.602681223239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297.25679371666331</v>
      </c>
      <c r="AC58">
        <f t="shared" si="2"/>
        <v>191.14885876012264</v>
      </c>
      <c r="AE58">
        <f t="shared" si="3"/>
        <v>0</v>
      </c>
      <c r="AF58">
        <f t="shared" si="24"/>
        <v>0</v>
      </c>
      <c r="AG58">
        <f t="shared" si="24"/>
        <v>-3.8343226580001262</v>
      </c>
      <c r="AH58">
        <f t="shared" si="5"/>
        <v>-20485.991455518928</v>
      </c>
      <c r="AI58">
        <f t="shared" si="25"/>
        <v>-20489.825778176928</v>
      </c>
      <c r="AJ58">
        <f t="shared" si="7"/>
        <v>106.10793495654067</v>
      </c>
      <c r="AK58">
        <f t="shared" si="22"/>
        <v>20.807975560166433</v>
      </c>
      <c r="AL58">
        <f t="shared" si="8"/>
        <v>-20362.909867660223</v>
      </c>
      <c r="AN58">
        <f t="shared" si="26"/>
        <v>0</v>
      </c>
      <c r="AO58">
        <f t="shared" si="26"/>
        <v>0</v>
      </c>
      <c r="AP58">
        <f t="shared" si="26"/>
        <v>-1.9257138365795731E-2</v>
      </c>
      <c r="AQ58">
        <f t="shared" si="26"/>
        <v>-102.88690003600215</v>
      </c>
      <c r="AR58">
        <f t="shared" si="26"/>
        <v>-102.90615717436795</v>
      </c>
      <c r="AS58">
        <f t="shared" si="26"/>
        <v>0.53290642635502739</v>
      </c>
      <c r="AT58">
        <f t="shared" si="26"/>
        <v>0.104504002457429</v>
      </c>
      <c r="AU58">
        <f t="shared" si="23"/>
        <v>-102.26874674555549</v>
      </c>
      <c r="AW58">
        <v>55</v>
      </c>
      <c r="AX58">
        <f>IF(Z58&gt;0, (R58*SUMPRODUCT(K58:$K$98, X58:$X$98)-K58*$AZ$3)/Z58, 0)</f>
        <v>2492.602681223239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0.23444695300000001</v>
      </c>
      <c r="Q59" s="4">
        <f t="shared" si="21"/>
        <v>50</v>
      </c>
      <c r="R59">
        <f t="shared" si="0"/>
        <v>1000000</v>
      </c>
      <c r="S59">
        <f t="shared" si="1"/>
        <v>1847.3759242706644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191.14885876012264</v>
      </c>
      <c r="AC59">
        <f t="shared" si="2"/>
        <v>107.03822345410961</v>
      </c>
      <c r="AE59">
        <f t="shared" si="3"/>
        <v>0</v>
      </c>
      <c r="AF59">
        <f t="shared" si="24"/>
        <v>0</v>
      </c>
      <c r="AG59">
        <f t="shared" si="24"/>
        <v>-2.8970341674331341</v>
      </c>
      <c r="AH59">
        <f t="shared" si="5"/>
        <v>-17978.905279739814</v>
      </c>
      <c r="AI59">
        <f t="shared" si="25"/>
        <v>-17981.802313907247</v>
      </c>
      <c r="AJ59">
        <f t="shared" si="7"/>
        <v>84.110635306013023</v>
      </c>
      <c r="AK59">
        <f t="shared" si="22"/>
        <v>13.380420113208586</v>
      </c>
      <c r="AL59">
        <f t="shared" si="8"/>
        <v>-17884.311258488025</v>
      </c>
      <c r="AN59">
        <f t="shared" si="26"/>
        <v>0</v>
      </c>
      <c r="AO59">
        <f t="shared" si="26"/>
        <v>0</v>
      </c>
      <c r="AP59">
        <f t="shared" si="26"/>
        <v>-1.2990883543551395E-2</v>
      </c>
      <c r="AQ59">
        <f t="shared" si="26"/>
        <v>-80.621025238575143</v>
      </c>
      <c r="AR59">
        <f t="shared" si="26"/>
        <v>-80.634016122118695</v>
      </c>
      <c r="AS59">
        <f t="shared" si="26"/>
        <v>0.37716899590545033</v>
      </c>
      <c r="AT59">
        <f t="shared" si="26"/>
        <v>6.0000493404086683E-2</v>
      </c>
      <c r="AU59">
        <f t="shared" si="23"/>
        <v>-80.196846632809155</v>
      </c>
      <c r="AW59">
        <v>56</v>
      </c>
      <c r="AX59">
        <f>IF(Z59&gt;0, (R59*SUMPRODUCT(K59:$K$98, X59:$X$98)-K59*$AZ$3)/Z59, 0)</f>
        <v>1847.3759242706644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0.26339700100000002</v>
      </c>
      <c r="Q60" s="4">
        <f t="shared" si="21"/>
        <v>50</v>
      </c>
      <c r="R60">
        <f t="shared" si="0"/>
        <v>1000000</v>
      </c>
      <c r="S60">
        <f t="shared" si="1"/>
        <v>1025.6971316185907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107.03822345410961</v>
      </c>
      <c r="AC60">
        <f t="shared" si="2"/>
        <v>43.181720295881796</v>
      </c>
      <c r="AE60">
        <f t="shared" si="3"/>
        <v>0</v>
      </c>
      <c r="AF60">
        <f t="shared" si="24"/>
        <v>0</v>
      </c>
      <c r="AG60">
        <f t="shared" si="24"/>
        <v>-2.1049937142623834</v>
      </c>
      <c r="AH60">
        <f t="shared" si="5"/>
        <v>-15261.40222992839</v>
      </c>
      <c r="AI60">
        <f t="shared" si="25"/>
        <v>-15263.507223642651</v>
      </c>
      <c r="AJ60">
        <f t="shared" si="7"/>
        <v>63.856503158227817</v>
      </c>
      <c r="AK60">
        <f t="shared" si="22"/>
        <v>7.4926756417876739</v>
      </c>
      <c r="AL60">
        <f t="shared" si="8"/>
        <v>-15192.158044842636</v>
      </c>
      <c r="AN60">
        <f t="shared" si="26"/>
        <v>0</v>
      </c>
      <c r="AO60">
        <f t="shared" si="26"/>
        <v>0</v>
      </c>
      <c r="AP60">
        <f t="shared" si="26"/>
        <v>-8.4278704842894545E-3</v>
      </c>
      <c r="AQ60">
        <f t="shared" si="26"/>
        <v>-61.10285295913733</v>
      </c>
      <c r="AR60">
        <f t="shared" si="26"/>
        <v>-61.111280829621613</v>
      </c>
      <c r="AS60">
        <f t="shared" si="26"/>
        <v>0.25566553218224108</v>
      </c>
      <c r="AT60">
        <f t="shared" si="26"/>
        <v>2.9998806866701026E-2</v>
      </c>
      <c r="AU60">
        <f t="shared" si="23"/>
        <v>-60.825616490572671</v>
      </c>
      <c r="AW60">
        <v>57</v>
      </c>
      <c r="AX60">
        <f>IF(Z60&gt;0, (R60*SUMPRODUCT(K60:$K$98, X60:$X$98)-K60*$AZ$3)/Z60, 0)</f>
        <v>1025.6971316185907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0.29593128600000002</v>
      </c>
      <c r="Q61" s="4">
        <f t="shared" si="21"/>
        <v>50</v>
      </c>
      <c r="R61">
        <f t="shared" si="0"/>
        <v>1000000</v>
      </c>
      <c r="S61">
        <f t="shared" si="1"/>
        <v>-101.05368241329818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43.181720295881796</v>
      </c>
      <c r="AC61">
        <f t="shared" si="2"/>
        <v>-2.9528093772310058</v>
      </c>
      <c r="AE61">
        <f t="shared" si="3"/>
        <v>0</v>
      </c>
      <c r="AF61">
        <f t="shared" si="24"/>
        <v>0</v>
      </c>
      <c r="AG61">
        <f t="shared" si="24"/>
        <v>-1.4610102802361757</v>
      </c>
      <c r="AH61">
        <f t="shared" si="5"/>
        <v>-12458.669937671673</v>
      </c>
      <c r="AI61">
        <f t="shared" si="25"/>
        <v>-12460.13094795191</v>
      </c>
      <c r="AJ61">
        <f t="shared" si="7"/>
        <v>46.134529673112802</v>
      </c>
      <c r="AK61">
        <f t="shared" si="22"/>
        <v>3.022720420711726</v>
      </c>
      <c r="AL61">
        <f t="shared" si="8"/>
        <v>-12410.973697858086</v>
      </c>
      <c r="AN61">
        <f t="shared" si="26"/>
        <v>0</v>
      </c>
      <c r="AO61">
        <f t="shared" si="26"/>
        <v>0</v>
      </c>
      <c r="AP61">
        <f t="shared" si="26"/>
        <v>-5.2227868114190518E-3</v>
      </c>
      <c r="AQ61">
        <f t="shared" si="26"/>
        <v>-44.536974118878952</v>
      </c>
      <c r="AR61">
        <f t="shared" si="26"/>
        <v>-44.542196905690368</v>
      </c>
      <c r="AS61">
        <f t="shared" si="26"/>
        <v>0.16492068289129641</v>
      </c>
      <c r="AT61">
        <f t="shared" si="26"/>
        <v>1.0805553226735846E-2</v>
      </c>
      <c r="AU61">
        <f t="shared" si="23"/>
        <v>-44.366470669572337</v>
      </c>
      <c r="AW61">
        <v>58</v>
      </c>
      <c r="AX61">
        <f>IF(Z61&gt;0, (R61*SUMPRODUCT(K61:$K$98, X61:$X$98)-K61*$AZ$3)/Z61, 0)</f>
        <v>-101.05368241329818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0.33262349499999999</v>
      </c>
      <c r="Q62" s="4">
        <f t="shared" si="21"/>
        <v>50</v>
      </c>
      <c r="R62">
        <f t="shared" si="0"/>
        <v>1000000</v>
      </c>
      <c r="S62">
        <f t="shared" si="1"/>
        <v>-1776.5518041967375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-2.9528093772310058</v>
      </c>
      <c r="AC62">
        <f t="shared" si="2"/>
        <v>-34.125209133588072</v>
      </c>
      <c r="AE62">
        <f t="shared" si="3"/>
        <v>0</v>
      </c>
      <c r="AF62">
        <f t="shared" si="24"/>
        <v>0</v>
      </c>
      <c r="AG62">
        <f t="shared" si="24"/>
        <v>-0.96043383179072794</v>
      </c>
      <c r="AH62">
        <f t="shared" si="5"/>
        <v>-9719.3269128617248</v>
      </c>
      <c r="AI62">
        <f t="shared" si="25"/>
        <v>-9720.2873466935162</v>
      </c>
      <c r="AJ62">
        <f t="shared" si="7"/>
        <v>31.172399756357066</v>
      </c>
      <c r="AK62">
        <f t="shared" si="22"/>
        <v>-0.20669665640617044</v>
      </c>
      <c r="AL62">
        <f t="shared" si="8"/>
        <v>-9689.3216435935665</v>
      </c>
      <c r="AN62">
        <f t="shared" si="26"/>
        <v>0</v>
      </c>
      <c r="AO62">
        <f t="shared" si="26"/>
        <v>0</v>
      </c>
      <c r="AP62">
        <f t="shared" si="26"/>
        <v>-3.065479768259599E-3</v>
      </c>
      <c r="AQ62">
        <f t="shared" si="26"/>
        <v>-31.021814336680553</v>
      </c>
      <c r="AR62">
        <f t="shared" si="26"/>
        <v>-31.024879816448816</v>
      </c>
      <c r="AS62">
        <f t="shared" si="26"/>
        <v>9.9494996550719764E-2</v>
      </c>
      <c r="AT62">
        <f t="shared" si="26"/>
        <v>-6.5972729969187899E-4</v>
      </c>
      <c r="AU62">
        <f t="shared" si="23"/>
        <v>-30.92604454719779</v>
      </c>
      <c r="AW62">
        <v>59</v>
      </c>
      <c r="AX62">
        <f>IF(Z62&gt;0, (R62*SUMPRODUCT(K62:$K$98, X62:$X$98)-K62*$AZ$3)/Z62, 0)</f>
        <v>-1776.5518041967375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0.37225971299999999</v>
      </c>
      <c r="Q63" s="4">
        <f t="shared" si="21"/>
        <v>50</v>
      </c>
      <c r="R63">
        <f t="shared" si="0"/>
        <v>1000000</v>
      </c>
      <c r="S63">
        <f t="shared" si="1"/>
        <v>-4484.6188269037011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-34.125209133588072</v>
      </c>
      <c r="AC63">
        <f t="shared" si="2"/>
        <v>-53.214367789445483</v>
      </c>
      <c r="AE63">
        <f t="shared" si="3"/>
        <v>0</v>
      </c>
      <c r="AF63">
        <f t="shared" si="24"/>
        <v>0</v>
      </c>
      <c r="AG63">
        <f t="shared" si="24"/>
        <v>-0.59329867089491395</v>
      </c>
      <c r="AH63">
        <f t="shared" si="5"/>
        <v>-7150.6164515581331</v>
      </c>
      <c r="AI63">
        <f t="shared" si="25"/>
        <v>-7151.209750229028</v>
      </c>
      <c r="AJ63">
        <f t="shared" si="7"/>
        <v>19.08915865585741</v>
      </c>
      <c r="AK63">
        <f t="shared" si="22"/>
        <v>-2.3887646393511655</v>
      </c>
      <c r="AL63">
        <f t="shared" si="8"/>
        <v>-7134.5093562125221</v>
      </c>
      <c r="AN63">
        <f t="shared" si="26"/>
        <v>0</v>
      </c>
      <c r="AO63">
        <f t="shared" si="26"/>
        <v>0</v>
      </c>
      <c r="AP63">
        <f t="shared" si="26"/>
        <v>-1.6907770998548018E-3</v>
      </c>
      <c r="AQ63">
        <f t="shared" si="26"/>
        <v>-20.377761048921872</v>
      </c>
      <c r="AR63">
        <f t="shared" si="26"/>
        <v>-20.379451826021725</v>
      </c>
      <c r="AS63">
        <f t="shared" si="26"/>
        <v>5.4400108906590604E-2</v>
      </c>
      <c r="AT63">
        <f t="shared" si="26"/>
        <v>-6.8074795162877347E-3</v>
      </c>
      <c r="AU63">
        <f t="shared" si="23"/>
        <v>-20.331859196631424</v>
      </c>
      <c r="AW63">
        <v>60</v>
      </c>
      <c r="AX63">
        <f>IF(Z63&gt;0, (R63*SUMPRODUCT(K63:$K$98, X63:$X$98)-K63*$AZ$3)/Z63, 0)</f>
        <v>-4484.6188269037011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0.41367450300000003</v>
      </c>
      <c r="Q64" s="4">
        <f t="shared" si="21"/>
        <v>50</v>
      </c>
      <c r="R64">
        <f t="shared" si="0"/>
        <v>1000000</v>
      </c>
      <c r="S64">
        <f t="shared" si="1"/>
        <v>-9203.2567956305556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-53.214367789445483</v>
      </c>
      <c r="AC64">
        <f t="shared" si="2"/>
        <v>-62.9379719804896</v>
      </c>
      <c r="AE64">
        <f t="shared" si="3"/>
        <v>0</v>
      </c>
      <c r="AF64">
        <f t="shared" si="24"/>
        <v>0</v>
      </c>
      <c r="AG64">
        <f t="shared" si="24"/>
        <v>-0.34193315137295072</v>
      </c>
      <c r="AH64">
        <f t="shared" si="5"/>
        <v>-4908.6506562602817</v>
      </c>
      <c r="AI64">
        <f t="shared" si="25"/>
        <v>-4908.992589411655</v>
      </c>
      <c r="AJ64">
        <f t="shared" si="7"/>
        <v>9.7236041910441173</v>
      </c>
      <c r="AK64">
        <f t="shared" si="22"/>
        <v>-3.7250057452611842</v>
      </c>
      <c r="AL64">
        <f t="shared" si="8"/>
        <v>-4902.9939909658724</v>
      </c>
      <c r="AN64">
        <f t="shared" si="26"/>
        <v>0</v>
      </c>
      <c r="AO64">
        <f t="shared" si="26"/>
        <v>0</v>
      </c>
      <c r="AP64">
        <f t="shared" si="26"/>
        <v>-8.7003388606253322E-4</v>
      </c>
      <c r="AQ64">
        <f t="shared" si="26"/>
        <v>-12.489846008325294</v>
      </c>
      <c r="AR64">
        <f t="shared" si="26"/>
        <v>-12.490716042211357</v>
      </c>
      <c r="AS64">
        <f t="shared" si="26"/>
        <v>2.4741283806204474E-2</v>
      </c>
      <c r="AT64">
        <f t="shared" si="26"/>
        <v>-9.4781135176331046E-3</v>
      </c>
      <c r="AU64">
        <f t="shared" si="23"/>
        <v>-12.475452871922787</v>
      </c>
      <c r="AW64">
        <v>61</v>
      </c>
      <c r="AX64">
        <f>IF(Z64&gt;0, (R64*SUMPRODUCT(K64:$K$98, X64:$X$98)-K64*$AZ$3)/Z64, 0)</f>
        <v>-9203.2567956305556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0.42102545200000002</v>
      </c>
      <c r="Q65" s="4">
        <f t="shared" si="21"/>
        <v>50</v>
      </c>
      <c r="R65">
        <f t="shared" si="0"/>
        <v>1000000</v>
      </c>
      <c r="S65">
        <f t="shared" si="1"/>
        <v>-16940.311220008927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-62.9379719804896</v>
      </c>
      <c r="AC65">
        <f t="shared" si="2"/>
        <v>-65.915177937138324</v>
      </c>
      <c r="AE65">
        <f t="shared" si="3"/>
        <v>0</v>
      </c>
      <c r="AF65">
        <f t="shared" si="24"/>
        <v>0</v>
      </c>
      <c r="AG65">
        <f t="shared" si="24"/>
        <v>-0.1945512602486402</v>
      </c>
      <c r="AH65">
        <f t="shared" si="5"/>
        <v>-2879.25119221162</v>
      </c>
      <c r="AI65">
        <f t="shared" si="25"/>
        <v>-2879.4457434718688</v>
      </c>
      <c r="AJ65">
        <f t="shared" si="7"/>
        <v>2.9772059566487243</v>
      </c>
      <c r="AK65">
        <f t="shared" si="22"/>
        <v>-4.4056580386342725</v>
      </c>
      <c r="AL65">
        <f t="shared" si="8"/>
        <v>-2880.8741955538544</v>
      </c>
      <c r="AN65">
        <f t="shared" si="26"/>
        <v>0</v>
      </c>
      <c r="AO65">
        <f t="shared" si="26"/>
        <v>0</v>
      </c>
      <c r="AP65">
        <f t="shared" si="26"/>
        <v>-4.41988515238494E-4</v>
      </c>
      <c r="AQ65">
        <f t="shared" si="26"/>
        <v>-6.5411858952641886</v>
      </c>
      <c r="AR65">
        <f t="shared" si="26"/>
        <v>-6.5416278837794275</v>
      </c>
      <c r="AS65">
        <f t="shared" si="26"/>
        <v>6.7637230345186997E-3</v>
      </c>
      <c r="AT65">
        <f t="shared" si="26"/>
        <v>-1.0008931592917337E-2</v>
      </c>
      <c r="AU65">
        <f t="shared" si="23"/>
        <v>-6.5448730923378262</v>
      </c>
      <c r="AW65">
        <v>62</v>
      </c>
      <c r="AX65">
        <f>IF(Z65&gt;0, (R65*SUMPRODUCT(K65:$K$98, X65:$X$98)-K65*$AZ$3)/Z65, 0)</f>
        <v>-16940.311220008927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0.42896583300000002</v>
      </c>
      <c r="Q66" s="4">
        <f t="shared" si="21"/>
        <v>50</v>
      </c>
      <c r="R66">
        <f t="shared" si="0"/>
        <v>1000000</v>
      </c>
      <c r="S66">
        <f t="shared" si="1"/>
        <v>-29300.49992469425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-65.915177937138324</v>
      </c>
      <c r="AC66">
        <f t="shared" si="2"/>
        <v>-63.962935214834118</v>
      </c>
      <c r="AE66">
        <f t="shared" si="3"/>
        <v>0</v>
      </c>
      <c r="AF66">
        <f t="shared" si="24"/>
        <v>0</v>
      </c>
      <c r="AG66">
        <f t="shared" si="24"/>
        <v>-0.10914990423239608</v>
      </c>
      <c r="AH66">
        <f t="shared" si="5"/>
        <v>-1669.1168682751547</v>
      </c>
      <c r="AI66">
        <f t="shared" si="25"/>
        <v>-1669.2260181793872</v>
      </c>
      <c r="AJ66">
        <f t="shared" si="7"/>
        <v>-1.9522427223042058</v>
      </c>
      <c r="AK66">
        <f t="shared" si="22"/>
        <v>-4.614062455599683</v>
      </c>
      <c r="AL66">
        <f t="shared" si="8"/>
        <v>-1675.792323357291</v>
      </c>
      <c r="AN66">
        <f t="shared" si="26"/>
        <v>0</v>
      </c>
      <c r="AO66">
        <f t="shared" si="26"/>
        <v>0</v>
      </c>
      <c r="AP66">
        <f t="shared" si="26"/>
        <v>-2.2140237363428152E-4</v>
      </c>
      <c r="AQ66">
        <f t="shared" si="26"/>
        <v>-3.3856780645663171</v>
      </c>
      <c r="AR66">
        <f t="shared" si="26"/>
        <v>-3.3858994669399518</v>
      </c>
      <c r="AS66">
        <f t="shared" si="26"/>
        <v>-3.9599775709204419E-3</v>
      </c>
      <c r="AT66">
        <f t="shared" si="26"/>
        <v>-9.359278754762182E-3</v>
      </c>
      <c r="AU66">
        <f t="shared" si="23"/>
        <v>-3.3992187232656343</v>
      </c>
      <c r="AW66">
        <v>63</v>
      </c>
      <c r="AX66">
        <f>IF(Z66&gt;0, (R66*SUMPRODUCT(K66:$K$98, X66:$X$98)-K66*$AZ$3)/Z66, 0)</f>
        <v>-29300.49992469425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0.43771532000000002</v>
      </c>
      <c r="Q67" s="4">
        <f t="shared" si="21"/>
        <v>50</v>
      </c>
      <c r="R67">
        <f t="shared" ref="R67:R98" si="27">$C$6</f>
        <v>1000000</v>
      </c>
      <c r="S67">
        <f t="shared" ref="S67:S98" si="28">AX67</f>
        <v>-49571.491818965107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-63.962935214834118</v>
      </c>
      <c r="AC67">
        <f t="shared" ref="AC67:AC98" si="29">S67*Z67</f>
        <v>-59.765194870857236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-6.0281819931019519E-2</v>
      </c>
      <c r="AH67">
        <f t="shared" ref="AH67:AH98" si="32">-X67*R67</f>
        <v>-955.53170518105219</v>
      </c>
      <c r="AI67">
        <f t="shared" ref="AI67:AI98" si="33">SUM(AE67:AH67)</f>
        <v>-955.59198700098318</v>
      </c>
      <c r="AJ67">
        <f t="shared" ref="AJ67:AJ98" si="34">AB67-AC67</f>
        <v>-4.1977403439768821</v>
      </c>
      <c r="AK67">
        <f t="shared" si="22"/>
        <v>-4.4774054650383883</v>
      </c>
      <c r="AL67">
        <f t="shared" ref="AL67:AL98" si="35">SUM(AI67:AK67)</f>
        <v>-964.26713280999843</v>
      </c>
      <c r="AN67">
        <f t="shared" ref="AN67:AU98" si="36">AE67*$K67</f>
        <v>0</v>
      </c>
      <c r="AO67">
        <f t="shared" si="36"/>
        <v>0</v>
      </c>
      <c r="AP67">
        <f t="shared" si="36"/>
        <v>-1.0917601703022285E-4</v>
      </c>
      <c r="AQ67">
        <f t="shared" si="36"/>
        <v>-1.7305573361444482</v>
      </c>
      <c r="AR67">
        <f t="shared" si="36"/>
        <v>-1.7306665121614784</v>
      </c>
      <c r="AS67">
        <f t="shared" si="36"/>
        <v>-7.6025005848678389E-3</v>
      </c>
      <c r="AT67">
        <f t="shared" si="36"/>
        <v>-8.1090002899979908E-3</v>
      </c>
      <c r="AU67">
        <f t="shared" si="23"/>
        <v>-1.746378013036344</v>
      </c>
      <c r="AW67">
        <v>64</v>
      </c>
      <c r="AX67">
        <f>IF(Z67&gt;0, (R67*SUMPRODUCT(K67:$K$98, X67:$X$98)-K67*$AZ$3)/Z67, 0)</f>
        <v>-49571.491818965107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1.6170478387293595E-3</v>
      </c>
      <c r="L68" s="2">
        <v>65</v>
      </c>
      <c r="M68" s="6">
        <v>0.44739131599999998</v>
      </c>
      <c r="Q68" s="4">
        <f t="shared" si="21"/>
        <v>50</v>
      </c>
      <c r="R68">
        <f t="shared" si="27"/>
        <v>1000000</v>
      </c>
      <c r="S68">
        <f t="shared" si="28"/>
        <v>-83652.98307921071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-59.765194870857236</v>
      </c>
      <c r="AC68">
        <f t="shared" si="29"/>
        <v>-54.724842913659543</v>
      </c>
      <c r="AE68">
        <f t="shared" si="30"/>
        <v>0</v>
      </c>
      <c r="AF68">
        <f t="shared" si="31"/>
        <v>0</v>
      </c>
      <c r="AG68">
        <f t="shared" si="31"/>
        <v>-3.2709438981895475E-2</v>
      </c>
      <c r="AH68">
        <f t="shared" si="32"/>
        <v>-539.39125499627698</v>
      </c>
      <c r="AI68">
        <f t="shared" si="33"/>
        <v>-539.42396443525888</v>
      </c>
      <c r="AJ68">
        <f t="shared" si="34"/>
        <v>-5.0403519571976929</v>
      </c>
      <c r="AK68">
        <f t="shared" si="22"/>
        <v>-4.1835636409600072</v>
      </c>
      <c r="AL68">
        <f t="shared" si="35"/>
        <v>-548.64788003341653</v>
      </c>
      <c r="AN68">
        <f t="shared" si="36"/>
        <v>0</v>
      </c>
      <c r="AO68">
        <f t="shared" si="36"/>
        <v>0</v>
      </c>
      <c r="AP68">
        <f t="shared" si="36"/>
        <v>-5.2892727611723938E-5</v>
      </c>
      <c r="AQ68">
        <f t="shared" si="36"/>
        <v>-0.8722214631212466</v>
      </c>
      <c r="AR68">
        <f t="shared" si="36"/>
        <v>-0.87227435584885826</v>
      </c>
      <c r="AS68">
        <f t="shared" si="36"/>
        <v>-8.1504902388218267E-3</v>
      </c>
      <c r="AT68">
        <f t="shared" si="36"/>
        <v>-6.7650225438011099E-3</v>
      </c>
      <c r="AU68">
        <f t="shared" si="23"/>
        <v>-0.88718986863148108</v>
      </c>
      <c r="AW68">
        <v>65</v>
      </c>
      <c r="AX68">
        <f>IF(Z68&gt;0, (R68*SUMPRODUCT(K68:$K$98, X68:$X$98)-K68*$AZ$3)/Z68, 0)</f>
        <v>-83652.98307921071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1.4437927131512138E-3</v>
      </c>
      <c r="L69" s="2">
        <v>66</v>
      </c>
      <c r="M69" s="6">
        <v>0.457001349</v>
      </c>
      <c r="Q69" s="4">
        <f t="shared" ref="Q69:Q98" si="48">$C$8</f>
        <v>50</v>
      </c>
      <c r="R69">
        <f t="shared" si="27"/>
        <v>1000000</v>
      </c>
      <c r="S69">
        <f t="shared" si="28"/>
        <v>-142111.2848362251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-54.724842913659543</v>
      </c>
      <c r="AC69">
        <f t="shared" si="29"/>
        <v>-49.551609650582449</v>
      </c>
      <c r="AE69">
        <f t="shared" si="30"/>
        <v>0</v>
      </c>
      <c r="AF69">
        <f t="shared" si="31"/>
        <v>0</v>
      </c>
      <c r="AG69">
        <f t="shared" si="31"/>
        <v>-1.74340868523171E-2</v>
      </c>
      <c r="AH69">
        <f t="shared" si="32"/>
        <v>-298.96515479518831</v>
      </c>
      <c r="AI69">
        <f t="shared" si="33"/>
        <v>-298.9825888820406</v>
      </c>
      <c r="AJ69">
        <f t="shared" si="34"/>
        <v>-5.1732332630770941</v>
      </c>
      <c r="AK69">
        <f t="shared" si="22"/>
        <v>-3.8307390039561686</v>
      </c>
      <c r="AL69">
        <f t="shared" si="35"/>
        <v>-307.98656114907385</v>
      </c>
      <c r="AN69">
        <f t="shared" si="36"/>
        <v>0</v>
      </c>
      <c r="AO69">
        <f t="shared" si="36"/>
        <v>0</v>
      </c>
      <c r="AP69">
        <f t="shared" si="36"/>
        <v>-2.5171207557820811E-5</v>
      </c>
      <c r="AQ69">
        <f t="shared" si="36"/>
        <v>-0.43164371197941753</v>
      </c>
      <c r="AR69">
        <f t="shared" si="36"/>
        <v>-0.43166888318697533</v>
      </c>
      <c r="AS69">
        <f t="shared" si="36"/>
        <v>-7.4690764886621843E-3</v>
      </c>
      <c r="AT69">
        <f t="shared" si="36"/>
        <v>-5.5307930598960551E-3</v>
      </c>
      <c r="AU69">
        <f t="shared" si="23"/>
        <v>-0.44466875273553358</v>
      </c>
      <c r="AW69">
        <v>66</v>
      </c>
      <c r="AX69">
        <f>IF(Z69&gt;0, (R69*SUMPRODUCT(K69:$K$98, X69:$X$98)-K69*$AZ$3)/Z69, 0)</f>
        <v>-142111.2848362251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0.46737994300000002</v>
      </c>
      <c r="Q70" s="4">
        <f t="shared" si="48"/>
        <v>50</v>
      </c>
      <c r="R70">
        <f t="shared" si="27"/>
        <v>1000000</v>
      </c>
      <c r="S70">
        <f t="shared" si="28"/>
        <v>-244668.81585348846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-49.551609650582449</v>
      </c>
      <c r="AC70">
        <f t="shared" si="29"/>
        <v>-44.585525928456221</v>
      </c>
      <c r="AE70">
        <f t="shared" si="30"/>
        <v>0</v>
      </c>
      <c r="AF70">
        <f t="shared" si="31"/>
        <v>0</v>
      </c>
      <c r="AG70">
        <f t="shared" si="31"/>
        <v>-9.111403464500914E-3</v>
      </c>
      <c r="AH70">
        <f t="shared" si="32"/>
        <v>-162.96685038586031</v>
      </c>
      <c r="AI70">
        <f t="shared" si="33"/>
        <v>-162.9759617893248</v>
      </c>
      <c r="AJ70">
        <f t="shared" si="34"/>
        <v>-4.9660837221262284</v>
      </c>
      <c r="AK70">
        <f t="shared" si="22"/>
        <v>-3.4686126755407716</v>
      </c>
      <c r="AL70">
        <f t="shared" si="35"/>
        <v>-171.41065818699181</v>
      </c>
      <c r="AN70">
        <f t="shared" si="36"/>
        <v>0</v>
      </c>
      <c r="AO70">
        <f t="shared" si="36"/>
        <v>0</v>
      </c>
      <c r="AP70">
        <f t="shared" si="36"/>
        <v>-1.1745516007702806E-5</v>
      </c>
      <c r="AQ70">
        <f t="shared" si="36"/>
        <v>-0.21008067060027605</v>
      </c>
      <c r="AR70">
        <f t="shared" si="36"/>
        <v>-0.21009241611628374</v>
      </c>
      <c r="AS70">
        <f t="shared" si="36"/>
        <v>-6.4017816883077732E-3</v>
      </c>
      <c r="AT70">
        <f t="shared" si="36"/>
        <v>-4.4713908086515194E-3</v>
      </c>
      <c r="AU70">
        <f t="shared" si="23"/>
        <v>-0.22096558861324306</v>
      </c>
      <c r="AW70">
        <v>67</v>
      </c>
      <c r="AX70">
        <f>IF(Z70&gt;0, (R70*SUMPRODUCT(K70:$K$98, X70:$X$98)-K70*$AZ$3)/Z70, 0)</f>
        <v>-244668.81585348846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0.47825477199999999</v>
      </c>
      <c r="Q71" s="4">
        <f t="shared" si="48"/>
        <v>50</v>
      </c>
      <c r="R71">
        <f t="shared" si="27"/>
        <v>1000000</v>
      </c>
      <c r="S71">
        <f t="shared" si="28"/>
        <v>-428679.29812182713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-44.585525928456221</v>
      </c>
      <c r="AC71">
        <f t="shared" si="29"/>
        <v>-39.9762071043193</v>
      </c>
      <c r="AE71">
        <f t="shared" si="30"/>
        <v>0</v>
      </c>
      <c r="AF71">
        <f t="shared" si="31"/>
        <v>0</v>
      </c>
      <c r="AG71">
        <f t="shared" si="31"/>
        <v>-4.6627172433410108E-3</v>
      </c>
      <c r="AH71">
        <f t="shared" si="32"/>
        <v>-87.151443730297899</v>
      </c>
      <c r="AI71">
        <f t="shared" si="33"/>
        <v>-87.156106447541234</v>
      </c>
      <c r="AJ71">
        <f t="shared" si="34"/>
        <v>-4.6093188241369205</v>
      </c>
      <c r="AK71">
        <f t="shared" si="22"/>
        <v>-3.120986814991936</v>
      </c>
      <c r="AL71">
        <f t="shared" si="35"/>
        <v>-94.886412086670092</v>
      </c>
      <c r="AN71">
        <f t="shared" si="36"/>
        <v>0</v>
      </c>
      <c r="AO71">
        <f t="shared" si="36"/>
        <v>0</v>
      </c>
      <c r="AP71">
        <f t="shared" si="36"/>
        <v>-5.3667069351245741E-6</v>
      </c>
      <c r="AQ71">
        <f t="shared" si="36"/>
        <v>-0.10030980500511172</v>
      </c>
      <c r="AR71">
        <f t="shared" si="36"/>
        <v>-0.10031517171204683</v>
      </c>
      <c r="AS71">
        <f t="shared" si="36"/>
        <v>-5.3052462778058092E-3</v>
      </c>
      <c r="AT71">
        <f t="shared" si="36"/>
        <v>-3.5922018664910492E-3</v>
      </c>
      <c r="AU71">
        <f t="shared" si="23"/>
        <v>-0.1092126198563437</v>
      </c>
      <c r="AW71">
        <v>68</v>
      </c>
      <c r="AX71">
        <f>IF(Z71&gt;0, (R71*SUMPRODUCT(K71:$K$98, X71:$X$98)-K71*$AZ$3)/Z71, 0)</f>
        <v>-428679.29812182713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0.48949088600000001</v>
      </c>
      <c r="Q72" s="4">
        <f t="shared" si="48"/>
        <v>50</v>
      </c>
      <c r="R72">
        <f t="shared" si="27"/>
        <v>1000000</v>
      </c>
      <c r="S72">
        <f t="shared" si="28"/>
        <v>-766443.49790527392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-39.9762071043193</v>
      </c>
      <c r="AC72">
        <f t="shared" si="29"/>
        <v>-35.773481646166204</v>
      </c>
      <c r="AE72">
        <f t="shared" si="30"/>
        <v>0</v>
      </c>
      <c r="AF72">
        <f t="shared" si="31"/>
        <v>0</v>
      </c>
      <c r="AG72">
        <f t="shared" si="31"/>
        <v>-2.3337324762971313E-3</v>
      </c>
      <c r="AH72">
        <f t="shared" si="32"/>
        <v>-45.647151892209379</v>
      </c>
      <c r="AI72">
        <f t="shared" si="33"/>
        <v>-45.649485624685674</v>
      </c>
      <c r="AJ72">
        <f t="shared" si="34"/>
        <v>-4.2027254581530968</v>
      </c>
      <c r="AK72">
        <f t="shared" si="22"/>
        <v>-2.7983344973023514</v>
      </c>
      <c r="AL72">
        <f t="shared" si="35"/>
        <v>-52.65054558014112</v>
      </c>
      <c r="AN72">
        <f t="shared" si="36"/>
        <v>0</v>
      </c>
      <c r="AO72">
        <f t="shared" si="36"/>
        <v>0</v>
      </c>
      <c r="AP72">
        <f t="shared" si="36"/>
        <v>-2.3982908332114784E-6</v>
      </c>
      <c r="AQ72">
        <f t="shared" si="36"/>
        <v>-4.6909895224579862E-2</v>
      </c>
      <c r="AR72">
        <f t="shared" si="36"/>
        <v>-4.6912293515413074E-2</v>
      </c>
      <c r="AS72">
        <f t="shared" si="36"/>
        <v>-4.3189860205338189E-3</v>
      </c>
      <c r="AT72">
        <f t="shared" si="36"/>
        <v>-2.8757452027184309E-3</v>
      </c>
      <c r="AU72">
        <f t="shared" si="23"/>
        <v>-5.410702473866532E-2</v>
      </c>
      <c r="AW72">
        <v>69</v>
      </c>
      <c r="AX72">
        <f>IF(Z72&gt;0, (R72*SUMPRODUCT(K72:$K$98, X72:$X$98)-K72*$AZ$3)/Z72, 0)</f>
        <v>-766443.49790527392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0.50154699899999999</v>
      </c>
      <c r="Q73" s="4">
        <f t="shared" si="48"/>
        <v>50</v>
      </c>
      <c r="R73">
        <f t="shared" si="27"/>
        <v>1000000</v>
      </c>
      <c r="S73">
        <f t="shared" si="28"/>
        <v>-1402661.3341003091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-35.773481646166204</v>
      </c>
      <c r="AC73">
        <f t="shared" si="29"/>
        <v>-31.978395770713817</v>
      </c>
      <c r="AE73">
        <f t="shared" si="30"/>
        <v>0</v>
      </c>
      <c r="AF73">
        <f t="shared" si="31"/>
        <v>0</v>
      </c>
      <c r="AG73">
        <f t="shared" si="31"/>
        <v>-1.1399186315784952E-3</v>
      </c>
      <c r="AH73">
        <f t="shared" si="32"/>
        <v>-23.409530399113297</v>
      </c>
      <c r="AI73">
        <f t="shared" si="33"/>
        <v>-23.410670317744877</v>
      </c>
      <c r="AJ73">
        <f t="shared" si="34"/>
        <v>-3.7950858754523864</v>
      </c>
      <c r="AK73">
        <f t="shared" ref="AK73:AK98" si="49">G73*SUM(AB73:AB73, AE73:AF73)</f>
        <v>-2.5041437152316344</v>
      </c>
      <c r="AL73">
        <f t="shared" si="35"/>
        <v>-29.709899908428898</v>
      </c>
      <c r="AN73">
        <f t="shared" si="36"/>
        <v>0</v>
      </c>
      <c r="AO73">
        <f t="shared" si="36"/>
        <v>0</v>
      </c>
      <c r="AP73">
        <f t="shared" si="36"/>
        <v>-1.0459396024579794E-6</v>
      </c>
      <c r="AQ73">
        <f t="shared" si="36"/>
        <v>-2.1479563752257614E-2</v>
      </c>
      <c r="AR73">
        <f t="shared" si="36"/>
        <v>-2.1480609691860074E-2</v>
      </c>
      <c r="AS73">
        <f t="shared" si="36"/>
        <v>-3.482205222286715E-3</v>
      </c>
      <c r="AT73">
        <f t="shared" si="36"/>
        <v>-2.2976930190009492E-3</v>
      </c>
      <c r="AU73">
        <f t="shared" si="23"/>
        <v>-2.7260507933147739E-2</v>
      </c>
      <c r="AW73">
        <v>70</v>
      </c>
      <c r="AX73">
        <f>IF(Z73&gt;0, (R73*SUMPRODUCT(K73:$K$98, X73:$X$98)-K73*$AZ$3)/Z73, 0)</f>
        <v>-1402661.3341003091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0.51394563599999998</v>
      </c>
      <c r="Q74" s="4">
        <f t="shared" si="48"/>
        <v>50</v>
      </c>
      <c r="R74">
        <f t="shared" si="27"/>
        <v>1000000</v>
      </c>
      <c r="S74">
        <f t="shared" si="28"/>
        <v>-2632343.5885946732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-31.978395770713817</v>
      </c>
      <c r="AC74">
        <f t="shared" si="29"/>
        <v>-28.569521967790202</v>
      </c>
      <c r="AE74">
        <f t="shared" si="30"/>
        <v>0</v>
      </c>
      <c r="AF74">
        <f t="shared" si="31"/>
        <v>0</v>
      </c>
      <c r="AG74">
        <f t="shared" si="31"/>
        <v>-5.4266323916785087E-4</v>
      </c>
      <c r="AH74">
        <f t="shared" si="32"/>
        <v>-11.717124121897188</v>
      </c>
      <c r="AI74">
        <f t="shared" si="33"/>
        <v>-11.717666785136355</v>
      </c>
      <c r="AJ74">
        <f t="shared" si="34"/>
        <v>-3.4088738029236154</v>
      </c>
      <c r="AK74">
        <f t="shared" si="49"/>
        <v>-2.2384877039499673</v>
      </c>
      <c r="AL74">
        <f t="shared" si="35"/>
        <v>-17.365028292009939</v>
      </c>
      <c r="AN74">
        <f t="shared" si="36"/>
        <v>0</v>
      </c>
      <c r="AO74">
        <f t="shared" si="36"/>
        <v>0</v>
      </c>
      <c r="AP74">
        <f t="shared" si="36"/>
        <v>-4.4457510020584488E-7</v>
      </c>
      <c r="AQ74">
        <f t="shared" si="36"/>
        <v>-9.5992159679080969E-3</v>
      </c>
      <c r="AR74">
        <f t="shared" si="36"/>
        <v>-9.5996605430083027E-3</v>
      </c>
      <c r="AS74">
        <f t="shared" si="36"/>
        <v>-2.7927088167014886E-3</v>
      </c>
      <c r="AT74">
        <f t="shared" si="36"/>
        <v>-1.8338737977150706E-3</v>
      </c>
      <c r="AU74">
        <f t="shared" si="23"/>
        <v>-1.4226243157424863E-2</v>
      </c>
      <c r="AW74">
        <v>71</v>
      </c>
      <c r="AX74">
        <f>IF(Z74&gt;0, (R74*SUMPRODUCT(K74:$K$98, X74:$X$98)-K74*$AZ$3)/Z74, 0)</f>
        <v>-2632343.5885946732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0.52707773400000002</v>
      </c>
      <c r="Q75" s="4">
        <f t="shared" si="48"/>
        <v>50</v>
      </c>
      <c r="R75">
        <f t="shared" si="27"/>
        <v>1000000</v>
      </c>
      <c r="S75">
        <f t="shared" si="28"/>
        <v>-5078662.201459202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-28.569521967790202</v>
      </c>
      <c r="AC75">
        <f t="shared" si="29"/>
        <v>-25.516305677797511</v>
      </c>
      <c r="AE75">
        <f t="shared" si="30"/>
        <v>0</v>
      </c>
      <c r="AF75">
        <f t="shared" si="31"/>
        <v>0</v>
      </c>
      <c r="AG75">
        <f t="shared" si="31"/>
        <v>-2.512108963504815E-4</v>
      </c>
      <c r="AH75">
        <f t="shared" si="32"/>
        <v>-5.7205142085138183</v>
      </c>
      <c r="AI75">
        <f t="shared" si="33"/>
        <v>-5.7207654194101689</v>
      </c>
      <c r="AJ75">
        <f t="shared" si="34"/>
        <v>-3.0532162899926902</v>
      </c>
      <c r="AK75">
        <f t="shared" si="49"/>
        <v>-1.9998665377453142</v>
      </c>
      <c r="AL75">
        <f t="shared" si="35"/>
        <v>-10.773848247148173</v>
      </c>
      <c r="AN75">
        <f t="shared" si="36"/>
        <v>0</v>
      </c>
      <c r="AO75">
        <f t="shared" si="36"/>
        <v>0</v>
      </c>
      <c r="AP75">
        <f t="shared" si="36"/>
        <v>-1.8375331499505962E-7</v>
      </c>
      <c r="AQ75">
        <f t="shared" si="36"/>
        <v>-4.1843863644521369E-3</v>
      </c>
      <c r="AR75">
        <f t="shared" si="36"/>
        <v>-4.1845701177671314E-3</v>
      </c>
      <c r="AS75">
        <f t="shared" si="36"/>
        <v>-2.2333370997583272E-3</v>
      </c>
      <c r="AT75">
        <f t="shared" si="36"/>
        <v>-1.4628430183446126E-3</v>
      </c>
      <c r="AU75">
        <f t="shared" si="23"/>
        <v>-7.8807502358700723E-3</v>
      </c>
      <c r="AW75">
        <v>72</v>
      </c>
      <c r="AX75">
        <f>IF(Z75&gt;0, (R75*SUMPRODUCT(K75:$K$98, X75:$X$98)-K75*$AZ$3)/Z75, 0)</f>
        <v>-5078662.201459202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0.54097960300000003</v>
      </c>
      <c r="Q76" s="4">
        <f t="shared" si="48"/>
        <v>50</v>
      </c>
      <c r="R76">
        <f t="shared" si="27"/>
        <v>1000000</v>
      </c>
      <c r="S76">
        <f t="shared" si="28"/>
        <v>-10100209.42045432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-25.516305677797511</v>
      </c>
      <c r="AC76">
        <f t="shared" si="29"/>
        <v>-22.785833362411434</v>
      </c>
      <c r="AE76">
        <f t="shared" si="30"/>
        <v>0</v>
      </c>
      <c r="AF76">
        <f t="shared" si="31"/>
        <v>0</v>
      </c>
      <c r="AG76">
        <f t="shared" si="31"/>
        <v>-1.1279881641001906E-4</v>
      </c>
      <c r="AH76">
        <f t="shared" si="32"/>
        <v>-2.7179994195391521</v>
      </c>
      <c r="AI76">
        <f t="shared" si="33"/>
        <v>-2.7181122183555622</v>
      </c>
      <c r="AJ76">
        <f t="shared" si="34"/>
        <v>-2.730472315386077</v>
      </c>
      <c r="AK76">
        <f t="shared" si="49"/>
        <v>-1.786141397445826</v>
      </c>
      <c r="AL76">
        <f t="shared" si="35"/>
        <v>-7.2347259311874659</v>
      </c>
      <c r="AN76">
        <f t="shared" si="36"/>
        <v>0</v>
      </c>
      <c r="AO76">
        <f t="shared" si="36"/>
        <v>0</v>
      </c>
      <c r="AP76">
        <f t="shared" si="36"/>
        <v>-7.3668737901024755E-8</v>
      </c>
      <c r="AQ76">
        <f t="shared" si="36"/>
        <v>-1.7751213463564513E-3</v>
      </c>
      <c r="AR76">
        <f t="shared" si="36"/>
        <v>-1.7751950150943524E-3</v>
      </c>
      <c r="AS76">
        <f t="shared" si="36"/>
        <v>-1.7832673759359983E-3</v>
      </c>
      <c r="AT76">
        <f t="shared" si="36"/>
        <v>-1.1665262690727944E-3</v>
      </c>
      <c r="AU76">
        <f t="shared" si="23"/>
        <v>-4.7249886601031452E-3</v>
      </c>
      <c r="AW76">
        <v>73</v>
      </c>
      <c r="AX76">
        <f>IF(Z76&gt;0, (R76*SUMPRODUCT(K76:$K$98, X76:$X$98)-K76*$AZ$3)/Z76, 0)</f>
        <v>-10100209.42045432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0.55513806300000001</v>
      </c>
      <c r="Q77" s="4">
        <f t="shared" si="48"/>
        <v>50</v>
      </c>
      <c r="R77">
        <f t="shared" si="27"/>
        <v>1000000</v>
      </c>
      <c r="S77">
        <f t="shared" si="28"/>
        <v>-20739202.581150815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-22.785833362411434</v>
      </c>
      <c r="AC77">
        <f t="shared" si="29"/>
        <v>-20.345950714337675</v>
      </c>
      <c r="AE77">
        <f t="shared" si="30"/>
        <v>0</v>
      </c>
      <c r="AF77">
        <f t="shared" si="31"/>
        <v>0</v>
      </c>
      <c r="AG77">
        <f t="shared" si="31"/>
        <v>-4.9051911795368275E-5</v>
      </c>
      <c r="AH77">
        <f t="shared" si="32"/>
        <v>-1.2523783290110118</v>
      </c>
      <c r="AI77">
        <f t="shared" si="33"/>
        <v>-1.252427380922807</v>
      </c>
      <c r="AJ77">
        <f t="shared" si="34"/>
        <v>-2.439882648073759</v>
      </c>
      <c r="AK77">
        <f t="shared" si="49"/>
        <v>-1.5950083353688005</v>
      </c>
      <c r="AL77">
        <f t="shared" si="35"/>
        <v>-5.2873183643653663</v>
      </c>
      <c r="AN77">
        <f t="shared" si="36"/>
        <v>0</v>
      </c>
      <c r="AO77">
        <f t="shared" si="36"/>
        <v>0</v>
      </c>
      <c r="AP77">
        <f t="shared" si="36"/>
        <v>-2.8603330410700836E-8</v>
      </c>
      <c r="AQ77">
        <f t="shared" si="36"/>
        <v>-7.3029143682195642E-4</v>
      </c>
      <c r="AR77">
        <f t="shared" si="36"/>
        <v>-7.3032004015236712E-4</v>
      </c>
      <c r="AS77">
        <f t="shared" si="36"/>
        <v>-1.4227533034253568E-3</v>
      </c>
      <c r="AT77">
        <f t="shared" si="36"/>
        <v>-9.3008710067613791E-4</v>
      </c>
      <c r="AU77">
        <f t="shared" si="23"/>
        <v>-3.0831604442538617E-3</v>
      </c>
      <c r="AW77">
        <v>74</v>
      </c>
      <c r="AX77">
        <f>IF(Z77&gt;0, (R77*SUMPRODUCT(K77:$K$98, X77:$X$98)-K77*$AZ$3)/Z77, 0)</f>
        <v>-20739202.581150815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0.569934367</v>
      </c>
      <c r="Q78" s="4">
        <f t="shared" si="48"/>
        <v>50</v>
      </c>
      <c r="R78">
        <f t="shared" si="27"/>
        <v>1000000</v>
      </c>
      <c r="S78">
        <f t="shared" si="28"/>
        <v>-44083013.093864858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-20.345950714337675</v>
      </c>
      <c r="AC78">
        <f t="shared" si="29"/>
        <v>-18.166629425935106</v>
      </c>
      <c r="AE78">
        <f t="shared" si="30"/>
        <v>0</v>
      </c>
      <c r="AF78">
        <f t="shared" si="31"/>
        <v>0</v>
      </c>
      <c r="AG78">
        <f t="shared" si="31"/>
        <v>-2.0605022378181543E-5</v>
      </c>
      <c r="AH78">
        <f t="shared" si="32"/>
        <v>-0.55912740598466104</v>
      </c>
      <c r="AI78">
        <f t="shared" si="33"/>
        <v>-0.55914801100703926</v>
      </c>
      <c r="AJ78">
        <f t="shared" si="34"/>
        <v>-2.1793212884025692</v>
      </c>
      <c r="AK78">
        <f t="shared" si="49"/>
        <v>-1.4242165500036374</v>
      </c>
      <c r="AL78">
        <f t="shared" si="35"/>
        <v>-4.1626858494132462</v>
      </c>
      <c r="AN78">
        <f t="shared" si="36"/>
        <v>0</v>
      </c>
      <c r="AO78">
        <f t="shared" si="36"/>
        <v>0</v>
      </c>
      <c r="AP78">
        <f t="shared" si="36"/>
        <v>-1.0727925084713569E-8</v>
      </c>
      <c r="AQ78">
        <f t="shared" si="36"/>
        <v>-2.911075180663327E-4</v>
      </c>
      <c r="AR78">
        <f t="shared" si="36"/>
        <v>-2.9111824599141744E-4</v>
      </c>
      <c r="AS78">
        <f t="shared" si="36"/>
        <v>-1.1346551868956301E-3</v>
      </c>
      <c r="AT78">
        <f t="shared" si="36"/>
        <v>-7.4151282985389551E-4</v>
      </c>
      <c r="AU78">
        <f t="shared" si="23"/>
        <v>-2.1672862627409432E-3</v>
      </c>
      <c r="AW78">
        <v>75</v>
      </c>
      <c r="AX78">
        <f>IF(Z78&gt;0, (R78*SUMPRODUCT(K78:$K$98, X78:$X$98)-K78*$AZ$3)/Z78, 0)</f>
        <v>-44083013.093864858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0.58483052300000005</v>
      </c>
      <c r="Q79" s="4">
        <f t="shared" si="48"/>
        <v>50</v>
      </c>
      <c r="R79">
        <f t="shared" si="27"/>
        <v>1000000</v>
      </c>
      <c r="S79">
        <f t="shared" si="28"/>
        <v>-97145565.789324135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-18.166629425935106</v>
      </c>
      <c r="AC79">
        <f t="shared" si="29"/>
        <v>-16.220445908596574</v>
      </c>
      <c r="AE79">
        <f t="shared" si="30"/>
        <v>0</v>
      </c>
      <c r="AF79">
        <f t="shared" si="31"/>
        <v>0</v>
      </c>
      <c r="AG79">
        <f t="shared" si="31"/>
        <v>-8.3485261405411102E-6</v>
      </c>
      <c r="AH79">
        <f t="shared" si="32"/>
        <v>-0.24100892027717233</v>
      </c>
      <c r="AI79">
        <f t="shared" si="33"/>
        <v>-0.24101726880331287</v>
      </c>
      <c r="AJ79">
        <f t="shared" si="34"/>
        <v>-1.9461835173385325</v>
      </c>
      <c r="AK79">
        <f t="shared" si="49"/>
        <v>-1.2716640598154576</v>
      </c>
      <c r="AL79">
        <f t="shared" si="35"/>
        <v>-3.4588648459573026</v>
      </c>
      <c r="AN79">
        <f t="shared" si="36"/>
        <v>0</v>
      </c>
      <c r="AO79">
        <f t="shared" si="36"/>
        <v>0</v>
      </c>
      <c r="AP79">
        <f t="shared" si="36"/>
        <v>-3.8809176748826578E-9</v>
      </c>
      <c r="AQ79">
        <f t="shared" si="36"/>
        <v>-1.1203603639281886E-4</v>
      </c>
      <c r="AR79">
        <f t="shared" si="36"/>
        <v>-1.1203991731049375E-4</v>
      </c>
      <c r="AS79">
        <f t="shared" si="36"/>
        <v>-9.0470795489595998E-4</v>
      </c>
      <c r="AT79">
        <f t="shared" si="36"/>
        <v>-5.9114907747428698E-4</v>
      </c>
      <c r="AU79">
        <f t="shared" si="23"/>
        <v>-1.6078969496807404E-3</v>
      </c>
      <c r="AW79">
        <v>76</v>
      </c>
      <c r="AX79">
        <f>IF(Z79&gt;0, (R79*SUMPRODUCT(K79:$K$98, X79:$X$98)-K79*$AZ$3)/Z79, 0)</f>
        <v>-97145565.789324135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0.59948279800000004</v>
      </c>
      <c r="Q80" s="4">
        <f t="shared" si="48"/>
        <v>50</v>
      </c>
      <c r="R80">
        <f t="shared" si="27"/>
        <v>1000000</v>
      </c>
      <c r="S80">
        <f t="shared" si="28"/>
        <v>-222109730.23966998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-16.220445908596574</v>
      </c>
      <c r="AC80">
        <f t="shared" si="29"/>
        <v>-14.482634172439573</v>
      </c>
      <c r="AE80">
        <f t="shared" si="30"/>
        <v>0</v>
      </c>
      <c r="AF80">
        <f t="shared" si="31"/>
        <v>0</v>
      </c>
      <c r="AG80">
        <f t="shared" si="31"/>
        <v>-3.2602430692279726E-6</v>
      </c>
      <c r="AH80">
        <f t="shared" si="32"/>
        <v>-0.10009595619815452</v>
      </c>
      <c r="AI80">
        <f t="shared" si="33"/>
        <v>-0.10009921644122374</v>
      </c>
      <c r="AJ80">
        <f t="shared" si="34"/>
        <v>-1.7378117361570009</v>
      </c>
      <c r="AK80">
        <f t="shared" si="49"/>
        <v>-1.1354312136017604</v>
      </c>
      <c r="AL80">
        <f t="shared" si="35"/>
        <v>-2.973342166199985</v>
      </c>
      <c r="AN80">
        <f t="shared" si="36"/>
        <v>0</v>
      </c>
      <c r="AO80">
        <f t="shared" si="36"/>
        <v>0</v>
      </c>
      <c r="AP80">
        <f t="shared" si="36"/>
        <v>-1.3531831353460006E-9</v>
      </c>
      <c r="AQ80">
        <f t="shared" si="36"/>
        <v>-4.1545417616898388E-5</v>
      </c>
      <c r="AR80">
        <f t="shared" si="36"/>
        <v>-4.154677080003373E-5</v>
      </c>
      <c r="AS80">
        <f t="shared" si="36"/>
        <v>-7.2128902165900842E-4</v>
      </c>
      <c r="AT80">
        <f t="shared" si="36"/>
        <v>-4.7126742913533012E-4</v>
      </c>
      <c r="AU80">
        <f t="shared" si="23"/>
        <v>-1.2341032215943723E-3</v>
      </c>
      <c r="AW80">
        <v>77</v>
      </c>
      <c r="AX80">
        <f>IF(Z80&gt;0, (R80*SUMPRODUCT(K80:$K$98, X80:$X$98)-K80*$AZ$3)/Z80, 0)</f>
        <v>-222109730.23966998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0.61448546299999995</v>
      </c>
      <c r="Q81" s="4">
        <f t="shared" si="48"/>
        <v>50</v>
      </c>
      <c r="R81">
        <f t="shared" si="27"/>
        <v>1000000</v>
      </c>
      <c r="S81">
        <f t="shared" si="28"/>
        <v>-528109491.66538751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-14.482634172439573</v>
      </c>
      <c r="AC81">
        <f t="shared" si="29"/>
        <v>-12.93095806411309</v>
      </c>
      <c r="AE81">
        <f t="shared" si="30"/>
        <v>0</v>
      </c>
      <c r="AF81">
        <f t="shared" si="31"/>
        <v>0</v>
      </c>
      <c r="AG81">
        <f t="shared" si="31"/>
        <v>-1.2242686666486012E-6</v>
      </c>
      <c r="AH81">
        <f t="shared" si="32"/>
        <v>-4.0067439437741832E-2</v>
      </c>
      <c r="AI81">
        <f t="shared" si="33"/>
        <v>-4.0068663706408478E-2</v>
      </c>
      <c r="AJ81">
        <f t="shared" si="34"/>
        <v>-1.5516761083264825</v>
      </c>
      <c r="AK81">
        <f t="shared" si="49"/>
        <v>-1.0137843920707701</v>
      </c>
      <c r="AL81">
        <f t="shared" si="35"/>
        <v>-2.6055291641036611</v>
      </c>
      <c r="AN81">
        <f t="shared" si="36"/>
        <v>0</v>
      </c>
      <c r="AO81">
        <f t="shared" si="36"/>
        <v>0</v>
      </c>
      <c r="AP81">
        <f t="shared" si="36"/>
        <v>-4.5369637370148373E-10</v>
      </c>
      <c r="AQ81">
        <f t="shared" si="36"/>
        <v>-1.4848417240122836E-5</v>
      </c>
      <c r="AR81">
        <f t="shared" si="36"/>
        <v>-1.4848870936496536E-5</v>
      </c>
      <c r="AS81">
        <f t="shared" si="36"/>
        <v>-5.7502886636321977E-4</v>
      </c>
      <c r="AT81">
        <f t="shared" si="36"/>
        <v>-3.7569392644571373E-4</v>
      </c>
      <c r="AU81">
        <f t="shared" si="23"/>
        <v>-9.6557166374543007E-4</v>
      </c>
      <c r="AW81">
        <v>78</v>
      </c>
      <c r="AX81">
        <f>IF(Z81&gt;0, (R81*SUMPRODUCT(K81:$K$98, X81:$X$98)-K81*$AZ$3)/Z81, 0)</f>
        <v>-528109491.66538751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0.62975077099999999</v>
      </c>
      <c r="Q82" s="4">
        <f t="shared" si="48"/>
        <v>50</v>
      </c>
      <c r="R82">
        <f t="shared" si="27"/>
        <v>1000000</v>
      </c>
      <c r="S82">
        <f t="shared" si="28"/>
        <v>-1308890630.0403652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-12.93095806411309</v>
      </c>
      <c r="AC82">
        <f t="shared" si="29"/>
        <v>-11.545510721687384</v>
      </c>
      <c r="AE82">
        <f t="shared" si="30"/>
        <v>0</v>
      </c>
      <c r="AF82">
        <f t="shared" si="31"/>
        <v>0</v>
      </c>
      <c r="AG82">
        <f t="shared" si="31"/>
        <v>-4.4104184324901652E-7</v>
      </c>
      <c r="AH82">
        <f t="shared" si="32"/>
        <v>-1.5419682734661972E-2</v>
      </c>
      <c r="AI82">
        <f t="shared" si="33"/>
        <v>-1.5420123776505222E-2</v>
      </c>
      <c r="AJ82">
        <f t="shared" si="34"/>
        <v>-1.3854473424257066</v>
      </c>
      <c r="AK82">
        <f t="shared" si="49"/>
        <v>-0.9051670644879164</v>
      </c>
      <c r="AL82">
        <f t="shared" si="35"/>
        <v>-2.3060345306901282</v>
      </c>
      <c r="AN82">
        <f t="shared" si="36"/>
        <v>0</v>
      </c>
      <c r="AO82">
        <f t="shared" si="36"/>
        <v>0</v>
      </c>
      <c r="AP82">
        <f t="shared" si="36"/>
        <v>-1.4593193645183514E-10</v>
      </c>
      <c r="AQ82">
        <f t="shared" si="36"/>
        <v>-5.1020650203288127E-6</v>
      </c>
      <c r="AR82">
        <f t="shared" si="36"/>
        <v>-5.1022109522652644E-6</v>
      </c>
      <c r="AS82">
        <f t="shared" si="36"/>
        <v>-4.5841685233951533E-4</v>
      </c>
      <c r="AT82">
        <f t="shared" si="36"/>
        <v>-2.995017016074003E-4</v>
      </c>
      <c r="AU82">
        <f t="shared" si="23"/>
        <v>-7.6302076489918099E-4</v>
      </c>
      <c r="AW82">
        <v>79</v>
      </c>
      <c r="AX82">
        <f>IF(Z82&gt;0, (R82*SUMPRODUCT(K82:$K$98, X82:$X$98)-K82*$AZ$3)/Z82, 0)</f>
        <v>-1308890630.0403652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0.64518007799999999</v>
      </c>
      <c r="Q83" s="4">
        <f t="shared" si="48"/>
        <v>50</v>
      </c>
      <c r="R83">
        <f t="shared" si="27"/>
        <v>1000000</v>
      </c>
      <c r="S83">
        <f t="shared" si="28"/>
        <v>-3389168550.2220302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-11.545510721687384</v>
      </c>
      <c r="AC83">
        <f t="shared" si="29"/>
        <v>-10.308496010499773</v>
      </c>
      <c r="AE83">
        <f t="shared" si="30"/>
        <v>0</v>
      </c>
      <c r="AF83">
        <f t="shared" si="31"/>
        <v>0</v>
      </c>
      <c r="AG83">
        <f t="shared" si="31"/>
        <v>-1.5208001398786209E-7</v>
      </c>
      <c r="AH83">
        <f t="shared" si="32"/>
        <v>-5.6910282165732852E-3</v>
      </c>
      <c r="AI83">
        <f t="shared" si="33"/>
        <v>-5.6911802965872735E-3</v>
      </c>
      <c r="AJ83">
        <f t="shared" si="34"/>
        <v>-1.2370147111876104</v>
      </c>
      <c r="AK83">
        <f t="shared" si="49"/>
        <v>-0.80818575051811692</v>
      </c>
      <c r="AL83">
        <f t="shared" si="35"/>
        <v>-2.0508916420023144</v>
      </c>
      <c r="AN83">
        <f t="shared" si="36"/>
        <v>0</v>
      </c>
      <c r="AO83">
        <f t="shared" si="36"/>
        <v>0</v>
      </c>
      <c r="AP83">
        <f t="shared" si="36"/>
        <v>-4.4928784771991732E-11</v>
      </c>
      <c r="AQ83">
        <f t="shared" si="36"/>
        <v>-1.6812924668336789E-6</v>
      </c>
      <c r="AR83">
        <f t="shared" si="36"/>
        <v>-1.6813373956184511E-6</v>
      </c>
      <c r="AS83">
        <f t="shared" si="36"/>
        <v>-3.6544951740451214E-4</v>
      </c>
      <c r="AT83">
        <f t="shared" si="36"/>
        <v>-2.3876118030681626E-4</v>
      </c>
      <c r="AU83">
        <f t="shared" si="23"/>
        <v>-6.0589203510694677E-4</v>
      </c>
      <c r="AW83">
        <v>80</v>
      </c>
      <c r="AX83">
        <f>IF(Z83&gt;0, (R83*SUMPRODUCT(K83:$K$98, X83:$X$98)-K83*$AZ$3)/Z83, 0)</f>
        <v>-3389168550.2220302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0.66067595400000001</v>
      </c>
      <c r="Q84" s="4">
        <f t="shared" si="48"/>
        <v>50</v>
      </c>
      <c r="R84">
        <f t="shared" si="27"/>
        <v>1000000</v>
      </c>
      <c r="S84">
        <f t="shared" si="28"/>
        <v>-9188651275.9055538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-10.308496010499773</v>
      </c>
      <c r="AC84">
        <f t="shared" si="29"/>
        <v>-9.2040157156738225</v>
      </c>
      <c r="AE84">
        <f t="shared" si="30"/>
        <v>0</v>
      </c>
      <c r="AF84">
        <f t="shared" si="31"/>
        <v>0</v>
      </c>
      <c r="AG84">
        <f t="shared" si="31"/>
        <v>-5.0083605522219334E-8</v>
      </c>
      <c r="AH84">
        <f t="shared" si="32"/>
        <v>-2.0095121665152827E-3</v>
      </c>
      <c r="AI84">
        <f t="shared" si="33"/>
        <v>-2.009562250120805E-3</v>
      </c>
      <c r="AJ84">
        <f t="shared" si="34"/>
        <v>-1.1044802948259509</v>
      </c>
      <c r="AK84">
        <f t="shared" si="49"/>
        <v>-0.72159472073498421</v>
      </c>
      <c r="AL84">
        <f t="shared" si="35"/>
        <v>-1.8280845778110559</v>
      </c>
      <c r="AN84">
        <f t="shared" si="36"/>
        <v>0</v>
      </c>
      <c r="AO84">
        <f t="shared" si="36"/>
        <v>0</v>
      </c>
      <c r="AP84">
        <f t="shared" si="36"/>
        <v>-1.3210829627656699E-11</v>
      </c>
      <c r="AQ84">
        <f t="shared" si="36"/>
        <v>-5.3006013823743408E-7</v>
      </c>
      <c r="AR84">
        <f t="shared" si="36"/>
        <v>-5.3007334906706183E-7</v>
      </c>
      <c r="AS84">
        <f t="shared" si="36"/>
        <v>-2.9133487595209994E-4</v>
      </c>
      <c r="AT84">
        <f t="shared" si="36"/>
        <v>-1.9033903043616109E-4</v>
      </c>
      <c r="AU84">
        <f t="shared" si="23"/>
        <v>-4.8220397973732811E-4</v>
      </c>
      <c r="AW84">
        <v>81</v>
      </c>
      <c r="AX84">
        <f>IF(Z84&gt;0, (R84*SUMPRODUCT(K84:$K$98, X84:$X$98)-K84*$AZ$3)/Z84, 0)</f>
        <v>-9188651275.9055538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0.67625413199999995</v>
      </c>
      <c r="Q85" s="4">
        <f t="shared" si="48"/>
        <v>50</v>
      </c>
      <c r="R85">
        <f t="shared" si="27"/>
        <v>1000000</v>
      </c>
      <c r="S85">
        <f t="shared" si="28"/>
        <v>-26149040387.22261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-9.2040157156738225</v>
      </c>
      <c r="AC85">
        <f t="shared" si="29"/>
        <v>-8.2178716241996561</v>
      </c>
      <c r="AE85">
        <f t="shared" si="30"/>
        <v>0</v>
      </c>
      <c r="AF85">
        <f t="shared" si="31"/>
        <v>0</v>
      </c>
      <c r="AG85">
        <f t="shared" si="31"/>
        <v>-1.5713524287138301E-8</v>
      </c>
      <c r="AH85">
        <f t="shared" si="32"/>
        <v>-6.7738490359717674E-4</v>
      </c>
      <c r="AI85">
        <f t="shared" si="33"/>
        <v>-6.7740061712146383E-4</v>
      </c>
      <c r="AJ85">
        <f t="shared" si="34"/>
        <v>-0.98614409147416637</v>
      </c>
      <c r="AK85">
        <f t="shared" si="49"/>
        <v>-0.64428110009716766</v>
      </c>
      <c r="AL85">
        <f t="shared" si="35"/>
        <v>-1.6311025921884554</v>
      </c>
      <c r="AN85">
        <f t="shared" si="36"/>
        <v>0</v>
      </c>
      <c r="AO85">
        <f t="shared" si="36"/>
        <v>0</v>
      </c>
      <c r="AP85">
        <f t="shared" si="36"/>
        <v>-3.7007528647582754E-12</v>
      </c>
      <c r="AQ85">
        <f t="shared" si="36"/>
        <v>-1.595335379080511E-7</v>
      </c>
      <c r="AR85">
        <f t="shared" si="36"/>
        <v>-1.5953723866091585E-7</v>
      </c>
      <c r="AS85">
        <f t="shared" si="36"/>
        <v>-2.3225060813216836E-4</v>
      </c>
      <c r="AT85">
        <f t="shared" si="36"/>
        <v>-1.5173713314242329E-4</v>
      </c>
      <c r="AU85">
        <f t="shared" si="23"/>
        <v>-3.8414727851325255E-4</v>
      </c>
      <c r="AW85">
        <v>82</v>
      </c>
      <c r="AX85">
        <f>IF(Z85&gt;0, (R85*SUMPRODUCT(K85:$K$98, X85:$X$98)-K85*$AZ$3)/Z85, 0)</f>
        <v>-26149040387.22261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0.69194305599999995</v>
      </c>
      <c r="Q86" s="4">
        <f t="shared" si="48"/>
        <v>50</v>
      </c>
      <c r="R86">
        <f t="shared" si="27"/>
        <v>1000000</v>
      </c>
      <c r="S86">
        <f t="shared" si="28"/>
        <v>-78331870438.035706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-8.2178716241996561</v>
      </c>
      <c r="AC86">
        <f t="shared" si="29"/>
        <v>-7.3373855145061384</v>
      </c>
      <c r="AE86">
        <f t="shared" si="30"/>
        <v>0</v>
      </c>
      <c r="AF86">
        <f t="shared" si="31"/>
        <v>0</v>
      </c>
      <c r="AG86">
        <f t="shared" si="31"/>
        <v>-4.6835250284942222E-9</v>
      </c>
      <c r="AH86">
        <f t="shared" si="32"/>
        <v>-2.1745728031545393E-4</v>
      </c>
      <c r="AI86">
        <f t="shared" si="33"/>
        <v>-2.1746196384048243E-4</v>
      </c>
      <c r="AJ86">
        <f t="shared" si="34"/>
        <v>-0.8804861096935177</v>
      </c>
      <c r="AK86">
        <f t="shared" si="49"/>
        <v>-0.57525101369397602</v>
      </c>
      <c r="AL86">
        <f t="shared" si="35"/>
        <v>-1.4559545853513343</v>
      </c>
      <c r="AN86">
        <f t="shared" si="36"/>
        <v>0</v>
      </c>
      <c r="AO86">
        <f t="shared" si="36"/>
        <v>0</v>
      </c>
      <c r="AP86">
        <f t="shared" si="36"/>
        <v>-9.8485275836526538E-13</v>
      </c>
      <c r="AQ86">
        <f t="shared" si="36"/>
        <v>-4.5726968691814199E-8</v>
      </c>
      <c r="AR86">
        <f t="shared" si="36"/>
        <v>-4.5727953544572569E-8</v>
      </c>
      <c r="AS86">
        <f t="shared" si="36"/>
        <v>-1.8514882883261872E-4</v>
      </c>
      <c r="AT86">
        <f t="shared" si="36"/>
        <v>-1.209639201546174E-4</v>
      </c>
      <c r="AU86">
        <f t="shared" si="23"/>
        <v>-3.0615847694078071E-4</v>
      </c>
      <c r="AW86">
        <v>83</v>
      </c>
      <c r="AX86">
        <f>IF(Z86&gt;0, (R86*SUMPRODUCT(K86:$K$98, X86:$X$98)-K86*$AZ$3)/Z86, 0)</f>
        <v>-78331870438.035706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0.70765376499999999</v>
      </c>
      <c r="Q87" s="4">
        <f t="shared" si="48"/>
        <v>50</v>
      </c>
      <c r="R87">
        <f t="shared" si="27"/>
        <v>1000000</v>
      </c>
      <c r="S87">
        <f t="shared" si="28"/>
        <v>-247707111981.74805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-7.3373855145061384</v>
      </c>
      <c r="AC87">
        <f t="shared" si="29"/>
        <v>-6.5512371055660914</v>
      </c>
      <c r="AE87">
        <f t="shared" si="30"/>
        <v>0</v>
      </c>
      <c r="AF87">
        <f t="shared" si="31"/>
        <v>0</v>
      </c>
      <c r="AG87">
        <f t="shared" si="31"/>
        <v>-1.3223756583236114E-9</v>
      </c>
      <c r="AH87">
        <f t="shared" si="32"/>
        <v>-6.6286282397713377E-5</v>
      </c>
      <c r="AI87">
        <f t="shared" si="33"/>
        <v>-6.6287604773371706E-5</v>
      </c>
      <c r="AJ87">
        <f t="shared" si="34"/>
        <v>-0.78614840894004701</v>
      </c>
      <c r="AK87">
        <f t="shared" si="49"/>
        <v>-0.51361698601542971</v>
      </c>
      <c r="AL87">
        <f t="shared" si="35"/>
        <v>-1.2998316825602501</v>
      </c>
      <c r="AN87">
        <f t="shared" si="36"/>
        <v>0</v>
      </c>
      <c r="AO87">
        <f t="shared" si="36"/>
        <v>0</v>
      </c>
      <c r="AP87">
        <f t="shared" si="36"/>
        <v>-2.4827631103017626E-13</v>
      </c>
      <c r="AQ87">
        <f t="shared" si="36"/>
        <v>-1.2445263614782415E-8</v>
      </c>
      <c r="AR87">
        <f t="shared" si="36"/>
        <v>-1.2445511891093446E-8</v>
      </c>
      <c r="AS87">
        <f t="shared" si="36"/>
        <v>-1.4759953093912171E-4</v>
      </c>
      <c r="AT87">
        <f t="shared" si="36"/>
        <v>-9.6431698336012564E-5</v>
      </c>
      <c r="AU87">
        <f t="shared" si="23"/>
        <v>-2.4404367478702535E-4</v>
      </c>
      <c r="AW87">
        <v>84</v>
      </c>
      <c r="AX87">
        <f>IF(Z87&gt;0, (R87*SUMPRODUCT(K87:$K$98, X87:$X$98)-K87*$AZ$3)/Z87, 0)</f>
        <v>-247707111981.74805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0.72329488099999995</v>
      </c>
      <c r="Q88" s="4">
        <f t="shared" si="48"/>
        <v>50</v>
      </c>
      <c r="R88">
        <f t="shared" si="27"/>
        <v>1000000</v>
      </c>
      <c r="S88">
        <f t="shared" si="28"/>
        <v>-829256916784.16663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-6.5512371055660914</v>
      </c>
      <c r="AC88">
        <f t="shared" si="29"/>
        <v>-5.8493188549158068</v>
      </c>
      <c r="AE88">
        <f t="shared" si="30"/>
        <v>0</v>
      </c>
      <c r="AF88">
        <f t="shared" si="31"/>
        <v>0</v>
      </c>
      <c r="AG88">
        <f t="shared" si="31"/>
        <v>-3.5268435731590216E-10</v>
      </c>
      <c r="AH88">
        <f t="shared" si="32"/>
        <v>-1.912935088848946E-5</v>
      </c>
      <c r="AI88">
        <f t="shared" si="33"/>
        <v>-1.9129703572846775E-5</v>
      </c>
      <c r="AJ88">
        <f t="shared" si="34"/>
        <v>-0.70191825065028457</v>
      </c>
      <c r="AK88">
        <f t="shared" si="49"/>
        <v>-0.45858659738962643</v>
      </c>
      <c r="AL88">
        <f t="shared" si="35"/>
        <v>-1.1605239777434839</v>
      </c>
      <c r="AN88">
        <f t="shared" si="36"/>
        <v>0</v>
      </c>
      <c r="AO88">
        <f t="shared" si="36"/>
        <v>0</v>
      </c>
      <c r="AP88">
        <f t="shared" si="36"/>
        <v>-5.9121931319807307E-14</v>
      </c>
      <c r="AQ88">
        <f t="shared" si="36"/>
        <v>-3.2067318721730411E-9</v>
      </c>
      <c r="AR88">
        <f t="shared" si="36"/>
        <v>-3.2067909941043605E-9</v>
      </c>
      <c r="AS88">
        <f t="shared" si="36"/>
        <v>-1.176654471519264E-4</v>
      </c>
      <c r="AT88">
        <f t="shared" si="36"/>
        <v>-7.687475997345897E-5</v>
      </c>
      <c r="AU88">
        <f t="shared" si="23"/>
        <v>-1.9454341391637948E-4</v>
      </c>
      <c r="AW88">
        <v>85</v>
      </c>
      <c r="AX88">
        <f>IF(Z88&gt;0, (R88*SUMPRODUCT(K88:$K$98, X88:$X$98)-K88*$AZ$3)/Z88, 0)</f>
        <v>-829256916784.16663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0.74145409100000004</v>
      </c>
      <c r="Q89" s="4">
        <f t="shared" si="48"/>
        <v>50</v>
      </c>
      <c r="R89">
        <f t="shared" si="27"/>
        <v>1000000</v>
      </c>
      <c r="S89">
        <f t="shared" si="28"/>
        <v>-2978958554514.1553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-5.8493188549158068</v>
      </c>
      <c r="AC89">
        <f t="shared" si="29"/>
        <v>-5.2226061232157983</v>
      </c>
      <c r="AE89">
        <f t="shared" si="30"/>
        <v>0</v>
      </c>
      <c r="AF89">
        <f t="shared" si="31"/>
        <v>0</v>
      </c>
      <c r="AG89">
        <f t="shared" si="31"/>
        <v>-8.7658254179161696E-11</v>
      </c>
      <c r="AH89">
        <f t="shared" si="32"/>
        <v>-5.2299851912716283E-6</v>
      </c>
      <c r="AI89">
        <f t="shared" si="33"/>
        <v>-5.2300728495258078E-6</v>
      </c>
      <c r="AJ89">
        <f t="shared" si="34"/>
        <v>-0.62671273170000852</v>
      </c>
      <c r="AK89">
        <f t="shared" si="49"/>
        <v>-0.40945231984410652</v>
      </c>
      <c r="AL89">
        <f t="shared" si="35"/>
        <v>-1.0361702816169645</v>
      </c>
      <c r="AN89">
        <f t="shared" si="36"/>
        <v>0</v>
      </c>
      <c r="AO89">
        <f t="shared" si="36"/>
        <v>0</v>
      </c>
      <c r="AP89">
        <f t="shared" si="36"/>
        <v>-1.312010193010453E-14</v>
      </c>
      <c r="AQ89">
        <f t="shared" si="36"/>
        <v>-7.8278924723021685E-10</v>
      </c>
      <c r="AR89">
        <f t="shared" si="36"/>
        <v>-7.8280236733214704E-10</v>
      </c>
      <c r="AS89">
        <f t="shared" si="36"/>
        <v>-9.3802175252003157E-5</v>
      </c>
      <c r="AT89">
        <f t="shared" si="36"/>
        <v>-6.1284088100735818E-5</v>
      </c>
      <c r="AU89">
        <f t="shared" si="23"/>
        <v>-1.5508704615510628E-4</v>
      </c>
      <c r="AW89">
        <v>86</v>
      </c>
      <c r="AX89">
        <f>IF(Z89&gt;0, (R89*SUMPRODUCT(K89:$K$98, X89:$X$98)-K89*$AZ$3)/Z89, 0)</f>
        <v>-2978958554514.1553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1.3363689287451474E-4</v>
      </c>
      <c r="L90" s="2">
        <v>87</v>
      </c>
      <c r="M90">
        <v>0.75951466000000001</v>
      </c>
      <c r="Q90" s="4">
        <f t="shared" si="48"/>
        <v>50</v>
      </c>
      <c r="R90">
        <f t="shared" si="27"/>
        <v>1000000</v>
      </c>
      <c r="S90">
        <f t="shared" si="28"/>
        <v>-11539928847788.367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-5.2226061232157983</v>
      </c>
      <c r="AC90">
        <f t="shared" si="29"/>
        <v>-4.6630411821175697</v>
      </c>
      <c r="AE90">
        <f t="shared" si="30"/>
        <v>0</v>
      </c>
      <c r="AF90">
        <f t="shared" si="31"/>
        <v>0</v>
      </c>
      <c r="AG90">
        <f t="shared" si="31"/>
        <v>-2.0203942518290501E-11</v>
      </c>
      <c r="AH90">
        <f t="shared" si="32"/>
        <v>-1.3315545823815914E-6</v>
      </c>
      <c r="AI90">
        <f t="shared" si="33"/>
        <v>-1.3315747863241096E-6</v>
      </c>
      <c r="AJ90">
        <f t="shared" si="34"/>
        <v>-0.55956494109822863</v>
      </c>
      <c r="AK90">
        <f t="shared" si="49"/>
        <v>-0.36558242862510593</v>
      </c>
      <c r="AL90">
        <f t="shared" si="35"/>
        <v>-0.92514870129812088</v>
      </c>
      <c r="AN90">
        <f t="shared" si="36"/>
        <v>0</v>
      </c>
      <c r="AO90">
        <f t="shared" si="36"/>
        <v>0</v>
      </c>
      <c r="AP90">
        <f t="shared" si="36"/>
        <v>-2.6999921019596413E-15</v>
      </c>
      <c r="AQ90">
        <f t="shared" si="36"/>
        <v>-1.7794481708229795E-10</v>
      </c>
      <c r="AR90">
        <f t="shared" si="36"/>
        <v>-1.7794751707439991E-10</v>
      </c>
      <c r="AS90">
        <f t="shared" si="36"/>
        <v>-7.4778520089878128E-5</v>
      </c>
      <c r="AT90">
        <f t="shared" si="36"/>
        <v>-4.8855299850978213E-5</v>
      </c>
      <c r="AU90">
        <f t="shared" si="23"/>
        <v>-1.2363399788837341E-4</v>
      </c>
      <c r="AW90">
        <v>87</v>
      </c>
      <c r="AX90">
        <f>IF(Z90&gt;0, (R90*SUMPRODUCT(K90:$K$98, X90:$X$98)-K90*$AZ$3)/Z90, 0)</f>
        <v>-11539928847788.367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1.1931865435224529E-4</v>
      </c>
      <c r="L91" s="2">
        <v>88</v>
      </c>
      <c r="M91">
        <v>0.77745419500000001</v>
      </c>
      <c r="Q91" s="4">
        <f t="shared" si="48"/>
        <v>50</v>
      </c>
      <c r="R91">
        <f t="shared" si="27"/>
        <v>1000000</v>
      </c>
      <c r="S91">
        <f t="shared" si="28"/>
        <v>-48476646717125.07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-4.6630411821175697</v>
      </c>
      <c r="AC91">
        <f t="shared" si="29"/>
        <v>-4.1634296270446054</v>
      </c>
      <c r="AE91">
        <f t="shared" si="30"/>
        <v>0</v>
      </c>
      <c r="AF91">
        <f t="shared" si="31"/>
        <v>0</v>
      </c>
      <c r="AG91">
        <f t="shared" si="31"/>
        <v>-4.2942632267237807E-12</v>
      </c>
      <c r="AH91">
        <f t="shared" si="32"/>
        <v>-3.1415279732767631E-7</v>
      </c>
      <c r="AI91">
        <f t="shared" si="33"/>
        <v>-3.1415709159090303E-7</v>
      </c>
      <c r="AJ91">
        <f t="shared" si="34"/>
        <v>-0.49961155507296429</v>
      </c>
      <c r="AK91">
        <f t="shared" si="49"/>
        <v>-0.32641288274822988</v>
      </c>
      <c r="AL91">
        <f t="shared" si="35"/>
        <v>-0.82602475197828573</v>
      </c>
      <c r="AN91">
        <f t="shared" si="36"/>
        <v>0</v>
      </c>
      <c r="AO91">
        <f t="shared" si="36"/>
        <v>0</v>
      </c>
      <c r="AP91">
        <f t="shared" si="36"/>
        <v>-5.1238570964701237E-16</v>
      </c>
      <c r="AQ91">
        <f t="shared" si="36"/>
        <v>-3.7484289038131976E-11</v>
      </c>
      <c r="AR91">
        <f t="shared" si="36"/>
        <v>-3.7484801423841622E-11</v>
      </c>
      <c r="AS91">
        <f t="shared" si="36"/>
        <v>-5.9612978450138787E-5</v>
      </c>
      <c r="AT91">
        <f t="shared" si="36"/>
        <v>-3.894714593275601E-5</v>
      </c>
      <c r="AU91">
        <f t="shared" si="23"/>
        <v>-9.8560161867696227E-5</v>
      </c>
      <c r="AW91">
        <v>88</v>
      </c>
      <c r="AX91">
        <f>IF(Z91&gt;0, (R91*SUMPRODUCT(K91:$K$98, X91:$X$98)-K91*$AZ$3)/Z91, 0)</f>
        <v>-48476646717125.07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1.0653451281450472E-4</v>
      </c>
      <c r="L92" s="2">
        <v>89</v>
      </c>
      <c r="M92">
        <v>0.79525030600000002</v>
      </c>
      <c r="Q92" s="4">
        <f t="shared" si="48"/>
        <v>50</v>
      </c>
      <c r="R92">
        <f t="shared" si="27"/>
        <v>1000000</v>
      </c>
      <c r="S92">
        <f t="shared" si="28"/>
        <v>-222247950148389.34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-4.1634296270446054</v>
      </c>
      <c r="AC92">
        <f t="shared" si="29"/>
        <v>-3.7173478813223504</v>
      </c>
      <c r="AE92">
        <f t="shared" si="30"/>
        <v>0</v>
      </c>
      <c r="AF92">
        <f t="shared" si="31"/>
        <v>0</v>
      </c>
      <c r="AG92">
        <f t="shared" si="31"/>
        <v>-8.3630644935990889E-13</v>
      </c>
      <c r="AH92">
        <f t="shared" si="32"/>
        <v>-6.8300282901932673E-8</v>
      </c>
      <c r="AI92">
        <f t="shared" si="33"/>
        <v>-6.8301119208382035E-8</v>
      </c>
      <c r="AJ92">
        <f t="shared" si="34"/>
        <v>-0.44608174572225501</v>
      </c>
      <c r="AK92">
        <f t="shared" si="49"/>
        <v>-0.29144007389312243</v>
      </c>
      <c r="AL92">
        <f t="shared" si="35"/>
        <v>-0.73752188791649664</v>
      </c>
      <c r="AN92">
        <f t="shared" si="36"/>
        <v>0</v>
      </c>
      <c r="AO92">
        <f t="shared" si="36"/>
        <v>0</v>
      </c>
      <c r="AP92">
        <f t="shared" si="36"/>
        <v>-8.9095500146186161E-17</v>
      </c>
      <c r="AQ92">
        <f t="shared" si="36"/>
        <v>-7.2763373640502445E-12</v>
      </c>
      <c r="AR92">
        <f t="shared" si="36"/>
        <v>-7.2764264595503898E-12</v>
      </c>
      <c r="AS92">
        <f t="shared" si="36"/>
        <v>-4.7523101455964214E-5</v>
      </c>
      <c r="AT92">
        <f t="shared" si="36"/>
        <v>-3.1048426286827057E-5</v>
      </c>
      <c r="AU92">
        <f t="shared" si="23"/>
        <v>-7.8571535019217721E-5</v>
      </c>
      <c r="AW92">
        <v>89</v>
      </c>
      <c r="AX92">
        <f>IF(Z92&gt;0, (R92*SUMPRODUCT(K92:$K$98, X92:$X$98)-K92*$AZ$3)/Z92, 0)</f>
        <v>-222247950148389.34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9.512010072723635E-5</v>
      </c>
      <c r="L93" s="2">
        <v>90</v>
      </c>
      <c r="M93">
        <v>0.81288120699999999</v>
      </c>
      <c r="Q93" s="4">
        <f t="shared" si="48"/>
        <v>50</v>
      </c>
      <c r="R93">
        <f t="shared" si="27"/>
        <v>1000000</v>
      </c>
      <c r="S93">
        <f t="shared" si="28"/>
        <v>-1120353557150348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-3.7173478813223504</v>
      </c>
      <c r="AC93">
        <f t="shared" si="29"/>
        <v>-3.3190606083298588</v>
      </c>
      <c r="AE93">
        <f t="shared" si="30"/>
        <v>0</v>
      </c>
      <c r="AF93">
        <f t="shared" si="31"/>
        <v>0</v>
      </c>
      <c r="AG93">
        <f t="shared" si="31"/>
        <v>-1.4812558888874269E-13</v>
      </c>
      <c r="AH93">
        <f t="shared" si="32"/>
        <v>-1.3596355919551341E-8</v>
      </c>
      <c r="AI93">
        <f t="shared" si="33"/>
        <v>-1.359650404514023E-8</v>
      </c>
      <c r="AJ93">
        <f t="shared" si="34"/>
        <v>-0.39828727299249156</v>
      </c>
      <c r="AK93">
        <f t="shared" si="49"/>
        <v>-0.26021435169256457</v>
      </c>
      <c r="AL93">
        <f t="shared" si="35"/>
        <v>-0.65850163828156016</v>
      </c>
      <c r="AN93">
        <f t="shared" si="36"/>
        <v>0</v>
      </c>
      <c r="AO93">
        <f t="shared" si="36"/>
        <v>0</v>
      </c>
      <c r="AP93">
        <f t="shared" si="36"/>
        <v>-1.4089720935378407E-17</v>
      </c>
      <c r="AQ93">
        <f t="shared" si="36"/>
        <v>-1.2932867445910797E-12</v>
      </c>
      <c r="AR93">
        <f t="shared" si="36"/>
        <v>-1.2933008343120153E-12</v>
      </c>
      <c r="AS93">
        <f t="shared" si="36"/>
        <v>-3.7885125525422082E-5</v>
      </c>
      <c r="AT93">
        <f t="shared" si="36"/>
        <v>-2.4751615343669246E-5</v>
      </c>
      <c r="AU93">
        <f t="shared" si="23"/>
        <v>-6.2636742162392158E-5</v>
      </c>
      <c r="AW93">
        <v>90</v>
      </c>
      <c r="AX93">
        <f>IF(Z93&gt;0, (R93*SUMPRODUCT(K93:$K$98, X93:$X$98)-K93*$AZ$3)/Z93, 0)</f>
        <v>-1120353557150348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8.4928661363603881E-5</v>
      </c>
      <c r="L94" s="2">
        <v>91</v>
      </c>
      <c r="M94">
        <v>0.83042254299999996</v>
      </c>
      <c r="Q94" s="4">
        <f t="shared" si="48"/>
        <v>50</v>
      </c>
      <c r="R94">
        <f t="shared" si="27"/>
        <v>1000000</v>
      </c>
      <c r="S94">
        <f t="shared" si="28"/>
        <v>-6268527490242416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-3.3190606083298588</v>
      </c>
      <c r="AC94">
        <f t="shared" si="29"/>
        <v>-2.9634469717242169</v>
      </c>
      <c r="AE94">
        <f t="shared" si="30"/>
        <v>0</v>
      </c>
      <c r="AF94">
        <f t="shared" si="31"/>
        <v>0</v>
      </c>
      <c r="AG94">
        <f t="shared" si="31"/>
        <v>-2.3637504791493024E-14</v>
      </c>
      <c r="AH94">
        <f t="shared" si="32"/>
        <v>-2.4601365641672451E-9</v>
      </c>
      <c r="AI94">
        <f t="shared" si="33"/>
        <v>-2.4601602016720364E-9</v>
      </c>
      <c r="AJ94">
        <f t="shared" si="34"/>
        <v>-0.35561363660564194</v>
      </c>
      <c r="AK94">
        <f t="shared" si="49"/>
        <v>-0.23233424258309013</v>
      </c>
      <c r="AL94">
        <f t="shared" si="35"/>
        <v>-0.58794788164889222</v>
      </c>
      <c r="AN94">
        <f t="shared" si="36"/>
        <v>0</v>
      </c>
      <c r="AO94">
        <f t="shared" si="36"/>
        <v>0</v>
      </c>
      <c r="AP94">
        <f t="shared" si="36"/>
        <v>-2.0075016399172751E-18</v>
      </c>
      <c r="AQ94">
        <f t="shared" si="36"/>
        <v>-2.0893610516637991E-13</v>
      </c>
      <c r="AR94">
        <f t="shared" si="36"/>
        <v>-2.0893811266801981E-13</v>
      </c>
      <c r="AS94">
        <f t="shared" si="36"/>
        <v>-3.0201790119560254E-5</v>
      </c>
      <c r="AT94">
        <f t="shared" si="36"/>
        <v>-1.9731836211508658E-5</v>
      </c>
      <c r="AU94">
        <f t="shared" si="23"/>
        <v>-4.9933626540007021E-5</v>
      </c>
      <c r="AW94">
        <v>91</v>
      </c>
      <c r="AX94">
        <f>IF(Z94&gt;0, (R94*SUMPRODUCT(K94:$K$98, X94:$X$98)-K94*$AZ$3)/Z94, 0)</f>
        <v>-6268527490242416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7.5829161931789167E-5</v>
      </c>
      <c r="L95" s="2">
        <v>92</v>
      </c>
      <c r="M95">
        <v>0.84796327400000004</v>
      </c>
      <c r="Q95" s="4">
        <f t="shared" si="48"/>
        <v>50</v>
      </c>
      <c r="R95">
        <f t="shared" si="27"/>
        <v>1000000</v>
      </c>
      <c r="S95">
        <f t="shared" si="28"/>
        <v>-3.9404594167142984E+16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-2.9634469717242169</v>
      </c>
      <c r="AC95">
        <f t="shared" si="29"/>
        <v>-2.645934796182519</v>
      </c>
      <c r="AE95">
        <f t="shared" si="30"/>
        <v>0</v>
      </c>
      <c r="AF95">
        <f t="shared" si="31"/>
        <v>0</v>
      </c>
      <c r="AG95">
        <f t="shared" si="31"/>
        <v>-3.3573937913929816E-15</v>
      </c>
      <c r="AH95">
        <f t="shared" si="32"/>
        <v>-4.0087471904370225E-10</v>
      </c>
      <c r="AI95">
        <f t="shared" si="33"/>
        <v>-4.0087807643749362E-10</v>
      </c>
      <c r="AJ95">
        <f t="shared" si="34"/>
        <v>-0.31751217554169786</v>
      </c>
      <c r="AK95">
        <f t="shared" si="49"/>
        <v>-0.2074412880206952</v>
      </c>
      <c r="AL95">
        <f t="shared" si="35"/>
        <v>-0.52495346396327114</v>
      </c>
      <c r="AN95">
        <f t="shared" si="36"/>
        <v>0</v>
      </c>
      <c r="AO95">
        <f t="shared" si="36"/>
        <v>0</v>
      </c>
      <c r="AP95">
        <f t="shared" si="36"/>
        <v>-2.5458835747632197E-19</v>
      </c>
      <c r="AQ95">
        <f t="shared" si="36"/>
        <v>-3.0397993984725384E-14</v>
      </c>
      <c r="AR95">
        <f t="shared" si="36"/>
        <v>-3.0398248573082862E-14</v>
      </c>
      <c r="AS95">
        <f t="shared" si="36"/>
        <v>-2.4076682174466073E-5</v>
      </c>
      <c r="AT95">
        <f t="shared" si="36"/>
        <v>-1.5730099020660212E-5</v>
      </c>
      <c r="AU95">
        <f t="shared" si="23"/>
        <v>-3.9806781225524536E-5</v>
      </c>
      <c r="AW95">
        <v>92</v>
      </c>
      <c r="AX95">
        <f>IF(Z95&gt;0, (R95*SUMPRODUCT(K95:$K$98, X95:$X$98)-K95*$AZ$3)/Z95, 0)</f>
        <v>-3.9404594167142984E+16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6.770460886766889E-5</v>
      </c>
      <c r="L96" s="2">
        <v>93</v>
      </c>
      <c r="M96">
        <v>0.86550461000000001</v>
      </c>
      <c r="Q96" s="4">
        <f t="shared" si="48"/>
        <v>50</v>
      </c>
      <c r="R96">
        <f t="shared" si="27"/>
        <v>1000000</v>
      </c>
      <c r="S96">
        <f t="shared" si="28"/>
        <v>-2.8260221815057523E+17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-2.645934796182519</v>
      </c>
      <c r="AC96">
        <f t="shared" si="29"/>
        <v>-2.3624417823058468</v>
      </c>
      <c r="AE96">
        <f t="shared" si="30"/>
        <v>0</v>
      </c>
      <c r="AF96">
        <f t="shared" si="31"/>
        <v>0</v>
      </c>
      <c r="AG96">
        <f t="shared" si="31"/>
        <v>-4.1798004944304752E-16</v>
      </c>
      <c r="AH96">
        <f t="shared" si="32"/>
        <v>-5.8116796080720085E-11</v>
      </c>
      <c r="AI96">
        <f t="shared" si="33"/>
        <v>-5.8117214060769531E-11</v>
      </c>
      <c r="AJ96">
        <f t="shared" si="34"/>
        <v>-0.28349301387667225</v>
      </c>
      <c r="AK96">
        <f t="shared" si="49"/>
        <v>-0.18521543573277635</v>
      </c>
      <c r="AL96">
        <f t="shared" si="35"/>
        <v>-0.46870844966756586</v>
      </c>
      <c r="AN96">
        <f t="shared" si="36"/>
        <v>0</v>
      </c>
      <c r="AO96">
        <f t="shared" si="36"/>
        <v>0</v>
      </c>
      <c r="AP96">
        <f t="shared" si="36"/>
        <v>-2.8299175762030435E-20</v>
      </c>
      <c r="AQ96">
        <f t="shared" si="36"/>
        <v>-3.9347749472872254E-15</v>
      </c>
      <c r="AR96">
        <f t="shared" si="36"/>
        <v>-3.9348032464629877E-15</v>
      </c>
      <c r="AS96">
        <f t="shared" si="36"/>
        <v>-1.9193783621236724E-5</v>
      </c>
      <c r="AT96">
        <f t="shared" si="36"/>
        <v>-1.2539938632542488E-5</v>
      </c>
      <c r="AU96">
        <f t="shared" si="23"/>
        <v>-3.173372225771402E-5</v>
      </c>
      <c r="AW96">
        <v>93</v>
      </c>
      <c r="AX96">
        <f>IF(Z96&gt;0, (R96*SUMPRODUCT(K96:$K$98, X96:$X$98)-K96*$AZ$3)/Z96, 0)</f>
        <v>-2.8260221815057523E+17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6.045054363184722E-5</v>
      </c>
      <c r="L97" s="2">
        <v>94</v>
      </c>
      <c r="M97">
        <v>0.88304594599999997</v>
      </c>
      <c r="Q97" s="4">
        <f t="shared" si="48"/>
        <v>50</v>
      </c>
      <c r="R97">
        <f t="shared" si="27"/>
        <v>1000000</v>
      </c>
      <c r="S97">
        <f t="shared" si="28"/>
        <v>-2.3591757359942062E+18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-2.3624417823058468</v>
      </c>
      <c r="AC97">
        <f t="shared" si="29"/>
        <v>-2.1093230199159381</v>
      </c>
      <c r="AE97">
        <f t="shared" si="30"/>
        <v>0</v>
      </c>
      <c r="AF97">
        <f t="shared" si="31"/>
        <v>0</v>
      </c>
      <c r="AG97">
        <f t="shared" si="31"/>
        <v>-4.4704660779054363E-17</v>
      </c>
      <c r="AH97">
        <f t="shared" si="32"/>
        <v>-7.3819117633912542E-12</v>
      </c>
      <c r="AI97">
        <f t="shared" si="33"/>
        <v>-7.381956468052034E-12</v>
      </c>
      <c r="AJ97">
        <f t="shared" si="34"/>
        <v>-0.25311876238990871</v>
      </c>
      <c r="AK97">
        <f t="shared" si="49"/>
        <v>-0.1653709247614093</v>
      </c>
      <c r="AL97">
        <f t="shared" si="35"/>
        <v>-0.4184896871587</v>
      </c>
      <c r="AN97">
        <f t="shared" si="36"/>
        <v>0</v>
      </c>
      <c r="AO97">
        <f t="shared" si="36"/>
        <v>0</v>
      </c>
      <c r="AP97">
        <f t="shared" si="36"/>
        <v>-2.7024210469711547E-21</v>
      </c>
      <c r="AQ97">
        <f t="shared" si="36"/>
        <v>-4.4624057913932931E-16</v>
      </c>
      <c r="AR97">
        <f t="shared" si="36"/>
        <v>-4.4624328156037627E-16</v>
      </c>
      <c r="AS97">
        <f t="shared" si="36"/>
        <v>-1.5301166789890345E-5</v>
      </c>
      <c r="AT97">
        <f t="shared" si="36"/>
        <v>-9.9967623027284962E-6</v>
      </c>
      <c r="AU97">
        <f t="shared" si="23"/>
        <v>-2.5297929093065089E-5</v>
      </c>
      <c r="AW97">
        <v>94</v>
      </c>
      <c r="AX97">
        <f>IF(Z97&gt;0, (R97*SUMPRODUCT(K97:$K$98, X97:$X$98)-K97*$AZ$3)/Z97, 0)</f>
        <v>-2.3591757359942062E+18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5.3973699671292156E-5</v>
      </c>
      <c r="L98" s="2">
        <v>95</v>
      </c>
      <c r="M98">
        <v>1</v>
      </c>
      <c r="Q98" s="4">
        <f t="shared" si="48"/>
        <v>50</v>
      </c>
      <c r="R98">
        <f t="shared" si="27"/>
        <v>1000000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-2.1093230199159381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-8.9409321558108735E-13</v>
      </c>
      <c r="AI98">
        <f t="shared" si="33"/>
        <v>-8.9409321558108735E-13</v>
      </c>
      <c r="AJ98">
        <f t="shared" si="34"/>
        <v>-2.1093230199159381</v>
      </c>
      <c r="AK98">
        <f t="shared" si="49"/>
        <v>-0.14765261139411567</v>
      </c>
      <c r="AL98">
        <f t="shared" si="35"/>
        <v>-2.2569756313109477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-4.8257518695913481E-17</v>
      </c>
      <c r="AR98">
        <f t="shared" si="36"/>
        <v>-4.8257518695913481E-17</v>
      </c>
      <c r="AS98">
        <f t="shared" si="36"/>
        <v>-1.1384796718668584E-4</v>
      </c>
      <c r="AT98">
        <f t="shared" si="36"/>
        <v>-7.9693577030680098E-6</v>
      </c>
      <c r="AU98">
        <f t="shared" si="36"/>
        <v>-1.218173248898021E-4</v>
      </c>
      <c r="AW98">
        <v>95</v>
      </c>
    </row>
    <row r="100" spans="5:50" x14ac:dyDescent="0.25">
      <c r="AN100" s="8">
        <f t="shared" ref="AN100:AU100" si="50">SUM(AN3:AN98)</f>
        <v>48462.54322009196</v>
      </c>
      <c r="AO100" s="8">
        <f t="shared" si="50"/>
        <v>-4846.2543220091966</v>
      </c>
      <c r="AP100" s="8">
        <f t="shared" si="50"/>
        <v>-3018.5499450409143</v>
      </c>
      <c r="AQ100" s="8">
        <f t="shared" si="50"/>
        <v>-34893.36725839931</v>
      </c>
      <c r="AR100" s="8">
        <f t="shared" si="50"/>
        <v>5704.3716946425193</v>
      </c>
      <c r="AS100" s="8">
        <f t="shared" si="50"/>
        <v>-5583.5817717962764</v>
      </c>
      <c r="AT100" s="8">
        <f t="shared" si="50"/>
        <v>2056.5255499509512</v>
      </c>
      <c r="AU100" s="8">
        <f t="shared" si="50"/>
        <v>2177.3154727972019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DF954-509A-42C3-AC7B-EF63518E0AC6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106249.56729612562</v>
      </c>
      <c r="K3">
        <v>1</v>
      </c>
      <c r="L3" s="2">
        <v>0</v>
      </c>
      <c r="O3">
        <f>$C$3</f>
        <v>106249.56729612562</v>
      </c>
      <c r="P3">
        <f>O3*C5</f>
        <v>10624.956729612562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106249.56729612562</v>
      </c>
      <c r="AF3">
        <f t="shared" ref="AF3:AG34" si="4">-$Z3*P3</f>
        <v>-10624.956729612562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93104.702362513053</v>
      </c>
      <c r="AJ3">
        <f t="shared" ref="AJ3:AJ66" si="7">AB3-AC3</f>
        <v>0</v>
      </c>
      <c r="AL3">
        <f t="shared" ref="AL3:AL66" si="8">SUM(AI3:AK3)</f>
        <v>93104.702362513053</v>
      </c>
      <c r="AN3">
        <f t="shared" ref="AN3:AU34" si="9">AE3*$K3</f>
        <v>106249.56729612562</v>
      </c>
      <c r="AO3">
        <f t="shared" si="9"/>
        <v>-10624.956729612562</v>
      </c>
      <c r="AP3">
        <f t="shared" si="9"/>
        <v>-2519.9082039999998</v>
      </c>
      <c r="AQ3">
        <f t="shared" si="9"/>
        <v>0</v>
      </c>
      <c r="AR3">
        <f t="shared" si="9"/>
        <v>93104.702362513053</v>
      </c>
      <c r="AS3">
        <f t="shared" si="9"/>
        <v>0</v>
      </c>
      <c r="AT3">
        <f t="shared" si="9"/>
        <v>0</v>
      </c>
      <c r="AU3">
        <f t="shared" si="9"/>
        <v>93104.702362513053</v>
      </c>
      <c r="AW3">
        <v>0</v>
      </c>
      <c r="AX3">
        <f>IF(Z3&gt;0, (R3*SUMPRODUCT(K3:$K$98, X3:$X$98)-K3*$AZ$3)/Z3, 0)</f>
        <v>0</v>
      </c>
      <c r="AZ3">
        <f>C6*SUMPRODUCT(X4:X89, K4:K89)/1</f>
        <v>62783.195624513079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1.947287E-3</v>
      </c>
      <c r="R4">
        <f t="shared" si="0"/>
        <v>1000000</v>
      </c>
      <c r="S4">
        <f t="shared" si="1"/>
        <v>4262.240208151562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4211.3180011218356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-1947.287</v>
      </c>
      <c r="AI4">
        <f t="shared" si="6"/>
        <v>-1947.287</v>
      </c>
      <c r="AJ4">
        <f t="shared" si="7"/>
        <v>-4211.3180011218356</v>
      </c>
      <c r="AK4">
        <f>G4*SUM(AB4, AE4:AF4)</f>
        <v>0</v>
      </c>
      <c r="AL4">
        <f t="shared" si="8"/>
        <v>-6158.6050011218358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-1816.6685325123613</v>
      </c>
      <c r="AR4">
        <f t="shared" si="9"/>
        <v>-1816.6685325123613</v>
      </c>
      <c r="AS4">
        <f t="shared" si="9"/>
        <v>-3928.8347804103323</v>
      </c>
      <c r="AT4">
        <f t="shared" si="9"/>
        <v>0</v>
      </c>
      <c r="AU4">
        <f t="shared" si="9"/>
        <v>-5745.503312922694</v>
      </c>
      <c r="AW4">
        <v>1</v>
      </c>
      <c r="AX4">
        <f>IF(Z4&gt;0, (R4*SUMPRODUCT(K4:$K$98, X4:$X$98)-K4*$AZ$3)/Z4, 0)</f>
        <v>4262.240208151562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1.9819680000000002E-3</v>
      </c>
      <c r="Q5" s="4">
        <f t="shared" ref="Q5:Q68" si="21">$C$8</f>
        <v>50</v>
      </c>
      <c r="R5">
        <f t="shared" si="0"/>
        <v>1000000</v>
      </c>
      <c r="S5">
        <f t="shared" si="1"/>
        <v>7457.4979527358655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4211.3180011218356</v>
      </c>
      <c r="AC5">
        <f t="shared" si="2"/>
        <v>7280.1131383882603</v>
      </c>
      <c r="AE5">
        <f t="shared" si="3"/>
        <v>0</v>
      </c>
      <c r="AF5">
        <f t="shared" si="4"/>
        <v>0</v>
      </c>
      <c r="AG5">
        <f t="shared" si="4"/>
        <v>-48.810694850526041</v>
      </c>
      <c r="AH5">
        <f t="shared" si="5"/>
        <v>-1958.2888594791843</v>
      </c>
      <c r="AI5">
        <f t="shared" si="6"/>
        <v>-2007.0995543297104</v>
      </c>
      <c r="AJ5">
        <f t="shared" si="7"/>
        <v>-3068.7951372664247</v>
      </c>
      <c r="AK5">
        <f>G5*SUM(AB5, AE5:AF5)</f>
        <v>172.66403804599526</v>
      </c>
      <c r="AL5">
        <f t="shared" si="8"/>
        <v>-4903.2306535501402</v>
      </c>
      <c r="AN5">
        <f t="shared" si="9"/>
        <v>0</v>
      </c>
      <c r="AO5">
        <f t="shared" si="9"/>
        <v>0</v>
      </c>
      <c r="AP5">
        <f t="shared" si="9"/>
        <v>-41.738416514843131</v>
      </c>
      <c r="AQ5">
        <f t="shared" si="9"/>
        <v>-1674.5485046590854</v>
      </c>
      <c r="AR5">
        <f t="shared" si="9"/>
        <v>-1716.2869211739287</v>
      </c>
      <c r="AS5">
        <f t="shared" si="9"/>
        <v>-2624.1513264704286</v>
      </c>
      <c r="AT5">
        <f t="shared" si="9"/>
        <v>147.64640329681362</v>
      </c>
      <c r="AU5">
        <f t="shared" si="9"/>
        <v>-4192.7918443475446</v>
      </c>
      <c r="AW5">
        <v>2</v>
      </c>
      <c r="AX5">
        <f>IF(Z5&gt;0, (R5*SUMPRODUCT(K5:$K$98, X5:$X$98)-K5*$AZ$3)/Z5, 0)</f>
        <v>7457.4979527358655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2.0299509999999999E-3</v>
      </c>
      <c r="Q6" s="4">
        <f t="shared" si="21"/>
        <v>50</v>
      </c>
      <c r="R6">
        <f t="shared" si="0"/>
        <v>1000000</v>
      </c>
      <c r="S6">
        <f t="shared" si="1"/>
        <v>11260.475461093325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7280.1131383882603</v>
      </c>
      <c r="AC6">
        <f t="shared" si="2"/>
        <v>10860.391800140511</v>
      </c>
      <c r="AE6">
        <f t="shared" si="3"/>
        <v>0</v>
      </c>
      <c r="AF6">
        <f t="shared" si="4"/>
        <v>0</v>
      </c>
      <c r="AG6">
        <f t="shared" si="4"/>
        <v>-48.223504583198263</v>
      </c>
      <c r="AH6">
        <f t="shared" si="5"/>
        <v>-1981.6663764504037</v>
      </c>
      <c r="AI6">
        <f t="shared" si="6"/>
        <v>-2029.889881033602</v>
      </c>
      <c r="AJ6">
        <f t="shared" si="7"/>
        <v>-3580.2786617522506</v>
      </c>
      <c r="AK6">
        <f>G6*SUM(AB6, AE6:AF6)</f>
        <v>425.88661859571323</v>
      </c>
      <c r="AL6">
        <f t="shared" si="8"/>
        <v>-5184.2819241901398</v>
      </c>
      <c r="AN6">
        <f t="shared" si="9"/>
        <v>0</v>
      </c>
      <c r="AO6">
        <f t="shared" si="9"/>
        <v>0</v>
      </c>
      <c r="AP6">
        <f t="shared" si="9"/>
        <v>-37.200095091882702</v>
      </c>
      <c r="AQ6">
        <f t="shared" si="9"/>
        <v>-1528.6773178659869</v>
      </c>
      <c r="AR6">
        <f t="shared" si="9"/>
        <v>-1565.8774129578696</v>
      </c>
      <c r="AS6">
        <f t="shared" si="9"/>
        <v>-2761.8628679887852</v>
      </c>
      <c r="AT6">
        <f t="shared" si="9"/>
        <v>328.53320900366168</v>
      </c>
      <c r="AU6">
        <f t="shared" si="9"/>
        <v>-3999.207071942993</v>
      </c>
      <c r="AW6">
        <v>3</v>
      </c>
      <c r="AX6">
        <f>IF(Z6&gt;0, (R6*SUMPRODUCT(K6:$K$98, X6:$X$98)-K6*$AZ$3)/Z6, 0)</f>
        <v>11260.475461093325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2.0855349999999999E-3</v>
      </c>
      <c r="Q7" s="4">
        <f t="shared" si="21"/>
        <v>50</v>
      </c>
      <c r="R7">
        <f t="shared" si="0"/>
        <v>1000000</v>
      </c>
      <c r="S7">
        <f t="shared" si="1"/>
        <v>14376.923165148006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10860.391800140511</v>
      </c>
      <c r="AC7">
        <f t="shared" si="2"/>
        <v>13698.533016176465</v>
      </c>
      <c r="AE7">
        <f t="shared" si="3"/>
        <v>0</v>
      </c>
      <c r="AF7">
        <f t="shared" si="4"/>
        <v>0</v>
      </c>
      <c r="AG7">
        <f t="shared" si="4"/>
        <v>-47.640697730735361</v>
      </c>
      <c r="AH7">
        <f t="shared" si="5"/>
        <v>-2011.4361326184078</v>
      </c>
      <c r="AI7">
        <f t="shared" si="6"/>
        <v>-2059.0768303491432</v>
      </c>
      <c r="AJ7">
        <f t="shared" si="7"/>
        <v>-2838.1412160359541</v>
      </c>
      <c r="AK7">
        <f>G7*SUM(AB7, AE7:AF7)</f>
        <v>533.24523738689902</v>
      </c>
      <c r="AL7">
        <f t="shared" si="8"/>
        <v>-4363.9728089981982</v>
      </c>
      <c r="AN7">
        <f t="shared" si="9"/>
        <v>0</v>
      </c>
      <c r="AO7">
        <f t="shared" si="9"/>
        <v>0</v>
      </c>
      <c r="AP7">
        <f t="shared" si="9"/>
        <v>-33.436913875576771</v>
      </c>
      <c r="AQ7">
        <f t="shared" si="9"/>
        <v>-1411.7387010726886</v>
      </c>
      <c r="AR7">
        <f t="shared" si="9"/>
        <v>-1445.1756149482653</v>
      </c>
      <c r="AS7">
        <f t="shared" si="9"/>
        <v>-1991.9666992218529</v>
      </c>
      <c r="AT7">
        <f t="shared" si="9"/>
        <v>374.26141778700639</v>
      </c>
      <c r="AU7">
        <f t="shared" si="9"/>
        <v>-3062.8808963831116</v>
      </c>
      <c r="AW7">
        <v>4</v>
      </c>
      <c r="AX7">
        <f>IF(Z7&gt;0, (R7*SUMPRODUCT(K7:$K$98, X7:$X$98)-K7*$AZ$3)/Z7, 0)</f>
        <v>14376.923165148006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2.1420699999999998E-3</v>
      </c>
      <c r="Q8" s="4">
        <f t="shared" si="21"/>
        <v>50</v>
      </c>
      <c r="R8">
        <f t="shared" si="0"/>
        <v>1000000</v>
      </c>
      <c r="S8">
        <f t="shared" si="1"/>
        <v>16169.554772585454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13698.533016176465</v>
      </c>
      <c r="AC8">
        <f t="shared" si="2"/>
        <v>15219.509685644458</v>
      </c>
      <c r="AE8">
        <f t="shared" si="3"/>
        <v>0</v>
      </c>
      <c r="AF8">
        <f t="shared" si="4"/>
        <v>0</v>
      </c>
      <c r="AG8">
        <f t="shared" si="4"/>
        <v>-47.062241044039929</v>
      </c>
      <c r="AH8">
        <f t="shared" si="5"/>
        <v>-2040.9941877615254</v>
      </c>
      <c r="AI8">
        <f t="shared" si="6"/>
        <v>-2088.0564288055652</v>
      </c>
      <c r="AJ8">
        <f t="shared" si="7"/>
        <v>-1520.9766694679929</v>
      </c>
      <c r="AK8">
        <f t="shared" ref="AK8:AK71" si="22">G8*SUM(AB8:AB8, AE8:AF8)</f>
        <v>291.77875324455869</v>
      </c>
      <c r="AL8">
        <f t="shared" si="8"/>
        <v>-3317.2543450289995</v>
      </c>
      <c r="AN8">
        <f t="shared" si="9"/>
        <v>0</v>
      </c>
      <c r="AO8">
        <f t="shared" si="9"/>
        <v>0</v>
      </c>
      <c r="AP8">
        <f t="shared" si="9"/>
        <v>-30.832559065355689</v>
      </c>
      <c r="AQ8">
        <f t="shared" si="9"/>
        <v>-1337.1457127873934</v>
      </c>
      <c r="AR8">
        <f t="shared" si="9"/>
        <v>-1367.978271852749</v>
      </c>
      <c r="AS8">
        <f t="shared" si="9"/>
        <v>-996.45919867088094</v>
      </c>
      <c r="AT8">
        <f t="shared" si="9"/>
        <v>191.1571876700506</v>
      </c>
      <c r="AU8">
        <f t="shared" si="9"/>
        <v>-2173.2802828535791</v>
      </c>
      <c r="AW8">
        <v>5</v>
      </c>
      <c r="AX8">
        <f>IF(Z8&gt;0, (R8*SUMPRODUCT(K8:$K$98, X8:$X$98)-K8*$AZ$3)/Z8, 0)</f>
        <v>16169.554772585454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2.2014550000000002E-3</v>
      </c>
      <c r="Q9" s="4">
        <f t="shared" si="21"/>
        <v>50</v>
      </c>
      <c r="R9">
        <f t="shared" si="0"/>
        <v>1000000</v>
      </c>
      <c r="S9">
        <f t="shared" si="1"/>
        <v>17273.184218515074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15219.509685644458</v>
      </c>
      <c r="AC9">
        <f t="shared" si="2"/>
        <v>16059.920328711038</v>
      </c>
      <c r="AE9">
        <f t="shared" si="3"/>
        <v>0</v>
      </c>
      <c r="AF9">
        <f t="shared" si="4"/>
        <v>0</v>
      </c>
      <c r="AG9">
        <f t="shared" si="4"/>
        <v>-46.488013227741924</v>
      </c>
      <c r="AH9">
        <f t="shared" si="5"/>
        <v>-2072.1081171521387</v>
      </c>
      <c r="AI9">
        <f t="shared" si="6"/>
        <v>-2118.5961303798804</v>
      </c>
      <c r="AJ9">
        <f t="shared" si="7"/>
        <v>-840.41064306657972</v>
      </c>
      <c r="AK9">
        <f t="shared" si="22"/>
        <v>89.795107145302296</v>
      </c>
      <c r="AL9">
        <f t="shared" si="8"/>
        <v>-2869.2116663011579</v>
      </c>
      <c r="AN9">
        <f t="shared" si="9"/>
        <v>0</v>
      </c>
      <c r="AO9">
        <f t="shared" si="9"/>
        <v>0</v>
      </c>
      <c r="AP9">
        <f t="shared" si="9"/>
        <v>-28.843978580722517</v>
      </c>
      <c r="AQ9">
        <f t="shared" si="9"/>
        <v>-1285.6613565152497</v>
      </c>
      <c r="AR9">
        <f t="shared" si="9"/>
        <v>-1314.5053350959722</v>
      </c>
      <c r="AS9">
        <f t="shared" si="9"/>
        <v>-521.44165569884728</v>
      </c>
      <c r="AT9">
        <f t="shared" si="9"/>
        <v>55.71432219450412</v>
      </c>
      <c r="AU9">
        <f t="shared" si="9"/>
        <v>-1780.2326686003155</v>
      </c>
      <c r="AW9">
        <v>6</v>
      </c>
      <c r="AX9">
        <f>IF(Z9&gt;0, (R9*SUMPRODUCT(K9:$K$98, X9:$X$98)-K9*$AZ$3)/Z9, 0)</f>
        <v>17273.184218515074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2.2708170000000001E-3</v>
      </c>
      <c r="Q10" s="4">
        <f t="shared" si="21"/>
        <v>50</v>
      </c>
      <c r="R10">
        <f t="shared" si="0"/>
        <v>1000000</v>
      </c>
      <c r="S10">
        <f t="shared" si="1"/>
        <v>18264.835559187879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16059.920328711038</v>
      </c>
      <c r="AC10">
        <f t="shared" si="2"/>
        <v>16773.536329282906</v>
      </c>
      <c r="AE10">
        <f t="shared" si="3"/>
        <v>0</v>
      </c>
      <c r="AF10">
        <f t="shared" si="4"/>
        <v>0</v>
      </c>
      <c r="AG10">
        <f t="shared" si="4"/>
        <v>-45.917567324730726</v>
      </c>
      <c r="AH10">
        <f t="shared" si="5"/>
        <v>-2111.3154146756251</v>
      </c>
      <c r="AI10">
        <f t="shared" si="6"/>
        <v>-2157.2329820003561</v>
      </c>
      <c r="AJ10">
        <f t="shared" si="7"/>
        <v>-713.61600057186843</v>
      </c>
      <c r="AK10">
        <f t="shared" si="22"/>
        <v>65.845673347715262</v>
      </c>
      <c r="AL10">
        <f t="shared" si="8"/>
        <v>-2805.0033092245094</v>
      </c>
      <c r="AN10">
        <f t="shared" si="9"/>
        <v>0</v>
      </c>
      <c r="AO10">
        <f t="shared" si="9"/>
        <v>0</v>
      </c>
      <c r="AP10">
        <f t="shared" si="9"/>
        <v>-27.027833600233901</v>
      </c>
      <c r="AQ10">
        <f t="shared" si="9"/>
        <v>-1242.7548981831055</v>
      </c>
      <c r="AR10">
        <f t="shared" si="9"/>
        <v>-1269.7827317833396</v>
      </c>
      <c r="AS10">
        <f t="shared" si="9"/>
        <v>-420.04608784082592</v>
      </c>
      <c r="AT10">
        <f t="shared" si="9"/>
        <v>38.75784381066056</v>
      </c>
      <c r="AU10">
        <f t="shared" si="9"/>
        <v>-1651.0709758135051</v>
      </c>
      <c r="AW10">
        <v>7</v>
      </c>
      <c r="AX10">
        <f>IF(Z10&gt;0, (R10*SUMPRODUCT(K10:$K$98, X10:$X$98)-K10*$AZ$3)/Z10, 0)</f>
        <v>18264.835559187879</v>
      </c>
    </row>
    <row r="11" spans="1:52" x14ac:dyDescent="0.25">
      <c r="A11" t="s">
        <v>33</v>
      </c>
      <c r="C11" s="12">
        <f>AU91</f>
        <v>20929.249741559121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2.3392280000000001E-3</v>
      </c>
      <c r="Q11" s="4">
        <f t="shared" si="21"/>
        <v>50</v>
      </c>
      <c r="R11">
        <f t="shared" si="0"/>
        <v>1000000</v>
      </c>
      <c r="S11">
        <f t="shared" si="1"/>
        <v>19151.534379363486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16773.536329282906</v>
      </c>
      <c r="AC11">
        <f t="shared" si="2"/>
        <v>17370.817049209298</v>
      </c>
      <c r="AE11">
        <f t="shared" si="3"/>
        <v>0</v>
      </c>
      <c r="AF11">
        <f t="shared" si="4"/>
        <v>0</v>
      </c>
      <c r="AG11">
        <f t="shared" si="4"/>
        <v>-45.350979992305525</v>
      </c>
      <c r="AH11">
        <f t="shared" si="5"/>
        <v>-2148.2331835579043</v>
      </c>
      <c r="AI11">
        <f t="shared" si="6"/>
        <v>-2193.5841635502097</v>
      </c>
      <c r="AJ11">
        <f t="shared" si="7"/>
        <v>-597.28071992639161</v>
      </c>
      <c r="AK11">
        <f t="shared" si="22"/>
        <v>40.256487190278968</v>
      </c>
      <c r="AL11">
        <f t="shared" si="8"/>
        <v>-2750.6083962863222</v>
      </c>
      <c r="AN11">
        <f t="shared" si="9"/>
        <v>0</v>
      </c>
      <c r="AO11">
        <f t="shared" si="9"/>
        <v>0</v>
      </c>
      <c r="AP11">
        <f t="shared" si="9"/>
        <v>-25.365194791994067</v>
      </c>
      <c r="AQ11">
        <f t="shared" si="9"/>
        <v>-1201.525373185252</v>
      </c>
      <c r="AR11">
        <f t="shared" si="9"/>
        <v>-1226.8905679772458</v>
      </c>
      <c r="AS11">
        <f t="shared" si="9"/>
        <v>-334.06426518249054</v>
      </c>
      <c r="AT11">
        <f t="shared" si="9"/>
        <v>22.515800968272067</v>
      </c>
      <c r="AU11">
        <f t="shared" si="9"/>
        <v>-1538.4390321914643</v>
      </c>
      <c r="AW11">
        <v>8</v>
      </c>
      <c r="AX11">
        <f>IF(Z11&gt;0, (R11*SUMPRODUCT(K11:$K$98, X11:$X$98)-K11*$AZ$3)/Z11, 0)</f>
        <v>19151.534379363486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2.4176169999999999E-3</v>
      </c>
      <c r="Q12" s="4">
        <f t="shared" si="21"/>
        <v>50</v>
      </c>
      <c r="R12">
        <f t="shared" si="0"/>
        <v>1000000</v>
      </c>
      <c r="S12">
        <f t="shared" si="1"/>
        <v>19999.338845966071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17370.817049209298</v>
      </c>
      <c r="AC12">
        <f t="shared" si="2"/>
        <v>17914.539323799705</v>
      </c>
      <c r="AE12">
        <f t="shared" si="3"/>
        <v>0</v>
      </c>
      <c r="AF12">
        <f t="shared" si="4"/>
        <v>0</v>
      </c>
      <c r="AG12">
        <f t="shared" si="4"/>
        <v>-44.787828892186411</v>
      </c>
      <c r="AH12">
        <f t="shared" si="5"/>
        <v>-2192.8260039211541</v>
      </c>
      <c r="AI12">
        <f t="shared" si="6"/>
        <v>-2237.6138328133407</v>
      </c>
      <c r="AJ12">
        <f t="shared" si="7"/>
        <v>-543.72227459040732</v>
      </c>
      <c r="AK12">
        <f t="shared" si="22"/>
        <v>39.952879213181383</v>
      </c>
      <c r="AL12">
        <f t="shared" si="8"/>
        <v>-2741.3832281905666</v>
      </c>
      <c r="AN12">
        <f t="shared" si="9"/>
        <v>0</v>
      </c>
      <c r="AO12">
        <f t="shared" si="9"/>
        <v>0</v>
      </c>
      <c r="AP12">
        <f t="shared" si="9"/>
        <v>-23.805207182302279</v>
      </c>
      <c r="AQ12">
        <f t="shared" si="9"/>
        <v>-1165.5103323659853</v>
      </c>
      <c r="AR12">
        <f t="shared" si="9"/>
        <v>-1189.3155395482877</v>
      </c>
      <c r="AS12">
        <f t="shared" si="9"/>
        <v>-288.99416909479572</v>
      </c>
      <c r="AT12">
        <f t="shared" si="9"/>
        <v>21.235380028997241</v>
      </c>
      <c r="AU12">
        <f t="shared" si="9"/>
        <v>-1457.0743286140862</v>
      </c>
      <c r="AW12">
        <v>9</v>
      </c>
      <c r="AX12">
        <f>IF(Z12&gt;0, (R12*SUMPRODUCT(K12:$K$98, X12:$X$98)-K12*$AZ$3)/Z12, 0)</f>
        <v>19999.338845966071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2.502181E-3</v>
      </c>
      <c r="Q13" s="4">
        <f t="shared" si="21"/>
        <v>50</v>
      </c>
      <c r="R13">
        <f t="shared" si="0"/>
        <v>1000000</v>
      </c>
      <c r="S13">
        <f t="shared" si="1"/>
        <v>20799.654099095864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17914.539323799705</v>
      </c>
      <c r="AC13">
        <f t="shared" si="2"/>
        <v>18398.493503795406</v>
      </c>
      <c r="AE13">
        <f t="shared" si="3"/>
        <v>0</v>
      </c>
      <c r="AF13">
        <f t="shared" si="4"/>
        <v>0</v>
      </c>
      <c r="AG13">
        <f t="shared" si="4"/>
        <v>-44.227883348779265</v>
      </c>
      <c r="AH13">
        <f t="shared" si="5"/>
        <v>-2241.3450897055977</v>
      </c>
      <c r="AI13">
        <f t="shared" si="6"/>
        <v>-2285.5729730543771</v>
      </c>
      <c r="AJ13">
        <f t="shared" si="7"/>
        <v>-483.95417999570054</v>
      </c>
      <c r="AK13">
        <f t="shared" si="22"/>
        <v>35.82907864759941</v>
      </c>
      <c r="AL13">
        <f t="shared" si="8"/>
        <v>-2733.6980744024781</v>
      </c>
      <c r="AN13">
        <f t="shared" si="9"/>
        <v>0</v>
      </c>
      <c r="AO13">
        <f t="shared" si="9"/>
        <v>0</v>
      </c>
      <c r="AP13">
        <f t="shared" si="9"/>
        <v>-22.345618035519614</v>
      </c>
      <c r="AQ13">
        <f t="shared" si="9"/>
        <v>-1132.4132530916406</v>
      </c>
      <c r="AR13">
        <f t="shared" si="9"/>
        <v>-1154.7588711271603</v>
      </c>
      <c r="AS13">
        <f t="shared" si="9"/>
        <v>-244.51215916430502</v>
      </c>
      <c r="AT13">
        <f t="shared" si="9"/>
        <v>18.102220712444428</v>
      </c>
      <c r="AU13">
        <f t="shared" si="9"/>
        <v>-1381.1688095790207</v>
      </c>
      <c r="AW13">
        <v>10</v>
      </c>
      <c r="AX13">
        <f>IF(Z13&gt;0, (R13*SUMPRODUCT(K13:$K$98, X13:$X$98)-K13*$AZ$3)/Z13, 0)</f>
        <v>20799.654099095864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2.5943469999999999E-3</v>
      </c>
      <c r="Q14" s="4">
        <f t="shared" si="21"/>
        <v>50</v>
      </c>
      <c r="R14">
        <f t="shared" si="0"/>
        <v>1000000</v>
      </c>
      <c r="S14">
        <f t="shared" si="1"/>
        <v>21557.02670580741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18398.493503795406</v>
      </c>
      <c r="AC14">
        <f t="shared" si="2"/>
        <v>18828.278784724826</v>
      </c>
      <c r="AE14">
        <f t="shared" si="3"/>
        <v>0</v>
      </c>
      <c r="AF14">
        <f t="shared" si="4"/>
        <v>0</v>
      </c>
      <c r="AG14">
        <f t="shared" si="4"/>
        <v>-43.670862038809219</v>
      </c>
      <c r="AH14">
        <f t="shared" si="5"/>
        <v>-2294.8495296451083</v>
      </c>
      <c r="AI14">
        <f t="shared" si="6"/>
        <v>-2338.5203916839173</v>
      </c>
      <c r="AJ14">
        <f t="shared" si="7"/>
        <v>-429.78528092941997</v>
      </c>
      <c r="AK14">
        <f t="shared" si="22"/>
        <v>33.117288306831732</v>
      </c>
      <c r="AL14">
        <f t="shared" si="8"/>
        <v>-2735.1883843065057</v>
      </c>
      <c r="AN14">
        <f t="shared" si="9"/>
        <v>0</v>
      </c>
      <c r="AO14">
        <f t="shared" si="9"/>
        <v>0</v>
      </c>
      <c r="AP14">
        <f t="shared" si="9"/>
        <v>-20.977552356009525</v>
      </c>
      <c r="AQ14">
        <f t="shared" si="9"/>
        <v>-1102.3443071609847</v>
      </c>
      <c r="AR14">
        <f t="shared" si="9"/>
        <v>-1123.3218595169942</v>
      </c>
      <c r="AS14">
        <f t="shared" si="9"/>
        <v>-206.44985721891663</v>
      </c>
      <c r="AT14">
        <f t="shared" si="9"/>
        <v>15.908081886000888</v>
      </c>
      <c r="AU14">
        <f t="shared" si="9"/>
        <v>-1313.8636348499099</v>
      </c>
      <c r="AW14">
        <v>11</v>
      </c>
      <c r="AX14">
        <f>IF(Z14&gt;0, (R14*SUMPRODUCT(K14:$K$98, X14:$X$98)-K14*$AZ$3)/Z14, 0)</f>
        <v>21557.02670580741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2.6922130000000002E-3</v>
      </c>
      <c r="Q15" s="4">
        <f t="shared" si="21"/>
        <v>50</v>
      </c>
      <c r="R15">
        <f t="shared" si="0"/>
        <v>1000000</v>
      </c>
      <c r="S15">
        <f t="shared" si="1"/>
        <v>22350.750837811382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18828.278784724826</v>
      </c>
      <c r="AC15">
        <f t="shared" si="2"/>
        <v>19273.759694899414</v>
      </c>
      <c r="AE15">
        <f t="shared" si="3"/>
        <v>0</v>
      </c>
      <c r="AF15">
        <f t="shared" si="4"/>
        <v>0</v>
      </c>
      <c r="AG15">
        <f t="shared" si="4"/>
        <v>-43.116582155919033</v>
      </c>
      <c r="AH15">
        <f t="shared" si="5"/>
        <v>-2351.4252500417738</v>
      </c>
      <c r="AI15">
        <f t="shared" si="6"/>
        <v>-2394.5418321976927</v>
      </c>
      <c r="AJ15">
        <f t="shared" si="7"/>
        <v>-445.48091017458864</v>
      </c>
      <c r="AK15">
        <f t="shared" si="22"/>
        <v>77.195943017371789</v>
      </c>
      <c r="AL15">
        <f t="shared" si="8"/>
        <v>-2762.8267993549093</v>
      </c>
      <c r="AN15">
        <f t="shared" si="9"/>
        <v>0</v>
      </c>
      <c r="AO15">
        <f t="shared" si="9"/>
        <v>0</v>
      </c>
      <c r="AP15">
        <f t="shared" si="9"/>
        <v>-19.648326338381935</v>
      </c>
      <c r="AQ15">
        <f t="shared" si="9"/>
        <v>-1071.5499319045532</v>
      </c>
      <c r="AR15">
        <f t="shared" si="9"/>
        <v>-1091.198258242935</v>
      </c>
      <c r="AS15">
        <f t="shared" si="9"/>
        <v>-203.00668241692077</v>
      </c>
      <c r="AT15">
        <f t="shared" si="9"/>
        <v>35.178370004363515</v>
      </c>
      <c r="AU15">
        <f t="shared" si="9"/>
        <v>-1259.0265706554922</v>
      </c>
      <c r="AW15">
        <v>12</v>
      </c>
      <c r="AX15">
        <f>IF(Z15&gt;0, (R15*SUMPRODUCT(K15:$K$98, X15:$X$98)-K15*$AZ$3)/Z15, 0)</f>
        <v>22350.750837811382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2.807183E-3</v>
      </c>
      <c r="Q16" s="4">
        <f t="shared" si="21"/>
        <v>50</v>
      </c>
      <c r="R16">
        <f t="shared" si="0"/>
        <v>1000000</v>
      </c>
      <c r="S16">
        <f t="shared" si="1"/>
        <v>23197.357888582501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19273.759694899414</v>
      </c>
      <c r="AC16">
        <f t="shared" si="2"/>
        <v>19747.623215133935</v>
      </c>
      <c r="AE16">
        <f t="shared" si="3"/>
        <v>0</v>
      </c>
      <c r="AF16">
        <f t="shared" si="4"/>
        <v>0</v>
      </c>
      <c r="AG16">
        <f t="shared" si="4"/>
        <v>-42.564380197913643</v>
      </c>
      <c r="AH16">
        <f t="shared" si="5"/>
        <v>-2420.7227289239854</v>
      </c>
      <c r="AI16">
        <f t="shared" si="6"/>
        <v>-2463.287109121899</v>
      </c>
      <c r="AJ16">
        <f t="shared" si="7"/>
        <v>-473.86352023452127</v>
      </c>
      <c r="AK16">
        <f t="shared" si="22"/>
        <v>136.84369383378584</v>
      </c>
      <c r="AL16">
        <f t="shared" si="8"/>
        <v>-2800.3069355226344</v>
      </c>
      <c r="AN16">
        <f t="shared" si="9"/>
        <v>0</v>
      </c>
      <c r="AO16">
        <f t="shared" si="9"/>
        <v>0</v>
      </c>
      <c r="AP16">
        <f t="shared" si="9"/>
        <v>-18.348960956695262</v>
      </c>
      <c r="AQ16">
        <f t="shared" si="9"/>
        <v>-1043.5426672132821</v>
      </c>
      <c r="AR16">
        <f t="shared" si="9"/>
        <v>-1061.8916281699774</v>
      </c>
      <c r="AS16">
        <f t="shared" si="9"/>
        <v>-204.27651456819754</v>
      </c>
      <c r="AT16">
        <f t="shared" si="9"/>
        <v>58.991569562410163</v>
      </c>
      <c r="AU16">
        <f t="shared" si="9"/>
        <v>-1207.1765731757648</v>
      </c>
      <c r="AW16">
        <v>13</v>
      </c>
      <c r="AX16">
        <f>IF(Z16&gt;0, (R16*SUMPRODUCT(K16:$K$98, X16:$X$98)-K16*$AZ$3)/Z16, 0)</f>
        <v>23197.357888582501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2.939255E-3</v>
      </c>
      <c r="Q17" s="4">
        <f t="shared" si="21"/>
        <v>50</v>
      </c>
      <c r="R17">
        <f t="shared" si="0"/>
        <v>1000000</v>
      </c>
      <c r="S17">
        <f t="shared" si="1"/>
        <v>24191.281251232722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19747.623215133935</v>
      </c>
      <c r="AC17">
        <f t="shared" si="2"/>
        <v>20327.270227558922</v>
      </c>
      <c r="AE17">
        <f t="shared" si="3"/>
        <v>0</v>
      </c>
      <c r="AF17">
        <f t="shared" si="4"/>
        <v>0</v>
      </c>
      <c r="AG17">
        <f t="shared" si="4"/>
        <v>-42.013628828615893</v>
      </c>
      <c r="AH17">
        <f t="shared" si="5"/>
        <v>-2502.1513463723732</v>
      </c>
      <c r="AI17">
        <f t="shared" si="6"/>
        <v>-2544.1649752009889</v>
      </c>
      <c r="AJ17">
        <f t="shared" si="7"/>
        <v>-579.64701242498631</v>
      </c>
      <c r="AK17">
        <f t="shared" si="22"/>
        <v>272.51720036884831</v>
      </c>
      <c r="AL17">
        <f t="shared" si="8"/>
        <v>-2851.2947872571267</v>
      </c>
      <c r="AN17">
        <f t="shared" si="9"/>
        <v>0</v>
      </c>
      <c r="AO17">
        <f t="shared" si="9"/>
        <v>0</v>
      </c>
      <c r="AP17">
        <f t="shared" si="9"/>
        <v>-17.02532343663427</v>
      </c>
      <c r="AQ17">
        <f t="shared" si="9"/>
        <v>-1013.9551651959263</v>
      </c>
      <c r="AR17">
        <f t="shared" si="9"/>
        <v>-1030.9804886325605</v>
      </c>
      <c r="AS17">
        <f t="shared" si="9"/>
        <v>-234.89229901732512</v>
      </c>
      <c r="AT17">
        <f t="shared" si="9"/>
        <v>110.43305726463623</v>
      </c>
      <c r="AU17">
        <f t="shared" si="9"/>
        <v>-1155.4397303852493</v>
      </c>
      <c r="AW17">
        <v>14</v>
      </c>
      <c r="AX17">
        <f>IF(Z17&gt;0, (R17*SUMPRODUCT(K17:$K$98, X17:$X$98)-K17*$AZ$3)/Z17, 0)</f>
        <v>24191.281251232722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3.7729310000000002E-3</v>
      </c>
      <c r="Q18" s="4">
        <f t="shared" si="21"/>
        <v>50</v>
      </c>
      <c r="R18">
        <f t="shared" si="0"/>
        <v>1000000</v>
      </c>
      <c r="S18">
        <f t="shared" si="1"/>
        <v>25356.88172474625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20327.270227558922</v>
      </c>
      <c r="AC18">
        <f t="shared" si="2"/>
        <v>21013.236737245468</v>
      </c>
      <c r="AE18">
        <f t="shared" si="3"/>
        <v>0</v>
      </c>
      <c r="AF18">
        <f t="shared" si="4"/>
        <v>0</v>
      </c>
      <c r="AG18">
        <f t="shared" si="4"/>
        <v>-41.434978017699756</v>
      </c>
      <c r="AH18">
        <f t="shared" si="5"/>
        <v>-3170.2904525995718</v>
      </c>
      <c r="AI18">
        <f t="shared" si="6"/>
        <v>-3211.7254306172717</v>
      </c>
      <c r="AJ18">
        <f t="shared" si="7"/>
        <v>-685.96650968654649</v>
      </c>
      <c r="AK18">
        <f t="shared" si="22"/>
        <v>439.06903691527276</v>
      </c>
      <c r="AL18">
        <f t="shared" si="8"/>
        <v>-3458.6229033885456</v>
      </c>
      <c r="AN18">
        <f t="shared" si="9"/>
        <v>0</v>
      </c>
      <c r="AO18">
        <f t="shared" si="9"/>
        <v>0</v>
      </c>
      <c r="AP18">
        <f t="shared" si="9"/>
        <v>-15.668938812699537</v>
      </c>
      <c r="AQ18">
        <f t="shared" si="9"/>
        <v>-1198.8684318608432</v>
      </c>
      <c r="AR18">
        <f t="shared" si="9"/>
        <v>-1214.5373706735427</v>
      </c>
      <c r="AS18">
        <f t="shared" si="9"/>
        <v>-259.40323325978807</v>
      </c>
      <c r="AT18">
        <f t="shared" si="9"/>
        <v>166.03715515518087</v>
      </c>
      <c r="AU18">
        <f t="shared" si="9"/>
        <v>-1307.9034487781501</v>
      </c>
      <c r="AW18">
        <v>15</v>
      </c>
      <c r="AX18">
        <f>IF(Z18&gt;0, (R18*SUMPRODUCT(K18:$K$98, X18:$X$98)-K18*$AZ$3)/Z18, 0)</f>
        <v>25356.88172474625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4.6883589999999996E-3</v>
      </c>
      <c r="Q19" s="4">
        <f t="shared" si="21"/>
        <v>50</v>
      </c>
      <c r="R19">
        <f t="shared" si="0"/>
        <v>1000000</v>
      </c>
      <c r="S19">
        <f t="shared" si="1"/>
        <v>26227.133679397502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21013.236737245468</v>
      </c>
      <c r="AC19">
        <f t="shared" si="2"/>
        <v>21415.171271780189</v>
      </c>
      <c r="AE19">
        <f t="shared" si="3"/>
        <v>0</v>
      </c>
      <c r="AF19">
        <f t="shared" si="4"/>
        <v>0</v>
      </c>
      <c r="AG19">
        <f t="shared" si="4"/>
        <v>-40.826366185418671</v>
      </c>
      <c r="AH19">
        <f t="shared" si="5"/>
        <v>-3885.2410420816955</v>
      </c>
      <c r="AI19">
        <f t="shared" si="6"/>
        <v>-3926.0674082671139</v>
      </c>
      <c r="AJ19">
        <f t="shared" si="7"/>
        <v>-401.93453453472102</v>
      </c>
      <c r="AK19">
        <f t="shared" si="22"/>
        <v>468.59517924057394</v>
      </c>
      <c r="AL19">
        <f t="shared" si="8"/>
        <v>-3859.406763561261</v>
      </c>
      <c r="AN19">
        <f t="shared" si="9"/>
        <v>0</v>
      </c>
      <c r="AO19">
        <f t="shared" si="9"/>
        <v>0</v>
      </c>
      <c r="AP19">
        <f t="shared" si="9"/>
        <v>-14.397825062267621</v>
      </c>
      <c r="AQ19">
        <f t="shared" si="9"/>
        <v>-1370.1689882116791</v>
      </c>
      <c r="AR19">
        <f t="shared" si="9"/>
        <v>-1384.5668132739465</v>
      </c>
      <c r="AS19">
        <f t="shared" si="9"/>
        <v>-141.74622077391069</v>
      </c>
      <c r="AT19">
        <f t="shared" si="9"/>
        <v>165.25476171664178</v>
      </c>
      <c r="AU19">
        <f t="shared" si="9"/>
        <v>-1361.0582723312154</v>
      </c>
      <c r="AW19">
        <v>16</v>
      </c>
      <c r="AX19">
        <f>IF(Z19&gt;0, (R19*SUMPRODUCT(K19:$K$98, X19:$X$98)-K19*$AZ$3)/Z19, 0)</f>
        <v>26227.133679397502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5.6712799999999999E-3</v>
      </c>
      <c r="Q20" s="4">
        <f t="shared" si="21"/>
        <v>50</v>
      </c>
      <c r="R20">
        <f t="shared" si="0"/>
        <v>1000000</v>
      </c>
      <c r="S20">
        <f t="shared" si="1"/>
        <v>26358.740328985772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21415.171271780189</v>
      </c>
      <c r="AC20">
        <f t="shared" si="2"/>
        <v>21185.344509487801</v>
      </c>
      <c r="AE20">
        <f t="shared" si="3"/>
        <v>0</v>
      </c>
      <c r="AF20">
        <f t="shared" si="4"/>
        <v>0</v>
      </c>
      <c r="AG20">
        <f t="shared" si="4"/>
        <v>-40.186564769544447</v>
      </c>
      <c r="AH20">
        <f t="shared" si="5"/>
        <v>-4630.7550804008242</v>
      </c>
      <c r="AI20">
        <f t="shared" si="6"/>
        <v>-4670.9416451703682</v>
      </c>
      <c r="AJ20">
        <f t="shared" si="7"/>
        <v>229.82676229238859</v>
      </c>
      <c r="AK20">
        <f t="shared" si="22"/>
        <v>92.085236468654813</v>
      </c>
      <c r="AL20">
        <f t="shared" si="8"/>
        <v>-4349.0296464093244</v>
      </c>
      <c r="AN20">
        <f t="shared" si="9"/>
        <v>0</v>
      </c>
      <c r="AO20">
        <f t="shared" si="9"/>
        <v>0</v>
      </c>
      <c r="AP20">
        <f t="shared" si="9"/>
        <v>-13.442277069454434</v>
      </c>
      <c r="AQ20">
        <f t="shared" si="9"/>
        <v>-1548.9727272908494</v>
      </c>
      <c r="AR20">
        <f t="shared" si="9"/>
        <v>-1562.4150043603038</v>
      </c>
      <c r="AS20">
        <f t="shared" si="9"/>
        <v>76.876315117415587</v>
      </c>
      <c r="AT20">
        <f t="shared" si="9"/>
        <v>30.802216355551405</v>
      </c>
      <c r="AU20">
        <f t="shared" si="9"/>
        <v>-1454.7364728873365</v>
      </c>
      <c r="AW20">
        <v>17</v>
      </c>
      <c r="AX20">
        <f>IF(Z20&gt;0, (R20*SUMPRODUCT(K20:$K$98, X20:$X$98)-K20*$AZ$3)/Z20, 0)</f>
        <v>26358.740328985772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6.8024940000000001E-3</v>
      </c>
      <c r="Q21" s="4">
        <f t="shared" si="21"/>
        <v>50</v>
      </c>
      <c r="R21">
        <f t="shared" si="0"/>
        <v>1000000</v>
      </c>
      <c r="S21">
        <f t="shared" si="1"/>
        <v>26153.054866567698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21185.344509487801</v>
      </c>
      <c r="AC21">
        <f t="shared" si="2"/>
        <v>20666.83976078952</v>
      </c>
      <c r="AE21">
        <f t="shared" si="3"/>
        <v>0</v>
      </c>
      <c r="AF21">
        <f t="shared" si="4"/>
        <v>0</v>
      </c>
      <c r="AG21">
        <f t="shared" si="4"/>
        <v>-39.511330256123564</v>
      </c>
      <c r="AH21">
        <f t="shared" si="5"/>
        <v>-5467.3773145087498</v>
      </c>
      <c r="AI21">
        <f t="shared" si="6"/>
        <v>-5506.8886447648738</v>
      </c>
      <c r="AJ21">
        <f t="shared" si="7"/>
        <v>518.50474869828031</v>
      </c>
      <c r="AK21">
        <f t="shared" si="22"/>
        <v>33.89655121518048</v>
      </c>
      <c r="AL21">
        <f t="shared" si="8"/>
        <v>-4954.4873448514127</v>
      </c>
      <c r="AN21">
        <f t="shared" si="9"/>
        <v>0</v>
      </c>
      <c r="AO21">
        <f t="shared" si="9"/>
        <v>0</v>
      </c>
      <c r="AP21">
        <f t="shared" si="9"/>
        <v>-12.567909176158796</v>
      </c>
      <c r="AQ21">
        <f t="shared" si="9"/>
        <v>-1739.0834749201481</v>
      </c>
      <c r="AR21">
        <f t="shared" si="9"/>
        <v>-1751.6513840963069</v>
      </c>
      <c r="AS21">
        <f t="shared" si="9"/>
        <v>164.92789655030865</v>
      </c>
      <c r="AT21">
        <f t="shared" si="9"/>
        <v>10.781939618228355</v>
      </c>
      <c r="AU21">
        <f t="shared" si="9"/>
        <v>-1575.9415479277698</v>
      </c>
      <c r="AW21">
        <v>18</v>
      </c>
      <c r="AX21">
        <f>IF(Z21&gt;0, (R21*SUMPRODUCT(K21:$K$98, X21:$X$98)-K21*$AZ$3)/Z21, 0)</f>
        <v>26153.054866567698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8.090557E-3</v>
      </c>
      <c r="Q22" s="4">
        <f t="shared" si="21"/>
        <v>50</v>
      </c>
      <c r="R22">
        <f t="shared" si="0"/>
        <v>1000000</v>
      </c>
      <c r="S22">
        <f t="shared" si="1"/>
        <v>26099.811186091451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20666.83976078952</v>
      </c>
      <c r="AC22">
        <f t="shared" si="2"/>
        <v>20251.651697678823</v>
      </c>
      <c r="AE22">
        <f t="shared" si="3"/>
        <v>0</v>
      </c>
      <c r="AF22">
        <f t="shared" si="4"/>
        <v>0</v>
      </c>
      <c r="AG22">
        <f t="shared" si="4"/>
        <v>-38.796548283979341</v>
      </c>
      <c r="AH22">
        <f t="shared" si="5"/>
        <v>-6393.3733916598458</v>
      </c>
      <c r="AI22">
        <f t="shared" si="6"/>
        <v>-6432.1699399438248</v>
      </c>
      <c r="AJ22">
        <f t="shared" si="7"/>
        <v>415.18806311069784</v>
      </c>
      <c r="AK22">
        <f t="shared" si="22"/>
        <v>434.00363497657997</v>
      </c>
      <c r="AL22">
        <f t="shared" si="8"/>
        <v>-5582.9782418565474</v>
      </c>
      <c r="AN22">
        <f t="shared" si="9"/>
        <v>0</v>
      </c>
      <c r="AO22">
        <f t="shared" si="9"/>
        <v>0</v>
      </c>
      <c r="AP22">
        <f t="shared" si="9"/>
        <v>-11.522454434021169</v>
      </c>
      <c r="AQ22">
        <f t="shared" si="9"/>
        <v>-1898.8120552854484</v>
      </c>
      <c r="AR22">
        <f t="shared" si="9"/>
        <v>-1910.3345097194697</v>
      </c>
      <c r="AS22">
        <f t="shared" si="9"/>
        <v>123.30956619452721</v>
      </c>
      <c r="AT22">
        <f t="shared" si="9"/>
        <v>128.89773264396888</v>
      </c>
      <c r="AU22">
        <f t="shared" si="9"/>
        <v>-1658.1272108809735</v>
      </c>
      <c r="AW22">
        <v>19</v>
      </c>
      <c r="AX22">
        <f>IF(Z22&gt;0, (R22*SUMPRODUCT(K22:$K$98, X22:$X$98)-K22*$AZ$3)/Z22, 0)</f>
        <v>26099.811186091451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9.5159809999999997E-3</v>
      </c>
      <c r="Q23" s="4">
        <f t="shared" si="21"/>
        <v>50</v>
      </c>
      <c r="R23">
        <f t="shared" si="0"/>
        <v>1000000</v>
      </c>
      <c r="S23">
        <f t="shared" si="1"/>
        <v>26749.465163462348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20251.651697678823</v>
      </c>
      <c r="AC23">
        <f t="shared" si="2"/>
        <v>20350.669740697358</v>
      </c>
      <c r="AE23">
        <f t="shared" si="3"/>
        <v>0</v>
      </c>
      <c r="AF23">
        <f t="shared" si="4"/>
        <v>0</v>
      </c>
      <c r="AG23">
        <f t="shared" si="4"/>
        <v>-38.039395584803621</v>
      </c>
      <c r="AH23">
        <f t="shared" si="5"/>
        <v>-7383.7443267186</v>
      </c>
      <c r="AI23">
        <f t="shared" si="6"/>
        <v>-7421.7837223034039</v>
      </c>
      <c r="AJ23">
        <f t="shared" si="7"/>
        <v>-99.018043018535536</v>
      </c>
      <c r="AK23">
        <f t="shared" si="22"/>
        <v>1417.6156188375178</v>
      </c>
      <c r="AL23">
        <f t="shared" si="8"/>
        <v>-6103.1861464844214</v>
      </c>
      <c r="AN23">
        <f t="shared" si="9"/>
        <v>0</v>
      </c>
      <c r="AO23">
        <f t="shared" si="9"/>
        <v>0</v>
      </c>
      <c r="AP23">
        <f t="shared" si="9"/>
        <v>-10.08712717161915</v>
      </c>
      <c r="AQ23">
        <f t="shared" si="9"/>
        <v>-1957.990311919843</v>
      </c>
      <c r="AR23">
        <f t="shared" si="9"/>
        <v>-1968.0774390914621</v>
      </c>
      <c r="AS23">
        <f t="shared" si="9"/>
        <v>-26.257188813269103</v>
      </c>
      <c r="AT23">
        <f t="shared" si="9"/>
        <v>375.91735641036854</v>
      </c>
      <c r="AU23">
        <f t="shared" si="9"/>
        <v>-1618.4172714943627</v>
      </c>
      <c r="AW23">
        <v>20</v>
      </c>
      <c r="AX23">
        <f>IF(Z23&gt;0, (R23*SUMPRODUCT(K23:$K$98, X23:$X$98)-K23*$AZ$3)/Z23, 0)</f>
        <v>26749.465163462348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1.1135328E-2</v>
      </c>
      <c r="Q24" s="4">
        <f t="shared" si="21"/>
        <v>50</v>
      </c>
      <c r="R24">
        <f t="shared" si="0"/>
        <v>1000000</v>
      </c>
      <c r="S24">
        <f t="shared" si="1"/>
        <v>27093.095822444076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20350.669740697358</v>
      </c>
      <c r="AC24">
        <f t="shared" si="2"/>
        <v>20176.456302263228</v>
      </c>
      <c r="AE24">
        <f t="shared" si="3"/>
        <v>0</v>
      </c>
      <c r="AF24">
        <f t="shared" si="4"/>
        <v>0</v>
      </c>
      <c r="AG24">
        <f t="shared" si="4"/>
        <v>-37.235420482197043</v>
      </c>
      <c r="AH24">
        <f t="shared" si="5"/>
        <v>-8471.6229351708025</v>
      </c>
      <c r="AI24">
        <f t="shared" si="6"/>
        <v>-8508.8583556529993</v>
      </c>
      <c r="AJ24">
        <f t="shared" si="7"/>
        <v>174.21343843412978</v>
      </c>
      <c r="AK24">
        <f t="shared" si="22"/>
        <v>1424.5468818488152</v>
      </c>
      <c r="AL24">
        <f t="shared" si="8"/>
        <v>-6910.0980353700543</v>
      </c>
      <c r="AN24">
        <f t="shared" si="9"/>
        <v>0</v>
      </c>
      <c r="AO24">
        <f t="shared" si="9"/>
        <v>0</v>
      </c>
      <c r="AP24">
        <f t="shared" si="9"/>
        <v>-8.8160110984547018</v>
      </c>
      <c r="AQ24">
        <f t="shared" si="9"/>
        <v>-2005.7762434587771</v>
      </c>
      <c r="AR24">
        <f t="shared" si="9"/>
        <v>-2014.5922545572316</v>
      </c>
      <c r="AS24">
        <f t="shared" si="9"/>
        <v>41.247489268170618</v>
      </c>
      <c r="AT24">
        <f t="shared" si="9"/>
        <v>337.28157109580116</v>
      </c>
      <c r="AU24">
        <f t="shared" si="9"/>
        <v>-1636.06319419326</v>
      </c>
      <c r="AW24">
        <v>21</v>
      </c>
      <c r="AX24">
        <f>IF(Z24&gt;0, (R24*SUMPRODUCT(K24:$K$98, X24:$X$98)-K24*$AZ$3)/Z24, 0)</f>
        <v>27093.095822444076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1.2969985999999999E-2</v>
      </c>
      <c r="Q25" s="4">
        <f t="shared" si="21"/>
        <v>50</v>
      </c>
      <c r="R25">
        <f t="shared" si="0"/>
        <v>1000000</v>
      </c>
      <c r="S25">
        <f t="shared" si="1"/>
        <v>27162.274529649647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20176.456302263228</v>
      </c>
      <c r="AC25">
        <f t="shared" si="2"/>
        <v>19763.337981559554</v>
      </c>
      <c r="AE25">
        <f t="shared" si="3"/>
        <v>0</v>
      </c>
      <c r="AF25">
        <f t="shared" si="4"/>
        <v>0</v>
      </c>
      <c r="AG25">
        <f t="shared" si="4"/>
        <v>-36.380123395016859</v>
      </c>
      <c r="AH25">
        <f t="shared" si="5"/>
        <v>-9658.8576471641773</v>
      </c>
      <c r="AI25">
        <f t="shared" si="6"/>
        <v>-9695.2377705591935</v>
      </c>
      <c r="AJ25">
        <f t="shared" si="7"/>
        <v>413.11832070367382</v>
      </c>
      <c r="AK25">
        <f t="shared" si="22"/>
        <v>1412.3519411584261</v>
      </c>
      <c r="AL25">
        <f t="shared" si="8"/>
        <v>-7869.7675086970939</v>
      </c>
      <c r="AN25">
        <f t="shared" si="9"/>
        <v>0</v>
      </c>
      <c r="AO25">
        <f t="shared" si="9"/>
        <v>0</v>
      </c>
      <c r="AP25">
        <f t="shared" si="9"/>
        <v>-7.6906316490601352</v>
      </c>
      <c r="AQ25">
        <f t="shared" si="9"/>
        <v>-2041.84893790718</v>
      </c>
      <c r="AR25">
        <f t="shared" si="9"/>
        <v>-2049.5395695562402</v>
      </c>
      <c r="AS25">
        <f t="shared" si="9"/>
        <v>87.331777232108976</v>
      </c>
      <c r="AT25">
        <f t="shared" si="9"/>
        <v>298.56629182770467</v>
      </c>
      <c r="AU25">
        <f t="shared" si="9"/>
        <v>-1663.6415004964265</v>
      </c>
      <c r="AW25">
        <v>22</v>
      </c>
      <c r="AX25">
        <f>IF(Z25&gt;0, (R25*SUMPRODUCT(K25:$K$98, X25:$X$98)-K25*$AZ$3)/Z25, 0)</f>
        <v>27162.274529649647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1.4883069000000001E-2</v>
      </c>
      <c r="Q26" s="4">
        <f t="shared" si="21"/>
        <v>50</v>
      </c>
      <c r="R26">
        <f t="shared" si="0"/>
        <v>1000000</v>
      </c>
      <c r="S26">
        <f t="shared" si="1"/>
        <v>26981.779974839603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19763.337981559554</v>
      </c>
      <c r="AC26">
        <f t="shared" si="2"/>
        <v>19143.505046112266</v>
      </c>
      <c r="AE26">
        <f t="shared" si="3"/>
        <v>0</v>
      </c>
      <c r="AF26">
        <f t="shared" si="4"/>
        <v>0</v>
      </c>
      <c r="AG26">
        <f t="shared" si="4"/>
        <v>-35.474874274350142</v>
      </c>
      <c r="AH26">
        <f t="shared" si="5"/>
        <v>-10828.957734331005</v>
      </c>
      <c r="AI26">
        <f t="shared" si="6"/>
        <v>-10864.432608605355</v>
      </c>
      <c r="AJ26">
        <f t="shared" si="7"/>
        <v>619.83293544728804</v>
      </c>
      <c r="AK26">
        <f t="shared" si="22"/>
        <v>1383.4336587091689</v>
      </c>
      <c r="AL26">
        <f t="shared" si="8"/>
        <v>-8861.1660144488978</v>
      </c>
      <c r="AN26">
        <f t="shared" si="9"/>
        <v>0</v>
      </c>
      <c r="AO26">
        <f t="shared" si="9"/>
        <v>0</v>
      </c>
      <c r="AP26">
        <f t="shared" si="9"/>
        <v>-6.6957724384669532</v>
      </c>
      <c r="AQ26">
        <f t="shared" si="9"/>
        <v>-2043.9321694026032</v>
      </c>
      <c r="AR26">
        <f t="shared" si="9"/>
        <v>-2050.6279418410704</v>
      </c>
      <c r="AS26">
        <f t="shared" si="9"/>
        <v>116.99154318420895</v>
      </c>
      <c r="AT26">
        <f t="shared" si="9"/>
        <v>261.11881019772949</v>
      </c>
      <c r="AU26">
        <f t="shared" si="9"/>
        <v>-1672.5175884591317</v>
      </c>
      <c r="AW26">
        <v>23</v>
      </c>
      <c r="AX26">
        <f>IF(Z26&gt;0, (R26*SUMPRODUCT(K26:$K$98, X26:$X$98)-K26*$AZ$3)/Z26, 0)</f>
        <v>26981.779974839603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1.6930661E-2</v>
      </c>
      <c r="Q27" s="4">
        <f t="shared" si="21"/>
        <v>50</v>
      </c>
      <c r="R27">
        <f t="shared" si="0"/>
        <v>1000000</v>
      </c>
      <c r="S27">
        <f t="shared" si="1"/>
        <v>26607.024132197115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19143.505046112266</v>
      </c>
      <c r="AC27">
        <f t="shared" si="2"/>
        <v>18369.230021763156</v>
      </c>
      <c r="AE27">
        <f t="shared" si="3"/>
        <v>0</v>
      </c>
      <c r="AF27">
        <f t="shared" si="4"/>
        <v>0</v>
      </c>
      <c r="AG27">
        <f t="shared" si="4"/>
        <v>-34.519512461250002</v>
      </c>
      <c r="AH27">
        <f t="shared" si="5"/>
        <v>-12012.261407132866</v>
      </c>
      <c r="AI27">
        <f t="shared" si="6"/>
        <v>-12046.780919594115</v>
      </c>
      <c r="AJ27">
        <f t="shared" si="7"/>
        <v>774.27502434911003</v>
      </c>
      <c r="AK27">
        <f t="shared" si="22"/>
        <v>1340.0453532278589</v>
      </c>
      <c r="AL27">
        <f t="shared" si="8"/>
        <v>-9932.4605420171465</v>
      </c>
      <c r="AN27">
        <f t="shared" si="9"/>
        <v>0</v>
      </c>
      <c r="AO27">
        <f t="shared" si="9"/>
        <v>0</v>
      </c>
      <c r="AP27">
        <f t="shared" si="9"/>
        <v>-5.8173668399941576</v>
      </c>
      <c r="AQ27">
        <f t="shared" si="9"/>
        <v>-2024.354523014774</v>
      </c>
      <c r="AR27">
        <f t="shared" si="9"/>
        <v>-2030.1718898547681</v>
      </c>
      <c r="AS27">
        <f t="shared" si="9"/>
        <v>130.48393591133231</v>
      </c>
      <c r="AT27">
        <f t="shared" si="9"/>
        <v>225.82982337038825</v>
      </c>
      <c r="AU27">
        <f t="shared" si="9"/>
        <v>-1673.8581305730477</v>
      </c>
      <c r="AW27">
        <v>24</v>
      </c>
      <c r="AX27">
        <f>IF(Z27&gt;0, (R27*SUMPRODUCT(K27:$K$98, X27:$X$98)-K27*$AZ$3)/Z27, 0)</f>
        <v>26607.024132197115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1.9185959999999998E-2</v>
      </c>
      <c r="Q28" s="4">
        <f t="shared" si="21"/>
        <v>50</v>
      </c>
      <c r="R28">
        <f t="shared" si="0"/>
        <v>1000000</v>
      </c>
      <c r="S28">
        <f t="shared" si="1"/>
        <v>26077.947726716618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18369.230021763156</v>
      </c>
      <c r="AC28">
        <f t="shared" si="2"/>
        <v>17478.497949688994</v>
      </c>
      <c r="AE28">
        <f t="shared" si="3"/>
        <v>0</v>
      </c>
      <c r="AF28">
        <f t="shared" si="4"/>
        <v>0</v>
      </c>
      <c r="AG28">
        <f t="shared" si="4"/>
        <v>-33.512027351336457</v>
      </c>
      <c r="AH28">
        <f t="shared" si="5"/>
        <v>-13245.79970602088</v>
      </c>
      <c r="AI28">
        <f t="shared" si="6"/>
        <v>-13279.311733372217</v>
      </c>
      <c r="AJ28">
        <f t="shared" si="7"/>
        <v>890.73207207416272</v>
      </c>
      <c r="AK28">
        <f t="shared" si="22"/>
        <v>1285.8461015234211</v>
      </c>
      <c r="AL28">
        <f t="shared" si="8"/>
        <v>-11102.733559774633</v>
      </c>
      <c r="AN28">
        <f t="shared" si="9"/>
        <v>0</v>
      </c>
      <c r="AO28">
        <f t="shared" si="9"/>
        <v>0</v>
      </c>
      <c r="AP28">
        <f t="shared" si="9"/>
        <v>-5.0424833965149656</v>
      </c>
      <c r="AQ28">
        <f t="shared" si="9"/>
        <v>-1993.0672767402555</v>
      </c>
      <c r="AR28">
        <f t="shared" si="9"/>
        <v>-1998.1097601367703</v>
      </c>
      <c r="AS28">
        <f t="shared" si="9"/>
        <v>134.02655819920776</v>
      </c>
      <c r="AT28">
        <f t="shared" si="9"/>
        <v>193.47852487195982</v>
      </c>
      <c r="AU28">
        <f t="shared" si="9"/>
        <v>-1670.6046770656028</v>
      </c>
      <c r="AW28">
        <v>25</v>
      </c>
      <c r="AX28">
        <f>IF(Z28&gt;0, (R28*SUMPRODUCT(K28:$K$98, X28:$X$98)-K28*$AZ$3)/Z28, 0)</f>
        <v>26077.947726716618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2.1884238E-2</v>
      </c>
      <c r="Q29" s="4">
        <f t="shared" si="21"/>
        <v>50</v>
      </c>
      <c r="R29">
        <f t="shared" si="0"/>
        <v>1000000</v>
      </c>
      <c r="S29">
        <f t="shared" si="1"/>
        <v>25425.096616763109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17478.497949688994</v>
      </c>
      <c r="AC29">
        <f t="shared" si="2"/>
        <v>16497.59357557429</v>
      </c>
      <c r="AE29">
        <f t="shared" si="3"/>
        <v>0</v>
      </c>
      <c r="AF29">
        <f t="shared" si="4"/>
        <v>0</v>
      </c>
      <c r="AG29">
        <f t="shared" si="4"/>
        <v>-32.44352189540394</v>
      </c>
      <c r="AH29">
        <f t="shared" si="5"/>
        <v>-14667.703648383133</v>
      </c>
      <c r="AI29">
        <f t="shared" si="6"/>
        <v>-14700.147170278537</v>
      </c>
      <c r="AJ29">
        <f t="shared" si="7"/>
        <v>980.90437411470339</v>
      </c>
      <c r="AK29">
        <f t="shared" si="22"/>
        <v>1223.4948564782296</v>
      </c>
      <c r="AL29">
        <f t="shared" si="8"/>
        <v>-12495.747939685603</v>
      </c>
      <c r="AN29">
        <f t="shared" si="9"/>
        <v>0</v>
      </c>
      <c r="AO29">
        <f t="shared" si="9"/>
        <v>0</v>
      </c>
      <c r="AP29">
        <f t="shared" si="9"/>
        <v>-4.3586675498119956</v>
      </c>
      <c r="AQ29">
        <f t="shared" si="9"/>
        <v>-1970.5519064353907</v>
      </c>
      <c r="AR29">
        <f t="shared" si="9"/>
        <v>-1974.9105739852027</v>
      </c>
      <c r="AS29">
        <f t="shared" si="9"/>
        <v>131.78088614134325</v>
      </c>
      <c r="AT29">
        <f t="shared" si="9"/>
        <v>164.37202303394218</v>
      </c>
      <c r="AU29">
        <f t="shared" si="9"/>
        <v>-1678.7576648099173</v>
      </c>
      <c r="AW29">
        <v>26</v>
      </c>
      <c r="AX29">
        <f>IF(Z29&gt;0, (R29*SUMPRODUCT(K29:$K$98, X29:$X$98)-K29*$AZ$3)/Z29, 0)</f>
        <v>25425.096616763109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2.4761703999999999E-2</v>
      </c>
      <c r="Q30" s="4">
        <f t="shared" si="21"/>
        <v>50</v>
      </c>
      <c r="R30">
        <f t="shared" si="0"/>
        <v>1000000</v>
      </c>
      <c r="S30">
        <f t="shared" si="1"/>
        <v>24637.392533536735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16497.59357557429</v>
      </c>
      <c r="AC30">
        <f t="shared" si="2"/>
        <v>15430.758546483143</v>
      </c>
      <c r="AE30">
        <f t="shared" si="3"/>
        <v>0</v>
      </c>
      <c r="AF30">
        <f t="shared" si="4"/>
        <v>0</v>
      </c>
      <c r="AG30">
        <f t="shared" si="4"/>
        <v>-31.31572979055839</v>
      </c>
      <c r="AH30">
        <f t="shared" si="5"/>
        <v>-16067.137717830225</v>
      </c>
      <c r="AI30">
        <f t="shared" si="6"/>
        <v>-16098.453447620783</v>
      </c>
      <c r="AJ30">
        <f t="shared" si="7"/>
        <v>1066.8350290911476</v>
      </c>
      <c r="AK30">
        <f t="shared" si="22"/>
        <v>1154.8315502902005</v>
      </c>
      <c r="AL30">
        <f t="shared" si="8"/>
        <v>-13876.786868239435</v>
      </c>
      <c r="AN30">
        <f t="shared" si="9"/>
        <v>0</v>
      </c>
      <c r="AO30">
        <f t="shared" si="9"/>
        <v>0</v>
      </c>
      <c r="AP30">
        <f t="shared" si="9"/>
        <v>-3.7563864630455588</v>
      </c>
      <c r="AQ30">
        <f t="shared" si="9"/>
        <v>-1927.2863518366048</v>
      </c>
      <c r="AR30">
        <f t="shared" si="9"/>
        <v>-1931.0427382996504</v>
      </c>
      <c r="AS30">
        <f t="shared" si="9"/>
        <v>127.96906501565982</v>
      </c>
      <c r="AT30">
        <f t="shared" si="9"/>
        <v>138.52442946790015</v>
      </c>
      <c r="AU30">
        <f t="shared" si="9"/>
        <v>-1664.5492438160904</v>
      </c>
      <c r="AW30">
        <v>27</v>
      </c>
      <c r="AX30">
        <f>IF(Z30&gt;0, (R30*SUMPRODUCT(K30:$K$98, X30:$X$98)-K30*$AZ$3)/Z30, 0)</f>
        <v>24637.392533536735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2.7627288E-2</v>
      </c>
      <c r="Q31" s="4">
        <f t="shared" si="21"/>
        <v>50</v>
      </c>
      <c r="R31">
        <f t="shared" si="0"/>
        <v>1000000</v>
      </c>
      <c r="S31">
        <f t="shared" si="1"/>
        <v>23741.863027490672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15430.758546483143</v>
      </c>
      <c r="AC31">
        <f t="shared" si="2"/>
        <v>14310.362263703893</v>
      </c>
      <c r="AE31">
        <f t="shared" si="3"/>
        <v>0</v>
      </c>
      <c r="AF31">
        <f t="shared" si="4"/>
        <v>0</v>
      </c>
      <c r="AG31">
        <f t="shared" si="4"/>
        <v>-30.137403806798869</v>
      </c>
      <c r="AH31">
        <f t="shared" si="5"/>
        <v>-17303.373717078728</v>
      </c>
      <c r="AI31">
        <f t="shared" si="6"/>
        <v>-17333.511120885527</v>
      </c>
      <c r="AJ31">
        <f t="shared" si="7"/>
        <v>1120.3962827792493</v>
      </c>
      <c r="AK31">
        <f t="shared" si="22"/>
        <v>1080.1530982538202</v>
      </c>
      <c r="AL31">
        <f t="shared" si="8"/>
        <v>-15132.961739852457</v>
      </c>
      <c r="AN31">
        <f t="shared" si="9"/>
        <v>0</v>
      </c>
      <c r="AO31">
        <f t="shared" si="9"/>
        <v>0</v>
      </c>
      <c r="AP31">
        <f t="shared" si="9"/>
        <v>-3.2277177033582514</v>
      </c>
      <c r="AQ31">
        <f t="shared" si="9"/>
        <v>-1853.1923331046607</v>
      </c>
      <c r="AR31">
        <f t="shared" si="9"/>
        <v>-1856.4200508080189</v>
      </c>
      <c r="AS31">
        <f t="shared" si="9"/>
        <v>119.99450715418074</v>
      </c>
      <c r="AT31">
        <f t="shared" si="9"/>
        <v>115.68445974714639</v>
      </c>
      <c r="AU31">
        <f t="shared" si="9"/>
        <v>-1620.7410839066918</v>
      </c>
      <c r="AW31">
        <v>28</v>
      </c>
      <c r="AX31">
        <f>IF(Z31&gt;0, (R31*SUMPRODUCT(K31:$K$98, X31:$X$98)-K31*$AZ$3)/Z31, 0)</f>
        <v>23741.863027490672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3.0780427999999999E-2</v>
      </c>
      <c r="Q32" s="4">
        <f t="shared" si="21"/>
        <v>50</v>
      </c>
      <c r="R32">
        <f t="shared" si="0"/>
        <v>1000000</v>
      </c>
      <c r="S32">
        <f t="shared" si="1"/>
        <v>22792.014005362704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14310.362263703893</v>
      </c>
      <c r="AC32">
        <f t="shared" si="2"/>
        <v>13177.607492257592</v>
      </c>
      <c r="AE32">
        <f t="shared" si="3"/>
        <v>0</v>
      </c>
      <c r="AF32">
        <f t="shared" si="4"/>
        <v>0</v>
      </c>
      <c r="AG32">
        <f t="shared" si="4"/>
        <v>-28.908387580748784</v>
      </c>
      <c r="AH32">
        <f t="shared" si="5"/>
        <v>-18552.843759641968</v>
      </c>
      <c r="AI32">
        <f t="shared" si="6"/>
        <v>-18581.752147222716</v>
      </c>
      <c r="AJ32">
        <f t="shared" si="7"/>
        <v>1132.7547714463017</v>
      </c>
      <c r="AK32">
        <f t="shared" si="22"/>
        <v>1001.7253584592727</v>
      </c>
      <c r="AL32">
        <f t="shared" si="8"/>
        <v>-16447.272017317144</v>
      </c>
      <c r="AN32">
        <f t="shared" si="9"/>
        <v>0</v>
      </c>
      <c r="AO32">
        <f t="shared" si="9"/>
        <v>0</v>
      </c>
      <c r="AP32">
        <f t="shared" si="9"/>
        <v>-2.7643660660286828</v>
      </c>
      <c r="AQ32">
        <f t="shared" si="9"/>
        <v>-1774.1166495097141</v>
      </c>
      <c r="AR32">
        <f t="shared" si="9"/>
        <v>-1776.8810155757428</v>
      </c>
      <c r="AS32">
        <f t="shared" si="9"/>
        <v>108.31973393782499</v>
      </c>
      <c r="AT32">
        <f t="shared" si="9"/>
        <v>95.790039505672965</v>
      </c>
      <c r="AU32">
        <f t="shared" si="9"/>
        <v>-1572.7712421322451</v>
      </c>
      <c r="AW32">
        <v>29</v>
      </c>
      <c r="AX32">
        <f>IF(Z32&gt;0, (R32*SUMPRODUCT(K32:$K$98, X32:$X$98)-K32*$AZ$3)/Z32, 0)</f>
        <v>22792.014005362704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3.4133669999999998E-2</v>
      </c>
      <c r="Q33" s="4">
        <f t="shared" si="21"/>
        <v>50</v>
      </c>
      <c r="R33">
        <f t="shared" si="0"/>
        <v>1000000</v>
      </c>
      <c r="S33">
        <f t="shared" si="1"/>
        <v>21798.090969278561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13177.607492257592</v>
      </c>
      <c r="AC33">
        <f t="shared" si="2"/>
        <v>12046.73866565712</v>
      </c>
      <c r="AE33">
        <f t="shared" si="3"/>
        <v>0</v>
      </c>
      <c r="AF33">
        <f t="shared" si="4"/>
        <v>0</v>
      </c>
      <c r="AG33">
        <f t="shared" si="4"/>
        <v>-27.63255434302792</v>
      </c>
      <c r="AH33">
        <f t="shared" si="5"/>
        <v>-19734.987238267546</v>
      </c>
      <c r="AI33">
        <f t="shared" si="6"/>
        <v>-19762.619792610574</v>
      </c>
      <c r="AJ33">
        <f t="shared" si="7"/>
        <v>1130.8688266004719</v>
      </c>
      <c r="AK33">
        <f t="shared" si="22"/>
        <v>922.43252445803148</v>
      </c>
      <c r="AL33">
        <f t="shared" si="8"/>
        <v>-17709.31844155207</v>
      </c>
      <c r="AN33">
        <f t="shared" si="9"/>
        <v>0</v>
      </c>
      <c r="AO33">
        <f t="shared" si="9"/>
        <v>0</v>
      </c>
      <c r="AP33">
        <f t="shared" si="9"/>
        <v>-2.3592539699208701</v>
      </c>
      <c r="AQ33">
        <f t="shared" si="9"/>
        <v>-1684.9635545896651</v>
      </c>
      <c r="AR33">
        <f t="shared" si="9"/>
        <v>-1687.3228085595861</v>
      </c>
      <c r="AS33">
        <f t="shared" si="9"/>
        <v>96.553027110578896</v>
      </c>
      <c r="AT33">
        <f t="shared" si="9"/>
        <v>78.756837616093932</v>
      </c>
      <c r="AU33">
        <f t="shared" si="9"/>
        <v>-1512.0129438329134</v>
      </c>
      <c r="AW33">
        <v>30</v>
      </c>
      <c r="AX33">
        <f>IF(Z33&gt;0, (R33*SUMPRODUCT(K33:$K$98, X33:$X$98)-K33*$AZ$3)/Z33, 0)</f>
        <v>21798.090969278561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3.7867151000000002E-2</v>
      </c>
      <c r="Q34" s="4">
        <f t="shared" si="21"/>
        <v>50</v>
      </c>
      <c r="R34">
        <f t="shared" si="0"/>
        <v>1000000</v>
      </c>
      <c r="S34">
        <f t="shared" si="1"/>
        <v>20783.277458529526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12046.73866565712</v>
      </c>
      <c r="AC34">
        <f t="shared" si="2"/>
        <v>10936.103524379278</v>
      </c>
      <c r="AE34">
        <f t="shared" si="3"/>
        <v>0</v>
      </c>
      <c r="AF34">
        <f t="shared" si="4"/>
        <v>0</v>
      </c>
      <c r="AG34">
        <f t="shared" si="4"/>
        <v>-26.309862691774498</v>
      </c>
      <c r="AH34">
        <f t="shared" si="5"/>
        <v>-20927.322156462884</v>
      </c>
      <c r="AI34">
        <f t="shared" si="6"/>
        <v>-20953.632019154658</v>
      </c>
      <c r="AJ34">
        <f t="shared" si="7"/>
        <v>1110.6351412778422</v>
      </c>
      <c r="AK34">
        <f t="shared" si="22"/>
        <v>843.27170659599847</v>
      </c>
      <c r="AL34">
        <f t="shared" si="8"/>
        <v>-18999.725171280817</v>
      </c>
      <c r="AN34">
        <f t="shared" si="9"/>
        <v>0</v>
      </c>
      <c r="AO34">
        <f t="shared" si="9"/>
        <v>0</v>
      </c>
      <c r="AP34">
        <f t="shared" si="9"/>
        <v>-2.0056457177636773</v>
      </c>
      <c r="AQ34">
        <f t="shared" si="9"/>
        <v>-1595.3254701132689</v>
      </c>
      <c r="AR34">
        <f t="shared" si="9"/>
        <v>-1597.3311158310325</v>
      </c>
      <c r="AS34">
        <f t="shared" si="9"/>
        <v>84.665611569237797</v>
      </c>
      <c r="AT34">
        <f t="shared" si="9"/>
        <v>64.284040819958392</v>
      </c>
      <c r="AU34">
        <f t="shared" ref="AU34:AU89" si="23">AL34*$K34</f>
        <v>-1448.3814634418363</v>
      </c>
      <c r="AW34">
        <v>31</v>
      </c>
      <c r="AX34">
        <f>IF(Z34&gt;0, (R34*SUMPRODUCT(K34:$K$98, X34:$X$98)-K34*$AZ$3)/Z34, 0)</f>
        <v>20783.277458529526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4.2172894000000002E-2</v>
      </c>
      <c r="Q35" s="4">
        <f t="shared" si="21"/>
        <v>50</v>
      </c>
      <c r="R35">
        <f t="shared" si="0"/>
        <v>1000000</v>
      </c>
      <c r="S35">
        <f t="shared" si="1"/>
        <v>19756.770767389949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10936.103524379278</v>
      </c>
      <c r="AC35">
        <f t="shared" si="2"/>
        <v>9853.571280437287</v>
      </c>
      <c r="AE35">
        <f t="shared" si="3"/>
        <v>0</v>
      </c>
      <c r="AF35">
        <f t="shared" ref="AF35:AG66" si="24">-$Z35*P35</f>
        <v>0</v>
      </c>
      <c r="AG35">
        <f t="shared" si="24"/>
        <v>-24.937201014401992</v>
      </c>
      <c r="AH35">
        <f t="shared" si="5"/>
        <v>-22191.261009095215</v>
      </c>
      <c r="AI35">
        <f t="shared" ref="AI35:AI66" si="25">SUM(AE35:AH35)</f>
        <v>-22216.198210109618</v>
      </c>
      <c r="AJ35">
        <f t="shared" si="7"/>
        <v>1082.5322439419906</v>
      </c>
      <c r="AK35">
        <f t="shared" si="22"/>
        <v>765.52724670654948</v>
      </c>
      <c r="AL35">
        <f t="shared" si="8"/>
        <v>-20368.13871946108</v>
      </c>
      <c r="AN35">
        <f t="shared" ref="AN35:AT66" si="26">AE35*$K35</f>
        <v>0</v>
      </c>
      <c r="AO35">
        <f t="shared" si="26"/>
        <v>0</v>
      </c>
      <c r="AP35">
        <f t="shared" si="26"/>
        <v>-1.6973262288653919</v>
      </c>
      <c r="AQ35">
        <f t="shared" si="26"/>
        <v>-1510.4265045857408</v>
      </c>
      <c r="AR35">
        <f t="shared" si="26"/>
        <v>-1512.1238308146062</v>
      </c>
      <c r="AS35">
        <f t="shared" si="26"/>
        <v>73.681499787168931</v>
      </c>
      <c r="AT35">
        <f t="shared" si="26"/>
        <v>52.104864294742633</v>
      </c>
      <c r="AU35">
        <f t="shared" si="23"/>
        <v>-1386.3374667326948</v>
      </c>
      <c r="AW35">
        <v>32</v>
      </c>
      <c r="AX35">
        <f>IF(Z35&gt;0, (R35*SUMPRODUCT(K35:$K$98, X35:$X$98)-K35*$AZ$3)/Z35, 0)</f>
        <v>19756.770767389949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4.6777600000000003E-2</v>
      </c>
      <c r="Q36" s="4">
        <f t="shared" si="21"/>
        <v>50</v>
      </c>
      <c r="R36">
        <f t="shared" si="0"/>
        <v>1000000</v>
      </c>
      <c r="S36">
        <f t="shared" si="1"/>
        <v>18708.544853836171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9853.571280437287</v>
      </c>
      <c r="AC36">
        <f t="shared" si="2"/>
        <v>8800.9958706473226</v>
      </c>
      <c r="AE36">
        <f t="shared" si="3"/>
        <v>0</v>
      </c>
      <c r="AF36">
        <f t="shared" si="24"/>
        <v>0</v>
      </c>
      <c r="AG36">
        <f t="shared" si="24"/>
        <v>-23.521326590086684</v>
      </c>
      <c r="AH36">
        <f t="shared" si="5"/>
        <v>-23330.048283425818</v>
      </c>
      <c r="AI36">
        <f t="shared" si="25"/>
        <v>-23353.569610015904</v>
      </c>
      <c r="AJ36">
        <f t="shared" si="7"/>
        <v>1052.5754097899644</v>
      </c>
      <c r="AK36">
        <f t="shared" si="22"/>
        <v>689.74998963061012</v>
      </c>
      <c r="AL36">
        <f t="shared" si="8"/>
        <v>-21611.244210595331</v>
      </c>
      <c r="AN36">
        <f t="shared" si="26"/>
        <v>0</v>
      </c>
      <c r="AO36">
        <f t="shared" si="26"/>
        <v>0</v>
      </c>
      <c r="AP36">
        <f t="shared" si="26"/>
        <v>-1.4294251064047894</v>
      </c>
      <c r="AQ36">
        <f t="shared" si="26"/>
        <v>-1417.8008464888171</v>
      </c>
      <c r="AR36">
        <f t="shared" si="26"/>
        <v>-1419.2302715952219</v>
      </c>
      <c r="AS36">
        <f t="shared" si="26"/>
        <v>63.966533153457647</v>
      </c>
      <c r="AT36">
        <f t="shared" si="26"/>
        <v>41.917106526464998</v>
      </c>
      <c r="AU36">
        <f t="shared" si="23"/>
        <v>-1313.3466319152994</v>
      </c>
      <c r="AW36">
        <v>33</v>
      </c>
      <c r="AX36">
        <f>IF(Z36&gt;0, (R36*SUMPRODUCT(K36:$K$98, X36:$X$98)-K36*$AZ$3)/Z36, 0)</f>
        <v>18708.544853836171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5.1668436999999998E-2</v>
      </c>
      <c r="Q37" s="4">
        <f t="shared" si="21"/>
        <v>50</v>
      </c>
      <c r="R37">
        <f t="shared" si="0"/>
        <v>1000000</v>
      </c>
      <c r="S37">
        <f t="shared" si="1"/>
        <v>17652.258945874706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8800.9958706473226</v>
      </c>
      <c r="AC37">
        <f t="shared" si="2"/>
        <v>7791.990644511885</v>
      </c>
      <c r="AE37">
        <f t="shared" si="3"/>
        <v>0</v>
      </c>
      <c r="AF37">
        <f t="shared" si="24"/>
        <v>0</v>
      </c>
      <c r="AG37">
        <f t="shared" si="24"/>
        <v>-22.070803143109501</v>
      </c>
      <c r="AH37">
        <f t="shared" si="5"/>
        <v>-24306.203621526369</v>
      </c>
      <c r="AI37">
        <f t="shared" si="25"/>
        <v>-24328.274424669478</v>
      </c>
      <c r="AJ37">
        <f t="shared" si="7"/>
        <v>1009.0052261354376</v>
      </c>
      <c r="AK37">
        <f t="shared" si="22"/>
        <v>616.06971094531264</v>
      </c>
      <c r="AL37">
        <f t="shared" si="8"/>
        <v>-22703.199487588729</v>
      </c>
      <c r="AN37">
        <f t="shared" si="26"/>
        <v>0</v>
      </c>
      <c r="AO37">
        <f t="shared" si="26"/>
        <v>0</v>
      </c>
      <c r="AP37">
        <f t="shared" si="26"/>
        <v>-1.197566691325221</v>
      </c>
      <c r="AQ37">
        <f t="shared" si="26"/>
        <v>-1318.8600188659668</v>
      </c>
      <c r="AR37">
        <f t="shared" si="26"/>
        <v>-1320.057585557292</v>
      </c>
      <c r="AS37">
        <f t="shared" si="26"/>
        <v>54.748848166412074</v>
      </c>
      <c r="AT37">
        <f t="shared" si="26"/>
        <v>33.428079647966932</v>
      </c>
      <c r="AU37">
        <f t="shared" si="23"/>
        <v>-1231.8806577429132</v>
      </c>
      <c r="AW37">
        <v>34</v>
      </c>
      <c r="AX37">
        <f>IF(Z37&gt;0, (R37*SUMPRODUCT(K37:$K$98, X37:$X$98)-K37*$AZ$3)/Z37, 0)</f>
        <v>17652.258945874706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5.7177164000000003E-2</v>
      </c>
      <c r="Q38" s="4">
        <f t="shared" si="21"/>
        <v>50</v>
      </c>
      <c r="R38">
        <f t="shared" si="0"/>
        <v>1000000</v>
      </c>
      <c r="S38">
        <f t="shared" si="1"/>
        <v>16606.9486266395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7791.990644511885</v>
      </c>
      <c r="AC38">
        <f t="shared" si="2"/>
        <v>6838.1267152471428</v>
      </c>
      <c r="AE38">
        <f t="shared" si="3"/>
        <v>0</v>
      </c>
      <c r="AF38">
        <f t="shared" si="24"/>
        <v>0</v>
      </c>
      <c r="AG38">
        <f t="shared" si="24"/>
        <v>-20.588149180753117</v>
      </c>
      <c r="AH38">
        <f t="shared" si="5"/>
        <v>-25238.918618505744</v>
      </c>
      <c r="AI38">
        <f t="shared" si="25"/>
        <v>-25259.506767686496</v>
      </c>
      <c r="AJ38">
        <f t="shared" si="7"/>
        <v>953.86392926474218</v>
      </c>
      <c r="AK38">
        <f t="shared" si="22"/>
        <v>545.439345115832</v>
      </c>
      <c r="AL38">
        <f t="shared" si="8"/>
        <v>-23760.203493305922</v>
      </c>
      <c r="AN38">
        <f t="shared" si="26"/>
        <v>0</v>
      </c>
      <c r="AO38">
        <f t="shared" si="26"/>
        <v>0</v>
      </c>
      <c r="AP38">
        <f t="shared" si="26"/>
        <v>-0.99742639044743664</v>
      </c>
      <c r="AQ38">
        <f t="shared" si="26"/>
        <v>-1222.7404841221344</v>
      </c>
      <c r="AR38">
        <f t="shared" si="26"/>
        <v>-1223.7379105125817</v>
      </c>
      <c r="AS38">
        <f t="shared" si="26"/>
        <v>46.211490289470412</v>
      </c>
      <c r="AT38">
        <f t="shared" si="26"/>
        <v>26.424696675284007</v>
      </c>
      <c r="AU38">
        <f t="shared" si="23"/>
        <v>-1151.1017235478273</v>
      </c>
      <c r="AW38">
        <v>35</v>
      </c>
      <c r="AX38">
        <f>IF(Z38&gt;0, (R38*SUMPRODUCT(K38:$K$98, X38:$X$98)-K38*$AZ$3)/Z38, 0)</f>
        <v>16606.9486266395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6.3388860000000005E-2</v>
      </c>
      <c r="Q39" s="4">
        <f t="shared" si="21"/>
        <v>50</v>
      </c>
      <c r="R39">
        <f t="shared" si="0"/>
        <v>1000000</v>
      </c>
      <c r="S39">
        <f t="shared" si="1"/>
        <v>15571.658802490078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6838.1267152471428</v>
      </c>
      <c r="AC39">
        <f t="shared" si="2"/>
        <v>5941.2755968403908</v>
      </c>
      <c r="AE39">
        <f t="shared" si="3"/>
        <v>0</v>
      </c>
      <c r="AF39">
        <f t="shared" si="24"/>
        <v>0</v>
      </c>
      <c r="AG39">
        <f t="shared" si="24"/>
        <v>-19.077208382867713</v>
      </c>
      <c r="AH39">
        <f t="shared" si="5"/>
        <v>-26101.186121557486</v>
      </c>
      <c r="AI39">
        <f t="shared" si="25"/>
        <v>-26120.263329940353</v>
      </c>
      <c r="AJ39">
        <f t="shared" si="7"/>
        <v>896.85111840675199</v>
      </c>
      <c r="AK39">
        <f t="shared" si="22"/>
        <v>478.66887006730002</v>
      </c>
      <c r="AL39">
        <f t="shared" si="8"/>
        <v>-24744.743341466299</v>
      </c>
      <c r="AN39">
        <f t="shared" si="26"/>
        <v>0</v>
      </c>
      <c r="AO39">
        <f t="shared" si="26"/>
        <v>0</v>
      </c>
      <c r="AP39">
        <f t="shared" si="26"/>
        <v>-0.8252021470701647</v>
      </c>
      <c r="AQ39">
        <f t="shared" si="26"/>
        <v>-1129.0307468638912</v>
      </c>
      <c r="AR39">
        <f t="shared" si="26"/>
        <v>-1129.8559490109615</v>
      </c>
      <c r="AS39">
        <f t="shared" si="26"/>
        <v>38.794117758663376</v>
      </c>
      <c r="AT39">
        <f t="shared" si="26"/>
        <v>20.705261031268815</v>
      </c>
      <c r="AU39">
        <f t="shared" si="23"/>
        <v>-1070.3565702210292</v>
      </c>
      <c r="AW39">
        <v>36</v>
      </c>
      <c r="AX39">
        <f>IF(Z39&gt;0, (R39*SUMPRODUCT(K39:$K$98, X39:$X$98)-K39*$AZ$3)/Z39, 0)</f>
        <v>15571.658802490078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7.0498397000000004E-2</v>
      </c>
      <c r="Q40" s="4">
        <f t="shared" si="21"/>
        <v>50</v>
      </c>
      <c r="R40">
        <f t="shared" si="0"/>
        <v>1000000</v>
      </c>
      <c r="S40">
        <f t="shared" si="1"/>
        <v>14546.106679408729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5941.2755968403908</v>
      </c>
      <c r="AC40">
        <f t="shared" si="2"/>
        <v>5103.2174979366646</v>
      </c>
      <c r="AE40">
        <f t="shared" si="3"/>
        <v>0</v>
      </c>
      <c r="AF40">
        <f t="shared" si="24"/>
        <v>0</v>
      </c>
      <c r="AG40">
        <f t="shared" si="24"/>
        <v>-17.5415236888119</v>
      </c>
      <c r="AH40">
        <f t="shared" si="5"/>
        <v>-26898.252204542725</v>
      </c>
      <c r="AI40">
        <f t="shared" si="25"/>
        <v>-26915.793728231536</v>
      </c>
      <c r="AJ40">
        <f t="shared" si="7"/>
        <v>838.0580989037262</v>
      </c>
      <c r="AK40">
        <f t="shared" si="22"/>
        <v>415.88929177882738</v>
      </c>
      <c r="AL40">
        <f t="shared" si="8"/>
        <v>-25661.846337548981</v>
      </c>
      <c r="AN40">
        <f t="shared" si="26"/>
        <v>0</v>
      </c>
      <c r="AO40">
        <f t="shared" si="26"/>
        <v>0</v>
      </c>
      <c r="AP40">
        <f t="shared" si="26"/>
        <v>-0.67747740806255186</v>
      </c>
      <c r="AQ40">
        <f t="shared" si="26"/>
        <v>-1038.8469387393725</v>
      </c>
      <c r="AR40">
        <f t="shared" si="26"/>
        <v>-1039.524416147435</v>
      </c>
      <c r="AS40">
        <f t="shared" si="26"/>
        <v>32.366939082563889</v>
      </c>
      <c r="AT40">
        <f t="shared" si="26"/>
        <v>16.06220784657355</v>
      </c>
      <c r="AU40">
        <f t="shared" si="23"/>
        <v>-991.09526921829752</v>
      </c>
      <c r="AW40">
        <v>37</v>
      </c>
      <c r="AX40">
        <f>IF(Z40&gt;0, (R40*SUMPRODUCT(K40:$K$98, X40:$X$98)-K40*$AZ$3)/Z40, 0)</f>
        <v>14546.106679408729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7.8701599999999997E-2</v>
      </c>
      <c r="Q41" s="4">
        <f t="shared" si="21"/>
        <v>50</v>
      </c>
      <c r="R41">
        <f t="shared" si="0"/>
        <v>1000000</v>
      </c>
      <c r="S41">
        <f t="shared" si="1"/>
        <v>13525.228074087163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5103.2174979366646</v>
      </c>
      <c r="AC41">
        <f t="shared" si="2"/>
        <v>4324.1675663045789</v>
      </c>
      <c r="AE41">
        <f t="shared" si="3"/>
        <v>0</v>
      </c>
      <c r="AF41">
        <f t="shared" si="24"/>
        <v>0</v>
      </c>
      <c r="AG41">
        <f t="shared" si="24"/>
        <v>-15.985562471176381</v>
      </c>
      <c r="AH41">
        <f t="shared" si="5"/>
        <v>-27610.919614947972</v>
      </c>
      <c r="AI41">
        <f t="shared" si="25"/>
        <v>-27626.90517741915</v>
      </c>
      <c r="AJ41">
        <f t="shared" si="7"/>
        <v>779.04993163208565</v>
      </c>
      <c r="AK41">
        <f t="shared" si="22"/>
        <v>357.22522485556658</v>
      </c>
      <c r="AL41">
        <f t="shared" si="8"/>
        <v>-26490.630020931498</v>
      </c>
      <c r="AN41">
        <f t="shared" si="26"/>
        <v>0</v>
      </c>
      <c r="AO41">
        <f t="shared" si="26"/>
        <v>0</v>
      </c>
      <c r="AP41">
        <f t="shared" si="26"/>
        <v>-0.55123578393174155</v>
      </c>
      <c r="AQ41">
        <f t="shared" si="26"/>
        <v>-952.11707104242362</v>
      </c>
      <c r="AR41">
        <f t="shared" si="26"/>
        <v>-952.66830682635543</v>
      </c>
      <c r="AS41">
        <f t="shared" si="26"/>
        <v>26.864253326056392</v>
      </c>
      <c r="AT41">
        <f t="shared" si="26"/>
        <v>12.318323313209</v>
      </c>
      <c r="AU41">
        <f t="shared" si="23"/>
        <v>-913.48573018708998</v>
      </c>
      <c r="AW41">
        <v>38</v>
      </c>
      <c r="AX41">
        <f>IF(Z41&gt;0, (R41*SUMPRODUCT(K41:$K$98, X41:$X$98)-K41*$AZ$3)/Z41, 0)</f>
        <v>13525.228074087163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8.8159118999999994E-2</v>
      </c>
      <c r="Q42" s="4">
        <f t="shared" si="21"/>
        <v>50</v>
      </c>
      <c r="R42">
        <f t="shared" si="0"/>
        <v>1000000</v>
      </c>
      <c r="S42">
        <f t="shared" si="1"/>
        <v>12499.665913143028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4324.1675663045789</v>
      </c>
      <c r="AC42">
        <f t="shared" si="2"/>
        <v>3604.0121087508069</v>
      </c>
      <c r="AE42">
        <f t="shared" si="3"/>
        <v>0</v>
      </c>
      <c r="AF42">
        <f t="shared" si="24"/>
        <v>0</v>
      </c>
      <c r="AG42">
        <f t="shared" si="24"/>
        <v>-14.416433742286245</v>
      </c>
      <c r="AH42">
        <f t="shared" si="5"/>
        <v>-28185.462083567454</v>
      </c>
      <c r="AI42">
        <f t="shared" si="25"/>
        <v>-28199.878517309742</v>
      </c>
      <c r="AJ42">
        <f t="shared" si="7"/>
        <v>720.15545755377207</v>
      </c>
      <c r="AK42">
        <f t="shared" si="22"/>
        <v>302.69172964132053</v>
      </c>
      <c r="AL42">
        <f t="shared" si="8"/>
        <v>-27177.031330114649</v>
      </c>
      <c r="AN42">
        <f t="shared" si="26"/>
        <v>0</v>
      </c>
      <c r="AO42">
        <f t="shared" si="26"/>
        <v>0</v>
      </c>
      <c r="AP42">
        <f t="shared" si="26"/>
        <v>-0.44386336162475654</v>
      </c>
      <c r="AQ42">
        <f t="shared" si="26"/>
        <v>-867.79394772672651</v>
      </c>
      <c r="AR42">
        <f t="shared" si="26"/>
        <v>-868.23781108835135</v>
      </c>
      <c r="AS42">
        <f t="shared" si="26"/>
        <v>22.172655734173258</v>
      </c>
      <c r="AT42">
        <f t="shared" si="26"/>
        <v>9.3194871253437928</v>
      </c>
      <c r="AU42">
        <f t="shared" si="23"/>
        <v>-836.74566822883423</v>
      </c>
      <c r="AW42">
        <v>39</v>
      </c>
      <c r="AX42">
        <f>IF(Z42&gt;0, (R42*SUMPRODUCT(K42:$K$98, X42:$X$98)-K42*$AZ$3)/Z42, 0)</f>
        <v>12499.665913143028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9.9426106E-2</v>
      </c>
      <c r="Q43" s="4">
        <f t="shared" si="21"/>
        <v>50</v>
      </c>
      <c r="R43">
        <f t="shared" si="0"/>
        <v>1000000</v>
      </c>
      <c r="S43">
        <f t="shared" si="1"/>
        <v>11462.535150955358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3604.0121087508069</v>
      </c>
      <c r="AC43">
        <f t="shared" si="2"/>
        <v>2943.3267444960893</v>
      </c>
      <c r="AE43">
        <f t="shared" si="3"/>
        <v>0</v>
      </c>
      <c r="AF43">
        <f t="shared" si="24"/>
        <v>0</v>
      </c>
      <c r="AG43">
        <f t="shared" si="24"/>
        <v>-12.838899535460854</v>
      </c>
      <c r="AH43">
        <f t="shared" si="5"/>
        <v>-28667.397388050576</v>
      </c>
      <c r="AI43">
        <f t="shared" si="25"/>
        <v>-28680.236287586038</v>
      </c>
      <c r="AJ43">
        <f t="shared" si="7"/>
        <v>660.68536425471757</v>
      </c>
      <c r="AK43">
        <f t="shared" si="22"/>
        <v>252.2808476125565</v>
      </c>
      <c r="AL43">
        <f t="shared" si="8"/>
        <v>-27767.270075718763</v>
      </c>
      <c r="AN43">
        <f t="shared" si="26"/>
        <v>0</v>
      </c>
      <c r="AO43">
        <f t="shared" si="26"/>
        <v>0</v>
      </c>
      <c r="AP43">
        <f t="shared" si="26"/>
        <v>-0.35294028782686576</v>
      </c>
      <c r="AQ43">
        <f t="shared" si="26"/>
        <v>-788.06438647177458</v>
      </c>
      <c r="AR43">
        <f t="shared" si="26"/>
        <v>-788.41732675960145</v>
      </c>
      <c r="AS43">
        <f t="shared" si="26"/>
        <v>18.162186095390108</v>
      </c>
      <c r="AT43">
        <f t="shared" si="26"/>
        <v>6.9351796642425585</v>
      </c>
      <c r="AU43">
        <f t="shared" si="23"/>
        <v>-763.31996099996877</v>
      </c>
      <c r="AW43">
        <v>40</v>
      </c>
      <c r="AX43">
        <f>IF(Z43&gt;0, (R43*SUMPRODUCT(K43:$K$98, X43:$X$98)-K43*$AZ$3)/Z43, 0)</f>
        <v>11462.535150955358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0.112419382</v>
      </c>
      <c r="Q44" s="4">
        <f t="shared" si="21"/>
        <v>50</v>
      </c>
      <c r="R44">
        <f t="shared" si="0"/>
        <v>1000000</v>
      </c>
      <c r="S44">
        <f t="shared" si="1"/>
        <v>10384.954088188528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2943.3267444960893</v>
      </c>
      <c r="AC44">
        <f t="shared" si="2"/>
        <v>2340.18073612432</v>
      </c>
      <c r="AE44">
        <f t="shared" si="3"/>
        <v>0</v>
      </c>
      <c r="AF44">
        <f t="shared" si="24"/>
        <v>0</v>
      </c>
      <c r="AG44">
        <f t="shared" si="24"/>
        <v>-11.267169388769648</v>
      </c>
      <c r="AH44">
        <f t="shared" si="5"/>
        <v>-28866.823026731927</v>
      </c>
      <c r="AI44">
        <f t="shared" si="25"/>
        <v>-28878.090196120698</v>
      </c>
      <c r="AJ44">
        <f t="shared" si="7"/>
        <v>603.14600837176931</v>
      </c>
      <c r="AK44">
        <f t="shared" si="22"/>
        <v>206.03287211472627</v>
      </c>
      <c r="AL44">
        <f t="shared" si="8"/>
        <v>-28068.911315634203</v>
      </c>
      <c r="AN44">
        <f t="shared" si="26"/>
        <v>0</v>
      </c>
      <c r="AO44">
        <f t="shared" si="26"/>
        <v>0</v>
      </c>
      <c r="AP44">
        <f t="shared" si="26"/>
        <v>-0.2765478177751774</v>
      </c>
      <c r="AQ44">
        <f t="shared" si="26"/>
        <v>-708.52373286425654</v>
      </c>
      <c r="AR44">
        <f t="shared" si="26"/>
        <v>-708.80028068203183</v>
      </c>
      <c r="AS44">
        <f t="shared" si="26"/>
        <v>14.803958887959503</v>
      </c>
      <c r="AT44">
        <f t="shared" si="26"/>
        <v>5.0569880692546878</v>
      </c>
      <c r="AU44">
        <f t="shared" si="23"/>
        <v>-688.93933372481763</v>
      </c>
      <c r="AW44">
        <v>41</v>
      </c>
      <c r="AX44">
        <f>IF(Z44&gt;0, (R44*SUMPRODUCT(K44:$K$98, X44:$X$98)-K44*$AZ$3)/Z44, 0)</f>
        <v>10384.954088188528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0.12734142500000001</v>
      </c>
      <c r="Q45" s="4">
        <f t="shared" si="21"/>
        <v>50</v>
      </c>
      <c r="R45">
        <f t="shared" si="0"/>
        <v>1000000</v>
      </c>
      <c r="S45">
        <f t="shared" si="1"/>
        <v>9242.8724517347455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2340.18073612432</v>
      </c>
      <c r="AC45">
        <f t="shared" si="2"/>
        <v>1796.7626979922136</v>
      </c>
      <c r="AE45">
        <f t="shared" si="3"/>
        <v>0</v>
      </c>
      <c r="AF45">
        <f t="shared" si="24"/>
        <v>0</v>
      </c>
      <c r="AG45">
        <f t="shared" si="24"/>
        <v>-9.7197202891996461</v>
      </c>
      <c r="AH45">
        <f t="shared" si="5"/>
        <v>-28695.548113646124</v>
      </c>
      <c r="AI45">
        <f t="shared" si="25"/>
        <v>-28705.267833935322</v>
      </c>
      <c r="AJ45">
        <f t="shared" si="7"/>
        <v>543.4180381321064</v>
      </c>
      <c r="AK45">
        <f t="shared" si="22"/>
        <v>163.81265152870242</v>
      </c>
      <c r="AL45">
        <f t="shared" si="8"/>
        <v>-27998.037144274513</v>
      </c>
      <c r="AN45">
        <f t="shared" si="26"/>
        <v>0</v>
      </c>
      <c r="AO45">
        <f t="shared" si="26"/>
        <v>0</v>
      </c>
      <c r="AP45">
        <f t="shared" si="26"/>
        <v>-0.21300566642972696</v>
      </c>
      <c r="AQ45">
        <f t="shared" si="26"/>
        <v>-628.85702135948964</v>
      </c>
      <c r="AR45">
        <f t="shared" si="26"/>
        <v>-629.07002702591933</v>
      </c>
      <c r="AS45">
        <f t="shared" si="26"/>
        <v>11.908894280721675</v>
      </c>
      <c r="AT45">
        <f t="shared" si="26"/>
        <v>3.5899204884799305</v>
      </c>
      <c r="AU45">
        <f t="shared" si="23"/>
        <v>-613.57121225671767</v>
      </c>
      <c r="AW45">
        <v>42</v>
      </c>
      <c r="AX45">
        <f>IF(Z45&gt;0, (R45*SUMPRODUCT(K45:$K$98, X45:$X$98)-K45*$AZ$3)/Z45, 0)</f>
        <v>9242.8724517347455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0.14457818</v>
      </c>
      <c r="Q46" s="4">
        <f t="shared" si="21"/>
        <v>50</v>
      </c>
      <c r="R46">
        <f t="shared" si="0"/>
        <v>1000000</v>
      </c>
      <c r="S46">
        <f t="shared" si="1"/>
        <v>8003.4031816491688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1796.7626979922136</v>
      </c>
      <c r="AC46">
        <f t="shared" si="2"/>
        <v>1315.3214755007152</v>
      </c>
      <c r="AE46">
        <f t="shared" si="3"/>
        <v>0</v>
      </c>
      <c r="AF46">
        <f t="shared" si="24"/>
        <v>0</v>
      </c>
      <c r="AG46">
        <f t="shared" si="24"/>
        <v>-8.2172636167860915</v>
      </c>
      <c r="AH46">
        <f t="shared" si="5"/>
        <v>-28105.189390431169</v>
      </c>
      <c r="AI46">
        <f t="shared" si="25"/>
        <v>-28113.406654047954</v>
      </c>
      <c r="AJ46">
        <f t="shared" si="7"/>
        <v>481.44122249149837</v>
      </c>
      <c r="AK46">
        <f t="shared" si="22"/>
        <v>125.77338885945497</v>
      </c>
      <c r="AL46">
        <f t="shared" si="8"/>
        <v>-27506.192042696999</v>
      </c>
      <c r="AN46">
        <f t="shared" si="26"/>
        <v>0</v>
      </c>
      <c r="AO46">
        <f t="shared" si="26"/>
        <v>0</v>
      </c>
      <c r="AP46">
        <f t="shared" si="26"/>
        <v>-0.16078539123511842</v>
      </c>
      <c r="AQ46">
        <f t="shared" si="26"/>
        <v>-549.92806396601816</v>
      </c>
      <c r="AR46">
        <f t="shared" si="26"/>
        <v>-550.08884935725325</v>
      </c>
      <c r="AS46">
        <f t="shared" si="26"/>
        <v>9.4202545914287086</v>
      </c>
      <c r="AT46">
        <f t="shared" si="26"/>
        <v>2.4609802578834046</v>
      </c>
      <c r="AU46">
        <f t="shared" si="23"/>
        <v>-538.20761450794112</v>
      </c>
      <c r="AW46">
        <v>43</v>
      </c>
      <c r="AX46">
        <f>IF(Z46&gt;0, (R46*SUMPRODUCT(K46:$K$98, X46:$X$98)-K46*$AZ$3)/Z46, 0)</f>
        <v>8003.4031816491688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0.16385111999999999</v>
      </c>
      <c r="Q47" s="4">
        <f t="shared" si="21"/>
        <v>50</v>
      </c>
      <c r="R47">
        <f t="shared" si="0"/>
        <v>1000000</v>
      </c>
      <c r="S47">
        <f t="shared" si="1"/>
        <v>6606.6911863560699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1315.3214755007152</v>
      </c>
      <c r="AC47">
        <f t="shared" si="2"/>
        <v>897.0146605239745</v>
      </c>
      <c r="AE47">
        <f t="shared" si="3"/>
        <v>0</v>
      </c>
      <c r="AF47">
        <f t="shared" si="24"/>
        <v>0</v>
      </c>
      <c r="AG47">
        <f t="shared" si="24"/>
        <v>-6.7886831336725777</v>
      </c>
      <c r="AH47">
        <f t="shared" si="5"/>
        <v>-26928.156938913035</v>
      </c>
      <c r="AI47">
        <f t="shared" si="25"/>
        <v>-26934.945622046707</v>
      </c>
      <c r="AJ47">
        <f t="shared" si="7"/>
        <v>418.30681497674072</v>
      </c>
      <c r="AK47">
        <f t="shared" si="22"/>
        <v>92.072503285050075</v>
      </c>
      <c r="AL47">
        <f t="shared" si="8"/>
        <v>-26424.566303784915</v>
      </c>
      <c r="AN47">
        <f t="shared" si="26"/>
        <v>0</v>
      </c>
      <c r="AO47">
        <f t="shared" si="26"/>
        <v>0</v>
      </c>
      <c r="AP47">
        <f t="shared" si="26"/>
        <v>-0.11860059900826328</v>
      </c>
      <c r="AQ47">
        <f t="shared" si="26"/>
        <v>-470.44404345557734</v>
      </c>
      <c r="AR47">
        <f t="shared" si="26"/>
        <v>-470.56264405458563</v>
      </c>
      <c r="AS47">
        <f t="shared" si="26"/>
        <v>7.307962066958507</v>
      </c>
      <c r="AT47">
        <f t="shared" si="26"/>
        <v>1.6085378897173166</v>
      </c>
      <c r="AU47">
        <f t="shared" si="23"/>
        <v>-461.64614409790977</v>
      </c>
      <c r="AW47">
        <v>44</v>
      </c>
      <c r="AX47">
        <f>IF(Z47&gt;0, (R47*SUMPRODUCT(K47:$K$98, X47:$X$98)-K47*$AZ$3)/Z47, 0)</f>
        <v>6606.6911863560699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0.185300933</v>
      </c>
      <c r="Q48" s="4">
        <f t="shared" si="21"/>
        <v>50</v>
      </c>
      <c r="R48">
        <f t="shared" si="0"/>
        <v>1000000</v>
      </c>
      <c r="S48">
        <f t="shared" si="1"/>
        <v>4979.9087453049488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897.0146605239745</v>
      </c>
      <c r="AC48">
        <f t="shared" si="2"/>
        <v>544.08958938025364</v>
      </c>
      <c r="AE48">
        <f t="shared" si="3"/>
        <v>0</v>
      </c>
      <c r="AF48">
        <f t="shared" si="24"/>
        <v>0</v>
      </c>
      <c r="AG48">
        <f t="shared" si="24"/>
        <v>-5.46284698382496</v>
      </c>
      <c r="AH48">
        <f t="shared" si="5"/>
        <v>-25158.986370217848</v>
      </c>
      <c r="AI48">
        <f t="shared" si="25"/>
        <v>-25164.449217201673</v>
      </c>
      <c r="AJ48">
        <f t="shared" si="7"/>
        <v>352.92507114372086</v>
      </c>
      <c r="AK48">
        <f t="shared" si="22"/>
        <v>62.791026236678221</v>
      </c>
      <c r="AL48">
        <f t="shared" si="8"/>
        <v>-24748.733119821274</v>
      </c>
      <c r="AN48">
        <f t="shared" si="26"/>
        <v>0</v>
      </c>
      <c r="AO48">
        <f t="shared" si="26"/>
        <v>0</v>
      </c>
      <c r="AP48">
        <f t="shared" si="26"/>
        <v>-8.5212313721063027E-2</v>
      </c>
      <c r="AQ48">
        <f t="shared" si="26"/>
        <v>-392.44288661767968</v>
      </c>
      <c r="AR48">
        <f t="shared" si="26"/>
        <v>-392.52809893140073</v>
      </c>
      <c r="AS48">
        <f t="shared" si="26"/>
        <v>5.5051078625069616</v>
      </c>
      <c r="AT48">
        <f t="shared" si="26"/>
        <v>0.97944691520555438</v>
      </c>
      <c r="AU48">
        <f t="shared" si="23"/>
        <v>-386.04354415368823</v>
      </c>
      <c r="AW48">
        <v>45</v>
      </c>
      <c r="AX48">
        <f>IF(Z48&gt;0, (R48*SUMPRODUCT(K48:$K$98, X48:$X$98)-K48*$AZ$3)/Z48, 0)</f>
        <v>4979.9087453049488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0.20871278500000001</v>
      </c>
      <c r="Q49" s="4">
        <f t="shared" si="21"/>
        <v>50</v>
      </c>
      <c r="R49">
        <f t="shared" si="0"/>
        <v>1000000</v>
      </c>
      <c r="S49">
        <f t="shared" si="1"/>
        <v>3005.7544542145752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544.08958938025364</v>
      </c>
      <c r="AC49">
        <f t="shared" si="2"/>
        <v>256.5743566124446</v>
      </c>
      <c r="AE49">
        <f t="shared" si="3"/>
        <v>0</v>
      </c>
      <c r="AF49">
        <f t="shared" si="24"/>
        <v>0</v>
      </c>
      <c r="AG49">
        <f t="shared" si="24"/>
        <v>-4.2680525059637526</v>
      </c>
      <c r="AH49">
        <f t="shared" si="5"/>
        <v>-22803.320160459149</v>
      </c>
      <c r="AI49">
        <f t="shared" si="25"/>
        <v>-22807.588212965111</v>
      </c>
      <c r="AJ49">
        <f t="shared" si="7"/>
        <v>287.51523276780904</v>
      </c>
      <c r="AK49">
        <f t="shared" si="22"/>
        <v>38.086271256617756</v>
      </c>
      <c r="AL49">
        <f t="shared" si="8"/>
        <v>-22481.986708940683</v>
      </c>
      <c r="AN49">
        <f t="shared" si="26"/>
        <v>0</v>
      </c>
      <c r="AO49">
        <f t="shared" si="26"/>
        <v>0</v>
      </c>
      <c r="AP49">
        <f t="shared" si="26"/>
        <v>-5.9442224348960362E-2</v>
      </c>
      <c r="AQ49">
        <f t="shared" si="26"/>
        <v>-317.58748773244247</v>
      </c>
      <c r="AR49">
        <f t="shared" si="26"/>
        <v>-317.64692995679138</v>
      </c>
      <c r="AS49">
        <f t="shared" si="26"/>
        <v>4.0042958576650678</v>
      </c>
      <c r="AT49">
        <f t="shared" si="26"/>
        <v>0.5304369328839883</v>
      </c>
      <c r="AU49">
        <f t="shared" si="23"/>
        <v>-313.11219716624231</v>
      </c>
      <c r="AW49">
        <v>46</v>
      </c>
      <c r="AX49">
        <f>IF(Z49&gt;0, (R49*SUMPRODUCT(K49:$K$98, X49:$X$98)-K49*$AZ$3)/Z49, 0)</f>
        <v>3005.7544542145752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0.23444695300000001</v>
      </c>
      <c r="Q50" s="4">
        <f t="shared" si="21"/>
        <v>50</v>
      </c>
      <c r="R50">
        <f t="shared" si="0"/>
        <v>1000000</v>
      </c>
      <c r="S50">
        <f t="shared" si="1"/>
        <v>506.58771461832538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256.5743566124446</v>
      </c>
      <c r="AC50">
        <f t="shared" si="2"/>
        <v>32.672274103100449</v>
      </c>
      <c r="AE50">
        <f t="shared" si="3"/>
        <v>0</v>
      </c>
      <c r="AF50">
        <f t="shared" si="24"/>
        <v>0</v>
      </c>
      <c r="AG50">
        <f t="shared" si="24"/>
        <v>-3.2247400756368991</v>
      </c>
      <c r="AH50">
        <f t="shared" si="5"/>
        <v>-20012.638105344326</v>
      </c>
      <c r="AI50">
        <f t="shared" si="25"/>
        <v>-20015.862845419964</v>
      </c>
      <c r="AJ50">
        <f t="shared" si="7"/>
        <v>223.90208250934415</v>
      </c>
      <c r="AK50">
        <f t="shared" si="22"/>
        <v>17.960204962871124</v>
      </c>
      <c r="AL50">
        <f t="shared" si="8"/>
        <v>-19774.000557947751</v>
      </c>
      <c r="AN50">
        <f t="shared" si="26"/>
        <v>0</v>
      </c>
      <c r="AO50">
        <f t="shared" si="26"/>
        <v>0</v>
      </c>
      <c r="AP50">
        <f t="shared" si="26"/>
        <v>-4.0099780113673739E-2</v>
      </c>
      <c r="AQ50">
        <f t="shared" si="26"/>
        <v>-248.8580067527887</v>
      </c>
      <c r="AR50">
        <f t="shared" si="26"/>
        <v>-248.89810653290237</v>
      </c>
      <c r="AS50">
        <f t="shared" si="26"/>
        <v>2.7842319272337201</v>
      </c>
      <c r="AT50">
        <f t="shared" si="26"/>
        <v>0.22333591325663713</v>
      </c>
      <c r="AU50">
        <f t="shared" si="23"/>
        <v>-245.89053869241204</v>
      </c>
      <c r="AW50">
        <v>47</v>
      </c>
      <c r="AX50">
        <f>IF(Z50&gt;0, (R50*SUMPRODUCT(K50:$K$98, X50:$X$98)-K50*$AZ$3)/Z50, 0)</f>
        <v>506.58771461832538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0.26339700100000002</v>
      </c>
      <c r="Q51" s="4">
        <f t="shared" si="21"/>
        <v>50</v>
      </c>
      <c r="R51">
        <f t="shared" si="0"/>
        <v>1000000</v>
      </c>
      <c r="S51">
        <f t="shared" si="1"/>
        <v>-2828.2557461078291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32.672274103100449</v>
      </c>
      <c r="AC51">
        <f t="shared" si="2"/>
        <v>-132.53804941477881</v>
      </c>
      <c r="AE51">
        <f t="shared" si="3"/>
        <v>0</v>
      </c>
      <c r="AF51">
        <f t="shared" si="24"/>
        <v>0</v>
      </c>
      <c r="AG51">
        <f t="shared" si="24"/>
        <v>-2.3431058099532578</v>
      </c>
      <c r="AH51">
        <f t="shared" si="5"/>
        <v>-16987.737298545449</v>
      </c>
      <c r="AI51">
        <f t="shared" si="25"/>
        <v>-16990.080404355402</v>
      </c>
      <c r="AJ51">
        <f t="shared" si="7"/>
        <v>165.21032351787926</v>
      </c>
      <c r="AK51">
        <f t="shared" si="22"/>
        <v>2.2870591872170318</v>
      </c>
      <c r="AL51">
        <f t="shared" si="8"/>
        <v>-16822.583021650305</v>
      </c>
      <c r="AN51">
        <f t="shared" si="26"/>
        <v>0</v>
      </c>
      <c r="AO51">
        <f t="shared" si="26"/>
        <v>0</v>
      </c>
      <c r="AP51">
        <f t="shared" si="26"/>
        <v>-2.6014839723067767E-2</v>
      </c>
      <c r="AQ51">
        <f t="shared" si="26"/>
        <v>-188.61003254823399</v>
      </c>
      <c r="AR51">
        <f t="shared" si="26"/>
        <v>-188.63604738795703</v>
      </c>
      <c r="AS51">
        <f t="shared" si="26"/>
        <v>1.8342833979825865</v>
      </c>
      <c r="AT51">
        <f t="shared" si="26"/>
        <v>2.5392569955604193E-2</v>
      </c>
      <c r="AU51">
        <f t="shared" si="23"/>
        <v>-186.77637142001885</v>
      </c>
      <c r="AW51">
        <v>48</v>
      </c>
      <c r="AX51">
        <f>IF(Z51&gt;0, (R51*SUMPRODUCT(K51:$K$98, X51:$X$98)-K51*$AZ$3)/Z51, 0)</f>
        <v>-2828.2557461078291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0.29593128600000002</v>
      </c>
      <c r="Q52" s="4">
        <f t="shared" si="21"/>
        <v>50</v>
      </c>
      <c r="R52">
        <f t="shared" si="0"/>
        <v>1000000</v>
      </c>
      <c r="S52">
        <f t="shared" si="1"/>
        <v>-7577.5140377428897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-132.53804941477881</v>
      </c>
      <c r="AC52">
        <f t="shared" si="2"/>
        <v>-246.46265050327179</v>
      </c>
      <c r="AE52">
        <f t="shared" si="3"/>
        <v>0</v>
      </c>
      <c r="AF52">
        <f t="shared" si="24"/>
        <v>0</v>
      </c>
      <c r="AG52">
        <f t="shared" si="24"/>
        <v>-1.626276436280186</v>
      </c>
      <c r="AH52">
        <f t="shared" si="5"/>
        <v>-13867.966311470784</v>
      </c>
      <c r="AI52">
        <f t="shared" si="25"/>
        <v>-13869.592587907064</v>
      </c>
      <c r="AJ52">
        <f t="shared" si="7"/>
        <v>113.92460108849298</v>
      </c>
      <c r="AK52">
        <f t="shared" si="22"/>
        <v>-9.2776634590345175</v>
      </c>
      <c r="AL52">
        <f t="shared" si="8"/>
        <v>-13764.945650277605</v>
      </c>
      <c r="AN52">
        <f t="shared" si="26"/>
        <v>0</v>
      </c>
      <c r="AO52">
        <f t="shared" si="26"/>
        <v>0</v>
      </c>
      <c r="AP52">
        <f t="shared" si="26"/>
        <v>-1.6121505670987288E-2</v>
      </c>
      <c r="AQ52">
        <f t="shared" si="26"/>
        <v>-137.47508882734513</v>
      </c>
      <c r="AR52">
        <f t="shared" si="26"/>
        <v>-137.49121033301614</v>
      </c>
      <c r="AS52">
        <f t="shared" si="26"/>
        <v>1.1293504975784299</v>
      </c>
      <c r="AT52">
        <f t="shared" si="26"/>
        <v>-9.1970774913550782E-2</v>
      </c>
      <c r="AU52">
        <f t="shared" si="23"/>
        <v>-136.45383061035125</v>
      </c>
      <c r="AW52">
        <v>49</v>
      </c>
      <c r="AX52">
        <f>IF(Z52&gt;0, (R52*SUMPRODUCT(K52:$K$98, X52:$X$98)-K52*$AZ$3)/Z52, 0)</f>
        <v>-7577.5140377428897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0.33262349499999999</v>
      </c>
      <c r="Q53" s="4">
        <f t="shared" si="21"/>
        <v>50</v>
      </c>
      <c r="R53">
        <f t="shared" si="0"/>
        <v>1000000</v>
      </c>
      <c r="S53">
        <f t="shared" si="1"/>
        <v>-14837.782448144661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-246.46265050327179</v>
      </c>
      <c r="AC53">
        <f t="shared" si="2"/>
        <v>-317.25431838441983</v>
      </c>
      <c r="AE53">
        <f t="shared" si="3"/>
        <v>0</v>
      </c>
      <c r="AF53">
        <f t="shared" si="24"/>
        <v>0</v>
      </c>
      <c r="AG53">
        <f t="shared" si="24"/>
        <v>-1.069075919845724</v>
      </c>
      <c r="AH53">
        <f t="shared" si="5"/>
        <v>-10818.755041433205</v>
      </c>
      <c r="AI53">
        <f t="shared" si="25"/>
        <v>-10819.824117353051</v>
      </c>
      <c r="AJ53">
        <f t="shared" si="7"/>
        <v>70.791667881148044</v>
      </c>
      <c r="AK53">
        <f t="shared" si="22"/>
        <v>-17.252385535229028</v>
      </c>
      <c r="AL53">
        <f t="shared" si="8"/>
        <v>-10766.284835007131</v>
      </c>
      <c r="AN53">
        <f t="shared" si="26"/>
        <v>0</v>
      </c>
      <c r="AO53">
        <f t="shared" si="26"/>
        <v>0</v>
      </c>
      <c r="AP53">
        <f t="shared" si="26"/>
        <v>-9.4624098690458056E-3</v>
      </c>
      <c r="AQ53">
        <f t="shared" si="26"/>
        <v>-95.756992159751974</v>
      </c>
      <c r="AR53">
        <f t="shared" si="26"/>
        <v>-95.766454569621018</v>
      </c>
      <c r="AS53">
        <f t="shared" si="26"/>
        <v>0.62657830409411353</v>
      </c>
      <c r="AT53">
        <f t="shared" si="26"/>
        <v>-0.15270116941432219</v>
      </c>
      <c r="AU53">
        <f t="shared" si="23"/>
        <v>-95.292577434941208</v>
      </c>
      <c r="AW53">
        <v>50</v>
      </c>
      <c r="AX53">
        <f>IF(Z53&gt;0, (R53*SUMPRODUCT(K53:$K$98, X53:$X$98)-K53*$AZ$3)/Z53, 0)</f>
        <v>-14837.782448144661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0.37225971299999999</v>
      </c>
      <c r="Q54" s="4">
        <f t="shared" si="21"/>
        <v>50</v>
      </c>
      <c r="R54">
        <f t="shared" si="0"/>
        <v>1000000</v>
      </c>
      <c r="S54">
        <f t="shared" si="1"/>
        <v>-26761.546954205867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-317.25431838441983</v>
      </c>
      <c r="AC54">
        <f t="shared" si="2"/>
        <v>-353.47254184221026</v>
      </c>
      <c r="AE54">
        <f t="shared" si="3"/>
        <v>0</v>
      </c>
      <c r="AF54">
        <f t="shared" si="24"/>
        <v>0</v>
      </c>
      <c r="AG54">
        <f t="shared" si="24"/>
        <v>-0.66041126555028651</v>
      </c>
      <c r="AH54">
        <f t="shared" si="5"/>
        <v>-7959.4779019396037</v>
      </c>
      <c r="AI54">
        <f t="shared" si="25"/>
        <v>-7960.1383132051542</v>
      </c>
      <c r="AJ54">
        <f t="shared" si="7"/>
        <v>36.21822345779043</v>
      </c>
      <c r="AK54">
        <f t="shared" si="22"/>
        <v>-22.207802286909391</v>
      </c>
      <c r="AL54">
        <f t="shared" si="8"/>
        <v>-7946.1278920342729</v>
      </c>
      <c r="AN54">
        <f t="shared" si="26"/>
        <v>0</v>
      </c>
      <c r="AO54">
        <f t="shared" si="26"/>
        <v>0</v>
      </c>
      <c r="AP54">
        <f t="shared" si="26"/>
        <v>-5.2190283823357036E-3</v>
      </c>
      <c r="AQ54">
        <f t="shared" si="26"/>
        <v>-62.901321109631404</v>
      </c>
      <c r="AR54">
        <f t="shared" si="26"/>
        <v>-62.906540138013739</v>
      </c>
      <c r="AS54">
        <f t="shared" si="26"/>
        <v>0.28622155018279577</v>
      </c>
      <c r="AT54">
        <f t="shared" si="26"/>
        <v>-0.17550147384009834</v>
      </c>
      <c r="AU54">
        <f t="shared" si="23"/>
        <v>-62.795820061671044</v>
      </c>
      <c r="AW54">
        <v>51</v>
      </c>
      <c r="AX54">
        <f>IF(Z54&gt;0, (R54*SUMPRODUCT(K54:$K$98, X54:$X$98)-K54*$AZ$3)/Z54, 0)</f>
        <v>-26761.546954205867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0.41367450300000003</v>
      </c>
      <c r="Q55" s="4">
        <f t="shared" si="21"/>
        <v>50</v>
      </c>
      <c r="R55">
        <f t="shared" si="0"/>
        <v>1000000</v>
      </c>
      <c r="S55">
        <f t="shared" si="1"/>
        <v>-47714.521662321626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-353.47254184221026</v>
      </c>
      <c r="AC55">
        <f t="shared" si="2"/>
        <v>-363.214248039376</v>
      </c>
      <c r="AE55">
        <f t="shared" si="3"/>
        <v>0</v>
      </c>
      <c r="AF55">
        <f t="shared" si="24"/>
        <v>0</v>
      </c>
      <c r="AG55">
        <f t="shared" si="24"/>
        <v>-0.3806118508426678</v>
      </c>
      <c r="AH55">
        <f t="shared" si="5"/>
        <v>-5463.9060410423162</v>
      </c>
      <c r="AI55">
        <f t="shared" si="25"/>
        <v>-5464.286652893159</v>
      </c>
      <c r="AJ55">
        <f t="shared" si="7"/>
        <v>9.7417061971657404</v>
      </c>
      <c r="AK55">
        <f t="shared" si="22"/>
        <v>-24.743077928954722</v>
      </c>
      <c r="AL55">
        <f t="shared" si="8"/>
        <v>-5479.2880246249479</v>
      </c>
      <c r="AN55">
        <f t="shared" si="26"/>
        <v>0</v>
      </c>
      <c r="AO55">
        <f t="shared" si="26"/>
        <v>0</v>
      </c>
      <c r="AP55">
        <f t="shared" si="26"/>
        <v>-2.6855885056310085E-3</v>
      </c>
      <c r="AQ55">
        <f t="shared" si="26"/>
        <v>-38.553195932243142</v>
      </c>
      <c r="AR55">
        <f t="shared" si="26"/>
        <v>-38.555881520748777</v>
      </c>
      <c r="AS55">
        <f t="shared" si="26"/>
        <v>6.8737255895789912E-2</v>
      </c>
      <c r="AT55">
        <f t="shared" si="26"/>
        <v>-0.17458659138651253</v>
      </c>
      <c r="AU55">
        <f t="shared" si="23"/>
        <v>-38.661730856239494</v>
      </c>
      <c r="AW55">
        <v>52</v>
      </c>
      <c r="AX55">
        <f>IF(Z55&gt;0, (R55*SUMPRODUCT(K55:$K$98, X55:$X$98)-K55*$AZ$3)/Z55, 0)</f>
        <v>-47714.521662321626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0.42102545200000002</v>
      </c>
      <c r="Q56" s="4">
        <f t="shared" si="21"/>
        <v>50</v>
      </c>
      <c r="R56">
        <f t="shared" si="0"/>
        <v>1000000</v>
      </c>
      <c r="S56">
        <f t="shared" si="1"/>
        <v>-81803.201999690602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-363.214248039376</v>
      </c>
      <c r="AC56">
        <f t="shared" si="2"/>
        <v>-354.30350208548907</v>
      </c>
      <c r="AE56">
        <f t="shared" si="3"/>
        <v>0</v>
      </c>
      <c r="AF56">
        <f t="shared" si="24"/>
        <v>0</v>
      </c>
      <c r="AG56">
        <f t="shared" si="24"/>
        <v>-0.21655845579665031</v>
      </c>
      <c r="AH56">
        <f t="shared" si="5"/>
        <v>-3204.945530751816</v>
      </c>
      <c r="AI56">
        <f t="shared" si="25"/>
        <v>-3205.1620892076126</v>
      </c>
      <c r="AJ56">
        <f t="shared" si="7"/>
        <v>-8.9107459538869307</v>
      </c>
      <c r="AK56">
        <f t="shared" si="22"/>
        <v>-25.424997362756322</v>
      </c>
      <c r="AL56">
        <f t="shared" si="8"/>
        <v>-3239.4978325242555</v>
      </c>
      <c r="AN56">
        <f t="shared" si="26"/>
        <v>0</v>
      </c>
      <c r="AO56">
        <f t="shared" si="26"/>
        <v>0</v>
      </c>
      <c r="AP56">
        <f t="shared" si="26"/>
        <v>-1.3643138447369627E-3</v>
      </c>
      <c r="AQ56">
        <f t="shared" si="26"/>
        <v>-20.191091329808927</v>
      </c>
      <c r="AR56">
        <f t="shared" si="26"/>
        <v>-20.192455643653663</v>
      </c>
      <c r="AS56">
        <f t="shared" si="26"/>
        <v>-5.6137517360381251E-2</v>
      </c>
      <c r="AT56">
        <f t="shared" si="26"/>
        <v>-0.16017696366001588</v>
      </c>
      <c r="AU56">
        <f t="shared" si="23"/>
        <v>-20.408770124674056</v>
      </c>
      <c r="AW56">
        <v>53</v>
      </c>
      <c r="AX56">
        <f>IF(Z56&gt;0, (R56*SUMPRODUCT(K56:$K$98, X56:$X$98)-K56*$AZ$3)/Z56, 0)</f>
        <v>-81803.201999690602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0.42896583300000002</v>
      </c>
      <c r="Q57" s="4">
        <f t="shared" si="21"/>
        <v>50</v>
      </c>
      <c r="R57">
        <f t="shared" si="0"/>
        <v>1000000</v>
      </c>
      <c r="S57">
        <f t="shared" si="1"/>
        <v>-136677.00168240315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-354.30350208548907</v>
      </c>
      <c r="AC57">
        <f t="shared" si="2"/>
        <v>-332.11607387411038</v>
      </c>
      <c r="AE57">
        <f t="shared" si="3"/>
        <v>0</v>
      </c>
      <c r="AF57">
        <f t="shared" si="24"/>
        <v>0</v>
      </c>
      <c r="AG57">
        <f t="shared" si="24"/>
        <v>-0.12149669285468002</v>
      </c>
      <c r="AH57">
        <f t="shared" si="5"/>
        <v>-1857.9235676800756</v>
      </c>
      <c r="AI57">
        <f t="shared" si="25"/>
        <v>-1858.0450643729303</v>
      </c>
      <c r="AJ57">
        <f t="shared" si="7"/>
        <v>-22.187428211378688</v>
      </c>
      <c r="AK57">
        <f t="shared" si="22"/>
        <v>-24.801245145984236</v>
      </c>
      <c r="AL57">
        <f t="shared" si="8"/>
        <v>-1905.0337377302933</v>
      </c>
      <c r="AN57">
        <f t="shared" si="26"/>
        <v>0</v>
      </c>
      <c r="AO57">
        <f t="shared" si="26"/>
        <v>0</v>
      </c>
      <c r="AP57">
        <f t="shared" si="26"/>
        <v>-6.8341667982907959E-4</v>
      </c>
      <c r="AQ57">
        <f t="shared" si="26"/>
        <v>-10.450786158589711</v>
      </c>
      <c r="AR57">
        <f t="shared" si="26"/>
        <v>-10.45146957526954</v>
      </c>
      <c r="AS57">
        <f t="shared" si="26"/>
        <v>-0.1248038787385182</v>
      </c>
      <c r="AT57">
        <f t="shared" si="26"/>
        <v>-0.13950655128999034</v>
      </c>
      <c r="AU57">
        <f t="shared" si="23"/>
        <v>-10.715780005298049</v>
      </c>
      <c r="AW57">
        <v>54</v>
      </c>
      <c r="AX57">
        <f>IF(Z57&gt;0, (R57*SUMPRODUCT(K57:$K$98, X57:$X$98)-K57*$AZ$3)/Z57, 0)</f>
        <v>-136677.00168240315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0.43771532000000002</v>
      </c>
      <c r="Q58" s="4">
        <f t="shared" si="21"/>
        <v>50</v>
      </c>
      <c r="R58">
        <f t="shared" si="0"/>
        <v>1000000</v>
      </c>
      <c r="S58">
        <f t="shared" si="1"/>
        <v>-227068.1334041415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-332.11607387411038</v>
      </c>
      <c r="AC58">
        <f t="shared" si="2"/>
        <v>-304.72889615663979</v>
      </c>
      <c r="AE58">
        <f t="shared" si="3"/>
        <v>0</v>
      </c>
      <c r="AF58">
        <f t="shared" si="24"/>
        <v>0</v>
      </c>
      <c r="AG58">
        <f t="shared" si="24"/>
        <v>-6.7100762134305242E-2</v>
      </c>
      <c r="AH58">
        <f t="shared" si="5"/>
        <v>-1063.6192758365596</v>
      </c>
      <c r="AI58">
        <f t="shared" si="25"/>
        <v>-1063.6863765986939</v>
      </c>
      <c r="AJ58">
        <f t="shared" si="7"/>
        <v>-27.387177717470593</v>
      </c>
      <c r="AK58">
        <f t="shared" si="22"/>
        <v>-23.248125171187731</v>
      </c>
      <c r="AL58">
        <f t="shared" si="8"/>
        <v>-1114.3216794873522</v>
      </c>
      <c r="AN58">
        <f t="shared" si="26"/>
        <v>0</v>
      </c>
      <c r="AO58">
        <f t="shared" si="26"/>
        <v>0</v>
      </c>
      <c r="AP58">
        <f t="shared" si="26"/>
        <v>-3.370005020768443E-4</v>
      </c>
      <c r="AQ58">
        <f t="shared" si="26"/>
        <v>-5.3418205482986272</v>
      </c>
      <c r="AR58">
        <f t="shared" si="26"/>
        <v>-5.3421575488007038</v>
      </c>
      <c r="AS58">
        <f t="shared" si="26"/>
        <v>-0.13754676322128953</v>
      </c>
      <c r="AT58">
        <f t="shared" si="26"/>
        <v>-0.11675917837347687</v>
      </c>
      <c r="AU58">
        <f t="shared" si="23"/>
        <v>-5.59646349039547</v>
      </c>
      <c r="AW58">
        <v>55</v>
      </c>
      <c r="AX58">
        <f>IF(Z58&gt;0, (R58*SUMPRODUCT(K58:$K$98, X58:$X$98)-K58*$AZ$3)/Z58, 0)</f>
        <v>-227068.1334041415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0.44739131599999998</v>
      </c>
      <c r="Q59" s="4">
        <f t="shared" si="21"/>
        <v>50</v>
      </c>
      <c r="R59">
        <f t="shared" si="0"/>
        <v>1000000</v>
      </c>
      <c r="S59">
        <f t="shared" si="1"/>
        <v>-379416.29584893142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-304.72889615663979</v>
      </c>
      <c r="AC59">
        <f t="shared" si="2"/>
        <v>-276.28682038702743</v>
      </c>
      <c r="AE59">
        <f t="shared" si="3"/>
        <v>0</v>
      </c>
      <c r="AF59">
        <f t="shared" si="24"/>
        <v>0</v>
      </c>
      <c r="AG59">
        <f t="shared" si="24"/>
        <v>-3.6409456237092401E-2</v>
      </c>
      <c r="AH59">
        <f t="shared" si="5"/>
        <v>-600.40596551739588</v>
      </c>
      <c r="AI59">
        <f t="shared" si="25"/>
        <v>-600.44237497363292</v>
      </c>
      <c r="AJ59">
        <f t="shared" si="7"/>
        <v>-28.442075769612359</v>
      </c>
      <c r="AK59">
        <f t="shared" si="22"/>
        <v>-21.331022730964786</v>
      </c>
      <c r="AL59">
        <f t="shared" si="8"/>
        <v>-650.21547347421006</v>
      </c>
      <c r="AN59">
        <f t="shared" si="26"/>
        <v>0</v>
      </c>
      <c r="AO59">
        <f t="shared" si="26"/>
        <v>0</v>
      </c>
      <c r="AP59">
        <f t="shared" si="26"/>
        <v>-1.6326732048147836E-4</v>
      </c>
      <c r="AQ59">
        <f t="shared" si="26"/>
        <v>-2.6923410378003592</v>
      </c>
      <c r="AR59">
        <f t="shared" si="26"/>
        <v>-2.6925043051208406</v>
      </c>
      <c r="AS59">
        <f t="shared" si="26"/>
        <v>-0.12753998493130547</v>
      </c>
      <c r="AT59">
        <f t="shared" si="26"/>
        <v>-9.5652593703559441E-2</v>
      </c>
      <c r="AU59">
        <f t="shared" si="23"/>
        <v>-2.9156968837557056</v>
      </c>
      <c r="AW59">
        <v>56</v>
      </c>
      <c r="AX59">
        <f>IF(Z59&gt;0, (R59*SUMPRODUCT(K59:$K$98, X59:$X$98)-K59*$AZ$3)/Z59, 0)</f>
        <v>-379416.29584893142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0.457001349</v>
      </c>
      <c r="Q60" s="4">
        <f t="shared" si="21"/>
        <v>50</v>
      </c>
      <c r="R60">
        <f t="shared" si="0"/>
        <v>1000000</v>
      </c>
      <c r="S60">
        <f t="shared" si="1"/>
        <v>-641071.10854473338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-276.28682038702743</v>
      </c>
      <c r="AC60">
        <f t="shared" si="2"/>
        <v>-248.81496828383581</v>
      </c>
      <c r="AE60">
        <f t="shared" si="3"/>
        <v>0</v>
      </c>
      <c r="AF60">
        <f t="shared" si="24"/>
        <v>0</v>
      </c>
      <c r="AG60">
        <f t="shared" si="24"/>
        <v>-1.9406191058013784E-2</v>
      </c>
      <c r="AH60">
        <f t="shared" si="5"/>
        <v>-332.78341233415381</v>
      </c>
      <c r="AI60">
        <f t="shared" si="25"/>
        <v>-332.80281852521182</v>
      </c>
      <c r="AJ60">
        <f t="shared" si="7"/>
        <v>-27.471852103191623</v>
      </c>
      <c r="AK60">
        <f t="shared" si="22"/>
        <v>-19.340077427091924</v>
      </c>
      <c r="AL60">
        <f t="shared" si="8"/>
        <v>-379.61474805549534</v>
      </c>
      <c r="AN60">
        <f t="shared" si="26"/>
        <v>0</v>
      </c>
      <c r="AO60">
        <f t="shared" si="26"/>
        <v>0</v>
      </c>
      <c r="AP60">
        <f t="shared" si="26"/>
        <v>-7.7697554972332709E-5</v>
      </c>
      <c r="AQ60">
        <f t="shared" si="26"/>
        <v>-1.3323818876366238</v>
      </c>
      <c r="AR60">
        <f t="shared" si="26"/>
        <v>-1.3324595851915961</v>
      </c>
      <c r="AS60">
        <f t="shared" si="26"/>
        <v>-0.1099904526652635</v>
      </c>
      <c r="AT60">
        <f t="shared" si="26"/>
        <v>-7.7432852462828633E-2</v>
      </c>
      <c r="AU60">
        <f t="shared" si="23"/>
        <v>-1.5198828903196882</v>
      </c>
      <c r="AW60">
        <v>57</v>
      </c>
      <c r="AX60">
        <f>IF(Z60&gt;0, (R60*SUMPRODUCT(K60:$K$98, X60:$X$98)-K60*$AZ$3)/Z60, 0)</f>
        <v>-641071.10854473338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0.46737994300000002</v>
      </c>
      <c r="Q61" s="4">
        <f t="shared" si="21"/>
        <v>50</v>
      </c>
      <c r="R61">
        <f t="shared" si="0"/>
        <v>1000000</v>
      </c>
      <c r="S61">
        <f t="shared" si="1"/>
        <v>-1100441.7836912156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-248.81496828383581</v>
      </c>
      <c r="AC61">
        <f t="shared" si="2"/>
        <v>-223.21503486701531</v>
      </c>
      <c r="AE61">
        <f t="shared" si="3"/>
        <v>0</v>
      </c>
      <c r="AF61">
        <f t="shared" si="24"/>
        <v>0</v>
      </c>
      <c r="AG61">
        <f t="shared" si="24"/>
        <v>-1.0142064676892056E-2</v>
      </c>
      <c r="AH61">
        <f t="shared" si="5"/>
        <v>-181.40128941083188</v>
      </c>
      <c r="AI61">
        <f t="shared" si="25"/>
        <v>-181.41143147550878</v>
      </c>
      <c r="AJ61">
        <f t="shared" si="7"/>
        <v>-25.599933416820505</v>
      </c>
      <c r="AK61">
        <f t="shared" si="22"/>
        <v>-17.417047779868508</v>
      </c>
      <c r="AL61">
        <f t="shared" si="8"/>
        <v>-224.42841267219779</v>
      </c>
      <c r="AN61">
        <f t="shared" si="26"/>
        <v>0</v>
      </c>
      <c r="AO61">
        <f t="shared" si="26"/>
        <v>0</v>
      </c>
      <c r="AP61">
        <f t="shared" si="26"/>
        <v>-3.6255625543215315E-5</v>
      </c>
      <c r="AQ61">
        <f t="shared" si="26"/>
        <v>-0.64846926453943265</v>
      </c>
      <c r="AR61">
        <f t="shared" si="26"/>
        <v>-0.64850552016497587</v>
      </c>
      <c r="AS61">
        <f t="shared" si="26"/>
        <v>-9.1514068334250603E-2</v>
      </c>
      <c r="AT61">
        <f t="shared" si="26"/>
        <v>-6.2262072121660864E-2</v>
      </c>
      <c r="AU61">
        <f t="shared" si="23"/>
        <v>-0.80228166062088735</v>
      </c>
      <c r="AW61">
        <v>58</v>
      </c>
      <c r="AX61">
        <f>IF(Z61&gt;0, (R61*SUMPRODUCT(K61:$K$98, X61:$X$98)-K61*$AZ$3)/Z61, 0)</f>
        <v>-1100441.7836912156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0.47825477199999999</v>
      </c>
      <c r="Q62" s="4">
        <f t="shared" si="21"/>
        <v>50</v>
      </c>
      <c r="R62">
        <f t="shared" si="0"/>
        <v>1000000</v>
      </c>
      <c r="S62">
        <f t="shared" si="1"/>
        <v>-1924960.4618637774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-223.21503486701531</v>
      </c>
      <c r="AC62">
        <f t="shared" si="2"/>
        <v>-199.81679403828943</v>
      </c>
      <c r="AE62">
        <f t="shared" si="3"/>
        <v>0</v>
      </c>
      <c r="AF62">
        <f t="shared" si="24"/>
        <v>0</v>
      </c>
      <c r="AG62">
        <f t="shared" si="24"/>
        <v>-5.1901532004668717E-3</v>
      </c>
      <c r="AH62">
        <f t="shared" si="5"/>
        <v>-97.009816593125265</v>
      </c>
      <c r="AI62">
        <f t="shared" si="25"/>
        <v>-97.015006746325739</v>
      </c>
      <c r="AJ62">
        <f t="shared" si="7"/>
        <v>-23.398240828725875</v>
      </c>
      <c r="AK62">
        <f t="shared" si="22"/>
        <v>-15.625052440691073</v>
      </c>
      <c r="AL62">
        <f t="shared" si="8"/>
        <v>-136.03830001574269</v>
      </c>
      <c r="AN62">
        <f t="shared" si="26"/>
        <v>0</v>
      </c>
      <c r="AO62">
        <f t="shared" si="26"/>
        <v>0</v>
      </c>
      <c r="AP62">
        <f t="shared" si="26"/>
        <v>-1.6565752999906557E-5</v>
      </c>
      <c r="AQ62">
        <f t="shared" si="26"/>
        <v>-0.30963260585513952</v>
      </c>
      <c r="AR62">
        <f t="shared" si="26"/>
        <v>-0.30964917160813943</v>
      </c>
      <c r="AS62">
        <f t="shared" si="26"/>
        <v>-7.4681702683869713E-2</v>
      </c>
      <c r="AT62">
        <f t="shared" si="26"/>
        <v>-4.9871506552020821E-2</v>
      </c>
      <c r="AU62">
        <f t="shared" si="23"/>
        <v>-0.43420238084403001</v>
      </c>
      <c r="AW62">
        <v>59</v>
      </c>
      <c r="AX62">
        <f>IF(Z62&gt;0, (R62*SUMPRODUCT(K62:$K$98, X62:$X$98)-K62*$AZ$3)/Z62, 0)</f>
        <v>-1924960.4618637774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0.48949088600000001</v>
      </c>
      <c r="Q63" s="4">
        <f t="shared" si="21"/>
        <v>50</v>
      </c>
      <c r="R63">
        <f t="shared" si="0"/>
        <v>1000000</v>
      </c>
      <c r="S63">
        <f t="shared" si="1"/>
        <v>-3438712.0230904873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-199.81679403828943</v>
      </c>
      <c r="AC63">
        <f t="shared" si="2"/>
        <v>-178.65614977515773</v>
      </c>
      <c r="AE63">
        <f t="shared" si="3"/>
        <v>0</v>
      </c>
      <c r="AF63">
        <f t="shared" si="24"/>
        <v>0</v>
      </c>
      <c r="AG63">
        <f t="shared" si="24"/>
        <v>-2.597718979889938E-3</v>
      </c>
      <c r="AH63">
        <f t="shared" si="5"/>
        <v>-50.810653771445295</v>
      </c>
      <c r="AI63">
        <f t="shared" si="25"/>
        <v>-50.813251490425188</v>
      </c>
      <c r="AJ63">
        <f t="shared" si="7"/>
        <v>-21.160644263131701</v>
      </c>
      <c r="AK63">
        <f t="shared" si="22"/>
        <v>-13.987175582680262</v>
      </c>
      <c r="AL63">
        <f t="shared" si="8"/>
        <v>-85.961071336237154</v>
      </c>
      <c r="AN63">
        <f t="shared" si="26"/>
        <v>0</v>
      </c>
      <c r="AO63">
        <f t="shared" si="26"/>
        <v>0</v>
      </c>
      <c r="AP63">
        <f t="shared" si="26"/>
        <v>-7.4029556756482787E-6</v>
      </c>
      <c r="AQ63">
        <f t="shared" si="26"/>
        <v>-0.14479973416395392</v>
      </c>
      <c r="AR63">
        <f t="shared" si="26"/>
        <v>-0.14480713711962956</v>
      </c>
      <c r="AS63">
        <f t="shared" si="26"/>
        <v>-6.0303409553084962E-2</v>
      </c>
      <c r="AT63">
        <f t="shared" si="26"/>
        <v>-3.986052443227673E-2</v>
      </c>
      <c r="AU63">
        <f t="shared" si="23"/>
        <v>-0.24497107110499128</v>
      </c>
      <c r="AW63">
        <v>60</v>
      </c>
      <c r="AX63">
        <f>IF(Z63&gt;0, (R63*SUMPRODUCT(K63:$K$98, X63:$X$98)-K63*$AZ$3)/Z63, 0)</f>
        <v>-3438712.0230904873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0.50154699899999999</v>
      </c>
      <c r="Q64" s="4">
        <f t="shared" si="21"/>
        <v>50</v>
      </c>
      <c r="R64">
        <f t="shared" si="0"/>
        <v>1000000</v>
      </c>
      <c r="S64">
        <f t="shared" si="1"/>
        <v>-6290315.8183079949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-178.65614977515773</v>
      </c>
      <c r="AC64">
        <f t="shared" si="2"/>
        <v>-159.6310594477263</v>
      </c>
      <c r="AE64">
        <f t="shared" si="3"/>
        <v>0</v>
      </c>
      <c r="AF64">
        <f t="shared" si="24"/>
        <v>0</v>
      </c>
      <c r="AG64">
        <f t="shared" si="24"/>
        <v>-1.268863631481899E-3</v>
      </c>
      <c r="AH64">
        <f t="shared" si="5"/>
        <v>-26.057563172182796</v>
      </c>
      <c r="AI64">
        <f t="shared" si="25"/>
        <v>-26.058832035814277</v>
      </c>
      <c r="AJ64">
        <f t="shared" si="7"/>
        <v>-19.025090327431428</v>
      </c>
      <c r="AK64">
        <f t="shared" si="22"/>
        <v>-12.505930484261043</v>
      </c>
      <c r="AL64">
        <f t="shared" si="8"/>
        <v>-57.589852847506748</v>
      </c>
      <c r="AN64">
        <f t="shared" si="26"/>
        <v>0</v>
      </c>
      <c r="AO64">
        <f t="shared" si="26"/>
        <v>0</v>
      </c>
      <c r="AP64">
        <f t="shared" si="26"/>
        <v>-3.2285677821789147E-6</v>
      </c>
      <c r="AQ64">
        <f t="shared" si="26"/>
        <v>-6.6302325050918071E-2</v>
      </c>
      <c r="AR64">
        <f t="shared" si="26"/>
        <v>-6.6305553618700247E-2</v>
      </c>
      <c r="AS64">
        <f t="shared" si="26"/>
        <v>-4.8408506761638596E-2</v>
      </c>
      <c r="AT64">
        <f t="shared" si="26"/>
        <v>-3.1820790860322128E-2</v>
      </c>
      <c r="AU64">
        <f t="shared" si="23"/>
        <v>-0.14653485124066096</v>
      </c>
      <c r="AW64">
        <v>61</v>
      </c>
      <c r="AX64">
        <f>IF(Z64&gt;0, (R64*SUMPRODUCT(K64:$K$98, X64:$X$98)-K64*$AZ$3)/Z64, 0)</f>
        <v>-6290315.8183079949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0.51394563599999998</v>
      </c>
      <c r="Q65" s="4">
        <f t="shared" si="21"/>
        <v>50</v>
      </c>
      <c r="R65">
        <f t="shared" si="0"/>
        <v>1000000</v>
      </c>
      <c r="S65">
        <f t="shared" si="1"/>
        <v>-11802155.805150023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-159.6310594477263</v>
      </c>
      <c r="AC65">
        <f t="shared" si="2"/>
        <v>-142.58138850349562</v>
      </c>
      <c r="AE65">
        <f t="shared" si="3"/>
        <v>0</v>
      </c>
      <c r="AF65">
        <f t="shared" si="24"/>
        <v>0</v>
      </c>
      <c r="AG65">
        <f t="shared" si="24"/>
        <v>-6.0404806908784584E-4</v>
      </c>
      <c r="AH65">
        <f t="shared" si="5"/>
        <v>-13.042538521584683</v>
      </c>
      <c r="AI65">
        <f t="shared" si="25"/>
        <v>-13.043142569653771</v>
      </c>
      <c r="AJ65">
        <f t="shared" si="7"/>
        <v>-17.049670944230684</v>
      </c>
      <c r="AK65">
        <f t="shared" si="22"/>
        <v>-11.174174161340842</v>
      </c>
      <c r="AL65">
        <f t="shared" si="8"/>
        <v>-41.266987675225295</v>
      </c>
      <c r="AN65">
        <f t="shared" si="26"/>
        <v>0</v>
      </c>
      <c r="AO65">
        <f t="shared" si="26"/>
        <v>0</v>
      </c>
      <c r="AP65">
        <f t="shared" si="26"/>
        <v>-1.3722980198000661E-6</v>
      </c>
      <c r="AQ65">
        <f t="shared" si="26"/>
        <v>-2.9630505753233068E-2</v>
      </c>
      <c r="AR65">
        <f t="shared" si="26"/>
        <v>-2.9631878051252867E-2</v>
      </c>
      <c r="AS65">
        <f t="shared" si="26"/>
        <v>-3.8734052590122366E-2</v>
      </c>
      <c r="AT65">
        <f t="shared" si="26"/>
        <v>-2.5385888738399486E-2</v>
      </c>
      <c r="AU65">
        <f t="shared" si="23"/>
        <v>-9.3751819379774712E-2</v>
      </c>
      <c r="AW65">
        <v>62</v>
      </c>
      <c r="AX65">
        <f>IF(Z65&gt;0, (R65*SUMPRODUCT(K65:$K$98, X65:$X$98)-K65*$AZ$3)/Z65, 0)</f>
        <v>-11802155.805150023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0.52707773400000002</v>
      </c>
      <c r="Q66" s="4">
        <f t="shared" si="21"/>
        <v>50</v>
      </c>
      <c r="R66">
        <f t="shared" si="0"/>
        <v>1000000</v>
      </c>
      <c r="S66">
        <f t="shared" si="1"/>
        <v>-22767608.813971255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-142.58138850349562</v>
      </c>
      <c r="AC66">
        <f t="shared" si="2"/>
        <v>-127.32890001881884</v>
      </c>
      <c r="AE66">
        <f t="shared" si="3"/>
        <v>0</v>
      </c>
      <c r="AF66">
        <f t="shared" si="24"/>
        <v>0</v>
      </c>
      <c r="AG66">
        <f t="shared" si="24"/>
        <v>-2.7962730091507005E-4</v>
      </c>
      <c r="AH66">
        <f t="shared" si="5"/>
        <v>-6.3676057496379448</v>
      </c>
      <c r="AI66">
        <f t="shared" si="25"/>
        <v>-6.3678853769388599</v>
      </c>
      <c r="AJ66">
        <f t="shared" si="7"/>
        <v>-15.252488484676775</v>
      </c>
      <c r="AK66">
        <f t="shared" si="22"/>
        <v>-9.9806971952446943</v>
      </c>
      <c r="AL66">
        <f t="shared" si="8"/>
        <v>-31.601071056860327</v>
      </c>
      <c r="AN66">
        <f t="shared" si="26"/>
        <v>0</v>
      </c>
      <c r="AO66">
        <f t="shared" si="26"/>
        <v>0</v>
      </c>
      <c r="AP66">
        <f t="shared" si="26"/>
        <v>-5.6720295442246347E-7</v>
      </c>
      <c r="AQ66">
        <f t="shared" si="26"/>
        <v>-1.2916209475873318E-2</v>
      </c>
      <c r="AR66">
        <f t="shared" si="26"/>
        <v>-1.291677667882774E-2</v>
      </c>
      <c r="AS66">
        <f t="shared" si="26"/>
        <v>-3.0938526039812102E-2</v>
      </c>
      <c r="AT66">
        <f t="shared" si="26"/>
        <v>-2.0245093800974032E-2</v>
      </c>
      <c r="AU66">
        <f t="shared" si="23"/>
        <v>-6.410039651961387E-2</v>
      </c>
      <c r="AW66">
        <v>63</v>
      </c>
      <c r="AX66">
        <f>IF(Z66&gt;0, (R66*SUMPRODUCT(K66:$K$98, X66:$X$98)-K66*$AZ$3)/Z66, 0)</f>
        <v>-22767608.813971255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0.54097960300000003</v>
      </c>
      <c r="Q67" s="4">
        <f t="shared" si="21"/>
        <v>50</v>
      </c>
      <c r="R67">
        <f t="shared" ref="R67:R89" si="27">$C$6</f>
        <v>1000000</v>
      </c>
      <c r="S67">
        <f t="shared" ref="S67:S89" si="28">AX67</f>
        <v>-45276581.192376889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-127.32890001881884</v>
      </c>
      <c r="AC67">
        <f t="shared" ref="AC67:AC89" si="29">S67*Z67</f>
        <v>-113.69706712969648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-1.2555836166892322E-4</v>
      </c>
      <c r="AH67">
        <f t="shared" ref="AH67:AH89" si="32">-X67*R67</f>
        <v>-3.0254533247399231</v>
      </c>
      <c r="AI67">
        <f t="shared" ref="AI67:AI89" si="33">SUM(AE67:AH67)</f>
        <v>-3.0255788831015922</v>
      </c>
      <c r="AJ67">
        <f t="shared" ref="AJ67:AJ89" si="34">AB67-AC67</f>
        <v>-13.631832889122364</v>
      </c>
      <c r="AK67">
        <f t="shared" si="22"/>
        <v>-8.9130230013173204</v>
      </c>
      <c r="AL67">
        <f t="shared" ref="AL67:AL89" si="35">SUM(AI67:AK67)</f>
        <v>-25.570434773541276</v>
      </c>
      <c r="AN67">
        <f t="shared" ref="AN67:AT89" si="36">AE67*$K67</f>
        <v>0</v>
      </c>
      <c r="AO67">
        <f t="shared" si="36"/>
        <v>0</v>
      </c>
      <c r="AP67">
        <f t="shared" si="36"/>
        <v>-2.2739794265566736E-7</v>
      </c>
      <c r="AQ67">
        <f t="shared" si="36"/>
        <v>-5.4793790911409181E-3</v>
      </c>
      <c r="AR67">
        <f t="shared" si="36"/>
        <v>-5.4796064890835737E-3</v>
      </c>
      <c r="AS67">
        <f t="shared" si="36"/>
        <v>-2.4688525020628137E-2</v>
      </c>
      <c r="AT67">
        <f t="shared" si="36"/>
        <v>-1.6142318730524272E-2</v>
      </c>
      <c r="AU67">
        <f t="shared" si="23"/>
        <v>-4.631045024023598E-2</v>
      </c>
      <c r="AW67">
        <v>64</v>
      </c>
      <c r="AX67">
        <f>IF(Z67&gt;0, (R67*SUMPRODUCT(K67:$K$98, X67:$X$98)-K67*$AZ$3)/Z67, 0)</f>
        <v>-45276581.192376889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1.6170478387293595E-3</v>
      </c>
      <c r="L68" s="2">
        <v>65</v>
      </c>
      <c r="M68" s="6">
        <v>0.55513806300000001</v>
      </c>
      <c r="Q68" s="4">
        <f t="shared" si="21"/>
        <v>50</v>
      </c>
      <c r="R68">
        <f t="shared" si="27"/>
        <v>1000000</v>
      </c>
      <c r="S68">
        <f t="shared" si="28"/>
        <v>-92965849.631642967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-113.69706712969648</v>
      </c>
      <c r="AC68">
        <f t="shared" si="29"/>
        <v>-101.51973481361064</v>
      </c>
      <c r="AE68">
        <f t="shared" si="30"/>
        <v>0</v>
      </c>
      <c r="AF68">
        <f t="shared" si="31"/>
        <v>0</v>
      </c>
      <c r="AG68">
        <f t="shared" si="31"/>
        <v>-5.460055236189449E-5</v>
      </c>
      <c r="AH68">
        <f t="shared" si="32"/>
        <v>-1.3940445138067896</v>
      </c>
      <c r="AI68">
        <f t="shared" si="33"/>
        <v>-1.3940991143591515</v>
      </c>
      <c r="AJ68">
        <f t="shared" si="34"/>
        <v>-12.177332316085838</v>
      </c>
      <c r="AK68">
        <f t="shared" si="22"/>
        <v>-7.9587946990787541</v>
      </c>
      <c r="AL68">
        <f t="shared" si="35"/>
        <v>-21.530226129523744</v>
      </c>
      <c r="AN68">
        <f t="shared" si="36"/>
        <v>0</v>
      </c>
      <c r="AO68">
        <f t="shared" si="36"/>
        <v>0</v>
      </c>
      <c r="AP68">
        <f t="shared" si="36"/>
        <v>-8.8291705190230718E-8</v>
      </c>
      <c r="AQ68">
        <f t="shared" si="36"/>
        <v>-2.25423666814379E-3</v>
      </c>
      <c r="AR68">
        <f t="shared" si="36"/>
        <v>-2.2543249598489801E-3</v>
      </c>
      <c r="AS68">
        <f t="shared" si="36"/>
        <v>-1.9691328903215791E-2</v>
      </c>
      <c r="AT68">
        <f t="shared" si="36"/>
        <v>-1.2869751767035982E-2</v>
      </c>
      <c r="AU68">
        <f t="shared" si="23"/>
        <v>-3.4815405630100757E-2</v>
      </c>
      <c r="AW68">
        <v>65</v>
      </c>
      <c r="AX68">
        <f>IF(Z68&gt;0, (R68*SUMPRODUCT(K68:$K$98, X68:$X$98)-K68*$AZ$3)/Z68, 0)</f>
        <v>-92965849.631642967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1.4437927131512138E-3</v>
      </c>
      <c r="L69" s="2">
        <v>66</v>
      </c>
      <c r="M69" s="6">
        <v>0.569934367</v>
      </c>
      <c r="Q69" s="4">
        <f t="shared" ref="Q69:Q89" si="48">$C$8</f>
        <v>50</v>
      </c>
      <c r="R69">
        <f t="shared" si="27"/>
        <v>1000000</v>
      </c>
      <c r="S69">
        <f t="shared" si="28"/>
        <v>-197604655.15663707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-101.51973481361064</v>
      </c>
      <c r="AC69">
        <f t="shared" si="29"/>
        <v>-90.644478608156476</v>
      </c>
      <c r="AE69">
        <f t="shared" si="30"/>
        <v>0</v>
      </c>
      <c r="AF69">
        <f t="shared" si="31"/>
        <v>0</v>
      </c>
      <c r="AG69">
        <f t="shared" si="31"/>
        <v>-2.2935815590048852E-5</v>
      </c>
      <c r="AH69">
        <f t="shared" si="32"/>
        <v>-0.62237462496453388</v>
      </c>
      <c r="AI69">
        <f t="shared" si="33"/>
        <v>-0.62239756078012398</v>
      </c>
      <c r="AJ69">
        <f t="shared" si="34"/>
        <v>-10.875256205454164</v>
      </c>
      <c r="AK69">
        <f t="shared" si="22"/>
        <v>-7.1063814369527458</v>
      </c>
      <c r="AL69">
        <f t="shared" si="35"/>
        <v>-18.604035203187035</v>
      </c>
      <c r="AN69">
        <f t="shared" si="36"/>
        <v>0</v>
      </c>
      <c r="AO69">
        <f t="shared" si="36"/>
        <v>0</v>
      </c>
      <c r="AP69">
        <f t="shared" si="36"/>
        <v>-3.3114563419092538E-8</v>
      </c>
      <c r="AQ69">
        <f t="shared" si="36"/>
        <v>-8.9857994837401359E-4</v>
      </c>
      <c r="AR69">
        <f t="shared" si="36"/>
        <v>-8.9861306293743276E-4</v>
      </c>
      <c r="AS69">
        <f t="shared" si="36"/>
        <v>-1.5701615663087243E-2</v>
      </c>
      <c r="AT69">
        <f t="shared" si="36"/>
        <v>-1.0260141735545427E-2</v>
      </c>
      <c r="AU69">
        <f t="shared" si="23"/>
        <v>-2.6860370461570103E-2</v>
      </c>
      <c r="AW69">
        <v>66</v>
      </c>
      <c r="AX69">
        <f>IF(Z69&gt;0, (R69*SUMPRODUCT(K69:$K$98, X69:$X$98)-K69*$AZ$3)/Z69, 0)</f>
        <v>-197604655.15663707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0.58483052300000005</v>
      </c>
      <c r="Q70" s="4">
        <f t="shared" si="48"/>
        <v>50</v>
      </c>
      <c r="R70">
        <f t="shared" si="27"/>
        <v>1000000</v>
      </c>
      <c r="S70">
        <f t="shared" si="28"/>
        <v>-435458147.72775513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-90.644478608156476</v>
      </c>
      <c r="AC70">
        <f t="shared" si="29"/>
        <v>-80.933314293352808</v>
      </c>
      <c r="AE70">
        <f t="shared" si="30"/>
        <v>0</v>
      </c>
      <c r="AF70">
        <f t="shared" si="31"/>
        <v>0</v>
      </c>
      <c r="AG70">
        <f t="shared" si="31"/>
        <v>-9.2928924071885382E-6</v>
      </c>
      <c r="AH70">
        <f t="shared" si="32"/>
        <v>-0.26827130053919651</v>
      </c>
      <c r="AI70">
        <f t="shared" si="33"/>
        <v>-0.26828059343160371</v>
      </c>
      <c r="AJ70">
        <f t="shared" si="34"/>
        <v>-9.7111643148036677</v>
      </c>
      <c r="AK70">
        <f t="shared" si="22"/>
        <v>-6.3451135025709542</v>
      </c>
      <c r="AL70">
        <f t="shared" si="35"/>
        <v>-16.324558410806226</v>
      </c>
      <c r="AN70">
        <f t="shared" si="36"/>
        <v>0</v>
      </c>
      <c r="AO70">
        <f t="shared" si="36"/>
        <v>0</v>
      </c>
      <c r="AP70">
        <f t="shared" si="36"/>
        <v>-1.1979473519283084E-8</v>
      </c>
      <c r="AQ70">
        <f t="shared" si="36"/>
        <v>-3.4582870434472432E-4</v>
      </c>
      <c r="AR70">
        <f t="shared" si="36"/>
        <v>-3.458406838182436E-4</v>
      </c>
      <c r="AS70">
        <f t="shared" si="36"/>
        <v>-1.2518668101721102E-2</v>
      </c>
      <c r="AT70">
        <f t="shared" si="36"/>
        <v>-8.1794898563654628E-3</v>
      </c>
      <c r="AU70">
        <f t="shared" si="23"/>
        <v>-2.1043998641904812E-2</v>
      </c>
      <c r="AW70">
        <v>67</v>
      </c>
      <c r="AX70">
        <f>IF(Z70&gt;0, (R70*SUMPRODUCT(K70:$K$98, X70:$X$98)-K70*$AZ$3)/Z70, 0)</f>
        <v>-435458147.72775513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0.59948279800000004</v>
      </c>
      <c r="Q71" s="4">
        <f t="shared" si="48"/>
        <v>50</v>
      </c>
      <c r="R71">
        <f t="shared" si="27"/>
        <v>1000000</v>
      </c>
      <c r="S71">
        <f t="shared" si="28"/>
        <v>-995611622.78601515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-80.933314293352808</v>
      </c>
      <c r="AC71">
        <f t="shared" si="29"/>
        <v>-72.26217539459995</v>
      </c>
      <c r="AE71">
        <f t="shared" si="30"/>
        <v>0</v>
      </c>
      <c r="AF71">
        <f t="shared" si="31"/>
        <v>0</v>
      </c>
      <c r="AG71">
        <f t="shared" si="31"/>
        <v>-3.6290343413423125E-6</v>
      </c>
      <c r="AH71">
        <f t="shared" si="32"/>
        <v>-0.11141858283548681</v>
      </c>
      <c r="AI71">
        <f t="shared" si="33"/>
        <v>-0.11142221186982815</v>
      </c>
      <c r="AJ71">
        <f t="shared" si="34"/>
        <v>-8.6711388987528579</v>
      </c>
      <c r="AK71">
        <f t="shared" si="22"/>
        <v>-5.665332000534697</v>
      </c>
      <c r="AL71">
        <f t="shared" si="35"/>
        <v>-14.447893111157383</v>
      </c>
      <c r="AN71">
        <f t="shared" si="36"/>
        <v>0</v>
      </c>
      <c r="AO71">
        <f t="shared" si="36"/>
        <v>0</v>
      </c>
      <c r="AP71">
        <f t="shared" si="36"/>
        <v>-4.176955785878145E-9</v>
      </c>
      <c r="AQ71">
        <f t="shared" si="36"/>
        <v>-1.2824086256976304E-4</v>
      </c>
      <c r="AR71">
        <f t="shared" si="36"/>
        <v>-1.2824503952554891E-4</v>
      </c>
      <c r="AS71">
        <f t="shared" si="36"/>
        <v>-9.9803309604124812E-3</v>
      </c>
      <c r="AT71">
        <f t="shared" si="36"/>
        <v>-6.5206991868258799E-3</v>
      </c>
      <c r="AU71">
        <f t="shared" si="23"/>
        <v>-1.6629275186763909E-2</v>
      </c>
      <c r="AW71">
        <v>68</v>
      </c>
      <c r="AX71">
        <f>IF(Z71&gt;0, (R71*SUMPRODUCT(K71:$K$98, X71:$X$98)-K71*$AZ$3)/Z71, 0)</f>
        <v>-995611622.78601515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0.61448546299999995</v>
      </c>
      <c r="Q72" s="4">
        <f t="shared" si="48"/>
        <v>50</v>
      </c>
      <c r="R72">
        <f t="shared" si="27"/>
        <v>1000000</v>
      </c>
      <c r="S72">
        <f t="shared" si="28"/>
        <v>-2367259684.7734361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-72.26217539459995</v>
      </c>
      <c r="AC72">
        <f t="shared" si="29"/>
        <v>-64.519906557375734</v>
      </c>
      <c r="AE72">
        <f t="shared" si="30"/>
        <v>0</v>
      </c>
      <c r="AF72">
        <f t="shared" si="31"/>
        <v>0</v>
      </c>
      <c r="AG72">
        <f t="shared" si="31"/>
        <v>-1.3627551504462587E-6</v>
      </c>
      <c r="AH72">
        <f t="shared" si="32"/>
        <v>-4.4599776949652614E-2</v>
      </c>
      <c r="AI72">
        <f t="shared" si="33"/>
        <v>-4.4601139704803061E-2</v>
      </c>
      <c r="AJ72">
        <f t="shared" si="34"/>
        <v>-7.7422688372242163</v>
      </c>
      <c r="AK72">
        <f t="shared" ref="AK72:AK89" si="49">G72*SUM(AB72:AB72, AE72:AF72)</f>
        <v>-5.0583522776219967</v>
      </c>
      <c r="AL72">
        <f t="shared" si="35"/>
        <v>-12.845222254551016</v>
      </c>
      <c r="AN72">
        <f t="shared" si="36"/>
        <v>0</v>
      </c>
      <c r="AO72">
        <f t="shared" si="36"/>
        <v>0</v>
      </c>
      <c r="AP72">
        <f t="shared" si="36"/>
        <v>-1.4004532303602706E-9</v>
      </c>
      <c r="AQ72">
        <f t="shared" si="36"/>
        <v>-4.5833546607426083E-5</v>
      </c>
      <c r="AR72">
        <f t="shared" si="36"/>
        <v>-4.5834947060656442E-5</v>
      </c>
      <c r="AS72">
        <f t="shared" si="36"/>
        <v>-7.9564442664976729E-3</v>
      </c>
      <c r="AT72">
        <f t="shared" si="36"/>
        <v>-5.1982821603544695E-3</v>
      </c>
      <c r="AU72">
        <f t="shared" si="23"/>
        <v>-1.32005613739128E-2</v>
      </c>
      <c r="AW72">
        <v>69</v>
      </c>
      <c r="AX72">
        <f>IF(Z72&gt;0, (R72*SUMPRODUCT(K72:$K$98, X72:$X$98)-K72*$AZ$3)/Z72, 0)</f>
        <v>-2367259684.7734361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0.62975077099999999</v>
      </c>
      <c r="Q73" s="4">
        <f t="shared" si="48"/>
        <v>50</v>
      </c>
      <c r="R73">
        <f t="shared" si="27"/>
        <v>1000000</v>
      </c>
      <c r="S73">
        <f t="shared" si="28"/>
        <v>-5867121865.7462673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-64.519906557375734</v>
      </c>
      <c r="AC73">
        <f t="shared" si="29"/>
        <v>-57.607097856916305</v>
      </c>
      <c r="AE73">
        <f t="shared" si="30"/>
        <v>0</v>
      </c>
      <c r="AF73">
        <f t="shared" si="31"/>
        <v>0</v>
      </c>
      <c r="AG73">
        <f t="shared" si="31"/>
        <v>-4.909314922640437E-7</v>
      </c>
      <c r="AH73">
        <f t="shared" si="32"/>
        <v>-1.7163922133555047E-2</v>
      </c>
      <c r="AI73">
        <f t="shared" si="33"/>
        <v>-1.7164413065047311E-2</v>
      </c>
      <c r="AJ73">
        <f t="shared" si="34"/>
        <v>-6.9128087004594292</v>
      </c>
      <c r="AK73">
        <f t="shared" si="49"/>
        <v>-4.5163934590163022</v>
      </c>
      <c r="AL73">
        <f t="shared" si="35"/>
        <v>-11.446366572540779</v>
      </c>
      <c r="AN73">
        <f t="shared" si="36"/>
        <v>0</v>
      </c>
      <c r="AO73">
        <f t="shared" si="36"/>
        <v>0</v>
      </c>
      <c r="AP73">
        <f t="shared" si="36"/>
        <v>-4.5045731829272043E-10</v>
      </c>
      <c r="AQ73">
        <f t="shared" si="36"/>
        <v>-1.5748866099443231E-5</v>
      </c>
      <c r="AR73">
        <f t="shared" si="36"/>
        <v>-1.5749316556761525E-5</v>
      </c>
      <c r="AS73">
        <f t="shared" si="36"/>
        <v>-6.3428916623762639E-3</v>
      </c>
      <c r="AT73">
        <f t="shared" si="36"/>
        <v>-4.1440455908032438E-3</v>
      </c>
      <c r="AU73">
        <f t="shared" si="23"/>
        <v>-1.0502686569736269E-2</v>
      </c>
      <c r="AW73">
        <v>70</v>
      </c>
      <c r="AX73">
        <f>IF(Z73&gt;0, (R73*SUMPRODUCT(K73:$K$98, X73:$X$98)-K73*$AZ$3)/Z73, 0)</f>
        <v>-5867121865.7462673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0.64518007799999999</v>
      </c>
      <c r="Q74" s="4">
        <f t="shared" si="48"/>
        <v>50</v>
      </c>
      <c r="R74">
        <f t="shared" si="27"/>
        <v>1000000</v>
      </c>
      <c r="S74">
        <f t="shared" si="28"/>
        <v>-15191996406.771578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-57.607097856916305</v>
      </c>
      <c r="AC74">
        <f t="shared" si="29"/>
        <v>-51.434922057562709</v>
      </c>
      <c r="AE74">
        <f t="shared" si="30"/>
        <v>0</v>
      </c>
      <c r="AF74">
        <f t="shared" si="31"/>
        <v>0</v>
      </c>
      <c r="AG74">
        <f t="shared" si="31"/>
        <v>-1.6928295886983113E-7</v>
      </c>
      <c r="AH74">
        <f t="shared" si="32"/>
        <v>-6.3347843694314425E-3</v>
      </c>
      <c r="AI74">
        <f t="shared" si="33"/>
        <v>-6.3349536523903127E-3</v>
      </c>
      <c r="AJ74">
        <f t="shared" si="34"/>
        <v>-6.1721757993535959</v>
      </c>
      <c r="AK74">
        <f t="shared" si="49"/>
        <v>-4.0324968499841418</v>
      </c>
      <c r="AL74">
        <f t="shared" si="35"/>
        <v>-10.211007602990129</v>
      </c>
      <c r="AN74">
        <f t="shared" si="36"/>
        <v>0</v>
      </c>
      <c r="AO74">
        <f t="shared" si="36"/>
        <v>0</v>
      </c>
      <c r="AP74">
        <f t="shared" si="36"/>
        <v>-1.3868451549823661E-10</v>
      </c>
      <c r="AQ74">
        <f t="shared" si="36"/>
        <v>-5.1897515669958606E-6</v>
      </c>
      <c r="AR74">
        <f t="shared" si="36"/>
        <v>-5.1898902515113593E-6</v>
      </c>
      <c r="AS74">
        <f t="shared" si="36"/>
        <v>-5.0565350228873197E-3</v>
      </c>
      <c r="AT74">
        <f t="shared" si="36"/>
        <v>-3.3036099771758076E-3</v>
      </c>
      <c r="AU74">
        <f t="shared" si="23"/>
        <v>-8.36533489031464E-3</v>
      </c>
      <c r="AW74">
        <v>71</v>
      </c>
      <c r="AX74">
        <f>IF(Z74&gt;0, (R74*SUMPRODUCT(K74:$K$98, X74:$X$98)-K74*$AZ$3)/Z74, 0)</f>
        <v>-15191996406.771578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0.66067595400000001</v>
      </c>
      <c r="Q75" s="4">
        <f t="shared" si="48"/>
        <v>50</v>
      </c>
      <c r="R75">
        <f t="shared" si="27"/>
        <v>1000000</v>
      </c>
      <c r="S75">
        <f t="shared" si="28"/>
        <v>-41188258087.954323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-51.434922057562709</v>
      </c>
      <c r="AC75">
        <f t="shared" si="29"/>
        <v>-45.924041936403839</v>
      </c>
      <c r="AE75">
        <f t="shared" si="30"/>
        <v>0</v>
      </c>
      <c r="AF75">
        <f t="shared" si="31"/>
        <v>0</v>
      </c>
      <c r="AG75">
        <f t="shared" si="31"/>
        <v>-5.5748948933864374E-8</v>
      </c>
      <c r="AH75">
        <f t="shared" si="32"/>
        <v>-2.2368236069453692E-3</v>
      </c>
      <c r="AI75">
        <f t="shared" si="33"/>
        <v>-2.236879355894303E-3</v>
      </c>
      <c r="AJ75">
        <f t="shared" si="34"/>
        <v>-5.5108801211588698</v>
      </c>
      <c r="AK75">
        <f t="shared" si="49"/>
        <v>-3.60044454402939</v>
      </c>
      <c r="AL75">
        <f t="shared" si="35"/>
        <v>-9.1135615445441545</v>
      </c>
      <c r="AN75">
        <f t="shared" si="36"/>
        <v>0</v>
      </c>
      <c r="AO75">
        <f t="shared" si="36"/>
        <v>0</v>
      </c>
      <c r="AP75">
        <f t="shared" si="36"/>
        <v>-4.0778701572704443E-11</v>
      </c>
      <c r="AQ75">
        <f t="shared" si="36"/>
        <v>-1.636170081818308E-6</v>
      </c>
      <c r="AR75">
        <f t="shared" si="36"/>
        <v>-1.6362108605198808E-6</v>
      </c>
      <c r="AS75">
        <f t="shared" si="36"/>
        <v>-4.0310452512796711E-3</v>
      </c>
      <c r="AT75">
        <f t="shared" si="36"/>
        <v>-2.6336183264050847E-3</v>
      </c>
      <c r="AU75">
        <f t="shared" si="23"/>
        <v>-6.6662997885452756E-3</v>
      </c>
      <c r="AW75">
        <v>72</v>
      </c>
      <c r="AX75">
        <f>IF(Z75&gt;0, (R75*SUMPRODUCT(K75:$K$98, X75:$X$98)-K75*$AZ$3)/Z75, 0)</f>
        <v>-41188258087.954323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0.67625413199999995</v>
      </c>
      <c r="Q76" s="4">
        <f t="shared" si="48"/>
        <v>50</v>
      </c>
      <c r="R76">
        <f t="shared" si="27"/>
        <v>1000000</v>
      </c>
      <c r="S76">
        <f t="shared" si="28"/>
        <v>-117213437469.2908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-45.924041936403839</v>
      </c>
      <c r="AC76">
        <f t="shared" si="29"/>
        <v>-41.003610259261031</v>
      </c>
      <c r="AE76">
        <f t="shared" si="30"/>
        <v>0</v>
      </c>
      <c r="AF76">
        <f t="shared" si="31"/>
        <v>0</v>
      </c>
      <c r="AG76">
        <f t="shared" si="31"/>
        <v>-1.7491002373342955E-8</v>
      </c>
      <c r="AH76">
        <f t="shared" si="32"/>
        <v>-7.5400914142365559E-4</v>
      </c>
      <c r="AI76">
        <f t="shared" si="33"/>
        <v>-7.5402663242602895E-4</v>
      </c>
      <c r="AJ76">
        <f t="shared" si="34"/>
        <v>-4.9204316771428083</v>
      </c>
      <c r="AK76">
        <f t="shared" si="49"/>
        <v>-3.2146829355482689</v>
      </c>
      <c r="AL76">
        <f t="shared" si="35"/>
        <v>-8.1358686393235029</v>
      </c>
      <c r="AN76">
        <f t="shared" si="36"/>
        <v>0</v>
      </c>
      <c r="AO76">
        <f t="shared" si="36"/>
        <v>0</v>
      </c>
      <c r="AP76">
        <f t="shared" si="36"/>
        <v>-1.1423347429322431E-11</v>
      </c>
      <c r="AQ76">
        <f t="shared" si="36"/>
        <v>-4.9244223993100499E-7</v>
      </c>
      <c r="AR76">
        <f t="shared" si="36"/>
        <v>-4.9245366327843433E-7</v>
      </c>
      <c r="AS76">
        <f t="shared" si="36"/>
        <v>-3.2135265521379768E-3</v>
      </c>
      <c r="AT76">
        <f t="shared" si="36"/>
        <v>-2.0995046060852747E-3</v>
      </c>
      <c r="AU76">
        <f t="shared" si="23"/>
        <v>-5.3135236118865298E-3</v>
      </c>
      <c r="AW76">
        <v>73</v>
      </c>
      <c r="AX76">
        <f>IF(Z76&gt;0, (R76*SUMPRODUCT(K76:$K$98, X76:$X$98)-K76*$AZ$3)/Z76, 0)</f>
        <v>-117213437469.2908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0.69194305599999995</v>
      </c>
      <c r="Q77" s="4">
        <f t="shared" si="48"/>
        <v>50</v>
      </c>
      <c r="R77">
        <f t="shared" si="27"/>
        <v>1000000</v>
      </c>
      <c r="S77">
        <f t="shared" si="28"/>
        <v>-351123696957.69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-41.003610259261031</v>
      </c>
      <c r="AC77">
        <f t="shared" si="29"/>
        <v>-36.610366721959622</v>
      </c>
      <c r="AE77">
        <f t="shared" si="30"/>
        <v>0</v>
      </c>
      <c r="AF77">
        <f t="shared" si="31"/>
        <v>0</v>
      </c>
      <c r="AG77">
        <f t="shared" si="31"/>
        <v>-5.2133147148953501E-9</v>
      </c>
      <c r="AH77">
        <f t="shared" si="32"/>
        <v>-2.4205555269428351E-4</v>
      </c>
      <c r="AI77">
        <f t="shared" si="33"/>
        <v>-2.4206076600899842E-4</v>
      </c>
      <c r="AJ77">
        <f t="shared" si="34"/>
        <v>-4.3932435373014087</v>
      </c>
      <c r="AK77">
        <f t="shared" si="49"/>
        <v>-2.8702527181482722</v>
      </c>
      <c r="AL77">
        <f t="shared" si="35"/>
        <v>-7.2637383162156901</v>
      </c>
      <c r="AN77">
        <f t="shared" si="36"/>
        <v>0</v>
      </c>
      <c r="AO77">
        <f t="shared" si="36"/>
        <v>0</v>
      </c>
      <c r="AP77">
        <f t="shared" si="36"/>
        <v>-3.0400071652090186E-12</v>
      </c>
      <c r="AQ77">
        <f t="shared" si="36"/>
        <v>-1.4114832017848401E-7</v>
      </c>
      <c r="AR77">
        <f t="shared" si="36"/>
        <v>-1.4115136018564924E-7</v>
      </c>
      <c r="AS77">
        <f t="shared" si="36"/>
        <v>-2.5618042574229263E-3</v>
      </c>
      <c r="AT77">
        <f t="shared" si="36"/>
        <v>-1.6737122744960857E-3</v>
      </c>
      <c r="AU77">
        <f t="shared" si="23"/>
        <v>-4.2356576832791974E-3</v>
      </c>
      <c r="AW77">
        <v>74</v>
      </c>
      <c r="AX77">
        <f>IF(Z77&gt;0, (R77*SUMPRODUCT(K77:$K$98, X77:$X$98)-K77*$AZ$3)/Z77, 0)</f>
        <v>-351123696957.69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0.70765376499999999</v>
      </c>
      <c r="Q78" s="4">
        <f t="shared" si="48"/>
        <v>50</v>
      </c>
      <c r="R78">
        <f t="shared" si="27"/>
        <v>1000000</v>
      </c>
      <c r="S78">
        <f t="shared" si="28"/>
        <v>-1110350566604.6013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-36.610366721959622</v>
      </c>
      <c r="AC78">
        <f t="shared" si="29"/>
        <v>-32.687827550836829</v>
      </c>
      <c r="AE78">
        <f t="shared" si="30"/>
        <v>0</v>
      </c>
      <c r="AF78">
        <f t="shared" si="31"/>
        <v>0</v>
      </c>
      <c r="AG78">
        <f t="shared" si="31"/>
        <v>-1.4719597816208009E-9</v>
      </c>
      <c r="AH78">
        <f t="shared" si="32"/>
        <v>-7.3784435722511915E-5</v>
      </c>
      <c r="AI78">
        <f t="shared" si="33"/>
        <v>-7.378590768229353E-5</v>
      </c>
      <c r="AJ78">
        <f t="shared" si="34"/>
        <v>-3.9225391711227928</v>
      </c>
      <c r="AK78">
        <f t="shared" si="49"/>
        <v>-2.5627256705371737</v>
      </c>
      <c r="AL78">
        <f t="shared" si="35"/>
        <v>-6.485338627567649</v>
      </c>
      <c r="AN78">
        <f t="shared" si="36"/>
        <v>0</v>
      </c>
      <c r="AO78">
        <f t="shared" si="36"/>
        <v>0</v>
      </c>
      <c r="AP78">
        <f t="shared" si="36"/>
        <v>-7.6637015845516929E-13</v>
      </c>
      <c r="AQ78">
        <f t="shared" si="36"/>
        <v>-3.8415580644413193E-8</v>
      </c>
      <c r="AR78">
        <f t="shared" si="36"/>
        <v>-3.8416347014571646E-8</v>
      </c>
      <c r="AS78">
        <f t="shared" si="36"/>
        <v>-2.0422548249313544E-3</v>
      </c>
      <c r="AT78">
        <f t="shared" si="36"/>
        <v>-1.3342731932825722E-3</v>
      </c>
      <c r="AU78">
        <f t="shared" si="23"/>
        <v>-3.3765664345609412E-3</v>
      </c>
      <c r="AW78">
        <v>75</v>
      </c>
      <c r="AX78">
        <f>IF(Z78&gt;0, (R78*SUMPRODUCT(K78:$K$98, X78:$X$98)-K78*$AZ$3)/Z78, 0)</f>
        <v>-1110350566604.6013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0.72329488099999995</v>
      </c>
      <c r="Q79" s="4">
        <f t="shared" si="48"/>
        <v>50</v>
      </c>
      <c r="R79">
        <f t="shared" si="27"/>
        <v>1000000</v>
      </c>
      <c r="S79">
        <f t="shared" si="28"/>
        <v>-3717155633545.0615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-32.687827550836829</v>
      </c>
      <c r="AC79">
        <f t="shared" si="29"/>
        <v>-29.185560346153192</v>
      </c>
      <c r="AE79">
        <f t="shared" si="30"/>
        <v>0</v>
      </c>
      <c r="AF79">
        <f t="shared" si="31"/>
        <v>0</v>
      </c>
      <c r="AG79">
        <f t="shared" si="31"/>
        <v>-3.9257920872038985E-10</v>
      </c>
      <c r="AH79">
        <f t="shared" si="32"/>
        <v>-2.1293219501684062E-5</v>
      </c>
      <c r="AI79">
        <f t="shared" si="33"/>
        <v>-2.1293612080892783E-5</v>
      </c>
      <c r="AJ79">
        <f t="shared" si="34"/>
        <v>-3.5022672046836369</v>
      </c>
      <c r="AK79">
        <f t="shared" si="49"/>
        <v>-2.2881479285585784</v>
      </c>
      <c r="AL79">
        <f t="shared" si="35"/>
        <v>-5.7904364268542956</v>
      </c>
      <c r="AN79">
        <f t="shared" si="36"/>
        <v>0</v>
      </c>
      <c r="AO79">
        <f t="shared" si="36"/>
        <v>0</v>
      </c>
      <c r="AP79">
        <f t="shared" si="36"/>
        <v>-1.8249539670431683E-13</v>
      </c>
      <c r="AQ79">
        <f t="shared" si="36"/>
        <v>-9.8984216528889779E-9</v>
      </c>
      <c r="AR79">
        <f t="shared" si="36"/>
        <v>-9.8986041482856816E-9</v>
      </c>
      <c r="AS79">
        <f t="shared" si="36"/>
        <v>-1.6280730835607875E-3</v>
      </c>
      <c r="AT79">
        <f t="shared" si="36"/>
        <v>-1.0636744245869443E-3</v>
      </c>
      <c r="AU79">
        <f t="shared" si="23"/>
        <v>-2.6917574067518795E-3</v>
      </c>
      <c r="AW79">
        <v>76</v>
      </c>
      <c r="AX79">
        <f>IF(Z79&gt;0, (R79*SUMPRODUCT(K79:$K$98, X79:$X$98)-K79*$AZ$3)/Z79, 0)</f>
        <v>-3717155633545.0615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0.74145409100000004</v>
      </c>
      <c r="Q80" s="4">
        <f t="shared" si="48"/>
        <v>50</v>
      </c>
      <c r="R80">
        <f t="shared" si="27"/>
        <v>1000000</v>
      </c>
      <c r="S80">
        <f t="shared" si="28"/>
        <v>-13353223044220.676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-29.185560346153192</v>
      </c>
      <c r="AC80">
        <f t="shared" si="29"/>
        <v>-26.058536031855891</v>
      </c>
      <c r="AE80">
        <f t="shared" si="30"/>
        <v>0</v>
      </c>
      <c r="AF80">
        <f t="shared" si="31"/>
        <v>0</v>
      </c>
      <c r="AG80">
        <f t="shared" si="31"/>
        <v>-9.7573956285910017E-11</v>
      </c>
      <c r="AH80">
        <f t="shared" si="32"/>
        <v>-5.8215892069455186E-6</v>
      </c>
      <c r="AI80">
        <f t="shared" si="33"/>
        <v>-5.8216867809018042E-6</v>
      </c>
      <c r="AJ80">
        <f t="shared" si="34"/>
        <v>-3.1270243142973015</v>
      </c>
      <c r="AK80">
        <f t="shared" si="49"/>
        <v>-2.0429892242307237</v>
      </c>
      <c r="AL80">
        <f t="shared" si="35"/>
        <v>-5.1700193602148063</v>
      </c>
      <c r="AN80">
        <f t="shared" si="36"/>
        <v>0</v>
      </c>
      <c r="AO80">
        <f t="shared" si="36"/>
        <v>0</v>
      </c>
      <c r="AP80">
        <f t="shared" si="36"/>
        <v>-4.0498646662669662E-14</v>
      </c>
      <c r="AQ80">
        <f t="shared" si="36"/>
        <v>-2.4162849727693501E-9</v>
      </c>
      <c r="AR80">
        <f t="shared" si="36"/>
        <v>-2.4163254714160128E-9</v>
      </c>
      <c r="AS80">
        <f t="shared" si="36"/>
        <v>-1.2978899045481315E-3</v>
      </c>
      <c r="AT80">
        <f t="shared" si="36"/>
        <v>-8.4795473994436516E-4</v>
      </c>
      <c r="AU80">
        <f t="shared" si="23"/>
        <v>-2.1458470608179681E-3</v>
      </c>
      <c r="AW80">
        <v>77</v>
      </c>
      <c r="AX80">
        <f>IF(Z80&gt;0, (R80*SUMPRODUCT(K80:$K$98, X80:$X$98)-K80*$AZ$3)/Z80, 0)</f>
        <v>-13353223044220.676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0.75951466000000001</v>
      </c>
      <c r="Q81" s="4">
        <f t="shared" si="48"/>
        <v>50</v>
      </c>
      <c r="R81">
        <f t="shared" si="27"/>
        <v>1000000</v>
      </c>
      <c r="S81">
        <f t="shared" si="28"/>
        <v>-51727891137304.203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-26.058536031855891</v>
      </c>
      <c r="AC81">
        <f t="shared" si="29"/>
        <v>-23.266550030525991</v>
      </c>
      <c r="AE81">
        <f t="shared" si="30"/>
        <v>0</v>
      </c>
      <c r="AF81">
        <f t="shared" si="31"/>
        <v>0</v>
      </c>
      <c r="AG81">
        <f t="shared" si="31"/>
        <v>-2.2489366489703108E-11</v>
      </c>
      <c r="AH81">
        <f t="shared" si="32"/>
        <v>-1.4821770046669563E-6</v>
      </c>
      <c r="AI81">
        <f t="shared" si="33"/>
        <v>-1.482199494033446E-6</v>
      </c>
      <c r="AJ81">
        <f t="shared" si="34"/>
        <v>-2.7919860013298994</v>
      </c>
      <c r="AK81">
        <f t="shared" si="49"/>
        <v>-1.8240975222299125</v>
      </c>
      <c r="AL81">
        <f t="shared" si="35"/>
        <v>-4.6160850057593059</v>
      </c>
      <c r="AN81">
        <f t="shared" si="36"/>
        <v>0</v>
      </c>
      <c r="AO81">
        <f t="shared" si="36"/>
        <v>0</v>
      </c>
      <c r="AP81">
        <f t="shared" si="36"/>
        <v>-8.3342360228440016E-15</v>
      </c>
      <c r="AQ81">
        <f t="shared" si="36"/>
        <v>-5.4927349732960144E-10</v>
      </c>
      <c r="AR81">
        <f t="shared" si="36"/>
        <v>-5.4928183156562436E-10</v>
      </c>
      <c r="AS81">
        <f t="shared" si="36"/>
        <v>-1.0346698880207993E-3</v>
      </c>
      <c r="AT81">
        <f t="shared" si="36"/>
        <v>-6.7598432734463916E-4</v>
      </c>
      <c r="AU81">
        <f t="shared" si="23"/>
        <v>-1.71065476464727E-3</v>
      </c>
      <c r="AW81">
        <v>78</v>
      </c>
      <c r="AX81">
        <f>IF(Z81&gt;0, (R81*SUMPRODUCT(K81:$K$98, X81:$X$98)-K81*$AZ$3)/Z81, 0)</f>
        <v>-51727891137304.203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0.77745419500000001</v>
      </c>
      <c r="Q82" s="4">
        <f t="shared" si="48"/>
        <v>50</v>
      </c>
      <c r="R82">
        <f t="shared" si="27"/>
        <v>1000000</v>
      </c>
      <c r="S82">
        <f t="shared" si="28"/>
        <v>-217297241354328.56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-23.266550030525991</v>
      </c>
      <c r="AC82">
        <f t="shared" si="29"/>
        <v>-20.773705384873313</v>
      </c>
      <c r="AE82">
        <f t="shared" si="30"/>
        <v>0</v>
      </c>
      <c r="AF82">
        <f t="shared" si="31"/>
        <v>0</v>
      </c>
      <c r="AG82">
        <f t="shared" si="31"/>
        <v>-4.7800205044939704E-12</v>
      </c>
      <c r="AH82">
        <f t="shared" si="32"/>
        <v>-3.4968904640624212E-7</v>
      </c>
      <c r="AI82">
        <f t="shared" si="33"/>
        <v>-3.4969382642674659E-7</v>
      </c>
      <c r="AJ82">
        <f t="shared" si="34"/>
        <v>-2.4928446456526778</v>
      </c>
      <c r="AK82">
        <f t="shared" si="49"/>
        <v>-1.6286585021368196</v>
      </c>
      <c r="AL82">
        <f t="shared" si="35"/>
        <v>-4.1215034974833236</v>
      </c>
      <c r="AN82">
        <f t="shared" si="36"/>
        <v>0</v>
      </c>
      <c r="AO82">
        <f t="shared" si="36"/>
        <v>0</v>
      </c>
      <c r="AP82">
        <f t="shared" si="36"/>
        <v>-1.5816133076208717E-15</v>
      </c>
      <c r="AQ82">
        <f t="shared" si="36"/>
        <v>-1.1570512068000329E-10</v>
      </c>
      <c r="AR82">
        <f t="shared" si="36"/>
        <v>-1.1570670229331091E-10</v>
      </c>
      <c r="AS82">
        <f t="shared" si="36"/>
        <v>-8.2483250054867733E-4</v>
      </c>
      <c r="AT82">
        <f t="shared" si="36"/>
        <v>-5.3889056712784218E-4</v>
      </c>
      <c r="AU82">
        <f t="shared" si="23"/>
        <v>-1.3637231833832216E-3</v>
      </c>
      <c r="AW82">
        <v>79</v>
      </c>
      <c r="AX82">
        <f>IF(Z82&gt;0, (R82*SUMPRODUCT(K82:$K$98, X82:$X$98)-K82*$AZ$3)/Z82, 0)</f>
        <v>-217297241354328.56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0.79525030600000002</v>
      </c>
      <c r="Q83" s="4">
        <f t="shared" si="48"/>
        <v>50</v>
      </c>
      <c r="R83">
        <f t="shared" si="27"/>
        <v>1000000</v>
      </c>
      <c r="S83">
        <f t="shared" si="28"/>
        <v>-996229519453904.38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-20.773705384873313</v>
      </c>
      <c r="AC83">
        <f t="shared" si="29"/>
        <v>-18.547951236594425</v>
      </c>
      <c r="AE83">
        <f t="shared" si="30"/>
        <v>0</v>
      </c>
      <c r="AF83">
        <f t="shared" si="31"/>
        <v>0</v>
      </c>
      <c r="AG83">
        <f t="shared" si="31"/>
        <v>-9.3090753056392649E-13</v>
      </c>
      <c r="AH83">
        <f t="shared" si="32"/>
        <v>-7.6026255377702083E-8</v>
      </c>
      <c r="AI83">
        <f t="shared" si="33"/>
        <v>-7.602718628523265E-8</v>
      </c>
      <c r="AJ83">
        <f t="shared" si="34"/>
        <v>-2.2257541482788881</v>
      </c>
      <c r="AK83">
        <f t="shared" si="49"/>
        <v>-1.4541593769411321</v>
      </c>
      <c r="AL83">
        <f t="shared" si="35"/>
        <v>-3.6799136012472067</v>
      </c>
      <c r="AN83">
        <f t="shared" si="36"/>
        <v>0</v>
      </c>
      <c r="AO83">
        <f t="shared" si="36"/>
        <v>0</v>
      </c>
      <c r="AP83">
        <f t="shared" si="36"/>
        <v>-2.7501670329061842E-16</v>
      </c>
      <c r="AQ83">
        <f t="shared" si="36"/>
        <v>-2.2460329765342324E-11</v>
      </c>
      <c r="AR83">
        <f t="shared" si="36"/>
        <v>-2.2460604782045614E-11</v>
      </c>
      <c r="AS83">
        <f t="shared" si="36"/>
        <v>-6.575514195532046E-4</v>
      </c>
      <c r="AT83">
        <f t="shared" si="36"/>
        <v>-4.2960026079413806E-4</v>
      </c>
      <c r="AU83">
        <f t="shared" si="23"/>
        <v>-1.0871517028079474E-3</v>
      </c>
      <c r="AW83">
        <v>80</v>
      </c>
      <c r="AX83">
        <f>IF(Z83&gt;0, (R83*SUMPRODUCT(K83:$K$98, X83:$X$98)-K83*$AZ$3)/Z83, 0)</f>
        <v>-996229519453904.38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0.81288120699999999</v>
      </c>
      <c r="Q84" s="4">
        <f t="shared" si="48"/>
        <v>50</v>
      </c>
      <c r="R84">
        <f t="shared" si="27"/>
        <v>1000000</v>
      </c>
      <c r="S84">
        <f t="shared" si="28"/>
        <v>-5022000360913745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-18.547951236594425</v>
      </c>
      <c r="AC84">
        <f t="shared" si="29"/>
        <v>-16.560670746978854</v>
      </c>
      <c r="AE84">
        <f t="shared" si="30"/>
        <v>0</v>
      </c>
      <c r="AF84">
        <f t="shared" si="31"/>
        <v>0</v>
      </c>
      <c r="AG84">
        <f t="shared" si="31"/>
        <v>-1.6488121820809335E-13</v>
      </c>
      <c r="AH84">
        <f t="shared" si="32"/>
        <v>-1.5134344741003876E-8</v>
      </c>
      <c r="AI84">
        <f t="shared" si="33"/>
        <v>-1.5134509622222083E-8</v>
      </c>
      <c r="AJ84">
        <f t="shared" si="34"/>
        <v>-1.9872804896155714</v>
      </c>
      <c r="AK84">
        <f t="shared" si="49"/>
        <v>-1.2983565865616098</v>
      </c>
      <c r="AL84">
        <f t="shared" si="35"/>
        <v>-3.285637091311691</v>
      </c>
      <c r="AN84">
        <f t="shared" si="36"/>
        <v>0</v>
      </c>
      <c r="AO84">
        <f t="shared" si="36"/>
        <v>0</v>
      </c>
      <c r="AP84">
        <f t="shared" si="36"/>
        <v>-4.3491630840779898E-17</v>
      </c>
      <c r="AQ84">
        <f t="shared" si="36"/>
        <v>-3.9920698163578341E-12</v>
      </c>
      <c r="AR84">
        <f t="shared" si="36"/>
        <v>-3.9921133079886752E-12</v>
      </c>
      <c r="AS84">
        <f t="shared" si="36"/>
        <v>-5.2419596586412325E-4</v>
      </c>
      <c r="AT84">
        <f t="shared" si="36"/>
        <v>-3.4247469770126222E-4</v>
      </c>
      <c r="AU84">
        <f t="shared" si="23"/>
        <v>-8.666706675574988E-4</v>
      </c>
      <c r="AW84">
        <v>81</v>
      </c>
      <c r="AX84">
        <f>IF(Z84&gt;0, (R84*SUMPRODUCT(K84:$K$98, X84:$X$98)-K84*$AZ$3)/Z84, 0)</f>
        <v>-5022000360913745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0.83042254299999996</v>
      </c>
      <c r="Q85" s="4">
        <f t="shared" si="48"/>
        <v>50</v>
      </c>
      <c r="R85">
        <f t="shared" si="27"/>
        <v>1000000</v>
      </c>
      <c r="S85">
        <f t="shared" si="28"/>
        <v>-2.8098761428903092E+16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-16.560670746978854</v>
      </c>
      <c r="AC85">
        <f t="shared" si="29"/>
        <v>-14.786313166948885</v>
      </c>
      <c r="AE85">
        <f t="shared" si="30"/>
        <v>0</v>
      </c>
      <c r="AF85">
        <f t="shared" si="31"/>
        <v>0</v>
      </c>
      <c r="AG85">
        <f t="shared" si="31"/>
        <v>-2.6311325508709632E-14</v>
      </c>
      <c r="AH85">
        <f t="shared" si="32"/>
        <v>-2.7384216103460556E-9</v>
      </c>
      <c r="AI85">
        <f t="shared" si="33"/>
        <v>-2.7384479216715645E-9</v>
      </c>
      <c r="AJ85">
        <f t="shared" si="34"/>
        <v>-1.7743575800299691</v>
      </c>
      <c r="AK85">
        <f t="shared" si="49"/>
        <v>-1.1592469522885198</v>
      </c>
      <c r="AL85">
        <f t="shared" si="35"/>
        <v>-2.9336045350569369</v>
      </c>
      <c r="AN85">
        <f t="shared" si="36"/>
        <v>0</v>
      </c>
      <c r="AO85">
        <f t="shared" si="36"/>
        <v>0</v>
      </c>
      <c r="AP85">
        <f t="shared" si="36"/>
        <v>-6.1966820092450237E-18</v>
      </c>
      <c r="AQ85">
        <f t="shared" si="36"/>
        <v>-6.4493626217888695E-13</v>
      </c>
      <c r="AR85">
        <f t="shared" si="36"/>
        <v>-6.4494245886089623E-13</v>
      </c>
      <c r="AS85">
        <f t="shared" si="36"/>
        <v>-4.1788581462760653E-4</v>
      </c>
      <c r="AT85">
        <f t="shared" si="36"/>
        <v>-2.7301873222390497E-4</v>
      </c>
      <c r="AU85">
        <f t="shared" si="23"/>
        <v>-6.9090454749645399E-4</v>
      </c>
      <c r="AW85">
        <v>82</v>
      </c>
      <c r="AX85">
        <f>IF(Z85&gt;0, (R85*SUMPRODUCT(K85:$K$98, X85:$X$98)-K85*$AZ$3)/Z85, 0)</f>
        <v>-2.8098761428903092E+16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0.84796327400000004</v>
      </c>
      <c r="Q86" s="4">
        <f t="shared" si="48"/>
        <v>50</v>
      </c>
      <c r="R86">
        <f t="shared" si="27"/>
        <v>1000000</v>
      </c>
      <c r="S86">
        <f t="shared" si="28"/>
        <v>-1.7663163995511971E+17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-14.786313166948885</v>
      </c>
      <c r="AC86">
        <f t="shared" si="29"/>
        <v>-13.202065327633498</v>
      </c>
      <c r="AE86">
        <f t="shared" si="30"/>
        <v>0</v>
      </c>
      <c r="AF86">
        <f t="shared" si="31"/>
        <v>0</v>
      </c>
      <c r="AG86">
        <f t="shared" si="31"/>
        <v>-3.7371745319773989E-15</v>
      </c>
      <c r="AH86">
        <f t="shared" si="32"/>
        <v>-4.4622075443290274E-10</v>
      </c>
      <c r="AI86">
        <f t="shared" si="33"/>
        <v>-4.4622449160743473E-10</v>
      </c>
      <c r="AJ86">
        <f t="shared" si="34"/>
        <v>-1.5842478393153865</v>
      </c>
      <c r="AK86">
        <f t="shared" si="49"/>
        <v>-1.035041921686422</v>
      </c>
      <c r="AL86">
        <f t="shared" si="35"/>
        <v>-2.6192897614480328</v>
      </c>
      <c r="AN86">
        <f t="shared" si="36"/>
        <v>0</v>
      </c>
      <c r="AO86">
        <f t="shared" si="36"/>
        <v>0</v>
      </c>
      <c r="AP86">
        <f t="shared" si="36"/>
        <v>-7.8585395058595041E-19</v>
      </c>
      <c r="AQ86">
        <f t="shared" si="36"/>
        <v>-9.3831406508862668E-14</v>
      </c>
      <c r="AR86">
        <f t="shared" si="36"/>
        <v>-9.3832192362813248E-14</v>
      </c>
      <c r="AS86">
        <f t="shared" si="36"/>
        <v>-3.3313601293716131E-4</v>
      </c>
      <c r="AT86">
        <f t="shared" si="36"/>
        <v>-2.1764886178568974E-4</v>
      </c>
      <c r="AU86">
        <f t="shared" si="23"/>
        <v>-5.507848748166832E-4</v>
      </c>
      <c r="AW86">
        <v>83</v>
      </c>
      <c r="AX86">
        <f>IF(Z86&gt;0, (R86*SUMPRODUCT(K86:$K$98, X86:$X$98)-K86*$AZ$3)/Z86, 0)</f>
        <v>-1.7663163995511971E+17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0.86550461000000001</v>
      </c>
      <c r="Q87" s="4">
        <f t="shared" si="48"/>
        <v>50</v>
      </c>
      <c r="R87">
        <f t="shared" si="27"/>
        <v>1000000</v>
      </c>
      <c r="S87">
        <f t="shared" si="28"/>
        <v>-1.2667683629771412E+18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-13.202065327633498</v>
      </c>
      <c r="AC87">
        <f t="shared" si="29"/>
        <v>-11.787558328244273</v>
      </c>
      <c r="AE87">
        <f t="shared" si="30"/>
        <v>0</v>
      </c>
      <c r="AF87">
        <f t="shared" si="31"/>
        <v>0</v>
      </c>
      <c r="AG87">
        <f t="shared" si="31"/>
        <v>-4.6526100085659389E-16</v>
      </c>
      <c r="AH87">
        <f t="shared" si="32"/>
        <v>-6.4690835716020614E-11</v>
      </c>
      <c r="AI87">
        <f t="shared" si="33"/>
        <v>-6.4691300977021472E-11</v>
      </c>
      <c r="AJ87">
        <f t="shared" si="34"/>
        <v>-1.414506999389225</v>
      </c>
      <c r="AK87">
        <f t="shared" si="49"/>
        <v>-0.92414457293434493</v>
      </c>
      <c r="AL87">
        <f t="shared" si="35"/>
        <v>-2.3386515723882613</v>
      </c>
      <c r="AN87">
        <f t="shared" si="36"/>
        <v>0</v>
      </c>
      <c r="AO87">
        <f t="shared" si="36"/>
        <v>0</v>
      </c>
      <c r="AP87">
        <f t="shared" si="36"/>
        <v>-8.7352851840391652E-20</v>
      </c>
      <c r="AQ87">
        <f t="shared" si="36"/>
        <v>-1.2145718161050932E-14</v>
      </c>
      <c r="AR87">
        <f t="shared" si="36"/>
        <v>-1.2145805513902773E-14</v>
      </c>
      <c r="AS87">
        <f t="shared" si="36"/>
        <v>-2.6557398990535394E-4</v>
      </c>
      <c r="AT87">
        <f t="shared" si="36"/>
        <v>-1.7350834007150755E-4</v>
      </c>
      <c r="AU87">
        <f t="shared" si="23"/>
        <v>-4.3908232998900729E-4</v>
      </c>
      <c r="AW87">
        <v>84</v>
      </c>
      <c r="AX87">
        <f>IF(Z87&gt;0, (R87*SUMPRODUCT(K87:$K$98, X87:$X$98)-K87*$AZ$3)/Z87, 0)</f>
        <v>-1.2667683629771412E+18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0.88304594599999997</v>
      </c>
      <c r="Q88" s="4">
        <f t="shared" si="48"/>
        <v>50</v>
      </c>
      <c r="R88">
        <f t="shared" si="27"/>
        <v>1000000</v>
      </c>
      <c r="S88">
        <f t="shared" si="28"/>
        <v>-1.0575037961904568E+19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-11.787558328244273</v>
      </c>
      <c r="AC88">
        <f t="shared" si="29"/>
        <v>-10.524605650218113</v>
      </c>
      <c r="AE88">
        <f t="shared" si="30"/>
        <v>0</v>
      </c>
      <c r="AF88">
        <f t="shared" si="31"/>
        <v>0</v>
      </c>
      <c r="AG88">
        <f t="shared" si="31"/>
        <v>-4.9761550209710208E-17</v>
      </c>
      <c r="AH88">
        <f t="shared" si="32"/>
        <v>-8.2169368127663543E-12</v>
      </c>
      <c r="AI88">
        <f t="shared" si="33"/>
        <v>-8.2169865743165644E-12</v>
      </c>
      <c r="AJ88">
        <f t="shared" si="34"/>
        <v>-1.26295267802616</v>
      </c>
      <c r="AK88">
        <f t="shared" si="49"/>
        <v>-0.82512908297709919</v>
      </c>
      <c r="AL88">
        <f t="shared" si="35"/>
        <v>-2.0880817610114759</v>
      </c>
      <c r="AN88">
        <f t="shared" si="36"/>
        <v>0</v>
      </c>
      <c r="AO88">
        <f t="shared" si="36"/>
        <v>0</v>
      </c>
      <c r="AP88">
        <f t="shared" si="36"/>
        <v>-8.3417336007064754E-21</v>
      </c>
      <c r="AQ88">
        <f t="shared" si="36"/>
        <v>-1.3774389587356516E-15</v>
      </c>
      <c r="AR88">
        <f t="shared" si="36"/>
        <v>-1.3774473004692522E-15</v>
      </c>
      <c r="AS88">
        <f t="shared" si="36"/>
        <v>-2.1171395878935578E-4</v>
      </c>
      <c r="AT88">
        <f t="shared" si="36"/>
        <v>-1.3831978640904712E-4</v>
      </c>
      <c r="AU88">
        <f t="shared" si="23"/>
        <v>-3.5003374519978028E-4</v>
      </c>
      <c r="AW88">
        <v>85</v>
      </c>
      <c r="AX88">
        <f>IF(Z88&gt;0, (R88*SUMPRODUCT(K88:$K$98, X88:$X$98)-K88*$AZ$3)/Z88, 0)</f>
        <v>-1.0575037961904568E+19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7"/>
        <v>1000000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-10.524605650218113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-9.9523100419420411E-13</v>
      </c>
      <c r="AI89">
        <f t="shared" si="33"/>
        <v>-9.9523100419420411E-13</v>
      </c>
      <c r="AJ89">
        <f t="shared" si="34"/>
        <v>-10.524605650218113</v>
      </c>
      <c r="AK89">
        <f t="shared" si="49"/>
        <v>-0.73672239551526797</v>
      </c>
      <c r="AL89">
        <f t="shared" si="35"/>
        <v>-11.261328045734377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-1.4895952858404417E-16</v>
      </c>
      <c r="AR89">
        <f t="shared" si="36"/>
        <v>-1.4895952858404417E-16</v>
      </c>
      <c r="AS89">
        <f t="shared" si="36"/>
        <v>-1.5752526695636758E-3</v>
      </c>
      <c r="AT89">
        <f t="shared" si="36"/>
        <v>-1.1026768686945731E-4</v>
      </c>
      <c r="AU89">
        <f t="shared" si="23"/>
        <v>-1.6855203564332822E-3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 t="shared" ref="AN91:AU91" si="50">SUM(AN3:AN89)</f>
        <v>106249.56729612562</v>
      </c>
      <c r="AO91" s="8">
        <f t="shared" si="50"/>
        <v>-10624.956729612562</v>
      </c>
      <c r="AP91" s="8">
        <f t="shared" si="50"/>
        <v>-3005.9133704704464</v>
      </c>
      <c r="AQ91" s="8">
        <f t="shared" si="50"/>
        <v>-62783.195624513144</v>
      </c>
      <c r="AR91" s="8">
        <f t="shared" si="50"/>
        <v>29835.50157152953</v>
      </c>
      <c r="AS91" s="8">
        <f t="shared" si="50"/>
        <v>-13408.262047960774</v>
      </c>
      <c r="AT91" s="8">
        <f t="shared" si="50"/>
        <v>4502.0102179904134</v>
      </c>
      <c r="AU91" s="8">
        <f t="shared" si="50"/>
        <v>20929.249741559121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82112-2C6F-4116-B0FF-68D578282482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244183.47413303124</v>
      </c>
      <c r="K3">
        <v>1</v>
      </c>
      <c r="L3" s="2">
        <v>0</v>
      </c>
      <c r="O3">
        <f>$C$3</f>
        <v>244183.47413303124</v>
      </c>
      <c r="P3">
        <f>O3*C5</f>
        <v>24418.347413303127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244183.47413303124</v>
      </c>
      <c r="AF3">
        <f t="shared" ref="AF3:AG34" si="4">-$Z3*P3</f>
        <v>-24418.347413303127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217245.21851572811</v>
      </c>
      <c r="AJ3">
        <f t="shared" ref="AJ3:AJ66" si="7">AB3-AC3</f>
        <v>0</v>
      </c>
      <c r="AL3">
        <f t="shared" ref="AL3:AL66" si="8">SUM(AI3:AK3)</f>
        <v>217245.21851572811</v>
      </c>
      <c r="AN3">
        <f t="shared" ref="AN3:AU34" si="9">AE3*$K3</f>
        <v>244183.47413303124</v>
      </c>
      <c r="AO3">
        <f t="shared" si="9"/>
        <v>-24418.347413303127</v>
      </c>
      <c r="AP3">
        <f t="shared" si="9"/>
        <v>-2519.9082039999998</v>
      </c>
      <c r="AQ3">
        <f t="shared" si="9"/>
        <v>0</v>
      </c>
      <c r="AR3">
        <f t="shared" si="9"/>
        <v>217245.21851572811</v>
      </c>
      <c r="AS3">
        <f t="shared" si="9"/>
        <v>0</v>
      </c>
      <c r="AT3">
        <f t="shared" si="9"/>
        <v>0</v>
      </c>
      <c r="AU3">
        <f t="shared" si="9"/>
        <v>217245.21851572811</v>
      </c>
      <c r="AW3">
        <v>0</v>
      </c>
      <c r="AX3">
        <f>IF(Z3&gt;0, (R3*SUMPRODUCT(K3:$K$98, X3:$X$98)-K3*$AZ$3)/Z3, 0)</f>
        <v>0</v>
      </c>
      <c r="AZ3">
        <f>C6*ABS(SUMPRODUCT(X4:X79, K4:K79))/1</f>
        <v>139975.307036037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2.5943469999999999E-3</v>
      </c>
      <c r="R4">
        <f t="shared" si="0"/>
        <v>1000000</v>
      </c>
      <c r="S4">
        <f t="shared" si="1"/>
        <v>9508.9034769896862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9389.1450470109703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-2594.3469999999998</v>
      </c>
      <c r="AI4">
        <f t="shared" si="6"/>
        <v>-2594.3469999999998</v>
      </c>
      <c r="AJ4">
        <f t="shared" si="7"/>
        <v>-9389.1450470109703</v>
      </c>
      <c r="AK4">
        <f>G4*SUM(AB4, AE4:AF4)</f>
        <v>0</v>
      </c>
      <c r="AL4">
        <f t="shared" si="8"/>
        <v>-11983.49204701097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-2420.3255900737008</v>
      </c>
      <c r="AR4">
        <f t="shared" si="9"/>
        <v>-2420.3255900737008</v>
      </c>
      <c r="AS4">
        <f t="shared" si="9"/>
        <v>-8759.3479307873586</v>
      </c>
      <c r="AT4">
        <f t="shared" si="9"/>
        <v>0</v>
      </c>
      <c r="AU4">
        <f t="shared" si="9"/>
        <v>-11179.673520861059</v>
      </c>
      <c r="AW4">
        <v>1</v>
      </c>
      <c r="AX4">
        <f>IF(Z4&gt;0, (R4*SUMPRODUCT(K4:$K$98, X4:$X$98)-K4*$AZ$3)/Z4, 0)</f>
        <v>9508.9034769896862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2.6922130000000002E-3</v>
      </c>
      <c r="Q5" s="4">
        <f t="shared" ref="Q5:Q68" si="21">$C$8</f>
        <v>50</v>
      </c>
      <c r="R5">
        <f t="shared" si="0"/>
        <v>1000000</v>
      </c>
      <c r="S5">
        <f t="shared" si="1"/>
        <v>18321.328837341927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9389.1450470109703</v>
      </c>
      <c r="AC5">
        <f t="shared" si="2"/>
        <v>17860.974123299646</v>
      </c>
      <c r="AE5">
        <f t="shared" si="3"/>
        <v>0</v>
      </c>
      <c r="AF5">
        <f t="shared" si="4"/>
        <v>0</v>
      </c>
      <c r="AG5">
        <f t="shared" si="4"/>
        <v>-48.743664506735996</v>
      </c>
      <c r="AH5">
        <f t="shared" si="5"/>
        <v>-2658.3063352800887</v>
      </c>
      <c r="AI5">
        <f t="shared" si="6"/>
        <v>-2707.0499997868246</v>
      </c>
      <c r="AJ5">
        <f t="shared" si="7"/>
        <v>-8471.8290762886754</v>
      </c>
      <c r="AK5">
        <f>G5*SUM(AB5, AE5:AF5)</f>
        <v>384.95494692744978</v>
      </c>
      <c r="AL5">
        <f t="shared" si="8"/>
        <v>-10793.92412914805</v>
      </c>
      <c r="AN5">
        <f t="shared" si="9"/>
        <v>0</v>
      </c>
      <c r="AO5">
        <f t="shared" si="9"/>
        <v>0</v>
      </c>
      <c r="AP5">
        <f t="shared" si="9"/>
        <v>-41.681098330440932</v>
      </c>
      <c r="AQ5">
        <f t="shared" si="9"/>
        <v>-2273.1390607271965</v>
      </c>
      <c r="AR5">
        <f t="shared" si="9"/>
        <v>-2314.8201590576373</v>
      </c>
      <c r="AS5">
        <f t="shared" si="9"/>
        <v>-7244.3289674841553</v>
      </c>
      <c r="AT5">
        <f t="shared" si="9"/>
        <v>329.17806156029491</v>
      </c>
      <c r="AU5">
        <f t="shared" si="9"/>
        <v>-9229.971064981497</v>
      </c>
      <c r="AW5">
        <v>2</v>
      </c>
      <c r="AX5">
        <f>IF(Z5&gt;0, (R5*SUMPRODUCT(K5:$K$98, X5:$X$98)-K5*$AZ$3)/Z5, 0)</f>
        <v>18321.328837341927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2.807183E-3</v>
      </c>
      <c r="Q6" s="4">
        <f t="shared" si="21"/>
        <v>50</v>
      </c>
      <c r="R6">
        <f t="shared" si="0"/>
        <v>1000000</v>
      </c>
      <c r="S6">
        <f t="shared" si="1"/>
        <v>28370.562835616463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17860.974123299646</v>
      </c>
      <c r="AC6">
        <f t="shared" si="2"/>
        <v>27303.48665888187</v>
      </c>
      <c r="AE6">
        <f t="shared" si="3"/>
        <v>0</v>
      </c>
      <c r="AF6">
        <f t="shared" si="4"/>
        <v>0</v>
      </c>
      <c r="AG6">
        <f t="shared" si="4"/>
        <v>-48.119395475307627</v>
      </c>
      <c r="AH6">
        <f t="shared" si="5"/>
        <v>-2736.6477272202533</v>
      </c>
      <c r="AI6">
        <f t="shared" si="6"/>
        <v>-2784.7671226955608</v>
      </c>
      <c r="AJ6">
        <f t="shared" si="7"/>
        <v>-9442.5125355822238</v>
      </c>
      <c r="AK6">
        <f>G6*SUM(AB6, AE6:AF6)</f>
        <v>1044.8669862130293</v>
      </c>
      <c r="AL6">
        <f t="shared" si="8"/>
        <v>-11182.412672064755</v>
      </c>
      <c r="AN6">
        <f t="shared" si="9"/>
        <v>0</v>
      </c>
      <c r="AO6">
        <f t="shared" si="9"/>
        <v>0</v>
      </c>
      <c r="AP6">
        <f t="shared" si="9"/>
        <v>-37.119784281896237</v>
      </c>
      <c r="AQ6">
        <f t="shared" si="9"/>
        <v>-2111.0775039159612</v>
      </c>
      <c r="AR6">
        <f t="shared" si="9"/>
        <v>-2148.1972881978572</v>
      </c>
      <c r="AS6">
        <f t="shared" si="9"/>
        <v>-7284.0488733856528</v>
      </c>
      <c r="AT6">
        <f t="shared" si="9"/>
        <v>806.02087263139595</v>
      </c>
      <c r="AU6">
        <f t="shared" si="9"/>
        <v>-8626.2252889521133</v>
      </c>
      <c r="AW6">
        <v>3</v>
      </c>
      <c r="AX6">
        <f>IF(Z6&gt;0, (R6*SUMPRODUCT(K6:$K$98, X6:$X$98)-K6*$AZ$3)/Z6, 0)</f>
        <v>28370.562835616463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2.939255E-3</v>
      </c>
      <c r="Q7" s="4">
        <f t="shared" si="21"/>
        <v>50</v>
      </c>
      <c r="R7">
        <f t="shared" si="0"/>
        <v>1000000</v>
      </c>
      <c r="S7">
        <f t="shared" si="1"/>
        <v>36769.074774218199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27303.48665888187</v>
      </c>
      <c r="AC7">
        <f t="shared" si="2"/>
        <v>34928.243066786177</v>
      </c>
      <c r="AE7">
        <f t="shared" si="3"/>
        <v>0</v>
      </c>
      <c r="AF7">
        <f t="shared" si="4"/>
        <v>0</v>
      </c>
      <c r="AG7">
        <f t="shared" si="4"/>
        <v>-47.496766346806773</v>
      </c>
      <c r="AH7">
        <f t="shared" si="5"/>
        <v>-2828.703474955506</v>
      </c>
      <c r="AI7">
        <f t="shared" si="6"/>
        <v>-2876.2002413023129</v>
      </c>
      <c r="AJ7">
        <f t="shared" si="7"/>
        <v>-7624.7564079043077</v>
      </c>
      <c r="AK7">
        <f>G7*SUM(AB7, AE7:AF7)</f>
        <v>1340.6011949510998</v>
      </c>
      <c r="AL7">
        <f t="shared" si="8"/>
        <v>-9160.3554542555212</v>
      </c>
      <c r="AN7">
        <f t="shared" si="9"/>
        <v>0</v>
      </c>
      <c r="AO7">
        <f t="shared" si="9"/>
        <v>0</v>
      </c>
      <c r="AP7">
        <f t="shared" si="9"/>
        <v>-33.335894757099254</v>
      </c>
      <c r="AQ7">
        <f t="shared" si="9"/>
        <v>-1985.3427631604934</v>
      </c>
      <c r="AR7">
        <f t="shared" si="9"/>
        <v>-2018.6786579175928</v>
      </c>
      <c r="AS7">
        <f t="shared" si="9"/>
        <v>-5351.4817262818706</v>
      </c>
      <c r="AT7">
        <f t="shared" si="9"/>
        <v>940.90911410300464</v>
      </c>
      <c r="AU7">
        <f t="shared" si="9"/>
        <v>-6429.2512700964589</v>
      </c>
      <c r="AW7">
        <v>4</v>
      </c>
      <c r="AX7">
        <f>IF(Z7&gt;0, (R7*SUMPRODUCT(K7:$K$98, X7:$X$98)-K7*$AZ$3)/Z7, 0)</f>
        <v>36769.074774218199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3.7729310000000002E-3</v>
      </c>
      <c r="Q8" s="4">
        <f t="shared" si="21"/>
        <v>50</v>
      </c>
      <c r="R8">
        <f t="shared" si="0"/>
        <v>1000000</v>
      </c>
      <c r="S8">
        <f t="shared" si="1"/>
        <v>42142.622408952222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34928.243066786177</v>
      </c>
      <c r="AC8">
        <f t="shared" si="2"/>
        <v>39481.39727494675</v>
      </c>
      <c r="AE8">
        <f t="shared" si="3"/>
        <v>0</v>
      </c>
      <c r="AF8">
        <f t="shared" si="4"/>
        <v>0</v>
      </c>
      <c r="AG8">
        <f t="shared" si="4"/>
        <v>-46.842596661189084</v>
      </c>
      <c r="AH8">
        <f t="shared" si="5"/>
        <v>-3584.0404429924806</v>
      </c>
      <c r="AI8">
        <f t="shared" si="6"/>
        <v>-3630.8830396536696</v>
      </c>
      <c r="AJ8">
        <f t="shared" si="7"/>
        <v>-4553.154208160573</v>
      </c>
      <c r="AK8">
        <f t="shared" ref="AK8:AK71" si="22">G8*SUM(AB8:AB8, AE8:AF8)</f>
        <v>743.97157732254561</v>
      </c>
      <c r="AL8">
        <f t="shared" si="8"/>
        <v>-7440.0656704916973</v>
      </c>
      <c r="AN8">
        <f t="shared" si="9"/>
        <v>0</v>
      </c>
      <c r="AO8">
        <f t="shared" si="9"/>
        <v>0</v>
      </c>
      <c r="AP8">
        <f t="shared" si="9"/>
        <v>-30.688660299436638</v>
      </c>
      <c r="AQ8">
        <f t="shared" si="9"/>
        <v>-2348.0636748211941</v>
      </c>
      <c r="AR8">
        <f t="shared" si="9"/>
        <v>-2378.7523351206305</v>
      </c>
      <c r="AS8">
        <f t="shared" si="9"/>
        <v>-2982.9730361844386</v>
      </c>
      <c r="AT8">
        <f t="shared" si="9"/>
        <v>487.40873982770557</v>
      </c>
      <c r="AU8">
        <f t="shared" si="9"/>
        <v>-4874.3166314773634</v>
      </c>
      <c r="AW8">
        <v>5</v>
      </c>
      <c r="AX8">
        <f>IF(Z8&gt;0, (R8*SUMPRODUCT(K8:$K$98, X8:$X$98)-K8*$AZ$3)/Z8, 0)</f>
        <v>42142.622408952222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4.6883589999999996E-3</v>
      </c>
      <c r="Q9" s="4">
        <f t="shared" si="21"/>
        <v>50</v>
      </c>
      <c r="R9">
        <f t="shared" si="0"/>
        <v>1000000</v>
      </c>
      <c r="S9">
        <f t="shared" si="1"/>
        <v>45486.518893522611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39481.39727494675</v>
      </c>
      <c r="AC9">
        <f t="shared" si="2"/>
        <v>41988.201474673915</v>
      </c>
      <c r="AE9">
        <f t="shared" si="3"/>
        <v>0</v>
      </c>
      <c r="AF9">
        <f t="shared" si="4"/>
        <v>0</v>
      </c>
      <c r="AG9">
        <f t="shared" si="4"/>
        <v>-46.154555784937337</v>
      </c>
      <c r="AH9">
        <f t="shared" si="5"/>
        <v>-4392.298192797115</v>
      </c>
      <c r="AI9">
        <f t="shared" si="6"/>
        <v>-4438.4527485820527</v>
      </c>
      <c r="AJ9">
        <f t="shared" si="7"/>
        <v>-2506.8041997271648</v>
      </c>
      <c r="AK9">
        <f t="shared" si="22"/>
        <v>232.94024392218583</v>
      </c>
      <c r="AL9">
        <f t="shared" si="8"/>
        <v>-6712.3167043870317</v>
      </c>
      <c r="AN9">
        <f t="shared" si="9"/>
        <v>0</v>
      </c>
      <c r="AO9">
        <f t="shared" si="9"/>
        <v>0</v>
      </c>
      <c r="AP9">
        <f t="shared" si="9"/>
        <v>-28.637081390026957</v>
      </c>
      <c r="AQ9">
        <f t="shared" si="9"/>
        <v>-2725.2477831765586</v>
      </c>
      <c r="AR9">
        <f t="shared" si="9"/>
        <v>-2753.8848645665857</v>
      </c>
      <c r="AS9">
        <f t="shared" si="9"/>
        <v>-1555.3731300318627</v>
      </c>
      <c r="AT9">
        <f t="shared" si="9"/>
        <v>144.53023348974313</v>
      </c>
      <c r="AU9">
        <f t="shared" si="9"/>
        <v>-4164.7277611087056</v>
      </c>
      <c r="AW9">
        <v>6</v>
      </c>
      <c r="AX9">
        <f>IF(Z9&gt;0, (R9*SUMPRODUCT(K9:$K$98, X9:$X$98)-K9*$AZ$3)/Z9, 0)</f>
        <v>45486.518893522611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5.6712799999999999E-3</v>
      </c>
      <c r="Q10" s="4">
        <f t="shared" si="21"/>
        <v>50</v>
      </c>
      <c r="R10">
        <f t="shared" si="0"/>
        <v>1000000</v>
      </c>
      <c r="S10">
        <f t="shared" si="1"/>
        <v>48117.03773532324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41988.201474673915</v>
      </c>
      <c r="AC10">
        <f t="shared" si="2"/>
        <v>43720.348048773463</v>
      </c>
      <c r="AE10">
        <f t="shared" si="3"/>
        <v>0</v>
      </c>
      <c r="AF10">
        <f t="shared" si="4"/>
        <v>0</v>
      </c>
      <c r="AG10">
        <f t="shared" si="4"/>
        <v>-45.431254817955967</v>
      </c>
      <c r="AH10">
        <f t="shared" si="5"/>
        <v>-5235.1081826399886</v>
      </c>
      <c r="AI10">
        <f t="shared" si="6"/>
        <v>-5280.5394374579446</v>
      </c>
      <c r="AJ10">
        <f t="shared" si="7"/>
        <v>-1732.1465740995482</v>
      </c>
      <c r="AK10">
        <f t="shared" si="22"/>
        <v>172.15162604616307</v>
      </c>
      <c r="AL10">
        <f t="shared" si="8"/>
        <v>-6840.5343855113297</v>
      </c>
      <c r="AN10">
        <f t="shared" si="9"/>
        <v>0</v>
      </c>
      <c r="AO10">
        <f t="shared" si="9"/>
        <v>0</v>
      </c>
      <c r="AP10">
        <f t="shared" si="9"/>
        <v>-26.741582078722185</v>
      </c>
      <c r="AQ10">
        <f t="shared" si="9"/>
        <v>-3081.4705805072017</v>
      </c>
      <c r="AR10">
        <f t="shared" si="9"/>
        <v>-3108.212162585924</v>
      </c>
      <c r="AS10">
        <f t="shared" si="9"/>
        <v>-1019.5698967432689</v>
      </c>
      <c r="AT10">
        <f t="shared" si="9"/>
        <v>101.33127197005038</v>
      </c>
      <c r="AU10">
        <f t="shared" si="9"/>
        <v>-4026.4507873591429</v>
      </c>
      <c r="AW10">
        <v>7</v>
      </c>
      <c r="AX10">
        <f>IF(Z10&gt;0, (R10*SUMPRODUCT(K10:$K$98, X10:$X$98)-K10*$AZ$3)/Z10, 0)</f>
        <v>48117.03773532324</v>
      </c>
    </row>
    <row r="11" spans="1:52" x14ac:dyDescent="0.25">
      <c r="A11" t="s">
        <v>33</v>
      </c>
      <c r="C11" s="12">
        <f>AU81</f>
        <v>59183.913729026986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6.8024940000000001E-3</v>
      </c>
      <c r="Q11" s="4">
        <f t="shared" si="21"/>
        <v>50</v>
      </c>
      <c r="R11">
        <f t="shared" si="0"/>
        <v>1000000</v>
      </c>
      <c r="S11">
        <f t="shared" si="1"/>
        <v>50082.100910987268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43720.348048773463</v>
      </c>
      <c r="AC11">
        <f t="shared" si="2"/>
        <v>44741.241931242956</v>
      </c>
      <c r="AE11">
        <f t="shared" si="3"/>
        <v>0</v>
      </c>
      <c r="AF11">
        <f t="shared" si="4"/>
        <v>0</v>
      </c>
      <c r="AG11">
        <f t="shared" si="4"/>
        <v>-44.66789643146479</v>
      </c>
      <c r="AH11">
        <f t="shared" si="5"/>
        <v>-6180.9167662323316</v>
      </c>
      <c r="AI11">
        <f t="shared" si="6"/>
        <v>-6225.5846626637967</v>
      </c>
      <c r="AJ11">
        <f t="shared" si="7"/>
        <v>-1020.8938824694924</v>
      </c>
      <c r="AK11">
        <f t="shared" si="22"/>
        <v>104.9288353170563</v>
      </c>
      <c r="AL11">
        <f t="shared" si="8"/>
        <v>-7141.5497098162332</v>
      </c>
      <c r="AN11">
        <f t="shared" si="9"/>
        <v>0</v>
      </c>
      <c r="AO11">
        <f t="shared" si="9"/>
        <v>0</v>
      </c>
      <c r="AP11">
        <f t="shared" si="9"/>
        <v>-24.983140256835757</v>
      </c>
      <c r="AQ11">
        <f t="shared" si="9"/>
        <v>-3457.0401300078906</v>
      </c>
      <c r="AR11">
        <f t="shared" si="9"/>
        <v>-3482.0232702647268</v>
      </c>
      <c r="AS11">
        <f t="shared" si="9"/>
        <v>-570.99476560787173</v>
      </c>
      <c r="AT11">
        <f t="shared" si="9"/>
        <v>58.68760383051854</v>
      </c>
      <c r="AU11">
        <f t="shared" si="9"/>
        <v>-3994.3304320420802</v>
      </c>
      <c r="AW11">
        <v>8</v>
      </c>
      <c r="AX11">
        <f>IF(Z11&gt;0, (R11*SUMPRODUCT(K11:$K$98, X11:$X$98)-K11*$AZ$3)/Z11, 0)</f>
        <v>50082.100910987268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8.090557E-3</v>
      </c>
      <c r="Q12" s="4">
        <f t="shared" si="21"/>
        <v>50</v>
      </c>
      <c r="R12">
        <f t="shared" si="0"/>
        <v>1000000</v>
      </c>
      <c r="S12">
        <f t="shared" si="1"/>
        <v>51499.557727338033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44741.241931242956</v>
      </c>
      <c r="AC12">
        <f t="shared" si="2"/>
        <v>45175.236224082124</v>
      </c>
      <c r="AE12">
        <f t="shared" si="3"/>
        <v>0</v>
      </c>
      <c r="AF12">
        <f t="shared" si="4"/>
        <v>0</v>
      </c>
      <c r="AG12">
        <f t="shared" si="4"/>
        <v>-43.859829305001284</v>
      </c>
      <c r="AH12">
        <f t="shared" si="5"/>
        <v>-7227.7632429772502</v>
      </c>
      <c r="AI12">
        <f t="shared" si="6"/>
        <v>-7271.6230722822511</v>
      </c>
      <c r="AJ12">
        <f t="shared" si="7"/>
        <v>-433.99429283916834</v>
      </c>
      <c r="AK12">
        <f t="shared" si="22"/>
        <v>102.9048564418588</v>
      </c>
      <c r="AL12">
        <f t="shared" si="8"/>
        <v>-7602.7125086795604</v>
      </c>
      <c r="AN12">
        <f t="shared" si="9"/>
        <v>0</v>
      </c>
      <c r="AO12">
        <f t="shared" si="9"/>
        <v>0</v>
      </c>
      <c r="AP12">
        <f t="shared" si="9"/>
        <v>-23.311965536425426</v>
      </c>
      <c r="AQ12">
        <f t="shared" si="9"/>
        <v>-3841.6329998465139</v>
      </c>
      <c r="AR12">
        <f t="shared" si="9"/>
        <v>-3864.9449653829392</v>
      </c>
      <c r="AS12">
        <f t="shared" si="9"/>
        <v>-230.67258030843172</v>
      </c>
      <c r="AT12">
        <f t="shared" si="9"/>
        <v>54.695025149809986</v>
      </c>
      <c r="AU12">
        <f t="shared" si="9"/>
        <v>-4040.9225205415605</v>
      </c>
      <c r="AW12">
        <v>9</v>
      </c>
      <c r="AX12">
        <f>IF(Z12&gt;0, (R12*SUMPRODUCT(K12:$K$98, X12:$X$98)-K12*$AZ$3)/Z12, 0)</f>
        <v>51499.557727338033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9.5159809999999997E-3</v>
      </c>
      <c r="Q13" s="4">
        <f t="shared" si="21"/>
        <v>50</v>
      </c>
      <c r="R13">
        <f t="shared" si="0"/>
        <v>1000000</v>
      </c>
      <c r="S13">
        <f t="shared" si="1"/>
        <v>52333.775496263668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45175.236224082124</v>
      </c>
      <c r="AC13">
        <f t="shared" si="2"/>
        <v>45011.088883674165</v>
      </c>
      <c r="AE13">
        <f t="shared" si="3"/>
        <v>0</v>
      </c>
      <c r="AF13">
        <f t="shared" si="4"/>
        <v>0</v>
      </c>
      <c r="AG13">
        <f t="shared" si="4"/>
        <v>-43.003861709621638</v>
      </c>
      <c r="AH13">
        <f t="shared" si="5"/>
        <v>-8347.3860465927082</v>
      </c>
      <c r="AI13">
        <f t="shared" si="6"/>
        <v>-8390.3899083023298</v>
      </c>
      <c r="AJ13">
        <f t="shared" si="7"/>
        <v>164.14734040795884</v>
      </c>
      <c r="AK13">
        <f t="shared" si="22"/>
        <v>90.350472448164254</v>
      </c>
      <c r="AL13">
        <f t="shared" si="8"/>
        <v>-8135.8920954462064</v>
      </c>
      <c r="AN13">
        <f t="shared" si="9"/>
        <v>0</v>
      </c>
      <c r="AO13">
        <f t="shared" si="9"/>
        <v>0</v>
      </c>
      <c r="AP13">
        <f t="shared" si="9"/>
        <v>-21.72719549424324</v>
      </c>
      <c r="AQ13">
        <f t="shared" si="9"/>
        <v>-4217.4186524197548</v>
      </c>
      <c r="AR13">
        <f t="shared" si="9"/>
        <v>-4239.1458479139983</v>
      </c>
      <c r="AS13">
        <f t="shared" si="9"/>
        <v>82.93351371525452</v>
      </c>
      <c r="AT13">
        <f t="shared" si="9"/>
        <v>45.648513873796801</v>
      </c>
      <c r="AU13">
        <f t="shared" si="9"/>
        <v>-4110.5638203249473</v>
      </c>
      <c r="AW13">
        <v>10</v>
      </c>
      <c r="AX13">
        <f>IF(Z13&gt;0, (R13*SUMPRODUCT(K13:$K$98, X13:$X$98)-K13*$AZ$3)/Z13, 0)</f>
        <v>52333.775496263668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1.1135328E-2</v>
      </c>
      <c r="Q14" s="4">
        <f t="shared" si="21"/>
        <v>50</v>
      </c>
      <c r="R14">
        <f t="shared" si="0"/>
        <v>1000000</v>
      </c>
      <c r="S14">
        <f t="shared" si="1"/>
        <v>52591.325795397963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45011.088883674165</v>
      </c>
      <c r="AC14">
        <f t="shared" si="2"/>
        <v>44276.596152366154</v>
      </c>
      <c r="AE14">
        <f t="shared" si="3"/>
        <v>0</v>
      </c>
      <c r="AF14">
        <f t="shared" si="4"/>
        <v>0</v>
      </c>
      <c r="AG14">
        <f t="shared" si="4"/>
        <v>-42.094960987122143</v>
      </c>
      <c r="AH14">
        <f t="shared" si="5"/>
        <v>-9577.2421080655549</v>
      </c>
      <c r="AI14">
        <f t="shared" si="6"/>
        <v>-9619.3370690526772</v>
      </c>
      <c r="AJ14">
        <f t="shared" si="7"/>
        <v>734.49273130801157</v>
      </c>
      <c r="AK14">
        <f t="shared" si="22"/>
        <v>81.019959990613501</v>
      </c>
      <c r="AL14">
        <f t="shared" si="8"/>
        <v>-8803.824377754052</v>
      </c>
      <c r="AN14">
        <f t="shared" si="9"/>
        <v>0</v>
      </c>
      <c r="AO14">
        <f t="shared" si="9"/>
        <v>0</v>
      </c>
      <c r="AP14">
        <f t="shared" si="9"/>
        <v>-20.220559128115884</v>
      </c>
      <c r="AQ14">
        <f t="shared" si="9"/>
        <v>-4600.4839009036059</v>
      </c>
      <c r="AR14">
        <f t="shared" si="9"/>
        <v>-4620.7044600317213</v>
      </c>
      <c r="AS14">
        <f t="shared" si="9"/>
        <v>352.81785169318766</v>
      </c>
      <c r="AT14">
        <f t="shared" si="9"/>
        <v>38.918408596434361</v>
      </c>
      <c r="AU14">
        <f t="shared" si="9"/>
        <v>-4228.9681997420994</v>
      </c>
      <c r="AW14">
        <v>11</v>
      </c>
      <c r="AX14">
        <f>IF(Z14&gt;0, (R14*SUMPRODUCT(K14:$K$98, X14:$X$98)-K14*$AZ$3)/Z14, 0)</f>
        <v>52591.325795397963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1.2969985999999999E-2</v>
      </c>
      <c r="Q15" s="4">
        <f t="shared" si="21"/>
        <v>50</v>
      </c>
      <c r="R15">
        <f t="shared" si="0"/>
        <v>1000000</v>
      </c>
      <c r="S15">
        <f t="shared" si="1"/>
        <v>52430.157728525104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44276.596152366154</v>
      </c>
      <c r="AC15">
        <f t="shared" si="2"/>
        <v>43126.99282355747</v>
      </c>
      <c r="AE15">
        <f t="shared" si="3"/>
        <v>0</v>
      </c>
      <c r="AF15">
        <f t="shared" si="4"/>
        <v>0</v>
      </c>
      <c r="AG15">
        <f t="shared" si="4"/>
        <v>-41.128040322577398</v>
      </c>
      <c r="AH15">
        <f t="shared" si="5"/>
        <v>-10919.421093470408</v>
      </c>
      <c r="AI15">
        <f t="shared" si="6"/>
        <v>-10960.549133792985</v>
      </c>
      <c r="AJ15">
        <f t="shared" si="7"/>
        <v>1149.6033288086837</v>
      </c>
      <c r="AK15">
        <f t="shared" si="22"/>
        <v>181.53404422470123</v>
      </c>
      <c r="AL15">
        <f t="shared" si="8"/>
        <v>-9629.4117607595999</v>
      </c>
      <c r="AN15">
        <f t="shared" si="9"/>
        <v>0</v>
      </c>
      <c r="AO15">
        <f t="shared" si="9"/>
        <v>0</v>
      </c>
      <c r="AP15">
        <f t="shared" si="9"/>
        <v>-18.742143219837672</v>
      </c>
      <c r="AQ15">
        <f t="shared" si="9"/>
        <v>-4976.0054796287868</v>
      </c>
      <c r="AR15">
        <f t="shared" si="9"/>
        <v>-4994.7476228486248</v>
      </c>
      <c r="AS15">
        <f t="shared" si="9"/>
        <v>523.87689920413516</v>
      </c>
      <c r="AT15">
        <f t="shared" si="9"/>
        <v>82.725484352046067</v>
      </c>
      <c r="AU15">
        <f t="shared" si="9"/>
        <v>-4388.1452392924439</v>
      </c>
      <c r="AW15">
        <v>12</v>
      </c>
      <c r="AX15">
        <f>IF(Z15&gt;0, (R15*SUMPRODUCT(K15:$K$98, X15:$X$98)-K15*$AZ$3)/Z15, 0)</f>
        <v>52430.157728525104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1.4883069000000001E-2</v>
      </c>
      <c r="Q16" s="4">
        <f t="shared" si="21"/>
        <v>50</v>
      </c>
      <c r="R16">
        <f t="shared" si="0"/>
        <v>1000000</v>
      </c>
      <c r="S16">
        <f t="shared" si="1"/>
        <v>51859.937038326963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43126.99282355747</v>
      </c>
      <c r="AC16">
        <f t="shared" si="2"/>
        <v>41596.490878895784</v>
      </c>
      <c r="AE16">
        <f t="shared" si="3"/>
        <v>0</v>
      </c>
      <c r="AF16">
        <f t="shared" si="4"/>
        <v>0</v>
      </c>
      <c r="AG16">
        <f t="shared" si="4"/>
        <v>-40.104648457395925</v>
      </c>
      <c r="AH16">
        <f t="shared" si="5"/>
        <v>-12242.229239114034</v>
      </c>
      <c r="AI16">
        <f t="shared" si="6"/>
        <v>-12282.333887571431</v>
      </c>
      <c r="AJ16">
        <f t="shared" si="7"/>
        <v>1530.5019446616861</v>
      </c>
      <c r="AK16">
        <f t="shared" si="22"/>
        <v>306.20164904725806</v>
      </c>
      <c r="AL16">
        <f t="shared" si="8"/>
        <v>-10445.630293862487</v>
      </c>
      <c r="AN16">
        <f t="shared" si="9"/>
        <v>0</v>
      </c>
      <c r="AO16">
        <f t="shared" si="9"/>
        <v>0</v>
      </c>
      <c r="AP16">
        <f t="shared" si="9"/>
        <v>-17.288602002545236</v>
      </c>
      <c r="AQ16">
        <f t="shared" si="9"/>
        <v>-5277.4687493846614</v>
      </c>
      <c r="AR16">
        <f t="shared" si="9"/>
        <v>-5294.7573513872067</v>
      </c>
      <c r="AS16">
        <f t="shared" si="9"/>
        <v>659.77985104361949</v>
      </c>
      <c r="AT16">
        <f t="shared" si="9"/>
        <v>131.99962215165161</v>
      </c>
      <c r="AU16">
        <f t="shared" si="9"/>
        <v>-4502.9778781919358</v>
      </c>
      <c r="AW16">
        <v>13</v>
      </c>
      <c r="AX16">
        <f>IF(Z16&gt;0, (R16*SUMPRODUCT(K16:$K$98, X16:$X$98)-K16*$AZ$3)/Z16, 0)</f>
        <v>51859.937038326963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1.6930661E-2</v>
      </c>
      <c r="Q17" s="4">
        <f t="shared" si="21"/>
        <v>50</v>
      </c>
      <c r="R17">
        <f t="shared" si="0"/>
        <v>1000000</v>
      </c>
      <c r="S17">
        <f t="shared" si="1"/>
        <v>51170.190243922771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41596.490878895784</v>
      </c>
      <c r="AC17">
        <f t="shared" si="2"/>
        <v>39937.927977246938</v>
      </c>
      <c r="AE17">
        <f t="shared" si="3"/>
        <v>0</v>
      </c>
      <c r="AF17">
        <f t="shared" si="4"/>
        <v>0</v>
      </c>
      <c r="AG17">
        <f t="shared" si="4"/>
        <v>-39.024603765265624</v>
      </c>
      <c r="AH17">
        <f t="shared" si="5"/>
        <v>-13579.964151126866</v>
      </c>
      <c r="AI17">
        <f t="shared" si="6"/>
        <v>-13618.988754892131</v>
      </c>
      <c r="AJ17">
        <f t="shared" si="7"/>
        <v>1658.5629016488456</v>
      </c>
      <c r="AK17">
        <f t="shared" si="22"/>
        <v>574.0315741287618</v>
      </c>
      <c r="AL17">
        <f t="shared" si="8"/>
        <v>-11386.394279114524</v>
      </c>
      <c r="AN17">
        <f t="shared" si="9"/>
        <v>0</v>
      </c>
      <c r="AO17">
        <f t="shared" si="9"/>
        <v>0</v>
      </c>
      <c r="AP17">
        <f t="shared" si="9"/>
        <v>-15.814070805462276</v>
      </c>
      <c r="AQ17">
        <f t="shared" si="9"/>
        <v>-5503.054327298637</v>
      </c>
      <c r="AR17">
        <f t="shared" si="9"/>
        <v>-5518.8683981040986</v>
      </c>
      <c r="AS17">
        <f t="shared" si="9"/>
        <v>672.10499611357886</v>
      </c>
      <c r="AT17">
        <f t="shared" si="9"/>
        <v>232.61673616076541</v>
      </c>
      <c r="AU17">
        <f t="shared" si="9"/>
        <v>-4614.1466658297541</v>
      </c>
      <c r="AW17">
        <v>14</v>
      </c>
      <c r="AX17">
        <f>IF(Z17&gt;0, (R17*SUMPRODUCT(K17:$K$98, X17:$X$98)-K17*$AZ$3)/Z17, 0)</f>
        <v>51170.190243922771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1.9185959999999998E-2</v>
      </c>
      <c r="Q18" s="4">
        <f t="shared" si="21"/>
        <v>50</v>
      </c>
      <c r="R18">
        <f t="shared" si="0"/>
        <v>1000000</v>
      </c>
      <c r="S18">
        <f t="shared" si="1"/>
        <v>50447.690089882781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39937.927977246938</v>
      </c>
      <c r="AC18">
        <f t="shared" si="2"/>
        <v>38224.85369177314</v>
      </c>
      <c r="AE18">
        <f t="shared" si="3"/>
        <v>0</v>
      </c>
      <c r="AF18">
        <f t="shared" si="4"/>
        <v>0</v>
      </c>
      <c r="AG18">
        <f t="shared" si="4"/>
        <v>-37.885633240756732</v>
      </c>
      <c r="AH18">
        <f t="shared" si="5"/>
        <v>-14974.489737124712</v>
      </c>
      <c r="AI18">
        <f t="shared" si="6"/>
        <v>-15012.375370365467</v>
      </c>
      <c r="AJ18">
        <f t="shared" si="7"/>
        <v>1713.0742854737982</v>
      </c>
      <c r="AK18">
        <f t="shared" si="22"/>
        <v>862.65924430853386</v>
      </c>
      <c r="AL18">
        <f t="shared" si="8"/>
        <v>-12436.641840583135</v>
      </c>
      <c r="AN18">
        <f t="shared" si="9"/>
        <v>0</v>
      </c>
      <c r="AO18">
        <f t="shared" si="9"/>
        <v>0</v>
      </c>
      <c r="AP18">
        <f t="shared" si="9"/>
        <v>-14.326728226480856</v>
      </c>
      <c r="AQ18">
        <f t="shared" si="9"/>
        <v>-5662.71239101842</v>
      </c>
      <c r="AR18">
        <f t="shared" si="9"/>
        <v>-5677.0391192449006</v>
      </c>
      <c r="AS18">
        <f t="shared" si="9"/>
        <v>647.8115216866247</v>
      </c>
      <c r="AT18">
        <f t="shared" si="9"/>
        <v>326.22087815531137</v>
      </c>
      <c r="AU18">
        <f t="shared" si="9"/>
        <v>-4703.0067194029652</v>
      </c>
      <c r="AW18">
        <v>15</v>
      </c>
      <c r="AX18">
        <f>IF(Z18&gt;0, (R18*SUMPRODUCT(K18:$K$98, X18:$X$98)-K18*$AZ$3)/Z18, 0)</f>
        <v>50447.690089882781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2.1884238E-2</v>
      </c>
      <c r="Q19" s="4">
        <f t="shared" si="21"/>
        <v>50</v>
      </c>
      <c r="R19">
        <f t="shared" si="0"/>
        <v>1000000</v>
      </c>
      <c r="S19">
        <f t="shared" si="1"/>
        <v>49254.938148559704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38224.85369177314</v>
      </c>
      <c r="AC19">
        <f t="shared" si="2"/>
        <v>36131.135909846111</v>
      </c>
      <c r="AE19">
        <f t="shared" si="3"/>
        <v>0</v>
      </c>
      <c r="AF19">
        <f t="shared" si="4"/>
        <v>0</v>
      </c>
      <c r="AG19">
        <f t="shared" si="4"/>
        <v>-36.677678693727735</v>
      </c>
      <c r="AH19">
        <f t="shared" si="5"/>
        <v>-16581.964292428635</v>
      </c>
      <c r="AI19">
        <f t="shared" si="6"/>
        <v>-16618.641971122361</v>
      </c>
      <c r="AJ19">
        <f t="shared" si="7"/>
        <v>2093.7177819270291</v>
      </c>
      <c r="AK19">
        <f t="shared" si="22"/>
        <v>852.41423732654107</v>
      </c>
      <c r="AL19">
        <f t="shared" si="8"/>
        <v>-13672.509951868791</v>
      </c>
      <c r="AN19">
        <f t="shared" si="9"/>
        <v>0</v>
      </c>
      <c r="AO19">
        <f t="shared" si="9"/>
        <v>0</v>
      </c>
      <c r="AP19">
        <f t="shared" si="9"/>
        <v>-12.934749057116873</v>
      </c>
      <c r="AQ19">
        <f t="shared" si="9"/>
        <v>-5847.7950250792692</v>
      </c>
      <c r="AR19">
        <f t="shared" si="9"/>
        <v>-5860.7297741363855</v>
      </c>
      <c r="AS19">
        <f t="shared" si="9"/>
        <v>738.37044955303372</v>
      </c>
      <c r="AT19">
        <f t="shared" si="9"/>
        <v>300.61237911487558</v>
      </c>
      <c r="AU19">
        <f t="shared" si="9"/>
        <v>-4821.746945468476</v>
      </c>
      <c r="AW19">
        <v>16</v>
      </c>
      <c r="AX19">
        <f>IF(Z19&gt;0, (R19*SUMPRODUCT(K19:$K$98, X19:$X$98)-K19*$AZ$3)/Z19, 0)</f>
        <v>49254.938148559704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2.4761703999999999E-2</v>
      </c>
      <c r="Q20" s="4">
        <f t="shared" si="21"/>
        <v>50</v>
      </c>
      <c r="R20">
        <f t="shared" si="0"/>
        <v>1000000</v>
      </c>
      <c r="S20">
        <f t="shared" si="1"/>
        <v>46360.499243192018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36131.135909846111</v>
      </c>
      <c r="AC20">
        <f t="shared" si="2"/>
        <v>32825.737008625336</v>
      </c>
      <c r="AE20">
        <f t="shared" si="3"/>
        <v>0</v>
      </c>
      <c r="AF20">
        <f t="shared" si="4"/>
        <v>0</v>
      </c>
      <c r="AG20">
        <f t="shared" si="4"/>
        <v>-35.402700083569258</v>
      </c>
      <c r="AH20">
        <f t="shared" si="5"/>
        <v>-18164.036464423854</v>
      </c>
      <c r="AI20">
        <f t="shared" si="6"/>
        <v>-18199.439164507425</v>
      </c>
      <c r="AJ20">
        <f t="shared" si="7"/>
        <v>3305.3989012207749</v>
      </c>
      <c r="AK20">
        <f t="shared" si="22"/>
        <v>155.36388441233828</v>
      </c>
      <c r="AL20">
        <f t="shared" si="8"/>
        <v>-14738.676378874312</v>
      </c>
      <c r="AN20">
        <f t="shared" si="9"/>
        <v>0</v>
      </c>
      <c r="AO20">
        <f t="shared" si="9"/>
        <v>0</v>
      </c>
      <c r="AP20">
        <f t="shared" si="9"/>
        <v>-11.842089669998193</v>
      </c>
      <c r="AQ20">
        <f t="shared" si="9"/>
        <v>-6075.8119599090787</v>
      </c>
      <c r="AR20">
        <f t="shared" si="9"/>
        <v>-6087.6540495790769</v>
      </c>
      <c r="AS20">
        <f t="shared" si="9"/>
        <v>1105.645334705318</v>
      </c>
      <c r="AT20">
        <f t="shared" si="9"/>
        <v>51.968721209036516</v>
      </c>
      <c r="AU20">
        <f t="shared" si="9"/>
        <v>-4930.0399936647227</v>
      </c>
      <c r="AW20">
        <v>17</v>
      </c>
      <c r="AX20">
        <f>IF(Z20&gt;0, (R20*SUMPRODUCT(K20:$K$98, X20:$X$98)-K20*$AZ$3)/Z20, 0)</f>
        <v>46360.499243192018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2.7627288E-2</v>
      </c>
      <c r="Q21" s="4">
        <f t="shared" si="21"/>
        <v>50</v>
      </c>
      <c r="R21">
        <f t="shared" si="0"/>
        <v>1000000</v>
      </c>
      <c r="S21">
        <f t="shared" si="1"/>
        <v>42628.193571438162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32825.737008625336</v>
      </c>
      <c r="AC21">
        <f t="shared" si="2"/>
        <v>29047.35623646521</v>
      </c>
      <c r="AE21">
        <f t="shared" si="3"/>
        <v>0</v>
      </c>
      <c r="AF21">
        <f t="shared" si="4"/>
        <v>0</v>
      </c>
      <c r="AG21">
        <f t="shared" si="4"/>
        <v>-34.070592491547174</v>
      </c>
      <c r="AH21">
        <f t="shared" si="5"/>
        <v>-19561.611823727839</v>
      </c>
      <c r="AI21">
        <f t="shared" si="6"/>
        <v>-19595.682416219384</v>
      </c>
      <c r="AJ21">
        <f t="shared" si="7"/>
        <v>3778.3807721601261</v>
      </c>
      <c r="AK21">
        <f t="shared" si="22"/>
        <v>52.521179213800536</v>
      </c>
      <c r="AL21">
        <f t="shared" si="8"/>
        <v>-15764.780464845458</v>
      </c>
      <c r="AN21">
        <f t="shared" si="9"/>
        <v>0</v>
      </c>
      <c r="AO21">
        <f t="shared" si="9"/>
        <v>0</v>
      </c>
      <c r="AP21">
        <f t="shared" si="9"/>
        <v>-10.837299307211246</v>
      </c>
      <c r="AQ21">
        <f t="shared" si="9"/>
        <v>-6222.2293996741173</v>
      </c>
      <c r="AR21">
        <f t="shared" si="9"/>
        <v>-6233.066698981328</v>
      </c>
      <c r="AS21">
        <f t="shared" si="9"/>
        <v>1201.841245780219</v>
      </c>
      <c r="AT21">
        <f t="shared" si="9"/>
        <v>16.70612975834959</v>
      </c>
      <c r="AU21">
        <f t="shared" si="9"/>
        <v>-5014.5193234427597</v>
      </c>
      <c r="AW21">
        <v>18</v>
      </c>
      <c r="AX21">
        <f>IF(Z21&gt;0, (R21*SUMPRODUCT(K21:$K$98, X21:$X$98)-K21*$AZ$3)/Z21, 0)</f>
        <v>42628.193571438162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3.0780427999999999E-2</v>
      </c>
      <c r="Q22" s="4">
        <f t="shared" si="21"/>
        <v>50</v>
      </c>
      <c r="R22">
        <f t="shared" si="0"/>
        <v>1000000</v>
      </c>
      <c r="S22">
        <f t="shared" si="1"/>
        <v>39436.697152563909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29047.35623646521</v>
      </c>
      <c r="AC22">
        <f t="shared" si="2"/>
        <v>25776.7552925952</v>
      </c>
      <c r="AE22">
        <f t="shared" si="3"/>
        <v>0</v>
      </c>
      <c r="AF22">
        <f t="shared" si="4"/>
        <v>0</v>
      </c>
      <c r="AG22">
        <f t="shared" si="4"/>
        <v>-32.681179147528297</v>
      </c>
      <c r="AH22">
        <f t="shared" si="5"/>
        <v>-20974.148382068168</v>
      </c>
      <c r="AI22">
        <f t="shared" si="6"/>
        <v>-21006.829561215694</v>
      </c>
      <c r="AJ22">
        <f t="shared" si="7"/>
        <v>3270.6009438700094</v>
      </c>
      <c r="AK22">
        <f t="shared" si="22"/>
        <v>609.99448096576941</v>
      </c>
      <c r="AL22">
        <f t="shared" si="8"/>
        <v>-17126.234136379917</v>
      </c>
      <c r="AN22">
        <f t="shared" si="9"/>
        <v>0</v>
      </c>
      <c r="AO22">
        <f t="shared" si="9"/>
        <v>0</v>
      </c>
      <c r="AP22">
        <f t="shared" si="9"/>
        <v>-9.7062087797376932</v>
      </c>
      <c r="AQ22">
        <f t="shared" si="9"/>
        <v>-6229.2569755381073</v>
      </c>
      <c r="AR22">
        <f t="shared" si="9"/>
        <v>-6238.9631843178449</v>
      </c>
      <c r="AS22">
        <f t="shared" si="9"/>
        <v>971.3583299154119</v>
      </c>
      <c r="AT22">
        <f t="shared" si="9"/>
        <v>181.16646770957399</v>
      </c>
      <c r="AU22">
        <f t="shared" si="9"/>
        <v>-5086.4383866928592</v>
      </c>
      <c r="AW22">
        <v>19</v>
      </c>
      <c r="AX22">
        <f>IF(Z22&gt;0, (R22*SUMPRODUCT(K22:$K$98, X22:$X$98)-K22*$AZ$3)/Z22, 0)</f>
        <v>39436.697152563909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3.4133669999999998E-2</v>
      </c>
      <c r="Q23" s="4">
        <f t="shared" si="21"/>
        <v>50</v>
      </c>
      <c r="R23">
        <f t="shared" si="0"/>
        <v>1000000</v>
      </c>
      <c r="S23">
        <f t="shared" si="1"/>
        <v>38416.386380779113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25776.7552925952</v>
      </c>
      <c r="AC23">
        <f t="shared" si="2"/>
        <v>24001.666006902313</v>
      </c>
      <c r="AE23">
        <f t="shared" si="3"/>
        <v>0</v>
      </c>
      <c r="AF23">
        <f t="shared" si="4"/>
        <v>0</v>
      </c>
      <c r="AG23">
        <f t="shared" si="4"/>
        <v>-31.238838771820397</v>
      </c>
      <c r="AH23">
        <f t="shared" si="5"/>
        <v>-22310.571684652241</v>
      </c>
      <c r="AI23">
        <f t="shared" si="6"/>
        <v>-22341.810523424061</v>
      </c>
      <c r="AJ23">
        <f t="shared" si="7"/>
        <v>1775.0892856928876</v>
      </c>
      <c r="AK23">
        <f t="shared" si="22"/>
        <v>1804.3728704816642</v>
      </c>
      <c r="AL23">
        <f t="shared" si="8"/>
        <v>-18762.348367249509</v>
      </c>
      <c r="AN23">
        <f t="shared" si="9"/>
        <v>0</v>
      </c>
      <c r="AO23">
        <f t="shared" si="9"/>
        <v>0</v>
      </c>
      <c r="AP23">
        <f t="shared" si="9"/>
        <v>-8.2837840754478975</v>
      </c>
      <c r="AQ23">
        <f t="shared" si="9"/>
        <v>-5916.2237042619472</v>
      </c>
      <c r="AR23">
        <f t="shared" si="9"/>
        <v>-5924.5074883373954</v>
      </c>
      <c r="AS23">
        <f t="shared" si="9"/>
        <v>470.71072214711671</v>
      </c>
      <c r="AT23">
        <f t="shared" si="9"/>
        <v>478.47602018259039</v>
      </c>
      <c r="AU23">
        <f t="shared" si="9"/>
        <v>-4975.3207460076883</v>
      </c>
      <c r="AW23">
        <v>20</v>
      </c>
      <c r="AX23">
        <f>IF(Z23&gt;0, (R23*SUMPRODUCT(K23:$K$98, X23:$X$98)-K23*$AZ$3)/Z23, 0)</f>
        <v>38416.386380779113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3.7867151000000002E-2</v>
      </c>
      <c r="Q24" s="4">
        <f t="shared" si="21"/>
        <v>50</v>
      </c>
      <c r="R24">
        <f t="shared" si="0"/>
        <v>1000000</v>
      </c>
      <c r="S24">
        <f t="shared" si="1"/>
        <v>37087.69903183818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24001.666006902313</v>
      </c>
      <c r="AC24">
        <f t="shared" si="2"/>
        <v>22062.377740002165</v>
      </c>
      <c r="AE24">
        <f t="shared" si="3"/>
        <v>0</v>
      </c>
      <c r="AF24">
        <f t="shared" si="4"/>
        <v>0</v>
      </c>
      <c r="AG24">
        <f t="shared" si="4"/>
        <v>-29.743524559265015</v>
      </c>
      <c r="AH24">
        <f t="shared" si="5"/>
        <v>-23658.516496743552</v>
      </c>
      <c r="AI24">
        <f t="shared" si="6"/>
        <v>-23688.260021302816</v>
      </c>
      <c r="AJ24">
        <f t="shared" si="7"/>
        <v>1939.2882669001483</v>
      </c>
      <c r="AK24">
        <f t="shared" si="22"/>
        <v>1680.116620483162</v>
      </c>
      <c r="AL24">
        <f t="shared" si="8"/>
        <v>-20068.855133919507</v>
      </c>
      <c r="AN24">
        <f t="shared" si="9"/>
        <v>0</v>
      </c>
      <c r="AO24">
        <f t="shared" si="9"/>
        <v>0</v>
      </c>
      <c r="AP24">
        <f t="shared" si="9"/>
        <v>-7.0421990466580695</v>
      </c>
      <c r="AQ24">
        <f t="shared" si="9"/>
        <v>-5601.4875435068025</v>
      </c>
      <c r="AR24">
        <f t="shared" si="9"/>
        <v>-5608.5297425534609</v>
      </c>
      <c r="AS24">
        <f t="shared" si="9"/>
        <v>459.15385572908963</v>
      </c>
      <c r="AT24">
        <f t="shared" si="9"/>
        <v>397.79131217168941</v>
      </c>
      <c r="AU24">
        <f t="shared" si="9"/>
        <v>-4751.584574652682</v>
      </c>
      <c r="AW24">
        <v>21</v>
      </c>
      <c r="AX24">
        <f>IF(Z24&gt;0, (R24*SUMPRODUCT(K24:$K$98, X24:$X$98)-K24*$AZ$3)/Z24, 0)</f>
        <v>37087.69903183818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4.2172894000000002E-2</v>
      </c>
      <c r="Q25" s="4">
        <f t="shared" si="21"/>
        <v>50</v>
      </c>
      <c r="R25">
        <f t="shared" si="0"/>
        <v>1000000</v>
      </c>
      <c r="S25">
        <f t="shared" si="1"/>
        <v>35492.205258340327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22062.377740002165</v>
      </c>
      <c r="AC25">
        <f t="shared" si="2"/>
        <v>20011.725408425562</v>
      </c>
      <c r="AE25">
        <f t="shared" si="3"/>
        <v>0</v>
      </c>
      <c r="AF25">
        <f t="shared" si="4"/>
        <v>0</v>
      </c>
      <c r="AG25">
        <f t="shared" si="4"/>
        <v>-28.19171880524809</v>
      </c>
      <c r="AH25">
        <f t="shared" si="5"/>
        <v>-25087.410168485607</v>
      </c>
      <c r="AI25">
        <f t="shared" si="6"/>
        <v>-25115.601887290853</v>
      </c>
      <c r="AJ25">
        <f t="shared" si="7"/>
        <v>2050.6523315766026</v>
      </c>
      <c r="AK25">
        <f t="shared" si="22"/>
        <v>1544.3664418001517</v>
      </c>
      <c r="AL25">
        <f t="shared" si="8"/>
        <v>-21520.583113914101</v>
      </c>
      <c r="AN25">
        <f t="shared" si="9"/>
        <v>0</v>
      </c>
      <c r="AO25">
        <f t="shared" si="9"/>
        <v>0</v>
      </c>
      <c r="AP25">
        <f t="shared" si="9"/>
        <v>-5.9596313770266764</v>
      </c>
      <c r="AQ25">
        <f t="shared" si="9"/>
        <v>-5303.3913200287825</v>
      </c>
      <c r="AR25">
        <f t="shared" si="9"/>
        <v>-5309.3509514058087</v>
      </c>
      <c r="AS25">
        <f t="shared" si="9"/>
        <v>433.50077599247982</v>
      </c>
      <c r="AT25">
        <f t="shared" si="9"/>
        <v>326.47369845594034</v>
      </c>
      <c r="AU25">
        <f t="shared" si="9"/>
        <v>-4549.3764769573891</v>
      </c>
      <c r="AW25">
        <v>22</v>
      </c>
      <c r="AX25">
        <f>IF(Z25&gt;0, (R25*SUMPRODUCT(K25:$K$98, X25:$X$98)-K25*$AZ$3)/Z25, 0)</f>
        <v>35492.205258340327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4.6777600000000003E-2</v>
      </c>
      <c r="Q26" s="4">
        <f t="shared" si="21"/>
        <v>50</v>
      </c>
      <c r="R26">
        <f t="shared" si="0"/>
        <v>1000000</v>
      </c>
      <c r="S26">
        <f t="shared" si="1"/>
        <v>33617.919366346898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20011.725408425562</v>
      </c>
      <c r="AC26">
        <f t="shared" si="2"/>
        <v>17878.722670477291</v>
      </c>
      <c r="AE26">
        <f t="shared" si="3"/>
        <v>0</v>
      </c>
      <c r="AF26">
        <f t="shared" si="4"/>
        <v>0</v>
      </c>
      <c r="AG26">
        <f t="shared" si="4"/>
        <v>-26.591060671611231</v>
      </c>
      <c r="AH26">
        <f t="shared" si="5"/>
        <v>-26374.818911687464</v>
      </c>
      <c r="AI26">
        <f t="shared" si="6"/>
        <v>-26401.409972359073</v>
      </c>
      <c r="AJ26">
        <f t="shared" si="7"/>
        <v>2133.0027379482708</v>
      </c>
      <c r="AK26">
        <f t="shared" si="22"/>
        <v>1400.8207785897894</v>
      </c>
      <c r="AL26">
        <f t="shared" si="8"/>
        <v>-22867.586455821012</v>
      </c>
      <c r="AN26">
        <f t="shared" si="9"/>
        <v>0</v>
      </c>
      <c r="AO26">
        <f t="shared" si="9"/>
        <v>0</v>
      </c>
      <c r="AP26">
        <f t="shared" si="9"/>
        <v>-5.0189801879950053</v>
      </c>
      <c r="AQ26">
        <f t="shared" si="9"/>
        <v>-4978.1652268214839</v>
      </c>
      <c r="AR26">
        <f t="shared" si="9"/>
        <v>-4983.1842070094781</v>
      </c>
      <c r="AS26">
        <f t="shared" si="9"/>
        <v>402.59764794304442</v>
      </c>
      <c r="AT26">
        <f t="shared" si="9"/>
        <v>264.40057512184524</v>
      </c>
      <c r="AU26">
        <f t="shared" si="9"/>
        <v>-4316.1859839445888</v>
      </c>
      <c r="AW26">
        <v>23</v>
      </c>
      <c r="AX26">
        <f>IF(Z26&gt;0, (R26*SUMPRODUCT(K26:$K$98, X26:$X$98)-K26*$AZ$3)/Z26, 0)</f>
        <v>33617.919366346898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5.1668436999999998E-2</v>
      </c>
      <c r="Q27" s="4">
        <f t="shared" si="21"/>
        <v>50</v>
      </c>
      <c r="R27">
        <f t="shared" si="0"/>
        <v>1000000</v>
      </c>
      <c r="S27">
        <f t="shared" si="1"/>
        <v>31524.018205356973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17878.722670477291</v>
      </c>
      <c r="AC27">
        <f t="shared" si="2"/>
        <v>15731.261534799112</v>
      </c>
      <c r="AE27">
        <f t="shared" si="3"/>
        <v>0</v>
      </c>
      <c r="AF27">
        <f t="shared" si="4"/>
        <v>0</v>
      </c>
      <c r="AG27">
        <f t="shared" si="4"/>
        <v>-24.951231521820798</v>
      </c>
      <c r="AH27">
        <f t="shared" si="5"/>
        <v>-27478.370861486455</v>
      </c>
      <c r="AI27">
        <f t="shared" si="6"/>
        <v>-27503.322093008275</v>
      </c>
      <c r="AJ27">
        <f t="shared" si="7"/>
        <v>2147.4611356781788</v>
      </c>
      <c r="AK27">
        <f t="shared" si="22"/>
        <v>1251.5105869334104</v>
      </c>
      <c r="AL27">
        <f t="shared" si="8"/>
        <v>-24104.350370396685</v>
      </c>
      <c r="AN27">
        <f t="shared" si="9"/>
        <v>0</v>
      </c>
      <c r="AO27">
        <f t="shared" si="9"/>
        <v>0</v>
      </c>
      <c r="AP27">
        <f t="shared" si="9"/>
        <v>-4.2048817182744527</v>
      </c>
      <c r="AQ27">
        <f t="shared" si="9"/>
        <v>-4630.7653865655011</v>
      </c>
      <c r="AR27">
        <f t="shared" si="9"/>
        <v>-4634.970268283776</v>
      </c>
      <c r="AS27">
        <f t="shared" si="9"/>
        <v>361.89877290109496</v>
      </c>
      <c r="AT27">
        <f t="shared" si="9"/>
        <v>210.90958907663583</v>
      </c>
      <c r="AU27">
        <f t="shared" si="9"/>
        <v>-4062.1619063060448</v>
      </c>
      <c r="AW27">
        <v>24</v>
      </c>
      <c r="AX27">
        <f>IF(Z27&gt;0, (R27*SUMPRODUCT(K27:$K$98, X27:$X$98)-K27*$AZ$3)/Z27, 0)</f>
        <v>31524.018205356973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5.7177164000000003E-2</v>
      </c>
      <c r="Q28" s="4">
        <f t="shared" si="21"/>
        <v>50</v>
      </c>
      <c r="R28">
        <f t="shared" si="0"/>
        <v>1000000</v>
      </c>
      <c r="S28">
        <f t="shared" si="1"/>
        <v>29275.756225960427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15731.261534799112</v>
      </c>
      <c r="AC28">
        <f t="shared" si="2"/>
        <v>13627.910515325868</v>
      </c>
      <c r="AE28">
        <f t="shared" si="3"/>
        <v>0</v>
      </c>
      <c r="AF28">
        <f t="shared" si="4"/>
        <v>0</v>
      </c>
      <c r="AG28">
        <f t="shared" si="4"/>
        <v>-23.275078549877474</v>
      </c>
      <c r="AH28">
        <f t="shared" si="5"/>
        <v>-28532.81313450235</v>
      </c>
      <c r="AI28">
        <f t="shared" si="6"/>
        <v>-28556.08821305223</v>
      </c>
      <c r="AJ28">
        <f t="shared" si="7"/>
        <v>2103.3510194732444</v>
      </c>
      <c r="AK28">
        <f t="shared" si="22"/>
        <v>1101.188307435938</v>
      </c>
      <c r="AL28">
        <f t="shared" si="8"/>
        <v>-25351.548886143046</v>
      </c>
      <c r="AN28">
        <f t="shared" si="9"/>
        <v>0</v>
      </c>
      <c r="AO28">
        <f t="shared" si="9"/>
        <v>0</v>
      </c>
      <c r="AP28">
        <f t="shared" si="9"/>
        <v>-3.5021515084690429</v>
      </c>
      <c r="AQ28">
        <f t="shared" si="9"/>
        <v>-4293.2716358282178</v>
      </c>
      <c r="AR28">
        <f t="shared" si="9"/>
        <v>-4296.7737873366868</v>
      </c>
      <c r="AS28">
        <f t="shared" si="9"/>
        <v>316.48674911676721</v>
      </c>
      <c r="AT28">
        <f t="shared" si="9"/>
        <v>165.69345979782071</v>
      </c>
      <c r="AU28">
        <f t="shared" si="9"/>
        <v>-3814.5935784220987</v>
      </c>
      <c r="AW28">
        <v>25</v>
      </c>
      <c r="AX28">
        <f>IF(Z28&gt;0, (R28*SUMPRODUCT(K28:$K$98, X28:$X$98)-K28*$AZ$3)/Z28, 0)</f>
        <v>29275.756225960427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6.3388860000000005E-2</v>
      </c>
      <c r="Q29" s="4">
        <f t="shared" si="21"/>
        <v>50</v>
      </c>
      <c r="R29">
        <f t="shared" si="0"/>
        <v>1000000</v>
      </c>
      <c r="S29">
        <f t="shared" si="1"/>
        <v>26872.739134558924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13627.910515325868</v>
      </c>
      <c r="AC29">
        <f t="shared" si="2"/>
        <v>11591.258850115744</v>
      </c>
      <c r="AE29">
        <f t="shared" si="3"/>
        <v>0</v>
      </c>
      <c r="AF29">
        <f t="shared" si="4"/>
        <v>0</v>
      </c>
      <c r="AG29">
        <f t="shared" si="4"/>
        <v>-21.566947068691512</v>
      </c>
      <c r="AH29">
        <f t="shared" si="5"/>
        <v>-29507.613913743724</v>
      </c>
      <c r="AI29">
        <f t="shared" si="6"/>
        <v>-29529.180860812416</v>
      </c>
      <c r="AJ29">
        <f t="shared" si="7"/>
        <v>2036.6516652101236</v>
      </c>
      <c r="AK29">
        <f t="shared" si="22"/>
        <v>953.9537360728109</v>
      </c>
      <c r="AL29">
        <f t="shared" si="8"/>
        <v>-26538.575459529482</v>
      </c>
      <c r="AN29">
        <f t="shared" si="9"/>
        <v>0</v>
      </c>
      <c r="AO29">
        <f t="shared" si="9"/>
        <v>0</v>
      </c>
      <c r="AP29">
        <f t="shared" si="9"/>
        <v>-2.8974398229600173</v>
      </c>
      <c r="AQ29">
        <f t="shared" si="9"/>
        <v>-3964.2391369488028</v>
      </c>
      <c r="AR29">
        <f t="shared" si="9"/>
        <v>-3967.136576771763</v>
      </c>
      <c r="AS29">
        <f t="shared" si="9"/>
        <v>273.61664223881587</v>
      </c>
      <c r="AT29">
        <f t="shared" si="9"/>
        <v>128.1601672853991</v>
      </c>
      <c r="AU29">
        <f t="shared" si="9"/>
        <v>-3565.359767247548</v>
      </c>
      <c r="AW29">
        <v>26</v>
      </c>
      <c r="AX29">
        <f>IF(Z29&gt;0, (R29*SUMPRODUCT(K29:$K$98, X29:$X$98)-K29*$AZ$3)/Z29, 0)</f>
        <v>26872.739134558924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7.0498397000000004E-2</v>
      </c>
      <c r="Q30" s="4">
        <f t="shared" si="21"/>
        <v>50</v>
      </c>
      <c r="R30">
        <f t="shared" si="0"/>
        <v>1000000</v>
      </c>
      <c r="S30">
        <f t="shared" si="1"/>
        <v>24310.260697570673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11591.258850115744</v>
      </c>
      <c r="AC30">
        <f t="shared" si="2"/>
        <v>9641.8589726473692</v>
      </c>
      <c r="AE30">
        <f t="shared" si="3"/>
        <v>0</v>
      </c>
      <c r="AF30">
        <f t="shared" si="4"/>
        <v>0</v>
      </c>
      <c r="AG30">
        <f t="shared" si="4"/>
        <v>-19.830842401477994</v>
      </c>
      <c r="AH30">
        <f t="shared" si="5"/>
        <v>-30408.70393053201</v>
      </c>
      <c r="AI30">
        <f t="shared" si="6"/>
        <v>-30428.53477293349</v>
      </c>
      <c r="AJ30">
        <f t="shared" si="7"/>
        <v>1949.3998774683751</v>
      </c>
      <c r="AK30">
        <f t="shared" si="22"/>
        <v>811.38811950810214</v>
      </c>
      <c r="AL30">
        <f t="shared" si="8"/>
        <v>-27667.746775957014</v>
      </c>
      <c r="AN30">
        <f t="shared" si="9"/>
        <v>0</v>
      </c>
      <c r="AO30">
        <f t="shared" si="9"/>
        <v>0</v>
      </c>
      <c r="AP30">
        <f t="shared" si="9"/>
        <v>-2.378750501614082</v>
      </c>
      <c r="AQ30">
        <f t="shared" si="9"/>
        <v>-3647.586837904375</v>
      </c>
      <c r="AR30">
        <f t="shared" si="9"/>
        <v>-3649.9655884059894</v>
      </c>
      <c r="AS30">
        <f t="shared" si="9"/>
        <v>233.83454129153489</v>
      </c>
      <c r="AT30">
        <f t="shared" si="9"/>
        <v>97.327680650608912</v>
      </c>
      <c r="AU30">
        <f t="shared" si="9"/>
        <v>-3318.8033664638456</v>
      </c>
      <c r="AW30">
        <v>27</v>
      </c>
      <c r="AX30">
        <f>IF(Z30&gt;0, (R30*SUMPRODUCT(K30:$K$98, X30:$X$98)-K30*$AZ$3)/Z30, 0)</f>
        <v>24310.260697570673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7.8701599999999997E-2</v>
      </c>
      <c r="Q31" s="4">
        <f t="shared" si="21"/>
        <v>50</v>
      </c>
      <c r="R31">
        <f t="shared" si="0"/>
        <v>1000000</v>
      </c>
      <c r="S31">
        <f t="shared" si="1"/>
        <v>21561.85137009859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9641.8589726473692</v>
      </c>
      <c r="AC31">
        <f t="shared" si="2"/>
        <v>7793.2357592790913</v>
      </c>
      <c r="AE31">
        <f t="shared" si="3"/>
        <v>0</v>
      </c>
      <c r="AF31">
        <f t="shared" si="4"/>
        <v>0</v>
      </c>
      <c r="AG31">
        <f t="shared" si="4"/>
        <v>-18.071814951119055</v>
      </c>
      <c r="AH31">
        <f t="shared" si="5"/>
        <v>-31214.380526883207</v>
      </c>
      <c r="AI31">
        <f t="shared" si="6"/>
        <v>-31232.452341834327</v>
      </c>
      <c r="AJ31">
        <f t="shared" si="7"/>
        <v>1848.6232133682779</v>
      </c>
      <c r="AK31">
        <f t="shared" si="22"/>
        <v>674.93012808531591</v>
      </c>
      <c r="AL31">
        <f t="shared" si="8"/>
        <v>-28708.899000380734</v>
      </c>
      <c r="AN31">
        <f t="shared" si="9"/>
        <v>0</v>
      </c>
      <c r="AO31">
        <f t="shared" si="9"/>
        <v>0</v>
      </c>
      <c r="AP31">
        <f t="shared" si="9"/>
        <v>-1.9354924340358126</v>
      </c>
      <c r="AQ31">
        <f t="shared" si="9"/>
        <v>-3343.061972818407</v>
      </c>
      <c r="AR31">
        <f t="shared" si="9"/>
        <v>-3344.9974652524425</v>
      </c>
      <c r="AS31">
        <f t="shared" si="9"/>
        <v>197.98765384302004</v>
      </c>
      <c r="AT31">
        <f t="shared" si="9"/>
        <v>72.285056035894158</v>
      </c>
      <c r="AU31">
        <f t="shared" si="9"/>
        <v>-3074.7247553735288</v>
      </c>
      <c r="AW31">
        <v>28</v>
      </c>
      <c r="AX31">
        <f>IF(Z31&gt;0, (R31*SUMPRODUCT(K31:$K$98, X31:$X$98)-K31*$AZ$3)/Z31, 0)</f>
        <v>21561.85137009859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8.8159118999999994E-2</v>
      </c>
      <c r="Q32" s="4">
        <f t="shared" si="21"/>
        <v>50</v>
      </c>
      <c r="R32">
        <f t="shared" si="0"/>
        <v>1000000</v>
      </c>
      <c r="S32">
        <f t="shared" si="1"/>
        <v>18580.279498345451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7793.2357592790913</v>
      </c>
      <c r="AC32">
        <f t="shared" si="2"/>
        <v>6056.3913083679108</v>
      </c>
      <c r="AE32">
        <f t="shared" si="3"/>
        <v>0</v>
      </c>
      <c r="AF32">
        <f t="shared" si="4"/>
        <v>0</v>
      </c>
      <c r="AG32">
        <f t="shared" si="4"/>
        <v>-16.29790151678618</v>
      </c>
      <c r="AH32">
        <f t="shared" si="5"/>
        <v>-31863.905696433678</v>
      </c>
      <c r="AI32">
        <f t="shared" si="6"/>
        <v>-31880.203597950465</v>
      </c>
      <c r="AJ32">
        <f t="shared" si="7"/>
        <v>1736.8444509111805</v>
      </c>
      <c r="AK32">
        <f t="shared" si="22"/>
        <v>545.52650314953644</v>
      </c>
      <c r="AL32">
        <f t="shared" si="8"/>
        <v>-29597.832643889749</v>
      </c>
      <c r="AN32">
        <f t="shared" si="9"/>
        <v>0</v>
      </c>
      <c r="AO32">
        <f t="shared" si="9"/>
        <v>0</v>
      </c>
      <c r="AP32">
        <f t="shared" si="9"/>
        <v>-1.5584876802497243</v>
      </c>
      <c r="AQ32">
        <f t="shared" si="9"/>
        <v>-3046.9876395671931</v>
      </c>
      <c r="AR32">
        <f t="shared" si="9"/>
        <v>-3048.5461272474431</v>
      </c>
      <c r="AS32">
        <f t="shared" si="9"/>
        <v>166.08584095732971</v>
      </c>
      <c r="AT32">
        <f t="shared" si="9"/>
        <v>52.16600023828817</v>
      </c>
      <c r="AU32">
        <f t="shared" si="9"/>
        <v>-2830.2942860518251</v>
      </c>
      <c r="AW32">
        <v>29</v>
      </c>
      <c r="AX32">
        <f>IF(Z32&gt;0, (R32*SUMPRODUCT(K32:$K$98, X32:$X$98)-K32*$AZ$3)/Z32, 0)</f>
        <v>18580.279498345451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9.9426106E-2</v>
      </c>
      <c r="Q33" s="4">
        <f t="shared" si="21"/>
        <v>50</v>
      </c>
      <c r="R33">
        <f t="shared" si="0"/>
        <v>1000000</v>
      </c>
      <c r="S33">
        <f t="shared" si="1"/>
        <v>15307.212991270189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6056.3913083679108</v>
      </c>
      <c r="AC33">
        <f t="shared" si="2"/>
        <v>4443.5264562178836</v>
      </c>
      <c r="AE33">
        <f t="shared" si="3"/>
        <v>0</v>
      </c>
      <c r="AF33">
        <f t="shared" si="4"/>
        <v>0</v>
      </c>
      <c r="AG33">
        <f t="shared" si="4"/>
        <v>-14.514485617832776</v>
      </c>
      <c r="AH33">
        <f t="shared" si="5"/>
        <v>-32408.737675710876</v>
      </c>
      <c r="AI33">
        <f t="shared" si="6"/>
        <v>-32423.25216132871</v>
      </c>
      <c r="AJ33">
        <f t="shared" si="7"/>
        <v>1612.8648521500272</v>
      </c>
      <c r="AK33">
        <f t="shared" si="22"/>
        <v>423.94739158575379</v>
      </c>
      <c r="AL33">
        <f t="shared" si="8"/>
        <v>-30386.439917592928</v>
      </c>
      <c r="AN33">
        <f t="shared" si="9"/>
        <v>0</v>
      </c>
      <c r="AO33">
        <f t="shared" si="9"/>
        <v>0</v>
      </c>
      <c r="AP33">
        <f t="shared" si="9"/>
        <v>-1.2392396804919856</v>
      </c>
      <c r="AQ33">
        <f t="shared" si="9"/>
        <v>-2767.0421660036291</v>
      </c>
      <c r="AR33">
        <f t="shared" si="9"/>
        <v>-2768.2814056841207</v>
      </c>
      <c r="AS33">
        <f t="shared" si="9"/>
        <v>137.70561194393827</v>
      </c>
      <c r="AT33">
        <f t="shared" si="9"/>
        <v>36.196420867209902</v>
      </c>
      <c r="AU33">
        <f t="shared" si="9"/>
        <v>-2594.3793728729729</v>
      </c>
      <c r="AW33">
        <v>30</v>
      </c>
      <c r="AX33">
        <f>IF(Z33&gt;0, (R33*SUMPRODUCT(K33:$K$98, X33:$X$98)-K33*$AZ$3)/Z33, 0)</f>
        <v>15307.212991270189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0.112419382</v>
      </c>
      <c r="Q34" s="4">
        <f t="shared" si="21"/>
        <v>50</v>
      </c>
      <c r="R34">
        <f t="shared" si="0"/>
        <v>1000000</v>
      </c>
      <c r="S34">
        <f t="shared" si="1"/>
        <v>11607.146590667327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4443.5264562178836</v>
      </c>
      <c r="AC34">
        <f t="shared" si="2"/>
        <v>2956.9510646938634</v>
      </c>
      <c r="AE34">
        <f t="shared" si="3"/>
        <v>0</v>
      </c>
      <c r="AF34">
        <f t="shared" si="4"/>
        <v>0</v>
      </c>
      <c r="AG34">
        <f t="shared" si="4"/>
        <v>-12.737631258449799</v>
      </c>
      <c r="AH34">
        <f t="shared" si="5"/>
        <v>-32634.190064092974</v>
      </c>
      <c r="AI34">
        <f t="shared" si="6"/>
        <v>-32646.927695351424</v>
      </c>
      <c r="AJ34">
        <f t="shared" si="7"/>
        <v>1486.5753915240202</v>
      </c>
      <c r="AK34">
        <f t="shared" si="22"/>
        <v>311.04685193525188</v>
      </c>
      <c r="AL34">
        <f t="shared" si="8"/>
        <v>-30849.305451892153</v>
      </c>
      <c r="AN34">
        <f t="shared" si="9"/>
        <v>0</v>
      </c>
      <c r="AO34">
        <f t="shared" si="9"/>
        <v>0</v>
      </c>
      <c r="AP34">
        <f t="shared" si="9"/>
        <v>-0.97101136130024934</v>
      </c>
      <c r="AQ34">
        <f t="shared" si="9"/>
        <v>-2487.7599826926153</v>
      </c>
      <c r="AR34">
        <f t="shared" si="9"/>
        <v>-2488.7309940539158</v>
      </c>
      <c r="AS34">
        <f t="shared" si="9"/>
        <v>113.32417820162783</v>
      </c>
      <c r="AT34">
        <f t="shared" si="9"/>
        <v>23.711632170655552</v>
      </c>
      <c r="AU34">
        <f t="shared" ref="AU34:AU79" si="23">AL34*$K34</f>
        <v>-2351.6951836816324</v>
      </c>
      <c r="AW34">
        <v>31</v>
      </c>
      <c r="AX34">
        <f>IF(Z34&gt;0, (R34*SUMPRODUCT(K34:$K$98, X34:$X$98)-K34*$AZ$3)/Z34, 0)</f>
        <v>11607.146590667327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0.12734142500000001</v>
      </c>
      <c r="Q35" s="4">
        <f t="shared" si="21"/>
        <v>50</v>
      </c>
      <c r="R35">
        <f t="shared" si="0"/>
        <v>1000000</v>
      </c>
      <c r="S35">
        <f t="shared" si="1"/>
        <v>7337.2392684038414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2956.9510646938634</v>
      </c>
      <c r="AC35">
        <f t="shared" si="2"/>
        <v>1612.4649877866141</v>
      </c>
      <c r="AE35">
        <f t="shared" si="3"/>
        <v>0</v>
      </c>
      <c r="AF35">
        <f t="shared" ref="AF35:AG66" si="24">-$Z35*P35</f>
        <v>0</v>
      </c>
      <c r="AG35">
        <f t="shared" si="24"/>
        <v>-10.98822683028976</v>
      </c>
      <c r="AH35">
        <f t="shared" si="5"/>
        <v>-32440.562311510817</v>
      </c>
      <c r="AI35">
        <f t="shared" ref="AI35:AI66" si="25">SUM(AE35:AH35)</f>
        <v>-32451.550538341107</v>
      </c>
      <c r="AJ35">
        <f t="shared" si="7"/>
        <v>1344.4860769072493</v>
      </c>
      <c r="AK35">
        <f t="shared" si="22"/>
        <v>206.98657452857046</v>
      </c>
      <c r="AL35">
        <f t="shared" si="8"/>
        <v>-30900.077886905288</v>
      </c>
      <c r="AN35">
        <f t="shared" ref="AN35:AT66" si="26">AE35*$K35</f>
        <v>0</v>
      </c>
      <c r="AO35">
        <f t="shared" si="26"/>
        <v>0</v>
      </c>
      <c r="AP35">
        <f t="shared" si="26"/>
        <v>-0.74790292611435993</v>
      </c>
      <c r="AQ35">
        <f t="shared" si="26"/>
        <v>-2208.035186413636</v>
      </c>
      <c r="AR35">
        <f t="shared" si="26"/>
        <v>-2208.7830893397504</v>
      </c>
      <c r="AS35">
        <f t="shared" si="26"/>
        <v>91.511131556467149</v>
      </c>
      <c r="AT35">
        <f t="shared" si="26"/>
        <v>14.088339014769289</v>
      </c>
      <c r="AU35">
        <f t="shared" si="23"/>
        <v>-2103.183618768514</v>
      </c>
      <c r="AW35">
        <v>32</v>
      </c>
      <c r="AX35">
        <f>IF(Z35&gt;0, (R35*SUMPRODUCT(K35:$K$98, X35:$X$98)-K35*$AZ$3)/Z35, 0)</f>
        <v>7337.2392684038414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0.14457818</v>
      </c>
      <c r="Q36" s="4">
        <f t="shared" si="21"/>
        <v>50</v>
      </c>
      <c r="R36">
        <f t="shared" si="0"/>
        <v>1000000</v>
      </c>
      <c r="S36">
        <f t="shared" si="1"/>
        <v>2288.6136366221526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1612.4649877866141</v>
      </c>
      <c r="AC36">
        <f t="shared" si="2"/>
        <v>425.21007439563073</v>
      </c>
      <c r="AE36">
        <f t="shared" si="3"/>
        <v>0</v>
      </c>
      <c r="AF36">
        <f t="shared" si="24"/>
        <v>0</v>
      </c>
      <c r="AG36">
        <f t="shared" si="24"/>
        <v>-9.2896867254364004</v>
      </c>
      <c r="AH36">
        <f t="shared" si="5"/>
        <v>-31773.156731009251</v>
      </c>
      <c r="AI36">
        <f t="shared" si="25"/>
        <v>-31782.446417734685</v>
      </c>
      <c r="AJ36">
        <f t="shared" si="7"/>
        <v>1187.2549133909833</v>
      </c>
      <c r="AK36">
        <f t="shared" si="22"/>
        <v>112.87254914506299</v>
      </c>
      <c r="AL36">
        <f t="shared" si="8"/>
        <v>-30482.31895519864</v>
      </c>
      <c r="AN36">
        <f t="shared" si="26"/>
        <v>0</v>
      </c>
      <c r="AO36">
        <f t="shared" si="26"/>
        <v>0</v>
      </c>
      <c r="AP36">
        <f t="shared" si="26"/>
        <v>-0.56454772587404256</v>
      </c>
      <c r="AQ36">
        <f t="shared" si="26"/>
        <v>-1930.9007834694401</v>
      </c>
      <c r="AR36">
        <f t="shared" si="26"/>
        <v>-1931.4653311953139</v>
      </c>
      <c r="AS36">
        <f t="shared" si="26"/>
        <v>72.151201778677446</v>
      </c>
      <c r="AT36">
        <f t="shared" si="26"/>
        <v>6.8594283980505235</v>
      </c>
      <c r="AU36">
        <f t="shared" si="23"/>
        <v>-1852.4547010185861</v>
      </c>
      <c r="AW36">
        <v>33</v>
      </c>
      <c r="AX36">
        <f>IF(Z36&gt;0, (R36*SUMPRODUCT(K36:$K$98, X36:$X$98)-K36*$AZ$3)/Z36, 0)</f>
        <v>2288.6136366221526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0.16385111999999999</v>
      </c>
      <c r="Q37" s="4">
        <f t="shared" si="21"/>
        <v>50</v>
      </c>
      <c r="R37">
        <f t="shared" si="0"/>
        <v>1000000</v>
      </c>
      <c r="S37">
        <f t="shared" si="1"/>
        <v>-3871.6986766092805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425.21007439563073</v>
      </c>
      <c r="AC37">
        <f t="shared" si="2"/>
        <v>-594.27975101786797</v>
      </c>
      <c r="AE37">
        <f t="shared" si="3"/>
        <v>0</v>
      </c>
      <c r="AF37">
        <f t="shared" si="24"/>
        <v>0</v>
      </c>
      <c r="AG37">
        <f t="shared" si="24"/>
        <v>-7.6746642837701495</v>
      </c>
      <c r="AH37">
        <f t="shared" si="5"/>
        <v>-30442.511488237731</v>
      </c>
      <c r="AI37">
        <f t="shared" si="25"/>
        <v>-30450.186152521503</v>
      </c>
      <c r="AJ37">
        <f t="shared" si="7"/>
        <v>1019.4898254134987</v>
      </c>
      <c r="AK37">
        <f t="shared" si="22"/>
        <v>29.764705207694153</v>
      </c>
      <c r="AL37">
        <f t="shared" si="8"/>
        <v>-29400.931621900309</v>
      </c>
      <c r="AN37">
        <f t="shared" si="26"/>
        <v>0</v>
      </c>
      <c r="AO37">
        <f t="shared" si="26"/>
        <v>0</v>
      </c>
      <c r="AP37">
        <f t="shared" si="26"/>
        <v>-0.41642899235481007</v>
      </c>
      <c r="AQ37">
        <f t="shared" si="26"/>
        <v>-1651.8174496056222</v>
      </c>
      <c r="AR37">
        <f t="shared" si="26"/>
        <v>-1652.2338785979771</v>
      </c>
      <c r="AS37">
        <f t="shared" si="26"/>
        <v>55.31774485702563</v>
      </c>
      <c r="AT37">
        <f t="shared" si="26"/>
        <v>1.6150395299491984</v>
      </c>
      <c r="AU37">
        <f t="shared" si="23"/>
        <v>-1595.3010942110022</v>
      </c>
      <c r="AW37">
        <v>34</v>
      </c>
      <c r="AX37">
        <f>IF(Z37&gt;0, (R37*SUMPRODUCT(K37:$K$98, X37:$X$98)-K37*$AZ$3)/Z37, 0)</f>
        <v>-3871.6986766092805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0.185300933</v>
      </c>
      <c r="Q38" s="4">
        <f t="shared" si="21"/>
        <v>50</v>
      </c>
      <c r="R38">
        <f t="shared" si="0"/>
        <v>1000000</v>
      </c>
      <c r="S38">
        <f t="shared" si="1"/>
        <v>-11596.380489337831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-594.27975101786797</v>
      </c>
      <c r="AC38">
        <f t="shared" si="2"/>
        <v>-1432.3374166449739</v>
      </c>
      <c r="AE38">
        <f t="shared" si="3"/>
        <v>0</v>
      </c>
      <c r="AF38">
        <f t="shared" si="24"/>
        <v>0</v>
      </c>
      <c r="AG38">
        <f t="shared" si="24"/>
        <v>-6.1757951886880624</v>
      </c>
      <c r="AH38">
        <f t="shared" si="5"/>
        <v>-28442.449044887711</v>
      </c>
      <c r="AI38">
        <f t="shared" si="25"/>
        <v>-28448.624840076398</v>
      </c>
      <c r="AJ38">
        <f t="shared" si="7"/>
        <v>838.05766562710596</v>
      </c>
      <c r="AK38">
        <f t="shared" si="22"/>
        <v>-41.599582571250764</v>
      </c>
      <c r="AL38">
        <f t="shared" si="8"/>
        <v>-27652.166757020546</v>
      </c>
      <c r="AN38">
        <f t="shared" si="26"/>
        <v>0</v>
      </c>
      <c r="AO38">
        <f t="shared" si="26"/>
        <v>0</v>
      </c>
      <c r="AP38">
        <f t="shared" si="26"/>
        <v>-0.29919644787470157</v>
      </c>
      <c r="AQ38">
        <f t="shared" si="26"/>
        <v>-1377.9407287785032</v>
      </c>
      <c r="AR38">
        <f t="shared" si="26"/>
        <v>-1378.2399252263779</v>
      </c>
      <c r="AS38">
        <f t="shared" si="26"/>
        <v>40.601067394377203</v>
      </c>
      <c r="AT38">
        <f t="shared" si="26"/>
        <v>-2.0153594732523179</v>
      </c>
      <c r="AU38">
        <f t="shared" si="23"/>
        <v>-1339.654217305253</v>
      </c>
      <c r="AW38">
        <v>35</v>
      </c>
      <c r="AX38">
        <f>IF(Z38&gt;0, (R38*SUMPRODUCT(K38:$K$98, X38:$X$98)-K38*$AZ$3)/Z38, 0)</f>
        <v>-11596.380489337831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0.20871278500000001</v>
      </c>
      <c r="Q39" s="4">
        <f t="shared" si="21"/>
        <v>50</v>
      </c>
      <c r="R39">
        <f t="shared" si="0"/>
        <v>1000000</v>
      </c>
      <c r="S39">
        <f t="shared" si="1"/>
        <v>-21592.505248644298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-1432.3374166449739</v>
      </c>
      <c r="AC39">
        <f t="shared" si="2"/>
        <v>-2083.7069097283711</v>
      </c>
      <c r="AE39">
        <f t="shared" si="3"/>
        <v>0</v>
      </c>
      <c r="AF39">
        <f t="shared" si="24"/>
        <v>0</v>
      </c>
      <c r="AG39">
        <f t="shared" si="24"/>
        <v>-4.8250698233804945</v>
      </c>
      <c r="AH39">
        <f t="shared" si="5"/>
        <v>-25779.348268413723</v>
      </c>
      <c r="AI39">
        <f t="shared" si="25"/>
        <v>-25784.173338237102</v>
      </c>
      <c r="AJ39">
        <f t="shared" si="7"/>
        <v>651.36949308339717</v>
      </c>
      <c r="AK39">
        <f t="shared" si="22"/>
        <v>-100.26361916514819</v>
      </c>
      <c r="AL39">
        <f t="shared" si="8"/>
        <v>-25233.067464318854</v>
      </c>
      <c r="AN39">
        <f t="shared" si="26"/>
        <v>0</v>
      </c>
      <c r="AO39">
        <f t="shared" si="26"/>
        <v>0</v>
      </c>
      <c r="AP39">
        <f t="shared" si="26"/>
        <v>-0.2087128209802841</v>
      </c>
      <c r="AQ39">
        <f t="shared" si="26"/>
        <v>-1115.1093553220769</v>
      </c>
      <c r="AR39">
        <f t="shared" si="26"/>
        <v>-1115.318068143057</v>
      </c>
      <c r="AS39">
        <f t="shared" si="26"/>
        <v>28.175584888569773</v>
      </c>
      <c r="AT39">
        <f t="shared" si="26"/>
        <v>-4.336994813266716</v>
      </c>
      <c r="AU39">
        <f t="shared" si="23"/>
        <v>-1091.4794780677541</v>
      </c>
      <c r="AW39">
        <v>36</v>
      </c>
      <c r="AX39">
        <f>IF(Z39&gt;0, (R39*SUMPRODUCT(K39:$K$98, X39:$X$98)-K39*$AZ$3)/Z39, 0)</f>
        <v>-21592.505248644298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0.23444695300000001</v>
      </c>
      <c r="Q40" s="4">
        <f t="shared" si="21"/>
        <v>50</v>
      </c>
      <c r="R40">
        <f t="shared" si="0"/>
        <v>1000000</v>
      </c>
      <c r="S40">
        <f t="shared" si="1"/>
        <v>-34974.96434930234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-2083.7069097283711</v>
      </c>
      <c r="AC40">
        <f t="shared" si="2"/>
        <v>-2550.0919474655343</v>
      </c>
      <c r="AE40">
        <f t="shared" si="3"/>
        <v>0</v>
      </c>
      <c r="AF40">
        <f t="shared" si="24"/>
        <v>0</v>
      </c>
      <c r="AG40">
        <f t="shared" si="24"/>
        <v>-3.6455962070428845</v>
      </c>
      <c r="AH40">
        <f t="shared" si="5"/>
        <v>-22624.458362076104</v>
      </c>
      <c r="AI40">
        <f t="shared" si="25"/>
        <v>-22628.103958283147</v>
      </c>
      <c r="AJ40">
        <f t="shared" si="7"/>
        <v>466.3850377371632</v>
      </c>
      <c r="AK40">
        <f t="shared" si="22"/>
        <v>-145.85948368098599</v>
      </c>
      <c r="AL40">
        <f t="shared" si="8"/>
        <v>-22307.57840422697</v>
      </c>
      <c r="AN40">
        <f t="shared" si="26"/>
        <v>0</v>
      </c>
      <c r="AO40">
        <f t="shared" si="26"/>
        <v>0</v>
      </c>
      <c r="AP40">
        <f t="shared" si="26"/>
        <v>-0.1407978641425171</v>
      </c>
      <c r="AQ40">
        <f t="shared" si="26"/>
        <v>-873.78723090825144</v>
      </c>
      <c r="AR40">
        <f t="shared" si="26"/>
        <v>-873.92802877239399</v>
      </c>
      <c r="AS40">
        <f t="shared" si="26"/>
        <v>18.012421961203607</v>
      </c>
      <c r="AT40">
        <f t="shared" si="26"/>
        <v>-5.6332908530951782</v>
      </c>
      <c r="AU40">
        <f t="shared" si="23"/>
        <v>-861.54889766428551</v>
      </c>
      <c r="AW40">
        <v>37</v>
      </c>
      <c r="AX40">
        <f>IF(Z40&gt;0, (R40*SUMPRODUCT(K40:$K$98, X40:$X$98)-K40*$AZ$3)/Z40, 0)</f>
        <v>-34974.96434930234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0.26339700100000002</v>
      </c>
      <c r="Q41" s="4">
        <f t="shared" si="21"/>
        <v>50</v>
      </c>
      <c r="R41">
        <f t="shared" si="0"/>
        <v>1000000</v>
      </c>
      <c r="S41">
        <f t="shared" si="1"/>
        <v>-53695.115263927139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-2550.0919474655343</v>
      </c>
      <c r="AC41">
        <f t="shared" si="2"/>
        <v>-2844.6610376729686</v>
      </c>
      <c r="AE41">
        <f t="shared" si="3"/>
        <v>0</v>
      </c>
      <c r="AF41">
        <f t="shared" si="24"/>
        <v>0</v>
      </c>
      <c r="AG41">
        <f t="shared" si="24"/>
        <v>-2.6489011371803848</v>
      </c>
      <c r="AH41">
        <f t="shared" si="5"/>
        <v>-19204.782155841418</v>
      </c>
      <c r="AI41">
        <f t="shared" si="25"/>
        <v>-19207.431056978599</v>
      </c>
      <c r="AJ41">
        <f t="shared" si="7"/>
        <v>294.56909020743433</v>
      </c>
      <c r="AK41">
        <f t="shared" si="22"/>
        <v>-178.5064363225874</v>
      </c>
      <c r="AL41">
        <f t="shared" si="8"/>
        <v>-19091.368403093751</v>
      </c>
      <c r="AN41">
        <f t="shared" si="26"/>
        <v>0</v>
      </c>
      <c r="AO41">
        <f t="shared" si="26"/>
        <v>0</v>
      </c>
      <c r="AP41">
        <f t="shared" si="26"/>
        <v>-9.1342991373881688E-2</v>
      </c>
      <c r="AQ41">
        <f t="shared" si="26"/>
        <v>-662.24527075615072</v>
      </c>
      <c r="AR41">
        <f t="shared" si="26"/>
        <v>-662.33661374752467</v>
      </c>
      <c r="AS41">
        <f t="shared" si="26"/>
        <v>10.157729742405841</v>
      </c>
      <c r="AT41">
        <f t="shared" si="26"/>
        <v>-6.1555003485530619</v>
      </c>
      <c r="AU41">
        <f t="shared" si="23"/>
        <v>-658.33438435367179</v>
      </c>
      <c r="AW41">
        <v>38</v>
      </c>
      <c r="AX41">
        <f>IF(Z41&gt;0, (R41*SUMPRODUCT(K41:$K$98, X41:$X$98)-K41*$AZ$3)/Z41, 0)</f>
        <v>-53695.115263927139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0.29593128600000002</v>
      </c>
      <c r="Q42" s="4">
        <f t="shared" si="21"/>
        <v>50</v>
      </c>
      <c r="R42">
        <f t="shared" si="0"/>
        <v>1000000</v>
      </c>
      <c r="S42">
        <f t="shared" si="1"/>
        <v>-81308.558528313399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-2844.6610376729686</v>
      </c>
      <c r="AC42">
        <f t="shared" si="2"/>
        <v>-2989.747254231962</v>
      </c>
      <c r="AE42">
        <f t="shared" si="3"/>
        <v>0</v>
      </c>
      <c r="AF42">
        <f t="shared" si="24"/>
        <v>0</v>
      </c>
      <c r="AG42">
        <f t="shared" si="24"/>
        <v>-1.8385194057959269</v>
      </c>
      <c r="AH42">
        <f t="shared" si="5"/>
        <v>-15677.854400253074</v>
      </c>
      <c r="AI42">
        <f t="shared" si="25"/>
        <v>-15679.69291965887</v>
      </c>
      <c r="AJ42">
        <f t="shared" si="7"/>
        <v>145.08621655899333</v>
      </c>
      <c r="AK42">
        <f t="shared" si="22"/>
        <v>-199.12627263710783</v>
      </c>
      <c r="AL42">
        <f t="shared" si="8"/>
        <v>-15733.732975736984</v>
      </c>
      <c r="AN42">
        <f t="shared" si="26"/>
        <v>0</v>
      </c>
      <c r="AO42">
        <f t="shared" si="26"/>
        <v>0</v>
      </c>
      <c r="AP42">
        <f t="shared" si="26"/>
        <v>-5.6605636210520657E-2</v>
      </c>
      <c r="AQ42">
        <f t="shared" si="26"/>
        <v>-482.70087329213771</v>
      </c>
      <c r="AR42">
        <f t="shared" si="26"/>
        <v>-482.75747892834823</v>
      </c>
      <c r="AS42">
        <f t="shared" si="26"/>
        <v>4.4670170833164393</v>
      </c>
      <c r="AT42">
        <f t="shared" si="26"/>
        <v>-6.1308405629655995</v>
      </c>
      <c r="AU42">
        <f t="shared" si="23"/>
        <v>-484.42130240799736</v>
      </c>
      <c r="AW42">
        <v>39</v>
      </c>
      <c r="AX42">
        <f>IF(Z42&gt;0, (R42*SUMPRODUCT(K42:$K$98, X42:$X$98)-K42*$AZ$3)/Z42, 0)</f>
        <v>-81308.558528313399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0.33262349499999999</v>
      </c>
      <c r="Q43" s="4">
        <f t="shared" si="21"/>
        <v>50</v>
      </c>
      <c r="R43">
        <f t="shared" si="0"/>
        <v>1000000</v>
      </c>
      <c r="S43">
        <f t="shared" si="1"/>
        <v>-124553.21503333453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-2989.747254231962</v>
      </c>
      <c r="AC43">
        <f t="shared" si="2"/>
        <v>-3010.6989719909243</v>
      </c>
      <c r="AE43">
        <f t="shared" si="3"/>
        <v>0</v>
      </c>
      <c r="AF43">
        <f t="shared" si="24"/>
        <v>0</v>
      </c>
      <c r="AG43">
        <f t="shared" si="24"/>
        <v>-1.2085994613568032</v>
      </c>
      <c r="AH43">
        <f t="shared" si="5"/>
        <v>-12230.69500762329</v>
      </c>
      <c r="AI43">
        <f t="shared" si="25"/>
        <v>-12231.903607084647</v>
      </c>
      <c r="AJ43">
        <f t="shared" si="7"/>
        <v>20.951717758962332</v>
      </c>
      <c r="AK43">
        <f t="shared" si="22"/>
        <v>-209.28230779623735</v>
      </c>
      <c r="AL43">
        <f t="shared" si="8"/>
        <v>-12420.234197121921</v>
      </c>
      <c r="AN43">
        <f t="shared" si="26"/>
        <v>0</v>
      </c>
      <c r="AO43">
        <f t="shared" si="26"/>
        <v>0</v>
      </c>
      <c r="AP43">
        <f t="shared" si="26"/>
        <v>-3.3224299370869209E-2</v>
      </c>
      <c r="AQ43">
        <f t="shared" si="26"/>
        <v>-336.22079559003458</v>
      </c>
      <c r="AR43">
        <f t="shared" si="26"/>
        <v>-336.25401988940547</v>
      </c>
      <c r="AS43">
        <f t="shared" si="26"/>
        <v>0.57596099072910034</v>
      </c>
      <c r="AT43">
        <f t="shared" si="26"/>
        <v>-5.7531533560694195</v>
      </c>
      <c r="AU43">
        <f t="shared" si="23"/>
        <v>-341.43121225474579</v>
      </c>
      <c r="AW43">
        <v>40</v>
      </c>
      <c r="AX43">
        <f>IF(Z43&gt;0, (R43*SUMPRODUCT(K43:$K$98, X43:$X$98)-K43*$AZ$3)/Z43, 0)</f>
        <v>-124553.21503333453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0.37225971299999999</v>
      </c>
      <c r="Q44" s="4">
        <f t="shared" si="21"/>
        <v>50</v>
      </c>
      <c r="R44">
        <f t="shared" si="0"/>
        <v>1000000</v>
      </c>
      <c r="S44">
        <f t="shared" si="1"/>
        <v>-196533.71707926111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-3010.6989719909243</v>
      </c>
      <c r="AC44">
        <f t="shared" si="2"/>
        <v>-2934.6437358549083</v>
      </c>
      <c r="AE44">
        <f t="shared" si="3"/>
        <v>0</v>
      </c>
      <c r="AF44">
        <f t="shared" si="24"/>
        <v>0</v>
      </c>
      <c r="AG44">
        <f t="shared" si="24"/>
        <v>-0.74660057812659708</v>
      </c>
      <c r="AH44">
        <f t="shared" si="5"/>
        <v>-8998.2577723327631</v>
      </c>
      <c r="AI44">
        <f t="shared" si="25"/>
        <v>-8999.0043729108893</v>
      </c>
      <c r="AJ44">
        <f t="shared" si="7"/>
        <v>-76.055236136015992</v>
      </c>
      <c r="AK44">
        <f t="shared" si="22"/>
        <v>-210.74892803936473</v>
      </c>
      <c r="AL44">
        <f t="shared" si="8"/>
        <v>-9285.8085370862682</v>
      </c>
      <c r="AN44">
        <f t="shared" si="26"/>
        <v>0</v>
      </c>
      <c r="AO44">
        <f t="shared" si="26"/>
        <v>0</v>
      </c>
      <c r="AP44">
        <f t="shared" si="26"/>
        <v>-1.8324989489941663E-2</v>
      </c>
      <c r="AQ44">
        <f t="shared" si="26"/>
        <v>-220.85835979331878</v>
      </c>
      <c r="AR44">
        <f t="shared" si="26"/>
        <v>-220.8766847828087</v>
      </c>
      <c r="AS44">
        <f t="shared" si="26"/>
        <v>-1.8667429997773191</v>
      </c>
      <c r="AT44">
        <f t="shared" si="26"/>
        <v>-5.1727416298396927</v>
      </c>
      <c r="AU44">
        <f t="shared" si="23"/>
        <v>-227.91616941242566</v>
      </c>
      <c r="AW44">
        <v>41</v>
      </c>
      <c r="AX44">
        <f>IF(Z44&gt;0, (R44*SUMPRODUCT(K44:$K$98, X44:$X$98)-K44*$AZ$3)/Z44, 0)</f>
        <v>-196533.71707926111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0.41367450300000003</v>
      </c>
      <c r="Q45" s="4">
        <f t="shared" si="21"/>
        <v>50</v>
      </c>
      <c r="R45">
        <f t="shared" si="0"/>
        <v>1000000</v>
      </c>
      <c r="S45">
        <f t="shared" si="1"/>
        <v>-323901.46352503059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-2934.6437358549083</v>
      </c>
      <c r="AC45">
        <f t="shared" si="2"/>
        <v>-2787.3984958928245</v>
      </c>
      <c r="AE45">
        <f t="shared" si="3"/>
        <v>0</v>
      </c>
      <c r="AF45">
        <f t="shared" si="24"/>
        <v>0</v>
      </c>
      <c r="AG45">
        <f t="shared" si="24"/>
        <v>-0.43028494924929833</v>
      </c>
      <c r="AH45">
        <f t="shared" si="5"/>
        <v>-6176.9924619206549</v>
      </c>
      <c r="AI45">
        <f t="shared" si="25"/>
        <v>-6177.4227468699046</v>
      </c>
      <c r="AJ45">
        <f t="shared" si="7"/>
        <v>-147.24523996208382</v>
      </c>
      <c r="AK45">
        <f t="shared" si="22"/>
        <v>-205.4250615098436</v>
      </c>
      <c r="AL45">
        <f t="shared" si="8"/>
        <v>-6530.0930483418315</v>
      </c>
      <c r="AN45">
        <f t="shared" si="26"/>
        <v>0</v>
      </c>
      <c r="AO45">
        <f t="shared" si="26"/>
        <v>0</v>
      </c>
      <c r="AP45">
        <f t="shared" si="26"/>
        <v>-9.4296059600985742E-3</v>
      </c>
      <c r="AQ45">
        <f t="shared" si="26"/>
        <v>-135.36751642378289</v>
      </c>
      <c r="AR45">
        <f t="shared" si="26"/>
        <v>-135.37694602974298</v>
      </c>
      <c r="AS45">
        <f t="shared" si="26"/>
        <v>-3.226849079348491</v>
      </c>
      <c r="AT45">
        <f t="shared" si="26"/>
        <v>-4.5018478748707853</v>
      </c>
      <c r="AU45">
        <f t="shared" si="23"/>
        <v>-143.10564298396227</v>
      </c>
      <c r="AW45">
        <v>42</v>
      </c>
      <c r="AX45">
        <f>IF(Z45&gt;0, (R45*SUMPRODUCT(K45:$K$98, X45:$X$98)-K45*$AZ$3)/Z45, 0)</f>
        <v>-323901.46352503059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0.42102545200000002</v>
      </c>
      <c r="Q46" s="4">
        <f t="shared" si="21"/>
        <v>50</v>
      </c>
      <c r="R46">
        <f t="shared" si="0"/>
        <v>1000000</v>
      </c>
      <c r="S46">
        <f t="shared" si="1"/>
        <v>-529795.26448092028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-2787.3984958928245</v>
      </c>
      <c r="AC46">
        <f t="shared" si="2"/>
        <v>-2594.1020839635694</v>
      </c>
      <c r="AE46">
        <f t="shared" si="3"/>
        <v>0</v>
      </c>
      <c r="AF46">
        <f t="shared" si="24"/>
        <v>0</v>
      </c>
      <c r="AG46">
        <f t="shared" si="24"/>
        <v>-0.24482118451032245</v>
      </c>
      <c r="AH46">
        <f t="shared" si="5"/>
        <v>-3623.2183049296582</v>
      </c>
      <c r="AI46">
        <f t="shared" si="25"/>
        <v>-3623.4631261141685</v>
      </c>
      <c r="AJ46">
        <f t="shared" si="7"/>
        <v>-193.2964119292551</v>
      </c>
      <c r="AK46">
        <f t="shared" si="22"/>
        <v>-195.11789471249773</v>
      </c>
      <c r="AL46">
        <f t="shared" si="8"/>
        <v>-4011.8774327559213</v>
      </c>
      <c r="AN46">
        <f t="shared" si="26"/>
        <v>0</v>
      </c>
      <c r="AO46">
        <f t="shared" si="26"/>
        <v>0</v>
      </c>
      <c r="AP46">
        <f t="shared" si="26"/>
        <v>-4.7903623115760638E-3</v>
      </c>
      <c r="AQ46">
        <f t="shared" si="26"/>
        <v>-70.894716277364225</v>
      </c>
      <c r="AR46">
        <f t="shared" si="26"/>
        <v>-70.899506639675792</v>
      </c>
      <c r="AS46">
        <f t="shared" si="26"/>
        <v>-3.7821884103732213</v>
      </c>
      <c r="AT46">
        <f t="shared" si="26"/>
        <v>-3.8178289636753489</v>
      </c>
      <c r="AU46">
        <f t="shared" si="23"/>
        <v>-78.499524013724368</v>
      </c>
      <c r="AW46">
        <v>43</v>
      </c>
      <c r="AX46">
        <f>IF(Z46&gt;0, (R46*SUMPRODUCT(K46:$K$98, X46:$X$98)-K46*$AZ$3)/Z46, 0)</f>
        <v>-529795.26448092028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0.42896583300000002</v>
      </c>
      <c r="Q47" s="4">
        <f t="shared" si="21"/>
        <v>50</v>
      </c>
      <c r="R47">
        <f t="shared" si="0"/>
        <v>1000000</v>
      </c>
      <c r="S47">
        <f t="shared" si="1"/>
        <v>-863303.31799205404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-2594.1020839635694</v>
      </c>
      <c r="AC47">
        <f t="shared" si="2"/>
        <v>-2371.5468642114361</v>
      </c>
      <c r="AE47">
        <f t="shared" si="3"/>
        <v>0</v>
      </c>
      <c r="AF47">
        <f t="shared" si="24"/>
        <v>0</v>
      </c>
      <c r="AG47">
        <f t="shared" si="24"/>
        <v>-0.13735304931570205</v>
      </c>
      <c r="AH47">
        <f t="shared" si="5"/>
        <v>-2100.3984669903434</v>
      </c>
      <c r="AI47">
        <f t="shared" si="25"/>
        <v>-2100.535820039659</v>
      </c>
      <c r="AJ47">
        <f t="shared" si="7"/>
        <v>-222.55521975213333</v>
      </c>
      <c r="AK47">
        <f t="shared" si="22"/>
        <v>-181.58714587744987</v>
      </c>
      <c r="AL47">
        <f t="shared" si="8"/>
        <v>-2504.6781856692423</v>
      </c>
      <c r="AN47">
        <f t="shared" si="26"/>
        <v>0</v>
      </c>
      <c r="AO47">
        <f t="shared" si="26"/>
        <v>0</v>
      </c>
      <c r="AP47">
        <f t="shared" si="26"/>
        <v>-2.3996044009850638E-3</v>
      </c>
      <c r="AQ47">
        <f t="shared" si="26"/>
        <v>-36.69467427423271</v>
      </c>
      <c r="AR47">
        <f t="shared" si="26"/>
        <v>-36.697073878633695</v>
      </c>
      <c r="AS47">
        <f t="shared" si="26"/>
        <v>-3.8881152434550699</v>
      </c>
      <c r="AT47">
        <f t="shared" si="26"/>
        <v>-3.1723890847760918</v>
      </c>
      <c r="AU47">
        <f t="shared" si="23"/>
        <v>-43.757578206864856</v>
      </c>
      <c r="AW47">
        <v>44</v>
      </c>
      <c r="AX47">
        <f>IF(Z47&gt;0, (R47*SUMPRODUCT(K47:$K$98, X47:$X$98)-K47*$AZ$3)/Z47, 0)</f>
        <v>-863303.31799205404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0.43771532000000002</v>
      </c>
      <c r="Q48" s="4">
        <f t="shared" si="21"/>
        <v>50</v>
      </c>
      <c r="R48">
        <f t="shared" si="0"/>
        <v>1000000</v>
      </c>
      <c r="S48">
        <f t="shared" si="1"/>
        <v>-1414638.5974988269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-2371.5468642114361</v>
      </c>
      <c r="AC48">
        <f t="shared" si="2"/>
        <v>-2146.2326670307602</v>
      </c>
      <c r="AE48">
        <f t="shared" si="3"/>
        <v>0</v>
      </c>
      <c r="AF48">
        <f t="shared" si="24"/>
        <v>0</v>
      </c>
      <c r="AG48">
        <f t="shared" si="24"/>
        <v>-7.5857984888346719E-2</v>
      </c>
      <c r="AH48">
        <f t="shared" si="5"/>
        <v>-1202.4306786839661</v>
      </c>
      <c r="AI48">
        <f t="shared" si="25"/>
        <v>-1202.5065366688546</v>
      </c>
      <c r="AJ48">
        <f t="shared" si="7"/>
        <v>-225.31419718067582</v>
      </c>
      <c r="AK48">
        <f t="shared" si="22"/>
        <v>-166.00828049480054</v>
      </c>
      <c r="AL48">
        <f t="shared" si="8"/>
        <v>-1593.829014344331</v>
      </c>
      <c r="AN48">
        <f t="shared" si="26"/>
        <v>0</v>
      </c>
      <c r="AO48">
        <f t="shared" si="26"/>
        <v>0</v>
      </c>
      <c r="AP48">
        <f t="shared" si="26"/>
        <v>-1.1832720970755602E-3</v>
      </c>
      <c r="AQ48">
        <f t="shared" si="26"/>
        <v>-18.756135861617597</v>
      </c>
      <c r="AR48">
        <f t="shared" si="26"/>
        <v>-18.757319133714674</v>
      </c>
      <c r="AS48">
        <f t="shared" si="26"/>
        <v>-3.5145674247910423</v>
      </c>
      <c r="AT48">
        <f t="shared" si="26"/>
        <v>-2.589483051548426</v>
      </c>
      <c r="AU48">
        <f t="shared" si="23"/>
        <v>-24.861369610054144</v>
      </c>
      <c r="AW48">
        <v>45</v>
      </c>
      <c r="AX48">
        <f>IF(Z48&gt;0, (R48*SUMPRODUCT(K48:$K$98, X48:$X$98)-K48*$AZ$3)/Z48, 0)</f>
        <v>-1414638.5974988269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0.44739131599999998</v>
      </c>
      <c r="Q49" s="4">
        <f t="shared" si="21"/>
        <v>50</v>
      </c>
      <c r="R49">
        <f t="shared" si="0"/>
        <v>1000000</v>
      </c>
      <c r="S49">
        <f t="shared" si="1"/>
        <v>-2345719.0839105705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-2146.2326670307602</v>
      </c>
      <c r="AC49">
        <f t="shared" si="2"/>
        <v>-1931.0523105219236</v>
      </c>
      <c r="AE49">
        <f t="shared" si="3"/>
        <v>0</v>
      </c>
      <c r="AF49">
        <f t="shared" si="24"/>
        <v>0</v>
      </c>
      <c r="AG49">
        <f t="shared" si="24"/>
        <v>-4.1161201351157702E-2</v>
      </c>
      <c r="AH49">
        <f t="shared" si="5"/>
        <v>-678.7640737661111</v>
      </c>
      <c r="AI49">
        <f t="shared" si="25"/>
        <v>-678.8052349674623</v>
      </c>
      <c r="AJ49">
        <f t="shared" si="7"/>
        <v>-215.18035650883667</v>
      </c>
      <c r="AK49">
        <f t="shared" si="22"/>
        <v>-150.23628669215324</v>
      </c>
      <c r="AL49">
        <f t="shared" si="8"/>
        <v>-1044.2218781684521</v>
      </c>
      <c r="AN49">
        <f t="shared" si="26"/>
        <v>0</v>
      </c>
      <c r="AO49">
        <f t="shared" si="26"/>
        <v>0</v>
      </c>
      <c r="AP49">
        <f t="shared" si="26"/>
        <v>-5.732622459000803E-4</v>
      </c>
      <c r="AQ49">
        <f t="shared" si="26"/>
        <v>-9.4533153695841889</v>
      </c>
      <c r="AR49">
        <f t="shared" si="26"/>
        <v>-9.4538886318300897</v>
      </c>
      <c r="AS49">
        <f t="shared" si="26"/>
        <v>-2.9968701203218449</v>
      </c>
      <c r="AT49">
        <f t="shared" si="26"/>
        <v>-2.0923779748330831</v>
      </c>
      <c r="AU49">
        <f t="shared" si="23"/>
        <v>-14.543136726985017</v>
      </c>
      <c r="AW49">
        <v>46</v>
      </c>
      <c r="AX49">
        <f>IF(Z49&gt;0, (R49*SUMPRODUCT(K49:$K$98, X49:$X$98)-K49*$AZ$3)/Z49, 0)</f>
        <v>-2345719.0839105705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0.457001349</v>
      </c>
      <c r="Q50" s="4">
        <f t="shared" si="21"/>
        <v>50</v>
      </c>
      <c r="R50">
        <f t="shared" si="0"/>
        <v>1000000</v>
      </c>
      <c r="S50">
        <f t="shared" si="1"/>
        <v>-3946498.0845325082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-1931.0523105219236</v>
      </c>
      <c r="AC50">
        <f t="shared" si="2"/>
        <v>-1731.6337577036022</v>
      </c>
      <c r="AE50">
        <f t="shared" si="3"/>
        <v>0</v>
      </c>
      <c r="AF50">
        <f t="shared" si="24"/>
        <v>0</v>
      </c>
      <c r="AG50">
        <f t="shared" si="24"/>
        <v>-2.1938864793706433E-2</v>
      </c>
      <c r="AH50">
        <f t="shared" si="5"/>
        <v>-376.21449087879381</v>
      </c>
      <c r="AI50">
        <f t="shared" si="25"/>
        <v>-376.23642974358751</v>
      </c>
      <c r="AJ50">
        <f t="shared" si="7"/>
        <v>-199.41855281832136</v>
      </c>
      <c r="AK50">
        <f t="shared" si="22"/>
        <v>-135.17366173653465</v>
      </c>
      <c r="AL50">
        <f t="shared" si="8"/>
        <v>-710.82864429844346</v>
      </c>
      <c r="AN50">
        <f t="shared" si="26"/>
        <v>0</v>
      </c>
      <c r="AO50">
        <f t="shared" si="26"/>
        <v>0</v>
      </c>
      <c r="AP50">
        <f t="shared" si="26"/>
        <v>-2.728107176196188E-4</v>
      </c>
      <c r="AQ50">
        <f t="shared" si="26"/>
        <v>-4.67824320905547</v>
      </c>
      <c r="AR50">
        <f t="shared" si="26"/>
        <v>-4.67851601977309</v>
      </c>
      <c r="AS50">
        <f t="shared" si="26"/>
        <v>-2.4797781932927885</v>
      </c>
      <c r="AT50">
        <f t="shared" si="26"/>
        <v>-1.6808902378665653</v>
      </c>
      <c r="AU50">
        <f t="shared" si="23"/>
        <v>-8.8391844509324429</v>
      </c>
      <c r="AW50">
        <v>47</v>
      </c>
      <c r="AX50">
        <f>IF(Z50&gt;0, (R50*SUMPRODUCT(K50:$K$98, X50:$X$98)-K50*$AZ$3)/Z50, 0)</f>
        <v>-3946498.0845325082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0.46737994300000002</v>
      </c>
      <c r="Q51" s="4">
        <f t="shared" si="21"/>
        <v>50</v>
      </c>
      <c r="R51">
        <f t="shared" si="0"/>
        <v>1000000</v>
      </c>
      <c r="S51">
        <f t="shared" si="1"/>
        <v>-6758508.0248682238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-1731.6337577036022</v>
      </c>
      <c r="AC51">
        <f t="shared" si="2"/>
        <v>-1549.8192614591705</v>
      </c>
      <c r="AE51">
        <f t="shared" si="3"/>
        <v>0</v>
      </c>
      <c r="AF51">
        <f t="shared" si="24"/>
        <v>0</v>
      </c>
      <c r="AG51">
        <f t="shared" si="24"/>
        <v>-1.1465690769002147E-2</v>
      </c>
      <c r="AH51">
        <f t="shared" si="5"/>
        <v>-205.07570753534441</v>
      </c>
      <c r="AI51">
        <f t="shared" si="25"/>
        <v>-205.08717322611341</v>
      </c>
      <c r="AJ51">
        <f t="shared" si="7"/>
        <v>-181.81449624443167</v>
      </c>
      <c r="AK51">
        <f t="shared" si="22"/>
        <v>-121.21436303925216</v>
      </c>
      <c r="AL51">
        <f t="shared" si="8"/>
        <v>-508.11603250979726</v>
      </c>
      <c r="AN51">
        <f t="shared" si="26"/>
        <v>0</v>
      </c>
      <c r="AO51">
        <f t="shared" si="26"/>
        <v>0</v>
      </c>
      <c r="AP51">
        <f t="shared" si="26"/>
        <v>-1.2730031499337145E-4</v>
      </c>
      <c r="AQ51">
        <f t="shared" si="26"/>
        <v>-2.276897458050831</v>
      </c>
      <c r="AR51">
        <f t="shared" si="26"/>
        <v>-2.2770247583658243</v>
      </c>
      <c r="AS51">
        <f t="shared" si="26"/>
        <v>-2.0186348217981465</v>
      </c>
      <c r="AT51">
        <f t="shared" si="26"/>
        <v>-1.3458087181572056</v>
      </c>
      <c r="AU51">
        <f t="shared" si="23"/>
        <v>-5.6414682983211764</v>
      </c>
      <c r="AW51">
        <v>48</v>
      </c>
      <c r="AX51">
        <f>IF(Z51&gt;0, (R51*SUMPRODUCT(K51:$K$98, X51:$X$98)-K51*$AZ$3)/Z51, 0)</f>
        <v>-6758508.0248682238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0.47825477199999999</v>
      </c>
      <c r="Q52" s="4">
        <f t="shared" si="21"/>
        <v>50</v>
      </c>
      <c r="R52">
        <f t="shared" si="0"/>
        <v>1000000</v>
      </c>
      <c r="S52">
        <f t="shared" si="1"/>
        <v>-11807258.831782335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-1549.8192614591705</v>
      </c>
      <c r="AC52">
        <f t="shared" si="2"/>
        <v>-1385.5847844051796</v>
      </c>
      <c r="AE52">
        <f t="shared" si="3"/>
        <v>0</v>
      </c>
      <c r="AF52">
        <f t="shared" si="24"/>
        <v>0</v>
      </c>
      <c r="AG52">
        <f t="shared" si="24"/>
        <v>-5.867512536760499E-3</v>
      </c>
      <c r="AH52">
        <f t="shared" si="5"/>
        <v>-109.67042649103254</v>
      </c>
      <c r="AI52">
        <f t="shared" si="25"/>
        <v>-109.67629400356931</v>
      </c>
      <c r="AJ52">
        <f t="shared" si="7"/>
        <v>-164.23447705399099</v>
      </c>
      <c r="AK52">
        <f t="shared" si="22"/>
        <v>-108.48734830214195</v>
      </c>
      <c r="AL52">
        <f t="shared" si="8"/>
        <v>-382.39811935970226</v>
      </c>
      <c r="AN52">
        <f t="shared" si="26"/>
        <v>0</v>
      </c>
      <c r="AO52">
        <f t="shared" si="26"/>
        <v>0</v>
      </c>
      <c r="AP52">
        <f t="shared" si="26"/>
        <v>-5.81654720721024E-5</v>
      </c>
      <c r="AQ52">
        <f t="shared" si="26"/>
        <v>-1.0871782700479116</v>
      </c>
      <c r="AR52">
        <f t="shared" si="26"/>
        <v>-1.0872364355199837</v>
      </c>
      <c r="AS52">
        <f t="shared" si="26"/>
        <v>-1.6280793314903457</v>
      </c>
      <c r="AT52">
        <f t="shared" si="26"/>
        <v>-1.0754502505636923</v>
      </c>
      <c r="AU52">
        <f t="shared" si="23"/>
        <v>-3.7907660175740219</v>
      </c>
      <c r="AW52">
        <v>49</v>
      </c>
      <c r="AX52">
        <f>IF(Z52&gt;0, (R52*SUMPRODUCT(K52:$K$98, X52:$X$98)-K52*$AZ$3)/Z52, 0)</f>
        <v>-11807258.831782335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0.48949088600000001</v>
      </c>
      <c r="Q53" s="4">
        <f t="shared" si="21"/>
        <v>50</v>
      </c>
      <c r="R53">
        <f t="shared" si="0"/>
        <v>1000000</v>
      </c>
      <c r="S53">
        <f t="shared" si="1"/>
        <v>-21077787.217151832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-1385.5847844051796</v>
      </c>
      <c r="AC53">
        <f t="shared" si="2"/>
        <v>-1238.0010925751897</v>
      </c>
      <c r="AE53">
        <f t="shared" si="3"/>
        <v>0</v>
      </c>
      <c r="AF53">
        <f t="shared" si="24"/>
        <v>0</v>
      </c>
      <c r="AG53">
        <f t="shared" si="24"/>
        <v>-2.9367435011578898E-3</v>
      </c>
      <c r="AH53">
        <f t="shared" si="5"/>
        <v>-57.441878204700089</v>
      </c>
      <c r="AI53">
        <f t="shared" si="25"/>
        <v>-57.444814948201248</v>
      </c>
      <c r="AJ53">
        <f t="shared" si="7"/>
        <v>-147.5836918299899</v>
      </c>
      <c r="AK53">
        <f t="shared" si="22"/>
        <v>-96.990934908362576</v>
      </c>
      <c r="AL53">
        <f t="shared" si="8"/>
        <v>-302.01944168655371</v>
      </c>
      <c r="AN53">
        <f t="shared" si="26"/>
        <v>0</v>
      </c>
      <c r="AO53">
        <f t="shared" si="26"/>
        <v>0</v>
      </c>
      <c r="AP53">
        <f t="shared" si="26"/>
        <v>-2.5993168653749742E-5</v>
      </c>
      <c r="AQ53">
        <f t="shared" si="26"/>
        <v>-0.50841907962824384</v>
      </c>
      <c r="AR53">
        <f t="shared" si="26"/>
        <v>-0.50844507279689766</v>
      </c>
      <c r="AS53">
        <f t="shared" si="26"/>
        <v>-1.3062658658365784</v>
      </c>
      <c r="AT53">
        <f t="shared" si="26"/>
        <v>-0.85846847978514973</v>
      </c>
      <c r="AU53">
        <f t="shared" si="23"/>
        <v>-2.6731794184186257</v>
      </c>
      <c r="AW53">
        <v>50</v>
      </c>
      <c r="AX53">
        <f>IF(Z53&gt;0, (R53*SUMPRODUCT(K53:$K$98, X53:$X$98)-K53*$AZ$3)/Z53, 0)</f>
        <v>-21077787.217151832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0.50154699899999999</v>
      </c>
      <c r="Q54" s="4">
        <f t="shared" si="21"/>
        <v>50</v>
      </c>
      <c r="R54">
        <f t="shared" si="0"/>
        <v>1000000</v>
      </c>
      <c r="S54">
        <f t="shared" si="1"/>
        <v>-38542962.389451548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-1238.0010925751897</v>
      </c>
      <c r="AC54">
        <f t="shared" si="2"/>
        <v>-1105.7676633512133</v>
      </c>
      <c r="AE54">
        <f t="shared" si="3"/>
        <v>0</v>
      </c>
      <c r="AF54">
        <f t="shared" si="24"/>
        <v>0</v>
      </c>
      <c r="AG54">
        <f t="shared" si="24"/>
        <v>-1.4344611763078183E-3</v>
      </c>
      <c r="AH54">
        <f t="shared" si="5"/>
        <v>-29.458297796769852</v>
      </c>
      <c r="AI54">
        <f t="shared" si="25"/>
        <v>-29.459732257946161</v>
      </c>
      <c r="AJ54">
        <f t="shared" si="7"/>
        <v>-132.23342922397637</v>
      </c>
      <c r="AK54">
        <f t="shared" si="22"/>
        <v>-86.660076480263285</v>
      </c>
      <c r="AL54">
        <f t="shared" si="8"/>
        <v>-248.35323796218583</v>
      </c>
      <c r="AN54">
        <f t="shared" si="26"/>
        <v>0</v>
      </c>
      <c r="AO54">
        <f t="shared" si="26"/>
        <v>0</v>
      </c>
      <c r="AP54">
        <f t="shared" si="26"/>
        <v>-1.1336108245020707E-5</v>
      </c>
      <c r="AQ54">
        <f t="shared" si="26"/>
        <v>-0.23279992379980452</v>
      </c>
      <c r="AR54">
        <f t="shared" si="26"/>
        <v>-0.23281125990804957</v>
      </c>
      <c r="AS54">
        <f t="shared" si="26"/>
        <v>-1.0450003750896988</v>
      </c>
      <c r="AT54">
        <f t="shared" si="26"/>
        <v>-0.68484809747909758</v>
      </c>
      <c r="AU54">
        <f t="shared" si="23"/>
        <v>-1.9626597324768462</v>
      </c>
      <c r="AW54">
        <v>51</v>
      </c>
      <c r="AX54">
        <f>IF(Z54&gt;0, (R54*SUMPRODUCT(K54:$K$98, X54:$X$98)-K54*$AZ$3)/Z54, 0)</f>
        <v>-38542962.389451548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0.51394563599999998</v>
      </c>
      <c r="Q55" s="4">
        <f t="shared" si="21"/>
        <v>50</v>
      </c>
      <c r="R55">
        <f t="shared" si="0"/>
        <v>1000000</v>
      </c>
      <c r="S55">
        <f t="shared" si="1"/>
        <v>-72302511.60460788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-1105.7676633512133</v>
      </c>
      <c r="AC55">
        <f t="shared" si="2"/>
        <v>-987.48095586108013</v>
      </c>
      <c r="AE55">
        <f t="shared" si="3"/>
        <v>0</v>
      </c>
      <c r="AF55">
        <f t="shared" si="24"/>
        <v>0</v>
      </c>
      <c r="AG55">
        <f t="shared" si="24"/>
        <v>-6.8288150296991028E-4</v>
      </c>
      <c r="AH55">
        <f t="shared" si="5"/>
        <v>-14.744701231496595</v>
      </c>
      <c r="AI55">
        <f t="shared" si="25"/>
        <v>-14.745384112999565</v>
      </c>
      <c r="AJ55">
        <f t="shared" si="7"/>
        <v>-118.28670749013315</v>
      </c>
      <c r="AK55">
        <f t="shared" si="22"/>
        <v>-77.403736434584943</v>
      </c>
      <c r="AL55">
        <f t="shared" si="8"/>
        <v>-210.43582803771767</v>
      </c>
      <c r="AN55">
        <f t="shared" si="26"/>
        <v>0</v>
      </c>
      <c r="AO55">
        <f t="shared" si="26"/>
        <v>0</v>
      </c>
      <c r="AP55">
        <f t="shared" si="26"/>
        <v>-4.818396250730793E-6</v>
      </c>
      <c r="AQ55">
        <f t="shared" si="26"/>
        <v>-0.10403827431700019</v>
      </c>
      <c r="AR55">
        <f t="shared" si="26"/>
        <v>-0.10404309271325092</v>
      </c>
      <c r="AS55">
        <f t="shared" si="26"/>
        <v>-0.83462829993633814</v>
      </c>
      <c r="AT55">
        <f t="shared" si="26"/>
        <v>-0.54615899216323094</v>
      </c>
      <c r="AU55">
        <f t="shared" si="23"/>
        <v>-1.4848303848128199</v>
      </c>
      <c r="AW55">
        <v>52</v>
      </c>
      <c r="AX55">
        <f>IF(Z55&gt;0, (R55*SUMPRODUCT(K55:$K$98, X55:$X$98)-K55*$AZ$3)/Z55, 0)</f>
        <v>-72302511.60460788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0.52707773400000002</v>
      </c>
      <c r="Q56" s="4">
        <f t="shared" si="21"/>
        <v>50</v>
      </c>
      <c r="R56">
        <f t="shared" si="0"/>
        <v>1000000</v>
      </c>
      <c r="S56">
        <f t="shared" si="1"/>
        <v>-139466194.62107676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-987.48095586108013</v>
      </c>
      <c r="AC56">
        <f t="shared" si="2"/>
        <v>-881.76400537295706</v>
      </c>
      <c r="AE56">
        <f t="shared" si="3"/>
        <v>0</v>
      </c>
      <c r="AF56">
        <f t="shared" si="24"/>
        <v>0</v>
      </c>
      <c r="AG56">
        <f t="shared" si="24"/>
        <v>-3.1612105276431656E-4</v>
      </c>
      <c r="AH56">
        <f t="shared" si="5"/>
        <v>-7.1986327035178919</v>
      </c>
      <c r="AI56">
        <f t="shared" si="25"/>
        <v>-7.1989488245706559</v>
      </c>
      <c r="AJ56">
        <f t="shared" si="7"/>
        <v>-105.71695048812308</v>
      </c>
      <c r="AK56">
        <f t="shared" si="22"/>
        <v>-69.123666910275617</v>
      </c>
      <c r="AL56">
        <f t="shared" si="8"/>
        <v>-182.03956622296934</v>
      </c>
      <c r="AN56">
        <f t="shared" si="26"/>
        <v>0</v>
      </c>
      <c r="AO56">
        <f t="shared" si="26"/>
        <v>0</v>
      </c>
      <c r="AP56">
        <f t="shared" si="26"/>
        <v>-1.9915561704233951E-6</v>
      </c>
      <c r="AQ56">
        <f t="shared" si="26"/>
        <v>-4.5351238881237182E-2</v>
      </c>
      <c r="AR56">
        <f t="shared" si="26"/>
        <v>-4.5353230437407605E-2</v>
      </c>
      <c r="AS56">
        <f t="shared" si="26"/>
        <v>-0.66601462706102865</v>
      </c>
      <c r="AT56">
        <f t="shared" si="26"/>
        <v>-0.43547768854257785</v>
      </c>
      <c r="AU56">
        <f t="shared" si="23"/>
        <v>-1.1468455460410141</v>
      </c>
      <c r="AW56">
        <v>53</v>
      </c>
      <c r="AX56">
        <f>IF(Z56&gt;0, (R56*SUMPRODUCT(K56:$K$98, X56:$X$98)-K56*$AZ$3)/Z56, 0)</f>
        <v>-139466194.62107676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0.54097960300000003</v>
      </c>
      <c r="Q57" s="4">
        <f t="shared" si="21"/>
        <v>50</v>
      </c>
      <c r="R57">
        <f t="shared" si="0"/>
        <v>1000000</v>
      </c>
      <c r="S57">
        <f t="shared" si="1"/>
        <v>-277335389.36786938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-881.76400537295706</v>
      </c>
      <c r="AC57">
        <f t="shared" si="2"/>
        <v>-787.32633093108814</v>
      </c>
      <c r="AE57">
        <f t="shared" si="3"/>
        <v>0</v>
      </c>
      <c r="AF57">
        <f t="shared" si="24"/>
        <v>0</v>
      </c>
      <c r="AG57">
        <f t="shared" si="24"/>
        <v>-1.4194480061229136E-4</v>
      </c>
      <c r="AH57">
        <f t="shared" si="5"/>
        <v>-3.4203008324876407</v>
      </c>
      <c r="AI57">
        <f t="shared" si="25"/>
        <v>-3.4204427772882529</v>
      </c>
      <c r="AJ57">
        <f t="shared" si="7"/>
        <v>-94.437674441868921</v>
      </c>
      <c r="AK57">
        <f t="shared" si="22"/>
        <v>-61.723480376106998</v>
      </c>
      <c r="AL57">
        <f t="shared" si="8"/>
        <v>-159.58159759526418</v>
      </c>
      <c r="AN57">
        <f t="shared" si="26"/>
        <v>0</v>
      </c>
      <c r="AO57">
        <f t="shared" si="26"/>
        <v>0</v>
      </c>
      <c r="AP57">
        <f t="shared" si="26"/>
        <v>-7.9843691276010028E-7</v>
      </c>
      <c r="AQ57">
        <f t="shared" si="26"/>
        <v>-1.9239129757640153E-2</v>
      </c>
      <c r="AR57">
        <f t="shared" si="26"/>
        <v>-1.9239928194552912E-2</v>
      </c>
      <c r="AS57">
        <f t="shared" si="26"/>
        <v>-0.53121019512059509</v>
      </c>
      <c r="AT57">
        <f t="shared" si="26"/>
        <v>-0.34719345057884443</v>
      </c>
      <c r="AU57">
        <f t="shared" si="23"/>
        <v>-0.89764357389399241</v>
      </c>
      <c r="AW57">
        <v>54</v>
      </c>
      <c r="AX57">
        <f>IF(Z57&gt;0, (R57*SUMPRODUCT(K57:$K$98, X57:$X$98)-K57*$AZ$3)/Z57, 0)</f>
        <v>-277335389.36786938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0.55513806300000001</v>
      </c>
      <c r="Q58" s="4">
        <f t="shared" si="21"/>
        <v>50</v>
      </c>
      <c r="R58">
        <f t="shared" si="0"/>
        <v>1000000</v>
      </c>
      <c r="S58">
        <f t="shared" si="1"/>
        <v>-569436925.5859288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-787.32633093108814</v>
      </c>
      <c r="AC58">
        <f t="shared" si="2"/>
        <v>-702.98572570303315</v>
      </c>
      <c r="AE58">
        <f t="shared" si="3"/>
        <v>0</v>
      </c>
      <c r="AF58">
        <f t="shared" si="24"/>
        <v>0</v>
      </c>
      <c r="AG58">
        <f t="shared" si="24"/>
        <v>-6.1726390941339792E-5</v>
      </c>
      <c r="AH58">
        <f t="shared" si="5"/>
        <v>-1.575979233296573</v>
      </c>
      <c r="AI58">
        <f t="shared" si="25"/>
        <v>-1.5760409596875142</v>
      </c>
      <c r="AJ58">
        <f t="shared" si="7"/>
        <v>-84.340605228054983</v>
      </c>
      <c r="AK58">
        <f t="shared" si="22"/>
        <v>-55.112843165176173</v>
      </c>
      <c r="AL58">
        <f t="shared" si="8"/>
        <v>-141.02948935291869</v>
      </c>
      <c r="AN58">
        <f t="shared" si="26"/>
        <v>0</v>
      </c>
      <c r="AO58">
        <f t="shared" si="26"/>
        <v>0</v>
      </c>
      <c r="AP58">
        <f t="shared" si="26"/>
        <v>-3.1000877004924744E-7</v>
      </c>
      <c r="AQ58">
        <f t="shared" si="26"/>
        <v>-7.9150485924525376E-3</v>
      </c>
      <c r="AR58">
        <f t="shared" si="26"/>
        <v>-7.9153586012225864E-3</v>
      </c>
      <c r="AS58">
        <f t="shared" si="26"/>
        <v>-0.42358425453394799</v>
      </c>
      <c r="AT58">
        <f t="shared" si="26"/>
        <v>-0.2767935151075025</v>
      </c>
      <c r="AU58">
        <f t="shared" si="23"/>
        <v>-0.7082931282426731</v>
      </c>
      <c r="AW58">
        <v>55</v>
      </c>
      <c r="AX58">
        <f>IF(Z58&gt;0, (R58*SUMPRODUCT(K58:$K$98, X58:$X$98)-K58*$AZ$3)/Z58, 0)</f>
        <v>-569436925.5859288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0.569934367</v>
      </c>
      <c r="Q59" s="4">
        <f t="shared" si="21"/>
        <v>50</v>
      </c>
      <c r="R59">
        <f t="shared" si="0"/>
        <v>1000000</v>
      </c>
      <c r="S59">
        <f t="shared" si="1"/>
        <v>-1210361123.5784044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-702.98572570303315</v>
      </c>
      <c r="AC59">
        <f t="shared" si="2"/>
        <v>-627.67235114643586</v>
      </c>
      <c r="AE59">
        <f t="shared" si="3"/>
        <v>0</v>
      </c>
      <c r="AF59">
        <f t="shared" si="24"/>
        <v>0</v>
      </c>
      <c r="AG59">
        <f t="shared" si="24"/>
        <v>-2.5929135483579364E-5</v>
      </c>
      <c r="AH59">
        <f t="shared" si="5"/>
        <v>-0.70359983096694068</v>
      </c>
      <c r="AI59">
        <f t="shared" si="25"/>
        <v>-0.70362576010242428</v>
      </c>
      <c r="AJ59">
        <f t="shared" si="7"/>
        <v>-75.313374556597296</v>
      </c>
      <c r="AK59">
        <f t="shared" si="22"/>
        <v>-49.209000799212326</v>
      </c>
      <c r="AL59">
        <f t="shared" si="8"/>
        <v>-125.22600111591206</v>
      </c>
      <c r="AN59">
        <f t="shared" si="26"/>
        <v>0</v>
      </c>
      <c r="AO59">
        <f t="shared" si="26"/>
        <v>0</v>
      </c>
      <c r="AP59">
        <f t="shared" si="26"/>
        <v>-1.1627145555918621E-7</v>
      </c>
      <c r="AQ59">
        <f t="shared" si="26"/>
        <v>-3.1550830736154717E-3</v>
      </c>
      <c r="AR59">
        <f t="shared" si="26"/>
        <v>-3.1551993450710312E-3</v>
      </c>
      <c r="AS59">
        <f t="shared" si="26"/>
        <v>-0.33772031035571282</v>
      </c>
      <c r="AT59">
        <f t="shared" si="26"/>
        <v>-0.22066305115189833</v>
      </c>
      <c r="AU59">
        <f t="shared" si="23"/>
        <v>-0.56153856085268217</v>
      </c>
      <c r="AW59">
        <v>56</v>
      </c>
      <c r="AX59">
        <f>IF(Z59&gt;0, (R59*SUMPRODUCT(K59:$K$98, X59:$X$98)-K59*$AZ$3)/Z59, 0)</f>
        <v>-1210361123.5784044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0.58483052300000005</v>
      </c>
      <c r="Q60" s="4">
        <f t="shared" si="21"/>
        <v>50</v>
      </c>
      <c r="R60">
        <f t="shared" si="0"/>
        <v>1000000</v>
      </c>
      <c r="S60">
        <f t="shared" si="1"/>
        <v>-2667240930.3450341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-627.67235114643586</v>
      </c>
      <c r="AC60">
        <f t="shared" si="2"/>
        <v>-560.42435479630433</v>
      </c>
      <c r="AE60">
        <f t="shared" si="3"/>
        <v>0</v>
      </c>
      <c r="AF60">
        <f t="shared" si="24"/>
        <v>0</v>
      </c>
      <c r="AG60">
        <f t="shared" si="24"/>
        <v>-1.0505694262943991E-5</v>
      </c>
      <c r="AH60">
        <f t="shared" si="5"/>
        <v>-0.30328299731599156</v>
      </c>
      <c r="AI60">
        <f t="shared" si="25"/>
        <v>-0.30329350301025448</v>
      </c>
      <c r="AJ60">
        <f t="shared" si="7"/>
        <v>-67.24799635013153</v>
      </c>
      <c r="AK60">
        <f t="shared" si="22"/>
        <v>-43.937064580250514</v>
      </c>
      <c r="AL60">
        <f t="shared" si="8"/>
        <v>-111.48835443339229</v>
      </c>
      <c r="AN60">
        <f t="shared" si="26"/>
        <v>0</v>
      </c>
      <c r="AO60">
        <f t="shared" si="26"/>
        <v>0</v>
      </c>
      <c r="AP60">
        <f t="shared" si="26"/>
        <v>-4.2062182891914472E-8</v>
      </c>
      <c r="AQ60">
        <f t="shared" si="26"/>
        <v>-1.2142695743687525E-3</v>
      </c>
      <c r="AR60">
        <f t="shared" si="26"/>
        <v>-1.2143116365516441E-3</v>
      </c>
      <c r="AS60">
        <f t="shared" si="26"/>
        <v>-0.26924422611184734</v>
      </c>
      <c r="AT60">
        <f t="shared" si="26"/>
        <v>-0.17591306198839143</v>
      </c>
      <c r="AU60">
        <f t="shared" si="23"/>
        <v>-0.44637159973679036</v>
      </c>
      <c r="AW60">
        <v>57</v>
      </c>
      <c r="AX60">
        <f>IF(Z60&gt;0, (R60*SUMPRODUCT(K60:$K$98, X60:$X$98)-K60*$AZ$3)/Z60, 0)</f>
        <v>-2667240930.3450341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0.59948279800000004</v>
      </c>
      <c r="Q61" s="4">
        <f t="shared" si="21"/>
        <v>50</v>
      </c>
      <c r="R61">
        <f t="shared" si="0"/>
        <v>1000000</v>
      </c>
      <c r="S61">
        <f t="shared" si="1"/>
        <v>-6098245892.314559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-560.42435479630433</v>
      </c>
      <c r="AC61">
        <f t="shared" si="2"/>
        <v>-500.37989814337413</v>
      </c>
      <c r="AE61">
        <f t="shared" si="3"/>
        <v>0</v>
      </c>
      <c r="AF61">
        <f t="shared" si="24"/>
        <v>0</v>
      </c>
      <c r="AG61">
        <f t="shared" si="24"/>
        <v>-4.1026543286323389E-6</v>
      </c>
      <c r="AH61">
        <f t="shared" si="5"/>
        <v>-0.12595965983364424</v>
      </c>
      <c r="AI61">
        <f t="shared" si="25"/>
        <v>-0.12596376248797286</v>
      </c>
      <c r="AJ61">
        <f t="shared" si="7"/>
        <v>-60.044456652930194</v>
      </c>
      <c r="AK61">
        <f t="shared" si="22"/>
        <v>-39.229704835741309</v>
      </c>
      <c r="AL61">
        <f t="shared" si="8"/>
        <v>-99.400125251159466</v>
      </c>
      <c r="AN61">
        <f t="shared" si="26"/>
        <v>0</v>
      </c>
      <c r="AO61">
        <f t="shared" si="26"/>
        <v>0</v>
      </c>
      <c r="AP61">
        <f t="shared" si="26"/>
        <v>-1.4666076761573843E-8</v>
      </c>
      <c r="AQ61">
        <f t="shared" si="26"/>
        <v>-4.5027776946486819E-4</v>
      </c>
      <c r="AR61">
        <f t="shared" si="26"/>
        <v>-4.5029243554162976E-4</v>
      </c>
      <c r="AS61">
        <f t="shared" si="26"/>
        <v>-0.21464557816461954</v>
      </c>
      <c r="AT61">
        <f t="shared" si="26"/>
        <v>-0.14023746978621618</v>
      </c>
      <c r="AU61">
        <f t="shared" si="23"/>
        <v>-0.35533334038637732</v>
      </c>
      <c r="AW61">
        <v>58</v>
      </c>
      <c r="AX61">
        <f>IF(Z61&gt;0, (R61*SUMPRODUCT(K61:$K$98, X61:$X$98)-K61*$AZ$3)/Z61, 0)</f>
        <v>-6098245892.314559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0.61448546299999995</v>
      </c>
      <c r="Q62" s="4">
        <f t="shared" si="21"/>
        <v>50</v>
      </c>
      <c r="R62">
        <f t="shared" si="0"/>
        <v>1000000</v>
      </c>
      <c r="S62">
        <f t="shared" si="1"/>
        <v>-14499750210.069494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-500.37989814337413</v>
      </c>
      <c r="AC62">
        <f t="shared" si="2"/>
        <v>-446.76814224033592</v>
      </c>
      <c r="AE62">
        <f t="shared" si="3"/>
        <v>0</v>
      </c>
      <c r="AF62">
        <f t="shared" si="24"/>
        <v>0</v>
      </c>
      <c r="AG62">
        <f t="shared" si="24"/>
        <v>-1.5406063406874187E-6</v>
      </c>
      <c r="AH62">
        <f t="shared" si="5"/>
        <v>-5.0420428893171935E-2</v>
      </c>
      <c r="AI62">
        <f t="shared" si="25"/>
        <v>-5.0421969499512623E-2</v>
      </c>
      <c r="AJ62">
        <f t="shared" si="7"/>
        <v>-53.611755903038215</v>
      </c>
      <c r="AK62">
        <f t="shared" si="22"/>
        <v>-35.02659287003619</v>
      </c>
      <c r="AL62">
        <f t="shared" si="8"/>
        <v>-88.688770742573922</v>
      </c>
      <c r="AN62">
        <f t="shared" si="26"/>
        <v>0</v>
      </c>
      <c r="AO62">
        <f t="shared" si="26"/>
        <v>0</v>
      </c>
      <c r="AP62">
        <f t="shared" si="26"/>
        <v>-4.9172544863650546E-9</v>
      </c>
      <c r="AQ62">
        <f t="shared" si="26"/>
        <v>-1.6093019587909362E-4</v>
      </c>
      <c r="AR62">
        <f t="shared" si="26"/>
        <v>-1.6093511313357997E-4</v>
      </c>
      <c r="AS62">
        <f t="shared" si="26"/>
        <v>-0.17111616398936436</v>
      </c>
      <c r="AT62">
        <f t="shared" si="26"/>
        <v>-0.11179667795954712</v>
      </c>
      <c r="AU62">
        <f t="shared" si="23"/>
        <v>-0.28307377706204506</v>
      </c>
      <c r="AW62">
        <v>59</v>
      </c>
      <c r="AX62">
        <f>IF(Z62&gt;0, (R62*SUMPRODUCT(K62:$K$98, X62:$X$98)-K62*$AZ$3)/Z62, 0)</f>
        <v>-14499750210.069494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0.62975077099999999</v>
      </c>
      <c r="Q63" s="4">
        <f t="shared" si="21"/>
        <v>50</v>
      </c>
      <c r="R63">
        <f t="shared" si="0"/>
        <v>1000000</v>
      </c>
      <c r="S63">
        <f t="shared" si="1"/>
        <v>-35936815076.6091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-446.76814224033592</v>
      </c>
      <c r="AC63">
        <f t="shared" si="2"/>
        <v>-398.90026193766789</v>
      </c>
      <c r="AE63">
        <f t="shared" si="3"/>
        <v>0</v>
      </c>
      <c r="AF63">
        <f t="shared" si="24"/>
        <v>0</v>
      </c>
      <c r="AG63">
        <f t="shared" si="24"/>
        <v>-5.5500224642515397E-7</v>
      </c>
      <c r="AH63">
        <f t="shared" si="5"/>
        <v>-1.9403960617107814E-2</v>
      </c>
      <c r="AI63">
        <f t="shared" si="25"/>
        <v>-1.9404515619354239E-2</v>
      </c>
      <c r="AJ63">
        <f t="shared" si="7"/>
        <v>-47.867880302668027</v>
      </c>
      <c r="AK63">
        <f t="shared" si="22"/>
        <v>-31.273769956823518</v>
      </c>
      <c r="AL63">
        <f t="shared" si="8"/>
        <v>-79.161054775110898</v>
      </c>
      <c r="AN63">
        <f t="shared" si="26"/>
        <v>0</v>
      </c>
      <c r="AO63">
        <f t="shared" si="26"/>
        <v>0</v>
      </c>
      <c r="AP63">
        <f t="shared" si="26"/>
        <v>-1.5816403013480374E-9</v>
      </c>
      <c r="AQ63">
        <f t="shared" si="26"/>
        <v>-5.529722864270718E-5</v>
      </c>
      <c r="AR63">
        <f t="shared" si="26"/>
        <v>-5.5298810283008528E-5</v>
      </c>
      <c r="AS63">
        <f t="shared" si="26"/>
        <v>-0.13641344537695246</v>
      </c>
      <c r="AT63">
        <f t="shared" si="26"/>
        <v>-8.9123702214546088E-2</v>
      </c>
      <c r="AU63">
        <f t="shared" si="23"/>
        <v>-0.22559244640178155</v>
      </c>
      <c r="AW63">
        <v>60</v>
      </c>
      <c r="AX63">
        <f>IF(Z63&gt;0, (R63*SUMPRODUCT(K63:$K$98, X63:$X$98)-K63*$AZ$3)/Z63, 0)</f>
        <v>-35936815076.6091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0.64518007799999999</v>
      </c>
      <c r="Q64" s="4">
        <f t="shared" si="21"/>
        <v>50</v>
      </c>
      <c r="R64">
        <f t="shared" si="0"/>
        <v>1000000</v>
      </c>
      <c r="S64">
        <f t="shared" si="1"/>
        <v>-93052762264.9543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-398.90026193766789</v>
      </c>
      <c r="AC64">
        <f t="shared" si="2"/>
        <v>-356.16099470555366</v>
      </c>
      <c r="AE64">
        <f t="shared" si="3"/>
        <v>0</v>
      </c>
      <c r="AF64">
        <f t="shared" si="24"/>
        <v>0</v>
      </c>
      <c r="AG64">
        <f t="shared" si="24"/>
        <v>-1.913758313221464E-7</v>
      </c>
      <c r="AH64">
        <f t="shared" si="5"/>
        <v>-7.1615278527751213E-3</v>
      </c>
      <c r="AI64">
        <f t="shared" si="25"/>
        <v>-7.1617192286064432E-3</v>
      </c>
      <c r="AJ64">
        <f t="shared" si="7"/>
        <v>-42.73926723211423</v>
      </c>
      <c r="AK64">
        <f t="shared" si="22"/>
        <v>-27.923018335636755</v>
      </c>
      <c r="AL64">
        <f t="shared" si="8"/>
        <v>-70.66944728697959</v>
      </c>
      <c r="AN64">
        <f t="shared" si="26"/>
        <v>0</v>
      </c>
      <c r="AO64">
        <f t="shared" si="26"/>
        <v>0</v>
      </c>
      <c r="AP64">
        <f t="shared" si="26"/>
        <v>-4.8694739762757761E-10</v>
      </c>
      <c r="AQ64">
        <f t="shared" si="26"/>
        <v>-1.8222193089136971E-5</v>
      </c>
      <c r="AR64">
        <f t="shared" si="26"/>
        <v>-1.8222680036534597E-5</v>
      </c>
      <c r="AS64">
        <f t="shared" si="26"/>
        <v>-0.1087481883757557</v>
      </c>
      <c r="AT64">
        <f t="shared" si="26"/>
        <v>-7.1048893784070907E-2</v>
      </c>
      <c r="AU64">
        <f t="shared" si="23"/>
        <v>-0.17981530483986313</v>
      </c>
      <c r="AW64">
        <v>61</v>
      </c>
      <c r="AX64">
        <f>IF(Z64&gt;0, (R64*SUMPRODUCT(K64:$K$98, X64:$X$98)-K64*$AZ$3)/Z64, 0)</f>
        <v>-93052762264.9543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0.66067595400000001</v>
      </c>
      <c r="Q65" s="4">
        <f t="shared" si="21"/>
        <v>50</v>
      </c>
      <c r="R65">
        <f t="shared" si="0"/>
        <v>1000000</v>
      </c>
      <c r="S65">
        <f t="shared" si="1"/>
        <v>-252282906403.55328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-356.16099470555366</v>
      </c>
      <c r="AC65">
        <f t="shared" si="2"/>
        <v>-318.0009035265478</v>
      </c>
      <c r="AE65">
        <f t="shared" si="3"/>
        <v>0</v>
      </c>
      <c r="AF65">
        <f t="shared" si="24"/>
        <v>0</v>
      </c>
      <c r="AG65">
        <f t="shared" si="24"/>
        <v>-6.3024663077622793E-8</v>
      </c>
      <c r="AH65">
        <f t="shared" si="5"/>
        <v>-2.5287481986260431E-3</v>
      </c>
      <c r="AI65">
        <f t="shared" si="25"/>
        <v>-2.5288112232891209E-3</v>
      </c>
      <c r="AJ65">
        <f t="shared" si="7"/>
        <v>-38.16009117900586</v>
      </c>
      <c r="AK65">
        <f t="shared" si="22"/>
        <v>-24.931269629388758</v>
      </c>
      <c r="AL65">
        <f t="shared" si="8"/>
        <v>-63.093889619617904</v>
      </c>
      <c r="AN65">
        <f t="shared" si="26"/>
        <v>0</v>
      </c>
      <c r="AO65">
        <f t="shared" si="26"/>
        <v>0</v>
      </c>
      <c r="AP65">
        <f t="shared" si="26"/>
        <v>-1.4318168497846846E-10</v>
      </c>
      <c r="AQ65">
        <f t="shared" si="26"/>
        <v>-5.7449006513467344E-6</v>
      </c>
      <c r="AR65">
        <f t="shared" si="26"/>
        <v>-5.7450438330317139E-6</v>
      </c>
      <c r="AS65">
        <f t="shared" si="26"/>
        <v>-8.6693460736357475E-2</v>
      </c>
      <c r="AT65">
        <f t="shared" si="26"/>
        <v>-5.6639750533721438E-2</v>
      </c>
      <c r="AU65">
        <f t="shared" si="23"/>
        <v>-0.14333895631391194</v>
      </c>
      <c r="AW65">
        <v>62</v>
      </c>
      <c r="AX65">
        <f>IF(Z65&gt;0, (R65*SUMPRODUCT(K65:$K$98, X65:$X$98)-K65*$AZ$3)/Z65, 0)</f>
        <v>-252282906403.55328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0.67625413199999995</v>
      </c>
      <c r="Q66" s="4">
        <f t="shared" si="21"/>
        <v>50</v>
      </c>
      <c r="R66">
        <f t="shared" si="0"/>
        <v>1000000</v>
      </c>
      <c r="S66">
        <f t="shared" si="1"/>
        <v>-717946025246.35583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-318.0009035265478</v>
      </c>
      <c r="AC66">
        <f t="shared" si="2"/>
        <v>-283.92938302037788</v>
      </c>
      <c r="AE66">
        <f t="shared" si="3"/>
        <v>0</v>
      </c>
      <c r="AF66">
        <f t="shared" si="24"/>
        <v>0</v>
      </c>
      <c r="AG66">
        <f t="shared" si="24"/>
        <v>-1.9773727622696319E-8</v>
      </c>
      <c r="AH66">
        <f t="shared" si="5"/>
        <v>-8.5241377648300485E-4</v>
      </c>
      <c r="AI66">
        <f t="shared" si="25"/>
        <v>-8.5243355021062759E-4</v>
      </c>
      <c r="AJ66">
        <f t="shared" si="7"/>
        <v>-34.071520506169918</v>
      </c>
      <c r="AK66">
        <f t="shared" si="22"/>
        <v>-22.260063246858348</v>
      </c>
      <c r="AL66">
        <f t="shared" si="8"/>
        <v>-56.332436186578477</v>
      </c>
      <c r="AN66">
        <f t="shared" si="26"/>
        <v>0</v>
      </c>
      <c r="AO66">
        <f t="shared" si="26"/>
        <v>0</v>
      </c>
      <c r="AP66">
        <f t="shared" si="26"/>
        <v>-4.0109519674350132E-11</v>
      </c>
      <c r="AQ66">
        <f t="shared" si="26"/>
        <v>-1.7290572516680641E-6</v>
      </c>
      <c r="AR66">
        <f t="shared" si="26"/>
        <v>-1.7290973611877387E-6</v>
      </c>
      <c r="AS66">
        <f t="shared" si="26"/>
        <v>-6.9111517471731998E-2</v>
      </c>
      <c r="AT66">
        <f t="shared" si="26"/>
        <v>-4.5152864537657503E-2</v>
      </c>
      <c r="AU66">
        <f t="shared" si="23"/>
        <v>-0.1142661111067507</v>
      </c>
      <c r="AW66">
        <v>63</v>
      </c>
      <c r="AX66">
        <f>IF(Z66&gt;0, (R66*SUMPRODUCT(K66:$K$98, X66:$X$98)-K66*$AZ$3)/Z66, 0)</f>
        <v>-717946025246.35583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0.69194305599999995</v>
      </c>
      <c r="Q67" s="4">
        <f t="shared" si="21"/>
        <v>50</v>
      </c>
      <c r="R67">
        <f t="shared" ref="R67:R79" si="27">$C$6</f>
        <v>1000000</v>
      </c>
      <c r="S67">
        <f t="shared" ref="S67:S79" si="28">AX67</f>
        <v>-2150673733498.3411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-283.92938302037788</v>
      </c>
      <c r="AC67">
        <f t="shared" ref="AC67:AC79" si="29">S67*Z67</f>
        <v>-253.50837916812219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-5.8936968267092507E-9</v>
      </c>
      <c r="AH67">
        <f t="shared" ref="AH67:AH79" si="32">-X67*R67</f>
        <v>-2.7364587039520208E-4</v>
      </c>
      <c r="AI67">
        <f t="shared" ref="AI67:AI79" si="33">SUM(AE67:AH67)</f>
        <v>-2.7365176409202877E-4</v>
      </c>
      <c r="AJ67">
        <f t="shared" ref="AJ67:AJ79" si="34">AB67-AC67</f>
        <v>-30.421003852255694</v>
      </c>
      <c r="AK67">
        <f t="shared" si="22"/>
        <v>-19.875056811426454</v>
      </c>
      <c r="AL67">
        <f t="shared" ref="AL67:AL79" si="35">SUM(AI67:AK67)</f>
        <v>-50.296334315446245</v>
      </c>
      <c r="AN67">
        <f t="shared" ref="AN67:AT79" si="36">AE67*$K67</f>
        <v>0</v>
      </c>
      <c r="AO67">
        <f t="shared" si="36"/>
        <v>0</v>
      </c>
      <c r="AP67">
        <f t="shared" si="36"/>
        <v>-1.0674036481647033E-11</v>
      </c>
      <c r="AQ67">
        <f t="shared" si="36"/>
        <v>-4.9559827889574906E-7</v>
      </c>
      <c r="AR67">
        <f t="shared" si="36"/>
        <v>-4.9560895293223074E-7</v>
      </c>
      <c r="AS67">
        <f t="shared" si="36"/>
        <v>-5.5095284755019708E-2</v>
      </c>
      <c r="AT67">
        <f t="shared" si="36"/>
        <v>-3.599558778092523E-2</v>
      </c>
      <c r="AU67">
        <f t="shared" si="23"/>
        <v>-9.1091368144897877E-2</v>
      </c>
      <c r="AW67">
        <v>64</v>
      </c>
      <c r="AX67">
        <f>IF(Z67&gt;0, (R67*SUMPRODUCT(K67:$K$98, X67:$X$98)-K67*$AZ$3)/Z67, 0)</f>
        <v>-2150673733498.3411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1.6170478387293595E-3</v>
      </c>
      <c r="L68" s="2">
        <v>65</v>
      </c>
      <c r="M68" s="6">
        <v>0.70765376499999999</v>
      </c>
      <c r="Q68" s="4">
        <f t="shared" si="21"/>
        <v>50</v>
      </c>
      <c r="R68">
        <f t="shared" si="27"/>
        <v>1000000</v>
      </c>
      <c r="S68">
        <f t="shared" si="28"/>
        <v>-6801027144913.4561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-253.50837916812219</v>
      </c>
      <c r="AC68">
        <f t="shared" si="29"/>
        <v>-226.34676753754817</v>
      </c>
      <c r="AE68">
        <f t="shared" si="30"/>
        <v>0</v>
      </c>
      <c r="AF68">
        <f t="shared" si="31"/>
        <v>0</v>
      </c>
      <c r="AG68">
        <f t="shared" si="31"/>
        <v>-1.6640631092528044E-9</v>
      </c>
      <c r="AH68">
        <f t="shared" si="32"/>
        <v>-8.3413934983787085E-5</v>
      </c>
      <c r="AI68">
        <f t="shared" si="33"/>
        <v>-8.3415599046896344E-5</v>
      </c>
      <c r="AJ68">
        <f t="shared" si="34"/>
        <v>-27.161611630574015</v>
      </c>
      <c r="AK68">
        <f t="shared" si="22"/>
        <v>-17.745586541768557</v>
      </c>
      <c r="AL68">
        <f t="shared" si="35"/>
        <v>-44.907281587941618</v>
      </c>
      <c r="AN68">
        <f t="shared" si="36"/>
        <v>0</v>
      </c>
      <c r="AO68">
        <f t="shared" si="36"/>
        <v>0</v>
      </c>
      <c r="AP68">
        <f t="shared" si="36"/>
        <v>-2.6908696543265056E-12</v>
      </c>
      <c r="AQ68">
        <f t="shared" si="36"/>
        <v>-1.3488432328544421E-7</v>
      </c>
      <c r="AR68">
        <f t="shared" si="36"/>
        <v>-1.3488701415509857E-7</v>
      </c>
      <c r="AS68">
        <f t="shared" si="36"/>
        <v>-4.3921625383625949E-2</v>
      </c>
      <c r="AT68">
        <f t="shared" si="36"/>
        <v>-2.8695462364351654E-2</v>
      </c>
      <c r="AU68">
        <f t="shared" si="23"/>
        <v>-7.2617222634991749E-2</v>
      </c>
      <c r="AW68">
        <v>65</v>
      </c>
      <c r="AX68">
        <f>IF(Z68&gt;0, (R68*SUMPRODUCT(K68:$K$98, X68:$X$98)-K68*$AZ$3)/Z68, 0)</f>
        <v>-6801027144913.4561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1.4437927131512138E-3</v>
      </c>
      <c r="L69" s="2">
        <v>66</v>
      </c>
      <c r="M69" s="6">
        <v>0.72329488099999995</v>
      </c>
      <c r="Q69" s="4">
        <f t="shared" ref="Q69:Q79" si="48">$C$8</f>
        <v>50</v>
      </c>
      <c r="R69">
        <f t="shared" si="27"/>
        <v>1000000</v>
      </c>
      <c r="S69">
        <f t="shared" si="28"/>
        <v>-22768013195025.707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-226.34676753754817</v>
      </c>
      <c r="AC69">
        <f t="shared" si="29"/>
        <v>-202.09532827406443</v>
      </c>
      <c r="AE69">
        <f t="shared" si="30"/>
        <v>0</v>
      </c>
      <c r="AF69">
        <f t="shared" si="31"/>
        <v>0</v>
      </c>
      <c r="AG69">
        <f t="shared" si="31"/>
        <v>-4.4381414957677921E-10</v>
      </c>
      <c r="AH69">
        <f t="shared" si="32"/>
        <v>-2.4072166571669943E-5</v>
      </c>
      <c r="AI69">
        <f t="shared" si="33"/>
        <v>-2.4072610385819521E-5</v>
      </c>
      <c r="AJ69">
        <f t="shared" si="34"/>
        <v>-24.251439263483746</v>
      </c>
      <c r="AK69">
        <f t="shared" si="22"/>
        <v>-15.844273727628373</v>
      </c>
      <c r="AL69">
        <f t="shared" si="35"/>
        <v>-40.09573706372251</v>
      </c>
      <c r="AN69">
        <f t="shared" si="36"/>
        <v>0</v>
      </c>
      <c r="AO69">
        <f t="shared" si="36"/>
        <v>0</v>
      </c>
      <c r="AP69">
        <f t="shared" si="36"/>
        <v>-6.4077563515235674E-13</v>
      </c>
      <c r="AQ69">
        <f t="shared" si="36"/>
        <v>-3.4755218685939297E-8</v>
      </c>
      <c r="AR69">
        <f t="shared" si="36"/>
        <v>-3.4755859461574453E-8</v>
      </c>
      <c r="AS69">
        <f t="shared" si="36"/>
        <v>-3.5014051292047071E-2</v>
      </c>
      <c r="AT69">
        <f t="shared" si="36"/>
        <v>-2.2875846953123065E-2</v>
      </c>
      <c r="AU69">
        <f t="shared" si="23"/>
        <v>-5.7889933001029605E-2</v>
      </c>
      <c r="AW69">
        <v>66</v>
      </c>
      <c r="AX69">
        <f>IF(Z69&gt;0, (R69*SUMPRODUCT(K69:$K$98, X69:$X$98)-K69*$AZ$3)/Z69, 0)</f>
        <v>-22768013195025.707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0.74145409100000004</v>
      </c>
      <c r="Q70" s="4">
        <f t="shared" si="48"/>
        <v>50</v>
      </c>
      <c r="R70">
        <f t="shared" si="27"/>
        <v>1000000</v>
      </c>
      <c r="S70">
        <f t="shared" si="28"/>
        <v>-81790053576012.094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-202.09532827406443</v>
      </c>
      <c r="AC70">
        <f t="shared" si="29"/>
        <v>-180.44225741741954</v>
      </c>
      <c r="AE70">
        <f t="shared" si="30"/>
        <v>0</v>
      </c>
      <c r="AF70">
        <f t="shared" si="31"/>
        <v>0</v>
      </c>
      <c r="AG70">
        <f t="shared" si="31"/>
        <v>-1.1030819123362256E-10</v>
      </c>
      <c r="AH70">
        <f t="shared" si="32"/>
        <v>-6.5813563369477776E-6</v>
      </c>
      <c r="AI70">
        <f t="shared" si="33"/>
        <v>-6.5814666451390113E-6</v>
      </c>
      <c r="AJ70">
        <f t="shared" si="34"/>
        <v>-21.653070856644888</v>
      </c>
      <c r="AK70">
        <f t="shared" si="22"/>
        <v>-14.146672979184512</v>
      </c>
      <c r="AL70">
        <f t="shared" si="35"/>
        <v>-35.799750417296046</v>
      </c>
      <c r="AN70">
        <f t="shared" si="36"/>
        <v>0</v>
      </c>
      <c r="AO70">
        <f t="shared" si="36"/>
        <v>0</v>
      </c>
      <c r="AP70">
        <f t="shared" si="36"/>
        <v>-1.4219835955713827E-13</v>
      </c>
      <c r="AQ70">
        <f t="shared" si="36"/>
        <v>-8.4840306445863981E-9</v>
      </c>
      <c r="AR70">
        <f t="shared" si="36"/>
        <v>-8.4841728429459557E-9</v>
      </c>
      <c r="AS70">
        <f t="shared" si="36"/>
        <v>-2.7912987428723928E-2</v>
      </c>
      <c r="AT70">
        <f t="shared" si="36"/>
        <v>-1.8236485145249795E-2</v>
      </c>
      <c r="AU70">
        <f t="shared" si="23"/>
        <v>-4.614948105814657E-2</v>
      </c>
      <c r="AW70">
        <v>67</v>
      </c>
      <c r="AX70">
        <f>IF(Z70&gt;0, (R70*SUMPRODUCT(K70:$K$98, X70:$X$98)-K70*$AZ$3)/Z70, 0)</f>
        <v>-81790053576012.094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0.75951466000000001</v>
      </c>
      <c r="Q71" s="4">
        <f t="shared" si="48"/>
        <v>50</v>
      </c>
      <c r="R71">
        <f t="shared" si="27"/>
        <v>1000000</v>
      </c>
      <c r="S71">
        <f t="shared" si="28"/>
        <v>-316839385764519.13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-180.44225741741954</v>
      </c>
      <c r="AC71">
        <f t="shared" si="29"/>
        <v>-161.10915841572495</v>
      </c>
      <c r="AE71">
        <f t="shared" si="30"/>
        <v>0</v>
      </c>
      <c r="AF71">
        <f t="shared" si="31"/>
        <v>0</v>
      </c>
      <c r="AG71">
        <f t="shared" si="31"/>
        <v>-2.5424420961266512E-11</v>
      </c>
      <c r="AH71">
        <f t="shared" si="32"/>
        <v>-1.6756137672003963E-6</v>
      </c>
      <c r="AI71">
        <f t="shared" si="33"/>
        <v>-1.6756391916213576E-6</v>
      </c>
      <c r="AJ71">
        <f t="shared" si="34"/>
        <v>-19.333099001694592</v>
      </c>
      <c r="AK71">
        <f t="shared" si="22"/>
        <v>-12.630958019219369</v>
      </c>
      <c r="AL71">
        <f t="shared" si="35"/>
        <v>-31.964058696553153</v>
      </c>
      <c r="AN71">
        <f t="shared" si="36"/>
        <v>0</v>
      </c>
      <c r="AO71">
        <f t="shared" si="36"/>
        <v>0</v>
      </c>
      <c r="AP71">
        <f t="shared" si="36"/>
        <v>-2.9263068973186835E-14</v>
      </c>
      <c r="AQ71">
        <f t="shared" si="36"/>
        <v>-1.9286024769928143E-9</v>
      </c>
      <c r="AR71">
        <f t="shared" si="36"/>
        <v>-1.9286317400617876E-9</v>
      </c>
      <c r="AS71">
        <f t="shared" si="36"/>
        <v>-2.2252062708288948E-2</v>
      </c>
      <c r="AT71">
        <f t="shared" si="36"/>
        <v>-1.4538014308249213E-2</v>
      </c>
      <c r="AU71">
        <f t="shared" si="23"/>
        <v>-3.6790078945169905E-2</v>
      </c>
      <c r="AW71">
        <v>68</v>
      </c>
      <c r="AX71">
        <f>IF(Z71&gt;0, (R71*SUMPRODUCT(K71:$K$98, X71:$X$98)-K71*$AZ$3)/Z71, 0)</f>
        <v>-316839385764519.13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0.77745419500000001</v>
      </c>
      <c r="Q72" s="4">
        <f t="shared" si="48"/>
        <v>50</v>
      </c>
      <c r="R72">
        <f t="shared" si="27"/>
        <v>1000000</v>
      </c>
      <c r="S72">
        <f t="shared" si="28"/>
        <v>-1330971028675919.5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-161.10915841572495</v>
      </c>
      <c r="AC72">
        <f t="shared" si="29"/>
        <v>-143.84746287285117</v>
      </c>
      <c r="AE72">
        <f t="shared" si="30"/>
        <v>0</v>
      </c>
      <c r="AF72">
        <f t="shared" si="31"/>
        <v>0</v>
      </c>
      <c r="AG72">
        <f t="shared" si="31"/>
        <v>-5.4038540198712635E-12</v>
      </c>
      <c r="AH72">
        <f t="shared" si="32"/>
        <v>-3.9532645463565167E-7</v>
      </c>
      <c r="AI72">
        <f t="shared" si="33"/>
        <v>-3.9533185848967154E-7</v>
      </c>
      <c r="AJ72">
        <f t="shared" si="34"/>
        <v>-17.261695542873781</v>
      </c>
      <c r="AK72">
        <f t="shared" ref="AK72:AK79" si="49">G72*SUM(AB72:AB72, AE72:AF72)</f>
        <v>-11.277641089100747</v>
      </c>
      <c r="AL72">
        <f t="shared" si="35"/>
        <v>-28.539337027306388</v>
      </c>
      <c r="AN72">
        <f t="shared" si="36"/>
        <v>0</v>
      </c>
      <c r="AO72">
        <f t="shared" si="36"/>
        <v>0</v>
      </c>
      <c r="AP72">
        <f t="shared" si="36"/>
        <v>-5.5533415639968909E-15</v>
      </c>
      <c r="AQ72">
        <f t="shared" si="36"/>
        <v>-4.0626242378175802E-10</v>
      </c>
      <c r="AR72">
        <f t="shared" si="36"/>
        <v>-4.0626797712332198E-10</v>
      </c>
      <c r="AS72">
        <f t="shared" si="36"/>
        <v>-1.7739208159731991E-2</v>
      </c>
      <c r="AT72">
        <f t="shared" si="36"/>
        <v>-1.1589615998811595E-2</v>
      </c>
      <c r="AU72">
        <f t="shared" si="23"/>
        <v>-2.9328824564811565E-2</v>
      </c>
      <c r="AW72">
        <v>69</v>
      </c>
      <c r="AX72">
        <f>IF(Z72&gt;0, (R72*SUMPRODUCT(K72:$K$98, X72:$X$98)-K72*$AZ$3)/Z72, 0)</f>
        <v>-1330971028675919.5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0.79525030600000002</v>
      </c>
      <c r="Q73" s="4">
        <f t="shared" si="48"/>
        <v>50</v>
      </c>
      <c r="R73">
        <f t="shared" si="27"/>
        <v>1000000</v>
      </c>
      <c r="S73">
        <f t="shared" si="28"/>
        <v>-6102022372843757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-143.84746287285117</v>
      </c>
      <c r="AC73">
        <f t="shared" si="29"/>
        <v>-128.43523470825534</v>
      </c>
      <c r="AE73">
        <f t="shared" si="30"/>
        <v>0</v>
      </c>
      <c r="AF73">
        <f t="shared" si="31"/>
        <v>0</v>
      </c>
      <c r="AG73">
        <f t="shared" si="31"/>
        <v>-1.0523989167905984E-12</v>
      </c>
      <c r="AH73">
        <f t="shared" si="32"/>
        <v>-8.5948331257639053E-8</v>
      </c>
      <c r="AI73">
        <f t="shared" si="33"/>
        <v>-8.5949383656555841E-8</v>
      </c>
      <c r="AJ73">
        <f t="shared" si="34"/>
        <v>-15.412228164595831</v>
      </c>
      <c r="AK73">
        <f t="shared" si="49"/>
        <v>-10.069322401099583</v>
      </c>
      <c r="AL73">
        <f t="shared" si="35"/>
        <v>-25.481550651644799</v>
      </c>
      <c r="AN73">
        <f t="shared" si="36"/>
        <v>0</v>
      </c>
      <c r="AO73">
        <f t="shared" si="36"/>
        <v>0</v>
      </c>
      <c r="AP73">
        <f t="shared" si="36"/>
        <v>-9.6563533059453202E-16</v>
      </c>
      <c r="AQ73">
        <f t="shared" si="36"/>
        <v>-7.8862438894482972E-11</v>
      </c>
      <c r="AR73">
        <f t="shared" si="36"/>
        <v>-7.8863404529813564E-11</v>
      </c>
      <c r="AS73">
        <f t="shared" si="36"/>
        <v>-1.4141588138748648E-2</v>
      </c>
      <c r="AT73">
        <f t="shared" si="36"/>
        <v>-9.2391709175271026E-3</v>
      </c>
      <c r="AU73">
        <f t="shared" si="23"/>
        <v>-2.3380759135139158E-2</v>
      </c>
      <c r="AW73">
        <v>70</v>
      </c>
      <c r="AX73">
        <f>IF(Z73&gt;0, (R73*SUMPRODUCT(K73:$K$98, X73:$X$98)-K73*$AZ$3)/Z73, 0)</f>
        <v>-6102022372843757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0.81288120699999999</v>
      </c>
      <c r="Q74" s="4">
        <f t="shared" si="48"/>
        <v>50</v>
      </c>
      <c r="R74">
        <f t="shared" si="27"/>
        <v>1000000</v>
      </c>
      <c r="S74">
        <f t="shared" si="28"/>
        <v>-3.076033982159588E+16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-128.43523470825534</v>
      </c>
      <c r="AC74">
        <f t="shared" si="29"/>
        <v>-114.67431670386803</v>
      </c>
      <c r="AE74">
        <f t="shared" si="30"/>
        <v>0</v>
      </c>
      <c r="AF74">
        <f t="shared" si="31"/>
        <v>0</v>
      </c>
      <c r="AG74">
        <f t="shared" si="31"/>
        <v>-1.8639962589645833E-13</v>
      </c>
      <c r="AH74">
        <f t="shared" si="32"/>
        <v>-1.7109506034524683E-8</v>
      </c>
      <c r="AI74">
        <f t="shared" si="33"/>
        <v>-1.7109692434150579E-8</v>
      </c>
      <c r="AJ74">
        <f t="shared" si="34"/>
        <v>-13.760918004387307</v>
      </c>
      <c r="AK74">
        <f t="shared" si="49"/>
        <v>-8.9904664295778751</v>
      </c>
      <c r="AL74">
        <f t="shared" si="35"/>
        <v>-22.751384451074877</v>
      </c>
      <c r="AN74">
        <f t="shared" si="36"/>
        <v>0</v>
      </c>
      <c r="AO74">
        <f t="shared" si="36"/>
        <v>0</v>
      </c>
      <c r="AP74">
        <f t="shared" si="36"/>
        <v>-1.5270728949380318E-16</v>
      </c>
      <c r="AQ74">
        <f t="shared" si="36"/>
        <v>-1.4016907375991555E-11</v>
      </c>
      <c r="AR74">
        <f t="shared" si="36"/>
        <v>-1.4017060083281049E-11</v>
      </c>
      <c r="AS74">
        <f t="shared" si="36"/>
        <v>-1.1273587483291126E-2</v>
      </c>
      <c r="AT74">
        <f t="shared" si="36"/>
        <v>-7.3654104891202662E-3</v>
      </c>
      <c r="AU74">
        <f t="shared" si="23"/>
        <v>-1.8638997986428454E-2</v>
      </c>
      <c r="AW74">
        <v>71</v>
      </c>
      <c r="AX74">
        <f>IF(Z74&gt;0, (R74*SUMPRODUCT(K74:$K$98, X74:$X$98)-K74*$AZ$3)/Z74, 0)</f>
        <v>-3.076033982159588E+16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0.83042254299999996</v>
      </c>
      <c r="Q75" s="4">
        <f t="shared" si="48"/>
        <v>50</v>
      </c>
      <c r="R75">
        <f t="shared" si="27"/>
        <v>1000000</v>
      </c>
      <c r="S75">
        <f t="shared" si="28"/>
        <v>-1.7210820151387776E+17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-114.67431670386803</v>
      </c>
      <c r="AC75">
        <f t="shared" si="29"/>
        <v>-102.38778277132296</v>
      </c>
      <c r="AE75">
        <f t="shared" si="30"/>
        <v>0</v>
      </c>
      <c r="AF75">
        <f t="shared" si="31"/>
        <v>0</v>
      </c>
      <c r="AG75">
        <f t="shared" si="31"/>
        <v>-2.974517828630817E-14</v>
      </c>
      <c r="AH75">
        <f t="shared" si="32"/>
        <v>-3.0958090270237114E-9</v>
      </c>
      <c r="AI75">
        <f t="shared" si="33"/>
        <v>-3.0958387722019978E-9</v>
      </c>
      <c r="AJ75">
        <f t="shared" si="34"/>
        <v>-12.286533932545069</v>
      </c>
      <c r="AK75">
        <f t="shared" si="49"/>
        <v>-8.0272021692707636</v>
      </c>
      <c r="AL75">
        <f t="shared" si="35"/>
        <v>-20.313736104911669</v>
      </c>
      <c r="AN75">
        <f t="shared" si="36"/>
        <v>0</v>
      </c>
      <c r="AO75">
        <f t="shared" si="36"/>
        <v>0</v>
      </c>
      <c r="AP75">
        <f t="shared" si="36"/>
        <v>-2.1757715109628511E-17</v>
      </c>
      <c r="AQ75">
        <f t="shared" si="36"/>
        <v>-2.2644924227871642E-12</v>
      </c>
      <c r="AR75">
        <f t="shared" si="36"/>
        <v>-2.2645141805022742E-12</v>
      </c>
      <c r="AS75">
        <f t="shared" si="36"/>
        <v>-8.9872349197567571E-3</v>
      </c>
      <c r="AT75">
        <f t="shared" si="36"/>
        <v>-5.8716601475802552E-3</v>
      </c>
      <c r="AU75">
        <f t="shared" si="23"/>
        <v>-1.4858895069601525E-2</v>
      </c>
      <c r="AW75">
        <v>72</v>
      </c>
      <c r="AX75">
        <f>IF(Z75&gt;0, (R75*SUMPRODUCT(K75:$K$98, X75:$X$98)-K75*$AZ$3)/Z75, 0)</f>
        <v>-1.7210820151387776E+17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0.84796327400000004</v>
      </c>
      <c r="Q76" s="4">
        <f t="shared" si="48"/>
        <v>50</v>
      </c>
      <c r="R76">
        <f t="shared" si="27"/>
        <v>1000000</v>
      </c>
      <c r="S76">
        <f t="shared" si="28"/>
        <v>-1.0818894619266689E+18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-102.38778277132296</v>
      </c>
      <c r="AC76">
        <f t="shared" si="29"/>
        <v>-91.417663188683193</v>
      </c>
      <c r="AE76">
        <f t="shared" si="30"/>
        <v>0</v>
      </c>
      <c r="AF76">
        <f t="shared" si="31"/>
        <v>0</v>
      </c>
      <c r="AG76">
        <f t="shared" si="31"/>
        <v>-4.2249077380735006E-15</v>
      </c>
      <c r="AH76">
        <f t="shared" si="32"/>
        <v>-5.0445637530743182E-10</v>
      </c>
      <c r="AI76">
        <f t="shared" si="33"/>
        <v>-5.0446060021516986E-10</v>
      </c>
      <c r="AJ76">
        <f t="shared" si="34"/>
        <v>-10.970119582639768</v>
      </c>
      <c r="AK76">
        <f t="shared" si="49"/>
        <v>-7.1671447939926081</v>
      </c>
      <c r="AL76">
        <f t="shared" si="35"/>
        <v>-18.137264377136837</v>
      </c>
      <c r="AN76">
        <f t="shared" si="36"/>
        <v>0</v>
      </c>
      <c r="AO76">
        <f t="shared" si="36"/>
        <v>0</v>
      </c>
      <c r="AP76">
        <f t="shared" si="36"/>
        <v>-2.7592809101896096E-18</v>
      </c>
      <c r="AQ76">
        <f t="shared" si="36"/>
        <v>-3.2945970248428326E-13</v>
      </c>
      <c r="AR76">
        <f t="shared" si="36"/>
        <v>-3.2946246176519346E-13</v>
      </c>
      <c r="AS76">
        <f t="shared" si="36"/>
        <v>-7.164568654149512E-3</v>
      </c>
      <c r="AT76">
        <f t="shared" si="36"/>
        <v>-4.6808515207118588E-3</v>
      </c>
      <c r="AU76">
        <f t="shared" si="23"/>
        <v>-1.1845420175190833E-2</v>
      </c>
      <c r="AW76">
        <v>73</v>
      </c>
      <c r="AX76">
        <f>IF(Z76&gt;0, (R76*SUMPRODUCT(K76:$K$98, X76:$X$98)-K76*$AZ$3)/Z76, 0)</f>
        <v>-1.0818894619266689E+18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0.86550461000000001</v>
      </c>
      <c r="Q77" s="4">
        <f t="shared" si="48"/>
        <v>50</v>
      </c>
      <c r="R77">
        <f t="shared" si="27"/>
        <v>1000000</v>
      </c>
      <c r="S77">
        <f t="shared" si="28"/>
        <v>-7.7591044444545341E+18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-91.417663188683193</v>
      </c>
      <c r="AC77">
        <f t="shared" si="29"/>
        <v>-81.622913561324566</v>
      </c>
      <c r="AE77">
        <f t="shared" si="30"/>
        <v>0</v>
      </c>
      <c r="AF77">
        <f t="shared" si="31"/>
        <v>0</v>
      </c>
      <c r="AG77">
        <f t="shared" si="31"/>
        <v>-5.2598153656547833E-16</v>
      </c>
      <c r="AH77">
        <f t="shared" si="32"/>
        <v>-7.3133542482545749E-11</v>
      </c>
      <c r="AI77">
        <f t="shared" si="33"/>
        <v>-7.3134068464082309E-11</v>
      </c>
      <c r="AJ77">
        <f t="shared" si="34"/>
        <v>-9.7947496273586268</v>
      </c>
      <c r="AK77">
        <f t="shared" si="49"/>
        <v>-6.3992364232078245</v>
      </c>
      <c r="AL77">
        <f t="shared" si="35"/>
        <v>-16.193986050639587</v>
      </c>
      <c r="AN77">
        <f t="shared" si="36"/>
        <v>0</v>
      </c>
      <c r="AO77">
        <f t="shared" si="36"/>
        <v>0</v>
      </c>
      <c r="AP77">
        <f t="shared" si="36"/>
        <v>-3.0671227949429501E-19</v>
      </c>
      <c r="AQ77">
        <f t="shared" si="36"/>
        <v>-4.2645899072394693E-14</v>
      </c>
      <c r="AR77">
        <f t="shared" si="36"/>
        <v>-4.2646205784674189E-14</v>
      </c>
      <c r="AS77">
        <f t="shared" si="36"/>
        <v>-5.7115502663829306E-3</v>
      </c>
      <c r="AT77">
        <f t="shared" si="36"/>
        <v>-3.7315461740369577E-3</v>
      </c>
      <c r="AU77">
        <f t="shared" si="23"/>
        <v>-9.443096440462536E-3</v>
      </c>
      <c r="AW77">
        <v>74</v>
      </c>
      <c r="AX77">
        <f>IF(Z77&gt;0, (R77*SUMPRODUCT(K77:$K$98, X77:$X$98)-K77*$AZ$3)/Z77, 0)</f>
        <v>-7.7591044444545341E+18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0.88304594599999997</v>
      </c>
      <c r="Q78" s="4">
        <f t="shared" si="48"/>
        <v>50</v>
      </c>
      <c r="R78">
        <f t="shared" si="27"/>
        <v>1000000</v>
      </c>
      <c r="S78">
        <f t="shared" si="28"/>
        <v>-6.4773344873919709E+19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-81.622913561324566</v>
      </c>
      <c r="AC78">
        <f t="shared" si="29"/>
        <v>-72.877601394039829</v>
      </c>
      <c r="AE78">
        <f t="shared" si="30"/>
        <v>0</v>
      </c>
      <c r="AF78">
        <f t="shared" si="31"/>
        <v>0</v>
      </c>
      <c r="AG78">
        <f t="shared" si="31"/>
        <v>-5.6255857664827193E-17</v>
      </c>
      <c r="AH78">
        <f t="shared" si="32"/>
        <v>-9.2893172706999277E-12</v>
      </c>
      <c r="AI78">
        <f t="shared" si="33"/>
        <v>-9.2893735265575929E-12</v>
      </c>
      <c r="AJ78">
        <f t="shared" si="34"/>
        <v>-8.7453121672847374</v>
      </c>
      <c r="AK78">
        <f t="shared" si="49"/>
        <v>-5.71360394929272</v>
      </c>
      <c r="AL78">
        <f t="shared" si="35"/>
        <v>-14.458916116586746</v>
      </c>
      <c r="AN78">
        <f t="shared" si="36"/>
        <v>0</v>
      </c>
      <c r="AO78">
        <f t="shared" si="36"/>
        <v>0</v>
      </c>
      <c r="AP78">
        <f t="shared" si="36"/>
        <v>-2.9289394378121386E-20</v>
      </c>
      <c r="AQ78">
        <f t="shared" si="36"/>
        <v>-4.8364470534974311E-15</v>
      </c>
      <c r="AR78">
        <f t="shared" si="36"/>
        <v>-4.8364763428918094E-15</v>
      </c>
      <c r="AS78">
        <f t="shared" si="36"/>
        <v>-4.5532129036855015E-3</v>
      </c>
      <c r="AT78">
        <f t="shared" si="36"/>
        <v>-2.9747657637412073E-3</v>
      </c>
      <c r="AU78">
        <f t="shared" si="23"/>
        <v>-7.5279786674315452E-3</v>
      </c>
      <c r="AW78">
        <v>75</v>
      </c>
      <c r="AX78">
        <f>IF(Z78&gt;0, (R78*SUMPRODUCT(K78:$K$98, X78:$X$98)-K78*$AZ$3)/Z78, 0)</f>
        <v>-6.4773344873919709E+19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7"/>
        <v>1000000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-72.877601394039829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-1.1251171532965439E-12</v>
      </c>
      <c r="AI79">
        <f t="shared" si="33"/>
        <v>-1.1251171532965439E-12</v>
      </c>
      <c r="AJ79">
        <f t="shared" si="34"/>
        <v>-72.877601394039829</v>
      </c>
      <c r="AK79">
        <f t="shared" si="49"/>
        <v>-5.1014320975827889</v>
      </c>
      <c r="AL79">
        <f t="shared" si="35"/>
        <v>-77.979033491623738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-5.230248996093104E-16</v>
      </c>
      <c r="AR79">
        <f t="shared" si="36"/>
        <v>-5.230248996093104E-16</v>
      </c>
      <c r="AS79">
        <f t="shared" si="36"/>
        <v>-3.3878072200041097E-2</v>
      </c>
      <c r="AT79">
        <f t="shared" si="36"/>
        <v>-2.3714650540028774E-3</v>
      </c>
      <c r="AU79">
        <f t="shared" si="23"/>
        <v>-3.6249537254044492E-2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 t="shared" ref="AN81:AU81" si="50">SUM(AN3:AN79)</f>
        <v>244183.47413303124</v>
      </c>
      <c r="AO81" s="8">
        <f t="shared" si="50"/>
        <v>-24418.347413303127</v>
      </c>
      <c r="AP81" s="8">
        <f t="shared" si="50"/>
        <v>-2967.4350705213178</v>
      </c>
      <c r="AQ81" s="8">
        <f t="shared" si="50"/>
        <v>-139975.30703603697</v>
      </c>
      <c r="AR81" s="8">
        <f t="shared" si="50"/>
        <v>76822.384613169779</v>
      </c>
      <c r="AS81" s="8">
        <f t="shared" si="50"/>
        <v>-24186.267928013014</v>
      </c>
      <c r="AT81" s="8">
        <f t="shared" si="50"/>
        <v>6547.7970438701477</v>
      </c>
      <c r="AU81" s="8">
        <f t="shared" si="50"/>
        <v>59183.913729026986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FECD5-B156-4B6A-BF6D-5626FE3BF754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434026.5313442733</v>
      </c>
      <c r="K3">
        <v>1</v>
      </c>
      <c r="L3" s="2">
        <v>0</v>
      </c>
      <c r="O3">
        <f>$C$3</f>
        <v>434026.5313442733</v>
      </c>
      <c r="P3" s="2">
        <f>O3*C5</f>
        <v>43402.653134427332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434026.5313442733</v>
      </c>
      <c r="AF3">
        <f t="shared" ref="AF3:AG34" si="4">-$Z3*P3</f>
        <v>-43402.653134427332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388103.970005846</v>
      </c>
      <c r="AJ3">
        <f t="shared" ref="AJ3:AJ66" si="7">AB3-AC3</f>
        <v>0</v>
      </c>
      <c r="AL3">
        <f t="shared" ref="AL3:AL66" si="8">SUM(AI3:AK3)</f>
        <v>388103.970005846</v>
      </c>
      <c r="AN3">
        <f t="shared" ref="AN3:AU34" si="9">AE3*$K3</f>
        <v>434026.5313442733</v>
      </c>
      <c r="AO3">
        <f t="shared" si="9"/>
        <v>-43402.653134427332</v>
      </c>
      <c r="AP3">
        <f t="shared" si="9"/>
        <v>-2519.9082039999998</v>
      </c>
      <c r="AQ3">
        <f t="shared" si="9"/>
        <v>0</v>
      </c>
      <c r="AR3">
        <f t="shared" si="9"/>
        <v>388103.970005846</v>
      </c>
      <c r="AS3">
        <f t="shared" si="9"/>
        <v>0</v>
      </c>
      <c r="AT3">
        <f t="shared" si="9"/>
        <v>0</v>
      </c>
      <c r="AU3">
        <f t="shared" si="9"/>
        <v>388103.970005846</v>
      </c>
      <c r="AW3">
        <v>0</v>
      </c>
      <c r="AX3">
        <f>IF(Z3&gt;0, (R3*SUMPRODUCT(K3:$K$98, X3:$X$98)-K3*$AZ$3)/Z3, 0)</f>
        <v>0</v>
      </c>
      <c r="AZ3">
        <f>C6*ABS(SUMPRODUCT(X4:X69, K4:K69))/1</f>
        <v>288787.49270206544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1.1135328E-2</v>
      </c>
      <c r="R4">
        <f t="shared" si="0"/>
        <v>1000000</v>
      </c>
      <c r="S4">
        <f t="shared" si="1"/>
        <v>19789.296013585557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19371.042751449335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-11135.328</v>
      </c>
      <c r="AI4">
        <f t="shared" si="6"/>
        <v>-11135.328</v>
      </c>
      <c r="AJ4">
        <f t="shared" si="7"/>
        <v>-19371.042751449335</v>
      </c>
      <c r="AK4">
        <f>G4*SUM(AB4, AE4:AF4)</f>
        <v>0</v>
      </c>
      <c r="AL4">
        <f t="shared" si="8"/>
        <v>-30506.370751449336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-10388.401903162609</v>
      </c>
      <c r="AR4">
        <f t="shared" si="9"/>
        <v>-10388.401903162609</v>
      </c>
      <c r="AS4">
        <f t="shared" si="9"/>
        <v>-18071.688358474985</v>
      </c>
      <c r="AT4">
        <f t="shared" si="9"/>
        <v>0</v>
      </c>
      <c r="AU4">
        <f t="shared" si="9"/>
        <v>-28460.090261637593</v>
      </c>
      <c r="AW4">
        <v>1</v>
      </c>
      <c r="AX4">
        <f>IF(Z4&gt;0, (R4*SUMPRODUCT(K4:$K$98, X4:$X$98)-K4*$AZ$3)/Z4, 0)</f>
        <v>19789.296013585557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1.2969985999999999E-2</v>
      </c>
      <c r="Q5" s="4">
        <f t="shared" ref="Q5:Q68" si="21">$C$8</f>
        <v>50</v>
      </c>
      <c r="R5">
        <f t="shared" si="0"/>
        <v>1000000</v>
      </c>
      <c r="S5">
        <f t="shared" si="1"/>
        <v>32889.212432139655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19371.042751449335</v>
      </c>
      <c r="AC5">
        <f t="shared" si="2"/>
        <v>31454.590385872463</v>
      </c>
      <c r="AE5">
        <f t="shared" si="3"/>
        <v>0</v>
      </c>
      <c r="AF5">
        <f t="shared" si="4"/>
        <v>0</v>
      </c>
      <c r="AG5">
        <f t="shared" si="4"/>
        <v>-47.819008209413269</v>
      </c>
      <c r="AH5">
        <f t="shared" si="5"/>
        <v>-12695.861091734592</v>
      </c>
      <c r="AI5">
        <f t="shared" si="6"/>
        <v>-12743.680099944006</v>
      </c>
      <c r="AJ5">
        <f t="shared" si="7"/>
        <v>-12083.547634423128</v>
      </c>
      <c r="AK5">
        <f>G5*SUM(AB5, AE5:AF5)</f>
        <v>794.2127528094228</v>
      </c>
      <c r="AL5">
        <f t="shared" si="8"/>
        <v>-24033.01498155771</v>
      </c>
      <c r="AN5">
        <f t="shared" si="9"/>
        <v>0</v>
      </c>
      <c r="AO5">
        <f t="shared" si="9"/>
        <v>0</v>
      </c>
      <c r="AP5">
        <f t="shared" si="9"/>
        <v>-40.890417317009039</v>
      </c>
      <c r="AQ5">
        <f t="shared" si="9"/>
        <v>-10856.332610796639</v>
      </c>
      <c r="AR5">
        <f t="shared" si="9"/>
        <v>-10897.223028113649</v>
      </c>
      <c r="AS5">
        <f t="shared" si="9"/>
        <v>-10332.738464120932</v>
      </c>
      <c r="AT5">
        <f t="shared" si="9"/>
        <v>679.13769266496286</v>
      </c>
      <c r="AU5">
        <f t="shared" si="9"/>
        <v>-20550.823799569618</v>
      </c>
      <c r="AW5">
        <v>2</v>
      </c>
      <c r="AX5">
        <f>IF(Z5&gt;0, (R5*SUMPRODUCT(K5:$K$98, X5:$X$98)-K5*$AZ$3)/Z5, 0)</f>
        <v>32889.212432139655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1.4883069000000001E-2</v>
      </c>
      <c r="Q6" s="4">
        <f t="shared" si="21"/>
        <v>50</v>
      </c>
      <c r="R6">
        <f t="shared" si="0"/>
        <v>1000000</v>
      </c>
      <c r="S6">
        <f t="shared" si="1"/>
        <v>48005.60849420361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31454.590385872463</v>
      </c>
      <c r="AC6">
        <f t="shared" si="2"/>
        <v>44769.189930974564</v>
      </c>
      <c r="AE6">
        <f t="shared" si="3"/>
        <v>0</v>
      </c>
      <c r="AF6">
        <f t="shared" si="4"/>
        <v>0</v>
      </c>
      <c r="AG6">
        <f t="shared" si="4"/>
        <v>-46.629124528626875</v>
      </c>
      <c r="AH6">
        <f t="shared" si="5"/>
        <v>-14233.871973845284</v>
      </c>
      <c r="AI6">
        <f t="shared" si="6"/>
        <v>-14280.50109837391</v>
      </c>
      <c r="AJ6">
        <f t="shared" si="7"/>
        <v>-13314.599545102101</v>
      </c>
      <c r="AK6">
        <f>G6*SUM(AB6, AE6:AF6)</f>
        <v>1840.0935375735392</v>
      </c>
      <c r="AL6">
        <f t="shared" si="8"/>
        <v>-25755.007105902474</v>
      </c>
      <c r="AN6">
        <f t="shared" si="9"/>
        <v>0</v>
      </c>
      <c r="AO6">
        <f t="shared" si="9"/>
        <v>0</v>
      </c>
      <c r="AP6">
        <f t="shared" si="9"/>
        <v>-35.970174326992428</v>
      </c>
      <c r="AQ6">
        <f t="shared" si="9"/>
        <v>-10980.151598878492</v>
      </c>
      <c r="AR6">
        <f t="shared" si="9"/>
        <v>-11016.121773205485</v>
      </c>
      <c r="AS6">
        <f t="shared" si="9"/>
        <v>-10271.015627526733</v>
      </c>
      <c r="AT6">
        <f t="shared" si="9"/>
        <v>1419.4666100552136</v>
      </c>
      <c r="AU6">
        <f t="shared" si="9"/>
        <v>-19867.670790677006</v>
      </c>
      <c r="AW6">
        <v>3</v>
      </c>
      <c r="AX6">
        <f>IF(Z6&gt;0, (R6*SUMPRODUCT(K6:$K$98, X6:$X$98)-K6*$AZ$3)/Z6, 0)</f>
        <v>48005.60849420361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1.6930661E-2</v>
      </c>
      <c r="Q7" s="4">
        <f t="shared" si="21"/>
        <v>50</v>
      </c>
      <c r="R7">
        <f t="shared" si="0"/>
        <v>1000000</v>
      </c>
      <c r="S7">
        <f t="shared" si="1"/>
        <v>59368.903199193264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44769.189930974564</v>
      </c>
      <c r="AC7">
        <f t="shared" si="2"/>
        <v>53875.345869428245</v>
      </c>
      <c r="AE7">
        <f t="shared" si="3"/>
        <v>0</v>
      </c>
      <c r="AF7">
        <f t="shared" si="4"/>
        <v>0</v>
      </c>
      <c r="AG7">
        <f t="shared" si="4"/>
        <v>-45.373371383219634</v>
      </c>
      <c r="AH7">
        <f t="shared" si="5"/>
        <v>-15789.23800241933</v>
      </c>
      <c r="AI7">
        <f t="shared" si="6"/>
        <v>-15834.611373802549</v>
      </c>
      <c r="AJ7">
        <f t="shared" si="7"/>
        <v>-9106.1559384536813</v>
      </c>
      <c r="AK7">
        <f>G7*SUM(AB7, AE7:AF7)</f>
        <v>2198.1672256108509</v>
      </c>
      <c r="AL7">
        <f t="shared" si="8"/>
        <v>-22742.60008664538</v>
      </c>
      <c r="AN7">
        <f t="shared" si="9"/>
        <v>0</v>
      </c>
      <c r="AO7">
        <f t="shared" si="9"/>
        <v>0</v>
      </c>
      <c r="AP7">
        <f t="shared" si="9"/>
        <v>-31.845577068584564</v>
      </c>
      <c r="AQ7">
        <f t="shared" si="9"/>
        <v>-11081.772862182006</v>
      </c>
      <c r="AR7">
        <f t="shared" si="9"/>
        <v>-11113.618439250589</v>
      </c>
      <c r="AS7">
        <f t="shared" si="9"/>
        <v>-6391.2110098087742</v>
      </c>
      <c r="AT7">
        <f t="shared" si="9"/>
        <v>1542.7970560441045</v>
      </c>
      <c r="AU7">
        <f t="shared" si="9"/>
        <v>-15962.032393015261</v>
      </c>
      <c r="AW7">
        <v>4</v>
      </c>
      <c r="AX7">
        <f>IF(Z7&gt;0, (R7*SUMPRODUCT(K7:$K$98, X7:$X$98)-K7*$AZ$3)/Z7, 0)</f>
        <v>59368.903199193264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1.9185959999999998E-2</v>
      </c>
      <c r="Q8" s="4">
        <f t="shared" si="21"/>
        <v>50</v>
      </c>
      <c r="R8">
        <f t="shared" si="0"/>
        <v>1000000</v>
      </c>
      <c r="S8">
        <f t="shared" si="1"/>
        <v>63887.055258183776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53875.345869428245</v>
      </c>
      <c r="AC8">
        <f t="shared" si="2"/>
        <v>56283.35335758861</v>
      </c>
      <c r="AE8">
        <f t="shared" si="3"/>
        <v>0</v>
      </c>
      <c r="AF8">
        <f t="shared" si="4"/>
        <v>0</v>
      </c>
      <c r="AG8">
        <f t="shared" si="4"/>
        <v>-44.049105980963844</v>
      </c>
      <c r="AH8">
        <f t="shared" si="5"/>
        <v>-17410.633768471929</v>
      </c>
      <c r="AI8">
        <f t="shared" si="6"/>
        <v>-17454.682874452894</v>
      </c>
      <c r="AJ8">
        <f t="shared" si="7"/>
        <v>-2408.007488160365</v>
      </c>
      <c r="AK8">
        <f t="shared" ref="AK8:AK69" si="22">G8*SUM(AB8:AB8, AE8:AF8)</f>
        <v>1147.5448670188216</v>
      </c>
      <c r="AL8">
        <f t="shared" si="8"/>
        <v>-18715.145495594435</v>
      </c>
      <c r="AN8">
        <f t="shared" si="9"/>
        <v>0</v>
      </c>
      <c r="AO8">
        <f t="shared" si="9"/>
        <v>0</v>
      </c>
      <c r="AP8">
        <f t="shared" si="9"/>
        <v>-28.858520797240683</v>
      </c>
      <c r="AQ8">
        <f t="shared" si="9"/>
        <v>-11406.477509843753</v>
      </c>
      <c r="AR8">
        <f t="shared" si="9"/>
        <v>-11435.336030640994</v>
      </c>
      <c r="AS8">
        <f t="shared" si="9"/>
        <v>-1577.592385348717</v>
      </c>
      <c r="AT8">
        <f t="shared" si="9"/>
        <v>751.80748106308852</v>
      </c>
      <c r="AU8">
        <f t="shared" si="9"/>
        <v>-12261.120934926623</v>
      </c>
      <c r="AW8">
        <v>5</v>
      </c>
      <c r="AX8">
        <f>IF(Z8&gt;0, (R8*SUMPRODUCT(K8:$K$98, X8:$X$98)-K8*$AZ$3)/Z8, 0)</f>
        <v>63887.055258183776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2.1884238E-2</v>
      </c>
      <c r="Q9" s="4">
        <f t="shared" si="21"/>
        <v>50</v>
      </c>
      <c r="R9">
        <f t="shared" si="0"/>
        <v>1000000</v>
      </c>
      <c r="S9">
        <f t="shared" si="1"/>
        <v>64361.096284328887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56283.35335758861</v>
      </c>
      <c r="AC9">
        <f t="shared" si="2"/>
        <v>54893.107643040508</v>
      </c>
      <c r="AE9">
        <f t="shared" si="3"/>
        <v>0</v>
      </c>
      <c r="AF9">
        <f t="shared" si="4"/>
        <v>0</v>
      </c>
      <c r="AG9">
        <f t="shared" si="4"/>
        <v>-42.644633802179563</v>
      </c>
      <c r="AH9">
        <f t="shared" si="5"/>
        <v>-19279.622379492725</v>
      </c>
      <c r="AI9">
        <f t="shared" si="6"/>
        <v>-19322.267013294902</v>
      </c>
      <c r="AJ9">
        <f t="shared" si="7"/>
        <v>1390.2457145481021</v>
      </c>
      <c r="AK9">
        <f t="shared" si="22"/>
        <v>332.07178480977279</v>
      </c>
      <c r="AL9">
        <f t="shared" si="8"/>
        <v>-17599.949513937026</v>
      </c>
      <c r="AN9">
        <f t="shared" si="9"/>
        <v>0</v>
      </c>
      <c r="AO9">
        <f t="shared" si="9"/>
        <v>0</v>
      </c>
      <c r="AP9">
        <f t="shared" si="9"/>
        <v>-26.459313241607635</v>
      </c>
      <c r="AQ9">
        <f t="shared" si="9"/>
        <v>-11962.245240169803</v>
      </c>
      <c r="AR9">
        <f t="shared" si="9"/>
        <v>-11988.70455341141</v>
      </c>
      <c r="AS9">
        <f t="shared" si="9"/>
        <v>862.59263040384678</v>
      </c>
      <c r="AT9">
        <f t="shared" si="9"/>
        <v>206.03744456430135</v>
      </c>
      <c r="AU9">
        <f t="shared" si="9"/>
        <v>-10920.074478443261</v>
      </c>
      <c r="AW9">
        <v>6</v>
      </c>
      <c r="AX9">
        <f>IF(Z9&gt;0, (R9*SUMPRODUCT(K9:$K$98, X9:$X$98)-K9*$AZ$3)/Z9, 0)</f>
        <v>64361.096284328887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2.4761703999999999E-2</v>
      </c>
      <c r="Q10" s="4">
        <f t="shared" si="21"/>
        <v>50</v>
      </c>
      <c r="R10">
        <f t="shared" si="0"/>
        <v>1000000</v>
      </c>
      <c r="S10">
        <f t="shared" si="1"/>
        <v>63319.029781793222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54893.107643040508</v>
      </c>
      <c r="AC10">
        <f t="shared" si="2"/>
        <v>52127.053986081155</v>
      </c>
      <c r="AE10">
        <f t="shared" si="3"/>
        <v>0</v>
      </c>
      <c r="AF10">
        <f t="shared" si="4"/>
        <v>0</v>
      </c>
      <c r="AG10">
        <f t="shared" si="4"/>
        <v>-41.162233664759803</v>
      </c>
      <c r="AH10">
        <f t="shared" si="5"/>
        <v>-21119.075987959299</v>
      </c>
      <c r="AI10">
        <f t="shared" si="6"/>
        <v>-21160.238221624058</v>
      </c>
      <c r="AJ10">
        <f t="shared" si="7"/>
        <v>2766.0536569593532</v>
      </c>
      <c r="AK10">
        <f t="shared" si="22"/>
        <v>225.0617413364661</v>
      </c>
      <c r="AL10">
        <f t="shared" si="8"/>
        <v>-18169.122823328238</v>
      </c>
      <c r="AN10">
        <f t="shared" si="9"/>
        <v>0</v>
      </c>
      <c r="AO10">
        <f t="shared" si="9"/>
        <v>0</v>
      </c>
      <c r="AP10">
        <f t="shared" si="9"/>
        <v>-24.22876617651038</v>
      </c>
      <c r="AQ10">
        <f t="shared" si="9"/>
        <v>-12431.034674736151</v>
      </c>
      <c r="AR10">
        <f t="shared" si="9"/>
        <v>-12455.26344091266</v>
      </c>
      <c r="AS10">
        <f t="shared" si="9"/>
        <v>1628.1445713556054</v>
      </c>
      <c r="AT10">
        <f t="shared" si="9"/>
        <v>132.47503404529633</v>
      </c>
      <c r="AU10">
        <f t="shared" si="9"/>
        <v>-10694.643835511759</v>
      </c>
      <c r="AW10">
        <v>7</v>
      </c>
      <c r="AX10">
        <f>IF(Z10&gt;0, (R10*SUMPRODUCT(K10:$K$98, X10:$X$98)-K10*$AZ$3)/Z10, 0)</f>
        <v>63319.029781793222</v>
      </c>
    </row>
    <row r="11" spans="1:52" x14ac:dyDescent="0.25">
      <c r="A11" t="s">
        <v>33</v>
      </c>
      <c r="C11" s="12">
        <f>AU71</f>
        <v>85739.290612245604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2.7627288E-2</v>
      </c>
      <c r="Q11" s="4">
        <f t="shared" si="21"/>
        <v>50</v>
      </c>
      <c r="R11">
        <f t="shared" si="0"/>
        <v>1000000</v>
      </c>
      <c r="S11">
        <f t="shared" si="1"/>
        <v>60787.163900609143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52127.053986081155</v>
      </c>
      <c r="AC11">
        <f t="shared" si="2"/>
        <v>48159.737466348655</v>
      </c>
      <c r="AE11">
        <f t="shared" si="3"/>
        <v>0</v>
      </c>
      <c r="AF11">
        <f t="shared" si="4"/>
        <v>0</v>
      </c>
      <c r="AG11">
        <f t="shared" si="4"/>
        <v>-39.613410443932594</v>
      </c>
      <c r="AH11">
        <f t="shared" si="5"/>
        <v>-22744.017683592294</v>
      </c>
      <c r="AI11">
        <f t="shared" si="6"/>
        <v>-22783.631094036227</v>
      </c>
      <c r="AJ11">
        <f t="shared" si="7"/>
        <v>3967.3165197324997</v>
      </c>
      <c r="AK11">
        <f t="shared" si="22"/>
        <v>125.10492956659476</v>
      </c>
      <c r="AL11">
        <f t="shared" si="8"/>
        <v>-18691.209644737133</v>
      </c>
      <c r="AN11">
        <f t="shared" si="9"/>
        <v>0</v>
      </c>
      <c r="AO11">
        <f t="shared" si="9"/>
        <v>0</v>
      </c>
      <c r="AP11">
        <f t="shared" si="9"/>
        <v>-22.156122589986857</v>
      </c>
      <c r="AQ11">
        <f t="shared" si="9"/>
        <v>-12720.925523434269</v>
      </c>
      <c r="AR11">
        <f t="shared" si="9"/>
        <v>-12743.081646024257</v>
      </c>
      <c r="AS11">
        <f t="shared" si="9"/>
        <v>2218.9543939642431</v>
      </c>
      <c r="AT11">
        <f t="shared" si="9"/>
        <v>69.97226759893114</v>
      </c>
      <c r="AU11">
        <f t="shared" si="9"/>
        <v>-10454.154984461082</v>
      </c>
      <c r="AW11">
        <v>8</v>
      </c>
      <c r="AX11">
        <f>IF(Z11&gt;0, (R11*SUMPRODUCT(K11:$K$98, X11:$X$98)-K11*$AZ$3)/Z11, 0)</f>
        <v>60787.163900609143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3.0780427999999999E-2</v>
      </c>
      <c r="Q12" s="4">
        <f t="shared" si="21"/>
        <v>50</v>
      </c>
      <c r="R12">
        <f t="shared" si="0"/>
        <v>1000000</v>
      </c>
      <c r="S12">
        <f t="shared" si="1"/>
        <v>57195.87312319137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48159.737466348655</v>
      </c>
      <c r="AC12">
        <f t="shared" si="2"/>
        <v>43466.528393660439</v>
      </c>
      <c r="AE12">
        <f t="shared" si="3"/>
        <v>0</v>
      </c>
      <c r="AF12">
        <f t="shared" si="4"/>
        <v>0</v>
      </c>
      <c r="AG12">
        <f t="shared" si="4"/>
        <v>-37.997958611489352</v>
      </c>
      <c r="AH12">
        <f t="shared" si="5"/>
        <v>-24386.354560078307</v>
      </c>
      <c r="AI12">
        <f t="shared" si="6"/>
        <v>-24424.352518689797</v>
      </c>
      <c r="AJ12">
        <f t="shared" si="7"/>
        <v>4693.2090726882161</v>
      </c>
      <c r="AK12">
        <f t="shared" si="22"/>
        <v>110.76739617260191</v>
      </c>
      <c r="AL12">
        <f t="shared" si="8"/>
        <v>-19620.376049828978</v>
      </c>
      <c r="AN12">
        <f t="shared" si="9"/>
        <v>0</v>
      </c>
      <c r="AO12">
        <f t="shared" si="9"/>
        <v>0</v>
      </c>
      <c r="AP12">
        <f t="shared" si="9"/>
        <v>-20.196318947017698</v>
      </c>
      <c r="AQ12">
        <f t="shared" si="9"/>
        <v>-12961.606692773239</v>
      </c>
      <c r="AR12">
        <f t="shared" si="9"/>
        <v>-12981.803011720258</v>
      </c>
      <c r="AS12">
        <f t="shared" si="9"/>
        <v>2494.4905142453704</v>
      </c>
      <c r="AT12">
        <f t="shared" si="9"/>
        <v>58.874048601024342</v>
      </c>
      <c r="AU12">
        <f t="shared" si="9"/>
        <v>-10428.438448873861</v>
      </c>
      <c r="AW12">
        <v>9</v>
      </c>
      <c r="AX12">
        <f>IF(Z12&gt;0, (R12*SUMPRODUCT(K12:$K$98, X12:$X$98)-K12*$AZ$3)/Z12, 0)</f>
        <v>57195.87312319137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3.4133669999999998E-2</v>
      </c>
      <c r="Q13" s="4">
        <f t="shared" si="21"/>
        <v>50</v>
      </c>
      <c r="R13">
        <f t="shared" si="0"/>
        <v>1000000</v>
      </c>
      <c r="S13">
        <f t="shared" si="1"/>
        <v>52438.109059848968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43466.528393660439</v>
      </c>
      <c r="AC13">
        <f t="shared" si="2"/>
        <v>38092.058929053077</v>
      </c>
      <c r="AE13">
        <f t="shared" si="3"/>
        <v>0</v>
      </c>
      <c r="AF13">
        <f t="shared" si="4"/>
        <v>0</v>
      </c>
      <c r="AG13">
        <f t="shared" si="4"/>
        <v>-36.320969245456226</v>
      </c>
      <c r="AH13">
        <f t="shared" si="5"/>
        <v>-25940.195598364713</v>
      </c>
      <c r="AI13">
        <f t="shared" si="6"/>
        <v>-25976.516567610168</v>
      </c>
      <c r="AJ13">
        <f t="shared" si="7"/>
        <v>5374.4694646073622</v>
      </c>
      <c r="AK13">
        <f t="shared" si="22"/>
        <v>86.933056787320879</v>
      </c>
      <c r="AL13">
        <f t="shared" si="8"/>
        <v>-20515.114046215484</v>
      </c>
      <c r="AN13">
        <f t="shared" si="9"/>
        <v>0</v>
      </c>
      <c r="AO13">
        <f t="shared" si="9"/>
        <v>0</v>
      </c>
      <c r="AP13">
        <f t="shared" si="9"/>
        <v>-18.350742653417559</v>
      </c>
      <c r="AQ13">
        <f t="shared" si="9"/>
        <v>-13105.978824187252</v>
      </c>
      <c r="AR13">
        <f t="shared" si="9"/>
        <v>-13124.329566840668</v>
      </c>
      <c r="AS13">
        <f t="shared" si="9"/>
        <v>2715.3875045886516</v>
      </c>
      <c r="AT13">
        <f t="shared" si="9"/>
        <v>43.921904792742588</v>
      </c>
      <c r="AU13">
        <f t="shared" si="9"/>
        <v>-10365.020157459274</v>
      </c>
      <c r="AW13">
        <v>10</v>
      </c>
      <c r="AX13">
        <f>IF(Z13&gt;0, (R13*SUMPRODUCT(K13:$K$98, X13:$X$98)-K13*$AZ$3)/Z13, 0)</f>
        <v>52438.109059848968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3.7867151000000002E-2</v>
      </c>
      <c r="Q14" s="4">
        <f t="shared" si="21"/>
        <v>50</v>
      </c>
      <c r="R14">
        <f t="shared" si="0"/>
        <v>1000000</v>
      </c>
      <c r="S14">
        <f t="shared" si="1"/>
        <v>46514.739003447889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38092.058929053077</v>
      </c>
      <c r="AC14">
        <f t="shared" si="2"/>
        <v>32171.814969986965</v>
      </c>
      <c r="AE14">
        <f t="shared" si="3"/>
        <v>0</v>
      </c>
      <c r="AF14">
        <f t="shared" si="4"/>
        <v>0</v>
      </c>
      <c r="AG14">
        <f t="shared" si="4"/>
        <v>-34.582387926117612</v>
      </c>
      <c r="AH14">
        <f t="shared" si="5"/>
        <v>-27507.432537680939</v>
      </c>
      <c r="AI14">
        <f t="shared" si="6"/>
        <v>-27542.014925607058</v>
      </c>
      <c r="AJ14">
        <f t="shared" si="7"/>
        <v>5920.2439590661124</v>
      </c>
      <c r="AK14">
        <f t="shared" si="22"/>
        <v>68.565706072295541</v>
      </c>
      <c r="AL14">
        <f t="shared" si="8"/>
        <v>-21553.205260468651</v>
      </c>
      <c r="AN14">
        <f t="shared" si="9"/>
        <v>0</v>
      </c>
      <c r="AO14">
        <f t="shared" si="9"/>
        <v>0</v>
      </c>
      <c r="AP14">
        <f t="shared" si="9"/>
        <v>-16.611851001962613</v>
      </c>
      <c r="AQ14">
        <f t="shared" si="9"/>
        <v>-13213.355067866576</v>
      </c>
      <c r="AR14">
        <f t="shared" si="9"/>
        <v>-13229.96691886854</v>
      </c>
      <c r="AS14">
        <f t="shared" si="9"/>
        <v>2843.823588856385</v>
      </c>
      <c r="AT14">
        <f t="shared" si="9"/>
        <v>32.935935353877881</v>
      </c>
      <c r="AU14">
        <f t="shared" si="9"/>
        <v>-10353.207394658277</v>
      </c>
      <c r="AW14">
        <v>11</v>
      </c>
      <c r="AX14">
        <f>IF(Z14&gt;0, (R14*SUMPRODUCT(K14:$K$98, X14:$X$98)-K14*$AZ$3)/Z14, 0)</f>
        <v>46514.739003447889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4.2172894000000002E-2</v>
      </c>
      <c r="Q15" s="4">
        <f t="shared" si="21"/>
        <v>50</v>
      </c>
      <c r="R15">
        <f t="shared" si="0"/>
        <v>1000000</v>
      </c>
      <c r="S15">
        <f t="shared" si="1"/>
        <v>39779.702556535623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32171.814969986965</v>
      </c>
      <c r="AC15">
        <f t="shared" si="2"/>
        <v>26078.080991953029</v>
      </c>
      <c r="AE15">
        <f t="shared" si="3"/>
        <v>0</v>
      </c>
      <c r="AF15">
        <f t="shared" si="4"/>
        <v>0</v>
      </c>
      <c r="AG15">
        <f t="shared" si="4"/>
        <v>-32.778124666581398</v>
      </c>
      <c r="AH15">
        <f t="shared" si="5"/>
        <v>-29168.787605500762</v>
      </c>
      <c r="AI15">
        <f t="shared" si="6"/>
        <v>-29201.565730167342</v>
      </c>
      <c r="AJ15">
        <f t="shared" si="7"/>
        <v>6093.7339780339353</v>
      </c>
      <c r="AK15">
        <f t="shared" si="22"/>
        <v>131.90444137694658</v>
      </c>
      <c r="AL15">
        <f t="shared" si="8"/>
        <v>-22975.927310756459</v>
      </c>
      <c r="AN15">
        <f t="shared" si="9"/>
        <v>0</v>
      </c>
      <c r="AO15">
        <f t="shared" si="9"/>
        <v>0</v>
      </c>
      <c r="AP15">
        <f t="shared" si="9"/>
        <v>-14.937067318559361</v>
      </c>
      <c r="AQ15">
        <f t="shared" si="9"/>
        <v>-13292.284061276219</v>
      </c>
      <c r="AR15">
        <f t="shared" si="9"/>
        <v>-13307.221128594778</v>
      </c>
      <c r="AS15">
        <f t="shared" si="9"/>
        <v>2776.9286857367561</v>
      </c>
      <c r="AT15">
        <f t="shared" si="9"/>
        <v>60.109159401458435</v>
      </c>
      <c r="AU15">
        <f t="shared" si="9"/>
        <v>-10470.183283456563</v>
      </c>
      <c r="AW15">
        <v>12</v>
      </c>
      <c r="AX15">
        <f>IF(Z15&gt;0, (R15*SUMPRODUCT(K15:$K$98, X15:$X$98)-K15*$AZ$3)/Z15, 0)</f>
        <v>39779.702556535623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4.6777600000000003E-2</v>
      </c>
      <c r="Q16" s="4">
        <f t="shared" si="21"/>
        <v>50</v>
      </c>
      <c r="R16">
        <f t="shared" si="0"/>
        <v>1000000</v>
      </c>
      <c r="S16">
        <f t="shared" si="1"/>
        <v>32173.698880054224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26078.080991953029</v>
      </c>
      <c r="AC16">
        <f t="shared" si="2"/>
        <v>19894.324484776589</v>
      </c>
      <c r="AE16">
        <f t="shared" si="3"/>
        <v>0</v>
      </c>
      <c r="AF16">
        <f t="shared" si="4"/>
        <v>0</v>
      </c>
      <c r="AG16">
        <f t="shared" si="4"/>
        <v>-30.917061415512105</v>
      </c>
      <c r="AH16">
        <f t="shared" si="5"/>
        <v>-30665.640088069562</v>
      </c>
      <c r="AI16">
        <f t="shared" si="6"/>
        <v>-30696.557149485074</v>
      </c>
      <c r="AJ16">
        <f t="shared" si="7"/>
        <v>6183.7565071764402</v>
      </c>
      <c r="AK16">
        <f t="shared" si="22"/>
        <v>185.15437504286652</v>
      </c>
      <c r="AL16">
        <f t="shared" si="8"/>
        <v>-24327.646267265765</v>
      </c>
      <c r="AN16">
        <f t="shared" si="9"/>
        <v>0</v>
      </c>
      <c r="AO16">
        <f t="shared" si="9"/>
        <v>0</v>
      </c>
      <c r="AP16">
        <f t="shared" si="9"/>
        <v>-13.327950510995294</v>
      </c>
      <c r="AQ16">
        <f t="shared" si="9"/>
        <v>-13219.565986200783</v>
      </c>
      <c r="AR16">
        <f t="shared" si="9"/>
        <v>-13232.89393671178</v>
      </c>
      <c r="AS16">
        <f t="shared" si="9"/>
        <v>2665.7384928032484</v>
      </c>
      <c r="AT16">
        <f t="shared" si="9"/>
        <v>79.817687531824959</v>
      </c>
      <c r="AU16">
        <f t="shared" si="9"/>
        <v>-10487.337756376704</v>
      </c>
      <c r="AW16">
        <v>13</v>
      </c>
      <c r="AX16">
        <f>IF(Z16&gt;0, (R16*SUMPRODUCT(K16:$K$98, X16:$X$98)-K16*$AZ$3)/Z16, 0)</f>
        <v>32173.698880054224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5.1668436999999998E-2</v>
      </c>
      <c r="Q17" s="4">
        <f t="shared" si="21"/>
        <v>50</v>
      </c>
      <c r="R17">
        <f t="shared" si="0"/>
        <v>1000000</v>
      </c>
      <c r="S17">
        <f t="shared" si="1"/>
        <v>24372.313488761542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19894.324484776589</v>
      </c>
      <c r="AC17">
        <f t="shared" si="2"/>
        <v>14141.03786043069</v>
      </c>
      <c r="AE17">
        <f t="shared" si="3"/>
        <v>0</v>
      </c>
      <c r="AF17">
        <f t="shared" si="4"/>
        <v>0</v>
      </c>
      <c r="AG17">
        <f t="shared" si="4"/>
        <v>-29.010454561384471</v>
      </c>
      <c r="AH17">
        <f t="shared" si="5"/>
        <v>-31948.72479945036</v>
      </c>
      <c r="AI17">
        <f t="shared" si="6"/>
        <v>-31977.735254011743</v>
      </c>
      <c r="AJ17">
        <f t="shared" si="7"/>
        <v>5753.2866243458993</v>
      </c>
      <c r="AK17">
        <f t="shared" si="22"/>
        <v>274.54167788991691</v>
      </c>
      <c r="AL17">
        <f t="shared" si="8"/>
        <v>-25949.906951775927</v>
      </c>
      <c r="AN17">
        <f t="shared" si="9"/>
        <v>0</v>
      </c>
      <c r="AO17">
        <f t="shared" si="9"/>
        <v>0</v>
      </c>
      <c r="AP17">
        <f t="shared" si="9"/>
        <v>-11.75600360459566</v>
      </c>
      <c r="AQ17">
        <f t="shared" si="9"/>
        <v>-12946.688688033053</v>
      </c>
      <c r="AR17">
        <f t="shared" si="9"/>
        <v>-12958.444691637647</v>
      </c>
      <c r="AS17">
        <f t="shared" si="9"/>
        <v>2331.4235959650059</v>
      </c>
      <c r="AT17">
        <f t="shared" si="9"/>
        <v>111.25344306675272</v>
      </c>
      <c r="AU17">
        <f t="shared" si="9"/>
        <v>-10515.767652605889</v>
      </c>
      <c r="AW17">
        <v>14</v>
      </c>
      <c r="AX17">
        <f>IF(Z17&gt;0, (R17*SUMPRODUCT(K17:$K$98, X17:$X$98)-K17*$AZ$3)/Z17, 0)</f>
        <v>24372.313488761542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5.7177164000000003E-2</v>
      </c>
      <c r="Q18" s="4">
        <f t="shared" si="21"/>
        <v>50</v>
      </c>
      <c r="R18">
        <f t="shared" si="0"/>
        <v>1000000</v>
      </c>
      <c r="S18">
        <f t="shared" si="1"/>
        <v>16653.805203243362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14141.03786043069</v>
      </c>
      <c r="AC18">
        <f t="shared" si="2"/>
        <v>9013.5771265658695</v>
      </c>
      <c r="AE18">
        <f t="shared" si="3"/>
        <v>0</v>
      </c>
      <c r="AF18">
        <f t="shared" si="4"/>
        <v>0</v>
      </c>
      <c r="AG18">
        <f t="shared" si="4"/>
        <v>-27.061614497599795</v>
      </c>
      <c r="AH18">
        <f t="shared" si="5"/>
        <v>-33174.710363416554</v>
      </c>
      <c r="AI18">
        <f t="shared" si="6"/>
        <v>-33201.771977914155</v>
      </c>
      <c r="AJ18">
        <f t="shared" si="7"/>
        <v>5127.4607338648202</v>
      </c>
      <c r="AK18">
        <f t="shared" si="22"/>
        <v>305.44641778530291</v>
      </c>
      <c r="AL18">
        <f t="shared" si="8"/>
        <v>-27768.864826264031</v>
      </c>
      <c r="AN18">
        <f t="shared" si="9"/>
        <v>0</v>
      </c>
      <c r="AO18">
        <f t="shared" si="9"/>
        <v>0</v>
      </c>
      <c r="AP18">
        <f t="shared" si="9"/>
        <v>-10.233546680165309</v>
      </c>
      <c r="AQ18">
        <f t="shared" si="9"/>
        <v>-12545.258418898044</v>
      </c>
      <c r="AR18">
        <f t="shared" si="9"/>
        <v>-12555.491965578209</v>
      </c>
      <c r="AS18">
        <f t="shared" si="9"/>
        <v>1938.9866327219418</v>
      </c>
      <c r="AT18">
        <f t="shared" si="9"/>
        <v>115.50678822109496</v>
      </c>
      <c r="AU18">
        <f t="shared" si="9"/>
        <v>-10500.998544635171</v>
      </c>
      <c r="AW18">
        <v>15</v>
      </c>
      <c r="AX18">
        <f>IF(Z18&gt;0, (R18*SUMPRODUCT(K18:$K$98, X18:$X$98)-K18*$AZ$3)/Z18, 0)</f>
        <v>16653.805203243362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6.3388860000000005E-2</v>
      </c>
      <c r="Q19" s="4">
        <f t="shared" si="21"/>
        <v>50</v>
      </c>
      <c r="R19">
        <f t="shared" si="0"/>
        <v>1000000</v>
      </c>
      <c r="S19">
        <f t="shared" si="1"/>
        <v>7640.1474150291697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9013.5771265658695</v>
      </c>
      <c r="AC19">
        <f t="shared" si="2"/>
        <v>3831.6246110536595</v>
      </c>
      <c r="AE19">
        <f t="shared" si="3"/>
        <v>0</v>
      </c>
      <c r="AF19">
        <f t="shared" si="4"/>
        <v>0</v>
      </c>
      <c r="AG19">
        <f t="shared" si="4"/>
        <v>-25.075593459861473</v>
      </c>
      <c r="AH19">
        <f t="shared" si="5"/>
        <v>-34308.09785524648</v>
      </c>
      <c r="AI19">
        <f t="shared" si="6"/>
        <v>-34333.173448706344</v>
      </c>
      <c r="AJ19">
        <f t="shared" si="7"/>
        <v>5181.9525155122101</v>
      </c>
      <c r="AK19">
        <f t="shared" si="22"/>
        <v>201.00276992241891</v>
      </c>
      <c r="AL19">
        <f t="shared" si="8"/>
        <v>-28950.218163271715</v>
      </c>
      <c r="AN19">
        <f t="shared" si="9"/>
        <v>0</v>
      </c>
      <c r="AO19">
        <f t="shared" si="9"/>
        <v>0</v>
      </c>
      <c r="AP19">
        <f t="shared" si="9"/>
        <v>-8.8431580299833925</v>
      </c>
      <c r="AQ19">
        <f t="shared" si="9"/>
        <v>-12099.092750395666</v>
      </c>
      <c r="AR19">
        <f t="shared" si="9"/>
        <v>-12107.93590842565</v>
      </c>
      <c r="AS19">
        <f t="shared" si="9"/>
        <v>1827.4672171526583</v>
      </c>
      <c r="AT19">
        <f t="shared" si="9"/>
        <v>70.885630752212819</v>
      </c>
      <c r="AU19">
        <f t="shared" si="9"/>
        <v>-10209.583060520779</v>
      </c>
      <c r="AW19">
        <v>16</v>
      </c>
      <c r="AX19">
        <f>IF(Z19&gt;0, (R19*SUMPRODUCT(K19:$K$98, X19:$X$98)-K19*$AZ$3)/Z19, 0)</f>
        <v>7640.1474150291697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7.0498397000000004E-2</v>
      </c>
      <c r="Q20" s="4">
        <f t="shared" si="21"/>
        <v>50</v>
      </c>
      <c r="R20">
        <f t="shared" si="0"/>
        <v>1000000</v>
      </c>
      <c r="S20">
        <f t="shared" si="1"/>
        <v>-6553.6795093878973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3831.6246110536595</v>
      </c>
      <c r="AC20">
        <f t="shared" si="2"/>
        <v>-3022.170110629595</v>
      </c>
      <c r="AE20">
        <f t="shared" si="3"/>
        <v>0</v>
      </c>
      <c r="AF20">
        <f t="shared" si="4"/>
        <v>0</v>
      </c>
      <c r="AG20">
        <f t="shared" si="4"/>
        <v>-23.057048382518943</v>
      </c>
      <c r="AH20">
        <f t="shared" si="5"/>
        <v>-35355.782854878358</v>
      </c>
      <c r="AI20">
        <f t="shared" si="6"/>
        <v>-35378.83990326088</v>
      </c>
      <c r="AJ20">
        <f t="shared" si="7"/>
        <v>6853.7947216832545</v>
      </c>
      <c r="AK20">
        <f t="shared" si="22"/>
        <v>16.475985827530735</v>
      </c>
      <c r="AL20">
        <f t="shared" si="8"/>
        <v>-28508.569195750093</v>
      </c>
      <c r="AN20">
        <f t="shared" si="9"/>
        <v>0</v>
      </c>
      <c r="AO20">
        <f t="shared" si="9"/>
        <v>0</v>
      </c>
      <c r="AP20">
        <f t="shared" si="9"/>
        <v>-7.7125087585621293</v>
      </c>
      <c r="AQ20">
        <f t="shared" si="9"/>
        <v>-11826.396007426865</v>
      </c>
      <c r="AR20">
        <f t="shared" si="9"/>
        <v>-11834.10851618543</v>
      </c>
      <c r="AS20">
        <f t="shared" si="9"/>
        <v>2292.5723598015079</v>
      </c>
      <c r="AT20">
        <f t="shared" si="9"/>
        <v>5.5111644340876387</v>
      </c>
      <c r="AU20">
        <f t="shared" si="9"/>
        <v>-9536.0249919498328</v>
      </c>
      <c r="AW20">
        <v>17</v>
      </c>
      <c r="AX20">
        <f>IF(Z20&gt;0, (R20*SUMPRODUCT(K20:$K$98, X20:$X$98)-K20*$AZ$3)/Z20, 0)</f>
        <v>-6553.6795093878973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7.8701599999999997E-2</v>
      </c>
      <c r="Q21" s="4">
        <f t="shared" si="21"/>
        <v>50</v>
      </c>
      <c r="R21">
        <f t="shared" si="0"/>
        <v>1000000</v>
      </c>
      <c r="S21">
        <f t="shared" si="1"/>
        <v>-24054.670075052913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-3022.170110629595</v>
      </c>
      <c r="AC21">
        <f t="shared" si="2"/>
        <v>-10108.663013612924</v>
      </c>
      <c r="AE21">
        <f t="shared" si="3"/>
        <v>0</v>
      </c>
      <c r="AF21">
        <f t="shared" si="4"/>
        <v>0</v>
      </c>
      <c r="AG21">
        <f t="shared" si="4"/>
        <v>-21.011851299712099</v>
      </c>
      <c r="AH21">
        <f t="shared" si="5"/>
        <v>-36292.531979633051</v>
      </c>
      <c r="AI21">
        <f t="shared" si="6"/>
        <v>-36313.543830932766</v>
      </c>
      <c r="AJ21">
        <f t="shared" si="7"/>
        <v>7086.4929029833293</v>
      </c>
      <c r="AK21">
        <f t="shared" si="22"/>
        <v>-4.8354721770073521</v>
      </c>
      <c r="AL21">
        <f t="shared" si="8"/>
        <v>-29231.886400126445</v>
      </c>
      <c r="AN21">
        <f t="shared" si="9"/>
        <v>0</v>
      </c>
      <c r="AO21">
        <f t="shared" si="9"/>
        <v>0</v>
      </c>
      <c r="AP21">
        <f t="shared" si="9"/>
        <v>-6.6835269034458484</v>
      </c>
      <c r="AQ21">
        <f t="shared" si="9"/>
        <v>-11544.06198769215</v>
      </c>
      <c r="AR21">
        <f t="shared" si="9"/>
        <v>-11550.745514595596</v>
      </c>
      <c r="AS21">
        <f t="shared" si="9"/>
        <v>2254.0977133612264</v>
      </c>
      <c r="AT21">
        <f t="shared" si="9"/>
        <v>-1.5380847658261945</v>
      </c>
      <c r="AU21">
        <f t="shared" si="9"/>
        <v>-9298.1858860001958</v>
      </c>
      <c r="AW21">
        <v>18</v>
      </c>
      <c r="AX21">
        <f>IF(Z21&gt;0, (R21*SUMPRODUCT(K21:$K$98, X21:$X$98)-K21*$AZ$3)/Z21, 0)</f>
        <v>-24054.670075052913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8.8159118999999994E-2</v>
      </c>
      <c r="Q22" s="4">
        <f t="shared" si="21"/>
        <v>50</v>
      </c>
      <c r="R22">
        <f t="shared" si="0"/>
        <v>1000000</v>
      </c>
      <c r="S22">
        <f t="shared" si="1"/>
        <v>-41065.075218940052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-10108.663013612924</v>
      </c>
      <c r="AC22">
        <f t="shared" si="2"/>
        <v>-15563.126777239146</v>
      </c>
      <c r="AE22">
        <f t="shared" si="3"/>
        <v>0</v>
      </c>
      <c r="AF22">
        <f t="shared" si="4"/>
        <v>0</v>
      </c>
      <c r="AG22">
        <f t="shared" si="4"/>
        <v>-18.949346487573354</v>
      </c>
      <c r="AH22">
        <f t="shared" si="5"/>
        <v>-37047.725982832468</v>
      </c>
      <c r="AI22">
        <f t="shared" si="6"/>
        <v>-37066.675329320038</v>
      </c>
      <c r="AJ22">
        <f t="shared" si="7"/>
        <v>5454.4637636262214</v>
      </c>
      <c r="AK22">
        <f t="shared" si="22"/>
        <v>-212.28192328587141</v>
      </c>
      <c r="AL22">
        <f t="shared" si="8"/>
        <v>-31824.49348897969</v>
      </c>
      <c r="AN22">
        <f t="shared" si="9"/>
        <v>0</v>
      </c>
      <c r="AO22">
        <f t="shared" si="9"/>
        <v>0</v>
      </c>
      <c r="AP22">
        <f t="shared" si="9"/>
        <v>-5.6278970969101829</v>
      </c>
      <c r="AQ22">
        <f t="shared" si="9"/>
        <v>-11003.059638106144</v>
      </c>
      <c r="AR22">
        <f t="shared" si="9"/>
        <v>-11008.687535203053</v>
      </c>
      <c r="AS22">
        <f t="shared" si="9"/>
        <v>1619.9588096953346</v>
      </c>
      <c r="AT22">
        <f t="shared" si="9"/>
        <v>-63.047072392207802</v>
      </c>
      <c r="AU22">
        <f t="shared" si="9"/>
        <v>-9451.7757978999271</v>
      </c>
      <c r="AW22">
        <v>19</v>
      </c>
      <c r="AX22">
        <f>IF(Z22&gt;0, (R22*SUMPRODUCT(K22:$K$98, X22:$X$98)-K22*$AZ$3)/Z22, 0)</f>
        <v>-41065.075218940052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9.9426106E-2</v>
      </c>
      <c r="Q23" s="4">
        <f t="shared" si="21"/>
        <v>50</v>
      </c>
      <c r="R23">
        <f t="shared" si="0"/>
        <v>1000000</v>
      </c>
      <c r="S23">
        <f t="shared" si="1"/>
        <v>-51483.955667091323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-15563.126777239146</v>
      </c>
      <c r="AC23">
        <f t="shared" si="2"/>
        <v>-17376.651871986309</v>
      </c>
      <c r="AE23">
        <f t="shared" si="3"/>
        <v>0</v>
      </c>
      <c r="AF23">
        <f t="shared" si="4"/>
        <v>0</v>
      </c>
      <c r="AG23">
        <f t="shared" si="4"/>
        <v>-16.875793290193425</v>
      </c>
      <c r="AH23">
        <f t="shared" si="5"/>
        <v>-37681.194650083919</v>
      </c>
      <c r="AI23">
        <f t="shared" si="6"/>
        <v>-37698.070443374112</v>
      </c>
      <c r="AJ23">
        <f t="shared" si="7"/>
        <v>1813.5250947471632</v>
      </c>
      <c r="AK23">
        <f t="shared" si="22"/>
        <v>-1089.4188744067403</v>
      </c>
      <c r="AL23">
        <f t="shared" si="8"/>
        <v>-36973.96422303369</v>
      </c>
      <c r="AN23">
        <f t="shared" si="9"/>
        <v>0</v>
      </c>
      <c r="AO23">
        <f t="shared" si="9"/>
        <v>0</v>
      </c>
      <c r="AP23">
        <f t="shared" si="9"/>
        <v>-4.4750519934166046</v>
      </c>
      <c r="AQ23">
        <f t="shared" si="9"/>
        <v>-9992.1409520443594</v>
      </c>
      <c r="AR23">
        <f t="shared" si="9"/>
        <v>-9996.6160040377763</v>
      </c>
      <c r="AS23">
        <f t="shared" si="9"/>
        <v>480.90296857779958</v>
      </c>
      <c r="AT23">
        <f t="shared" si="9"/>
        <v>-288.88752201133883</v>
      </c>
      <c r="AU23">
        <f t="shared" si="9"/>
        <v>-9804.6005574713145</v>
      </c>
      <c r="AW23">
        <v>20</v>
      </c>
      <c r="AX23">
        <f>IF(Z23&gt;0, (R23*SUMPRODUCT(K23:$K$98, X23:$X$98)-K23*$AZ$3)/Z23, 0)</f>
        <v>-51483.955667091323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0.112419382</v>
      </c>
      <c r="Q24" s="4">
        <f t="shared" si="21"/>
        <v>50</v>
      </c>
      <c r="R24">
        <f t="shared" si="0"/>
        <v>1000000</v>
      </c>
      <c r="S24">
        <f t="shared" si="1"/>
        <v>-64699.597045008843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-17376.651871986309</v>
      </c>
      <c r="AC24">
        <f t="shared" si="2"/>
        <v>-19163.851267460086</v>
      </c>
      <c r="AE24">
        <f t="shared" si="3"/>
        <v>0</v>
      </c>
      <c r="AF24">
        <f t="shared" si="4"/>
        <v>0</v>
      </c>
      <c r="AG24">
        <f t="shared" si="4"/>
        <v>-14.8098691048482</v>
      </c>
      <c r="AH24">
        <f t="shared" si="5"/>
        <v>-37943.32504886583</v>
      </c>
      <c r="AI24">
        <f t="shared" si="6"/>
        <v>-37958.134917970681</v>
      </c>
      <c r="AJ24">
        <f t="shared" si="7"/>
        <v>1787.1993954737773</v>
      </c>
      <c r="AK24">
        <f t="shared" si="22"/>
        <v>-1216.3656310390418</v>
      </c>
      <c r="AL24">
        <f t="shared" si="8"/>
        <v>-37387.301153535947</v>
      </c>
      <c r="AN24">
        <f t="shared" si="9"/>
        <v>0</v>
      </c>
      <c r="AO24">
        <f t="shared" si="9"/>
        <v>0</v>
      </c>
      <c r="AP24">
        <f t="shared" si="9"/>
        <v>-3.5064454410398889</v>
      </c>
      <c r="AQ24">
        <f t="shared" si="9"/>
        <v>-8983.6174913886207</v>
      </c>
      <c r="AR24">
        <f t="shared" si="9"/>
        <v>-8987.123936829661</v>
      </c>
      <c r="AS24">
        <f t="shared" si="9"/>
        <v>423.14466982269153</v>
      </c>
      <c r="AT24">
        <f t="shared" si="9"/>
        <v>-287.99172304623642</v>
      </c>
      <c r="AU24">
        <f t="shared" si="9"/>
        <v>-8851.9709900532052</v>
      </c>
      <c r="AW24">
        <v>21</v>
      </c>
      <c r="AX24">
        <f>IF(Z24&gt;0, (R24*SUMPRODUCT(K24:$K$98, X24:$X$98)-K24*$AZ$3)/Z24, 0)</f>
        <v>-64699.597045008843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0.12734142500000001</v>
      </c>
      <c r="Q25" s="4">
        <f t="shared" si="21"/>
        <v>50</v>
      </c>
      <c r="R25">
        <f t="shared" si="0"/>
        <v>1000000</v>
      </c>
      <c r="S25">
        <f t="shared" si="1"/>
        <v>-81488.162602981436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-19163.851267460086</v>
      </c>
      <c r="AC25">
        <f t="shared" si="2"/>
        <v>-20821.628083339252</v>
      </c>
      <c r="AE25">
        <f t="shared" si="3"/>
        <v>0</v>
      </c>
      <c r="AF25">
        <f t="shared" si="4"/>
        <v>0</v>
      </c>
      <c r="AG25">
        <f t="shared" si="4"/>
        <v>-12.775860577924874</v>
      </c>
      <c r="AH25">
        <f t="shared" si="5"/>
        <v>-37718.196717496881</v>
      </c>
      <c r="AI25">
        <f t="shared" si="6"/>
        <v>-37730.972578074805</v>
      </c>
      <c r="AJ25">
        <f t="shared" si="7"/>
        <v>1657.776815879166</v>
      </c>
      <c r="AK25">
        <f t="shared" si="22"/>
        <v>-1341.4695887222063</v>
      </c>
      <c r="AL25">
        <f t="shared" si="8"/>
        <v>-37414.665350917843</v>
      </c>
      <c r="AN25">
        <f t="shared" si="9"/>
        <v>0</v>
      </c>
      <c r="AO25">
        <f t="shared" si="9"/>
        <v>0</v>
      </c>
      <c r="AP25">
        <f t="shared" si="9"/>
        <v>-2.7007725245381402</v>
      </c>
      <c r="AQ25">
        <f t="shared" si="9"/>
        <v>-7973.4956990495157</v>
      </c>
      <c r="AR25">
        <f t="shared" si="9"/>
        <v>-7976.1964715740542</v>
      </c>
      <c r="AS25">
        <f t="shared" si="9"/>
        <v>350.4482573861963</v>
      </c>
      <c r="AT25">
        <f t="shared" si="9"/>
        <v>-283.58200886948646</v>
      </c>
      <c r="AU25">
        <f t="shared" si="9"/>
        <v>-7909.3302230573436</v>
      </c>
      <c r="AW25">
        <v>22</v>
      </c>
      <c r="AX25">
        <f>IF(Z25&gt;0, (R25*SUMPRODUCT(K25:$K$98, X25:$X$98)-K25*$AZ$3)/Z25, 0)</f>
        <v>-81488.162602981436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0.14457818</v>
      </c>
      <c r="Q26" s="4">
        <f t="shared" si="21"/>
        <v>50</v>
      </c>
      <c r="R26">
        <f t="shared" si="0"/>
        <v>1000000</v>
      </c>
      <c r="S26">
        <f t="shared" si="1"/>
        <v>-103019.22289301222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-20821.628083339252</v>
      </c>
      <c r="AC26">
        <f t="shared" si="2"/>
        <v>-22254.194607826757</v>
      </c>
      <c r="AE26">
        <f t="shared" si="3"/>
        <v>0</v>
      </c>
      <c r="AF26">
        <f t="shared" si="4"/>
        <v>0</v>
      </c>
      <c r="AG26">
        <f t="shared" si="4"/>
        <v>-10.800991301855499</v>
      </c>
      <c r="AH26">
        <f t="shared" si="5"/>
        <v>-36942.213405802533</v>
      </c>
      <c r="AI26">
        <f t="shared" si="6"/>
        <v>-36953.014397104387</v>
      </c>
      <c r="AJ26">
        <f t="shared" si="7"/>
        <v>1432.5665244875054</v>
      </c>
      <c r="AK26">
        <f t="shared" si="22"/>
        <v>-1457.5139658337478</v>
      </c>
      <c r="AL26">
        <f t="shared" si="8"/>
        <v>-36977.961838450632</v>
      </c>
      <c r="AN26">
        <f t="shared" si="9"/>
        <v>0</v>
      </c>
      <c r="AO26">
        <f t="shared" si="9"/>
        <v>0</v>
      </c>
      <c r="AP26">
        <f t="shared" si="9"/>
        <v>-2.0386535920544904</v>
      </c>
      <c r="AQ26">
        <f t="shared" si="9"/>
        <v>-6972.7281462808878</v>
      </c>
      <c r="AR26">
        <f t="shared" si="9"/>
        <v>-6974.7667998729412</v>
      </c>
      <c r="AS26">
        <f t="shared" si="9"/>
        <v>270.39248615094772</v>
      </c>
      <c r="AT26">
        <f t="shared" si="9"/>
        <v>-275.10123829153582</v>
      </c>
      <c r="AU26">
        <f t="shared" si="9"/>
        <v>-6979.4755520135304</v>
      </c>
      <c r="AW26">
        <v>23</v>
      </c>
      <c r="AX26">
        <f>IF(Z26&gt;0, (R26*SUMPRODUCT(K26:$K$98, X26:$X$98)-K26*$AZ$3)/Z26, 0)</f>
        <v>-103019.22289301222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0.16385111999999999</v>
      </c>
      <c r="Q27" s="4">
        <f t="shared" si="21"/>
        <v>50</v>
      </c>
      <c r="R27">
        <f t="shared" si="0"/>
        <v>1000000</v>
      </c>
      <c r="S27">
        <f t="shared" si="1"/>
        <v>-131044.56363416286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-22254.194607826757</v>
      </c>
      <c r="AC27">
        <f t="shared" si="2"/>
        <v>-23386.807419677269</v>
      </c>
      <c r="AE27">
        <f t="shared" si="3"/>
        <v>0</v>
      </c>
      <c r="AF27">
        <f t="shared" si="4"/>
        <v>0</v>
      </c>
      <c r="AG27">
        <f t="shared" si="4"/>
        <v>-8.9232268669176626</v>
      </c>
      <c r="AH27">
        <f t="shared" si="5"/>
        <v>-35395.090438385632</v>
      </c>
      <c r="AI27">
        <f t="shared" si="6"/>
        <v>-35404.013665252547</v>
      </c>
      <c r="AJ27">
        <f t="shared" si="7"/>
        <v>1132.6128118505112</v>
      </c>
      <c r="AK27">
        <f t="shared" si="22"/>
        <v>-1557.7936225478732</v>
      </c>
      <c r="AL27">
        <f t="shared" si="8"/>
        <v>-35829.194475949909</v>
      </c>
      <c r="AN27">
        <f t="shared" si="9"/>
        <v>0</v>
      </c>
      <c r="AO27">
        <f t="shared" si="9"/>
        <v>0</v>
      </c>
      <c r="AP27">
        <f t="shared" si="9"/>
        <v>-1.503778019449816</v>
      </c>
      <c r="AQ27">
        <f t="shared" si="9"/>
        <v>-5964.9227562527021</v>
      </c>
      <c r="AR27">
        <f t="shared" si="9"/>
        <v>-5966.426534272151</v>
      </c>
      <c r="AS27">
        <f t="shared" si="9"/>
        <v>190.87245863069512</v>
      </c>
      <c r="AT27">
        <f t="shared" si="9"/>
        <v>-262.52563600187693</v>
      </c>
      <c r="AU27">
        <f t="shared" si="9"/>
        <v>-6038.0797116433332</v>
      </c>
      <c r="AW27">
        <v>24</v>
      </c>
      <c r="AX27">
        <f>IF(Z27&gt;0, (R27*SUMPRODUCT(K27:$K$98, X27:$X$98)-K27*$AZ$3)/Z27, 0)</f>
        <v>-131044.56363416286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0.185300933</v>
      </c>
      <c r="Q28" s="4">
        <f t="shared" si="21"/>
        <v>50</v>
      </c>
      <c r="R28">
        <f t="shared" si="0"/>
        <v>1000000</v>
      </c>
      <c r="S28">
        <f t="shared" si="1"/>
        <v>-168075.34309711299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-23386.807419677269</v>
      </c>
      <c r="AC28">
        <f t="shared" si="2"/>
        <v>-24137.341484474295</v>
      </c>
      <c r="AE28">
        <f t="shared" si="3"/>
        <v>0</v>
      </c>
      <c r="AF28">
        <f t="shared" si="4"/>
        <v>0</v>
      </c>
      <c r="AG28">
        <f t="shared" si="4"/>
        <v>-7.1805123344379771</v>
      </c>
      <c r="AH28">
        <f t="shared" si="5"/>
        <v>-33069.645276210198</v>
      </c>
      <c r="AI28">
        <f t="shared" si="6"/>
        <v>-33076.825788544636</v>
      </c>
      <c r="AJ28">
        <f t="shared" si="7"/>
        <v>750.53406479702608</v>
      </c>
      <c r="AK28">
        <f t="shared" si="22"/>
        <v>-1637.0765193774089</v>
      </c>
      <c r="AL28">
        <f t="shared" si="8"/>
        <v>-33963.36824312502</v>
      </c>
      <c r="AN28">
        <f t="shared" si="9"/>
        <v>0</v>
      </c>
      <c r="AO28">
        <f t="shared" si="9"/>
        <v>0</v>
      </c>
      <c r="AP28">
        <f t="shared" si="9"/>
        <v>-1.0804364010949776</v>
      </c>
      <c r="AQ28">
        <f t="shared" si="9"/>
        <v>-4975.9191076596981</v>
      </c>
      <c r="AR28">
        <f t="shared" si="9"/>
        <v>-4976.9995440607936</v>
      </c>
      <c r="AS28">
        <f t="shared" si="9"/>
        <v>112.93126257570221</v>
      </c>
      <c r="AT28">
        <f t="shared" si="9"/>
        <v>-246.32741795180857</v>
      </c>
      <c r="AU28">
        <f t="shared" si="9"/>
        <v>-5110.3956994369</v>
      </c>
      <c r="AW28">
        <v>25</v>
      </c>
      <c r="AX28">
        <f>IF(Z28&gt;0, (R28*SUMPRODUCT(K28:$K$98, X28:$X$98)-K28*$AZ$3)/Z28, 0)</f>
        <v>-168075.34309711299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0.20871278500000001</v>
      </c>
      <c r="Q29" s="4">
        <f t="shared" si="21"/>
        <v>50</v>
      </c>
      <c r="R29">
        <f t="shared" si="0"/>
        <v>1000000</v>
      </c>
      <c r="S29">
        <f t="shared" si="1"/>
        <v>-217980.13538120719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-24137.341484474295</v>
      </c>
      <c r="AC29">
        <f t="shared" si="2"/>
        <v>-24457.556403334274</v>
      </c>
      <c r="AE29">
        <f t="shared" si="3"/>
        <v>0</v>
      </c>
      <c r="AF29">
        <f t="shared" si="4"/>
        <v>0</v>
      </c>
      <c r="AG29">
        <f t="shared" si="4"/>
        <v>-5.610042484046196</v>
      </c>
      <c r="AH29">
        <f t="shared" si="5"/>
        <v>-29973.294540948034</v>
      </c>
      <c r="AI29">
        <f t="shared" si="6"/>
        <v>-29978.904583432082</v>
      </c>
      <c r="AJ29">
        <f t="shared" si="7"/>
        <v>320.21491885997966</v>
      </c>
      <c r="AK29">
        <f t="shared" si="22"/>
        <v>-1689.6139039132008</v>
      </c>
      <c r="AL29">
        <f t="shared" si="8"/>
        <v>-31348.303568485302</v>
      </c>
      <c r="AN29">
        <f t="shared" si="9"/>
        <v>0</v>
      </c>
      <c r="AO29">
        <f t="shared" si="9"/>
        <v>0</v>
      </c>
      <c r="AP29">
        <f t="shared" si="9"/>
        <v>-0.75368852392510544</v>
      </c>
      <c r="AQ29">
        <f t="shared" si="9"/>
        <v>-4026.8016122841045</v>
      </c>
      <c r="AR29">
        <f t="shared" si="9"/>
        <v>-4027.5553008080296</v>
      </c>
      <c r="AS29">
        <f t="shared" si="9"/>
        <v>43.019693740413416</v>
      </c>
      <c r="AT29">
        <f t="shared" si="9"/>
        <v>-226.99339851081047</v>
      </c>
      <c r="AU29">
        <f t="shared" si="9"/>
        <v>-4211.5290055784262</v>
      </c>
      <c r="AW29">
        <v>26</v>
      </c>
      <c r="AX29">
        <f>IF(Z29&gt;0, (R29*SUMPRODUCT(K29:$K$98, X29:$X$98)-K29*$AZ$3)/Z29, 0)</f>
        <v>-217980.13538120719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0.23444695300000001</v>
      </c>
      <c r="Q30" s="4">
        <f t="shared" si="21"/>
        <v>50</v>
      </c>
      <c r="R30">
        <f t="shared" si="0"/>
        <v>1000000</v>
      </c>
      <c r="S30">
        <f t="shared" si="1"/>
        <v>-286969.67384684447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-24457.556403334274</v>
      </c>
      <c r="AC30">
        <f t="shared" si="2"/>
        <v>-24327.47927561864</v>
      </c>
      <c r="AE30">
        <f t="shared" si="3"/>
        <v>0</v>
      </c>
      <c r="AF30">
        <f t="shared" si="4"/>
        <v>0</v>
      </c>
      <c r="AG30">
        <f t="shared" si="4"/>
        <v>-4.2386846926205521</v>
      </c>
      <c r="AH30">
        <f t="shared" si="5"/>
        <v>-26305.147331703636</v>
      </c>
      <c r="AI30">
        <f t="shared" si="6"/>
        <v>-26309.386016396256</v>
      </c>
      <c r="AJ30">
        <f t="shared" si="7"/>
        <v>-130.07712771563456</v>
      </c>
      <c r="AK30">
        <f t="shared" si="22"/>
        <v>-1712.0289482333994</v>
      </c>
      <c r="AL30">
        <f t="shared" si="8"/>
        <v>-28151.492092345292</v>
      </c>
      <c r="AN30">
        <f t="shared" si="9"/>
        <v>0</v>
      </c>
      <c r="AO30">
        <f t="shared" si="9"/>
        <v>0</v>
      </c>
      <c r="AP30">
        <f t="shared" si="9"/>
        <v>-0.50843898280405875</v>
      </c>
      <c r="AQ30">
        <f t="shared" si="9"/>
        <v>-3155.3567490233672</v>
      </c>
      <c r="AR30">
        <f t="shared" si="9"/>
        <v>-3155.8651880061711</v>
      </c>
      <c r="AS30">
        <f t="shared" si="9"/>
        <v>-15.603020110684936</v>
      </c>
      <c r="AT30">
        <f t="shared" si="9"/>
        <v>-205.36140810057088</v>
      </c>
      <c r="AU30">
        <f t="shared" si="9"/>
        <v>-3376.8296162174274</v>
      </c>
      <c r="AW30">
        <v>27</v>
      </c>
      <c r="AX30">
        <f>IF(Z30&gt;0, (R30*SUMPRODUCT(K30:$K$98, X30:$X$98)-K30*$AZ$3)/Z30, 0)</f>
        <v>-286969.67384684447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0.26339700100000002</v>
      </c>
      <c r="Q31" s="4">
        <f t="shared" si="21"/>
        <v>50</v>
      </c>
      <c r="R31">
        <f t="shared" si="0"/>
        <v>1000000</v>
      </c>
      <c r="S31">
        <f t="shared" si="1"/>
        <v>-385918.25156757125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-24327.47927561864</v>
      </c>
      <c r="AC31">
        <f t="shared" si="2"/>
        <v>-23771.33714964223</v>
      </c>
      <c r="AE31">
        <f t="shared" si="3"/>
        <v>0</v>
      </c>
      <c r="AF31">
        <f t="shared" si="4"/>
        <v>0</v>
      </c>
      <c r="AG31">
        <f t="shared" si="4"/>
        <v>-3.0798410094734865</v>
      </c>
      <c r="AH31">
        <f t="shared" si="5"/>
        <v>-22329.136724417207</v>
      </c>
      <c r="AI31">
        <f t="shared" si="6"/>
        <v>-22332.216565426679</v>
      </c>
      <c r="AJ31">
        <f t="shared" si="7"/>
        <v>-556.14212597641017</v>
      </c>
      <c r="AK31">
        <f t="shared" si="22"/>
        <v>-1702.9235492933049</v>
      </c>
      <c r="AL31">
        <f t="shared" si="8"/>
        <v>-24591.282240696393</v>
      </c>
      <c r="AN31">
        <f t="shared" si="9"/>
        <v>0</v>
      </c>
      <c r="AO31">
        <f t="shared" si="9"/>
        <v>0</v>
      </c>
      <c r="AP31">
        <f t="shared" si="9"/>
        <v>-0.3298511515303022</v>
      </c>
      <c r="AQ31">
        <f t="shared" si="9"/>
        <v>-2391.4518439657077</v>
      </c>
      <c r="AR31">
        <f t="shared" si="9"/>
        <v>-2391.7816951172381</v>
      </c>
      <c r="AS31">
        <f t="shared" si="9"/>
        <v>-59.562854090052504</v>
      </c>
      <c r="AT31">
        <f t="shared" si="9"/>
        <v>-182.38321133287761</v>
      </c>
      <c r="AU31">
        <f t="shared" si="9"/>
        <v>-2633.7277605401678</v>
      </c>
      <c r="AW31">
        <v>28</v>
      </c>
      <c r="AX31">
        <f>IF(Z31&gt;0, (R31*SUMPRODUCT(K31:$K$98, X31:$X$98)-K31*$AZ$3)/Z31, 0)</f>
        <v>-385918.25156757125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0.29593128600000002</v>
      </c>
      <c r="Q32" s="4">
        <f t="shared" si="21"/>
        <v>50</v>
      </c>
      <c r="R32">
        <f t="shared" si="0"/>
        <v>1000000</v>
      </c>
      <c r="S32">
        <f t="shared" si="1"/>
        <v>-534448.05289875518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-23771.33714964223</v>
      </c>
      <c r="AC32">
        <f t="shared" si="2"/>
        <v>-22848.950712358139</v>
      </c>
      <c r="AE32">
        <f t="shared" si="3"/>
        <v>0</v>
      </c>
      <c r="AF32">
        <f t="shared" si="4"/>
        <v>0</v>
      </c>
      <c r="AG32">
        <f t="shared" si="4"/>
        <v>-2.1376212887697243</v>
      </c>
      <c r="AH32">
        <f t="shared" si="5"/>
        <v>-18228.426212180544</v>
      </c>
      <c r="AI32">
        <f t="shared" si="6"/>
        <v>-18230.563833469314</v>
      </c>
      <c r="AJ32">
        <f t="shared" si="7"/>
        <v>-922.38643728409079</v>
      </c>
      <c r="AK32">
        <f t="shared" si="22"/>
        <v>-1663.9936004749563</v>
      </c>
      <c r="AL32">
        <f t="shared" si="8"/>
        <v>-20816.943871228363</v>
      </c>
      <c r="AN32">
        <f t="shared" si="9"/>
        <v>0</v>
      </c>
      <c r="AO32">
        <f t="shared" si="9"/>
        <v>0</v>
      </c>
      <c r="AP32">
        <f t="shared" si="9"/>
        <v>-0.20441014692326423</v>
      </c>
      <c r="AQ32">
        <f t="shared" si="9"/>
        <v>-1743.0942046597002</v>
      </c>
      <c r="AR32">
        <f t="shared" si="9"/>
        <v>-1743.2986148066234</v>
      </c>
      <c r="AS32">
        <f t="shared" si="9"/>
        <v>-88.203251041619978</v>
      </c>
      <c r="AT32">
        <f t="shared" si="9"/>
        <v>-159.11947459515528</v>
      </c>
      <c r="AU32">
        <f t="shared" si="9"/>
        <v>-1990.6213404433988</v>
      </c>
      <c r="AW32">
        <v>29</v>
      </c>
      <c r="AX32">
        <f>IF(Z32&gt;0, (R32*SUMPRODUCT(K32:$K$98, X32:$X$98)-K32*$AZ$3)/Z32, 0)</f>
        <v>-534448.05289875518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0.33262349499999999</v>
      </c>
      <c r="Q33" s="4">
        <f t="shared" si="21"/>
        <v>50</v>
      </c>
      <c r="R33">
        <f t="shared" si="0"/>
        <v>1000000</v>
      </c>
      <c r="S33">
        <f t="shared" si="1"/>
        <v>-769745.29843986162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-22848.950712358139</v>
      </c>
      <c r="AC33">
        <f t="shared" si="2"/>
        <v>-21633.260737330522</v>
      </c>
      <c r="AE33">
        <f t="shared" si="3"/>
        <v>0</v>
      </c>
      <c r="AF33">
        <f t="shared" si="4"/>
        <v>0</v>
      </c>
      <c r="AG33">
        <f t="shared" si="4"/>
        <v>-1.4052220118250371</v>
      </c>
      <c r="AH33">
        <f t="shared" si="5"/>
        <v>-14220.461281139798</v>
      </c>
      <c r="AI33">
        <f t="shared" si="6"/>
        <v>-14221.866503151623</v>
      </c>
      <c r="AJ33">
        <f t="shared" si="7"/>
        <v>-1215.689975027617</v>
      </c>
      <c r="AK33">
        <f t="shared" si="22"/>
        <v>-1599.4265498650698</v>
      </c>
      <c r="AL33">
        <f t="shared" si="8"/>
        <v>-17036.983028044309</v>
      </c>
      <c r="AN33">
        <f t="shared" si="9"/>
        <v>0</v>
      </c>
      <c r="AO33">
        <f t="shared" si="9"/>
        <v>0</v>
      </c>
      <c r="AP33">
        <f t="shared" si="9"/>
        <v>-0.11997716783120707</v>
      </c>
      <c r="AQ33">
        <f t="shared" si="9"/>
        <v>-1214.1360264835648</v>
      </c>
      <c r="AR33">
        <f t="shared" si="9"/>
        <v>-1214.256003651396</v>
      </c>
      <c r="AS33">
        <f t="shared" si="9"/>
        <v>-103.79501526251684</v>
      </c>
      <c r="AT33">
        <f t="shared" si="9"/>
        <v>-136.55825626985879</v>
      </c>
      <c r="AU33">
        <f t="shared" si="9"/>
        <v>-1454.6092751837716</v>
      </c>
      <c r="AW33">
        <v>30</v>
      </c>
      <c r="AX33">
        <f>IF(Z33&gt;0, (R33*SUMPRODUCT(K33:$K$98, X33:$X$98)-K33*$AZ$3)/Z33, 0)</f>
        <v>-769745.29843986162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0.37225971299999999</v>
      </c>
      <c r="Q34" s="4">
        <f t="shared" si="21"/>
        <v>50</v>
      </c>
      <c r="R34">
        <f t="shared" si="0"/>
        <v>1000000</v>
      </c>
      <c r="S34">
        <f t="shared" si="1"/>
        <v>-1163835.0360700295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-21633.260737330522</v>
      </c>
      <c r="AC34">
        <f t="shared" si="2"/>
        <v>-20205.625174807552</v>
      </c>
      <c r="AE34">
        <f t="shared" si="3"/>
        <v>0</v>
      </c>
      <c r="AF34">
        <f t="shared" si="4"/>
        <v>0</v>
      </c>
      <c r="AG34">
        <f t="shared" si="4"/>
        <v>-0.86806224888351591</v>
      </c>
      <c r="AH34">
        <f t="shared" si="5"/>
        <v>-10462.15085646542</v>
      </c>
      <c r="AI34">
        <f t="shared" si="6"/>
        <v>-10463.018918714302</v>
      </c>
      <c r="AJ34">
        <f t="shared" si="7"/>
        <v>-1427.6355625229698</v>
      </c>
      <c r="AK34">
        <f t="shared" si="22"/>
        <v>-1514.3282516131367</v>
      </c>
      <c r="AL34">
        <f t="shared" si="8"/>
        <v>-13404.982732850409</v>
      </c>
      <c r="AN34">
        <f t="shared" si="9"/>
        <v>0</v>
      </c>
      <c r="AO34">
        <f t="shared" si="9"/>
        <v>0</v>
      </c>
      <c r="AP34">
        <f t="shared" si="9"/>
        <v>-6.6173866151336636E-2</v>
      </c>
      <c r="AQ34">
        <f t="shared" si="9"/>
        <v>-797.54760827496398</v>
      </c>
      <c r="AR34">
        <f t="shared" si="9"/>
        <v>-797.61378214111528</v>
      </c>
      <c r="AS34">
        <f t="shared" si="9"/>
        <v>-108.83109448520699</v>
      </c>
      <c r="AT34">
        <f t="shared" si="9"/>
        <v>-115.43982607275234</v>
      </c>
      <c r="AU34">
        <f t="shared" ref="AU34:AU69" si="23">AL34*$K34</f>
        <v>-1021.8847026990745</v>
      </c>
      <c r="AW34">
        <v>31</v>
      </c>
      <c r="AX34">
        <f>IF(Z34&gt;0, (R34*SUMPRODUCT(K34:$K$98, X34:$X$98)-K34*$AZ$3)/Z34, 0)</f>
        <v>-1163835.0360700295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0.41367450300000003</v>
      </c>
      <c r="Q35" s="4">
        <f t="shared" si="21"/>
        <v>50</v>
      </c>
      <c r="R35">
        <f t="shared" si="0"/>
        <v>1000000</v>
      </c>
      <c r="S35">
        <f t="shared" si="1"/>
        <v>-1863377.4462606995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-20205.625174807552</v>
      </c>
      <c r="AC35">
        <f t="shared" si="2"/>
        <v>-18644.448150040967</v>
      </c>
      <c r="AE35">
        <f t="shared" si="3"/>
        <v>0</v>
      </c>
      <c r="AF35">
        <f t="shared" ref="AF35:AG69" si="24">-$Z35*P35</f>
        <v>0</v>
      </c>
      <c r="AG35">
        <f t="shared" si="24"/>
        <v>-0.50028640701472993</v>
      </c>
      <c r="AH35">
        <f t="shared" si="5"/>
        <v>-7181.9043875990155</v>
      </c>
      <c r="AI35">
        <f t="shared" ref="AI35:AI66" si="25">SUM(AE35:AH35)</f>
        <v>-7182.4046740060303</v>
      </c>
      <c r="AJ35">
        <f t="shared" si="7"/>
        <v>-1561.1770247665845</v>
      </c>
      <c r="AK35">
        <f t="shared" si="22"/>
        <v>-1414.3937622365288</v>
      </c>
      <c r="AL35">
        <f t="shared" si="8"/>
        <v>-10157.975461009142</v>
      </c>
      <c r="AN35">
        <f t="shared" ref="AN35:AT69" si="26">AE35*$K35</f>
        <v>0</v>
      </c>
      <c r="AO35">
        <f t="shared" si="26"/>
        <v>0</v>
      </c>
      <c r="AP35">
        <f t="shared" si="26"/>
        <v>-3.405150562328621E-2</v>
      </c>
      <c r="AQ35">
        <f t="shared" si="26"/>
        <v>-488.82930699540549</v>
      </c>
      <c r="AR35">
        <f t="shared" si="26"/>
        <v>-488.86335850102876</v>
      </c>
      <c r="AS35">
        <f t="shared" si="26"/>
        <v>-106.25998926294911</v>
      </c>
      <c r="AT35">
        <f t="shared" si="26"/>
        <v>-96.269329873917727</v>
      </c>
      <c r="AU35">
        <f t="shared" si="23"/>
        <v>-691.39267763789553</v>
      </c>
      <c r="AW35">
        <v>32</v>
      </c>
      <c r="AX35">
        <f>IF(Z35&gt;0, (R35*SUMPRODUCT(K35:$K$98, X35:$X$98)-K35*$AZ$3)/Z35, 0)</f>
        <v>-1863377.4462606995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0.42102545200000002</v>
      </c>
      <c r="Q36" s="4">
        <f t="shared" si="21"/>
        <v>50</v>
      </c>
      <c r="R36">
        <f t="shared" si="0"/>
        <v>1000000</v>
      </c>
      <c r="S36">
        <f t="shared" si="1"/>
        <v>-2990911.5447940296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-18644.448150040967</v>
      </c>
      <c r="AC36">
        <f t="shared" si="2"/>
        <v>-17027.273320392131</v>
      </c>
      <c r="AE36">
        <f t="shared" si="3"/>
        <v>0</v>
      </c>
      <c r="AF36">
        <f t="shared" si="24"/>
        <v>0</v>
      </c>
      <c r="AG36">
        <f t="shared" si="24"/>
        <v>-0.28465023230175002</v>
      </c>
      <c r="AH36">
        <f t="shared" si="5"/>
        <v>-4212.6662128566531</v>
      </c>
      <c r="AI36">
        <f t="shared" si="25"/>
        <v>-4212.950863088955</v>
      </c>
      <c r="AJ36">
        <f t="shared" si="7"/>
        <v>-1617.1748296488367</v>
      </c>
      <c r="AK36">
        <f t="shared" si="22"/>
        <v>-1305.1113705028679</v>
      </c>
      <c r="AL36">
        <f t="shared" si="8"/>
        <v>-7135.2370632406601</v>
      </c>
      <c r="AN36">
        <f t="shared" si="26"/>
        <v>0</v>
      </c>
      <c r="AO36">
        <f t="shared" si="26"/>
        <v>0</v>
      </c>
      <c r="AP36">
        <f t="shared" si="26"/>
        <v>-1.7298607161364939E-2</v>
      </c>
      <c r="AQ36">
        <f t="shared" si="26"/>
        <v>-256.00983118436818</v>
      </c>
      <c r="AR36">
        <f t="shared" si="26"/>
        <v>-256.02712979152955</v>
      </c>
      <c r="AS36">
        <f t="shared" si="26"/>
        <v>-98.278058173819034</v>
      </c>
      <c r="AT36">
        <f t="shared" si="26"/>
        <v>-79.313509487063641</v>
      </c>
      <c r="AU36">
        <f t="shared" si="23"/>
        <v>-433.61869745241228</v>
      </c>
      <c r="AW36">
        <v>33</v>
      </c>
      <c r="AX36">
        <f>IF(Z36&gt;0, (R36*SUMPRODUCT(K36:$K$98, X36:$X$98)-K36*$AZ$3)/Z36, 0)</f>
        <v>-2990911.5447940296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0.42896583300000002</v>
      </c>
      <c r="Q37" s="4">
        <f t="shared" si="21"/>
        <v>50</v>
      </c>
      <c r="R37">
        <f t="shared" si="0"/>
        <v>1000000</v>
      </c>
      <c r="S37">
        <f t="shared" si="1"/>
        <v>-4822500.4429874253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-17027.273320392131</v>
      </c>
      <c r="AC37">
        <f t="shared" si="2"/>
        <v>-15402.922315287</v>
      </c>
      <c r="AE37">
        <f t="shared" si="3"/>
        <v>0</v>
      </c>
      <c r="AF37">
        <f t="shared" si="24"/>
        <v>0</v>
      </c>
      <c r="AG37">
        <f t="shared" si="24"/>
        <v>-0.15969850596576882</v>
      </c>
      <c r="AH37">
        <f t="shared" si="5"/>
        <v>-2442.1044802592742</v>
      </c>
      <c r="AI37">
        <f t="shared" si="25"/>
        <v>-2442.2641787652401</v>
      </c>
      <c r="AJ37">
        <f t="shared" si="7"/>
        <v>-1624.3510051051308</v>
      </c>
      <c r="AK37">
        <f t="shared" si="22"/>
        <v>-1191.9091324274493</v>
      </c>
      <c r="AL37">
        <f t="shared" si="8"/>
        <v>-5258.5243162978204</v>
      </c>
      <c r="AN37">
        <f t="shared" si="26"/>
        <v>0</v>
      </c>
      <c r="AO37">
        <f t="shared" si="26"/>
        <v>0</v>
      </c>
      <c r="AP37">
        <f t="shared" si="26"/>
        <v>-8.6652764812826903E-3</v>
      </c>
      <c r="AQ37">
        <f t="shared" si="26"/>
        <v>-132.50913269133349</v>
      </c>
      <c r="AR37">
        <f t="shared" si="26"/>
        <v>-132.5177979678148</v>
      </c>
      <c r="AS37">
        <f t="shared" si="26"/>
        <v>-88.137647104240557</v>
      </c>
      <c r="AT37">
        <f t="shared" si="26"/>
        <v>-64.673254834728837</v>
      </c>
      <c r="AU37">
        <f t="shared" si="23"/>
        <v>-285.32869990678421</v>
      </c>
      <c r="AW37">
        <v>34</v>
      </c>
      <c r="AX37">
        <f>IF(Z37&gt;0, (R37*SUMPRODUCT(K37:$K$98, X37:$X$98)-K37*$AZ$3)/Z37, 0)</f>
        <v>-4822500.4429874253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0.43771532000000002</v>
      </c>
      <c r="Q38" s="4">
        <f t="shared" si="21"/>
        <v>50</v>
      </c>
      <c r="R38">
        <f t="shared" si="0"/>
        <v>1000000</v>
      </c>
      <c r="S38">
        <f t="shared" si="1"/>
        <v>-7855265.8378806571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-15402.922315287</v>
      </c>
      <c r="AC38">
        <f t="shared" si="2"/>
        <v>-13856.537844148424</v>
      </c>
      <c r="AE38">
        <f t="shared" si="3"/>
        <v>0</v>
      </c>
      <c r="AF38">
        <f t="shared" si="24"/>
        <v>0</v>
      </c>
      <c r="AG38">
        <f t="shared" si="24"/>
        <v>-8.8199038263782711E-2</v>
      </c>
      <c r="AH38">
        <f t="shared" si="5"/>
        <v>-1398.0496528465683</v>
      </c>
      <c r="AI38">
        <f t="shared" si="25"/>
        <v>-1398.1378518848321</v>
      </c>
      <c r="AJ38">
        <f t="shared" si="7"/>
        <v>-1546.3844711385755</v>
      </c>
      <c r="AK38">
        <f t="shared" si="22"/>
        <v>-1078.2045620700901</v>
      </c>
      <c r="AL38">
        <f t="shared" si="8"/>
        <v>-4022.7268850934979</v>
      </c>
      <c r="AN38">
        <f t="shared" si="26"/>
        <v>0</v>
      </c>
      <c r="AO38">
        <f t="shared" si="26"/>
        <v>0</v>
      </c>
      <c r="AP38">
        <f t="shared" si="26"/>
        <v>-4.272945936229228E-3</v>
      </c>
      <c r="AQ38">
        <f t="shared" si="26"/>
        <v>-67.730790498091551</v>
      </c>
      <c r="AR38">
        <f t="shared" si="26"/>
        <v>-67.735063444027787</v>
      </c>
      <c r="AS38">
        <f t="shared" si="26"/>
        <v>-74.91711215759203</v>
      </c>
      <c r="AT38">
        <f t="shared" si="26"/>
        <v>-52.235374586992855</v>
      </c>
      <c r="AU38">
        <f t="shared" si="23"/>
        <v>-194.88755018861266</v>
      </c>
      <c r="AW38">
        <v>35</v>
      </c>
      <c r="AX38">
        <f>IF(Z38&gt;0, (R38*SUMPRODUCT(K38:$K$98, X38:$X$98)-K38*$AZ$3)/Z38, 0)</f>
        <v>-7855265.8378806571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0.44739131599999998</v>
      </c>
      <c r="Q39" s="4">
        <f t="shared" si="21"/>
        <v>50</v>
      </c>
      <c r="R39">
        <f t="shared" si="0"/>
        <v>1000000</v>
      </c>
      <c r="S39">
        <f t="shared" si="1"/>
        <v>-12981496.996987073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-13856.537844148424</v>
      </c>
      <c r="AC39">
        <f t="shared" si="2"/>
        <v>-12425.256488369811</v>
      </c>
      <c r="AE39">
        <f t="shared" si="3"/>
        <v>0</v>
      </c>
      <c r="AF39">
        <f t="shared" si="24"/>
        <v>0</v>
      </c>
      <c r="AG39">
        <f t="shared" si="24"/>
        <v>-4.7857564082376777E-2</v>
      </c>
      <c r="AH39">
        <f t="shared" si="5"/>
        <v>-789.18967597536198</v>
      </c>
      <c r="AI39">
        <f t="shared" si="25"/>
        <v>-789.23753353944437</v>
      </c>
      <c r="AJ39">
        <f t="shared" si="7"/>
        <v>-1431.2813557786139</v>
      </c>
      <c r="AK39">
        <f t="shared" si="22"/>
        <v>-969.95764909038985</v>
      </c>
      <c r="AL39">
        <f t="shared" si="8"/>
        <v>-3190.4765384084485</v>
      </c>
      <c r="AN39">
        <f t="shared" si="26"/>
        <v>0</v>
      </c>
      <c r="AO39">
        <f t="shared" si="26"/>
        <v>0</v>
      </c>
      <c r="AP39">
        <f t="shared" si="26"/>
        <v>-2.0701228314825796E-3</v>
      </c>
      <c r="AQ39">
        <f t="shared" si="26"/>
        <v>-34.137123314400824</v>
      </c>
      <c r="AR39">
        <f t="shared" si="26"/>
        <v>-34.139193437232308</v>
      </c>
      <c r="AS39">
        <f t="shared" si="26"/>
        <v>-61.911387879512397</v>
      </c>
      <c r="AT39">
        <f t="shared" si="26"/>
        <v>-41.956407799965547</v>
      </c>
      <c r="AU39">
        <f t="shared" si="23"/>
        <v>-138.00698911671026</v>
      </c>
      <c r="AW39">
        <v>36</v>
      </c>
      <c r="AX39">
        <f>IF(Z39&gt;0, (R39*SUMPRODUCT(K39:$K$98, X39:$X$98)-K39*$AZ$3)/Z39, 0)</f>
        <v>-12981496.996987073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0.457001349</v>
      </c>
      <c r="Q40" s="4">
        <f t="shared" si="21"/>
        <v>50</v>
      </c>
      <c r="R40">
        <f t="shared" si="0"/>
        <v>1000000</v>
      </c>
      <c r="S40">
        <f t="shared" si="1"/>
        <v>-21799009.048359755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-12425.256488369811</v>
      </c>
      <c r="AC40">
        <f t="shared" si="2"/>
        <v>-11120.98990965144</v>
      </c>
      <c r="AE40">
        <f t="shared" si="3"/>
        <v>0</v>
      </c>
      <c r="AF40">
        <f t="shared" si="24"/>
        <v>0</v>
      </c>
      <c r="AG40">
        <f t="shared" si="24"/>
        <v>-2.5508017096052875E-2</v>
      </c>
      <c r="AH40">
        <f t="shared" si="5"/>
        <v>-437.41942691000264</v>
      </c>
      <c r="AI40">
        <f t="shared" si="25"/>
        <v>-437.4449349270987</v>
      </c>
      <c r="AJ40">
        <f t="shared" si="7"/>
        <v>-1304.2665787183705</v>
      </c>
      <c r="AK40">
        <f t="shared" si="22"/>
        <v>-869.76795418588677</v>
      </c>
      <c r="AL40">
        <f t="shared" si="8"/>
        <v>-2611.479467831356</v>
      </c>
      <c r="AN40">
        <f t="shared" si="26"/>
        <v>0</v>
      </c>
      <c r="AO40">
        <f t="shared" si="26"/>
        <v>0</v>
      </c>
      <c r="AP40">
        <f t="shared" si="26"/>
        <v>-9.8515417552188849E-4</v>
      </c>
      <c r="AQ40">
        <f t="shared" si="26"/>
        <v>-16.893730831843541</v>
      </c>
      <c r="AR40">
        <f t="shared" si="26"/>
        <v>-16.894715986019062</v>
      </c>
      <c r="AS40">
        <f t="shared" si="26"/>
        <v>-50.372542137619831</v>
      </c>
      <c r="AT40">
        <f t="shared" si="26"/>
        <v>-33.591616650356848</v>
      </c>
      <c r="AU40">
        <f t="shared" si="23"/>
        <v>-100.85887477399575</v>
      </c>
      <c r="AW40">
        <v>37</v>
      </c>
      <c r="AX40">
        <f>IF(Z40&gt;0, (R40*SUMPRODUCT(K40:$K$98, X40:$X$98)-K40*$AZ$3)/Z40, 0)</f>
        <v>-21799009.048359755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0.46737994300000002</v>
      </c>
      <c r="Q41" s="4">
        <f t="shared" si="21"/>
        <v>50</v>
      </c>
      <c r="R41">
        <f t="shared" si="0"/>
        <v>1000000</v>
      </c>
      <c r="S41">
        <f t="shared" si="1"/>
        <v>-37292323.641049534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-11120.98990965144</v>
      </c>
      <c r="AC41">
        <f t="shared" si="2"/>
        <v>-9942.8803350968774</v>
      </c>
      <c r="AE41">
        <f t="shared" si="3"/>
        <v>0</v>
      </c>
      <c r="AF41">
        <f t="shared" si="24"/>
        <v>0</v>
      </c>
      <c r="AG41">
        <f t="shared" si="24"/>
        <v>-1.3331001348696128E-2</v>
      </c>
      <c r="AH41">
        <f t="shared" si="5"/>
        <v>-238.4387115279244</v>
      </c>
      <c r="AI41">
        <f t="shared" si="25"/>
        <v>-238.45204252927309</v>
      </c>
      <c r="AJ41">
        <f t="shared" si="7"/>
        <v>-1178.1095745545626</v>
      </c>
      <c r="AK41">
        <f t="shared" si="22"/>
        <v>-778.46929367560085</v>
      </c>
      <c r="AL41">
        <f t="shared" si="8"/>
        <v>-2195.0309107594367</v>
      </c>
      <c r="AN41">
        <f t="shared" si="26"/>
        <v>0</v>
      </c>
      <c r="AO41">
        <f t="shared" si="26"/>
        <v>0</v>
      </c>
      <c r="AP41">
        <f t="shared" si="26"/>
        <v>-4.5969761729021185E-4</v>
      </c>
      <c r="AQ41">
        <f t="shared" si="26"/>
        <v>-8.2221661143148612</v>
      </c>
      <c r="AR41">
        <f t="shared" si="26"/>
        <v>-8.2226258119321507</v>
      </c>
      <c r="AS41">
        <f t="shared" si="26"/>
        <v>-40.625167619721807</v>
      </c>
      <c r="AT41">
        <f t="shared" si="26"/>
        <v>-26.844230982788801</v>
      </c>
      <c r="AU41">
        <f t="shared" si="23"/>
        <v>-75.692024414442756</v>
      </c>
      <c r="AW41">
        <v>38</v>
      </c>
      <c r="AX41">
        <f>IF(Z41&gt;0, (R41*SUMPRODUCT(K41:$K$98, X41:$X$98)-K41*$AZ$3)/Z41, 0)</f>
        <v>-37292323.641049534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0.47825477199999999</v>
      </c>
      <c r="Q42" s="4">
        <f t="shared" si="21"/>
        <v>50</v>
      </c>
      <c r="R42">
        <f t="shared" si="0"/>
        <v>1000000</v>
      </c>
      <c r="S42">
        <f t="shared" si="1"/>
        <v>-65113133.021902777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-9942.8803350968774</v>
      </c>
      <c r="AC42">
        <f t="shared" si="2"/>
        <v>-8884.1352642590464</v>
      </c>
      <c r="AE42">
        <f t="shared" si="3"/>
        <v>0</v>
      </c>
      <c r="AF42">
        <f t="shared" si="24"/>
        <v>0</v>
      </c>
      <c r="AG42">
        <f t="shared" si="24"/>
        <v>-6.8220763246568073E-3</v>
      </c>
      <c r="AH42">
        <f t="shared" si="5"/>
        <v>-127.51230021104719</v>
      </c>
      <c r="AI42">
        <f t="shared" si="25"/>
        <v>-127.51912228737184</v>
      </c>
      <c r="AJ42">
        <f t="shared" si="7"/>
        <v>-1058.745070837831</v>
      </c>
      <c r="AK42">
        <f t="shared" si="22"/>
        <v>-696.00162345678143</v>
      </c>
      <c r="AL42">
        <f t="shared" si="8"/>
        <v>-1882.2658165819844</v>
      </c>
      <c r="AN42">
        <f t="shared" si="26"/>
        <v>0</v>
      </c>
      <c r="AO42">
        <f t="shared" si="26"/>
        <v>0</v>
      </c>
      <c r="AP42">
        <f t="shared" si="26"/>
        <v>-2.1004291247431802E-4</v>
      </c>
      <c r="AQ42">
        <f t="shared" si="26"/>
        <v>-3.9259389133227414</v>
      </c>
      <c r="AR42">
        <f t="shared" si="26"/>
        <v>-3.9261489562352154</v>
      </c>
      <c r="AS42">
        <f t="shared" si="26"/>
        <v>-32.597392298713892</v>
      </c>
      <c r="AT42">
        <f t="shared" si="26"/>
        <v>-21.428990401257387</v>
      </c>
      <c r="AU42">
        <f t="shared" si="23"/>
        <v>-57.952531656206496</v>
      </c>
      <c r="AW42">
        <v>39</v>
      </c>
      <c r="AX42">
        <f>IF(Z42&gt;0, (R42*SUMPRODUCT(K42:$K$98, X42:$X$98)-K42*$AZ$3)/Z42, 0)</f>
        <v>-65113133.021902777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0.48949088600000001</v>
      </c>
      <c r="Q43" s="4">
        <f t="shared" si="21"/>
        <v>50</v>
      </c>
      <c r="R43">
        <f t="shared" si="0"/>
        <v>1000000</v>
      </c>
      <c r="S43">
        <f t="shared" si="1"/>
        <v>-116201280.48427671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-8884.1352642590464</v>
      </c>
      <c r="AC43">
        <f t="shared" si="2"/>
        <v>-7935.4118844650948</v>
      </c>
      <c r="AE43">
        <f t="shared" si="3"/>
        <v>0</v>
      </c>
      <c r="AF43">
        <f t="shared" si="24"/>
        <v>0</v>
      </c>
      <c r="AG43">
        <f t="shared" si="24"/>
        <v>-3.4145113768943545E-3</v>
      </c>
      <c r="AH43">
        <f t="shared" si="5"/>
        <v>-66.786883690317694</v>
      </c>
      <c r="AI43">
        <f t="shared" si="25"/>
        <v>-66.790298201694583</v>
      </c>
      <c r="AJ43">
        <f t="shared" si="7"/>
        <v>-948.72337979395161</v>
      </c>
      <c r="AK43">
        <f t="shared" si="22"/>
        <v>-621.88946849813328</v>
      </c>
      <c r="AL43">
        <f t="shared" si="8"/>
        <v>-1637.4031464937793</v>
      </c>
      <c r="AN43">
        <f t="shared" si="26"/>
        <v>0</v>
      </c>
      <c r="AO43">
        <f t="shared" si="26"/>
        <v>0</v>
      </c>
      <c r="AP43">
        <f t="shared" si="26"/>
        <v>-9.386463573616111E-5</v>
      </c>
      <c r="AQ43">
        <f t="shared" si="26"/>
        <v>-1.8359659165191855</v>
      </c>
      <c r="AR43">
        <f t="shared" si="26"/>
        <v>-1.8360597811549215</v>
      </c>
      <c r="AS43">
        <f t="shared" si="26"/>
        <v>-26.080327352646034</v>
      </c>
      <c r="AT43">
        <f t="shared" si="26"/>
        <v>-17.095690125310192</v>
      </c>
      <c r="AU43">
        <f t="shared" si="23"/>
        <v>-45.012077259111138</v>
      </c>
      <c r="AW43">
        <v>40</v>
      </c>
      <c r="AX43">
        <f>IF(Z43&gt;0, (R43*SUMPRODUCT(K43:$K$98, X43:$X$98)-K43*$AZ$3)/Z43, 0)</f>
        <v>-116201280.48427671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0.50154699899999999</v>
      </c>
      <c r="Q44" s="4">
        <f t="shared" si="21"/>
        <v>50</v>
      </c>
      <c r="R44">
        <f t="shared" si="0"/>
        <v>1000000</v>
      </c>
      <c r="S44">
        <f t="shared" si="1"/>
        <v>-212451964.58006975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-7935.4118844650948</v>
      </c>
      <c r="AC44">
        <f t="shared" si="2"/>
        <v>-7086.6681015358363</v>
      </c>
      <c r="AE44">
        <f t="shared" si="3"/>
        <v>0</v>
      </c>
      <c r="AF44">
        <f t="shared" si="24"/>
        <v>0</v>
      </c>
      <c r="AG44">
        <f t="shared" si="24"/>
        <v>-1.6678283289926895E-3</v>
      </c>
      <c r="AH44">
        <f t="shared" si="5"/>
        <v>-34.250758682654428</v>
      </c>
      <c r="AI44">
        <f t="shared" si="25"/>
        <v>-34.252426510983419</v>
      </c>
      <c r="AJ44">
        <f t="shared" si="7"/>
        <v>-848.74378292925849</v>
      </c>
      <c r="AK44">
        <f t="shared" si="22"/>
        <v>-555.47883191255664</v>
      </c>
      <c r="AL44">
        <f t="shared" si="8"/>
        <v>-1438.4750413527986</v>
      </c>
      <c r="AN44">
        <f t="shared" si="26"/>
        <v>0</v>
      </c>
      <c r="AO44">
        <f t="shared" si="26"/>
        <v>0</v>
      </c>
      <c r="AP44">
        <f t="shared" si="26"/>
        <v>-4.0936127690267623E-5</v>
      </c>
      <c r="AQ44">
        <f t="shared" si="26"/>
        <v>-0.84067011367320987</v>
      </c>
      <c r="AR44">
        <f t="shared" si="26"/>
        <v>-0.84071104980090017</v>
      </c>
      <c r="AS44">
        <f t="shared" si="26"/>
        <v>-20.83205043968599</v>
      </c>
      <c r="AT44">
        <f t="shared" si="26"/>
        <v>-13.633988580915149</v>
      </c>
      <c r="AU44">
        <f t="shared" si="23"/>
        <v>-35.306750070402039</v>
      </c>
      <c r="AW44">
        <v>41</v>
      </c>
      <c r="AX44">
        <f>IF(Z44&gt;0, (R44*SUMPRODUCT(K44:$K$98, X44:$X$98)-K44*$AZ$3)/Z44, 0)</f>
        <v>-212451964.58006975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0.51394563599999998</v>
      </c>
      <c r="Q45" s="4">
        <f t="shared" si="21"/>
        <v>50</v>
      </c>
      <c r="R45">
        <f t="shared" si="0"/>
        <v>1000000</v>
      </c>
      <c r="S45">
        <f t="shared" si="1"/>
        <v>-398504171.44331235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-7086.6681015358363</v>
      </c>
      <c r="AC45">
        <f t="shared" si="2"/>
        <v>-6328.0625673229197</v>
      </c>
      <c r="AE45">
        <f t="shared" si="3"/>
        <v>0</v>
      </c>
      <c r="AF45">
        <f t="shared" si="24"/>
        <v>0</v>
      </c>
      <c r="AG45">
        <f t="shared" si="24"/>
        <v>-7.9397695441979759E-4</v>
      </c>
      <c r="AH45">
        <f t="shared" si="5"/>
        <v>-17.143461825659301</v>
      </c>
      <c r="AI45">
        <f t="shared" si="25"/>
        <v>-17.144255802613721</v>
      </c>
      <c r="AJ45">
        <f t="shared" si="7"/>
        <v>-758.60553421291661</v>
      </c>
      <c r="AK45">
        <f t="shared" si="22"/>
        <v>-496.06676710750861</v>
      </c>
      <c r="AL45">
        <f t="shared" si="8"/>
        <v>-1271.816557123039</v>
      </c>
      <c r="AN45">
        <f t="shared" si="26"/>
        <v>0</v>
      </c>
      <c r="AO45">
        <f t="shared" si="26"/>
        <v>0</v>
      </c>
      <c r="AP45">
        <f t="shared" si="26"/>
        <v>-1.7399841278761732E-5</v>
      </c>
      <c r="AQ45">
        <f t="shared" si="26"/>
        <v>-0.37569543180628218</v>
      </c>
      <c r="AR45">
        <f t="shared" si="26"/>
        <v>-0.37571283164756092</v>
      </c>
      <c r="AS45">
        <f t="shared" si="26"/>
        <v>-16.624683896701615</v>
      </c>
      <c r="AT45">
        <f t="shared" si="26"/>
        <v>-10.871200937622437</v>
      </c>
      <c r="AU45">
        <f t="shared" si="23"/>
        <v>-27.871597665971617</v>
      </c>
      <c r="AW45">
        <v>42</v>
      </c>
      <c r="AX45">
        <f>IF(Z45&gt;0, (R45*SUMPRODUCT(K45:$K$98, X45:$X$98)-K45*$AZ$3)/Z45, 0)</f>
        <v>-398504171.44331235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0.52707773400000002</v>
      </c>
      <c r="Q46" s="4">
        <f t="shared" si="21"/>
        <v>50</v>
      </c>
      <c r="R46">
        <f t="shared" si="0"/>
        <v>1000000</v>
      </c>
      <c r="S46">
        <f t="shared" si="1"/>
        <v>-768652873.94760466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-6328.0625673229197</v>
      </c>
      <c r="AC46">
        <f t="shared" si="2"/>
        <v>-5650.3612946059848</v>
      </c>
      <c r="AE46">
        <f t="shared" si="3"/>
        <v>0</v>
      </c>
      <c r="AF46">
        <f t="shared" si="24"/>
        <v>0</v>
      </c>
      <c r="AG46">
        <f t="shared" si="24"/>
        <v>-3.6754961089179136E-4</v>
      </c>
      <c r="AH46">
        <f t="shared" si="5"/>
        <v>-8.3697514796761645</v>
      </c>
      <c r="AI46">
        <f t="shared" si="25"/>
        <v>-8.3701190292870571</v>
      </c>
      <c r="AJ46">
        <f t="shared" si="7"/>
        <v>-677.70127271693491</v>
      </c>
      <c r="AK46">
        <f t="shared" si="22"/>
        <v>-442.9643797126044</v>
      </c>
      <c r="AL46">
        <f t="shared" si="8"/>
        <v>-1129.0357714588263</v>
      </c>
      <c r="AN46">
        <f t="shared" si="26"/>
        <v>0</v>
      </c>
      <c r="AO46">
        <f t="shared" si="26"/>
        <v>0</v>
      </c>
      <c r="AP46">
        <f t="shared" si="26"/>
        <v>-7.1917624578613537E-6</v>
      </c>
      <c r="AQ46">
        <f t="shared" si="26"/>
        <v>-0.16376908773516777</v>
      </c>
      <c r="AR46">
        <f t="shared" si="26"/>
        <v>-0.16377627949762566</v>
      </c>
      <c r="AS46">
        <f t="shared" si="26"/>
        <v>-13.260431861007751</v>
      </c>
      <c r="AT46">
        <f t="shared" si="26"/>
        <v>-8.6673866650476086</v>
      </c>
      <c r="AU46">
        <f t="shared" si="23"/>
        <v>-22.091594805552983</v>
      </c>
      <c r="AW46">
        <v>43</v>
      </c>
      <c r="AX46">
        <f>IF(Z46&gt;0, (R46*SUMPRODUCT(K46:$K$98, X46:$X$98)-K46*$AZ$3)/Z46, 0)</f>
        <v>-768652873.94760466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0.54097960300000003</v>
      </c>
      <c r="Q47" s="4">
        <f t="shared" si="21"/>
        <v>50</v>
      </c>
      <c r="R47">
        <f t="shared" si="0"/>
        <v>1000000</v>
      </c>
      <c r="S47">
        <f t="shared" si="1"/>
        <v>-1528472669.2424307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-5650.3612946059848</v>
      </c>
      <c r="AC47">
        <f t="shared" si="2"/>
        <v>-5045.0991992752033</v>
      </c>
      <c r="AE47">
        <f t="shared" si="3"/>
        <v>0</v>
      </c>
      <c r="AF47">
        <f t="shared" si="24"/>
        <v>0</v>
      </c>
      <c r="AG47">
        <f t="shared" si="24"/>
        <v>-1.6503727219982766E-4</v>
      </c>
      <c r="AH47">
        <f t="shared" si="5"/>
        <v>-3.9767368516609154</v>
      </c>
      <c r="AI47">
        <f t="shared" si="25"/>
        <v>-3.9769018889331154</v>
      </c>
      <c r="AJ47">
        <f t="shared" si="7"/>
        <v>-605.26209533078145</v>
      </c>
      <c r="AK47">
        <f t="shared" si="22"/>
        <v>-395.52529062241899</v>
      </c>
      <c r="AL47">
        <f t="shared" si="8"/>
        <v>-1004.7642878421335</v>
      </c>
      <c r="AN47">
        <f t="shared" si="26"/>
        <v>0</v>
      </c>
      <c r="AO47">
        <f t="shared" si="26"/>
        <v>0</v>
      </c>
      <c r="AP47">
        <f t="shared" si="26"/>
        <v>-2.8832571731773216E-6</v>
      </c>
      <c r="AQ47">
        <f t="shared" si="26"/>
        <v>-6.9474942845073911E-2</v>
      </c>
      <c r="AR47">
        <f t="shared" si="26"/>
        <v>-6.9477826102247092E-2</v>
      </c>
      <c r="AS47">
        <f t="shared" si="26"/>
        <v>-10.574134283447238</v>
      </c>
      <c r="AT47">
        <f t="shared" si="26"/>
        <v>-6.9099611024795236</v>
      </c>
      <c r="AU47">
        <f t="shared" si="23"/>
        <v>-17.553573212029008</v>
      </c>
      <c r="AW47">
        <v>44</v>
      </c>
      <c r="AX47">
        <f>IF(Z47&gt;0, (R47*SUMPRODUCT(K47:$K$98, X47:$X$98)-K47*$AZ$3)/Z47, 0)</f>
        <v>-1528472669.2424307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0.55513806300000001</v>
      </c>
      <c r="Q48" s="4">
        <f t="shared" si="21"/>
        <v>50</v>
      </c>
      <c r="R48">
        <f t="shared" si="0"/>
        <v>1000000</v>
      </c>
      <c r="S48">
        <f t="shared" si="1"/>
        <v>-3138294930.405407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-5045.0991992752033</v>
      </c>
      <c r="AC48">
        <f t="shared" si="2"/>
        <v>-4504.609866701514</v>
      </c>
      <c r="AE48">
        <f t="shared" si="3"/>
        <v>0</v>
      </c>
      <c r="AF48">
        <f t="shared" si="24"/>
        <v>0</v>
      </c>
      <c r="AG48">
        <f t="shared" si="24"/>
        <v>-7.1768427866013312E-5</v>
      </c>
      <c r="AH48">
        <f t="shared" si="5"/>
        <v>-1.8323694322363215</v>
      </c>
      <c r="AI48">
        <f t="shared" si="25"/>
        <v>-1.8324412006641875</v>
      </c>
      <c r="AJ48">
        <f t="shared" si="7"/>
        <v>-540.48933257368935</v>
      </c>
      <c r="AK48">
        <f t="shared" si="22"/>
        <v>-353.15694394926425</v>
      </c>
      <c r="AL48">
        <f t="shared" si="8"/>
        <v>-895.47871772361782</v>
      </c>
      <c r="AN48">
        <f t="shared" si="26"/>
        <v>0</v>
      </c>
      <c r="AO48">
        <f t="shared" si="26"/>
        <v>0</v>
      </c>
      <c r="AP48">
        <f t="shared" si="26"/>
        <v>-1.1194810707116379E-6</v>
      </c>
      <c r="AQ48">
        <f t="shared" si="26"/>
        <v>-2.8582246468723461E-2</v>
      </c>
      <c r="AR48">
        <f t="shared" si="26"/>
        <v>-2.858336594979417E-2</v>
      </c>
      <c r="AS48">
        <f t="shared" si="26"/>
        <v>-8.4308322577085235</v>
      </c>
      <c r="AT48">
        <f t="shared" si="26"/>
        <v>-5.5087247344984069</v>
      </c>
      <c r="AU48">
        <f t="shared" si="23"/>
        <v>-13.968140358156726</v>
      </c>
      <c r="AW48">
        <v>45</v>
      </c>
      <c r="AX48">
        <f>IF(Z48&gt;0, (R48*SUMPRODUCT(K48:$K$98, X48:$X$98)-K48*$AZ$3)/Z48, 0)</f>
        <v>-3138294930.405407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0.569934367</v>
      </c>
      <c r="Q49" s="4">
        <f t="shared" si="21"/>
        <v>50</v>
      </c>
      <c r="R49">
        <f t="shared" si="0"/>
        <v>1000000</v>
      </c>
      <c r="S49">
        <f t="shared" si="1"/>
        <v>-6670542028.7995653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-4504.609866701514</v>
      </c>
      <c r="AC49">
        <f t="shared" si="2"/>
        <v>-4021.9966565225063</v>
      </c>
      <c r="AE49">
        <f t="shared" si="3"/>
        <v>0</v>
      </c>
      <c r="AF49">
        <f t="shared" si="24"/>
        <v>0</v>
      </c>
      <c r="AG49">
        <f t="shared" si="24"/>
        <v>-3.014745008095172E-5</v>
      </c>
      <c r="AH49">
        <f t="shared" si="5"/>
        <v>-0.818065870128029</v>
      </c>
      <c r="AI49">
        <f t="shared" si="25"/>
        <v>-0.8180960175781099</v>
      </c>
      <c r="AJ49">
        <f t="shared" si="7"/>
        <v>-482.61321017900764</v>
      </c>
      <c r="AK49">
        <f t="shared" si="22"/>
        <v>-315.32269066910601</v>
      </c>
      <c r="AL49">
        <f t="shared" si="8"/>
        <v>-798.75399686569176</v>
      </c>
      <c r="AN49">
        <f t="shared" si="26"/>
        <v>0</v>
      </c>
      <c r="AO49">
        <f t="shared" si="26"/>
        <v>0</v>
      </c>
      <c r="AP49">
        <f t="shared" si="26"/>
        <v>-4.1987100410714459E-7</v>
      </c>
      <c r="AQ49">
        <f t="shared" si="26"/>
        <v>-1.1393405989366419E-2</v>
      </c>
      <c r="AR49">
        <f t="shared" si="26"/>
        <v>-1.1393825860370525E-2</v>
      </c>
      <c r="AS49">
        <f t="shared" si="26"/>
        <v>-6.7214737103508746</v>
      </c>
      <c r="AT49">
        <f t="shared" si="26"/>
        <v>-4.3915772111239377</v>
      </c>
      <c r="AU49">
        <f t="shared" si="23"/>
        <v>-11.124444747335183</v>
      </c>
      <c r="AW49">
        <v>46</v>
      </c>
      <c r="AX49">
        <f>IF(Z49&gt;0, (R49*SUMPRODUCT(K49:$K$98, X49:$X$98)-K49*$AZ$3)/Z49, 0)</f>
        <v>-6670542028.7995653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0.58483052300000005</v>
      </c>
      <c r="Q50" s="4">
        <f t="shared" si="21"/>
        <v>50</v>
      </c>
      <c r="R50">
        <f t="shared" si="0"/>
        <v>1000000</v>
      </c>
      <c r="S50">
        <f t="shared" si="1"/>
        <v>-14699667874.770195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-4021.9966565225063</v>
      </c>
      <c r="AC50">
        <f t="shared" si="2"/>
        <v>-3591.0778781200343</v>
      </c>
      <c r="AE50">
        <f t="shared" si="3"/>
        <v>0</v>
      </c>
      <c r="AF50">
        <f t="shared" si="24"/>
        <v>0</v>
      </c>
      <c r="AG50">
        <f t="shared" si="24"/>
        <v>-1.2214826582182812E-5</v>
      </c>
      <c r="AH50">
        <f t="shared" si="5"/>
        <v>-0.35262297995918779</v>
      </c>
      <c r="AI50">
        <f t="shared" si="25"/>
        <v>-0.35263519478576999</v>
      </c>
      <c r="AJ50">
        <f t="shared" si="7"/>
        <v>-430.91877840247207</v>
      </c>
      <c r="AK50">
        <f t="shared" si="22"/>
        <v>-281.53976595657548</v>
      </c>
      <c r="AL50">
        <f t="shared" si="8"/>
        <v>-712.81117955383331</v>
      </c>
      <c r="AN50">
        <f t="shared" si="26"/>
        <v>0</v>
      </c>
      <c r="AO50">
        <f t="shared" si="26"/>
        <v>0</v>
      </c>
      <c r="AP50">
        <f t="shared" si="26"/>
        <v>-1.5189188851924691E-7</v>
      </c>
      <c r="AQ50">
        <f t="shared" si="26"/>
        <v>-4.3848817665092235E-3</v>
      </c>
      <c r="AR50">
        <f t="shared" si="26"/>
        <v>-4.3850336583977426E-3</v>
      </c>
      <c r="AS50">
        <f t="shared" si="26"/>
        <v>-5.3584933531051213</v>
      </c>
      <c r="AT50">
        <f t="shared" si="26"/>
        <v>-3.5009589744637286</v>
      </c>
      <c r="AU50">
        <f t="shared" si="23"/>
        <v>-8.8638373612272474</v>
      </c>
      <c r="AW50">
        <v>47</v>
      </c>
      <c r="AX50">
        <f>IF(Z50&gt;0, (R50*SUMPRODUCT(K50:$K$98, X50:$X$98)-K50*$AZ$3)/Z50, 0)</f>
        <v>-14699667874.770195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0.59948279800000004</v>
      </c>
      <c r="Q51" s="4">
        <f t="shared" si="21"/>
        <v>50</v>
      </c>
      <c r="R51">
        <f t="shared" si="0"/>
        <v>1000000</v>
      </c>
      <c r="S51">
        <f t="shared" si="1"/>
        <v>-33608553787.014156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-3591.0778781200343</v>
      </c>
      <c r="AC51">
        <f t="shared" si="2"/>
        <v>-3206.3231810299599</v>
      </c>
      <c r="AE51">
        <f t="shared" si="3"/>
        <v>0</v>
      </c>
      <c r="AF51">
        <f t="shared" si="24"/>
        <v>0</v>
      </c>
      <c r="AG51">
        <f t="shared" si="24"/>
        <v>-4.7700998997892543E-6</v>
      </c>
      <c r="AH51">
        <f t="shared" si="5"/>
        <v>-0.14645156833143461</v>
      </c>
      <c r="AI51">
        <f t="shared" si="25"/>
        <v>-0.1464563384313344</v>
      </c>
      <c r="AJ51">
        <f t="shared" si="7"/>
        <v>-384.75469709007439</v>
      </c>
      <c r="AK51">
        <f t="shared" si="22"/>
        <v>-251.37545146840242</v>
      </c>
      <c r="AL51">
        <f t="shared" si="8"/>
        <v>-636.27660489690811</v>
      </c>
      <c r="AN51">
        <f t="shared" si="26"/>
        <v>0</v>
      </c>
      <c r="AO51">
        <f t="shared" si="26"/>
        <v>0</v>
      </c>
      <c r="AP51">
        <f t="shared" si="26"/>
        <v>-5.296106724199305E-8</v>
      </c>
      <c r="AQ51">
        <f t="shared" si="26"/>
        <v>-1.626010255768254E-3</v>
      </c>
      <c r="AR51">
        <f t="shared" si="26"/>
        <v>-1.626063216835496E-3</v>
      </c>
      <c r="AS51">
        <f t="shared" si="26"/>
        <v>-4.271822354320161</v>
      </c>
      <c r="AT51">
        <f t="shared" si="26"/>
        <v>-2.7909503926306871</v>
      </c>
      <c r="AU51">
        <f t="shared" si="23"/>
        <v>-7.0643988101676838</v>
      </c>
      <c r="AW51">
        <v>48</v>
      </c>
      <c r="AX51">
        <f>IF(Z51&gt;0, (R51*SUMPRODUCT(K51:$K$98, X51:$X$98)-K51*$AZ$3)/Z51, 0)</f>
        <v>-33608553787.014156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0.61448546299999995</v>
      </c>
      <c r="Q52" s="4">
        <f t="shared" si="21"/>
        <v>50</v>
      </c>
      <c r="R52">
        <f t="shared" si="0"/>
        <v>1000000</v>
      </c>
      <c r="S52">
        <f t="shared" si="1"/>
        <v>-79910758670.891129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-3206.3231810299599</v>
      </c>
      <c r="AC52">
        <f t="shared" si="2"/>
        <v>-2862.7899124225014</v>
      </c>
      <c r="AE52">
        <f t="shared" si="3"/>
        <v>0</v>
      </c>
      <c r="AF52">
        <f t="shared" si="24"/>
        <v>0</v>
      </c>
      <c r="AG52">
        <f t="shared" si="24"/>
        <v>-1.7912418553131083E-6</v>
      </c>
      <c r="AH52">
        <f t="shared" si="5"/>
        <v>-5.8623140909565066E-2</v>
      </c>
      <c r="AI52">
        <f t="shared" si="25"/>
        <v>-5.8624932151420381E-2</v>
      </c>
      <c r="AJ52">
        <f t="shared" si="7"/>
        <v>-343.53326860745847</v>
      </c>
      <c r="AK52">
        <f t="shared" si="22"/>
        <v>-224.4426226720972</v>
      </c>
      <c r="AL52">
        <f t="shared" si="8"/>
        <v>-568.03451621170711</v>
      </c>
      <c r="AN52">
        <f t="shared" si="26"/>
        <v>0</v>
      </c>
      <c r="AO52">
        <f t="shared" si="26"/>
        <v>0</v>
      </c>
      <c r="AP52">
        <f t="shared" si="26"/>
        <v>-1.7756830932502575E-8</v>
      </c>
      <c r="AQ52">
        <f t="shared" si="26"/>
        <v>-5.8113939152089691E-4</v>
      </c>
      <c r="AR52">
        <f t="shared" si="26"/>
        <v>-5.8115714835182942E-4</v>
      </c>
      <c r="AS52">
        <f t="shared" si="26"/>
        <v>-3.4054933186486682</v>
      </c>
      <c r="AT52">
        <f t="shared" si="26"/>
        <v>-2.2249310962752462</v>
      </c>
      <c r="AU52">
        <f t="shared" si="23"/>
        <v>-5.6310055720722669</v>
      </c>
      <c r="AW52">
        <v>49</v>
      </c>
      <c r="AX52">
        <f>IF(Z52&gt;0, (R52*SUMPRODUCT(K52:$K$98, X52:$X$98)-K52*$AZ$3)/Z52, 0)</f>
        <v>-79910758670.891129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0.62975077099999999</v>
      </c>
      <c r="Q53" s="4">
        <f t="shared" si="21"/>
        <v>50</v>
      </c>
      <c r="R53">
        <f t="shared" si="0"/>
        <v>1000000</v>
      </c>
      <c r="S53">
        <f t="shared" si="1"/>
        <v>-198054289998.39191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-2862.7899124225014</v>
      </c>
      <c r="AC53">
        <f t="shared" si="2"/>
        <v>-2556.0629090817902</v>
      </c>
      <c r="AE53">
        <f t="shared" si="3"/>
        <v>0</v>
      </c>
      <c r="AF53">
        <f t="shared" si="24"/>
        <v>0</v>
      </c>
      <c r="AG53">
        <f t="shared" si="24"/>
        <v>-6.4529349732907676E-7</v>
      </c>
      <c r="AH53">
        <f t="shared" si="5"/>
        <v>-2.2560718788618008E-2</v>
      </c>
      <c r="AI53">
        <f t="shared" si="25"/>
        <v>-2.2561364082115336E-2</v>
      </c>
      <c r="AJ53">
        <f t="shared" si="7"/>
        <v>-306.72700334071124</v>
      </c>
      <c r="AK53">
        <f t="shared" si="22"/>
        <v>-200.39529386957511</v>
      </c>
      <c r="AL53">
        <f t="shared" si="8"/>
        <v>-507.14485857436841</v>
      </c>
      <c r="AN53">
        <f t="shared" si="26"/>
        <v>0</v>
      </c>
      <c r="AO53">
        <f t="shared" si="26"/>
        <v>0</v>
      </c>
      <c r="AP53">
        <f t="shared" si="26"/>
        <v>-5.7115041543905383E-9</v>
      </c>
      <c r="AQ53">
        <f t="shared" si="26"/>
        <v>-1.9968532089750259E-4</v>
      </c>
      <c r="AR53">
        <f t="shared" si="26"/>
        <v>-1.9969103240165696E-4</v>
      </c>
      <c r="AS53">
        <f t="shared" si="26"/>
        <v>-2.714846129854676</v>
      </c>
      <c r="AT53">
        <f t="shared" si="26"/>
        <v>-1.7737022892587848</v>
      </c>
      <c r="AU53">
        <f t="shared" si="23"/>
        <v>-4.4887481101458624</v>
      </c>
      <c r="AW53">
        <v>50</v>
      </c>
      <c r="AX53">
        <f>IF(Z53&gt;0, (R53*SUMPRODUCT(K53:$K$98, X53:$X$98)-K53*$AZ$3)/Z53, 0)</f>
        <v>-198054289998.39191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0.64518007799999999</v>
      </c>
      <c r="Q54" s="4">
        <f t="shared" si="21"/>
        <v>50</v>
      </c>
      <c r="R54">
        <f t="shared" si="0"/>
        <v>1000000</v>
      </c>
      <c r="S54">
        <f t="shared" si="1"/>
        <v>-512830579790.64844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-2556.0629090817902</v>
      </c>
      <c r="AC54">
        <f t="shared" si="2"/>
        <v>-2282.1991940527341</v>
      </c>
      <c r="AE54">
        <f t="shared" si="3"/>
        <v>0</v>
      </c>
      <c r="AF54">
        <f t="shared" si="24"/>
        <v>0</v>
      </c>
      <c r="AG54">
        <f t="shared" si="24"/>
        <v>-2.2251005341611947E-7</v>
      </c>
      <c r="AH54">
        <f t="shared" si="5"/>
        <v>-8.3266101787933307E-3</v>
      </c>
      <c r="AI54">
        <f t="shared" si="25"/>
        <v>-8.3268326888467463E-3</v>
      </c>
      <c r="AJ54">
        <f t="shared" si="7"/>
        <v>-273.86371502905604</v>
      </c>
      <c r="AK54">
        <f t="shared" si="22"/>
        <v>-178.92440363572533</v>
      </c>
      <c r="AL54">
        <f t="shared" si="8"/>
        <v>-452.79644549747024</v>
      </c>
      <c r="AN54">
        <f t="shared" si="26"/>
        <v>0</v>
      </c>
      <c r="AO54">
        <f t="shared" si="26"/>
        <v>0</v>
      </c>
      <c r="AP54">
        <f t="shared" si="26"/>
        <v>-1.7584289437675191E-9</v>
      </c>
      <c r="AQ54">
        <f t="shared" si="26"/>
        <v>-6.5802655282625204E-5</v>
      </c>
      <c r="AR54">
        <f t="shared" si="26"/>
        <v>-6.5804413711568972E-5</v>
      </c>
      <c r="AS54">
        <f t="shared" si="26"/>
        <v>-2.1642612356674089</v>
      </c>
      <c r="AT54">
        <f t="shared" si="26"/>
        <v>-1.413984875150855</v>
      </c>
      <c r="AU54">
        <f t="shared" si="23"/>
        <v>-3.5783119152319758</v>
      </c>
      <c r="AW54">
        <v>51</v>
      </c>
      <c r="AX54">
        <f>IF(Z54&gt;0, (R54*SUMPRODUCT(K54:$K$98, X54:$X$98)-K54*$AZ$3)/Z54, 0)</f>
        <v>-512830579790.64844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0.66067595400000001</v>
      </c>
      <c r="Q55" s="4">
        <f t="shared" si="21"/>
        <v>50</v>
      </c>
      <c r="R55">
        <f t="shared" si="0"/>
        <v>1000000</v>
      </c>
      <c r="S55">
        <f t="shared" si="1"/>
        <v>-1390376634493.469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-2282.1991940527341</v>
      </c>
      <c r="AC55">
        <f t="shared" si="2"/>
        <v>-2037.6779074318388</v>
      </c>
      <c r="AE55">
        <f t="shared" si="3"/>
        <v>0</v>
      </c>
      <c r="AF55">
        <f t="shared" si="24"/>
        <v>0</v>
      </c>
      <c r="AG55">
        <f t="shared" si="24"/>
        <v>-7.3277911066672581E-8</v>
      </c>
      <c r="AH55">
        <f t="shared" si="5"/>
        <v>-2.9401408363057139E-3</v>
      </c>
      <c r="AI55">
        <f t="shared" si="25"/>
        <v>-2.9402141142167806E-3</v>
      </c>
      <c r="AJ55">
        <f t="shared" si="7"/>
        <v>-244.52128662089535</v>
      </c>
      <c r="AK55">
        <f t="shared" si="22"/>
        <v>-159.75394358369141</v>
      </c>
      <c r="AL55">
        <f t="shared" si="8"/>
        <v>-404.27817041870094</v>
      </c>
      <c r="AN55">
        <f t="shared" si="26"/>
        <v>0</v>
      </c>
      <c r="AO55">
        <f t="shared" si="26"/>
        <v>0</v>
      </c>
      <c r="AP55">
        <f t="shared" si="26"/>
        <v>-5.1704726282591593E-10</v>
      </c>
      <c r="AQ55">
        <f t="shared" si="26"/>
        <v>-2.0745566427943177E-5</v>
      </c>
      <c r="AR55">
        <f t="shared" si="26"/>
        <v>-2.0746083475206003E-5</v>
      </c>
      <c r="AS55">
        <f t="shared" si="26"/>
        <v>-1.7253366002064734</v>
      </c>
      <c r="AT55">
        <f t="shared" si="26"/>
        <v>-1.1272201684411931</v>
      </c>
      <c r="AU55">
        <f t="shared" si="23"/>
        <v>-2.8525775147311414</v>
      </c>
      <c r="AW55">
        <v>52</v>
      </c>
      <c r="AX55">
        <f>IF(Z55&gt;0, (R55*SUMPRODUCT(K55:$K$98, X55:$X$98)-K55*$AZ$3)/Z55, 0)</f>
        <v>-1390376634493.469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0.67625413199999995</v>
      </c>
      <c r="Q56" s="4">
        <f t="shared" si="21"/>
        <v>50</v>
      </c>
      <c r="R56">
        <f t="shared" si="0"/>
        <v>1000000</v>
      </c>
      <c r="S56">
        <f t="shared" si="1"/>
        <v>-3956730105439.8159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-2037.6779074318388</v>
      </c>
      <c r="AC56">
        <f t="shared" si="2"/>
        <v>-1819.3552920849493</v>
      </c>
      <c r="AE56">
        <f t="shared" si="3"/>
        <v>0</v>
      </c>
      <c r="AF56">
        <f t="shared" si="24"/>
        <v>0</v>
      </c>
      <c r="AG56">
        <f t="shared" si="24"/>
        <v>-2.2990641812840003E-8</v>
      </c>
      <c r="AH56">
        <f t="shared" si="5"/>
        <v>-9.9108980286331696E-4</v>
      </c>
      <c r="AI56">
        <f t="shared" si="25"/>
        <v>-9.9111279350512982E-4</v>
      </c>
      <c r="AJ56">
        <f t="shared" si="7"/>
        <v>-218.32261534688951</v>
      </c>
      <c r="AK56">
        <f t="shared" si="22"/>
        <v>-142.63745352022872</v>
      </c>
      <c r="AL56">
        <f t="shared" si="8"/>
        <v>-360.96105997991174</v>
      </c>
      <c r="AN56">
        <f t="shared" si="26"/>
        <v>0</v>
      </c>
      <c r="AO56">
        <f t="shared" si="26"/>
        <v>0</v>
      </c>
      <c r="AP56">
        <f t="shared" si="26"/>
        <v>-1.4484057345744745E-10</v>
      </c>
      <c r="AQ56">
        <f t="shared" si="26"/>
        <v>-6.243845498666348E-6</v>
      </c>
      <c r="AR56">
        <f t="shared" si="26"/>
        <v>-6.2439903392398057E-6</v>
      </c>
      <c r="AS56">
        <f t="shared" si="26"/>
        <v>-1.3754280138413837</v>
      </c>
      <c r="AT56">
        <f t="shared" si="26"/>
        <v>-0.89861304145244614</v>
      </c>
      <c r="AU56">
        <f t="shared" si="23"/>
        <v>-2.2740472992841694</v>
      </c>
      <c r="AW56">
        <v>53</v>
      </c>
      <c r="AX56">
        <f>IF(Z56&gt;0, (R56*SUMPRODUCT(K56:$K$98, X56:$X$98)-K56*$AZ$3)/Z56, 0)</f>
        <v>-3956730105439.8159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0.69194305599999995</v>
      </c>
      <c r="Q57" s="4">
        <f t="shared" si="21"/>
        <v>50</v>
      </c>
      <c r="R57">
        <f t="shared" si="0"/>
        <v>1000000</v>
      </c>
      <c r="S57">
        <f t="shared" si="1"/>
        <v>-11852751025170.172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-1819.3552920849493</v>
      </c>
      <c r="AC57">
        <f t="shared" si="2"/>
        <v>-1624.4243732462444</v>
      </c>
      <c r="AE57">
        <f t="shared" si="3"/>
        <v>0</v>
      </c>
      <c r="AF57">
        <f t="shared" si="24"/>
        <v>0</v>
      </c>
      <c r="AG57">
        <f t="shared" si="24"/>
        <v>-6.8525204393337132E-9</v>
      </c>
      <c r="AH57">
        <f t="shared" si="5"/>
        <v>-3.181642991075578E-4</v>
      </c>
      <c r="AI57">
        <f t="shared" si="25"/>
        <v>-3.1817115162799712E-4</v>
      </c>
      <c r="AJ57">
        <f t="shared" si="7"/>
        <v>-194.93091883870488</v>
      </c>
      <c r="AK57">
        <f t="shared" si="22"/>
        <v>-127.35487044594646</v>
      </c>
      <c r="AL57">
        <f t="shared" si="8"/>
        <v>-322.28610745580295</v>
      </c>
      <c r="AN57">
        <f t="shared" si="26"/>
        <v>0</v>
      </c>
      <c r="AO57">
        <f t="shared" si="26"/>
        <v>0</v>
      </c>
      <c r="AP57">
        <f t="shared" si="26"/>
        <v>-3.8545302403512779E-11</v>
      </c>
      <c r="AQ57">
        <f t="shared" si="26"/>
        <v>-1.7896683755524761E-6</v>
      </c>
      <c r="AR57">
        <f t="shared" si="26"/>
        <v>-1.7897069208548795E-6</v>
      </c>
      <c r="AS57">
        <f t="shared" si="26"/>
        <v>-1.0964828607155614</v>
      </c>
      <c r="AT57">
        <f t="shared" si="26"/>
        <v>-0.71636882186031181</v>
      </c>
      <c r="AU57">
        <f t="shared" si="23"/>
        <v>-1.812853472282794</v>
      </c>
      <c r="AW57">
        <v>54</v>
      </c>
      <c r="AX57">
        <f>IF(Z57&gt;0, (R57*SUMPRODUCT(K57:$K$98, X57:$X$98)-K57*$AZ$3)/Z57, 0)</f>
        <v>-11852751025170.172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0.70765376499999999</v>
      </c>
      <c r="Q58" s="4">
        <f t="shared" si="21"/>
        <v>50</v>
      </c>
      <c r="R58">
        <f t="shared" si="0"/>
        <v>1000000</v>
      </c>
      <c r="S58">
        <f t="shared" si="1"/>
        <v>-37481687781245.375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-1624.4243732462444</v>
      </c>
      <c r="AC58">
        <f t="shared" si="2"/>
        <v>-1450.3789062122075</v>
      </c>
      <c r="AE58">
        <f t="shared" si="3"/>
        <v>0</v>
      </c>
      <c r="AF58">
        <f t="shared" si="24"/>
        <v>0</v>
      </c>
      <c r="AG58">
        <f t="shared" si="24"/>
        <v>-1.9347833463064198E-9</v>
      </c>
      <c r="AH58">
        <f t="shared" si="5"/>
        <v>-9.6984237772679128E-5</v>
      </c>
      <c r="AI58">
        <f t="shared" si="25"/>
        <v>-9.698617255602544E-5</v>
      </c>
      <c r="AJ58">
        <f t="shared" si="7"/>
        <v>-174.04546703403685</v>
      </c>
      <c r="AK58">
        <f t="shared" si="22"/>
        <v>-113.70970612723711</v>
      </c>
      <c r="AL58">
        <f t="shared" si="8"/>
        <v>-287.75527014744654</v>
      </c>
      <c r="AN58">
        <f t="shared" si="26"/>
        <v>0</v>
      </c>
      <c r="AO58">
        <f t="shared" si="26"/>
        <v>0</v>
      </c>
      <c r="AP58">
        <f t="shared" si="26"/>
        <v>-9.7170723308645397E-12</v>
      </c>
      <c r="AQ58">
        <f t="shared" si="26"/>
        <v>-4.8708443515909591E-7</v>
      </c>
      <c r="AR58">
        <f t="shared" si="26"/>
        <v>-4.8709415223142679E-7</v>
      </c>
      <c r="AS58">
        <f t="shared" si="26"/>
        <v>-0.87410944241246913</v>
      </c>
      <c r="AT58">
        <f t="shared" si="26"/>
        <v>-0.57108484072341292</v>
      </c>
      <c r="AU58">
        <f t="shared" si="23"/>
        <v>-1.4451947702300343</v>
      </c>
      <c r="AW58">
        <v>55</v>
      </c>
      <c r="AX58">
        <f>IF(Z58&gt;0, (R58*SUMPRODUCT(K58:$K$98, X58:$X$98)-K58*$AZ$3)/Z58, 0)</f>
        <v>-37481687781245.375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0.72329488099999995</v>
      </c>
      <c r="Q59" s="4">
        <f t="shared" si="21"/>
        <v>50</v>
      </c>
      <c r="R59">
        <f t="shared" si="0"/>
        <v>1000000</v>
      </c>
      <c r="S59">
        <f t="shared" si="1"/>
        <v>-125478628974528.53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-1450.3789062122075</v>
      </c>
      <c r="AC59">
        <f t="shared" si="2"/>
        <v>-1294.9811666781263</v>
      </c>
      <c r="AE59">
        <f t="shared" si="3"/>
        <v>0</v>
      </c>
      <c r="AF59">
        <f t="shared" si="24"/>
        <v>0</v>
      </c>
      <c r="AG59">
        <f t="shared" si="24"/>
        <v>-5.1601662261587202E-10</v>
      </c>
      <c r="AH59">
        <f t="shared" si="5"/>
        <v>-2.7988377804549669E-5</v>
      </c>
      <c r="AI59">
        <f t="shared" si="25"/>
        <v>-2.7988893821172286E-5</v>
      </c>
      <c r="AJ59">
        <f t="shared" si="7"/>
        <v>-155.39773953408121</v>
      </c>
      <c r="AK59">
        <f t="shared" si="22"/>
        <v>-101.52652343485454</v>
      </c>
      <c r="AL59">
        <f t="shared" si="8"/>
        <v>-256.92429095782961</v>
      </c>
      <c r="AN59">
        <f t="shared" si="26"/>
        <v>0</v>
      </c>
      <c r="AO59">
        <f t="shared" si="26"/>
        <v>0</v>
      </c>
      <c r="AP59">
        <f t="shared" si="26"/>
        <v>-2.313922261013245E-12</v>
      </c>
      <c r="AQ59">
        <f t="shared" si="26"/>
        <v>-1.255055120575189E-7</v>
      </c>
      <c r="AR59">
        <f t="shared" si="26"/>
        <v>-1.2550782597977991E-7</v>
      </c>
      <c r="AS59">
        <f t="shared" si="26"/>
        <v>-0.69683470078195964</v>
      </c>
      <c r="AT59">
        <f t="shared" si="26"/>
        <v>-0.45526533906655364</v>
      </c>
      <c r="AU59">
        <f t="shared" si="23"/>
        <v>-1.1521001653563394</v>
      </c>
      <c r="AW59">
        <v>56</v>
      </c>
      <c r="AX59">
        <f>IF(Z59&gt;0, (R59*SUMPRODUCT(K59:$K$98, X59:$X$98)-K59*$AZ$3)/Z59, 0)</f>
        <v>-125478628974528.53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0.74145409100000004</v>
      </c>
      <c r="Q60" s="4">
        <f t="shared" si="21"/>
        <v>50</v>
      </c>
      <c r="R60">
        <f t="shared" si="0"/>
        <v>1000000</v>
      </c>
      <c r="S60">
        <f t="shared" si="1"/>
        <v>-450759743409326.81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-1294.9811666781263</v>
      </c>
      <c r="AC60">
        <f t="shared" si="2"/>
        <v>-1156.233184641877</v>
      </c>
      <c r="AE60">
        <f t="shared" si="3"/>
        <v>0</v>
      </c>
      <c r="AF60">
        <f t="shared" si="24"/>
        <v>0</v>
      </c>
      <c r="AG60">
        <f t="shared" si="24"/>
        <v>-1.2825382052717188E-10</v>
      </c>
      <c r="AH60">
        <f t="shared" si="5"/>
        <v>-7.6520527172508296E-6</v>
      </c>
      <c r="AI60">
        <f t="shared" si="25"/>
        <v>-7.6521809710713573E-6</v>
      </c>
      <c r="AJ60">
        <f t="shared" si="7"/>
        <v>-138.74798203624937</v>
      </c>
      <c r="AK60">
        <f t="shared" si="22"/>
        <v>-90.64868166746885</v>
      </c>
      <c r="AL60">
        <f t="shared" si="8"/>
        <v>-229.3966713558992</v>
      </c>
      <c r="AN60">
        <f t="shared" si="26"/>
        <v>0</v>
      </c>
      <c r="AO60">
        <f t="shared" si="26"/>
        <v>0</v>
      </c>
      <c r="AP60">
        <f t="shared" si="26"/>
        <v>-5.1349634974899309E-13</v>
      </c>
      <c r="AQ60">
        <f t="shared" si="26"/>
        <v>-3.0636912976504299E-8</v>
      </c>
      <c r="AR60">
        <f t="shared" si="26"/>
        <v>-3.0637426472854047E-8</v>
      </c>
      <c r="AS60">
        <f t="shared" si="26"/>
        <v>-0.55551235836720048</v>
      </c>
      <c r="AT60">
        <f t="shared" si="26"/>
        <v>-0.36293474108197898</v>
      </c>
      <c r="AU60">
        <f t="shared" si="23"/>
        <v>-0.91844713008660606</v>
      </c>
      <c r="AW60">
        <v>57</v>
      </c>
      <c r="AX60">
        <f>IF(Z60&gt;0, (R60*SUMPRODUCT(K60:$K$98, X60:$X$98)-K60*$AZ$3)/Z60, 0)</f>
        <v>-450759743409326.81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0.75951466000000001</v>
      </c>
      <c r="Q61" s="4">
        <f t="shared" si="21"/>
        <v>50</v>
      </c>
      <c r="R61">
        <f t="shared" si="0"/>
        <v>1000000</v>
      </c>
      <c r="S61">
        <f t="shared" si="1"/>
        <v>-1746159025236780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-1156.233184641877</v>
      </c>
      <c r="AC61">
        <f t="shared" si="2"/>
        <v>-1032.3510577423756</v>
      </c>
      <c r="AE61">
        <f t="shared" si="3"/>
        <v>0</v>
      </c>
      <c r="AF61">
        <f t="shared" si="24"/>
        <v>0</v>
      </c>
      <c r="AG61">
        <f t="shared" si="24"/>
        <v>-2.9560625430504196E-11</v>
      </c>
      <c r="AH61">
        <f t="shared" si="5"/>
        <v>-1.9482131378279196E-6</v>
      </c>
      <c r="AI61">
        <f t="shared" si="25"/>
        <v>-1.9482426984533502E-6</v>
      </c>
      <c r="AJ61">
        <f t="shared" si="7"/>
        <v>-123.88212689950137</v>
      </c>
      <c r="AK61">
        <f t="shared" si="22"/>
        <v>-80.936322924931389</v>
      </c>
      <c r="AL61">
        <f t="shared" si="8"/>
        <v>-204.81845177267547</v>
      </c>
      <c r="AN61">
        <f t="shared" si="26"/>
        <v>0</v>
      </c>
      <c r="AO61">
        <f t="shared" si="26"/>
        <v>0</v>
      </c>
      <c r="AP61">
        <f t="shared" si="26"/>
        <v>-1.0567266139344251E-13</v>
      </c>
      <c r="AQ61">
        <f t="shared" si="26"/>
        <v>-6.9644286694794215E-9</v>
      </c>
      <c r="AR61">
        <f t="shared" si="26"/>
        <v>-6.9645343421408158E-9</v>
      </c>
      <c r="AS61">
        <f t="shared" si="26"/>
        <v>-0.44285105128532465</v>
      </c>
      <c r="AT61">
        <f t="shared" si="26"/>
        <v>-0.28932935356810258</v>
      </c>
      <c r="AU61">
        <f t="shared" si="23"/>
        <v>-0.73218041181796156</v>
      </c>
      <c r="AW61">
        <v>58</v>
      </c>
      <c r="AX61">
        <f>IF(Z61&gt;0, (R61*SUMPRODUCT(K61:$K$98, X61:$X$98)-K61*$AZ$3)/Z61, 0)</f>
        <v>-1746159025236780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0.77745419500000001</v>
      </c>
      <c r="Q62" s="4">
        <f t="shared" si="21"/>
        <v>50</v>
      </c>
      <c r="R62">
        <f t="shared" si="0"/>
        <v>1000000</v>
      </c>
      <c r="S62">
        <f t="shared" si="1"/>
        <v>-7335221498525054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-1032.3510577423756</v>
      </c>
      <c r="AC62">
        <f t="shared" si="2"/>
        <v>-921.74201584743082</v>
      </c>
      <c r="AE62">
        <f t="shared" si="3"/>
        <v>0</v>
      </c>
      <c r="AF62">
        <f t="shared" si="24"/>
        <v>0</v>
      </c>
      <c r="AG62">
        <f t="shared" si="24"/>
        <v>-6.2829869284299879E-12</v>
      </c>
      <c r="AH62">
        <f t="shared" si="5"/>
        <v>-4.596406449553833E-7</v>
      </c>
      <c r="AI62">
        <f t="shared" si="25"/>
        <v>-4.5964692794231175E-7</v>
      </c>
      <c r="AJ62">
        <f t="shared" si="7"/>
        <v>-110.60904189494477</v>
      </c>
      <c r="AK62">
        <f t="shared" si="22"/>
        <v>-72.264574041966299</v>
      </c>
      <c r="AL62">
        <f t="shared" si="8"/>
        <v>-182.87361639655799</v>
      </c>
      <c r="AN62">
        <f t="shared" si="26"/>
        <v>0</v>
      </c>
      <c r="AO62">
        <f t="shared" si="26"/>
        <v>0</v>
      </c>
      <c r="AP62">
        <f t="shared" si="26"/>
        <v>-2.0053822216394344E-14</v>
      </c>
      <c r="AQ62">
        <f t="shared" si="26"/>
        <v>-1.4670652481633287E-9</v>
      </c>
      <c r="AR62">
        <f t="shared" si="26"/>
        <v>-1.4670853019855452E-9</v>
      </c>
      <c r="AS62">
        <f t="shared" si="26"/>
        <v>-0.3530381468167737</v>
      </c>
      <c r="AT62">
        <f t="shared" si="26"/>
        <v>-0.23065158926618737</v>
      </c>
      <c r="AU62">
        <f t="shared" si="23"/>
        <v>-0.58368973755004638</v>
      </c>
      <c r="AW62">
        <v>59</v>
      </c>
      <c r="AX62">
        <f>IF(Z62&gt;0, (R62*SUMPRODUCT(K62:$K$98, X62:$X$98)-K62*$AZ$3)/Z62, 0)</f>
        <v>-7335221498525054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0.79525030600000002</v>
      </c>
      <c r="Q63" s="4">
        <f t="shared" si="21"/>
        <v>50</v>
      </c>
      <c r="R63">
        <f t="shared" si="0"/>
        <v>1000000</v>
      </c>
      <c r="S63">
        <f t="shared" si="1"/>
        <v>-3.3629346341399136E+16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-921.74201584743082</v>
      </c>
      <c r="AC63">
        <f t="shared" si="2"/>
        <v>-822.98394272219332</v>
      </c>
      <c r="AE63">
        <f t="shared" si="3"/>
        <v>0</v>
      </c>
      <c r="AF63">
        <f t="shared" si="24"/>
        <v>0</v>
      </c>
      <c r="AG63">
        <f t="shared" si="24"/>
        <v>-1.2236097817177399E-12</v>
      </c>
      <c r="AH63">
        <f t="shared" si="5"/>
        <v>-9.9930945548558967E-8</v>
      </c>
      <c r="AI63">
        <f t="shared" si="25"/>
        <v>-9.9932169158340688E-8</v>
      </c>
      <c r="AJ63">
        <f t="shared" si="7"/>
        <v>-98.758073125237502</v>
      </c>
      <c r="AK63">
        <f t="shared" si="22"/>
        <v>-64.521941109320167</v>
      </c>
      <c r="AL63">
        <f t="shared" si="8"/>
        <v>-163.28001433448983</v>
      </c>
      <c r="AN63">
        <f t="shared" si="26"/>
        <v>0</v>
      </c>
      <c r="AO63">
        <f t="shared" si="26"/>
        <v>0</v>
      </c>
      <c r="AP63">
        <f t="shared" si="26"/>
        <v>-3.4870319108689282E-15</v>
      </c>
      <c r="AQ63">
        <f t="shared" si="26"/>
        <v>-2.8478229025102144E-10</v>
      </c>
      <c r="AR63">
        <f t="shared" si="26"/>
        <v>-2.8478577728293231E-10</v>
      </c>
      <c r="AS63">
        <f t="shared" si="26"/>
        <v>-0.28143984919782988</v>
      </c>
      <c r="AT63">
        <f t="shared" si="26"/>
        <v>-0.18387403481161896</v>
      </c>
      <c r="AU63">
        <f t="shared" si="23"/>
        <v>-0.46531388429423459</v>
      </c>
      <c r="AW63">
        <v>60</v>
      </c>
      <c r="AX63">
        <f>IF(Z63&gt;0, (R63*SUMPRODUCT(K63:$K$98, X63:$X$98)-K63*$AZ$3)/Z63, 0)</f>
        <v>-3.3629346341399136E+16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0.81288120699999999</v>
      </c>
      <c r="Q64" s="4">
        <f t="shared" si="21"/>
        <v>50</v>
      </c>
      <c r="R64">
        <f t="shared" si="0"/>
        <v>1000000</v>
      </c>
      <c r="S64">
        <f t="shared" si="1"/>
        <v>-1.6952578313101456E+17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-822.98394272219332</v>
      </c>
      <c r="AC64">
        <f t="shared" si="2"/>
        <v>-734.80709171649187</v>
      </c>
      <c r="AE64">
        <f t="shared" si="3"/>
        <v>0</v>
      </c>
      <c r="AF64">
        <f t="shared" si="24"/>
        <v>0</v>
      </c>
      <c r="AG64">
        <f t="shared" si="24"/>
        <v>-2.167242876408396E-13</v>
      </c>
      <c r="AH64">
        <f t="shared" si="5"/>
        <v>-1.9892987925194455E-8</v>
      </c>
      <c r="AI64">
        <f t="shared" si="25"/>
        <v>-1.9893204649482097E-8</v>
      </c>
      <c r="AJ64">
        <f t="shared" si="7"/>
        <v>-88.176851005701451</v>
      </c>
      <c r="AK64">
        <f t="shared" si="22"/>
        <v>-57.608875990553535</v>
      </c>
      <c r="AL64">
        <f t="shared" si="8"/>
        <v>-145.7857270161482</v>
      </c>
      <c r="AN64">
        <f t="shared" si="26"/>
        <v>0</v>
      </c>
      <c r="AO64">
        <f t="shared" si="26"/>
        <v>0</v>
      </c>
      <c r="AP64">
        <f t="shared" si="26"/>
        <v>-5.5144543143356098E-16</v>
      </c>
      <c r="AQ64">
        <f t="shared" si="26"/>
        <v>-5.0616834081333041E-11</v>
      </c>
      <c r="AR64">
        <f t="shared" si="26"/>
        <v>-5.0617385526764477E-11</v>
      </c>
      <c r="AS64">
        <f t="shared" si="26"/>
        <v>-0.22436212468200081</v>
      </c>
      <c r="AT64">
        <f t="shared" si="26"/>
        <v>-0.14658325479265252</v>
      </c>
      <c r="AU64">
        <f t="shared" si="23"/>
        <v>-0.37094537952527074</v>
      </c>
      <c r="AW64">
        <v>61</v>
      </c>
      <c r="AX64">
        <f>IF(Z64&gt;0, (R64*SUMPRODUCT(K64:$K$98, X64:$X$98)-K64*$AZ$3)/Z64, 0)</f>
        <v>-1.6952578313101456E+17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0.83042254299999996</v>
      </c>
      <c r="Q65" s="4">
        <f t="shared" si="21"/>
        <v>50</v>
      </c>
      <c r="R65">
        <f t="shared" si="0"/>
        <v>1000000</v>
      </c>
      <c r="S65">
        <f t="shared" si="1"/>
        <v>-9.4851935362641728E+17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-734.80709171649187</v>
      </c>
      <c r="AC65">
        <f t="shared" si="2"/>
        <v>-656.07776046119761</v>
      </c>
      <c r="AE65">
        <f t="shared" si="3"/>
        <v>0</v>
      </c>
      <c r="AF65">
        <f t="shared" si="24"/>
        <v>0</v>
      </c>
      <c r="AG65">
        <f t="shared" si="24"/>
        <v>-3.4584310691861732E-14</v>
      </c>
      <c r="AH65">
        <f t="shared" si="5"/>
        <v>-3.5994546814513895E-9</v>
      </c>
      <c r="AI65">
        <f t="shared" si="25"/>
        <v>-3.5994892657620814E-9</v>
      </c>
      <c r="AJ65">
        <f t="shared" si="7"/>
        <v>-78.729331255294255</v>
      </c>
      <c r="AK65">
        <f t="shared" si="22"/>
        <v>-51.436496420154434</v>
      </c>
      <c r="AL65">
        <f t="shared" si="8"/>
        <v>-130.16582767904819</v>
      </c>
      <c r="AN65">
        <f t="shared" si="26"/>
        <v>0</v>
      </c>
      <c r="AO65">
        <f t="shared" si="26"/>
        <v>0</v>
      </c>
      <c r="AP65">
        <f t="shared" si="26"/>
        <v>-7.8569874662888906E-17</v>
      </c>
      <c r="AQ65">
        <f t="shared" si="26"/>
        <v>-8.1773699552998172E-12</v>
      </c>
      <c r="AR65">
        <f t="shared" si="26"/>
        <v>-8.177448525174481E-12</v>
      </c>
      <c r="AS65">
        <f t="shared" si="26"/>
        <v>-0.17886011215129244</v>
      </c>
      <c r="AT65">
        <f t="shared" si="26"/>
        <v>-0.11685527327224328</v>
      </c>
      <c r="AU65">
        <f t="shared" si="23"/>
        <v>-0.29571538543171322</v>
      </c>
      <c r="AW65">
        <v>62</v>
      </c>
      <c r="AX65">
        <f>IF(Z65&gt;0, (R65*SUMPRODUCT(K65:$K$98, X65:$X$98)-K65*$AZ$3)/Z65, 0)</f>
        <v>-9.4851935362641728E+17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0.84796327400000004</v>
      </c>
      <c r="Q66" s="4">
        <f t="shared" si="21"/>
        <v>50</v>
      </c>
      <c r="R66">
        <f t="shared" si="0"/>
        <v>1000000</v>
      </c>
      <c r="S66">
        <f t="shared" si="1"/>
        <v>-5.9624880400551977E+18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-656.07776046119761</v>
      </c>
      <c r="AC66">
        <f t="shared" si="2"/>
        <v>-585.78371469750493</v>
      </c>
      <c r="AE66">
        <f t="shared" si="3"/>
        <v>0</v>
      </c>
      <c r="AF66">
        <f t="shared" si="24"/>
        <v>0</v>
      </c>
      <c r="AG66">
        <f t="shared" si="24"/>
        <v>-4.9122422616388348E-15</v>
      </c>
      <c r="AH66">
        <f t="shared" si="5"/>
        <v>-5.8652450646608558E-10</v>
      </c>
      <c r="AI66">
        <f t="shared" si="25"/>
        <v>-5.8652941870834718E-10</v>
      </c>
      <c r="AJ66">
        <f t="shared" si="7"/>
        <v>-70.294045763692679</v>
      </c>
      <c r="AK66">
        <f t="shared" si="22"/>
        <v>-45.92544323228384</v>
      </c>
      <c r="AL66">
        <f t="shared" si="8"/>
        <v>-116.21948899656304</v>
      </c>
      <c r="AN66">
        <f t="shared" si="26"/>
        <v>0</v>
      </c>
      <c r="AO66">
        <f t="shared" si="26"/>
        <v>0</v>
      </c>
      <c r="AP66">
        <f t="shared" si="26"/>
        <v>-9.9641140708456166E-18</v>
      </c>
      <c r="AQ66">
        <f t="shared" si="26"/>
        <v>-1.1897208599448734E-12</v>
      </c>
      <c r="AR66">
        <f t="shared" si="26"/>
        <v>-1.1897308240589442E-12</v>
      </c>
      <c r="AS66">
        <f t="shared" si="26"/>
        <v>-0.14258618634517442</v>
      </c>
      <c r="AT66">
        <f t="shared" si="26"/>
        <v>-9.3156308412189998E-2</v>
      </c>
      <c r="AU66">
        <f t="shared" si="23"/>
        <v>-0.23574249475855413</v>
      </c>
      <c r="AW66">
        <v>63</v>
      </c>
      <c r="AX66">
        <f>IF(Z66&gt;0, (R66*SUMPRODUCT(K66:$K$98, X66:$X$98)-K66*$AZ$3)/Z66, 0)</f>
        <v>-5.9624880400551977E+18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0.86550461000000001</v>
      </c>
      <c r="Q67" s="4">
        <f t="shared" si="21"/>
        <v>50</v>
      </c>
      <c r="R67">
        <f t="shared" ref="R67:R69" si="27">$C$6</f>
        <v>1000000</v>
      </c>
      <c r="S67">
        <f t="shared" ref="S67:S69" si="28">AX67</f>
        <v>-4.2761824640764428E+19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-585.78371469750493</v>
      </c>
      <c r="AC67">
        <f t="shared" ref="AC67:AC69" si="29">S67*Z67</f>
        <v>-523.02117383705888</v>
      </c>
      <c r="AE67">
        <f t="shared" ref="AE67:AE69" si="30">$Z67*O67</f>
        <v>0</v>
      </c>
      <c r="AF67">
        <f t="shared" si="24"/>
        <v>0</v>
      </c>
      <c r="AG67">
        <f t="shared" si="24"/>
        <v>-6.1155151613720893E-16</v>
      </c>
      <c r="AH67">
        <f t="shared" ref="AH67:AH69" si="31">-X67*R67</f>
        <v>-8.5031366457704743E-11</v>
      </c>
      <c r="AI67">
        <f t="shared" ref="AI67:AI69" si="32">SUM(AE67:AH67)</f>
        <v>-8.5031978009220874E-11</v>
      </c>
      <c r="AJ67">
        <f t="shared" ref="AJ67:AJ69" si="33">AB67-AC67</f>
        <v>-62.762540860446052</v>
      </c>
      <c r="AK67">
        <f t="shared" si="22"/>
        <v>-41.004860028825348</v>
      </c>
      <c r="AL67">
        <f t="shared" ref="AL67:AL69" si="34">SUM(AI67:AK67)</f>
        <v>-103.76740088935642</v>
      </c>
      <c r="AN67">
        <f t="shared" si="26"/>
        <v>0</v>
      </c>
      <c r="AO67">
        <f t="shared" si="26"/>
        <v>0</v>
      </c>
      <c r="AP67">
        <f t="shared" si="26"/>
        <v>-1.1075770243342973E-18</v>
      </c>
      <c r="AQ67">
        <f t="shared" si="26"/>
        <v>-1.5399976183719189E-13</v>
      </c>
      <c r="AR67">
        <f t="shared" si="26"/>
        <v>-1.5400086941421621E-13</v>
      </c>
      <c r="AS67">
        <f t="shared" si="26"/>
        <v>-0.1136688347777331</v>
      </c>
      <c r="AT67">
        <f t="shared" si="26"/>
        <v>-7.4263638721453362E-2</v>
      </c>
      <c r="AU67">
        <f t="shared" si="23"/>
        <v>-0.18793247349934045</v>
      </c>
      <c r="AW67">
        <v>64</v>
      </c>
      <c r="AX67">
        <f>IF(Z67&gt;0, (R67*SUMPRODUCT(K67:$K$98, X67:$X$98)-K67*$AZ$3)/Z67, 0)</f>
        <v>-4.2761824640764428E+19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1.6170478387293595E-3</v>
      </c>
      <c r="L68" s="2">
        <v>65</v>
      </c>
      <c r="M68" s="6">
        <v>0.88304594599999997</v>
      </c>
      <c r="Q68" s="4">
        <f t="shared" si="21"/>
        <v>50</v>
      </c>
      <c r="R68">
        <f t="shared" si="27"/>
        <v>1000000</v>
      </c>
      <c r="S68">
        <f t="shared" si="28"/>
        <v>-3.5697759125718676E+20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-523.02117383705888</v>
      </c>
      <c r="AC68">
        <f t="shared" si="29"/>
        <v>-466.98319092594562</v>
      </c>
      <c r="AE68">
        <f t="shared" si="30"/>
        <v>0</v>
      </c>
      <c r="AF68">
        <f t="shared" si="24"/>
        <v>0</v>
      </c>
      <c r="AG68">
        <f t="shared" si="24"/>
        <v>-6.5407913880720963E-17</v>
      </c>
      <c r="AH68">
        <f t="shared" si="31"/>
        <v>-1.0800561741902317E-11</v>
      </c>
      <c r="AI68">
        <f t="shared" si="32"/>
        <v>-1.0800627149816199E-11</v>
      </c>
      <c r="AJ68">
        <f t="shared" si="33"/>
        <v>-56.037982911113261</v>
      </c>
      <c r="AK68">
        <f t="shared" si="22"/>
        <v>-36.611482168594122</v>
      </c>
      <c r="AL68">
        <f t="shared" si="34"/>
        <v>-92.649465079718183</v>
      </c>
      <c r="AN68">
        <f t="shared" si="26"/>
        <v>0</v>
      </c>
      <c r="AO68">
        <f t="shared" si="26"/>
        <v>0</v>
      </c>
      <c r="AP68">
        <f t="shared" si="26"/>
        <v>-1.057677257766159E-19</v>
      </c>
      <c r="AQ68">
        <f t="shared" si="26"/>
        <v>-1.7465025021806151E-14</v>
      </c>
      <c r="AR68">
        <f t="shared" si="26"/>
        <v>-1.7465130789531926E-14</v>
      </c>
      <c r="AS68">
        <f t="shared" si="26"/>
        <v>-9.0616099153168483E-2</v>
      </c>
      <c r="AT68">
        <f t="shared" si="26"/>
        <v>-5.9202518113403609E-2</v>
      </c>
      <c r="AU68">
        <f t="shared" si="23"/>
        <v>-0.14981861726658957</v>
      </c>
      <c r="AW68">
        <v>65</v>
      </c>
      <c r="AX68">
        <f>IF(Z68&gt;0, (R68*SUMPRODUCT(K68:$K$98, X68:$X$98)-K68*$AZ$3)/Z68, 0)</f>
        <v>-3.5697759125718676E+20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1.4437927131512138E-3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1000000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-466.98319092594562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-1.3081582776144192E-12</v>
      </c>
      <c r="AI69">
        <f t="shared" si="32"/>
        <v>-1.3081582776144192E-12</v>
      </c>
      <c r="AJ69">
        <f t="shared" si="33"/>
        <v>-466.98319092594562</v>
      </c>
      <c r="AK69">
        <f t="shared" si="22"/>
        <v>-32.688823364816194</v>
      </c>
      <c r="AL69">
        <f t="shared" si="34"/>
        <v>-499.67201429076312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-1.8887093888681412E-15</v>
      </c>
      <c r="AR69">
        <f t="shared" si="26"/>
        <v>-1.8887093888681412E-15</v>
      </c>
      <c r="AS69">
        <f t="shared" si="26"/>
        <v>-0.67422692822298236</v>
      </c>
      <c r="AT69">
        <f t="shared" si="26"/>
        <v>-4.7195884975608761E-2</v>
      </c>
      <c r="AU69">
        <f t="shared" si="23"/>
        <v>-0.72142281319859292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7">SUM(AN3:AN69)</f>
        <v>434026.5313442733</v>
      </c>
      <c r="AO71" s="8">
        <f t="shared" si="47"/>
        <v>-43402.653134427332</v>
      </c>
      <c r="AP71" s="8">
        <f t="shared" si="47"/>
        <v>-2881.9535222328136</v>
      </c>
      <c r="AQ71" s="8">
        <f t="shared" si="47"/>
        <v>-288787.49270206527</v>
      </c>
      <c r="AR71" s="8">
        <f t="shared" si="47"/>
        <v>98954.431985547824</v>
      </c>
      <c r="AS71" s="8">
        <f t="shared" si="47"/>
        <v>-15360.326072870264</v>
      </c>
      <c r="AT71" s="8">
        <f t="shared" si="47"/>
        <v>2145.1846995682254</v>
      </c>
      <c r="AU71" s="8">
        <f t="shared" si="47"/>
        <v>85739.290612245604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A3360-3804-46DD-8257-D0D5CF434898}">
  <dimension ref="A1:AZ100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95926.706661112607</v>
      </c>
      <c r="K3">
        <v>1</v>
      </c>
      <c r="L3" s="2">
        <v>0</v>
      </c>
      <c r="O3">
        <f>$C$3</f>
        <v>95926.706661112607</v>
      </c>
      <c r="P3">
        <f>O3*C5</f>
        <v>9592.6706661112603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95926.706661112607</v>
      </c>
      <c r="AF3">
        <f t="shared" ref="AF3:AG34" si="4">-$Z3*P3</f>
        <v>-9592.6706661112603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83814.127791001345</v>
      </c>
      <c r="AJ3">
        <f t="shared" ref="AJ3:AJ66" si="7">AB3-AC3</f>
        <v>0</v>
      </c>
      <c r="AL3">
        <f t="shared" ref="AL3:AL66" si="8">SUM(AI3:AK3)</f>
        <v>83814.127791001345</v>
      </c>
      <c r="AN3">
        <f t="shared" ref="AN3:AU34" si="9">AE3*$K3</f>
        <v>95926.706661112607</v>
      </c>
      <c r="AO3">
        <f t="shared" si="9"/>
        <v>-9592.6706661112603</v>
      </c>
      <c r="AP3">
        <f t="shared" si="9"/>
        <v>-2519.9082039999998</v>
      </c>
      <c r="AQ3">
        <f t="shared" si="9"/>
        <v>0</v>
      </c>
      <c r="AR3">
        <f t="shared" si="9"/>
        <v>83814.127791001345</v>
      </c>
      <c r="AS3">
        <f t="shared" si="9"/>
        <v>0</v>
      </c>
      <c r="AT3">
        <f t="shared" si="9"/>
        <v>0</v>
      </c>
      <c r="AU3">
        <f t="shared" si="9"/>
        <v>83814.127791001345</v>
      </c>
      <c r="AW3">
        <v>0</v>
      </c>
      <c r="AX3">
        <f>IF(Z3&gt;0, (R3*SUMPRODUCT(K3:$K$98, X3:$X$98)-K3*$AZ$3)/Z3, 0)</f>
        <v>0</v>
      </c>
      <c r="AZ3">
        <f>C6*SUMPRODUCT(X4:X98, K4:K98)/1</f>
        <v>69786.734516798679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1.784809E-3</v>
      </c>
      <c r="R4">
        <f t="shared" si="0"/>
        <v>2000000</v>
      </c>
      <c r="S4">
        <f t="shared" si="1"/>
        <v>4736.9191362455176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4681.095448976419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-3569.6179999999999</v>
      </c>
      <c r="AI4">
        <f t="shared" si="6"/>
        <v>-3569.6179999999999</v>
      </c>
      <c r="AJ4">
        <f t="shared" si="7"/>
        <v>-4681.095448976419</v>
      </c>
      <c r="AK4">
        <f>G4*SUM(AB4, AE4:AF4)</f>
        <v>0</v>
      </c>
      <c r="AL4">
        <f t="shared" si="8"/>
        <v>-8250.7134489764194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-3330.1781882638306</v>
      </c>
      <c r="AR4">
        <f t="shared" si="9"/>
        <v>-3330.1781882638306</v>
      </c>
      <c r="AS4">
        <f t="shared" si="9"/>
        <v>-4367.100894651011</v>
      </c>
      <c r="AT4">
        <f t="shared" si="9"/>
        <v>0</v>
      </c>
      <c r="AU4">
        <f t="shared" si="9"/>
        <v>-7697.2790829148416</v>
      </c>
      <c r="AW4">
        <v>1</v>
      </c>
      <c r="AX4">
        <f>IF(Z4&gt;0, (R4*SUMPRODUCT(K4:$K$98, X4:$X$98)-K4*$AZ$3)/Z4, 0)</f>
        <v>4736.9191362455176</v>
      </c>
    </row>
    <row r="5" spans="1:52" x14ac:dyDescent="0.25">
      <c r="C5" s="2">
        <f>'S.26.04.A'!C5</f>
        <v>0.1</v>
      </c>
      <c r="E5">
        <v>2005</v>
      </c>
      <c r="F5" s="5">
        <v>3.6400000000000002E-2</v>
      </c>
      <c r="G5" s="5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1.7924099999999999E-3</v>
      </c>
      <c r="Q5" s="4">
        <f t="shared" ref="Q5:Q68" si="21">$C$8</f>
        <v>50</v>
      </c>
      <c r="R5">
        <f t="shared" si="0"/>
        <v>2000000</v>
      </c>
      <c r="S5">
        <f t="shared" si="1"/>
        <v>6944.118075565435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4681.095448976419</v>
      </c>
      <c r="AC5">
        <f t="shared" si="2"/>
        <v>6781.3601160488106</v>
      </c>
      <c r="AE5">
        <f t="shared" si="3"/>
        <v>0</v>
      </c>
      <c r="AF5">
        <f t="shared" si="4"/>
        <v>0</v>
      </c>
      <c r="AG5">
        <f t="shared" si="4"/>
        <v>-48.828087614974983</v>
      </c>
      <c r="AH5">
        <f t="shared" si="5"/>
        <v>-3542.5735810006199</v>
      </c>
      <c r="AI5">
        <f t="shared" si="6"/>
        <v>-3591.4016686155951</v>
      </c>
      <c r="AJ5">
        <f t="shared" si="7"/>
        <v>-2100.2646670723916</v>
      </c>
      <c r="AK5">
        <f>G5*SUM(AB5, AE5:AF5)</f>
        <v>191.92491340803318</v>
      </c>
      <c r="AL5">
        <f t="shared" si="8"/>
        <v>-5499.7414222799543</v>
      </c>
      <c r="AN5">
        <f t="shared" si="9"/>
        <v>0</v>
      </c>
      <c r="AO5">
        <f t="shared" si="9"/>
        <v>0</v>
      </c>
      <c r="AP5">
        <f t="shared" si="9"/>
        <v>-41.753289207172912</v>
      </c>
      <c r="AQ5">
        <f t="shared" si="9"/>
        <v>-3029.283072307866</v>
      </c>
      <c r="AR5">
        <f t="shared" si="9"/>
        <v>-3071.0363615150391</v>
      </c>
      <c r="AS5">
        <f t="shared" si="9"/>
        <v>-1795.9531560475434</v>
      </c>
      <c r="AT5">
        <f t="shared" si="9"/>
        <v>164.11653224628</v>
      </c>
      <c r="AU5">
        <f t="shared" si="9"/>
        <v>-4702.8729853163031</v>
      </c>
      <c r="AW5">
        <v>2</v>
      </c>
      <c r="AX5">
        <f>IF(Z5&gt;0, (R5*SUMPRODUCT(K5:$K$98, X5:$X$98)-K5*$AZ$3)/Z5, 0)</f>
        <v>6944.118075565435</v>
      </c>
    </row>
    <row r="6" spans="1:52" x14ac:dyDescent="0.25">
      <c r="A6" t="s">
        <v>16</v>
      </c>
      <c r="C6" s="2">
        <v>2000000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1.8014369999999999E-3</v>
      </c>
      <c r="Q6" s="4">
        <f t="shared" si="21"/>
        <v>50</v>
      </c>
      <c r="R6">
        <f t="shared" si="0"/>
        <v>2000000</v>
      </c>
      <c r="S6">
        <f t="shared" si="1"/>
        <v>9940.6417763680165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6781.3601160488106</v>
      </c>
      <c r="AC6">
        <f t="shared" si="2"/>
        <v>9593.0863257028032</v>
      </c>
      <c r="AE6">
        <f t="shared" si="3"/>
        <v>0</v>
      </c>
      <c r="AF6">
        <f t="shared" si="4"/>
        <v>0</v>
      </c>
      <c r="AG6">
        <f t="shared" si="4"/>
        <v>-48.251846015156381</v>
      </c>
      <c r="AH6">
        <f t="shared" si="5"/>
        <v>-3518.4289467543076</v>
      </c>
      <c r="AI6">
        <f t="shared" si="6"/>
        <v>-3566.680792769464</v>
      </c>
      <c r="AJ6">
        <f t="shared" si="7"/>
        <v>-2811.7262096539926</v>
      </c>
      <c r="AK6">
        <f>G6*SUM(AB6, AE6:AF6)</f>
        <v>396.70956678885545</v>
      </c>
      <c r="AL6">
        <f t="shared" si="8"/>
        <v>-5981.6974356346018</v>
      </c>
      <c r="AN6">
        <f t="shared" si="9"/>
        <v>0</v>
      </c>
      <c r="AO6">
        <f t="shared" si="9"/>
        <v>0</v>
      </c>
      <c r="AP6">
        <f t="shared" si="9"/>
        <v>-37.221957956744859</v>
      </c>
      <c r="AQ6">
        <f t="shared" si="9"/>
        <v>-2714.1513775192402</v>
      </c>
      <c r="AR6">
        <f t="shared" si="9"/>
        <v>-2751.3733354759847</v>
      </c>
      <c r="AS6">
        <f t="shared" si="9"/>
        <v>-2168.9937982630636</v>
      </c>
      <c r="AT6">
        <f t="shared" si="9"/>
        <v>306.02573860935814</v>
      </c>
      <c r="AU6">
        <f t="shared" si="9"/>
        <v>-4614.3413951296907</v>
      </c>
      <c r="AW6">
        <v>3</v>
      </c>
      <c r="AX6">
        <f>IF(Z6&gt;0, (R6*SUMPRODUCT(K6:$K$98, X6:$X$98)-K6*$AZ$3)/Z6, 0)</f>
        <v>9940.6417763680165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1.8114139999999999E-3</v>
      </c>
      <c r="Q7" s="4">
        <f t="shared" si="21"/>
        <v>50</v>
      </c>
      <c r="R7">
        <f t="shared" si="0"/>
        <v>2000000</v>
      </c>
      <c r="S7">
        <f t="shared" si="1"/>
        <v>12303.275894228374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9593.0863257028032</v>
      </c>
      <c r="AC7">
        <f t="shared" si="2"/>
        <v>11732.877196218236</v>
      </c>
      <c r="AE7">
        <f t="shared" si="3"/>
        <v>0</v>
      </c>
      <c r="AF7">
        <f t="shared" si="4"/>
        <v>0</v>
      </c>
      <c r="AG7">
        <f t="shared" si="4"/>
        <v>-47.681923485607115</v>
      </c>
      <c r="AH7">
        <f t="shared" si="5"/>
        <v>-3496.1627759079392</v>
      </c>
      <c r="AI7">
        <f t="shared" si="6"/>
        <v>-3543.8446993935463</v>
      </c>
      <c r="AJ7">
        <f t="shared" si="7"/>
        <v>-2139.7908705154332</v>
      </c>
      <c r="AK7">
        <f>G7*SUM(AB7, AE7:AF7)</f>
        <v>471.0205385920076</v>
      </c>
      <c r="AL7">
        <f t="shared" si="8"/>
        <v>-5212.6150313169728</v>
      </c>
      <c r="AN7">
        <f t="shared" si="9"/>
        <v>0</v>
      </c>
      <c r="AO7">
        <f t="shared" si="9"/>
        <v>0</v>
      </c>
      <c r="AP7">
        <f t="shared" si="9"/>
        <v>-33.465848422734197</v>
      </c>
      <c r="AQ7">
        <f t="shared" si="9"/>
        <v>-2453.8031389412808</v>
      </c>
      <c r="AR7">
        <f t="shared" si="9"/>
        <v>-2487.2689873640152</v>
      </c>
      <c r="AS7">
        <f t="shared" si="9"/>
        <v>-1501.8252556576401</v>
      </c>
      <c r="AT7">
        <f t="shared" si="9"/>
        <v>330.58863393530828</v>
      </c>
      <c r="AU7">
        <f t="shared" si="9"/>
        <v>-3658.5056090863477</v>
      </c>
      <c r="AW7">
        <v>4</v>
      </c>
      <c r="AX7">
        <f>IF(Z7&gt;0, (R7*SUMPRODUCT(K7:$K$98, X7:$X$98)-K7*$AZ$3)/Z7, 0)</f>
        <v>12303.275894228374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1.8237660000000001E-3</v>
      </c>
      <c r="Q8" s="4">
        <f t="shared" si="21"/>
        <v>50</v>
      </c>
      <c r="R8">
        <f t="shared" si="0"/>
        <v>2000000</v>
      </c>
      <c r="S8">
        <f t="shared" si="1"/>
        <v>13305.848134424032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11732.877196218236</v>
      </c>
      <c r="AC8">
        <f t="shared" si="2"/>
        <v>12538.937256998302</v>
      </c>
      <c r="AE8">
        <f t="shared" si="3"/>
        <v>0</v>
      </c>
      <c r="AF8">
        <f t="shared" si="4"/>
        <v>0</v>
      </c>
      <c r="AG8">
        <f t="shared" si="4"/>
        <v>-47.118143579883395</v>
      </c>
      <c r="AH8">
        <f t="shared" si="5"/>
        <v>-3478.4268347060702</v>
      </c>
      <c r="AI8">
        <f t="shared" si="6"/>
        <v>-3525.5449782859537</v>
      </c>
      <c r="AJ8">
        <f t="shared" si="7"/>
        <v>-806.06006078006612</v>
      </c>
      <c r="AK8">
        <f>G8*SUM(AB8, AE8:AF8)</f>
        <v>249.91028427944843</v>
      </c>
      <c r="AL8">
        <f t="shared" si="8"/>
        <v>-4081.694754786572</v>
      </c>
      <c r="AN8">
        <f t="shared" si="9"/>
        <v>0</v>
      </c>
      <c r="AO8">
        <f t="shared" si="9"/>
        <v>0</v>
      </c>
      <c r="AP8">
        <f t="shared" si="9"/>
        <v>-30.869183293188016</v>
      </c>
      <c r="AQ8">
        <f t="shared" si="9"/>
        <v>-2278.8715211252224</v>
      </c>
      <c r="AR8">
        <f t="shared" si="9"/>
        <v>-2309.7407044184101</v>
      </c>
      <c r="AS8">
        <f t="shared" si="9"/>
        <v>-528.08565599264023</v>
      </c>
      <c r="AT8">
        <f t="shared" si="9"/>
        <v>163.72729878875481</v>
      </c>
      <c r="AU8">
        <f t="shared" si="9"/>
        <v>-2674.0990616222962</v>
      </c>
      <c r="AW8">
        <v>5</v>
      </c>
      <c r="AX8">
        <f>IF(Z8&gt;0, (R8*SUMPRODUCT(K8:$K$98, X8:$X$98)-K8*$AZ$3)/Z8, 0)</f>
        <v>13305.848134424032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1.843244E-3</v>
      </c>
      <c r="Q9" s="4">
        <f t="shared" si="21"/>
        <v>50</v>
      </c>
      <c r="R9">
        <f t="shared" si="0"/>
        <v>2000000</v>
      </c>
      <c r="S9">
        <f t="shared" si="1"/>
        <v>13617.376043465847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12538.937256998302</v>
      </c>
      <c r="AC9">
        <f t="shared" si="2"/>
        <v>12680.53104971601</v>
      </c>
      <c r="AE9">
        <f t="shared" si="3"/>
        <v>0</v>
      </c>
      <c r="AF9">
        <f t="shared" si="4"/>
        <v>0</v>
      </c>
      <c r="AG9">
        <f t="shared" si="4"/>
        <v>-46.560111908639797</v>
      </c>
      <c r="AH9">
        <f t="shared" si="5"/>
        <v>-3474.0094177903434</v>
      </c>
      <c r="AI9">
        <f t="shared" si="6"/>
        <v>-3520.5695296989834</v>
      </c>
      <c r="AJ9">
        <f t="shared" si="7"/>
        <v>-141.5937927177074</v>
      </c>
      <c r="AK9">
        <f t="shared" ref="AK9:AK72" si="22">G9*SUM(AB9:AB9, AE9:AF9)</f>
        <v>73.979729816289989</v>
      </c>
      <c r="AL9">
        <f t="shared" si="8"/>
        <v>-3588.183592600401</v>
      </c>
      <c r="AN9">
        <f t="shared" si="9"/>
        <v>0</v>
      </c>
      <c r="AO9">
        <f t="shared" si="9"/>
        <v>0</v>
      </c>
      <c r="AP9">
        <f t="shared" si="9"/>
        <v>-28.888712968430781</v>
      </c>
      <c r="AQ9">
        <f t="shared" si="9"/>
        <v>-2155.4858183566262</v>
      </c>
      <c r="AR9">
        <f t="shared" si="9"/>
        <v>-2184.3745313250574</v>
      </c>
      <c r="AS9">
        <f t="shared" si="9"/>
        <v>-87.853363496196806</v>
      </c>
      <c r="AT9">
        <f t="shared" si="9"/>
        <v>45.901504367911159</v>
      </c>
      <c r="AU9">
        <f t="shared" si="9"/>
        <v>-2226.3263904533433</v>
      </c>
      <c r="AW9">
        <v>6</v>
      </c>
      <c r="AX9">
        <f>IF(Z9&gt;0, (R9*SUMPRODUCT(K9:$K$98, X9:$X$98)-K9*$AZ$3)/Z9, 0)</f>
        <v>13617.376043465847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1.8660479999999999E-3</v>
      </c>
      <c r="Q10" s="4">
        <f t="shared" si="21"/>
        <v>50</v>
      </c>
      <c r="R10">
        <f t="shared" si="0"/>
        <v>2000000</v>
      </c>
      <c r="S10">
        <f t="shared" si="1"/>
        <v>13853.511950020975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12680.53104971601</v>
      </c>
      <c r="AC10">
        <f t="shared" si="2"/>
        <v>12747.344315638737</v>
      </c>
      <c r="AE10">
        <f t="shared" si="3"/>
        <v>0</v>
      </c>
      <c r="AF10">
        <f t="shared" si="4"/>
        <v>0</v>
      </c>
      <c r="AG10">
        <f t="shared" si="4"/>
        <v>-46.007627385846504</v>
      </c>
      <c r="AH10">
        <f t="shared" si="5"/>
        <v>-3475.3361482757391</v>
      </c>
      <c r="AI10">
        <f t="shared" si="6"/>
        <v>-3521.3437756615858</v>
      </c>
      <c r="AJ10">
        <f t="shared" si="7"/>
        <v>-66.813265922726714</v>
      </c>
      <c r="AK10">
        <f t="shared" si="22"/>
        <v>51.990177303835644</v>
      </c>
      <c r="AL10">
        <f t="shared" si="8"/>
        <v>-3536.1668642804771</v>
      </c>
      <c r="AN10">
        <f t="shared" si="9"/>
        <v>0</v>
      </c>
      <c r="AO10">
        <f t="shared" si="9"/>
        <v>0</v>
      </c>
      <c r="AP10">
        <f t="shared" si="9"/>
        <v>-27.080844430024815</v>
      </c>
      <c r="AQ10">
        <f t="shared" si="9"/>
        <v>-2045.6398845390124</v>
      </c>
      <c r="AR10">
        <f t="shared" si="9"/>
        <v>-2072.7207289690373</v>
      </c>
      <c r="AS10">
        <f t="shared" si="9"/>
        <v>-39.327384677781936</v>
      </c>
      <c r="AT10">
        <f t="shared" si="9"/>
        <v>30.602271480917732</v>
      </c>
      <c r="AU10">
        <f t="shared" si="9"/>
        <v>-2081.4458421659015</v>
      </c>
      <c r="AW10">
        <v>7</v>
      </c>
      <c r="AX10">
        <f>IF(Z10&gt;0, (R10*SUMPRODUCT(K10:$K$98, X10:$X$98)-K10*$AZ$3)/Z10, 0)</f>
        <v>13853.511950020975</v>
      </c>
    </row>
    <row r="11" spans="1:52" x14ac:dyDescent="0.25">
      <c r="A11" t="s">
        <v>33</v>
      </c>
      <c r="C11" s="12">
        <f>AU100</f>
        <v>6474.6390894711094</v>
      </c>
      <c r="E11">
        <v>2011</v>
      </c>
      <c r="F11" s="5">
        <v>1.5E-3</v>
      </c>
      <c r="G11" s="5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1.8888519999999999E-3</v>
      </c>
      <c r="Q11" s="4">
        <f t="shared" si="21"/>
        <v>50</v>
      </c>
      <c r="R11">
        <f t="shared" si="0"/>
        <v>2000000</v>
      </c>
      <c r="S11">
        <f t="shared" si="1"/>
        <v>14019.815280637282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12747.344315638737</v>
      </c>
      <c r="AC11">
        <f t="shared" si="2"/>
        <v>12746.998174196866</v>
      </c>
      <c r="AE11">
        <f t="shared" si="3"/>
        <v>0</v>
      </c>
      <c r="AF11">
        <f t="shared" si="4"/>
        <v>0</v>
      </c>
      <c r="AG11">
        <f t="shared" si="4"/>
        <v>-45.460649512985029</v>
      </c>
      <c r="AH11">
        <f t="shared" si="5"/>
        <v>-3476.0639601204375</v>
      </c>
      <c r="AI11">
        <f t="shared" si="6"/>
        <v>-3521.5246096334226</v>
      </c>
      <c r="AJ11">
        <f t="shared" si="7"/>
        <v>0.34614144187071361</v>
      </c>
      <c r="AK11">
        <f t="shared" si="22"/>
        <v>30.593626357532965</v>
      </c>
      <c r="AL11">
        <f t="shared" si="8"/>
        <v>-3490.5848418340188</v>
      </c>
      <c r="AN11">
        <f t="shared" si="9"/>
        <v>0</v>
      </c>
      <c r="AO11">
        <f t="shared" si="9"/>
        <v>0</v>
      </c>
      <c r="AP11">
        <f t="shared" si="9"/>
        <v>-25.426533902091627</v>
      </c>
      <c r="AQ11">
        <f t="shared" si="9"/>
        <v>-1944.1925945777739</v>
      </c>
      <c r="AR11">
        <f t="shared" si="9"/>
        <v>-1969.6191284798656</v>
      </c>
      <c r="AS11">
        <f t="shared" si="9"/>
        <v>0.19359989795417853</v>
      </c>
      <c r="AT11">
        <f t="shared" si="9"/>
        <v>17.111279449396019</v>
      </c>
      <c r="AU11">
        <f t="shared" si="9"/>
        <v>-1952.3142491325154</v>
      </c>
      <c r="AW11">
        <v>8</v>
      </c>
      <c r="AX11">
        <f>IF(Z11&gt;0, (R11*SUMPRODUCT(K11:$K$98, X11:$X$98)-K11*$AZ$3)/Z11, 0)</f>
        <v>14019.815280637282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1.917357E-3</v>
      </c>
      <c r="Q12" s="4">
        <f t="shared" si="21"/>
        <v>50</v>
      </c>
      <c r="R12">
        <f t="shared" si="0"/>
        <v>2000000</v>
      </c>
      <c r="S12">
        <f t="shared" si="1"/>
        <v>14184.167109271515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12746.998174196866</v>
      </c>
      <c r="AC12">
        <f t="shared" si="2"/>
        <v>12742.737643444045</v>
      </c>
      <c r="AE12">
        <f t="shared" si="3"/>
        <v>0</v>
      </c>
      <c r="AF12">
        <f t="shared" si="4"/>
        <v>0</v>
      </c>
      <c r="AG12">
        <f t="shared" si="4"/>
        <v>-44.918878723286909</v>
      </c>
      <c r="AH12">
        <f t="shared" si="5"/>
        <v>-3486.5717827307376</v>
      </c>
      <c r="AI12">
        <f t="shared" si="6"/>
        <v>-3531.4906614540246</v>
      </c>
      <c r="AJ12">
        <f t="shared" si="7"/>
        <v>4.2605307528210687</v>
      </c>
      <c r="AK12">
        <f t="shared" si="22"/>
        <v>29.318095800652792</v>
      </c>
      <c r="AL12">
        <f t="shared" si="8"/>
        <v>-3497.9120349005507</v>
      </c>
      <c r="AN12">
        <f t="shared" si="9"/>
        <v>0</v>
      </c>
      <c r="AO12">
        <f t="shared" si="9"/>
        <v>0</v>
      </c>
      <c r="AP12">
        <f t="shared" si="9"/>
        <v>-23.874861560684021</v>
      </c>
      <c r="AQ12">
        <f t="shared" si="9"/>
        <v>-1853.1499672303598</v>
      </c>
      <c r="AR12">
        <f t="shared" si="9"/>
        <v>-1877.024828791044</v>
      </c>
      <c r="AS12">
        <f t="shared" si="9"/>
        <v>2.2645173875612854</v>
      </c>
      <c r="AT12">
        <f t="shared" si="9"/>
        <v>15.582879590014786</v>
      </c>
      <c r="AU12">
        <f t="shared" si="9"/>
        <v>-1859.1774318134678</v>
      </c>
      <c r="AW12">
        <v>9</v>
      </c>
      <c r="AX12">
        <f>IF(Z12&gt;0, (R12*SUMPRODUCT(K12:$K$98, X12:$X$98)-K12*$AZ$3)/Z12, 0)</f>
        <v>14184.167109271515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1.947287E-3</v>
      </c>
      <c r="Q13" s="4">
        <f t="shared" si="21"/>
        <v>50</v>
      </c>
      <c r="R13">
        <f t="shared" si="0"/>
        <v>2000000</v>
      </c>
      <c r="S13">
        <f t="shared" si="1"/>
        <v>14333.50099144681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12742.737643444045</v>
      </c>
      <c r="AC13">
        <f t="shared" si="2"/>
        <v>12723.051883857828</v>
      </c>
      <c r="AE13">
        <f t="shared" si="3"/>
        <v>0</v>
      </c>
      <c r="AF13">
        <f t="shared" si="4"/>
        <v>0</v>
      </c>
      <c r="AG13">
        <f t="shared" si="4"/>
        <v>-44.38221998746161</v>
      </c>
      <c r="AH13">
        <f t="shared" si="5"/>
        <v>-3498.7979436973278</v>
      </c>
      <c r="AI13">
        <f t="shared" si="6"/>
        <v>-3543.1801636847895</v>
      </c>
      <c r="AJ13">
        <f t="shared" si="7"/>
        <v>19.685759586216591</v>
      </c>
      <c r="AK13">
        <f t="shared" si="22"/>
        <v>25.485475286888089</v>
      </c>
      <c r="AL13">
        <f t="shared" si="8"/>
        <v>-3498.0089288116847</v>
      </c>
      <c r="AN13">
        <f t="shared" si="9"/>
        <v>0</v>
      </c>
      <c r="AO13">
        <f t="shared" si="9"/>
        <v>0</v>
      </c>
      <c r="AP13">
        <f t="shared" si="9"/>
        <v>-22.423594807541122</v>
      </c>
      <c r="AQ13">
        <f t="shared" si="9"/>
        <v>-1767.7265225824981</v>
      </c>
      <c r="AR13">
        <f t="shared" si="9"/>
        <v>-1790.1501173900392</v>
      </c>
      <c r="AS13">
        <f t="shared" si="9"/>
        <v>9.9459985680007907</v>
      </c>
      <c r="AT13">
        <f t="shared" si="9"/>
        <v>12.87623673336369</v>
      </c>
      <c r="AU13">
        <f t="shared" si="9"/>
        <v>-1767.3278820886746</v>
      </c>
      <c r="AW13">
        <v>10</v>
      </c>
      <c r="AX13">
        <f>IF(Z13&gt;0, (R13*SUMPRODUCT(K13:$K$98, X13:$X$98)-K13*$AZ$3)/Z13, 0)</f>
        <v>14333.50099144681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1.9819680000000002E-3</v>
      </c>
      <c r="Q14" s="4">
        <f t="shared" si="21"/>
        <v>50</v>
      </c>
      <c r="R14">
        <f t="shared" si="0"/>
        <v>2000000</v>
      </c>
      <c r="S14">
        <f t="shared" si="1"/>
        <v>14471.680109918012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12723.051883857828</v>
      </c>
      <c r="AC14">
        <f t="shared" si="2"/>
        <v>12691.78896864377</v>
      </c>
      <c r="AE14">
        <f t="shared" si="3"/>
        <v>0</v>
      </c>
      <c r="AF14">
        <f t="shared" si="4"/>
        <v>0</v>
      </c>
      <c r="AG14">
        <f t="shared" si="4"/>
        <v>-43.85043364780288</v>
      </c>
      <c r="AH14">
        <f t="shared" si="5"/>
        <v>-3518.5655913643727</v>
      </c>
      <c r="AI14">
        <f t="shared" si="6"/>
        <v>-3562.4160250121754</v>
      </c>
      <c r="AJ14">
        <f t="shared" si="7"/>
        <v>31.262915214058012</v>
      </c>
      <c r="AK14">
        <f t="shared" si="22"/>
        <v>22.90149339094409</v>
      </c>
      <c r="AL14">
        <f t="shared" si="8"/>
        <v>-3508.2516164071735</v>
      </c>
      <c r="AN14">
        <f t="shared" si="9"/>
        <v>0</v>
      </c>
      <c r="AO14">
        <f t="shared" si="9"/>
        <v>0</v>
      </c>
      <c r="AP14">
        <f t="shared" si="9"/>
        <v>-21.063810621897886</v>
      </c>
      <c r="AQ14">
        <f t="shared" si="9"/>
        <v>-1690.1634285420294</v>
      </c>
      <c r="AR14">
        <f t="shared" si="9"/>
        <v>-1711.2272391639272</v>
      </c>
      <c r="AS14">
        <f t="shared" si="9"/>
        <v>15.017322994942901</v>
      </c>
      <c r="AT14">
        <f t="shared" si="9"/>
        <v>11.000865433166874</v>
      </c>
      <c r="AU14">
        <f t="shared" si="9"/>
        <v>-1685.2090507358175</v>
      </c>
      <c r="AW14">
        <v>11</v>
      </c>
      <c r="AX14">
        <f>IF(Z14&gt;0, (R14*SUMPRODUCT(K14:$K$98, X14:$X$98)-K14*$AZ$3)/Z14, 0)</f>
        <v>14471.680109918012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2.0299509999999999E-3</v>
      </c>
      <c r="Q15" s="4">
        <f t="shared" si="21"/>
        <v>50</v>
      </c>
      <c r="R15">
        <f t="shared" si="0"/>
        <v>2000000</v>
      </c>
      <c r="S15">
        <f t="shared" si="1"/>
        <v>14682.890621623663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12691.78896864377</v>
      </c>
      <c r="AC15">
        <f t="shared" si="2"/>
        <v>12722.112470499884</v>
      </c>
      <c r="AE15">
        <f t="shared" si="3"/>
        <v>0</v>
      </c>
      <c r="AF15">
        <f t="shared" si="4"/>
        <v>0</v>
      </c>
      <c r="AG15">
        <f t="shared" si="4"/>
        <v>-43.322915079691057</v>
      </c>
      <c r="AH15">
        <f t="shared" si="5"/>
        <v>-3560.5692653516444</v>
      </c>
      <c r="AI15">
        <f t="shared" si="6"/>
        <v>-3603.8921804313354</v>
      </c>
      <c r="AJ15">
        <f t="shared" si="7"/>
        <v>-30.32350185611358</v>
      </c>
      <c r="AK15">
        <f t="shared" si="22"/>
        <v>52.036334771439464</v>
      </c>
      <c r="AL15">
        <f t="shared" si="8"/>
        <v>-3582.1793475160093</v>
      </c>
      <c r="AN15">
        <f t="shared" si="9"/>
        <v>0</v>
      </c>
      <c r="AO15">
        <f t="shared" si="9"/>
        <v>0</v>
      </c>
      <c r="AP15">
        <f t="shared" si="9"/>
        <v>-19.742352729573259</v>
      </c>
      <c r="AQ15">
        <f t="shared" si="9"/>
        <v>-1622.5596598323586</v>
      </c>
      <c r="AR15">
        <f t="shared" si="9"/>
        <v>-1642.3020125619321</v>
      </c>
      <c r="AS15">
        <f t="shared" si="9"/>
        <v>-13.818490019382436</v>
      </c>
      <c r="AT15">
        <f t="shared" si="9"/>
        <v>23.71307826175121</v>
      </c>
      <c r="AU15">
        <f t="shared" si="9"/>
        <v>-1632.4074243195632</v>
      </c>
      <c r="AW15">
        <v>12</v>
      </c>
      <c r="AX15">
        <f>IF(Z15&gt;0, (R15*SUMPRODUCT(K15:$K$98, X15:$X$98)-K15*$AZ$3)/Z15, 0)</f>
        <v>14682.890621623663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2.0855349999999999E-3</v>
      </c>
      <c r="Q16" s="4">
        <f t="shared" si="21"/>
        <v>50</v>
      </c>
      <c r="R16">
        <f t="shared" si="0"/>
        <v>2000000</v>
      </c>
      <c r="S16">
        <f t="shared" si="1"/>
        <v>14973.78300201025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12722.112470499884</v>
      </c>
      <c r="AC16">
        <f t="shared" si="2"/>
        <v>12817.358940641101</v>
      </c>
      <c r="AE16">
        <f t="shared" si="3"/>
        <v>0</v>
      </c>
      <c r="AF16">
        <f t="shared" si="4"/>
        <v>0</v>
      </c>
      <c r="AG16">
        <f t="shared" si="4"/>
        <v>-42.799334473193426</v>
      </c>
      <c r="AH16">
        <f t="shared" si="5"/>
        <v>-3614.05822802894</v>
      </c>
      <c r="AI16">
        <f t="shared" si="6"/>
        <v>-3656.8575625021335</v>
      </c>
      <c r="AJ16">
        <f t="shared" si="7"/>
        <v>-95.246470141217287</v>
      </c>
      <c r="AK16">
        <f t="shared" si="22"/>
        <v>90.326998540549184</v>
      </c>
      <c r="AL16">
        <f t="shared" si="8"/>
        <v>-3661.7770341028017</v>
      </c>
      <c r="AN16">
        <f t="shared" si="9"/>
        <v>0</v>
      </c>
      <c r="AO16">
        <f t="shared" si="9"/>
        <v>0</v>
      </c>
      <c r="AP16">
        <f t="shared" si="9"/>
        <v>-18.450246745509087</v>
      </c>
      <c r="AQ16">
        <f t="shared" si="9"/>
        <v>-1557.9743676046003</v>
      </c>
      <c r="AR16">
        <f t="shared" si="9"/>
        <v>-1576.4246143501093</v>
      </c>
      <c r="AS16">
        <f t="shared" si="9"/>
        <v>-41.059537429136626</v>
      </c>
      <c r="AT16">
        <f t="shared" si="9"/>
        <v>38.938816020566584</v>
      </c>
      <c r="AU16">
        <f t="shared" si="9"/>
        <v>-1578.5453357586794</v>
      </c>
      <c r="AW16">
        <v>13</v>
      </c>
      <c r="AX16">
        <f>IF(Z16&gt;0, (R16*SUMPRODUCT(K16:$K$98, X16:$X$98)-K16*$AZ$3)/Z16, 0)</f>
        <v>14973.78300201025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2.1420699999999998E-3</v>
      </c>
      <c r="Q17" s="4">
        <f t="shared" si="21"/>
        <v>50</v>
      </c>
      <c r="R17">
        <f t="shared" si="0"/>
        <v>2000000</v>
      </c>
      <c r="S17">
        <f t="shared" si="1"/>
        <v>15449.086339192019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12817.358940641101</v>
      </c>
      <c r="AC17">
        <f t="shared" si="2"/>
        <v>13063.642959640434</v>
      </c>
      <c r="AE17">
        <f t="shared" si="3"/>
        <v>0</v>
      </c>
      <c r="AF17">
        <f t="shared" si="4"/>
        <v>0</v>
      </c>
      <c r="AG17">
        <f t="shared" si="4"/>
        <v>-42.279661958066498</v>
      </c>
      <c r="AH17">
        <f t="shared" si="5"/>
        <v>-3667.1668157997374</v>
      </c>
      <c r="AI17">
        <f t="shared" si="6"/>
        <v>-3709.4464777578037</v>
      </c>
      <c r="AJ17">
        <f t="shared" si="7"/>
        <v>-246.28401899933306</v>
      </c>
      <c r="AK17">
        <f t="shared" si="22"/>
        <v>176.8795533808472</v>
      </c>
      <c r="AL17">
        <f t="shared" si="8"/>
        <v>-3778.8509433762897</v>
      </c>
      <c r="AN17">
        <f t="shared" si="9"/>
        <v>0</v>
      </c>
      <c r="AO17">
        <f t="shared" si="9"/>
        <v>0</v>
      </c>
      <c r="AP17">
        <f t="shared" si="9"/>
        <v>-17.13312893213747</v>
      </c>
      <c r="AQ17">
        <f t="shared" si="9"/>
        <v>-1486.0582833672738</v>
      </c>
      <c r="AR17">
        <f t="shared" si="9"/>
        <v>-1503.1914122994112</v>
      </c>
      <c r="AS17">
        <f t="shared" si="9"/>
        <v>-99.802497371564513</v>
      </c>
      <c r="AT17">
        <f t="shared" si="9"/>
        <v>71.677493461008183</v>
      </c>
      <c r="AU17">
        <f t="shared" si="9"/>
        <v>-1531.3164162099677</v>
      </c>
      <c r="AW17">
        <v>14</v>
      </c>
      <c r="AX17">
        <f>IF(Z17&gt;0, (R17*SUMPRODUCT(K17:$K$98, X17:$X$98)-K17*$AZ$3)/Z17, 0)</f>
        <v>15449.086339192019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2.2014550000000002E-3</v>
      </c>
      <c r="Q18" s="4">
        <f t="shared" si="21"/>
        <v>50</v>
      </c>
      <c r="R18">
        <f t="shared" si="0"/>
        <v>2000000</v>
      </c>
      <c r="S18">
        <f t="shared" si="1"/>
        <v>16122.980055887827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13063.642959640434</v>
      </c>
      <c r="AC18">
        <f t="shared" si="2"/>
        <v>13467.134601923266</v>
      </c>
      <c r="AE18">
        <f t="shared" si="3"/>
        <v>0</v>
      </c>
      <c r="AF18">
        <f t="shared" si="4"/>
        <v>0</v>
      </c>
      <c r="AG18">
        <f t="shared" si="4"/>
        <v>-41.763788565269941</v>
      </c>
      <c r="AH18">
        <f t="shared" si="5"/>
        <v>-3723.0709286358115</v>
      </c>
      <c r="AI18">
        <f t="shared" si="6"/>
        <v>-3764.8347172010813</v>
      </c>
      <c r="AJ18">
        <f t="shared" si="7"/>
        <v>-403.49164228283189</v>
      </c>
      <c r="AK18">
        <f t="shared" si="22"/>
        <v>282.17468792823337</v>
      </c>
      <c r="AL18">
        <f t="shared" si="8"/>
        <v>-3886.1516715556804</v>
      </c>
      <c r="AN18">
        <f t="shared" si="9"/>
        <v>0</v>
      </c>
      <c r="AO18">
        <f t="shared" si="9"/>
        <v>0</v>
      </c>
      <c r="AP18">
        <f t="shared" si="9"/>
        <v>-15.793280916818588</v>
      </c>
      <c r="AQ18">
        <f t="shared" si="9"/>
        <v>-1407.9063961664315</v>
      </c>
      <c r="AR18">
        <f t="shared" si="9"/>
        <v>-1423.69967708325</v>
      </c>
      <c r="AS18">
        <f t="shared" si="9"/>
        <v>-152.58330417515015</v>
      </c>
      <c r="AT18">
        <f t="shared" si="9"/>
        <v>106.70641402902152</v>
      </c>
      <c r="AU18">
        <f t="shared" si="9"/>
        <v>-1469.576567229379</v>
      </c>
      <c r="AW18">
        <v>15</v>
      </c>
      <c r="AX18">
        <f>IF(Z18&gt;0, (R18*SUMPRODUCT(K18:$K$98, X18:$X$98)-K18*$AZ$3)/Z18, 0)</f>
        <v>16122.980055887827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2.2708170000000001E-3</v>
      </c>
      <c r="Q19" s="4">
        <f t="shared" si="21"/>
        <v>50</v>
      </c>
      <c r="R19">
        <f t="shared" si="0"/>
        <v>2000000</v>
      </c>
      <c r="S19">
        <f t="shared" si="1"/>
        <v>16773.529967485676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13467.134601923266</v>
      </c>
      <c r="AC19">
        <f t="shared" si="2"/>
        <v>13838.60261507621</v>
      </c>
      <c r="AE19">
        <f t="shared" si="3"/>
        <v>0</v>
      </c>
      <c r="AF19">
        <f t="shared" si="4"/>
        <v>0</v>
      </c>
      <c r="AG19">
        <f t="shared" si="4"/>
        <v>-41.251312758558818</v>
      </c>
      <c r="AH19">
        <f t="shared" si="5"/>
        <v>-3793.5168423368232</v>
      </c>
      <c r="AI19">
        <f t="shared" si="6"/>
        <v>-3834.7681550953821</v>
      </c>
      <c r="AJ19">
        <f t="shared" si="7"/>
        <v>-371.46801315294397</v>
      </c>
      <c r="AK19">
        <f t="shared" si="22"/>
        <v>300.31710162288886</v>
      </c>
      <c r="AL19">
        <f t="shared" si="8"/>
        <v>-3905.9190666254372</v>
      </c>
      <c r="AN19">
        <f t="shared" si="9"/>
        <v>0</v>
      </c>
      <c r="AO19">
        <f t="shared" si="9"/>
        <v>0</v>
      </c>
      <c r="AP19">
        <f t="shared" si="9"/>
        <v>-14.547686707879059</v>
      </c>
      <c r="AQ19">
        <f t="shared" si="9"/>
        <v>-1337.8215347080941</v>
      </c>
      <c r="AR19">
        <f t="shared" si="9"/>
        <v>-1352.3692214159732</v>
      </c>
      <c r="AS19">
        <f t="shared" si="9"/>
        <v>-131.00189826628258</v>
      </c>
      <c r="AT19">
        <f t="shared" si="9"/>
        <v>105.90981996134418</v>
      </c>
      <c r="AU19">
        <f t="shared" si="9"/>
        <v>-1377.4612997209115</v>
      </c>
      <c r="AW19">
        <v>16</v>
      </c>
      <c r="AX19">
        <f>IF(Z19&gt;0, (R19*SUMPRODUCT(K19:$K$98, X19:$X$98)-K19*$AZ$3)/Z19, 0)</f>
        <v>16773.529967485676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2.3392280000000001E-3</v>
      </c>
      <c r="Q20" s="4">
        <f t="shared" si="21"/>
        <v>50</v>
      </c>
      <c r="R20">
        <f t="shared" si="0"/>
        <v>2000000</v>
      </c>
      <c r="S20">
        <f t="shared" si="1"/>
        <v>16896.847581525857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13838.60261507621</v>
      </c>
      <c r="AC20">
        <f t="shared" si="2"/>
        <v>13768.329815135827</v>
      </c>
      <c r="AE20">
        <f t="shared" si="3"/>
        <v>0</v>
      </c>
      <c r="AF20">
        <f t="shared" si="4"/>
        <v>0</v>
      </c>
      <c r="AG20">
        <f t="shared" si="4"/>
        <v>-40.742303405131644</v>
      </c>
      <c r="AH20">
        <f t="shared" si="5"/>
        <v>-3859.8490336631212</v>
      </c>
      <c r="AI20">
        <f t="shared" si="6"/>
        <v>-3900.5913370682529</v>
      </c>
      <c r="AJ20">
        <f t="shared" si="7"/>
        <v>70.272799940383265</v>
      </c>
      <c r="AK20">
        <f t="shared" si="22"/>
        <v>59.505991244827705</v>
      </c>
      <c r="AL20">
        <f t="shared" si="8"/>
        <v>-3770.8125458830418</v>
      </c>
      <c r="AN20">
        <f t="shared" si="9"/>
        <v>0</v>
      </c>
      <c r="AO20">
        <f t="shared" si="9"/>
        <v>0</v>
      </c>
      <c r="AP20">
        <f t="shared" si="9"/>
        <v>-13.628169861251985</v>
      </c>
      <c r="AQ20">
        <f t="shared" si="9"/>
        <v>-1291.1071263321073</v>
      </c>
      <c r="AR20">
        <f t="shared" si="9"/>
        <v>-1304.7352961933593</v>
      </c>
      <c r="AS20">
        <f t="shared" si="9"/>
        <v>23.506026271766874</v>
      </c>
      <c r="AT20">
        <f t="shared" si="9"/>
        <v>19.904563283590448</v>
      </c>
      <c r="AU20">
        <f t="shared" si="9"/>
        <v>-1261.324706638002</v>
      </c>
      <c r="AW20">
        <v>17</v>
      </c>
      <c r="AX20">
        <f>IF(Z20&gt;0, (R20*SUMPRODUCT(K20:$K$98, X20:$X$98)-K20*$AZ$3)/Z20, 0)</f>
        <v>16896.847581525857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2.4176169999999999E-3</v>
      </c>
      <c r="Q21" s="4">
        <f t="shared" si="21"/>
        <v>50</v>
      </c>
      <c r="R21">
        <f t="shared" si="0"/>
        <v>2000000</v>
      </c>
      <c r="S21">
        <f t="shared" si="1"/>
        <v>16928.262691460593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13768.329815135827</v>
      </c>
      <c r="AC21">
        <f t="shared" si="2"/>
        <v>13622.640575465484</v>
      </c>
      <c r="AE21">
        <f t="shared" si="3"/>
        <v>0</v>
      </c>
      <c r="AF21">
        <f t="shared" si="4"/>
        <v>0</v>
      </c>
      <c r="AG21">
        <f t="shared" si="4"/>
        <v>-40.236381085748924</v>
      </c>
      <c r="AH21">
        <f t="shared" si="5"/>
        <v>-3939.9714132561658</v>
      </c>
      <c r="AI21">
        <f t="shared" si="6"/>
        <v>-3980.2077943419149</v>
      </c>
      <c r="AJ21">
        <f t="shared" si="7"/>
        <v>145.68923967034243</v>
      </c>
      <c r="AK21">
        <f t="shared" si="22"/>
        <v>22.029327704217323</v>
      </c>
      <c r="AL21">
        <f t="shared" si="8"/>
        <v>-3812.4892269673551</v>
      </c>
      <c r="AN21">
        <f t="shared" si="9"/>
        <v>0</v>
      </c>
      <c r="AO21">
        <f t="shared" si="9"/>
        <v>0</v>
      </c>
      <c r="AP21">
        <f t="shared" si="9"/>
        <v>-12.798536009418044</v>
      </c>
      <c r="AQ21">
        <f t="shared" si="9"/>
        <v>-1253.2405909262243</v>
      </c>
      <c r="AR21">
        <f t="shared" si="9"/>
        <v>-1266.0391269356426</v>
      </c>
      <c r="AS21">
        <f t="shared" si="9"/>
        <v>46.34136892510017</v>
      </c>
      <c r="AT21">
        <f t="shared" si="9"/>
        <v>7.0071695385536463</v>
      </c>
      <c r="AU21">
        <f t="shared" si="9"/>
        <v>-1212.6905884719886</v>
      </c>
      <c r="AW21">
        <v>18</v>
      </c>
      <c r="AX21">
        <f>IF(Z21&gt;0, (R21*SUMPRODUCT(K21:$K$98, X21:$X$98)-K21*$AZ$3)/Z21, 0)</f>
        <v>16928.262691460593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2.502181E-3</v>
      </c>
      <c r="Q22" s="4">
        <f t="shared" si="21"/>
        <v>50</v>
      </c>
      <c r="R22">
        <f t="shared" si="0"/>
        <v>2000000</v>
      </c>
      <c r="S22">
        <f t="shared" si="1"/>
        <v>17417.33513599031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13622.640575465484</v>
      </c>
      <c r="AC22">
        <f t="shared" si="2"/>
        <v>13840.977477735241</v>
      </c>
      <c r="AE22">
        <f t="shared" si="3"/>
        <v>0</v>
      </c>
      <c r="AF22">
        <f t="shared" si="4"/>
        <v>0</v>
      </c>
      <c r="AG22">
        <f t="shared" si="4"/>
        <v>-39.733338566629918</v>
      </c>
      <c r="AH22">
        <f t="shared" si="5"/>
        <v>-4027.1483304608128</v>
      </c>
      <c r="AI22">
        <f t="shared" si="6"/>
        <v>-4066.8816690274425</v>
      </c>
      <c r="AJ22">
        <f t="shared" si="7"/>
        <v>-218.33690226975705</v>
      </c>
      <c r="AK22">
        <f t="shared" si="22"/>
        <v>286.07545208477518</v>
      </c>
      <c r="AL22">
        <f t="shared" si="8"/>
        <v>-3999.1431192124246</v>
      </c>
      <c r="AN22">
        <f t="shared" si="9"/>
        <v>0</v>
      </c>
      <c r="AO22">
        <f t="shared" si="9"/>
        <v>0</v>
      </c>
      <c r="AP22">
        <f t="shared" si="9"/>
        <v>-11.800678240609974</v>
      </c>
      <c r="AQ22">
        <f t="shared" si="9"/>
        <v>-1196.0505557640204</v>
      </c>
      <c r="AR22">
        <f t="shared" si="9"/>
        <v>-1207.8512340046302</v>
      </c>
      <c r="AS22">
        <f t="shared" si="9"/>
        <v>-64.845382358602109</v>
      </c>
      <c r="AT22">
        <f t="shared" si="9"/>
        <v>84.96352142492016</v>
      </c>
      <c r="AU22">
        <f t="shared" si="9"/>
        <v>-1187.7330949383124</v>
      </c>
      <c r="AW22">
        <v>19</v>
      </c>
      <c r="AX22">
        <f>IF(Z22&gt;0, (R22*SUMPRODUCT(K22:$K$98, X22:$X$98)-K22*$AZ$3)/Z22, 0)</f>
        <v>17417.33513599031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2.5943469999999999E-3</v>
      </c>
      <c r="Q23" s="4">
        <f t="shared" si="21"/>
        <v>50</v>
      </c>
      <c r="R23">
        <f t="shared" si="0"/>
        <v>2000000</v>
      </c>
      <c r="S23">
        <f t="shared" si="1"/>
        <v>18945.334841792537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13840.977477735241</v>
      </c>
      <c r="AC23">
        <f t="shared" si="2"/>
        <v>14865.617304057709</v>
      </c>
      <c r="AE23">
        <f t="shared" si="3"/>
        <v>0</v>
      </c>
      <c r="AF23">
        <f t="shared" si="4"/>
        <v>0</v>
      </c>
      <c r="AG23">
        <f t="shared" si="4"/>
        <v>-39.2329231132533</v>
      </c>
      <c r="AH23">
        <f t="shared" si="5"/>
        <v>-4123.2827084128248</v>
      </c>
      <c r="AI23">
        <f t="shared" si="6"/>
        <v>-4162.5156315260783</v>
      </c>
      <c r="AJ23">
        <f t="shared" si="7"/>
        <v>-1024.6398263224673</v>
      </c>
      <c r="AK23">
        <f t="shared" si="22"/>
        <v>968.86842344146703</v>
      </c>
      <c r="AL23">
        <f t="shared" si="8"/>
        <v>-4218.2870344070789</v>
      </c>
      <c r="AN23">
        <f t="shared" si="9"/>
        <v>0</v>
      </c>
      <c r="AO23">
        <f t="shared" si="9"/>
        <v>0</v>
      </c>
      <c r="AP23">
        <f t="shared" si="9"/>
        <v>-10.403621789296771</v>
      </c>
      <c r="AQ23">
        <f t="shared" si="9"/>
        <v>-1093.3947925532773</v>
      </c>
      <c r="AR23">
        <f t="shared" si="9"/>
        <v>-1103.798414342574</v>
      </c>
      <c r="AS23">
        <f t="shared" si="9"/>
        <v>-271.70968608527238</v>
      </c>
      <c r="AT23">
        <f t="shared" si="9"/>
        <v>256.92045968586552</v>
      </c>
      <c r="AU23">
        <f t="shared" si="9"/>
        <v>-1118.587640741981</v>
      </c>
      <c r="AW23">
        <v>20</v>
      </c>
      <c r="AX23">
        <f>IF(Z23&gt;0, (R23*SUMPRODUCT(K23:$K$98, X23:$X$98)-K23*$AZ$3)/Z23, 0)</f>
        <v>18945.334841792537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2.6922130000000002E-3</v>
      </c>
      <c r="Q24" s="4">
        <f t="shared" si="21"/>
        <v>50</v>
      </c>
      <c r="R24">
        <f t="shared" si="0"/>
        <v>2000000</v>
      </c>
      <c r="S24">
        <f t="shared" si="1"/>
        <v>20336.896581156925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14865.617304057709</v>
      </c>
      <c r="AC24">
        <f t="shared" si="2"/>
        <v>15754.981781224524</v>
      </c>
      <c r="AE24">
        <f t="shared" si="3"/>
        <v>0</v>
      </c>
      <c r="AF24">
        <f t="shared" si="4"/>
        <v>0</v>
      </c>
      <c r="AG24">
        <f t="shared" si="4"/>
        <v>-38.734970496487264</v>
      </c>
      <c r="AH24">
        <f t="shared" si="5"/>
        <v>-4224.9354253400397</v>
      </c>
      <c r="AI24">
        <f t="shared" si="6"/>
        <v>-4263.670395836527</v>
      </c>
      <c r="AJ24">
        <f t="shared" si="7"/>
        <v>-889.36447716681505</v>
      </c>
      <c r="AK24">
        <f t="shared" si="22"/>
        <v>1040.5932112840396</v>
      </c>
      <c r="AL24">
        <f t="shared" si="8"/>
        <v>-4112.4416617193019</v>
      </c>
      <c r="AN24">
        <f t="shared" si="9"/>
        <v>0</v>
      </c>
      <c r="AO24">
        <f t="shared" si="9"/>
        <v>0</v>
      </c>
      <c r="AP24">
        <f t="shared" si="9"/>
        <v>-9.1710507192639046</v>
      </c>
      <c r="AQ24">
        <f t="shared" si="9"/>
        <v>-1000.3130652938579</v>
      </c>
      <c r="AR24">
        <f t="shared" si="9"/>
        <v>-1009.4841160131218</v>
      </c>
      <c r="AS24">
        <f t="shared" si="9"/>
        <v>-210.5695866929384</v>
      </c>
      <c r="AT24">
        <f t="shared" si="9"/>
        <v>246.37512295699514</v>
      </c>
      <c r="AU24">
        <f t="shared" si="9"/>
        <v>-973.67857974906497</v>
      </c>
      <c r="AW24">
        <v>21</v>
      </c>
      <c r="AX24">
        <f>IF(Z24&gt;0, (R24*SUMPRODUCT(K24:$K$98, X24:$X$98)-K24*$AZ$3)/Z24, 0)</f>
        <v>20336.896581156925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2.807183E-3</v>
      </c>
      <c r="Q25" s="4">
        <f t="shared" si="21"/>
        <v>50</v>
      </c>
      <c r="R25">
        <f t="shared" si="0"/>
        <v>2000000</v>
      </c>
      <c r="S25">
        <f t="shared" si="1"/>
        <v>21607.572563476067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15754.981781224524</v>
      </c>
      <c r="AC25">
        <f t="shared" si="2"/>
        <v>16524.989492466448</v>
      </c>
      <c r="AE25">
        <f t="shared" si="3"/>
        <v>0</v>
      </c>
      <c r="AF25">
        <f t="shared" si="4"/>
        <v>0</v>
      </c>
      <c r="AG25">
        <f t="shared" si="4"/>
        <v>-38.238884640839146</v>
      </c>
      <c r="AH25">
        <f t="shared" si="5"/>
        <v>-4349.4460273296245</v>
      </c>
      <c r="AI25">
        <f t="shared" si="6"/>
        <v>-4387.6849119704639</v>
      </c>
      <c r="AJ25">
        <f t="shared" si="7"/>
        <v>-770.00771124192397</v>
      </c>
      <c r="AK25">
        <f t="shared" si="22"/>
        <v>1102.8487246857167</v>
      </c>
      <c r="AL25">
        <f t="shared" si="8"/>
        <v>-4054.8438985266712</v>
      </c>
      <c r="AN25">
        <f t="shared" si="9"/>
        <v>0</v>
      </c>
      <c r="AO25">
        <f t="shared" si="9"/>
        <v>0</v>
      </c>
      <c r="AP25">
        <f t="shared" si="9"/>
        <v>-8.0835673164285797</v>
      </c>
      <c r="AQ25">
        <f t="shared" si="9"/>
        <v>-919.45777397340737</v>
      </c>
      <c r="AR25">
        <f t="shared" si="9"/>
        <v>-927.54134128983605</v>
      </c>
      <c r="AS25">
        <f t="shared" si="9"/>
        <v>-162.77695404707282</v>
      </c>
      <c r="AT25">
        <f t="shared" si="9"/>
        <v>233.13838752276857</v>
      </c>
      <c r="AU25">
        <f t="shared" si="9"/>
        <v>-857.17990781414028</v>
      </c>
      <c r="AW25">
        <v>22</v>
      </c>
      <c r="AX25">
        <f>IF(Z25&gt;0, (R25*SUMPRODUCT(K25:$K$98, X25:$X$98)-K25*$AZ$3)/Z25, 0)</f>
        <v>21607.572563476067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2.939255E-3</v>
      </c>
      <c r="Q26" s="4">
        <f t="shared" si="21"/>
        <v>50</v>
      </c>
      <c r="R26">
        <f t="shared" si="0"/>
        <v>2000000</v>
      </c>
      <c r="S26">
        <f t="shared" si="1"/>
        <v>22766.703108311369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16524.989492466448</v>
      </c>
      <c r="AC26">
        <f t="shared" si="2"/>
        <v>17186.175268971449</v>
      </c>
      <c r="AE26">
        <f t="shared" si="3"/>
        <v>0</v>
      </c>
      <c r="AF26">
        <f t="shared" si="4"/>
        <v>0</v>
      </c>
      <c r="AG26">
        <f t="shared" si="4"/>
        <v>-37.744101961555749</v>
      </c>
      <c r="AH26">
        <f t="shared" si="5"/>
        <v>-4495.7533150003865</v>
      </c>
      <c r="AI26">
        <f t="shared" si="6"/>
        <v>-4533.4974169619418</v>
      </c>
      <c r="AJ26">
        <f t="shared" si="7"/>
        <v>-661.18577650500083</v>
      </c>
      <c r="AK26">
        <f t="shared" si="22"/>
        <v>1156.7492644726515</v>
      </c>
      <c r="AL26">
        <f t="shared" si="8"/>
        <v>-4037.9339289942909</v>
      </c>
      <c r="AN26">
        <f t="shared" si="9"/>
        <v>0</v>
      </c>
      <c r="AO26">
        <f t="shared" si="9"/>
        <v>0</v>
      </c>
      <c r="AP26">
        <f t="shared" si="9"/>
        <v>-7.1240821228675406</v>
      </c>
      <c r="AQ26">
        <f t="shared" si="9"/>
        <v>-848.55948759461728</v>
      </c>
      <c r="AR26">
        <f t="shared" si="9"/>
        <v>-855.68356971748472</v>
      </c>
      <c r="AS26">
        <f t="shared" si="9"/>
        <v>-124.79676361332659</v>
      </c>
      <c r="AT26">
        <f t="shared" si="9"/>
        <v>218.33283420184259</v>
      </c>
      <c r="AU26">
        <f t="shared" si="9"/>
        <v>-762.14749912896866</v>
      </c>
      <c r="AW26">
        <v>23</v>
      </c>
      <c r="AX26">
        <f>IF(Z26&gt;0, (R26*SUMPRODUCT(K26:$K$98, X26:$X$98)-K26*$AZ$3)/Z26, 0)</f>
        <v>22766.703108311369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3.7729310000000002E-3</v>
      </c>
      <c r="Q27" s="4">
        <f t="shared" si="21"/>
        <v>50</v>
      </c>
      <c r="R27">
        <f t="shared" si="0"/>
        <v>2000000</v>
      </c>
      <c r="S27">
        <f t="shared" si="1"/>
        <v>23840.510229272808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17186.175268971449</v>
      </c>
      <c r="AC27">
        <f t="shared" si="2"/>
        <v>17748.904665732523</v>
      </c>
      <c r="AE27">
        <f t="shared" si="3"/>
        <v>0</v>
      </c>
      <c r="AF27">
        <f t="shared" si="4"/>
        <v>0</v>
      </c>
      <c r="AG27">
        <f t="shared" si="4"/>
        <v>-37.224255049582275</v>
      </c>
      <c r="AH27">
        <f t="shared" si="5"/>
        <v>-5696.2356943165796</v>
      </c>
      <c r="AI27">
        <f t="shared" si="6"/>
        <v>-5733.4599493661617</v>
      </c>
      <c r="AJ27">
        <f t="shared" si="7"/>
        <v>-562.7293967610749</v>
      </c>
      <c r="AK27">
        <f t="shared" si="22"/>
        <v>1203.0322688280014</v>
      </c>
      <c r="AL27">
        <f t="shared" si="8"/>
        <v>-5093.1570772992354</v>
      </c>
      <c r="AN27">
        <f t="shared" si="9"/>
        <v>0</v>
      </c>
      <c r="AO27">
        <f t="shared" si="9"/>
        <v>0</v>
      </c>
      <c r="AP27">
        <f t="shared" si="9"/>
        <v>-6.2731809208490636</v>
      </c>
      <c r="AQ27">
        <f t="shared" si="9"/>
        <v>-959.95251028259815</v>
      </c>
      <c r="AR27">
        <f t="shared" si="9"/>
        <v>-966.22569120344724</v>
      </c>
      <c r="AS27">
        <f t="shared" si="9"/>
        <v>-94.833417368874706</v>
      </c>
      <c r="AT27">
        <f t="shared" si="9"/>
        <v>202.73982826319232</v>
      </c>
      <c r="AU27">
        <f t="shared" si="9"/>
        <v>-858.31928030912968</v>
      </c>
      <c r="AW27">
        <v>24</v>
      </c>
      <c r="AX27">
        <f>IF(Z27&gt;0, (R27*SUMPRODUCT(K27:$K$98, X27:$X$98)-K27*$AZ$3)/Z27, 0)</f>
        <v>23840.510229272808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4.6883589999999996E-3</v>
      </c>
      <c r="Q28" s="4">
        <f t="shared" si="21"/>
        <v>50</v>
      </c>
      <c r="R28">
        <f t="shared" si="0"/>
        <v>2000000</v>
      </c>
      <c r="S28">
        <f t="shared" si="1"/>
        <v>24605.051513840164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17748.904665732523</v>
      </c>
      <c r="AC28">
        <f t="shared" si="2"/>
        <v>18049.031516481795</v>
      </c>
      <c r="AE28">
        <f t="shared" si="3"/>
        <v>0</v>
      </c>
      <c r="AF28">
        <f t="shared" si="4"/>
        <v>0</v>
      </c>
      <c r="AG28">
        <f t="shared" si="4"/>
        <v>-36.677491827906444</v>
      </c>
      <c r="AH28">
        <f t="shared" si="5"/>
        <v>-6980.8268472001791</v>
      </c>
      <c r="AI28">
        <f t="shared" si="6"/>
        <v>-7017.5043390280853</v>
      </c>
      <c r="AJ28">
        <f t="shared" si="7"/>
        <v>-300.1268507492714</v>
      </c>
      <c r="AK28">
        <f t="shared" si="22"/>
        <v>1242.4233266012768</v>
      </c>
      <c r="AL28">
        <f t="shared" si="8"/>
        <v>-6075.2078631760796</v>
      </c>
      <c r="AN28">
        <f t="shared" si="9"/>
        <v>0</v>
      </c>
      <c r="AO28">
        <f t="shared" si="9"/>
        <v>0</v>
      </c>
      <c r="AP28">
        <f t="shared" si="9"/>
        <v>-5.5187840959032872</v>
      </c>
      <c r="AQ28">
        <f t="shared" si="9"/>
        <v>-1050.390151031821</v>
      </c>
      <c r="AR28">
        <f t="shared" si="9"/>
        <v>-1055.9089351277244</v>
      </c>
      <c r="AS28">
        <f t="shared" si="9"/>
        <v>-45.159448155295586</v>
      </c>
      <c r="AT28">
        <f t="shared" si="9"/>
        <v>186.94479239197642</v>
      </c>
      <c r="AU28">
        <f t="shared" si="9"/>
        <v>-914.12359089104348</v>
      </c>
      <c r="AW28">
        <v>25</v>
      </c>
      <c r="AX28">
        <f>IF(Z28&gt;0, (R28*SUMPRODUCT(K28:$K$98, X28:$X$98)-K28*$AZ$3)/Z28, 0)</f>
        <v>24605.051513840164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5.6712799999999999E-3</v>
      </c>
      <c r="Q29" s="4">
        <f t="shared" si="21"/>
        <v>50</v>
      </c>
      <c r="R29">
        <f t="shared" si="0"/>
        <v>2000000</v>
      </c>
      <c r="S29">
        <f t="shared" si="1"/>
        <v>25100.211223015922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18049.031516481795</v>
      </c>
      <c r="AC29">
        <f t="shared" si="2"/>
        <v>18123.712223514151</v>
      </c>
      <c r="AE29">
        <f t="shared" si="3"/>
        <v>0</v>
      </c>
      <c r="AF29">
        <f t="shared" si="4"/>
        <v>0</v>
      </c>
      <c r="AG29">
        <f t="shared" si="4"/>
        <v>-36.102708583773605</v>
      </c>
      <c r="AH29">
        <f t="shared" si="5"/>
        <v>-8320.3330341507699</v>
      </c>
      <c r="AI29">
        <f t="shared" si="6"/>
        <v>-8356.435742734544</v>
      </c>
      <c r="AJ29">
        <f t="shared" si="7"/>
        <v>-74.680707032355713</v>
      </c>
      <c r="AK29">
        <f t="shared" si="22"/>
        <v>1263.4322061537257</v>
      </c>
      <c r="AL29">
        <f t="shared" si="8"/>
        <v>-7167.6842436131737</v>
      </c>
      <c r="AN29">
        <f t="shared" si="9"/>
        <v>0</v>
      </c>
      <c r="AO29">
        <f t="shared" si="9"/>
        <v>0</v>
      </c>
      <c r="AP29">
        <f t="shared" si="9"/>
        <v>-4.8502657902471773</v>
      </c>
      <c r="AQ29">
        <f t="shared" si="9"/>
        <v>-1117.8060666933711</v>
      </c>
      <c r="AR29">
        <f t="shared" si="9"/>
        <v>-1122.6563324836184</v>
      </c>
      <c r="AS29">
        <f t="shared" si="9"/>
        <v>-10.033077647623021</v>
      </c>
      <c r="AT29">
        <f t="shared" si="9"/>
        <v>169.73745871682775</v>
      </c>
      <c r="AU29">
        <f t="shared" si="9"/>
        <v>-962.95195141441354</v>
      </c>
      <c r="AW29">
        <v>26</v>
      </c>
      <c r="AX29">
        <f>IF(Z29&gt;0, (R29*SUMPRODUCT(K29:$K$98, X29:$X$98)-K29*$AZ$3)/Z29, 0)</f>
        <v>25100.211223015922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6.8024940000000001E-3</v>
      </c>
      <c r="Q30" s="4">
        <f t="shared" si="21"/>
        <v>50</v>
      </c>
      <c r="R30">
        <f t="shared" si="0"/>
        <v>2000000</v>
      </c>
      <c r="S30">
        <f t="shared" si="1"/>
        <v>25369.600097490951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18123.712223514151</v>
      </c>
      <c r="AC30">
        <f t="shared" si="2"/>
        <v>18010.433708663786</v>
      </c>
      <c r="AE30">
        <f t="shared" si="3"/>
        <v>0</v>
      </c>
      <c r="AF30">
        <f t="shared" si="4"/>
        <v>0</v>
      </c>
      <c r="AG30">
        <f t="shared" si="4"/>
        <v>-35.496093039411001</v>
      </c>
      <c r="AH30">
        <f t="shared" si="5"/>
        <v>-9823.538340994739</v>
      </c>
      <c r="AI30">
        <f t="shared" si="6"/>
        <v>-9859.0344340341508</v>
      </c>
      <c r="AJ30">
        <f t="shared" si="7"/>
        <v>113.27851485036445</v>
      </c>
      <c r="AK30">
        <f t="shared" si="22"/>
        <v>1268.6598556459905</v>
      </c>
      <c r="AL30">
        <f t="shared" si="8"/>
        <v>-8477.096063537796</v>
      </c>
      <c r="AN30">
        <f t="shared" si="9"/>
        <v>0</v>
      </c>
      <c r="AO30">
        <f t="shared" si="9"/>
        <v>0</v>
      </c>
      <c r="AP30">
        <f t="shared" si="9"/>
        <v>-4.2578296682215573</v>
      </c>
      <c r="AQ30">
        <f t="shared" si="9"/>
        <v>-1178.3537120200601</v>
      </c>
      <c r="AR30">
        <f t="shared" si="9"/>
        <v>-1182.6115416882819</v>
      </c>
      <c r="AS30">
        <f t="shared" si="9"/>
        <v>13.587991804237205</v>
      </c>
      <c r="AT30">
        <f t="shared" si="9"/>
        <v>152.17836977871551</v>
      </c>
      <c r="AU30">
        <f t="shared" si="9"/>
        <v>-1016.8451801053292</v>
      </c>
      <c r="AW30">
        <v>27</v>
      </c>
      <c r="AX30">
        <f>IF(Z30&gt;0, (R30*SUMPRODUCT(K30:$K$98, X30:$X$98)-K30*$AZ$3)/Z30, 0)</f>
        <v>25369.600097490951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8.090557E-3</v>
      </c>
      <c r="Q31" s="4">
        <f t="shared" si="21"/>
        <v>50</v>
      </c>
      <c r="R31">
        <f t="shared" si="0"/>
        <v>2000000</v>
      </c>
      <c r="S31">
        <f t="shared" si="1"/>
        <v>25433.243768845201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18010.433708663786</v>
      </c>
      <c r="AC31">
        <f t="shared" si="2"/>
        <v>17728.979596503556</v>
      </c>
      <c r="AE31">
        <f t="shared" si="3"/>
        <v>0</v>
      </c>
      <c r="AF31">
        <f t="shared" si="4"/>
        <v>0</v>
      </c>
      <c r="AG31">
        <f t="shared" si="4"/>
        <v>-34.853948945004234</v>
      </c>
      <c r="AH31">
        <f t="shared" si="5"/>
        <v>-11487.326560506319</v>
      </c>
      <c r="AI31">
        <f t="shared" si="6"/>
        <v>-11522.180509451324</v>
      </c>
      <c r="AJ31">
        <f t="shared" si="7"/>
        <v>281.45411216023058</v>
      </c>
      <c r="AK31">
        <f t="shared" si="22"/>
        <v>1260.7303596064651</v>
      </c>
      <c r="AL31">
        <f t="shared" si="8"/>
        <v>-9979.9960376846284</v>
      </c>
      <c r="AN31">
        <f t="shared" si="9"/>
        <v>0</v>
      </c>
      <c r="AO31">
        <f t="shared" si="9"/>
        <v>0</v>
      </c>
      <c r="AP31">
        <f t="shared" si="9"/>
        <v>-3.7328599624216996</v>
      </c>
      <c r="AQ31">
        <f t="shared" si="9"/>
        <v>-1230.2933438227712</v>
      </c>
      <c r="AR31">
        <f t="shared" si="9"/>
        <v>-1234.026203785193</v>
      </c>
      <c r="AS31">
        <f t="shared" si="9"/>
        <v>30.143751808429222</v>
      </c>
      <c r="AT31">
        <f t="shared" si="9"/>
        <v>135.02429495751684</v>
      </c>
      <c r="AU31">
        <f t="shared" si="9"/>
        <v>-1068.8581570192471</v>
      </c>
      <c r="AW31">
        <v>28</v>
      </c>
      <c r="AX31">
        <f>IF(Z31&gt;0, (R31*SUMPRODUCT(K31:$K$98, X31:$X$98)-K31*$AZ$3)/Z31, 0)</f>
        <v>25433.243768845201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9.5159809999999997E-3</v>
      </c>
      <c r="Q32" s="4">
        <f t="shared" si="21"/>
        <v>50</v>
      </c>
      <c r="R32">
        <f t="shared" si="0"/>
        <v>2000000</v>
      </c>
      <c r="S32">
        <f t="shared" si="1"/>
        <v>25311.086081604972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17728.979596503556</v>
      </c>
      <c r="AC32">
        <f t="shared" si="2"/>
        <v>17299.489466841347</v>
      </c>
      <c r="AE32">
        <f t="shared" si="3"/>
        <v>0</v>
      </c>
      <c r="AF32">
        <f t="shared" si="4"/>
        <v>0</v>
      </c>
      <c r="AG32">
        <f t="shared" si="4"/>
        <v>-34.173739939618564</v>
      </c>
      <c r="AH32">
        <f t="shared" si="5"/>
        <v>-13266.780637425214</v>
      </c>
      <c r="AI32">
        <f t="shared" si="6"/>
        <v>-13300.954377364833</v>
      </c>
      <c r="AJ32">
        <f t="shared" si="7"/>
        <v>429.49012966220835</v>
      </c>
      <c r="AK32">
        <f t="shared" si="22"/>
        <v>1241.028571755249</v>
      </c>
      <c r="AL32">
        <f t="shared" si="8"/>
        <v>-11630.435675947376</v>
      </c>
      <c r="AN32">
        <f t="shared" si="9"/>
        <v>0</v>
      </c>
      <c r="AO32">
        <f t="shared" si="9"/>
        <v>0</v>
      </c>
      <c r="AP32">
        <f t="shared" si="9"/>
        <v>-3.2678656592137649</v>
      </c>
      <c r="AQ32">
        <f t="shared" si="9"/>
        <v>-1268.6365885023431</v>
      </c>
      <c r="AR32">
        <f t="shared" si="9"/>
        <v>-1271.9044541615569</v>
      </c>
      <c r="AS32">
        <f t="shared" si="9"/>
        <v>41.070015988131956</v>
      </c>
      <c r="AT32">
        <f t="shared" si="9"/>
        <v>118.67342172404179</v>
      </c>
      <c r="AU32">
        <f t="shared" si="9"/>
        <v>-1112.1610164493832</v>
      </c>
      <c r="AW32">
        <v>29</v>
      </c>
      <c r="AX32">
        <f>IF(Z32&gt;0, (R32*SUMPRODUCT(K32:$K$98, X32:$X$98)-K32*$AZ$3)/Z32, 0)</f>
        <v>25311.086081604972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1.1135328E-2</v>
      </c>
      <c r="Q33" s="4">
        <f t="shared" si="21"/>
        <v>50</v>
      </c>
      <c r="R33">
        <f t="shared" si="0"/>
        <v>2000000</v>
      </c>
      <c r="S33">
        <f t="shared" si="1"/>
        <v>25030.0769765634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17299.489466841347</v>
      </c>
      <c r="AC33">
        <f t="shared" si="2"/>
        <v>16745.855748125217</v>
      </c>
      <c r="AE33">
        <f t="shared" si="3"/>
        <v>0</v>
      </c>
      <c r="AF33">
        <f t="shared" si="4"/>
        <v>0</v>
      </c>
      <c r="AG33">
        <f t="shared" si="4"/>
        <v>-33.451466737008026</v>
      </c>
      <c r="AH33">
        <f t="shared" si="5"/>
        <v>-15221.432128574117</v>
      </c>
      <c r="AI33">
        <f t="shared" si="6"/>
        <v>-15254.883595311125</v>
      </c>
      <c r="AJ33">
        <f t="shared" si="7"/>
        <v>553.63371871612981</v>
      </c>
      <c r="AK33">
        <f t="shared" si="22"/>
        <v>1210.9642626788943</v>
      </c>
      <c r="AL33">
        <f t="shared" si="8"/>
        <v>-13490.285613916101</v>
      </c>
      <c r="AN33">
        <f t="shared" si="9"/>
        <v>0</v>
      </c>
      <c r="AO33">
        <f t="shared" si="9"/>
        <v>0</v>
      </c>
      <c r="AP33">
        <f t="shared" si="9"/>
        <v>-2.8560698630770944</v>
      </c>
      <c r="AQ33">
        <f t="shared" si="9"/>
        <v>-1299.5984276886247</v>
      </c>
      <c r="AR33">
        <f t="shared" si="9"/>
        <v>-1302.4544975517019</v>
      </c>
      <c r="AS33">
        <f t="shared" si="9"/>
        <v>47.268976025469996</v>
      </c>
      <c r="AT33">
        <f t="shared" si="9"/>
        <v>103.39153625435047</v>
      </c>
      <c r="AU33">
        <f t="shared" si="9"/>
        <v>-1151.7939852718814</v>
      </c>
      <c r="AW33">
        <v>30</v>
      </c>
      <c r="AX33">
        <f>IF(Z33&gt;0, (R33*SUMPRODUCT(K33:$K$98, X33:$X$98)-K33*$AZ$3)/Z33, 0)</f>
        <v>25030.0769765634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1.2969985999999999E-2</v>
      </c>
      <c r="Q34" s="4">
        <f t="shared" si="21"/>
        <v>50</v>
      </c>
      <c r="R34">
        <f t="shared" si="0"/>
        <v>2000000</v>
      </c>
      <c r="S34">
        <f t="shared" si="1"/>
        <v>24606.997394113736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16745.855748125217</v>
      </c>
      <c r="AC34">
        <f t="shared" si="2"/>
        <v>16084.65273988857</v>
      </c>
      <c r="AE34">
        <f t="shared" si="3"/>
        <v>0</v>
      </c>
      <c r="AF34">
        <f t="shared" si="4"/>
        <v>0</v>
      </c>
      <c r="AG34">
        <f t="shared" si="4"/>
        <v>-32.683087014379488</v>
      </c>
      <c r="AH34">
        <f t="shared" si="5"/>
        <v>-17354.602210338388</v>
      </c>
      <c r="AI34">
        <f t="shared" si="6"/>
        <v>-17387.285297352766</v>
      </c>
      <c r="AJ34">
        <f t="shared" si="7"/>
        <v>661.20300823664729</v>
      </c>
      <c r="AK34">
        <f t="shared" si="22"/>
        <v>1172.2099023687654</v>
      </c>
      <c r="AL34">
        <f t="shared" si="8"/>
        <v>-15553.872386747353</v>
      </c>
      <c r="AN34">
        <f t="shared" si="9"/>
        <v>0</v>
      </c>
      <c r="AO34">
        <f t="shared" si="9"/>
        <v>0</v>
      </c>
      <c r="AP34">
        <f t="shared" si="9"/>
        <v>-2.4914874806314211</v>
      </c>
      <c r="AQ34">
        <f t="shared" si="9"/>
        <v>-1322.9709335404223</v>
      </c>
      <c r="AR34">
        <f t="shared" si="9"/>
        <v>-1325.4624210210536</v>
      </c>
      <c r="AS34">
        <f t="shared" si="9"/>
        <v>50.404633333829459</v>
      </c>
      <c r="AT34">
        <f t="shared" si="9"/>
        <v>89.359560654078194</v>
      </c>
      <c r="AU34">
        <f t="shared" ref="AU34:AU97" si="23">AL34*$K34</f>
        <v>-1185.6982270331459</v>
      </c>
      <c r="AW34">
        <v>31</v>
      </c>
      <c r="AX34">
        <f>IF(Z34&gt;0, (R34*SUMPRODUCT(K34:$K$98, X34:$X$98)-K34*$AZ$3)/Z34, 0)</f>
        <v>24606.997394113736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1.4883069000000001E-2</v>
      </c>
      <c r="Q35" s="4">
        <f t="shared" si="21"/>
        <v>50</v>
      </c>
      <c r="R35">
        <f t="shared" si="0"/>
        <v>2000000</v>
      </c>
      <c r="S35">
        <f t="shared" si="1"/>
        <v>24053.590798142774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16084.65273988857</v>
      </c>
      <c r="AC35">
        <f t="shared" si="2"/>
        <v>15331.677716573129</v>
      </c>
      <c r="AE35">
        <f t="shared" si="3"/>
        <v>0</v>
      </c>
      <c r="AF35">
        <f t="shared" ref="AF35:AG66" si="24">-$Z35*P35</f>
        <v>0</v>
      </c>
      <c r="AG35">
        <f t="shared" si="24"/>
        <v>-31.869831505067676</v>
      </c>
      <c r="AH35">
        <f t="shared" si="5"/>
        <v>-19456.985566720556</v>
      </c>
      <c r="AI35">
        <f t="shared" ref="AI35:AI66" si="25">SUM(AE35:AH35)</f>
        <v>-19488.855398225624</v>
      </c>
      <c r="AJ35">
        <f t="shared" si="7"/>
        <v>752.97502331544092</v>
      </c>
      <c r="AK35">
        <f t="shared" si="22"/>
        <v>1125.9256917922</v>
      </c>
      <c r="AL35">
        <f t="shared" si="8"/>
        <v>-17609.954683117983</v>
      </c>
      <c r="AN35">
        <f t="shared" ref="AN35:AT66" si="26">AE35*$K35</f>
        <v>0</v>
      </c>
      <c r="AO35">
        <f t="shared" si="26"/>
        <v>0</v>
      </c>
      <c r="AP35">
        <f t="shared" si="26"/>
        <v>-2.1691889515519938</v>
      </c>
      <c r="AQ35">
        <f t="shared" si="26"/>
        <v>-1324.3207173883429</v>
      </c>
      <c r="AR35">
        <f t="shared" si="26"/>
        <v>-1326.489906339895</v>
      </c>
      <c r="AS35">
        <f t="shared" si="26"/>
        <v>51.250509470398001</v>
      </c>
      <c r="AT35">
        <f t="shared" si="26"/>
        <v>76.635032429205481</v>
      </c>
      <c r="AU35">
        <f t="shared" si="23"/>
        <v>-1198.6043644402916</v>
      </c>
      <c r="AW35">
        <v>32</v>
      </c>
      <c r="AX35">
        <f>IF(Z35&gt;0, (R35*SUMPRODUCT(K35:$K$98, X35:$X$98)-K35*$AZ$3)/Z35, 0)</f>
        <v>24053.590798142774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1.6930661E-2</v>
      </c>
      <c r="Q36" s="4">
        <f t="shared" si="21"/>
        <v>50</v>
      </c>
      <c r="R36">
        <f t="shared" si="0"/>
        <v>2000000</v>
      </c>
      <c r="S36">
        <f t="shared" si="1"/>
        <v>23404.633383689041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15331.677716573129</v>
      </c>
      <c r="AC36">
        <f t="shared" si="2"/>
        <v>14516.281919028521</v>
      </c>
      <c r="AE36">
        <f t="shared" si="3"/>
        <v>0</v>
      </c>
      <c r="AF36">
        <f t="shared" si="24"/>
        <v>0</v>
      </c>
      <c r="AG36">
        <f t="shared" si="24"/>
        <v>-31.011555876677576</v>
      </c>
      <c r="AH36">
        <f t="shared" si="5"/>
        <v>-21583.092533576822</v>
      </c>
      <c r="AI36">
        <f t="shared" si="25"/>
        <v>-21614.1040894535</v>
      </c>
      <c r="AJ36">
        <f t="shared" si="7"/>
        <v>815.39579754460829</v>
      </c>
      <c r="AK36">
        <f t="shared" si="22"/>
        <v>1073.2174401601192</v>
      </c>
      <c r="AL36">
        <f t="shared" si="8"/>
        <v>-19725.490851748775</v>
      </c>
      <c r="AN36">
        <f t="shared" si="26"/>
        <v>0</v>
      </c>
      <c r="AO36">
        <f t="shared" si="26"/>
        <v>0</v>
      </c>
      <c r="AP36">
        <f t="shared" si="26"/>
        <v>-1.8846171957614297</v>
      </c>
      <c r="AQ36">
        <f t="shared" si="26"/>
        <v>-1311.6358137025795</v>
      </c>
      <c r="AR36">
        <f t="shared" si="26"/>
        <v>-1313.5204308983409</v>
      </c>
      <c r="AS36">
        <f t="shared" si="26"/>
        <v>49.552784372223812</v>
      </c>
      <c r="AT36">
        <f t="shared" si="26"/>
        <v>65.220979255605002</v>
      </c>
      <c r="AU36">
        <f t="shared" si="23"/>
        <v>-1198.7466672705123</v>
      </c>
      <c r="AW36">
        <v>33</v>
      </c>
      <c r="AX36">
        <f>IF(Z36&gt;0, (R36*SUMPRODUCT(K36:$K$98, X36:$X$98)-K36*$AZ$3)/Z36, 0)</f>
        <v>23404.633383689041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1.9185959999999998E-2</v>
      </c>
      <c r="Q37" s="4">
        <f t="shared" si="21"/>
        <v>50</v>
      </c>
      <c r="R37">
        <f t="shared" si="0"/>
        <v>2000000</v>
      </c>
      <c r="S37">
        <f t="shared" si="1"/>
        <v>22684.576909081741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14516.281919028521</v>
      </c>
      <c r="AC37">
        <f t="shared" si="2"/>
        <v>13659.043355186415</v>
      </c>
      <c r="AE37">
        <f t="shared" si="3"/>
        <v>0</v>
      </c>
      <c r="AF37">
        <f t="shared" si="24"/>
        <v>0</v>
      </c>
      <c r="AG37">
        <f t="shared" si="24"/>
        <v>-30.106453847323099</v>
      </c>
      <c r="AH37">
        <f t="shared" si="5"/>
        <v>-23799.458823508034</v>
      </c>
      <c r="AI37">
        <f t="shared" si="25"/>
        <v>-23829.565277355356</v>
      </c>
      <c r="AJ37">
        <f t="shared" si="7"/>
        <v>857.23856384210558</v>
      </c>
      <c r="AK37">
        <f t="shared" si="22"/>
        <v>1016.1397343319966</v>
      </c>
      <c r="AL37">
        <f t="shared" si="8"/>
        <v>-21956.186979181253</v>
      </c>
      <c r="AN37">
        <f t="shared" si="26"/>
        <v>0</v>
      </c>
      <c r="AO37">
        <f t="shared" si="26"/>
        <v>0</v>
      </c>
      <c r="AP37">
        <f t="shared" si="26"/>
        <v>-1.6335828872059146</v>
      </c>
      <c r="AQ37">
        <f t="shared" si="26"/>
        <v>-1291.3639333282483</v>
      </c>
      <c r="AR37">
        <f t="shared" si="26"/>
        <v>-1292.9975162154542</v>
      </c>
      <c r="AS37">
        <f t="shared" si="26"/>
        <v>46.51395528835927</v>
      </c>
      <c r="AT37">
        <f t="shared" si="26"/>
        <v>55.135968169240478</v>
      </c>
      <c r="AU37">
        <f t="shared" si="23"/>
        <v>-1191.3475927578545</v>
      </c>
      <c r="AW37">
        <v>34</v>
      </c>
      <c r="AX37">
        <f>IF(Z37&gt;0, (R37*SUMPRODUCT(K37:$K$98, X37:$X$98)-K37*$AZ$3)/Z37, 0)</f>
        <v>22684.576909081741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2.1884238E-2</v>
      </c>
      <c r="Q38" s="4">
        <f t="shared" si="21"/>
        <v>50</v>
      </c>
      <c r="R38">
        <f t="shared" si="0"/>
        <v>2000000</v>
      </c>
      <c r="S38">
        <f t="shared" si="1"/>
        <v>21912.368561844429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13659.043355186415</v>
      </c>
      <c r="AC38">
        <f t="shared" si="2"/>
        <v>12773.391252090732</v>
      </c>
      <c r="AE38">
        <f t="shared" si="3"/>
        <v>0</v>
      </c>
      <c r="AF38">
        <f t="shared" si="24"/>
        <v>0</v>
      </c>
      <c r="AG38">
        <f t="shared" si="24"/>
        <v>-29.14653250751903</v>
      </c>
      <c r="AH38">
        <f t="shared" si="5"/>
        <v>-26354.272053233377</v>
      </c>
      <c r="AI38">
        <f t="shared" si="25"/>
        <v>-26383.418585740896</v>
      </c>
      <c r="AJ38">
        <f t="shared" si="7"/>
        <v>885.65210309568283</v>
      </c>
      <c r="AK38">
        <f t="shared" si="22"/>
        <v>956.13303486304915</v>
      </c>
      <c r="AL38">
        <f t="shared" si="8"/>
        <v>-24541.633447782162</v>
      </c>
      <c r="AN38">
        <f t="shared" si="26"/>
        <v>0</v>
      </c>
      <c r="AO38">
        <f t="shared" si="26"/>
        <v>0</v>
      </c>
      <c r="AP38">
        <f t="shared" si="26"/>
        <v>-1.4120511978906374</v>
      </c>
      <c r="AQ38">
        <f t="shared" si="26"/>
        <v>-1276.7755962979068</v>
      </c>
      <c r="AR38">
        <f t="shared" si="26"/>
        <v>-1278.1876474957974</v>
      </c>
      <c r="AS38">
        <f t="shared" si="26"/>
        <v>42.906857368642505</v>
      </c>
      <c r="AT38">
        <f t="shared" si="26"/>
        <v>46.321420802727971</v>
      </c>
      <c r="AU38">
        <f t="shared" si="23"/>
        <v>-1188.9593693244269</v>
      </c>
      <c r="AW38">
        <v>35</v>
      </c>
      <c r="AX38">
        <f>IF(Z38&gt;0, (R38*SUMPRODUCT(K38:$K$98, X38:$X$98)-K38*$AZ$3)/Z38, 0)</f>
        <v>21912.368561844429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2.4761703999999999E-2</v>
      </c>
      <c r="Q39" s="4">
        <f t="shared" si="21"/>
        <v>50</v>
      </c>
      <c r="R39">
        <f t="shared" si="0"/>
        <v>2000000</v>
      </c>
      <c r="S39">
        <f t="shared" si="1"/>
        <v>21076.158058195197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12773.391252090732</v>
      </c>
      <c r="AC39">
        <f t="shared" si="2"/>
        <v>11858.858361357603</v>
      </c>
      <c r="AE39">
        <f t="shared" si="3"/>
        <v>0</v>
      </c>
      <c r="AF39">
        <f t="shared" si="24"/>
        <v>0</v>
      </c>
      <c r="AG39">
        <f t="shared" si="24"/>
        <v>-28.133349371866274</v>
      </c>
      <c r="AH39">
        <f t="shared" si="5"/>
        <v>-28868.712423102559</v>
      </c>
      <c r="AI39">
        <f t="shared" si="25"/>
        <v>-28896.845772474426</v>
      </c>
      <c r="AJ39">
        <f t="shared" si="7"/>
        <v>914.53289073312953</v>
      </c>
      <c r="AK39">
        <f t="shared" si="22"/>
        <v>894.13738764635139</v>
      </c>
      <c r="AL39">
        <f t="shared" si="8"/>
        <v>-27088.175494094943</v>
      </c>
      <c r="AN39">
        <f t="shared" si="26"/>
        <v>0</v>
      </c>
      <c r="AO39">
        <f t="shared" si="26"/>
        <v>0</v>
      </c>
      <c r="AP39">
        <f t="shared" si="26"/>
        <v>-1.2169338322470691</v>
      </c>
      <c r="AQ39">
        <f t="shared" si="26"/>
        <v>-1248.7426355361922</v>
      </c>
      <c r="AR39">
        <f t="shared" si="26"/>
        <v>-1249.9595693684394</v>
      </c>
      <c r="AS39">
        <f t="shared" si="26"/>
        <v>39.558959039153663</v>
      </c>
      <c r="AT39">
        <f t="shared" si="26"/>
        <v>38.676732845466958</v>
      </c>
      <c r="AU39">
        <f t="shared" si="23"/>
        <v>-1171.7238774838186</v>
      </c>
      <c r="AW39">
        <v>36</v>
      </c>
      <c r="AX39">
        <f>IF(Z39&gt;0, (R39*SUMPRODUCT(K39:$K$98, X39:$X$98)-K39*$AZ$3)/Z39, 0)</f>
        <v>21076.158058195197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2.7627288E-2</v>
      </c>
      <c r="Q40" s="4">
        <f t="shared" si="21"/>
        <v>50</v>
      </c>
      <c r="R40">
        <f t="shared" si="0"/>
        <v>2000000</v>
      </c>
      <c r="S40">
        <f t="shared" si="1"/>
        <v>20191.395215090408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11858.858361357603</v>
      </c>
      <c r="AC40">
        <f t="shared" si="2"/>
        <v>10933.546712932832</v>
      </c>
      <c r="AE40">
        <f t="shared" si="3"/>
        <v>0</v>
      </c>
      <c r="AF40">
        <f t="shared" si="24"/>
        <v>0</v>
      </c>
      <c r="AG40">
        <f t="shared" si="24"/>
        <v>-27.074767732646443</v>
      </c>
      <c r="AH40">
        <f t="shared" si="5"/>
        <v>-31089.925820046745</v>
      </c>
      <c r="AI40">
        <f t="shared" si="25"/>
        <v>-31117.000587779392</v>
      </c>
      <c r="AJ40">
        <f t="shared" si="7"/>
        <v>925.31164842477119</v>
      </c>
      <c r="AK40">
        <f t="shared" si="22"/>
        <v>830.12008529503225</v>
      </c>
      <c r="AL40">
        <f t="shared" si="8"/>
        <v>-29361.568854059591</v>
      </c>
      <c r="AN40">
        <f t="shared" si="26"/>
        <v>0</v>
      </c>
      <c r="AO40">
        <f t="shared" si="26"/>
        <v>0</v>
      </c>
      <c r="AP40">
        <f t="shared" si="26"/>
        <v>-1.0456642075572899</v>
      </c>
      <c r="AQ40">
        <f t="shared" si="26"/>
        <v>-1200.7350521583378</v>
      </c>
      <c r="AR40">
        <f t="shared" si="26"/>
        <v>-1201.7807163658952</v>
      </c>
      <c r="AS40">
        <f t="shared" si="26"/>
        <v>35.736789365950465</v>
      </c>
      <c r="AT40">
        <f t="shared" si="26"/>
        <v>32.06036224350553</v>
      </c>
      <c r="AU40">
        <f t="shared" si="23"/>
        <v>-1133.9835647564394</v>
      </c>
      <c r="AW40">
        <v>37</v>
      </c>
      <c r="AX40">
        <f>IF(Z40&gt;0, (R40*SUMPRODUCT(K40:$K$98, X40:$X$98)-K40*$AZ$3)/Z40, 0)</f>
        <v>20191.395215090408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3.0780427999999999E-2</v>
      </c>
      <c r="Q41" s="4">
        <f t="shared" si="21"/>
        <v>50</v>
      </c>
      <c r="R41">
        <f t="shared" si="0"/>
        <v>2000000</v>
      </c>
      <c r="S41">
        <f t="shared" si="1"/>
        <v>19294.069344671687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10933.546712932832</v>
      </c>
      <c r="AC41">
        <f t="shared" si="2"/>
        <v>10021.589327838266</v>
      </c>
      <c r="AE41">
        <f t="shared" si="3"/>
        <v>0</v>
      </c>
      <c r="AF41">
        <f t="shared" si="24"/>
        <v>0</v>
      </c>
      <c r="AG41">
        <f t="shared" si="24"/>
        <v>-25.970647116508527</v>
      </c>
      <c r="AH41">
        <f t="shared" si="5"/>
        <v>-33334.917552457882</v>
      </c>
      <c r="AI41">
        <f t="shared" si="25"/>
        <v>-33360.888199574394</v>
      </c>
      <c r="AJ41">
        <f t="shared" si="7"/>
        <v>911.95738509456532</v>
      </c>
      <c r="AK41">
        <f t="shared" si="22"/>
        <v>765.34826990529825</v>
      </c>
      <c r="AL41">
        <f t="shared" si="8"/>
        <v>-31683.582544574529</v>
      </c>
      <c r="AN41">
        <f t="shared" si="26"/>
        <v>0</v>
      </c>
      <c r="AO41">
        <f t="shared" si="26"/>
        <v>0</v>
      </c>
      <c r="AP41">
        <f t="shared" si="26"/>
        <v>-0.89555497645430582</v>
      </c>
      <c r="AQ41">
        <f t="shared" si="26"/>
        <v>-1149.4997090319362</v>
      </c>
      <c r="AR41">
        <f t="shared" si="26"/>
        <v>-1150.3952640083908</v>
      </c>
      <c r="AS41">
        <f t="shared" si="26"/>
        <v>31.447347879774025</v>
      </c>
      <c r="AT41">
        <f t="shared" si="26"/>
        <v>26.39177409632946</v>
      </c>
      <c r="AU41">
        <f t="shared" si="23"/>
        <v>-1092.5561420322872</v>
      </c>
      <c r="AW41">
        <v>38</v>
      </c>
      <c r="AX41">
        <f>IF(Z41&gt;0, (R41*SUMPRODUCT(K41:$K$98, X41:$X$98)-K41*$AZ$3)/Z41, 0)</f>
        <v>19294.069344671687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3.4133669999999998E-2</v>
      </c>
      <c r="Q42" s="4">
        <f t="shared" si="21"/>
        <v>50</v>
      </c>
      <c r="R42">
        <f t="shared" si="0"/>
        <v>2000000</v>
      </c>
      <c r="S42">
        <f t="shared" si="1"/>
        <v>18388.968366339664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10021.589327838266</v>
      </c>
      <c r="AC42">
        <f t="shared" si="2"/>
        <v>9129.9268215418379</v>
      </c>
      <c r="AE42">
        <f t="shared" si="3"/>
        <v>0</v>
      </c>
      <c r="AF42">
        <f t="shared" si="24"/>
        <v>0</v>
      </c>
      <c r="AG42">
        <f t="shared" si="24"/>
        <v>-24.824467146982091</v>
      </c>
      <c r="AH42">
        <f t="shared" si="5"/>
        <v>-35458.939934454138</v>
      </c>
      <c r="AI42">
        <f t="shared" si="25"/>
        <v>-35483.764401601118</v>
      </c>
      <c r="AJ42">
        <f t="shared" si="7"/>
        <v>891.66250629642855</v>
      </c>
      <c r="AK42">
        <f t="shared" si="22"/>
        <v>701.5112529486787</v>
      </c>
      <c r="AL42">
        <f t="shared" si="8"/>
        <v>-33890.590642356008</v>
      </c>
      <c r="AN42">
        <f t="shared" si="26"/>
        <v>0</v>
      </c>
      <c r="AO42">
        <f t="shared" si="26"/>
        <v>0</v>
      </c>
      <c r="AP42">
        <f t="shared" si="26"/>
        <v>-0.76431325772911951</v>
      </c>
      <c r="AQ42">
        <f t="shared" si="26"/>
        <v>-1091.7349297553228</v>
      </c>
      <c r="AR42">
        <f t="shared" si="26"/>
        <v>-1092.4992430130519</v>
      </c>
      <c r="AS42">
        <f t="shared" si="26"/>
        <v>27.453136091389815</v>
      </c>
      <c r="AT42">
        <f t="shared" si="26"/>
        <v>21.598624772093999</v>
      </c>
      <c r="AU42">
        <f t="shared" si="23"/>
        <v>-1043.447482149568</v>
      </c>
      <c r="AW42">
        <v>39</v>
      </c>
      <c r="AX42">
        <f>IF(Z42&gt;0, (R42*SUMPRODUCT(K42:$K$98, X42:$X$98)-K42*$AZ$3)/Z42, 0)</f>
        <v>18388.968366339664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3.7867151000000002E-2</v>
      </c>
      <c r="Q43" s="4">
        <f t="shared" si="21"/>
        <v>50</v>
      </c>
      <c r="R43">
        <f t="shared" si="0"/>
        <v>2000000</v>
      </c>
      <c r="S43">
        <f t="shared" si="1"/>
        <v>17490.981963907321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9129.9268215418379</v>
      </c>
      <c r="AC43">
        <f t="shared" si="2"/>
        <v>8268.4036799432197</v>
      </c>
      <c r="AE43">
        <f t="shared" si="3"/>
        <v>0</v>
      </c>
      <c r="AF43">
        <f t="shared" si="24"/>
        <v>0</v>
      </c>
      <c r="AG43">
        <f t="shared" si="24"/>
        <v>-23.636190629562957</v>
      </c>
      <c r="AH43">
        <f t="shared" si="5"/>
        <v>-37601.273837972403</v>
      </c>
      <c r="AI43">
        <f t="shared" si="25"/>
        <v>-37624.910028601967</v>
      </c>
      <c r="AJ43">
        <f t="shared" si="7"/>
        <v>861.52314159861817</v>
      </c>
      <c r="AK43">
        <f t="shared" si="22"/>
        <v>639.09487750792869</v>
      </c>
      <c r="AL43">
        <f t="shared" si="8"/>
        <v>-36124.292009495417</v>
      </c>
      <c r="AN43">
        <f t="shared" si="26"/>
        <v>0</v>
      </c>
      <c r="AO43">
        <f t="shared" si="26"/>
        <v>0</v>
      </c>
      <c r="AP43">
        <f t="shared" si="26"/>
        <v>-0.64975692822330156</v>
      </c>
      <c r="AQ43">
        <f t="shared" si="26"/>
        <v>-1033.6559122046601</v>
      </c>
      <c r="AR43">
        <f t="shared" si="26"/>
        <v>-1034.3056691328836</v>
      </c>
      <c r="AS43">
        <f t="shared" si="26"/>
        <v>23.683200006783714</v>
      </c>
      <c r="AT43">
        <f t="shared" si="26"/>
        <v>17.568665397943491</v>
      </c>
      <c r="AU43">
        <f t="shared" si="23"/>
        <v>-993.05380372815625</v>
      </c>
      <c r="AW43">
        <v>40</v>
      </c>
      <c r="AX43">
        <f>IF(Z43&gt;0, (R43*SUMPRODUCT(K43:$K$98, X43:$X$98)-K43*$AZ$3)/Z43, 0)</f>
        <v>17490.981963907321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4.2172894000000002E-2</v>
      </c>
      <c r="Q44" s="4">
        <f t="shared" si="21"/>
        <v>50</v>
      </c>
      <c r="R44">
        <f t="shared" si="0"/>
        <v>2000000</v>
      </c>
      <c r="S44">
        <f t="shared" si="1"/>
        <v>16605.558735781964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8268.4036799432197</v>
      </c>
      <c r="AC44">
        <f t="shared" si="2"/>
        <v>7440.2940071641897</v>
      </c>
      <c r="AE44">
        <f t="shared" si="3"/>
        <v>0</v>
      </c>
      <c r="AF44">
        <f t="shared" si="24"/>
        <v>0</v>
      </c>
      <c r="AG44">
        <f t="shared" si="24"/>
        <v>-22.40302216128298</v>
      </c>
      <c r="AH44">
        <f t="shared" si="5"/>
        <v>-39872.262479374083</v>
      </c>
      <c r="AI44">
        <f t="shared" si="25"/>
        <v>-39894.665501535368</v>
      </c>
      <c r="AJ44">
        <f t="shared" si="7"/>
        <v>828.10967277903001</v>
      </c>
      <c r="AK44">
        <f t="shared" si="22"/>
        <v>578.78825759602546</v>
      </c>
      <c r="AL44">
        <f t="shared" si="8"/>
        <v>-38487.767571160315</v>
      </c>
      <c r="AN44">
        <f t="shared" si="26"/>
        <v>0</v>
      </c>
      <c r="AO44">
        <f t="shared" si="26"/>
        <v>0</v>
      </c>
      <c r="AP44">
        <f t="shared" si="26"/>
        <v>-0.54987252578691215</v>
      </c>
      <c r="AQ44">
        <f t="shared" si="26"/>
        <v>-978.64750213310379</v>
      </c>
      <c r="AR44">
        <f t="shared" si="26"/>
        <v>-979.19737465889079</v>
      </c>
      <c r="AS44">
        <f t="shared" si="26"/>
        <v>20.325595097009952</v>
      </c>
      <c r="AT44">
        <f t="shared" si="26"/>
        <v>14.206108390596992</v>
      </c>
      <c r="AU44">
        <f t="shared" si="23"/>
        <v>-944.66567117128386</v>
      </c>
      <c r="AW44">
        <v>41</v>
      </c>
      <c r="AX44">
        <f>IF(Z44&gt;0, (R44*SUMPRODUCT(K44:$K$98, X44:$X$98)-K44*$AZ$3)/Z44, 0)</f>
        <v>16605.558735781964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4.6777600000000003E-2</v>
      </c>
      <c r="Q45" s="4">
        <f t="shared" si="21"/>
        <v>50</v>
      </c>
      <c r="R45">
        <f t="shared" si="0"/>
        <v>2000000</v>
      </c>
      <c r="S45">
        <f t="shared" si="1"/>
        <v>15723.722885953677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7440.2940071641897</v>
      </c>
      <c r="AC45">
        <f t="shared" si="2"/>
        <v>6645.169933089679</v>
      </c>
      <c r="AE45">
        <f t="shared" si="3"/>
        <v>0</v>
      </c>
      <c r="AF45">
        <f t="shared" si="24"/>
        <v>0</v>
      </c>
      <c r="AG45">
        <f t="shared" si="24"/>
        <v>-21.131032330218517</v>
      </c>
      <c r="AH45">
        <f t="shared" si="5"/>
        <v>-41918.384378065231</v>
      </c>
      <c r="AI45">
        <f t="shared" si="25"/>
        <v>-41939.515410395448</v>
      </c>
      <c r="AJ45">
        <f t="shared" si="7"/>
        <v>795.12407407451065</v>
      </c>
      <c r="AK45">
        <f t="shared" si="22"/>
        <v>520.82058050149328</v>
      </c>
      <c r="AL45">
        <f t="shared" si="8"/>
        <v>-40623.570755819441</v>
      </c>
      <c r="AN45">
        <f t="shared" si="26"/>
        <v>0</v>
      </c>
      <c r="AO45">
        <f t="shared" si="26"/>
        <v>0</v>
      </c>
      <c r="AP45">
        <f t="shared" si="26"/>
        <v>-0.46308221738106525</v>
      </c>
      <c r="AQ45">
        <f t="shared" si="26"/>
        <v>-918.63275222320942</v>
      </c>
      <c r="AR45">
        <f t="shared" si="26"/>
        <v>-919.09583444059047</v>
      </c>
      <c r="AS45">
        <f t="shared" si="26"/>
        <v>17.424980169517497</v>
      </c>
      <c r="AT45">
        <f t="shared" si="26"/>
        <v>11.413675655184189</v>
      </c>
      <c r="AU45">
        <f t="shared" si="23"/>
        <v>-890.25717861588862</v>
      </c>
      <c r="AW45">
        <v>42</v>
      </c>
      <c r="AX45">
        <f>IF(Z45&gt;0, (R45*SUMPRODUCT(K45:$K$98, X45:$X$98)-K45*$AZ$3)/Z45, 0)</f>
        <v>15723.722885953677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5.1668436999999998E-2</v>
      </c>
      <c r="Q46" s="4">
        <f t="shared" si="21"/>
        <v>50</v>
      </c>
      <c r="R46">
        <f t="shared" si="0"/>
        <v>2000000</v>
      </c>
      <c r="S46">
        <f t="shared" si="1"/>
        <v>14853.799567525042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6645.169933089679</v>
      </c>
      <c r="AC46">
        <f t="shared" si="2"/>
        <v>5890.3973844902193</v>
      </c>
      <c r="AE46">
        <f t="shared" si="3"/>
        <v>0</v>
      </c>
      <c r="AF46">
        <f t="shared" si="24"/>
        <v>0</v>
      </c>
      <c r="AG46">
        <f t="shared" si="24"/>
        <v>-19.827914594217471</v>
      </c>
      <c r="AH46">
        <f t="shared" si="5"/>
        <v>-43672.296507954343</v>
      </c>
      <c r="AI46">
        <f t="shared" si="25"/>
        <v>-43692.124422548557</v>
      </c>
      <c r="AJ46">
        <f t="shared" si="7"/>
        <v>754.7725485994597</v>
      </c>
      <c r="AK46">
        <f t="shared" si="22"/>
        <v>465.16189531627759</v>
      </c>
      <c r="AL46">
        <f t="shared" si="8"/>
        <v>-42472.189978632821</v>
      </c>
      <c r="AN46">
        <f t="shared" si="26"/>
        <v>0</v>
      </c>
      <c r="AO46">
        <f t="shared" si="26"/>
        <v>0</v>
      </c>
      <c r="AP46">
        <f t="shared" si="26"/>
        <v>-0.38796844717203627</v>
      </c>
      <c r="AQ46">
        <f t="shared" si="26"/>
        <v>-854.52622766335253</v>
      </c>
      <c r="AR46">
        <f t="shared" si="26"/>
        <v>-854.91419611052447</v>
      </c>
      <c r="AS46">
        <f t="shared" si="26"/>
        <v>14.768468577810586</v>
      </c>
      <c r="AT46">
        <f t="shared" si="26"/>
        <v>9.1017205743910399</v>
      </c>
      <c r="AU46">
        <f t="shared" si="23"/>
        <v>-831.04400695832294</v>
      </c>
      <c r="AW46">
        <v>43</v>
      </c>
      <c r="AX46">
        <f>IF(Z46&gt;0, (R46*SUMPRODUCT(K46:$K$98, X46:$X$98)-K46*$AZ$3)/Z46, 0)</f>
        <v>14853.799567525042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5.7177164000000003E-2</v>
      </c>
      <c r="Q47" s="4">
        <f t="shared" si="21"/>
        <v>50</v>
      </c>
      <c r="R47">
        <f t="shared" si="0"/>
        <v>2000000</v>
      </c>
      <c r="S47">
        <f t="shared" si="1"/>
        <v>14008.958952431931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5890.3973844902193</v>
      </c>
      <c r="AC47">
        <f t="shared" si="2"/>
        <v>5182.1749100623547</v>
      </c>
      <c r="AE47">
        <f t="shared" si="3"/>
        <v>0</v>
      </c>
      <c r="AF47">
        <f t="shared" si="24"/>
        <v>0</v>
      </c>
      <c r="AG47">
        <f t="shared" si="24"/>
        <v>-18.495931523743732</v>
      </c>
      <c r="AH47">
        <f t="shared" si="5"/>
        <v>-45348.156981262633</v>
      </c>
      <c r="AI47">
        <f t="shared" si="25"/>
        <v>-45366.652912786376</v>
      </c>
      <c r="AJ47">
        <f t="shared" si="7"/>
        <v>708.22247442786465</v>
      </c>
      <c r="AK47">
        <f t="shared" si="22"/>
        <v>412.32781691431541</v>
      </c>
      <c r="AL47">
        <f t="shared" si="8"/>
        <v>-44246.102621444195</v>
      </c>
      <c r="AN47">
        <f t="shared" si="26"/>
        <v>0</v>
      </c>
      <c r="AO47">
        <f t="shared" si="26"/>
        <v>0</v>
      </c>
      <c r="AP47">
        <f t="shared" si="26"/>
        <v>-0.32313020282994198</v>
      </c>
      <c r="AQ47">
        <f t="shared" si="26"/>
        <v>-792.24769752788757</v>
      </c>
      <c r="AR47">
        <f t="shared" si="26"/>
        <v>-792.5708277307175</v>
      </c>
      <c r="AS47">
        <f t="shared" si="26"/>
        <v>12.372887059882375</v>
      </c>
      <c r="AT47">
        <f t="shared" si="26"/>
        <v>7.2035069410216943</v>
      </c>
      <c r="AU47">
        <f t="shared" si="23"/>
        <v>-772.99443372981341</v>
      </c>
      <c r="AW47">
        <v>44</v>
      </c>
      <c r="AX47">
        <f>IF(Z47&gt;0, (R47*SUMPRODUCT(K47:$K$98, X47:$X$98)-K47*$AZ$3)/Z47, 0)</f>
        <v>14008.958952431931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6.3388860000000005E-2</v>
      </c>
      <c r="Q48" s="4">
        <f t="shared" si="21"/>
        <v>50</v>
      </c>
      <c r="R48">
        <f t="shared" si="0"/>
        <v>2000000</v>
      </c>
      <c r="S48">
        <f t="shared" si="1"/>
        <v>13188.277902834223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5182.1749100623547</v>
      </c>
      <c r="AC48">
        <f t="shared" si="2"/>
        <v>4520.555563637583</v>
      </c>
      <c r="AE48">
        <f t="shared" si="3"/>
        <v>0</v>
      </c>
      <c r="AF48">
        <f t="shared" si="24"/>
        <v>0</v>
      </c>
      <c r="AG48">
        <f t="shared" si="24"/>
        <v>-17.138536194578119</v>
      </c>
      <c r="AH48">
        <f t="shared" si="5"/>
        <v>-46897.440557127135</v>
      </c>
      <c r="AI48">
        <f t="shared" si="25"/>
        <v>-46914.579093321714</v>
      </c>
      <c r="AJ48">
        <f t="shared" si="7"/>
        <v>661.61934642477172</v>
      </c>
      <c r="AK48">
        <f t="shared" si="22"/>
        <v>362.75224370436484</v>
      </c>
      <c r="AL48">
        <f t="shared" si="8"/>
        <v>-45890.207503192578</v>
      </c>
      <c r="AN48">
        <f t="shared" si="26"/>
        <v>0</v>
      </c>
      <c r="AO48">
        <f t="shared" si="26"/>
        <v>0</v>
      </c>
      <c r="AP48">
        <f t="shared" si="26"/>
        <v>-0.26733575501132484</v>
      </c>
      <c r="AQ48">
        <f t="shared" si="26"/>
        <v>-731.53054246281431</v>
      </c>
      <c r="AR48">
        <f t="shared" si="26"/>
        <v>-731.79787821782566</v>
      </c>
      <c r="AS48">
        <f t="shared" si="26"/>
        <v>10.320280886212498</v>
      </c>
      <c r="AT48">
        <f t="shared" si="26"/>
        <v>5.6583971846695773</v>
      </c>
      <c r="AU48">
        <f t="shared" si="23"/>
        <v>-715.81920014694367</v>
      </c>
      <c r="AW48">
        <v>45</v>
      </c>
      <c r="AX48">
        <f>IF(Z48&gt;0, (R48*SUMPRODUCT(K48:$K$98, X48:$X$98)-K48*$AZ$3)/Z48, 0)</f>
        <v>13188.277902834223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7.0498397000000004E-2</v>
      </c>
      <c r="Q49" s="4">
        <f t="shared" si="21"/>
        <v>50</v>
      </c>
      <c r="R49">
        <f t="shared" si="0"/>
        <v>2000000</v>
      </c>
      <c r="S49">
        <f t="shared" si="1"/>
        <v>12391.901168200713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4520.555563637583</v>
      </c>
      <c r="AC49">
        <f t="shared" si="2"/>
        <v>3905.6574775168365</v>
      </c>
      <c r="AE49">
        <f t="shared" si="3"/>
        <v>0</v>
      </c>
      <c r="AF49">
        <f t="shared" si="24"/>
        <v>0</v>
      </c>
      <c r="AG49">
        <f t="shared" si="24"/>
        <v>-15.758911503988102</v>
      </c>
      <c r="AH49">
        <f t="shared" si="5"/>
        <v>-48329.5731457695</v>
      </c>
      <c r="AI49">
        <f t="shared" si="25"/>
        <v>-48345.332057273488</v>
      </c>
      <c r="AJ49">
        <f t="shared" si="7"/>
        <v>614.89808612074648</v>
      </c>
      <c r="AK49">
        <f t="shared" si="22"/>
        <v>316.43888945463084</v>
      </c>
      <c r="AL49">
        <f t="shared" si="8"/>
        <v>-47413.995081698115</v>
      </c>
      <c r="AN49">
        <f t="shared" si="26"/>
        <v>0</v>
      </c>
      <c r="AO49">
        <f t="shared" si="26"/>
        <v>0</v>
      </c>
      <c r="AP49">
        <f t="shared" si="26"/>
        <v>-0.21947826363582901</v>
      </c>
      <c r="AQ49">
        <f t="shared" si="26"/>
        <v>-673.09793532439699</v>
      </c>
      <c r="AR49">
        <f t="shared" si="26"/>
        <v>-673.31741358803288</v>
      </c>
      <c r="AS49">
        <f t="shared" si="26"/>
        <v>8.5638379415115331</v>
      </c>
      <c r="AT49">
        <f t="shared" si="26"/>
        <v>4.4071227880666992</v>
      </c>
      <c r="AU49">
        <f t="shared" si="23"/>
        <v>-660.34645285845465</v>
      </c>
      <c r="AW49">
        <v>46</v>
      </c>
      <c r="AX49">
        <f>IF(Z49&gt;0, (R49*SUMPRODUCT(K49:$K$98, X49:$X$98)-K49*$AZ$3)/Z49, 0)</f>
        <v>12391.901168200713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7.8701599999999997E-2</v>
      </c>
      <c r="Q50" s="4">
        <f t="shared" si="21"/>
        <v>50</v>
      </c>
      <c r="R50">
        <f t="shared" si="0"/>
        <v>2000000</v>
      </c>
      <c r="S50">
        <f t="shared" si="1"/>
        <v>11617.154811287866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3905.6574775168365</v>
      </c>
      <c r="AC50">
        <f t="shared" si="2"/>
        <v>3336.6956639264272</v>
      </c>
      <c r="AE50">
        <f t="shared" si="3"/>
        <v>0</v>
      </c>
      <c r="AF50">
        <f t="shared" si="24"/>
        <v>0</v>
      </c>
      <c r="AG50">
        <f t="shared" si="24"/>
        <v>-14.361070839325951</v>
      </c>
      <c r="AH50">
        <f t="shared" si="5"/>
        <v>-49610.061984890795</v>
      </c>
      <c r="AI50">
        <f t="shared" si="25"/>
        <v>-49624.42305573012</v>
      </c>
      <c r="AJ50">
        <f t="shared" si="7"/>
        <v>568.96181359040929</v>
      </c>
      <c r="AK50">
        <f t="shared" si="22"/>
        <v>273.3960234261786</v>
      </c>
      <c r="AL50">
        <f t="shared" si="8"/>
        <v>-48782.065218713535</v>
      </c>
      <c r="AN50">
        <f t="shared" si="26"/>
        <v>0</v>
      </c>
      <c r="AO50">
        <f t="shared" si="26"/>
        <v>0</v>
      </c>
      <c r="AP50">
        <f t="shared" si="26"/>
        <v>-0.1785805272197403</v>
      </c>
      <c r="AQ50">
        <f t="shared" si="26"/>
        <v>-616.90323262005552</v>
      </c>
      <c r="AR50">
        <f t="shared" si="26"/>
        <v>-617.08181314727528</v>
      </c>
      <c r="AS50">
        <f t="shared" si="26"/>
        <v>7.0750643719854969</v>
      </c>
      <c r="AT50">
        <f t="shared" si="26"/>
        <v>3.3996911894293671</v>
      </c>
      <c r="AU50">
        <f t="shared" si="23"/>
        <v>-606.6070575858605</v>
      </c>
      <c r="AW50">
        <v>47</v>
      </c>
      <c r="AX50">
        <f>IF(Z50&gt;0, (R50*SUMPRODUCT(K50:$K$98, X50:$X$98)-K50*$AZ$3)/Z50, 0)</f>
        <v>11617.154811287866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8.8159118999999994E-2</v>
      </c>
      <c r="Q51" s="4">
        <f t="shared" si="21"/>
        <v>50</v>
      </c>
      <c r="R51">
        <f t="shared" si="0"/>
        <v>2000000</v>
      </c>
      <c r="S51">
        <f t="shared" si="1"/>
        <v>10858.945529036704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3336.6956639264272</v>
      </c>
      <c r="AC51">
        <f t="shared" si="2"/>
        <v>2812.7711114260073</v>
      </c>
      <c r="AE51">
        <f t="shared" si="3"/>
        <v>0</v>
      </c>
      <c r="AF51">
        <f t="shared" si="24"/>
        <v>0</v>
      </c>
      <c r="AG51">
        <f t="shared" si="24"/>
        <v>-12.951400777841124</v>
      </c>
      <c r="AH51">
        <f t="shared" si="5"/>
        <v>-50642.374123662652</v>
      </c>
      <c r="AI51">
        <f t="shared" si="25"/>
        <v>-50655.325524440494</v>
      </c>
      <c r="AJ51">
        <f t="shared" si="7"/>
        <v>523.92455250041985</v>
      </c>
      <c r="AK51">
        <f t="shared" si="22"/>
        <v>233.56869647484993</v>
      </c>
      <c r="AL51">
        <f t="shared" si="8"/>
        <v>-49897.832275465218</v>
      </c>
      <c r="AN51">
        <f t="shared" si="26"/>
        <v>0</v>
      </c>
      <c r="AO51">
        <f t="shared" si="26"/>
        <v>0</v>
      </c>
      <c r="AP51">
        <f t="shared" si="26"/>
        <v>-0.143795732140442</v>
      </c>
      <c r="AQ51">
        <f t="shared" si="26"/>
        <v>-562.26792679456503</v>
      </c>
      <c r="AR51">
        <f t="shared" si="26"/>
        <v>-562.41172252670549</v>
      </c>
      <c r="AS51">
        <f t="shared" si="26"/>
        <v>5.8169858153142151</v>
      </c>
      <c r="AT51">
        <f t="shared" si="26"/>
        <v>2.5932470387414126</v>
      </c>
      <c r="AU51">
        <f t="shared" si="23"/>
        <v>-554.00148967264977</v>
      </c>
      <c r="AW51">
        <v>48</v>
      </c>
      <c r="AX51">
        <f>IF(Z51&gt;0, (R51*SUMPRODUCT(K51:$K$98, X51:$X$98)-K51*$AZ$3)/Z51, 0)</f>
        <v>10858.945529036704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9.9426106E-2</v>
      </c>
      <c r="Q52" s="4">
        <f t="shared" si="21"/>
        <v>50</v>
      </c>
      <c r="R52">
        <f t="shared" si="0"/>
        <v>2000000</v>
      </c>
      <c r="S52">
        <f t="shared" si="1"/>
        <v>10115.673502356196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2812.7711114260073</v>
      </c>
      <c r="AC52">
        <f t="shared" si="2"/>
        <v>2333.5198633096857</v>
      </c>
      <c r="AE52">
        <f t="shared" si="3"/>
        <v>0</v>
      </c>
      <c r="AF52">
        <f t="shared" si="24"/>
        <v>0</v>
      </c>
      <c r="AG52">
        <f t="shared" si="24"/>
        <v>-11.534179423476598</v>
      </c>
      <c r="AH52">
        <f t="shared" si="5"/>
        <v>-51508.29386344456</v>
      </c>
      <c r="AI52">
        <f t="shared" si="25"/>
        <v>-51519.828042868037</v>
      </c>
      <c r="AJ52">
        <f t="shared" si="7"/>
        <v>479.25124811632168</v>
      </c>
      <c r="AK52">
        <f t="shared" si="22"/>
        <v>196.89397779982053</v>
      </c>
      <c r="AL52">
        <f t="shared" si="8"/>
        <v>-50843.682816951892</v>
      </c>
      <c r="AN52">
        <f t="shared" si="26"/>
        <v>0</v>
      </c>
      <c r="AO52">
        <f t="shared" si="26"/>
        <v>0</v>
      </c>
      <c r="AP52">
        <f t="shared" si="26"/>
        <v>-0.11433993313651283</v>
      </c>
      <c r="AQ52">
        <f t="shared" si="26"/>
        <v>-510.60891807654258</v>
      </c>
      <c r="AR52">
        <f t="shared" si="26"/>
        <v>-510.72325800967911</v>
      </c>
      <c r="AS52">
        <f t="shared" si="26"/>
        <v>4.7508846232854616</v>
      </c>
      <c r="AT52">
        <f t="shared" si="26"/>
        <v>1.9518375282762652</v>
      </c>
      <c r="AU52">
        <f t="shared" si="23"/>
        <v>-504.02053585811734</v>
      </c>
      <c r="AW52">
        <v>49</v>
      </c>
      <c r="AX52">
        <f>IF(Z52&gt;0, (R52*SUMPRODUCT(K52:$K$98, X52:$X$98)-K52*$AZ$3)/Z52, 0)</f>
        <v>10115.673502356196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0.112419382</v>
      </c>
      <c r="Q53" s="4">
        <f t="shared" si="21"/>
        <v>50</v>
      </c>
      <c r="R53">
        <f t="shared" si="0"/>
        <v>2000000</v>
      </c>
      <c r="S53">
        <f t="shared" si="1"/>
        <v>9370.6811260986942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2333.5198633096857</v>
      </c>
      <c r="AC53">
        <f t="shared" si="2"/>
        <v>1897.0329797672889</v>
      </c>
      <c r="AE53">
        <f t="shared" si="3"/>
        <v>0</v>
      </c>
      <c r="AF53">
        <f t="shared" si="24"/>
        <v>0</v>
      </c>
      <c r="AG53">
        <f t="shared" si="24"/>
        <v>-10.122172306577475</v>
      </c>
      <c r="AH53">
        <f t="shared" si="5"/>
        <v>-51866.612906574221</v>
      </c>
      <c r="AI53">
        <f t="shared" si="25"/>
        <v>-51876.735078880796</v>
      </c>
      <c r="AJ53">
        <f t="shared" si="7"/>
        <v>436.48688354239675</v>
      </c>
      <c r="AK53">
        <f t="shared" si="22"/>
        <v>163.346390431678</v>
      </c>
      <c r="AL53">
        <f t="shared" si="8"/>
        <v>-51276.901804906716</v>
      </c>
      <c r="AN53">
        <f t="shared" si="26"/>
        <v>0</v>
      </c>
      <c r="AO53">
        <f t="shared" si="26"/>
        <v>0</v>
      </c>
      <c r="AP53">
        <f t="shared" si="26"/>
        <v>-8.9591526057160337E-2</v>
      </c>
      <c r="AQ53">
        <f t="shared" si="26"/>
        <v>-459.07230789743187</v>
      </c>
      <c r="AR53">
        <f t="shared" si="26"/>
        <v>-459.16189942348905</v>
      </c>
      <c r="AS53">
        <f t="shared" si="26"/>
        <v>3.8633531238236518</v>
      </c>
      <c r="AT53">
        <f t="shared" si="26"/>
        <v>1.4457817898627523</v>
      </c>
      <c r="AU53">
        <f t="shared" si="23"/>
        <v>-453.85276450980257</v>
      </c>
      <c r="AW53">
        <v>50</v>
      </c>
      <c r="AX53">
        <f>IF(Z53&gt;0, (R53*SUMPRODUCT(K53:$K$98, X53:$X$98)-K53*$AZ$3)/Z53, 0)</f>
        <v>9370.6811260986942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0.12734142500000001</v>
      </c>
      <c r="Q54" s="4">
        <f t="shared" si="21"/>
        <v>50</v>
      </c>
      <c r="R54">
        <f t="shared" si="0"/>
        <v>2000000</v>
      </c>
      <c r="S54">
        <f t="shared" si="1"/>
        <v>8612.8305221291648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1897.0329797672889</v>
      </c>
      <c r="AC54">
        <f t="shared" si="2"/>
        <v>1504.1410598467728</v>
      </c>
      <c r="AE54">
        <f t="shared" si="3"/>
        <v>0</v>
      </c>
      <c r="AF54">
        <f t="shared" si="24"/>
        <v>0</v>
      </c>
      <c r="AG54">
        <f t="shared" si="24"/>
        <v>-8.7319787378965881</v>
      </c>
      <c r="AH54">
        <f t="shared" si="5"/>
        <v>-51558.87382460451</v>
      </c>
      <c r="AI54">
        <f t="shared" si="25"/>
        <v>-51567.605803342405</v>
      </c>
      <c r="AJ54">
        <f t="shared" si="7"/>
        <v>392.8919199205161</v>
      </c>
      <c r="AK54">
        <f t="shared" si="22"/>
        <v>132.79230858371022</v>
      </c>
      <c r="AL54">
        <f t="shared" si="8"/>
        <v>-51041.921574838176</v>
      </c>
      <c r="AN54">
        <f t="shared" si="26"/>
        <v>0</v>
      </c>
      <c r="AO54">
        <f t="shared" si="26"/>
        <v>0</v>
      </c>
      <c r="AP54">
        <f t="shared" si="26"/>
        <v>-6.9006159107629736E-2</v>
      </c>
      <c r="AQ54">
        <f t="shared" si="26"/>
        <v>-407.45402128726539</v>
      </c>
      <c r="AR54">
        <f t="shared" si="26"/>
        <v>-407.52302744637302</v>
      </c>
      <c r="AS54">
        <f t="shared" si="26"/>
        <v>3.1049047589261711</v>
      </c>
      <c r="AT54">
        <f t="shared" si="26"/>
        <v>1.0494170278527648</v>
      </c>
      <c r="AU54">
        <f t="shared" si="23"/>
        <v>-403.36870565959407</v>
      </c>
      <c r="AW54">
        <v>51</v>
      </c>
      <c r="AX54">
        <f>IF(Z54&gt;0, (R54*SUMPRODUCT(K54:$K$98, X54:$X$98)-K54*$AZ$3)/Z54, 0)</f>
        <v>8612.8305221291648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0.14457818</v>
      </c>
      <c r="Q55" s="4">
        <f t="shared" si="21"/>
        <v>50</v>
      </c>
      <c r="R55">
        <f t="shared" si="0"/>
        <v>2000000</v>
      </c>
      <c r="S55">
        <f t="shared" si="1"/>
        <v>7828.1259787638683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1504.1410598467728</v>
      </c>
      <c r="AC55">
        <f t="shared" si="2"/>
        <v>1155.7766706817524</v>
      </c>
      <c r="AE55">
        <f t="shared" si="3"/>
        <v>0</v>
      </c>
      <c r="AF55">
        <f t="shared" si="24"/>
        <v>0</v>
      </c>
      <c r="AG55">
        <f t="shared" si="24"/>
        <v>-7.3822053567938362</v>
      </c>
      <c r="AH55">
        <f t="shared" si="5"/>
        <v>-50498.143748951428</v>
      </c>
      <c r="AI55">
        <f t="shared" si="25"/>
        <v>-50505.525954308221</v>
      </c>
      <c r="AJ55">
        <f t="shared" si="7"/>
        <v>348.36438916502038</v>
      </c>
      <c r="AK55">
        <f t="shared" si="22"/>
        <v>105.2898741892741</v>
      </c>
      <c r="AL55">
        <f t="shared" si="8"/>
        <v>-50051.871690953929</v>
      </c>
      <c r="AN55">
        <f t="shared" si="26"/>
        <v>0</v>
      </c>
      <c r="AO55">
        <f t="shared" si="26"/>
        <v>0</v>
      </c>
      <c r="AP55">
        <f t="shared" si="26"/>
        <v>-5.208867198569813E-2</v>
      </c>
      <c r="AQ55">
        <f t="shared" si="26"/>
        <v>-356.31374616326895</v>
      </c>
      <c r="AR55">
        <f t="shared" si="26"/>
        <v>-356.36583483525465</v>
      </c>
      <c r="AS55">
        <f t="shared" si="26"/>
        <v>2.4580511543227717</v>
      </c>
      <c r="AT55">
        <f t="shared" si="26"/>
        <v>0.74292294172136863</v>
      </c>
      <c r="AU55">
        <f t="shared" si="23"/>
        <v>-353.1648607392105</v>
      </c>
      <c r="AW55">
        <v>52</v>
      </c>
      <c r="AX55">
        <f>IF(Z55&gt;0, (R55*SUMPRODUCT(K55:$K$98, X55:$X$98)-K55*$AZ$3)/Z55, 0)</f>
        <v>7828.1259787638683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0.16385111999999999</v>
      </c>
      <c r="Q56" s="4">
        <f t="shared" si="21"/>
        <v>50</v>
      </c>
      <c r="R56">
        <f t="shared" si="0"/>
        <v>2000000</v>
      </c>
      <c r="S56">
        <f t="shared" si="1"/>
        <v>6986.7959973014404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1155.7766706817524</v>
      </c>
      <c r="AC56">
        <f t="shared" si="2"/>
        <v>852.22152462763188</v>
      </c>
      <c r="AE56">
        <f t="shared" si="3"/>
        <v>0</v>
      </c>
      <c r="AF56">
        <f t="shared" si="24"/>
        <v>0</v>
      </c>
      <c r="AG56">
        <f t="shared" si="24"/>
        <v>-6.0988006874452285</v>
      </c>
      <c r="AH56">
        <f t="shared" si="5"/>
        <v>-48383.304631226783</v>
      </c>
      <c r="AI56">
        <f t="shared" si="25"/>
        <v>-48389.40343191423</v>
      </c>
      <c r="AJ56">
        <f t="shared" si="7"/>
        <v>303.55514605412054</v>
      </c>
      <c r="AK56">
        <f t="shared" si="22"/>
        <v>80.904366947722679</v>
      </c>
      <c r="AL56">
        <f t="shared" si="8"/>
        <v>-48004.943918912388</v>
      </c>
      <c r="AN56">
        <f t="shared" si="26"/>
        <v>0</v>
      </c>
      <c r="AO56">
        <f t="shared" si="26"/>
        <v>0</v>
      </c>
      <c r="AP56">
        <f t="shared" si="26"/>
        <v>-3.8422319662207036E-2</v>
      </c>
      <c r="AQ56">
        <f t="shared" si="26"/>
        <v>-304.81383014890218</v>
      </c>
      <c r="AR56">
        <f t="shared" si="26"/>
        <v>-304.85225246856436</v>
      </c>
      <c r="AS56">
        <f t="shared" si="26"/>
        <v>1.9123912150152733</v>
      </c>
      <c r="AT56">
        <f t="shared" si="26"/>
        <v>0.5096958579631915</v>
      </c>
      <c r="AU56">
        <f t="shared" si="23"/>
        <v>-302.4301653955859</v>
      </c>
      <c r="AW56">
        <v>53</v>
      </c>
      <c r="AX56">
        <f>IF(Z56&gt;0, (R56*SUMPRODUCT(K56:$K$98, X56:$X$98)-K56*$AZ$3)/Z56, 0)</f>
        <v>6986.7959973014404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0.185300933</v>
      </c>
      <c r="Q57" s="4">
        <f t="shared" si="21"/>
        <v>50</v>
      </c>
      <c r="R57">
        <f t="shared" si="0"/>
        <v>2000000</v>
      </c>
      <c r="S57">
        <f t="shared" si="1"/>
        <v>6056.9480770784348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852.22152462763188</v>
      </c>
      <c r="AC57">
        <f t="shared" si="2"/>
        <v>594.51358743332662</v>
      </c>
      <c r="AE57">
        <f t="shared" si="3"/>
        <v>0</v>
      </c>
      <c r="AF57">
        <f t="shared" si="24"/>
        <v>0</v>
      </c>
      <c r="AG57">
        <f t="shared" si="24"/>
        <v>-4.9076992230061336</v>
      </c>
      <c r="AH57">
        <f t="shared" si="5"/>
        <v>-45204.538302585686</v>
      </c>
      <c r="AI57">
        <f t="shared" si="25"/>
        <v>-45209.44600180869</v>
      </c>
      <c r="AJ57">
        <f t="shared" si="7"/>
        <v>257.70793719430526</v>
      </c>
      <c r="AK57">
        <f t="shared" si="22"/>
        <v>59.655506723934238</v>
      </c>
      <c r="AL57">
        <f t="shared" si="8"/>
        <v>-44892.082557890455</v>
      </c>
      <c r="AN57">
        <f t="shared" si="26"/>
        <v>0</v>
      </c>
      <c r="AO57">
        <f t="shared" si="26"/>
        <v>0</v>
      </c>
      <c r="AP57">
        <f t="shared" si="26"/>
        <v>-2.7605718557280137E-2</v>
      </c>
      <c r="AQ57">
        <f t="shared" si="26"/>
        <v>-254.27470290825741</v>
      </c>
      <c r="AR57">
        <f t="shared" si="26"/>
        <v>-254.30230862681469</v>
      </c>
      <c r="AS57">
        <f t="shared" si="26"/>
        <v>1.4496024432005672</v>
      </c>
      <c r="AT57">
        <f t="shared" si="26"/>
        <v>0.33556113652868069</v>
      </c>
      <c r="AU57">
        <f t="shared" si="23"/>
        <v>-252.51714504708545</v>
      </c>
      <c r="AW57">
        <v>54</v>
      </c>
      <c r="AX57">
        <f>IF(Z57&gt;0, (R57*SUMPRODUCT(K57:$K$98, X57:$X$98)-K57*$AZ$3)/Z57, 0)</f>
        <v>6056.9480770784348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0.20871278500000001</v>
      </c>
      <c r="Q58" s="4">
        <f t="shared" si="21"/>
        <v>50</v>
      </c>
      <c r="R58">
        <f t="shared" si="0"/>
        <v>2000000</v>
      </c>
      <c r="S58">
        <f t="shared" si="1"/>
        <v>4985.2053624464779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594.51358743332662</v>
      </c>
      <c r="AC58">
        <f t="shared" si="2"/>
        <v>382.29771752024527</v>
      </c>
      <c r="AE58">
        <f t="shared" si="3"/>
        <v>0</v>
      </c>
      <c r="AF58">
        <f t="shared" si="24"/>
        <v>0</v>
      </c>
      <c r="AG58">
        <f t="shared" si="24"/>
        <v>-3.8343226580001262</v>
      </c>
      <c r="AH58">
        <f t="shared" si="5"/>
        <v>-40971.982911037856</v>
      </c>
      <c r="AI58">
        <f t="shared" si="25"/>
        <v>-40975.81723369586</v>
      </c>
      <c r="AJ58">
        <f t="shared" si="7"/>
        <v>212.21586991308135</v>
      </c>
      <c r="AK58">
        <f t="shared" si="22"/>
        <v>41.615951120332866</v>
      </c>
      <c r="AL58">
        <f t="shared" si="8"/>
        <v>-40721.985412662449</v>
      </c>
      <c r="AN58">
        <f t="shared" si="26"/>
        <v>0</v>
      </c>
      <c r="AO58">
        <f t="shared" si="26"/>
        <v>0</v>
      </c>
      <c r="AP58">
        <f t="shared" si="26"/>
        <v>-1.9257138365795731E-2</v>
      </c>
      <c r="AQ58">
        <f t="shared" si="26"/>
        <v>-205.77380007200429</v>
      </c>
      <c r="AR58">
        <f t="shared" si="26"/>
        <v>-205.79305721037011</v>
      </c>
      <c r="AS58">
        <f t="shared" si="26"/>
        <v>1.0658128527100548</v>
      </c>
      <c r="AT58">
        <f t="shared" si="26"/>
        <v>0.20900800491485799</v>
      </c>
      <c r="AU58">
        <f t="shared" si="23"/>
        <v>-204.51823635274522</v>
      </c>
      <c r="AW58">
        <v>55</v>
      </c>
      <c r="AX58">
        <f>IF(Z58&gt;0, (R58*SUMPRODUCT(K58:$K$98, X58:$X$98)-K58*$AZ$3)/Z58, 0)</f>
        <v>4985.2053624464779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0.23444695300000001</v>
      </c>
      <c r="Q59" s="4">
        <f t="shared" si="21"/>
        <v>50</v>
      </c>
      <c r="R59">
        <f t="shared" si="0"/>
        <v>2000000</v>
      </c>
      <c r="S59">
        <f t="shared" si="1"/>
        <v>3694.7518485413289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382.29771752024527</v>
      </c>
      <c r="AC59">
        <f t="shared" si="2"/>
        <v>214.07644690821922</v>
      </c>
      <c r="AE59">
        <f t="shared" si="3"/>
        <v>0</v>
      </c>
      <c r="AF59">
        <f t="shared" si="24"/>
        <v>0</v>
      </c>
      <c r="AG59">
        <f t="shared" si="24"/>
        <v>-2.8970341674331341</v>
      </c>
      <c r="AH59">
        <f t="shared" si="5"/>
        <v>-35957.810559479629</v>
      </c>
      <c r="AI59">
        <f t="shared" si="25"/>
        <v>-35960.707593647065</v>
      </c>
      <c r="AJ59">
        <f t="shared" si="7"/>
        <v>168.22127061202605</v>
      </c>
      <c r="AK59">
        <f t="shared" si="22"/>
        <v>26.760840226417173</v>
      </c>
      <c r="AL59">
        <f t="shared" si="8"/>
        <v>-35765.725482808622</v>
      </c>
      <c r="AN59">
        <f t="shared" si="26"/>
        <v>0</v>
      </c>
      <c r="AO59">
        <f t="shared" si="26"/>
        <v>0</v>
      </c>
      <c r="AP59">
        <f t="shared" si="26"/>
        <v>-1.2990883543551395E-2</v>
      </c>
      <c r="AQ59">
        <f t="shared" si="26"/>
        <v>-161.24205047715029</v>
      </c>
      <c r="AR59">
        <f t="shared" si="26"/>
        <v>-161.25504136069384</v>
      </c>
      <c r="AS59">
        <f t="shared" si="26"/>
        <v>0.75433799181090067</v>
      </c>
      <c r="AT59">
        <f t="shared" si="26"/>
        <v>0.12000098680817337</v>
      </c>
      <c r="AU59">
        <f t="shared" si="23"/>
        <v>-160.38070238207479</v>
      </c>
      <c r="AW59">
        <v>56</v>
      </c>
      <c r="AX59">
        <f>IF(Z59&gt;0, (R59*SUMPRODUCT(K59:$K$98, X59:$X$98)-K59*$AZ$3)/Z59, 0)</f>
        <v>3694.7518485413289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0.26339700100000002</v>
      </c>
      <c r="Q60" s="4">
        <f t="shared" si="21"/>
        <v>50</v>
      </c>
      <c r="R60">
        <f t="shared" si="0"/>
        <v>2000000</v>
      </c>
      <c r="S60">
        <f t="shared" si="1"/>
        <v>2051.3942632371813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214.07644690821922</v>
      </c>
      <c r="AC60">
        <f t="shared" si="2"/>
        <v>86.363440591763592</v>
      </c>
      <c r="AE60">
        <f t="shared" si="3"/>
        <v>0</v>
      </c>
      <c r="AF60">
        <f t="shared" si="24"/>
        <v>0</v>
      </c>
      <c r="AG60">
        <f t="shared" si="24"/>
        <v>-2.1049937142623834</v>
      </c>
      <c r="AH60">
        <f t="shared" si="5"/>
        <v>-30522.804459856779</v>
      </c>
      <c r="AI60">
        <f t="shared" si="25"/>
        <v>-30524.909453571043</v>
      </c>
      <c r="AJ60">
        <f t="shared" si="7"/>
        <v>127.71300631645563</v>
      </c>
      <c r="AK60">
        <f t="shared" si="22"/>
        <v>14.985351283575348</v>
      </c>
      <c r="AL60">
        <f t="shared" si="8"/>
        <v>-30382.211095971012</v>
      </c>
      <c r="AN60">
        <f t="shared" si="26"/>
        <v>0</v>
      </c>
      <c r="AO60">
        <f t="shared" si="26"/>
        <v>0</v>
      </c>
      <c r="AP60">
        <f t="shared" si="26"/>
        <v>-8.4278704842894545E-3</v>
      </c>
      <c r="AQ60">
        <f t="shared" si="26"/>
        <v>-122.20570591827466</v>
      </c>
      <c r="AR60">
        <f t="shared" si="26"/>
        <v>-122.21413378875896</v>
      </c>
      <c r="AS60">
        <f t="shared" si="26"/>
        <v>0.51133106436448217</v>
      </c>
      <c r="AT60">
        <f t="shared" si="26"/>
        <v>5.9997613733402053E-2</v>
      </c>
      <c r="AU60">
        <f t="shared" si="23"/>
        <v>-121.64280511066107</v>
      </c>
      <c r="AW60">
        <v>57</v>
      </c>
      <c r="AX60">
        <f>IF(Z60&gt;0, (R60*SUMPRODUCT(K60:$K$98, X60:$X$98)-K60*$AZ$3)/Z60, 0)</f>
        <v>2051.3942632371813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0.29593128600000002</v>
      </c>
      <c r="Q61" s="4">
        <f t="shared" si="21"/>
        <v>50</v>
      </c>
      <c r="R61">
        <f t="shared" si="0"/>
        <v>2000000</v>
      </c>
      <c r="S61">
        <f t="shared" si="1"/>
        <v>-202.10736482659635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86.363440591763592</v>
      </c>
      <c r="AC61">
        <f t="shared" si="2"/>
        <v>-5.9056187544620116</v>
      </c>
      <c r="AE61">
        <f t="shared" si="3"/>
        <v>0</v>
      </c>
      <c r="AF61">
        <f t="shared" si="24"/>
        <v>0</v>
      </c>
      <c r="AG61">
        <f t="shared" si="24"/>
        <v>-1.4610102802361757</v>
      </c>
      <c r="AH61">
        <f t="shared" si="5"/>
        <v>-24917.339875343347</v>
      </c>
      <c r="AI61">
        <f t="shared" si="25"/>
        <v>-24918.800885623583</v>
      </c>
      <c r="AJ61">
        <f t="shared" si="7"/>
        <v>92.269059346225603</v>
      </c>
      <c r="AK61">
        <f t="shared" si="22"/>
        <v>6.0454408414234519</v>
      </c>
      <c r="AL61">
        <f t="shared" si="8"/>
        <v>-24820.486385435936</v>
      </c>
      <c r="AN61">
        <f t="shared" si="26"/>
        <v>0</v>
      </c>
      <c r="AO61">
        <f t="shared" si="26"/>
        <v>0</v>
      </c>
      <c r="AP61">
        <f t="shared" si="26"/>
        <v>-5.2227868114190518E-3</v>
      </c>
      <c r="AQ61">
        <f t="shared" si="26"/>
        <v>-89.073948237757904</v>
      </c>
      <c r="AR61">
        <f t="shared" si="26"/>
        <v>-89.07917102456932</v>
      </c>
      <c r="AS61">
        <f t="shared" si="26"/>
        <v>0.32984136578259282</v>
      </c>
      <c r="AT61">
        <f t="shared" si="26"/>
        <v>2.1611106453471692E-2</v>
      </c>
      <c r="AU61">
        <f t="shared" si="23"/>
        <v>-88.727718552333258</v>
      </c>
      <c r="AW61">
        <v>58</v>
      </c>
      <c r="AX61">
        <f>IF(Z61&gt;0, (R61*SUMPRODUCT(K61:$K$98, X61:$X$98)-K61*$AZ$3)/Z61, 0)</f>
        <v>-202.10736482659635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0.33262349499999999</v>
      </c>
      <c r="Q62" s="4">
        <f t="shared" si="21"/>
        <v>50</v>
      </c>
      <c r="R62">
        <f t="shared" si="0"/>
        <v>2000000</v>
      </c>
      <c r="S62">
        <f t="shared" si="1"/>
        <v>-3553.103608393475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-5.9056187544620116</v>
      </c>
      <c r="AC62">
        <f t="shared" si="2"/>
        <v>-68.250418267176144</v>
      </c>
      <c r="AE62">
        <f t="shared" si="3"/>
        <v>0</v>
      </c>
      <c r="AF62">
        <f t="shared" si="24"/>
        <v>0</v>
      </c>
      <c r="AG62">
        <f t="shared" si="24"/>
        <v>-0.96043383179072794</v>
      </c>
      <c r="AH62">
        <f t="shared" si="5"/>
        <v>-19438.65382572345</v>
      </c>
      <c r="AI62">
        <f t="shared" si="25"/>
        <v>-19439.614259555241</v>
      </c>
      <c r="AJ62">
        <f t="shared" si="7"/>
        <v>62.344799512714133</v>
      </c>
      <c r="AK62">
        <f t="shared" si="22"/>
        <v>-0.41339331281234087</v>
      </c>
      <c r="AL62">
        <f t="shared" si="8"/>
        <v>-19377.682853355342</v>
      </c>
      <c r="AN62">
        <f t="shared" si="26"/>
        <v>0</v>
      </c>
      <c r="AO62">
        <f t="shared" si="26"/>
        <v>0</v>
      </c>
      <c r="AP62">
        <f t="shared" si="26"/>
        <v>-3.065479768259599E-3</v>
      </c>
      <c r="AQ62">
        <f t="shared" si="26"/>
        <v>-62.043628673361106</v>
      </c>
      <c r="AR62">
        <f t="shared" si="26"/>
        <v>-62.046694153129366</v>
      </c>
      <c r="AS62">
        <f t="shared" si="26"/>
        <v>0.19898999310143953</v>
      </c>
      <c r="AT62">
        <f t="shared" si="26"/>
        <v>-1.319454599383758E-3</v>
      </c>
      <c r="AU62">
        <f t="shared" si="23"/>
        <v>-61.84902361462732</v>
      </c>
      <c r="AW62">
        <v>59</v>
      </c>
      <c r="AX62">
        <f>IF(Z62&gt;0, (R62*SUMPRODUCT(K62:$K$98, X62:$X$98)-K62*$AZ$3)/Z62, 0)</f>
        <v>-3553.103608393475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0.37225971299999999</v>
      </c>
      <c r="Q63" s="4">
        <f t="shared" si="21"/>
        <v>50</v>
      </c>
      <c r="R63">
        <f t="shared" si="0"/>
        <v>2000000</v>
      </c>
      <c r="S63">
        <f t="shared" si="1"/>
        <v>-8969.2376538074022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-68.250418267176144</v>
      </c>
      <c r="AC63">
        <f t="shared" si="2"/>
        <v>-106.42873557889097</v>
      </c>
      <c r="AE63">
        <f t="shared" si="3"/>
        <v>0</v>
      </c>
      <c r="AF63">
        <f t="shared" si="24"/>
        <v>0</v>
      </c>
      <c r="AG63">
        <f t="shared" si="24"/>
        <v>-0.59329867089491395</v>
      </c>
      <c r="AH63">
        <f t="shared" si="5"/>
        <v>-14301.232903116266</v>
      </c>
      <c r="AI63">
        <f t="shared" si="25"/>
        <v>-14301.826201787162</v>
      </c>
      <c r="AJ63">
        <f t="shared" si="7"/>
        <v>38.178317311714821</v>
      </c>
      <c r="AK63">
        <f t="shared" si="22"/>
        <v>-4.7775292787023309</v>
      </c>
      <c r="AL63">
        <f t="shared" si="8"/>
        <v>-14268.42541375415</v>
      </c>
      <c r="AN63">
        <f t="shared" si="26"/>
        <v>0</v>
      </c>
      <c r="AO63">
        <f t="shared" si="26"/>
        <v>0</v>
      </c>
      <c r="AP63">
        <f t="shared" si="26"/>
        <v>-1.6907770998548018E-3</v>
      </c>
      <c r="AQ63">
        <f t="shared" si="26"/>
        <v>-40.755522097843745</v>
      </c>
      <c r="AR63">
        <f t="shared" si="26"/>
        <v>-40.757212874943598</v>
      </c>
      <c r="AS63">
        <f t="shared" si="26"/>
        <v>0.10880021781318121</v>
      </c>
      <c r="AT63">
        <f t="shared" si="26"/>
        <v>-1.3614959032575469E-2</v>
      </c>
      <c r="AU63">
        <f t="shared" si="23"/>
        <v>-40.662027616162995</v>
      </c>
      <c r="AW63">
        <v>60</v>
      </c>
      <c r="AX63">
        <f>IF(Z63&gt;0, (R63*SUMPRODUCT(K63:$K$98, X63:$X$98)-K63*$AZ$3)/Z63, 0)</f>
        <v>-8969.2376538074022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0.41367450300000003</v>
      </c>
      <c r="Q64" s="4">
        <f t="shared" si="21"/>
        <v>50</v>
      </c>
      <c r="R64">
        <f t="shared" si="0"/>
        <v>2000000</v>
      </c>
      <c r="S64">
        <f t="shared" si="1"/>
        <v>-18406.513591261111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-106.42873557889097</v>
      </c>
      <c r="AC64">
        <f t="shared" si="2"/>
        <v>-125.8759439609792</v>
      </c>
      <c r="AE64">
        <f t="shared" si="3"/>
        <v>0</v>
      </c>
      <c r="AF64">
        <f t="shared" si="24"/>
        <v>0</v>
      </c>
      <c r="AG64">
        <f t="shared" si="24"/>
        <v>-0.34193315137295072</v>
      </c>
      <c r="AH64">
        <f t="shared" si="5"/>
        <v>-9817.3013125205634</v>
      </c>
      <c r="AI64">
        <f t="shared" si="25"/>
        <v>-9817.6432456719358</v>
      </c>
      <c r="AJ64">
        <f t="shared" si="7"/>
        <v>19.447208382088235</v>
      </c>
      <c r="AK64">
        <f t="shared" si="22"/>
        <v>-7.4500114905223684</v>
      </c>
      <c r="AL64">
        <f t="shared" si="8"/>
        <v>-9805.6460487803706</v>
      </c>
      <c r="AN64">
        <f t="shared" si="26"/>
        <v>0</v>
      </c>
      <c r="AO64">
        <f t="shared" si="26"/>
        <v>0</v>
      </c>
      <c r="AP64">
        <f t="shared" si="26"/>
        <v>-8.7003388606253322E-4</v>
      </c>
      <c r="AQ64">
        <f t="shared" si="26"/>
        <v>-24.979692016650588</v>
      </c>
      <c r="AR64">
        <f t="shared" si="26"/>
        <v>-24.980562050536648</v>
      </c>
      <c r="AS64">
        <f t="shared" si="26"/>
        <v>4.9482567612408948E-2</v>
      </c>
      <c r="AT64">
        <f t="shared" si="26"/>
        <v>-1.8956227035266209E-2</v>
      </c>
      <c r="AU64">
        <f t="shared" si="23"/>
        <v>-24.950035709959508</v>
      </c>
      <c r="AW64">
        <v>61</v>
      </c>
      <c r="AX64">
        <f>IF(Z64&gt;0, (R64*SUMPRODUCT(K64:$K$98, X64:$X$98)-K64*$AZ$3)/Z64, 0)</f>
        <v>-18406.513591261111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0.42102545200000002</v>
      </c>
      <c r="Q65" s="4">
        <f t="shared" si="21"/>
        <v>50</v>
      </c>
      <c r="R65">
        <f t="shared" si="0"/>
        <v>2000000</v>
      </c>
      <c r="S65">
        <f t="shared" si="1"/>
        <v>-33880.622440017854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-125.8759439609792</v>
      </c>
      <c r="AC65">
        <f t="shared" si="2"/>
        <v>-131.83035587427665</v>
      </c>
      <c r="AE65">
        <f t="shared" si="3"/>
        <v>0</v>
      </c>
      <c r="AF65">
        <f t="shared" si="24"/>
        <v>0</v>
      </c>
      <c r="AG65">
        <f t="shared" si="24"/>
        <v>-0.1945512602486402</v>
      </c>
      <c r="AH65">
        <f t="shared" si="5"/>
        <v>-5758.5023844232401</v>
      </c>
      <c r="AI65">
        <f t="shared" si="25"/>
        <v>-5758.6969356834888</v>
      </c>
      <c r="AJ65">
        <f t="shared" si="7"/>
        <v>5.9544119132974487</v>
      </c>
      <c r="AK65">
        <f t="shared" si="22"/>
        <v>-8.811316077268545</v>
      </c>
      <c r="AL65">
        <f t="shared" si="8"/>
        <v>-5761.55383984746</v>
      </c>
      <c r="AN65">
        <f t="shared" si="26"/>
        <v>0</v>
      </c>
      <c r="AO65">
        <f t="shared" si="26"/>
        <v>0</v>
      </c>
      <c r="AP65">
        <f t="shared" si="26"/>
        <v>-4.41988515238494E-4</v>
      </c>
      <c r="AQ65">
        <f t="shared" si="26"/>
        <v>-13.082371790528377</v>
      </c>
      <c r="AR65">
        <f t="shared" si="26"/>
        <v>-13.082813779043617</v>
      </c>
      <c r="AS65">
        <f t="shared" si="26"/>
        <v>1.3527446069037399E-2</v>
      </c>
      <c r="AT65">
        <f t="shared" si="26"/>
        <v>-2.0017863185834674E-2</v>
      </c>
      <c r="AU65">
        <f t="shared" si="23"/>
        <v>-13.089304196160414</v>
      </c>
      <c r="AW65">
        <v>62</v>
      </c>
      <c r="AX65">
        <f>IF(Z65&gt;0, (R65*SUMPRODUCT(K65:$K$98, X65:$X$98)-K65*$AZ$3)/Z65, 0)</f>
        <v>-33880.622440017854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0.42896583300000002</v>
      </c>
      <c r="Q66" s="4">
        <f t="shared" si="21"/>
        <v>50</v>
      </c>
      <c r="R66">
        <f t="shared" si="0"/>
        <v>2000000</v>
      </c>
      <c r="S66">
        <f t="shared" si="1"/>
        <v>-58600.9998493885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-131.83035587427665</v>
      </c>
      <c r="AC66">
        <f t="shared" si="2"/>
        <v>-127.92587042966824</v>
      </c>
      <c r="AE66">
        <f t="shared" si="3"/>
        <v>0</v>
      </c>
      <c r="AF66">
        <f t="shared" si="24"/>
        <v>0</v>
      </c>
      <c r="AG66">
        <f t="shared" si="24"/>
        <v>-0.10914990423239608</v>
      </c>
      <c r="AH66">
        <f t="shared" si="5"/>
        <v>-3338.2337365503095</v>
      </c>
      <c r="AI66">
        <f t="shared" si="25"/>
        <v>-3338.3428864545417</v>
      </c>
      <c r="AJ66">
        <f t="shared" si="7"/>
        <v>-3.9044854446084116</v>
      </c>
      <c r="AK66">
        <f t="shared" si="22"/>
        <v>-9.228124911199366</v>
      </c>
      <c r="AL66">
        <f t="shared" si="8"/>
        <v>-3351.4754968103493</v>
      </c>
      <c r="AN66">
        <f t="shared" si="26"/>
        <v>0</v>
      </c>
      <c r="AO66">
        <f t="shared" si="26"/>
        <v>0</v>
      </c>
      <c r="AP66">
        <f t="shared" si="26"/>
        <v>-2.2140237363428152E-4</v>
      </c>
      <c r="AQ66">
        <f t="shared" si="26"/>
        <v>-6.7713561291326343</v>
      </c>
      <c r="AR66">
        <f t="shared" si="26"/>
        <v>-6.771577531506269</v>
      </c>
      <c r="AS66">
        <f t="shared" si="26"/>
        <v>-7.9199551418408839E-3</v>
      </c>
      <c r="AT66">
        <f t="shared" si="26"/>
        <v>-1.8718557509524364E-2</v>
      </c>
      <c r="AU66">
        <f t="shared" si="23"/>
        <v>-6.7982160441576331</v>
      </c>
      <c r="AW66">
        <v>63</v>
      </c>
      <c r="AX66">
        <f>IF(Z66&gt;0, (R66*SUMPRODUCT(K66:$K$98, X66:$X$98)-K66*$AZ$3)/Z66, 0)</f>
        <v>-58600.9998493885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0.43771532000000002</v>
      </c>
      <c r="Q67" s="4">
        <f t="shared" si="21"/>
        <v>50</v>
      </c>
      <c r="R67">
        <f t="shared" ref="R67:R98" si="27">$C$6</f>
        <v>2000000</v>
      </c>
      <c r="S67">
        <f t="shared" ref="S67:S98" si="28">AX67</f>
        <v>-99142.983637930214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-127.92587042966824</v>
      </c>
      <c r="AC67">
        <f t="shared" ref="AC67:AC98" si="29">S67*Z67</f>
        <v>-119.53038974171447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-6.0281819931019519E-2</v>
      </c>
      <c r="AH67">
        <f t="shared" ref="AH67:AH98" si="32">-X67*R67</f>
        <v>-1911.0634103621044</v>
      </c>
      <c r="AI67">
        <f t="shared" ref="AI67:AI98" si="33">SUM(AE67:AH67)</f>
        <v>-1911.1236921820355</v>
      </c>
      <c r="AJ67">
        <f t="shared" ref="AJ67:AJ98" si="34">AB67-AC67</f>
        <v>-8.3954806879537642</v>
      </c>
      <c r="AK67">
        <f t="shared" si="22"/>
        <v>-8.9548109300767766</v>
      </c>
      <c r="AL67">
        <f t="shared" ref="AL67:AL98" si="35">SUM(AI67:AK67)</f>
        <v>-1928.473983800066</v>
      </c>
      <c r="AN67">
        <f t="shared" ref="AN67:AU98" si="36">AE67*$K67</f>
        <v>0</v>
      </c>
      <c r="AO67">
        <f t="shared" si="36"/>
        <v>0</v>
      </c>
      <c r="AP67">
        <f t="shared" si="36"/>
        <v>-1.0917601703022285E-4</v>
      </c>
      <c r="AQ67">
        <f t="shared" si="36"/>
        <v>-3.4611146722888964</v>
      </c>
      <c r="AR67">
        <f t="shared" si="36"/>
        <v>-3.4612238483059268</v>
      </c>
      <c r="AS67">
        <f t="shared" si="36"/>
        <v>-1.5205001169735678E-2</v>
      </c>
      <c r="AT67">
        <f t="shared" si="36"/>
        <v>-1.6218000579995982E-2</v>
      </c>
      <c r="AU67">
        <f t="shared" si="23"/>
        <v>-3.492646850055658</v>
      </c>
      <c r="AW67">
        <v>64</v>
      </c>
      <c r="AX67">
        <f>IF(Z67&gt;0, (R67*SUMPRODUCT(K67:$K$98, X67:$X$98)-K67*$AZ$3)/Z67, 0)</f>
        <v>-99142.983637930214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1.6170478387293595E-3</v>
      </c>
      <c r="L68" s="2">
        <v>65</v>
      </c>
      <c r="M68" s="6">
        <v>0.44739131599999998</v>
      </c>
      <c r="Q68" s="4">
        <f t="shared" si="21"/>
        <v>50</v>
      </c>
      <c r="R68">
        <f t="shared" si="27"/>
        <v>2000000</v>
      </c>
      <c r="S68">
        <f t="shared" si="28"/>
        <v>-167305.96615842142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-119.53038974171447</v>
      </c>
      <c r="AC68">
        <f t="shared" si="29"/>
        <v>-109.44968582731909</v>
      </c>
      <c r="AE68">
        <f t="shared" si="30"/>
        <v>0</v>
      </c>
      <c r="AF68">
        <f t="shared" si="31"/>
        <v>0</v>
      </c>
      <c r="AG68">
        <f t="shared" si="31"/>
        <v>-3.2709438981895475E-2</v>
      </c>
      <c r="AH68">
        <f t="shared" si="32"/>
        <v>-1078.782509992554</v>
      </c>
      <c r="AI68">
        <f t="shared" si="33"/>
        <v>-1078.8152194315358</v>
      </c>
      <c r="AJ68">
        <f t="shared" si="34"/>
        <v>-10.080703914395386</v>
      </c>
      <c r="AK68">
        <f t="shared" si="22"/>
        <v>-8.3671272819200144</v>
      </c>
      <c r="AL68">
        <f t="shared" si="35"/>
        <v>-1097.263050627851</v>
      </c>
      <c r="AN68">
        <f t="shared" si="36"/>
        <v>0</v>
      </c>
      <c r="AO68">
        <f t="shared" si="36"/>
        <v>0</v>
      </c>
      <c r="AP68">
        <f t="shared" si="36"/>
        <v>-5.2892727611723938E-5</v>
      </c>
      <c r="AQ68">
        <f t="shared" si="36"/>
        <v>-1.7444429262424932</v>
      </c>
      <c r="AR68">
        <f t="shared" si="36"/>
        <v>-1.7444958189701048</v>
      </c>
      <c r="AS68">
        <f t="shared" si="36"/>
        <v>-1.6300980477643653E-2</v>
      </c>
      <c r="AT68">
        <f t="shared" si="36"/>
        <v>-1.353004508760222E-2</v>
      </c>
      <c r="AU68">
        <f t="shared" si="23"/>
        <v>-1.7743268445353504</v>
      </c>
      <c r="AW68">
        <v>65</v>
      </c>
      <c r="AX68">
        <f>IF(Z68&gt;0, (R68*SUMPRODUCT(K68:$K$98, X68:$X$98)-K68*$AZ$3)/Z68, 0)</f>
        <v>-167305.96615842142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1.4437927131512138E-3</v>
      </c>
      <c r="L69" s="2">
        <v>66</v>
      </c>
      <c r="M69" s="6">
        <v>0.457001349</v>
      </c>
      <c r="Q69" s="4">
        <f t="shared" ref="Q69:Q98" si="48">$C$8</f>
        <v>50</v>
      </c>
      <c r="R69">
        <f t="shared" si="27"/>
        <v>2000000</v>
      </c>
      <c r="S69">
        <f t="shared" si="28"/>
        <v>-284222.56967245019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-109.44968582731909</v>
      </c>
      <c r="AC69">
        <f t="shared" si="29"/>
        <v>-99.103219301164899</v>
      </c>
      <c r="AE69">
        <f t="shared" si="30"/>
        <v>0</v>
      </c>
      <c r="AF69">
        <f t="shared" si="31"/>
        <v>0</v>
      </c>
      <c r="AG69">
        <f t="shared" si="31"/>
        <v>-1.74340868523171E-2</v>
      </c>
      <c r="AH69">
        <f t="shared" si="32"/>
        <v>-597.93030959037662</v>
      </c>
      <c r="AI69">
        <f t="shared" si="33"/>
        <v>-597.94774367722891</v>
      </c>
      <c r="AJ69">
        <f t="shared" si="34"/>
        <v>-10.346466526154188</v>
      </c>
      <c r="AK69">
        <f t="shared" si="22"/>
        <v>-7.6614780079123372</v>
      </c>
      <c r="AL69">
        <f t="shared" si="35"/>
        <v>-615.95568821129541</v>
      </c>
      <c r="AN69">
        <f t="shared" si="36"/>
        <v>0</v>
      </c>
      <c r="AO69">
        <f t="shared" si="36"/>
        <v>0</v>
      </c>
      <c r="AP69">
        <f t="shared" si="36"/>
        <v>-2.5171207557820811E-5</v>
      </c>
      <c r="AQ69">
        <f t="shared" si="36"/>
        <v>-0.86328742395883507</v>
      </c>
      <c r="AR69">
        <f t="shared" si="36"/>
        <v>-0.86331259516639292</v>
      </c>
      <c r="AS69">
        <f t="shared" si="36"/>
        <v>-1.4938152977324369E-2</v>
      </c>
      <c r="AT69">
        <f t="shared" si="36"/>
        <v>-1.106158611979211E-2</v>
      </c>
      <c r="AU69">
        <f t="shared" si="23"/>
        <v>-0.88931233426350931</v>
      </c>
      <c r="AW69">
        <v>66</v>
      </c>
      <c r="AX69">
        <f>IF(Z69&gt;0, (R69*SUMPRODUCT(K69:$K$98, X69:$X$98)-K69*$AZ$3)/Z69, 0)</f>
        <v>-284222.56967245019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0.46737994300000002</v>
      </c>
      <c r="Q70" s="4">
        <f t="shared" si="48"/>
        <v>50</v>
      </c>
      <c r="R70">
        <f t="shared" si="27"/>
        <v>2000000</v>
      </c>
      <c r="S70">
        <f t="shared" si="28"/>
        <v>-489337.63170697691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-99.103219301164899</v>
      </c>
      <c r="AC70">
        <f t="shared" si="29"/>
        <v>-89.171051856912442</v>
      </c>
      <c r="AE70">
        <f t="shared" si="30"/>
        <v>0</v>
      </c>
      <c r="AF70">
        <f t="shared" si="31"/>
        <v>0</v>
      </c>
      <c r="AG70">
        <f t="shared" si="31"/>
        <v>-9.111403464500914E-3</v>
      </c>
      <c r="AH70">
        <f t="shared" si="32"/>
        <v>-325.93370077172062</v>
      </c>
      <c r="AI70">
        <f t="shared" si="33"/>
        <v>-325.94281217518511</v>
      </c>
      <c r="AJ70">
        <f t="shared" si="34"/>
        <v>-9.9321674442524568</v>
      </c>
      <c r="AK70">
        <f t="shared" si="22"/>
        <v>-6.9372253510815431</v>
      </c>
      <c r="AL70">
        <f t="shared" si="35"/>
        <v>-342.81220497051913</v>
      </c>
      <c r="AN70">
        <f t="shared" si="36"/>
        <v>0</v>
      </c>
      <c r="AO70">
        <f t="shared" si="36"/>
        <v>0</v>
      </c>
      <c r="AP70">
        <f t="shared" si="36"/>
        <v>-1.1745516007702806E-5</v>
      </c>
      <c r="AQ70">
        <f t="shared" si="36"/>
        <v>-0.4201613412005521</v>
      </c>
      <c r="AR70">
        <f t="shared" si="36"/>
        <v>-0.42017308671655978</v>
      </c>
      <c r="AS70">
        <f t="shared" si="36"/>
        <v>-1.2803563376615546E-2</v>
      </c>
      <c r="AT70">
        <f t="shared" si="36"/>
        <v>-8.9427816173030389E-3</v>
      </c>
      <c r="AU70">
        <f t="shared" si="23"/>
        <v>-0.44191943171047843</v>
      </c>
      <c r="AW70">
        <v>67</v>
      </c>
      <c r="AX70">
        <f>IF(Z70&gt;0, (R70*SUMPRODUCT(K70:$K$98, X70:$X$98)-K70*$AZ$3)/Z70, 0)</f>
        <v>-489337.63170697691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0.47825477199999999</v>
      </c>
      <c r="Q71" s="4">
        <f t="shared" si="48"/>
        <v>50</v>
      </c>
      <c r="R71">
        <f t="shared" si="27"/>
        <v>2000000</v>
      </c>
      <c r="S71">
        <f t="shared" si="28"/>
        <v>-857358.59624365426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-89.171051856912442</v>
      </c>
      <c r="AC71">
        <f t="shared" si="29"/>
        <v>-79.952414208638601</v>
      </c>
      <c r="AE71">
        <f t="shared" si="30"/>
        <v>0</v>
      </c>
      <c r="AF71">
        <f t="shared" si="31"/>
        <v>0</v>
      </c>
      <c r="AG71">
        <f t="shared" si="31"/>
        <v>-4.6627172433410108E-3</v>
      </c>
      <c r="AH71">
        <f t="shared" si="32"/>
        <v>-174.3028874605958</v>
      </c>
      <c r="AI71">
        <f t="shared" si="33"/>
        <v>-174.30755017783915</v>
      </c>
      <c r="AJ71">
        <f t="shared" si="34"/>
        <v>-9.218637648273841</v>
      </c>
      <c r="AK71">
        <f t="shared" si="22"/>
        <v>-6.241973629983872</v>
      </c>
      <c r="AL71">
        <f t="shared" si="35"/>
        <v>-189.76816145609686</v>
      </c>
      <c r="AN71">
        <f t="shared" si="36"/>
        <v>0</v>
      </c>
      <c r="AO71">
        <f t="shared" si="36"/>
        <v>0</v>
      </c>
      <c r="AP71">
        <f t="shared" si="36"/>
        <v>-5.3667069351245741E-6</v>
      </c>
      <c r="AQ71">
        <f t="shared" si="36"/>
        <v>-0.20061961001022344</v>
      </c>
      <c r="AR71">
        <f t="shared" si="36"/>
        <v>-0.20062497671715857</v>
      </c>
      <c r="AS71">
        <f t="shared" si="36"/>
        <v>-1.0610492555611618E-2</v>
      </c>
      <c r="AT71">
        <f t="shared" si="36"/>
        <v>-7.1844037329820984E-3</v>
      </c>
      <c r="AU71">
        <f t="shared" si="23"/>
        <v>-0.2184198730057523</v>
      </c>
      <c r="AW71">
        <v>68</v>
      </c>
      <c r="AX71">
        <f>IF(Z71&gt;0, (R71*SUMPRODUCT(K71:$K$98, X71:$X$98)-K71*$AZ$3)/Z71, 0)</f>
        <v>-857358.59624365426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0.48949088600000001</v>
      </c>
      <c r="Q72" s="4">
        <f t="shared" si="48"/>
        <v>50</v>
      </c>
      <c r="R72">
        <f t="shared" si="27"/>
        <v>2000000</v>
      </c>
      <c r="S72">
        <f t="shared" si="28"/>
        <v>-1532886.9958105478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-79.952414208638601</v>
      </c>
      <c r="AC72">
        <f t="shared" si="29"/>
        <v>-71.546963292332407</v>
      </c>
      <c r="AE72">
        <f t="shared" si="30"/>
        <v>0</v>
      </c>
      <c r="AF72">
        <f t="shared" si="31"/>
        <v>0</v>
      </c>
      <c r="AG72">
        <f t="shared" si="31"/>
        <v>-2.3337324762971313E-3</v>
      </c>
      <c r="AH72">
        <f t="shared" si="32"/>
        <v>-91.294303784418759</v>
      </c>
      <c r="AI72">
        <f t="shared" si="33"/>
        <v>-91.296637516895061</v>
      </c>
      <c r="AJ72">
        <f t="shared" si="34"/>
        <v>-8.4054509163061937</v>
      </c>
      <c r="AK72">
        <f t="shared" si="22"/>
        <v>-5.5966689946047028</v>
      </c>
      <c r="AL72">
        <f t="shared" si="35"/>
        <v>-105.29875742780595</v>
      </c>
      <c r="AN72">
        <f t="shared" si="36"/>
        <v>0</v>
      </c>
      <c r="AO72">
        <f t="shared" si="36"/>
        <v>0</v>
      </c>
      <c r="AP72">
        <f t="shared" si="36"/>
        <v>-2.3982908332114784E-6</v>
      </c>
      <c r="AQ72">
        <f t="shared" si="36"/>
        <v>-9.3819790449159723E-2</v>
      </c>
      <c r="AR72">
        <f t="shared" si="36"/>
        <v>-9.3822188739992943E-2</v>
      </c>
      <c r="AS72">
        <f t="shared" si="36"/>
        <v>-8.6379720410676378E-3</v>
      </c>
      <c r="AT72">
        <f t="shared" si="36"/>
        <v>-5.7514904054368618E-3</v>
      </c>
      <c r="AU72">
        <f t="shared" si="23"/>
        <v>-0.10821165118649743</v>
      </c>
      <c r="AW72">
        <v>69</v>
      </c>
      <c r="AX72">
        <f>IF(Z72&gt;0, (R72*SUMPRODUCT(K72:$K$98, X72:$X$98)-K72*$AZ$3)/Z72, 0)</f>
        <v>-1532886.9958105478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0.50154699899999999</v>
      </c>
      <c r="Q73" s="4">
        <f t="shared" si="48"/>
        <v>50</v>
      </c>
      <c r="R73">
        <f t="shared" si="27"/>
        <v>2000000</v>
      </c>
      <c r="S73">
        <f t="shared" si="28"/>
        <v>-2805322.6682006181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-71.546963292332407</v>
      </c>
      <c r="AC73">
        <f t="shared" si="29"/>
        <v>-63.956791541427634</v>
      </c>
      <c r="AE73">
        <f t="shared" si="30"/>
        <v>0</v>
      </c>
      <c r="AF73">
        <f t="shared" si="31"/>
        <v>0</v>
      </c>
      <c r="AG73">
        <f t="shared" si="31"/>
        <v>-1.1399186315784952E-3</v>
      </c>
      <c r="AH73">
        <f t="shared" si="32"/>
        <v>-46.819060798226594</v>
      </c>
      <c r="AI73">
        <f t="shared" si="33"/>
        <v>-46.820200716858174</v>
      </c>
      <c r="AJ73">
        <f t="shared" si="34"/>
        <v>-7.5901717509047728</v>
      </c>
      <c r="AK73">
        <f t="shared" ref="AK73:AK98" si="49">G73*SUM(AB73:AB73, AE73:AF73)</f>
        <v>-5.0082874304632687</v>
      </c>
      <c r="AL73">
        <f t="shared" si="35"/>
        <v>-59.418659898226217</v>
      </c>
      <c r="AN73">
        <f t="shared" si="36"/>
        <v>0</v>
      </c>
      <c r="AO73">
        <f t="shared" si="36"/>
        <v>0</v>
      </c>
      <c r="AP73">
        <f t="shared" si="36"/>
        <v>-1.0459396024579794E-6</v>
      </c>
      <c r="AQ73">
        <f t="shared" si="36"/>
        <v>-4.2959127504515228E-2</v>
      </c>
      <c r="AR73">
        <f t="shared" si="36"/>
        <v>-4.2960173444117691E-2</v>
      </c>
      <c r="AS73">
        <f t="shared" si="36"/>
        <v>-6.96441044457343E-3</v>
      </c>
      <c r="AT73">
        <f t="shared" si="36"/>
        <v>-4.5953860380018984E-3</v>
      </c>
      <c r="AU73">
        <f t="shared" si="23"/>
        <v>-5.4519969926693015E-2</v>
      </c>
      <c r="AW73">
        <v>70</v>
      </c>
      <c r="AX73">
        <f>IF(Z73&gt;0, (R73*SUMPRODUCT(K73:$K$98, X73:$X$98)-K73*$AZ$3)/Z73, 0)</f>
        <v>-2805322.6682006181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0.51394563599999998</v>
      </c>
      <c r="Q74" s="4">
        <f t="shared" si="48"/>
        <v>50</v>
      </c>
      <c r="R74">
        <f t="shared" si="27"/>
        <v>2000000</v>
      </c>
      <c r="S74">
        <f t="shared" si="28"/>
        <v>-5264687.1771893464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-63.956791541427634</v>
      </c>
      <c r="AC74">
        <f t="shared" si="29"/>
        <v>-57.139043935580403</v>
      </c>
      <c r="AE74">
        <f t="shared" si="30"/>
        <v>0</v>
      </c>
      <c r="AF74">
        <f t="shared" si="31"/>
        <v>0</v>
      </c>
      <c r="AG74">
        <f t="shared" si="31"/>
        <v>-5.4266323916785087E-4</v>
      </c>
      <c r="AH74">
        <f t="shared" si="32"/>
        <v>-23.434248243794375</v>
      </c>
      <c r="AI74">
        <f t="shared" si="33"/>
        <v>-23.434790907033545</v>
      </c>
      <c r="AJ74">
        <f t="shared" si="34"/>
        <v>-6.8177476058472308</v>
      </c>
      <c r="AK74">
        <f t="shared" si="49"/>
        <v>-4.4769754078999346</v>
      </c>
      <c r="AL74">
        <f t="shared" si="35"/>
        <v>-34.729513920780711</v>
      </c>
      <c r="AN74">
        <f t="shared" si="36"/>
        <v>0</v>
      </c>
      <c r="AO74">
        <f t="shared" si="36"/>
        <v>0</v>
      </c>
      <c r="AP74">
        <f t="shared" si="36"/>
        <v>-4.4457510020584488E-7</v>
      </c>
      <c r="AQ74">
        <f t="shared" si="36"/>
        <v>-1.9198431935816194E-2</v>
      </c>
      <c r="AR74">
        <f t="shared" si="36"/>
        <v>-1.91988765109164E-2</v>
      </c>
      <c r="AS74">
        <f t="shared" si="36"/>
        <v>-5.5854176334029773E-3</v>
      </c>
      <c r="AT74">
        <f t="shared" si="36"/>
        <v>-3.6677475954301412E-3</v>
      </c>
      <c r="AU74">
        <f t="shared" si="23"/>
        <v>-2.8452041739749519E-2</v>
      </c>
      <c r="AW74">
        <v>71</v>
      </c>
      <c r="AX74">
        <f>IF(Z74&gt;0, (R74*SUMPRODUCT(K74:$K$98, X74:$X$98)-K74*$AZ$3)/Z74, 0)</f>
        <v>-5264687.1771893464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0.52707773400000002</v>
      </c>
      <c r="Q75" s="4">
        <f t="shared" si="48"/>
        <v>50</v>
      </c>
      <c r="R75">
        <f t="shared" si="27"/>
        <v>2000000</v>
      </c>
      <c r="S75">
        <f t="shared" si="28"/>
        <v>-10157324.402918404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-57.139043935580403</v>
      </c>
      <c r="AC75">
        <f t="shared" si="29"/>
        <v>-51.032611355595023</v>
      </c>
      <c r="AE75">
        <f t="shared" si="30"/>
        <v>0</v>
      </c>
      <c r="AF75">
        <f t="shared" si="31"/>
        <v>0</v>
      </c>
      <c r="AG75">
        <f t="shared" si="31"/>
        <v>-2.512108963504815E-4</v>
      </c>
      <c r="AH75">
        <f t="shared" si="32"/>
        <v>-11.441028417027637</v>
      </c>
      <c r="AI75">
        <f t="shared" si="33"/>
        <v>-11.441279627923986</v>
      </c>
      <c r="AJ75">
        <f t="shared" si="34"/>
        <v>-6.1064325799853805</v>
      </c>
      <c r="AK75">
        <f t="shared" si="49"/>
        <v>-3.9997330754906284</v>
      </c>
      <c r="AL75">
        <f t="shared" si="35"/>
        <v>-21.547445283399995</v>
      </c>
      <c r="AN75">
        <f t="shared" si="36"/>
        <v>0</v>
      </c>
      <c r="AO75">
        <f t="shared" si="36"/>
        <v>0</v>
      </c>
      <c r="AP75">
        <f t="shared" si="36"/>
        <v>-1.8375331499505962E-7</v>
      </c>
      <c r="AQ75">
        <f t="shared" si="36"/>
        <v>-8.3687727289042738E-3</v>
      </c>
      <c r="AR75">
        <f t="shared" si="36"/>
        <v>-8.3689564822192683E-3</v>
      </c>
      <c r="AS75">
        <f t="shared" si="36"/>
        <v>-4.4666741995166544E-3</v>
      </c>
      <c r="AT75">
        <f t="shared" si="36"/>
        <v>-2.9256860366892253E-3</v>
      </c>
      <c r="AU75">
        <f t="shared" si="23"/>
        <v>-1.5761316718425147E-2</v>
      </c>
      <c r="AW75">
        <v>72</v>
      </c>
      <c r="AX75">
        <f>IF(Z75&gt;0, (R75*SUMPRODUCT(K75:$K$98, X75:$X$98)-K75*$AZ$3)/Z75, 0)</f>
        <v>-10157324.402918404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0.54097960300000003</v>
      </c>
      <c r="Q76" s="4">
        <f t="shared" si="48"/>
        <v>50</v>
      </c>
      <c r="R76">
        <f t="shared" si="27"/>
        <v>2000000</v>
      </c>
      <c r="S76">
        <f t="shared" si="28"/>
        <v>-20200418.840908639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-51.032611355595023</v>
      </c>
      <c r="AC76">
        <f t="shared" si="29"/>
        <v>-45.571666724822869</v>
      </c>
      <c r="AE76">
        <f t="shared" si="30"/>
        <v>0</v>
      </c>
      <c r="AF76">
        <f t="shared" si="31"/>
        <v>0</v>
      </c>
      <c r="AG76">
        <f t="shared" si="31"/>
        <v>-1.1279881641001906E-4</v>
      </c>
      <c r="AH76">
        <f t="shared" si="32"/>
        <v>-5.4359988390783043</v>
      </c>
      <c r="AI76">
        <f t="shared" si="33"/>
        <v>-5.4361116378947143</v>
      </c>
      <c r="AJ76">
        <f t="shared" si="34"/>
        <v>-5.4609446307721541</v>
      </c>
      <c r="AK76">
        <f t="shared" si="49"/>
        <v>-3.572282794891652</v>
      </c>
      <c r="AL76">
        <f t="shared" si="35"/>
        <v>-14.469339063558522</v>
      </c>
      <c r="AN76">
        <f t="shared" si="36"/>
        <v>0</v>
      </c>
      <c r="AO76">
        <f t="shared" si="36"/>
        <v>0</v>
      </c>
      <c r="AP76">
        <f t="shared" si="36"/>
        <v>-7.3668737901024755E-8</v>
      </c>
      <c r="AQ76">
        <f t="shared" si="36"/>
        <v>-3.5502426927129026E-3</v>
      </c>
      <c r="AR76">
        <f t="shared" si="36"/>
        <v>-3.5503163614508037E-3</v>
      </c>
      <c r="AS76">
        <f t="shared" si="36"/>
        <v>-3.5665347518719966E-3</v>
      </c>
      <c r="AT76">
        <f t="shared" si="36"/>
        <v>-2.3330525381455888E-3</v>
      </c>
      <c r="AU76">
        <f t="shared" si="23"/>
        <v>-9.4499036514683905E-3</v>
      </c>
      <c r="AW76">
        <v>73</v>
      </c>
      <c r="AX76">
        <f>IF(Z76&gt;0, (R76*SUMPRODUCT(K76:$K$98, X76:$X$98)-K76*$AZ$3)/Z76, 0)</f>
        <v>-20200418.840908639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0.55513806300000001</v>
      </c>
      <c r="Q77" s="4">
        <f t="shared" si="48"/>
        <v>50</v>
      </c>
      <c r="R77">
        <f t="shared" si="27"/>
        <v>2000000</v>
      </c>
      <c r="S77">
        <f t="shared" si="28"/>
        <v>-41478405.16230163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-45.571666724822869</v>
      </c>
      <c r="AC77">
        <f t="shared" si="29"/>
        <v>-40.691901428675351</v>
      </c>
      <c r="AE77">
        <f t="shared" si="30"/>
        <v>0</v>
      </c>
      <c r="AF77">
        <f t="shared" si="31"/>
        <v>0</v>
      </c>
      <c r="AG77">
        <f t="shared" si="31"/>
        <v>-4.9051911795368275E-5</v>
      </c>
      <c r="AH77">
        <f t="shared" si="32"/>
        <v>-2.5047566580220235</v>
      </c>
      <c r="AI77">
        <f t="shared" si="33"/>
        <v>-2.504805709933819</v>
      </c>
      <c r="AJ77">
        <f t="shared" si="34"/>
        <v>-4.879765296147518</v>
      </c>
      <c r="AK77">
        <f t="shared" si="49"/>
        <v>-3.190016670737601</v>
      </c>
      <c r="AL77">
        <f t="shared" si="35"/>
        <v>-10.574587676818938</v>
      </c>
      <c r="AN77">
        <f t="shared" si="36"/>
        <v>0</v>
      </c>
      <c r="AO77">
        <f t="shared" si="36"/>
        <v>0</v>
      </c>
      <c r="AP77">
        <f t="shared" si="36"/>
        <v>-2.8603330410700836E-8</v>
      </c>
      <c r="AQ77">
        <f t="shared" si="36"/>
        <v>-1.4605828736439128E-3</v>
      </c>
      <c r="AR77">
        <f t="shared" si="36"/>
        <v>-1.4606114769743237E-3</v>
      </c>
      <c r="AS77">
        <f t="shared" si="36"/>
        <v>-2.8455066068507136E-3</v>
      </c>
      <c r="AT77">
        <f t="shared" si="36"/>
        <v>-1.8601742013522758E-3</v>
      </c>
      <c r="AU77">
        <f t="shared" si="23"/>
        <v>-6.1662922851773126E-3</v>
      </c>
      <c r="AW77">
        <v>74</v>
      </c>
      <c r="AX77">
        <f>IF(Z77&gt;0, (R77*SUMPRODUCT(K77:$K$98, X77:$X$98)-K77*$AZ$3)/Z77, 0)</f>
        <v>-41478405.16230163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0.569934367</v>
      </c>
      <c r="Q78" s="4">
        <f t="shared" si="48"/>
        <v>50</v>
      </c>
      <c r="R78">
        <f t="shared" si="27"/>
        <v>2000000</v>
      </c>
      <c r="S78">
        <f t="shared" si="28"/>
        <v>-88166026.187729716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-40.691901428675351</v>
      </c>
      <c r="AC78">
        <f t="shared" si="29"/>
        <v>-36.333258851870212</v>
      </c>
      <c r="AE78">
        <f t="shared" si="30"/>
        <v>0</v>
      </c>
      <c r="AF78">
        <f t="shared" si="31"/>
        <v>0</v>
      </c>
      <c r="AG78">
        <f t="shared" si="31"/>
        <v>-2.0605022378181543E-5</v>
      </c>
      <c r="AH78">
        <f t="shared" si="32"/>
        <v>-1.1182548119693221</v>
      </c>
      <c r="AI78">
        <f t="shared" si="33"/>
        <v>-1.1182754169917002</v>
      </c>
      <c r="AJ78">
        <f t="shared" si="34"/>
        <v>-4.3586425768051384</v>
      </c>
      <c r="AK78">
        <f t="shared" si="49"/>
        <v>-2.8484331000072749</v>
      </c>
      <c r="AL78">
        <f t="shared" si="35"/>
        <v>-8.3253510938041142</v>
      </c>
      <c r="AN78">
        <f t="shared" si="36"/>
        <v>0</v>
      </c>
      <c r="AO78">
        <f t="shared" si="36"/>
        <v>0</v>
      </c>
      <c r="AP78">
        <f t="shared" si="36"/>
        <v>-1.0727925084713569E-8</v>
      </c>
      <c r="AQ78">
        <f t="shared" si="36"/>
        <v>-5.822150361326654E-4</v>
      </c>
      <c r="AR78">
        <f t="shared" si="36"/>
        <v>-5.8222576405775014E-4</v>
      </c>
      <c r="AS78">
        <f t="shared" si="36"/>
        <v>-2.2693103737912602E-3</v>
      </c>
      <c r="AT78">
        <f t="shared" si="36"/>
        <v>-1.483025659707791E-3</v>
      </c>
      <c r="AU78">
        <f t="shared" si="23"/>
        <v>-4.3345617975568016E-3</v>
      </c>
      <c r="AW78">
        <v>75</v>
      </c>
      <c r="AX78">
        <f>IF(Z78&gt;0, (R78*SUMPRODUCT(K78:$K$98, X78:$X$98)-K78*$AZ$3)/Z78, 0)</f>
        <v>-88166026.187729716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0.58483052300000005</v>
      </c>
      <c r="Q79" s="4">
        <f t="shared" si="48"/>
        <v>50</v>
      </c>
      <c r="R79">
        <f t="shared" si="27"/>
        <v>2000000</v>
      </c>
      <c r="S79">
        <f t="shared" si="28"/>
        <v>-194291131.57864827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-36.333258851870212</v>
      </c>
      <c r="AC79">
        <f t="shared" si="29"/>
        <v>-32.440891817193148</v>
      </c>
      <c r="AE79">
        <f t="shared" si="30"/>
        <v>0</v>
      </c>
      <c r="AF79">
        <f t="shared" si="31"/>
        <v>0</v>
      </c>
      <c r="AG79">
        <f t="shared" si="31"/>
        <v>-8.3485261405411102E-6</v>
      </c>
      <c r="AH79">
        <f t="shared" si="32"/>
        <v>-0.48201784055434466</v>
      </c>
      <c r="AI79">
        <f t="shared" si="33"/>
        <v>-0.48202618908048522</v>
      </c>
      <c r="AJ79">
        <f t="shared" si="34"/>
        <v>-3.8923670346770649</v>
      </c>
      <c r="AK79">
        <f t="shared" si="49"/>
        <v>-2.5433281196309152</v>
      </c>
      <c r="AL79">
        <f t="shared" si="35"/>
        <v>-6.9177213433884646</v>
      </c>
      <c r="AN79">
        <f t="shared" si="36"/>
        <v>0</v>
      </c>
      <c r="AO79">
        <f t="shared" si="36"/>
        <v>0</v>
      </c>
      <c r="AP79">
        <f t="shared" si="36"/>
        <v>-3.8809176748826578E-9</v>
      </c>
      <c r="AQ79">
        <f t="shared" si="36"/>
        <v>-2.2407207278563772E-4</v>
      </c>
      <c r="AR79">
        <f t="shared" si="36"/>
        <v>-2.2407595370331262E-4</v>
      </c>
      <c r="AS79">
        <f t="shared" si="36"/>
        <v>-1.80941590979192E-3</v>
      </c>
      <c r="AT79">
        <f t="shared" si="36"/>
        <v>-1.182298154948574E-3</v>
      </c>
      <c r="AU79">
        <f t="shared" si="23"/>
        <v>-3.215790018443806E-3</v>
      </c>
      <c r="AW79">
        <v>76</v>
      </c>
      <c r="AX79">
        <f>IF(Z79&gt;0, (R79*SUMPRODUCT(K79:$K$98, X79:$X$98)-K79*$AZ$3)/Z79, 0)</f>
        <v>-194291131.57864827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0.59948279800000004</v>
      </c>
      <c r="Q80" s="4">
        <f t="shared" si="48"/>
        <v>50</v>
      </c>
      <c r="R80">
        <f t="shared" si="27"/>
        <v>2000000</v>
      </c>
      <c r="S80">
        <f t="shared" si="28"/>
        <v>-444219460.47933996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-32.440891817193148</v>
      </c>
      <c r="AC80">
        <f t="shared" si="29"/>
        <v>-28.965268344879146</v>
      </c>
      <c r="AE80">
        <f t="shared" si="30"/>
        <v>0</v>
      </c>
      <c r="AF80">
        <f t="shared" si="31"/>
        <v>0</v>
      </c>
      <c r="AG80">
        <f t="shared" si="31"/>
        <v>-3.2602430692279726E-6</v>
      </c>
      <c r="AH80">
        <f t="shared" si="32"/>
        <v>-0.20019191239630904</v>
      </c>
      <c r="AI80">
        <f t="shared" si="33"/>
        <v>-0.20019517263937828</v>
      </c>
      <c r="AJ80">
        <f t="shared" si="34"/>
        <v>-3.4756234723140018</v>
      </c>
      <c r="AK80">
        <f t="shared" si="49"/>
        <v>-2.2708624272035207</v>
      </c>
      <c r="AL80">
        <f t="shared" si="35"/>
        <v>-5.9466810721569008</v>
      </c>
      <c r="AN80">
        <f t="shared" si="36"/>
        <v>0</v>
      </c>
      <c r="AO80">
        <f t="shared" si="36"/>
        <v>0</v>
      </c>
      <c r="AP80">
        <f t="shared" si="36"/>
        <v>-1.3531831353460006E-9</v>
      </c>
      <c r="AQ80">
        <f t="shared" si="36"/>
        <v>-8.3090835233796777E-5</v>
      </c>
      <c r="AR80">
        <f t="shared" si="36"/>
        <v>-8.3092188416932132E-5</v>
      </c>
      <c r="AS80">
        <f t="shared" si="36"/>
        <v>-1.4425780433180168E-3</v>
      </c>
      <c r="AT80">
        <f t="shared" si="36"/>
        <v>-9.4253485827066024E-4</v>
      </c>
      <c r="AU80">
        <f t="shared" si="23"/>
        <v>-2.4682050900056091E-3</v>
      </c>
      <c r="AW80">
        <v>77</v>
      </c>
      <c r="AX80">
        <f>IF(Z80&gt;0, (R80*SUMPRODUCT(K80:$K$98, X80:$X$98)-K80*$AZ$3)/Z80, 0)</f>
        <v>-444219460.47933996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0.61448546299999995</v>
      </c>
      <c r="Q81" s="4">
        <f t="shared" si="48"/>
        <v>50</v>
      </c>
      <c r="R81">
        <f t="shared" si="27"/>
        <v>2000000</v>
      </c>
      <c r="S81">
        <f t="shared" si="28"/>
        <v>-1056218983.330775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-28.965268344879146</v>
      </c>
      <c r="AC81">
        <f t="shared" si="29"/>
        <v>-25.861916128226181</v>
      </c>
      <c r="AE81">
        <f t="shared" si="30"/>
        <v>0</v>
      </c>
      <c r="AF81">
        <f t="shared" si="31"/>
        <v>0</v>
      </c>
      <c r="AG81">
        <f t="shared" si="31"/>
        <v>-1.2242686666486012E-6</v>
      </c>
      <c r="AH81">
        <f t="shared" si="32"/>
        <v>-8.0134878875483664E-2</v>
      </c>
      <c r="AI81">
        <f t="shared" si="33"/>
        <v>-8.0136103144150317E-2</v>
      </c>
      <c r="AJ81">
        <f t="shared" si="34"/>
        <v>-3.103352216652965</v>
      </c>
      <c r="AK81">
        <f t="shared" si="49"/>
        <v>-2.0275687841415402</v>
      </c>
      <c r="AL81">
        <f t="shared" si="35"/>
        <v>-5.2110571039386553</v>
      </c>
      <c r="AN81">
        <f t="shared" si="36"/>
        <v>0</v>
      </c>
      <c r="AO81">
        <f t="shared" si="36"/>
        <v>0</v>
      </c>
      <c r="AP81">
        <f t="shared" si="36"/>
        <v>-4.5369637370148373E-10</v>
      </c>
      <c r="AQ81">
        <f t="shared" si="36"/>
        <v>-2.9696834480245671E-5</v>
      </c>
      <c r="AR81">
        <f t="shared" si="36"/>
        <v>-2.9697288176619375E-5</v>
      </c>
      <c r="AS81">
        <f t="shared" si="36"/>
        <v>-1.1500577327264395E-3</v>
      </c>
      <c r="AT81">
        <f t="shared" si="36"/>
        <v>-7.5138785289142747E-4</v>
      </c>
      <c r="AU81">
        <f t="shared" si="23"/>
        <v>-1.9311428737944865E-3</v>
      </c>
      <c r="AW81">
        <v>78</v>
      </c>
      <c r="AX81">
        <f>IF(Z81&gt;0, (R81*SUMPRODUCT(K81:$K$98, X81:$X$98)-K81*$AZ$3)/Z81, 0)</f>
        <v>-1056218983.330775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0.62975077099999999</v>
      </c>
      <c r="Q82" s="4">
        <f t="shared" si="48"/>
        <v>50</v>
      </c>
      <c r="R82">
        <f t="shared" si="27"/>
        <v>2000000</v>
      </c>
      <c r="S82">
        <f t="shared" si="28"/>
        <v>-2617781260.0807304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-25.861916128226181</v>
      </c>
      <c r="AC82">
        <f t="shared" si="29"/>
        <v>-23.091021443374768</v>
      </c>
      <c r="AE82">
        <f t="shared" si="30"/>
        <v>0</v>
      </c>
      <c r="AF82">
        <f t="shared" si="31"/>
        <v>0</v>
      </c>
      <c r="AG82">
        <f t="shared" si="31"/>
        <v>-4.4104184324901652E-7</v>
      </c>
      <c r="AH82">
        <f t="shared" si="32"/>
        <v>-3.0839365469323945E-2</v>
      </c>
      <c r="AI82">
        <f t="shared" si="33"/>
        <v>-3.0839806511167193E-2</v>
      </c>
      <c r="AJ82">
        <f t="shared" si="34"/>
        <v>-2.7708946848514131</v>
      </c>
      <c r="AK82">
        <f t="shared" si="49"/>
        <v>-1.8103341289758328</v>
      </c>
      <c r="AL82">
        <f t="shared" si="35"/>
        <v>-4.6120686203384125</v>
      </c>
      <c r="AN82">
        <f t="shared" si="36"/>
        <v>0</v>
      </c>
      <c r="AO82">
        <f t="shared" si="36"/>
        <v>0</v>
      </c>
      <c r="AP82">
        <f t="shared" si="36"/>
        <v>-1.4593193645183514E-10</v>
      </c>
      <c r="AQ82">
        <f t="shared" si="36"/>
        <v>-1.0204130040657625E-5</v>
      </c>
      <c r="AR82">
        <f t="shared" si="36"/>
        <v>-1.0204275972594077E-5</v>
      </c>
      <c r="AS82">
        <f t="shared" si="36"/>
        <v>-9.1683370467903066E-4</v>
      </c>
      <c r="AT82">
        <f t="shared" si="36"/>
        <v>-5.990034032148006E-4</v>
      </c>
      <c r="AU82">
        <f t="shared" si="23"/>
        <v>-1.5260413838664253E-3</v>
      </c>
      <c r="AW82">
        <v>79</v>
      </c>
      <c r="AX82">
        <f>IF(Z82&gt;0, (R82*SUMPRODUCT(K82:$K$98, X82:$X$98)-K82*$AZ$3)/Z82, 0)</f>
        <v>-2617781260.0807304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0.64518007799999999</v>
      </c>
      <c r="Q83" s="4">
        <f t="shared" si="48"/>
        <v>50</v>
      </c>
      <c r="R83">
        <f t="shared" si="27"/>
        <v>2000000</v>
      </c>
      <c r="S83">
        <f t="shared" si="28"/>
        <v>-6778337100.4440603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-23.091021443374768</v>
      </c>
      <c r="AC83">
        <f t="shared" si="29"/>
        <v>-20.616992020999547</v>
      </c>
      <c r="AE83">
        <f t="shared" si="30"/>
        <v>0</v>
      </c>
      <c r="AF83">
        <f t="shared" si="31"/>
        <v>0</v>
      </c>
      <c r="AG83">
        <f t="shared" si="31"/>
        <v>-1.5208001398786209E-7</v>
      </c>
      <c r="AH83">
        <f t="shared" si="32"/>
        <v>-1.138205643314657E-2</v>
      </c>
      <c r="AI83">
        <f t="shared" si="33"/>
        <v>-1.1382208513160559E-2</v>
      </c>
      <c r="AJ83">
        <f t="shared" si="34"/>
        <v>-2.4740294223752208</v>
      </c>
      <c r="AK83">
        <f t="shared" si="49"/>
        <v>-1.6163715010362338</v>
      </c>
      <c r="AL83">
        <f t="shared" si="35"/>
        <v>-4.1017831319246154</v>
      </c>
      <c r="AN83">
        <f t="shared" si="36"/>
        <v>0</v>
      </c>
      <c r="AO83">
        <f t="shared" si="36"/>
        <v>0</v>
      </c>
      <c r="AP83">
        <f t="shared" si="36"/>
        <v>-4.4928784771991732E-11</v>
      </c>
      <c r="AQ83">
        <f t="shared" si="36"/>
        <v>-3.3625849336673579E-6</v>
      </c>
      <c r="AR83">
        <f t="shared" si="36"/>
        <v>-3.36262986245213E-6</v>
      </c>
      <c r="AS83">
        <f t="shared" si="36"/>
        <v>-7.3089903480902428E-4</v>
      </c>
      <c r="AT83">
        <f t="shared" si="36"/>
        <v>-4.7752236061363251E-4</v>
      </c>
      <c r="AU83">
        <f t="shared" si="23"/>
        <v>-1.2117840252851089E-3</v>
      </c>
      <c r="AW83">
        <v>80</v>
      </c>
      <c r="AX83">
        <f>IF(Z83&gt;0, (R83*SUMPRODUCT(K83:$K$98, X83:$X$98)-K83*$AZ$3)/Z83, 0)</f>
        <v>-6778337100.4440603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0.66067595400000001</v>
      </c>
      <c r="Q84" s="4">
        <f t="shared" si="48"/>
        <v>50</v>
      </c>
      <c r="R84">
        <f t="shared" si="27"/>
        <v>2000000</v>
      </c>
      <c r="S84">
        <f t="shared" si="28"/>
        <v>-18377302551.811108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-20.616992020999547</v>
      </c>
      <c r="AC84">
        <f t="shared" si="29"/>
        <v>-18.408031431347645</v>
      </c>
      <c r="AE84">
        <f t="shared" si="30"/>
        <v>0</v>
      </c>
      <c r="AF84">
        <f t="shared" si="31"/>
        <v>0</v>
      </c>
      <c r="AG84">
        <f t="shared" si="31"/>
        <v>-5.0083605522219334E-8</v>
      </c>
      <c r="AH84">
        <f t="shared" si="32"/>
        <v>-4.0190243330305653E-3</v>
      </c>
      <c r="AI84">
        <f t="shared" si="33"/>
        <v>-4.0190744166360877E-3</v>
      </c>
      <c r="AJ84">
        <f t="shared" si="34"/>
        <v>-2.2089605896519018</v>
      </c>
      <c r="AK84">
        <f t="shared" si="49"/>
        <v>-1.4431894414699684</v>
      </c>
      <c r="AL84">
        <f t="shared" si="35"/>
        <v>-3.6561691055385062</v>
      </c>
      <c r="AN84">
        <f t="shared" si="36"/>
        <v>0</v>
      </c>
      <c r="AO84">
        <f t="shared" si="36"/>
        <v>0</v>
      </c>
      <c r="AP84">
        <f t="shared" si="36"/>
        <v>-1.3210829627656699E-11</v>
      </c>
      <c r="AQ84">
        <f t="shared" si="36"/>
        <v>-1.0601202764748682E-6</v>
      </c>
      <c r="AR84">
        <f t="shared" si="36"/>
        <v>-1.0601334873044959E-6</v>
      </c>
      <c r="AS84">
        <f t="shared" si="36"/>
        <v>-5.8266975190419989E-4</v>
      </c>
      <c r="AT84">
        <f t="shared" si="36"/>
        <v>-3.8067806087232217E-4</v>
      </c>
      <c r="AU84">
        <f t="shared" si="23"/>
        <v>-9.6440794626382654E-4</v>
      </c>
      <c r="AW84">
        <v>81</v>
      </c>
      <c r="AX84">
        <f>IF(Z84&gt;0, (R84*SUMPRODUCT(K84:$K$98, X84:$X$98)-K84*$AZ$3)/Z84, 0)</f>
        <v>-18377302551.811108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0.67625413199999995</v>
      </c>
      <c r="Q85" s="4">
        <f t="shared" si="48"/>
        <v>50</v>
      </c>
      <c r="R85">
        <f t="shared" si="27"/>
        <v>2000000</v>
      </c>
      <c r="S85">
        <f t="shared" si="28"/>
        <v>-52298080774.445221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-18.408031431347645</v>
      </c>
      <c r="AC85">
        <f t="shared" si="29"/>
        <v>-16.435743248399312</v>
      </c>
      <c r="AE85">
        <f t="shared" si="30"/>
        <v>0</v>
      </c>
      <c r="AF85">
        <f t="shared" si="31"/>
        <v>0</v>
      </c>
      <c r="AG85">
        <f t="shared" si="31"/>
        <v>-1.5713524287138301E-8</v>
      </c>
      <c r="AH85">
        <f t="shared" si="32"/>
        <v>-1.3547698071943535E-3</v>
      </c>
      <c r="AI85">
        <f t="shared" si="33"/>
        <v>-1.3547855207186406E-3</v>
      </c>
      <c r="AJ85">
        <f t="shared" si="34"/>
        <v>-1.9722881829483327</v>
      </c>
      <c r="AK85">
        <f t="shared" si="49"/>
        <v>-1.2885622001943353</v>
      </c>
      <c r="AL85">
        <f t="shared" si="35"/>
        <v>-3.2622051686633866</v>
      </c>
      <c r="AN85">
        <f t="shared" si="36"/>
        <v>0</v>
      </c>
      <c r="AO85">
        <f t="shared" si="36"/>
        <v>0</v>
      </c>
      <c r="AP85">
        <f t="shared" si="36"/>
        <v>-3.7007528647582754E-12</v>
      </c>
      <c r="AQ85">
        <f t="shared" si="36"/>
        <v>-3.190670758161022E-7</v>
      </c>
      <c r="AR85">
        <f t="shared" si="36"/>
        <v>-3.1907077656896698E-7</v>
      </c>
      <c r="AS85">
        <f t="shared" si="36"/>
        <v>-4.6450121626433671E-4</v>
      </c>
      <c r="AT85">
        <f t="shared" si="36"/>
        <v>-3.0347426628484658E-4</v>
      </c>
      <c r="AU85">
        <f t="shared" si="23"/>
        <v>-7.6829455332575217E-4</v>
      </c>
      <c r="AW85">
        <v>82</v>
      </c>
      <c r="AX85">
        <f>IF(Z85&gt;0, (R85*SUMPRODUCT(K85:$K$98, X85:$X$98)-K85*$AZ$3)/Z85, 0)</f>
        <v>-52298080774.445221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0.69194305599999995</v>
      </c>
      <c r="Q86" s="4">
        <f t="shared" si="48"/>
        <v>50</v>
      </c>
      <c r="R86">
        <f t="shared" si="27"/>
        <v>2000000</v>
      </c>
      <c r="S86">
        <f t="shared" si="28"/>
        <v>-156663740876.07141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-16.435743248399312</v>
      </c>
      <c r="AC86">
        <f t="shared" si="29"/>
        <v>-14.674771029012277</v>
      </c>
      <c r="AE86">
        <f t="shared" si="30"/>
        <v>0</v>
      </c>
      <c r="AF86">
        <f t="shared" si="31"/>
        <v>0</v>
      </c>
      <c r="AG86">
        <f t="shared" si="31"/>
        <v>-4.6835250284942222E-9</v>
      </c>
      <c r="AH86">
        <f t="shared" si="32"/>
        <v>-4.3491456063090786E-4</v>
      </c>
      <c r="AI86">
        <f t="shared" si="33"/>
        <v>-4.3491924415593633E-4</v>
      </c>
      <c r="AJ86">
        <f t="shared" si="34"/>
        <v>-1.7609722193870354</v>
      </c>
      <c r="AK86">
        <f t="shared" si="49"/>
        <v>-1.150502027387952</v>
      </c>
      <c r="AL86">
        <f t="shared" si="35"/>
        <v>-2.9119091660191434</v>
      </c>
      <c r="AN86">
        <f t="shared" si="36"/>
        <v>0</v>
      </c>
      <c r="AO86">
        <f t="shared" si="36"/>
        <v>0</v>
      </c>
      <c r="AP86">
        <f t="shared" si="36"/>
        <v>-9.8485275836526538E-13</v>
      </c>
      <c r="AQ86">
        <f t="shared" si="36"/>
        <v>-9.1453937383628398E-8</v>
      </c>
      <c r="AR86">
        <f t="shared" si="36"/>
        <v>-9.1454922236386768E-8</v>
      </c>
      <c r="AS86">
        <f t="shared" si="36"/>
        <v>-3.7029765766523744E-4</v>
      </c>
      <c r="AT86">
        <f t="shared" si="36"/>
        <v>-2.4192784030923481E-4</v>
      </c>
      <c r="AU86">
        <f t="shared" si="23"/>
        <v>-6.123169528967086E-4</v>
      </c>
      <c r="AW86">
        <v>83</v>
      </c>
      <c r="AX86">
        <f>IF(Z86&gt;0, (R86*SUMPRODUCT(K86:$K$98, X86:$X$98)-K86*$AZ$3)/Z86, 0)</f>
        <v>-156663740876.07141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0.70765376499999999</v>
      </c>
      <c r="Q87" s="4">
        <f t="shared" si="48"/>
        <v>50</v>
      </c>
      <c r="R87">
        <f t="shared" si="27"/>
        <v>2000000</v>
      </c>
      <c r="S87">
        <f t="shared" si="28"/>
        <v>-495414223963.49609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-14.674771029012277</v>
      </c>
      <c r="AC87">
        <f t="shared" si="29"/>
        <v>-13.102474211132183</v>
      </c>
      <c r="AE87">
        <f t="shared" si="30"/>
        <v>0</v>
      </c>
      <c r="AF87">
        <f t="shared" si="31"/>
        <v>0</v>
      </c>
      <c r="AG87">
        <f t="shared" si="31"/>
        <v>-1.3223756583236114E-9</v>
      </c>
      <c r="AH87">
        <f t="shared" si="32"/>
        <v>-1.3257256479542675E-4</v>
      </c>
      <c r="AI87">
        <f t="shared" si="33"/>
        <v>-1.3257388717108508E-4</v>
      </c>
      <c r="AJ87">
        <f t="shared" si="34"/>
        <v>-1.572296817880094</v>
      </c>
      <c r="AK87">
        <f t="shared" si="49"/>
        <v>-1.0272339720308594</v>
      </c>
      <c r="AL87">
        <f t="shared" si="35"/>
        <v>-2.5996633637981246</v>
      </c>
      <c r="AN87">
        <f t="shared" si="36"/>
        <v>0</v>
      </c>
      <c r="AO87">
        <f t="shared" si="36"/>
        <v>0</v>
      </c>
      <c r="AP87">
        <f t="shared" si="36"/>
        <v>-2.4827631103017626E-13</v>
      </c>
      <c r="AQ87">
        <f t="shared" si="36"/>
        <v>-2.4890527229564831E-8</v>
      </c>
      <c r="AR87">
        <f t="shared" si="36"/>
        <v>-2.4890775505875862E-8</v>
      </c>
      <c r="AS87">
        <f t="shared" si="36"/>
        <v>-2.9519906187824342E-4</v>
      </c>
      <c r="AT87">
        <f t="shared" si="36"/>
        <v>-1.9286339667202513E-4</v>
      </c>
      <c r="AU87">
        <f t="shared" si="23"/>
        <v>-4.8808734932577442E-4</v>
      </c>
      <c r="AW87">
        <v>84</v>
      </c>
      <c r="AX87">
        <f>IF(Z87&gt;0, (R87*SUMPRODUCT(K87:$K$98, X87:$X$98)-K87*$AZ$3)/Z87, 0)</f>
        <v>-495414223963.49609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0.72329488099999995</v>
      </c>
      <c r="Q88" s="4">
        <f t="shared" si="48"/>
        <v>50</v>
      </c>
      <c r="R88">
        <f t="shared" si="27"/>
        <v>2000000</v>
      </c>
      <c r="S88">
        <f t="shared" si="28"/>
        <v>-1658513833568.3333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-13.102474211132183</v>
      </c>
      <c r="AC88">
        <f t="shared" si="29"/>
        <v>-11.698637709831614</v>
      </c>
      <c r="AE88">
        <f t="shared" si="30"/>
        <v>0</v>
      </c>
      <c r="AF88">
        <f t="shared" si="31"/>
        <v>0</v>
      </c>
      <c r="AG88">
        <f t="shared" si="31"/>
        <v>-3.5268435731590216E-10</v>
      </c>
      <c r="AH88">
        <f t="shared" si="32"/>
        <v>-3.8258701776978921E-5</v>
      </c>
      <c r="AI88">
        <f t="shared" si="33"/>
        <v>-3.8259054461336239E-5</v>
      </c>
      <c r="AJ88">
        <f t="shared" si="34"/>
        <v>-1.4038365013005691</v>
      </c>
      <c r="AK88">
        <f t="shared" si="49"/>
        <v>-0.91717319477925285</v>
      </c>
      <c r="AL88">
        <f t="shared" si="35"/>
        <v>-2.3210479551342833</v>
      </c>
      <c r="AN88">
        <f t="shared" si="36"/>
        <v>0</v>
      </c>
      <c r="AO88">
        <f t="shared" si="36"/>
        <v>0</v>
      </c>
      <c r="AP88">
        <f t="shared" si="36"/>
        <v>-5.9121931319807307E-14</v>
      </c>
      <c r="AQ88">
        <f t="shared" si="36"/>
        <v>-6.4134637443460822E-9</v>
      </c>
      <c r="AR88">
        <f t="shared" si="36"/>
        <v>-6.413522866277402E-9</v>
      </c>
      <c r="AS88">
        <f t="shared" si="36"/>
        <v>-2.353308943038528E-4</v>
      </c>
      <c r="AT88">
        <f t="shared" si="36"/>
        <v>-1.5374951994691794E-4</v>
      </c>
      <c r="AU88">
        <f t="shared" si="23"/>
        <v>-3.8908682777363698E-4</v>
      </c>
      <c r="AW88">
        <v>85</v>
      </c>
      <c r="AX88">
        <f>IF(Z88&gt;0, (R88*SUMPRODUCT(K88:$K$98, X88:$X$98)-K88*$AZ$3)/Z88, 0)</f>
        <v>-1658513833568.3333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0.74145409100000004</v>
      </c>
      <c r="Q89" s="4">
        <f t="shared" si="48"/>
        <v>50</v>
      </c>
      <c r="R89">
        <f t="shared" si="27"/>
        <v>2000000</v>
      </c>
      <c r="S89">
        <f t="shared" si="28"/>
        <v>-5957917109028.3105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-11.698637709831614</v>
      </c>
      <c r="AC89">
        <f t="shared" si="29"/>
        <v>-10.445212246431597</v>
      </c>
      <c r="AE89">
        <f t="shared" si="30"/>
        <v>0</v>
      </c>
      <c r="AF89">
        <f t="shared" si="31"/>
        <v>0</v>
      </c>
      <c r="AG89">
        <f t="shared" si="31"/>
        <v>-8.7658254179161696E-11</v>
      </c>
      <c r="AH89">
        <f t="shared" si="32"/>
        <v>-1.0459970382543257E-5</v>
      </c>
      <c r="AI89">
        <f t="shared" si="33"/>
        <v>-1.0460058040797435E-5</v>
      </c>
      <c r="AJ89">
        <f t="shared" si="34"/>
        <v>-1.253425463400017</v>
      </c>
      <c r="AK89">
        <f t="shared" si="49"/>
        <v>-0.81890463968821303</v>
      </c>
      <c r="AL89">
        <f t="shared" si="35"/>
        <v>-2.072340563146271</v>
      </c>
      <c r="AN89">
        <f t="shared" si="36"/>
        <v>0</v>
      </c>
      <c r="AO89">
        <f t="shared" si="36"/>
        <v>0</v>
      </c>
      <c r="AP89">
        <f t="shared" si="36"/>
        <v>-1.312010193010453E-14</v>
      </c>
      <c r="AQ89">
        <f t="shared" si="36"/>
        <v>-1.5655784944604337E-9</v>
      </c>
      <c r="AR89">
        <f t="shared" si="36"/>
        <v>-1.5655916145623638E-9</v>
      </c>
      <c r="AS89">
        <f t="shared" si="36"/>
        <v>-1.8760435050400631E-4</v>
      </c>
      <c r="AT89">
        <f t="shared" si="36"/>
        <v>-1.2256817620147164E-4</v>
      </c>
      <c r="AU89">
        <f t="shared" si="23"/>
        <v>-3.1017409229709252E-4</v>
      </c>
      <c r="AW89">
        <v>86</v>
      </c>
      <c r="AX89">
        <f>IF(Z89&gt;0, (R89*SUMPRODUCT(K89:$K$98, X89:$X$98)-K89*$AZ$3)/Z89, 0)</f>
        <v>-5957917109028.3105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1.3363689287451474E-4</v>
      </c>
      <c r="L90" s="2">
        <v>87</v>
      </c>
      <c r="M90">
        <v>0.75951466000000001</v>
      </c>
      <c r="Q90" s="4">
        <f t="shared" si="48"/>
        <v>50</v>
      </c>
      <c r="R90">
        <f t="shared" si="27"/>
        <v>2000000</v>
      </c>
      <c r="S90">
        <f t="shared" si="28"/>
        <v>-23079857695576.734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-10.445212246431597</v>
      </c>
      <c r="AC90">
        <f t="shared" si="29"/>
        <v>-9.3260823642351394</v>
      </c>
      <c r="AE90">
        <f t="shared" si="30"/>
        <v>0</v>
      </c>
      <c r="AF90">
        <f t="shared" si="31"/>
        <v>0</v>
      </c>
      <c r="AG90">
        <f t="shared" si="31"/>
        <v>-2.0203942518290501E-11</v>
      </c>
      <c r="AH90">
        <f t="shared" si="32"/>
        <v>-2.6631091647631828E-6</v>
      </c>
      <c r="AI90">
        <f t="shared" si="33"/>
        <v>-2.663129368705701E-6</v>
      </c>
      <c r="AJ90">
        <f t="shared" si="34"/>
        <v>-1.1191298821964573</v>
      </c>
      <c r="AK90">
        <f t="shared" si="49"/>
        <v>-0.73116485725021185</v>
      </c>
      <c r="AL90">
        <f t="shared" si="35"/>
        <v>-1.8502974025760379</v>
      </c>
      <c r="AN90">
        <f t="shared" si="36"/>
        <v>0</v>
      </c>
      <c r="AO90">
        <f t="shared" si="36"/>
        <v>0</v>
      </c>
      <c r="AP90">
        <f t="shared" si="36"/>
        <v>-2.6999921019596413E-15</v>
      </c>
      <c r="AQ90">
        <f t="shared" si="36"/>
        <v>-3.5588963416459589E-10</v>
      </c>
      <c r="AR90">
        <f t="shared" si="36"/>
        <v>-3.5589233415669785E-10</v>
      </c>
      <c r="AS90">
        <f t="shared" si="36"/>
        <v>-1.4955704017975626E-4</v>
      </c>
      <c r="AT90">
        <f t="shared" si="36"/>
        <v>-9.7710599701956427E-5</v>
      </c>
      <c r="AU90">
        <f t="shared" si="23"/>
        <v>-2.4726799577404684E-4</v>
      </c>
      <c r="AW90">
        <v>87</v>
      </c>
      <c r="AX90">
        <f>IF(Z90&gt;0, (R90*SUMPRODUCT(K90:$K$98, X90:$X$98)-K90*$AZ$3)/Z90, 0)</f>
        <v>-23079857695576.734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1.1931865435224529E-4</v>
      </c>
      <c r="L91" s="2">
        <v>88</v>
      </c>
      <c r="M91">
        <v>0.77745419500000001</v>
      </c>
      <c r="Q91" s="4">
        <f t="shared" si="48"/>
        <v>50</v>
      </c>
      <c r="R91">
        <f t="shared" si="27"/>
        <v>2000000</v>
      </c>
      <c r="S91">
        <f t="shared" si="28"/>
        <v>-96953293434250.141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-9.3260823642351394</v>
      </c>
      <c r="AC91">
        <f t="shared" si="29"/>
        <v>-8.3268592540892108</v>
      </c>
      <c r="AE91">
        <f t="shared" si="30"/>
        <v>0</v>
      </c>
      <c r="AF91">
        <f t="shared" si="31"/>
        <v>0</v>
      </c>
      <c r="AG91">
        <f t="shared" si="31"/>
        <v>-4.2942632267237807E-12</v>
      </c>
      <c r="AH91">
        <f t="shared" si="32"/>
        <v>-6.2830559465535262E-7</v>
      </c>
      <c r="AI91">
        <f t="shared" si="33"/>
        <v>-6.2830988891857934E-7</v>
      </c>
      <c r="AJ91">
        <f t="shared" si="34"/>
        <v>-0.99922311014592857</v>
      </c>
      <c r="AK91">
        <f t="shared" si="49"/>
        <v>-0.65282576549645976</v>
      </c>
      <c r="AL91">
        <f t="shared" si="35"/>
        <v>-1.6520495039522771</v>
      </c>
      <c r="AN91">
        <f t="shared" si="36"/>
        <v>0</v>
      </c>
      <c r="AO91">
        <f t="shared" si="36"/>
        <v>0</v>
      </c>
      <c r="AP91">
        <f t="shared" si="36"/>
        <v>-5.1238570964701237E-16</v>
      </c>
      <c r="AQ91">
        <f t="shared" si="36"/>
        <v>-7.4968578076263953E-11</v>
      </c>
      <c r="AR91">
        <f t="shared" si="36"/>
        <v>-7.4969090461973605E-11</v>
      </c>
      <c r="AS91">
        <f t="shared" si="36"/>
        <v>-1.1922595690027757E-4</v>
      </c>
      <c r="AT91">
        <f t="shared" si="36"/>
        <v>-7.7894291865512021E-5</v>
      </c>
      <c r="AU91">
        <f t="shared" si="23"/>
        <v>-1.9712032373488006E-4</v>
      </c>
      <c r="AW91">
        <v>88</v>
      </c>
      <c r="AX91">
        <f>IF(Z91&gt;0, (R91*SUMPRODUCT(K91:$K$98, X91:$X$98)-K91*$AZ$3)/Z91, 0)</f>
        <v>-96953293434250.141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1.0653451281450472E-4</v>
      </c>
      <c r="L92" s="2">
        <v>89</v>
      </c>
      <c r="M92">
        <v>0.79525030600000002</v>
      </c>
      <c r="Q92" s="4">
        <f t="shared" si="48"/>
        <v>50</v>
      </c>
      <c r="R92">
        <f t="shared" si="27"/>
        <v>2000000</v>
      </c>
      <c r="S92">
        <f t="shared" si="28"/>
        <v>-444495900296778.69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-8.3268592540892108</v>
      </c>
      <c r="AC92">
        <f t="shared" si="29"/>
        <v>-7.4346957626447008</v>
      </c>
      <c r="AE92">
        <f t="shared" si="30"/>
        <v>0</v>
      </c>
      <c r="AF92">
        <f t="shared" si="31"/>
        <v>0</v>
      </c>
      <c r="AG92">
        <f t="shared" si="31"/>
        <v>-8.3630644935990889E-13</v>
      </c>
      <c r="AH92">
        <f t="shared" si="32"/>
        <v>-1.3660056580386535E-7</v>
      </c>
      <c r="AI92">
        <f t="shared" si="33"/>
        <v>-1.3660140211031471E-7</v>
      </c>
      <c r="AJ92">
        <f t="shared" si="34"/>
        <v>-0.89216349144451002</v>
      </c>
      <c r="AK92">
        <f t="shared" si="49"/>
        <v>-0.58288014778624486</v>
      </c>
      <c r="AL92">
        <f t="shared" si="35"/>
        <v>-1.4750437758321571</v>
      </c>
      <c r="AN92">
        <f t="shared" si="36"/>
        <v>0</v>
      </c>
      <c r="AO92">
        <f t="shared" si="36"/>
        <v>0</v>
      </c>
      <c r="AP92">
        <f t="shared" si="36"/>
        <v>-8.9095500146186161E-17</v>
      </c>
      <c r="AQ92">
        <f t="shared" si="36"/>
        <v>-1.4552674728100489E-11</v>
      </c>
      <c r="AR92">
        <f t="shared" si="36"/>
        <v>-1.4552763823600636E-11</v>
      </c>
      <c r="AS92">
        <f t="shared" si="36"/>
        <v>-9.5046202911928428E-5</v>
      </c>
      <c r="AT92">
        <f t="shared" si="36"/>
        <v>-6.2096852573654114E-5</v>
      </c>
      <c r="AU92">
        <f t="shared" si="23"/>
        <v>-1.5714307003834638E-4</v>
      </c>
      <c r="AW92">
        <v>89</v>
      </c>
      <c r="AX92">
        <f>IF(Z92&gt;0, (R92*SUMPRODUCT(K92:$K$98, X92:$X$98)-K92*$AZ$3)/Z92, 0)</f>
        <v>-444495900296778.69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9.512010072723635E-5</v>
      </c>
      <c r="L93" s="2">
        <v>90</v>
      </c>
      <c r="M93">
        <v>0.81288120699999999</v>
      </c>
      <c r="Q93" s="4">
        <f t="shared" si="48"/>
        <v>50</v>
      </c>
      <c r="R93">
        <f t="shared" si="27"/>
        <v>2000000</v>
      </c>
      <c r="S93">
        <f t="shared" si="28"/>
        <v>-2240707114300696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-7.4346957626447008</v>
      </c>
      <c r="AC93">
        <f t="shared" si="29"/>
        <v>-6.6381212166597177</v>
      </c>
      <c r="AE93">
        <f t="shared" si="30"/>
        <v>0</v>
      </c>
      <c r="AF93">
        <f t="shared" si="31"/>
        <v>0</v>
      </c>
      <c r="AG93">
        <f t="shared" si="31"/>
        <v>-1.4812558888874269E-13</v>
      </c>
      <c r="AH93">
        <f t="shared" si="32"/>
        <v>-2.7192711839102682E-8</v>
      </c>
      <c r="AI93">
        <f t="shared" si="33"/>
        <v>-2.719285996469157E-8</v>
      </c>
      <c r="AJ93">
        <f t="shared" si="34"/>
        <v>-0.79657454598498312</v>
      </c>
      <c r="AK93">
        <f t="shared" si="49"/>
        <v>-0.52042870338512914</v>
      </c>
      <c r="AL93">
        <f t="shared" si="35"/>
        <v>-1.3170032765629722</v>
      </c>
      <c r="AN93">
        <f t="shared" si="36"/>
        <v>0</v>
      </c>
      <c r="AO93">
        <f t="shared" si="36"/>
        <v>0</v>
      </c>
      <c r="AP93">
        <f t="shared" si="36"/>
        <v>-1.4089720935378407E-17</v>
      </c>
      <c r="AQ93">
        <f t="shared" si="36"/>
        <v>-2.5865734891821594E-12</v>
      </c>
      <c r="AR93">
        <f t="shared" si="36"/>
        <v>-2.5865875789030949E-12</v>
      </c>
      <c r="AS93">
        <f t="shared" si="36"/>
        <v>-7.5770251050844164E-5</v>
      </c>
      <c r="AT93">
        <f t="shared" si="36"/>
        <v>-4.9503230687338491E-5</v>
      </c>
      <c r="AU93">
        <f t="shared" si="23"/>
        <v>-1.2527348432477022E-4</v>
      </c>
      <c r="AW93">
        <v>90</v>
      </c>
      <c r="AX93">
        <f>IF(Z93&gt;0, (R93*SUMPRODUCT(K93:$K$98, X93:$X$98)-K93*$AZ$3)/Z93, 0)</f>
        <v>-2240707114300696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8.4928661363603881E-5</v>
      </c>
      <c r="L94" s="2">
        <v>91</v>
      </c>
      <c r="M94">
        <v>0.83042254299999996</v>
      </c>
      <c r="Q94" s="4">
        <f t="shared" si="48"/>
        <v>50</v>
      </c>
      <c r="R94">
        <f t="shared" si="27"/>
        <v>2000000</v>
      </c>
      <c r="S94">
        <f t="shared" si="28"/>
        <v>-1.2537054980484832E+16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-6.6381212166597177</v>
      </c>
      <c r="AC94">
        <f t="shared" si="29"/>
        <v>-5.9268939434484338</v>
      </c>
      <c r="AE94">
        <f t="shared" si="30"/>
        <v>0</v>
      </c>
      <c r="AF94">
        <f t="shared" si="31"/>
        <v>0</v>
      </c>
      <c r="AG94">
        <f t="shared" si="31"/>
        <v>-2.3637504791493024E-14</v>
      </c>
      <c r="AH94">
        <f t="shared" si="32"/>
        <v>-4.9202731283344901E-9</v>
      </c>
      <c r="AI94">
        <f t="shared" si="33"/>
        <v>-4.9202967658392819E-9</v>
      </c>
      <c r="AJ94">
        <f t="shared" si="34"/>
        <v>-0.71122727321128387</v>
      </c>
      <c r="AK94">
        <f t="shared" si="49"/>
        <v>-0.46466848516618026</v>
      </c>
      <c r="AL94">
        <f t="shared" si="35"/>
        <v>-1.1758957632977609</v>
      </c>
      <c r="AN94">
        <f t="shared" si="36"/>
        <v>0</v>
      </c>
      <c r="AO94">
        <f t="shared" si="36"/>
        <v>0</v>
      </c>
      <c r="AP94">
        <f t="shared" si="36"/>
        <v>-2.0075016399172751E-18</v>
      </c>
      <c r="AQ94">
        <f t="shared" si="36"/>
        <v>-4.1787221033275982E-13</v>
      </c>
      <c r="AR94">
        <f t="shared" si="36"/>
        <v>-4.1787421783439974E-13</v>
      </c>
      <c r="AS94">
        <f t="shared" si="36"/>
        <v>-6.0403580239120509E-5</v>
      </c>
      <c r="AT94">
        <f t="shared" si="36"/>
        <v>-3.9463672423017317E-5</v>
      </c>
      <c r="AU94">
        <f t="shared" si="23"/>
        <v>-9.9867253080012037E-5</v>
      </c>
      <c r="AW94">
        <v>91</v>
      </c>
      <c r="AX94">
        <f>IF(Z94&gt;0, (R94*SUMPRODUCT(K94:$K$98, X94:$X$98)-K94*$AZ$3)/Z94, 0)</f>
        <v>-1.2537054980484832E+16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7.5829161931789167E-5</v>
      </c>
      <c r="L95" s="2">
        <v>92</v>
      </c>
      <c r="M95">
        <v>0.84796327400000004</v>
      </c>
      <c r="Q95" s="4">
        <f t="shared" si="48"/>
        <v>50</v>
      </c>
      <c r="R95">
        <f t="shared" si="27"/>
        <v>2000000</v>
      </c>
      <c r="S95">
        <f t="shared" si="28"/>
        <v>-7.8809188334285968E+16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-5.9268939434484338</v>
      </c>
      <c r="AC95">
        <f t="shared" si="29"/>
        <v>-5.2918695923650381</v>
      </c>
      <c r="AE95">
        <f t="shared" si="30"/>
        <v>0</v>
      </c>
      <c r="AF95">
        <f t="shared" si="31"/>
        <v>0</v>
      </c>
      <c r="AG95">
        <f t="shared" si="31"/>
        <v>-3.3573937913929816E-15</v>
      </c>
      <c r="AH95">
        <f t="shared" si="32"/>
        <v>-8.017494380874045E-10</v>
      </c>
      <c r="AI95">
        <f t="shared" si="33"/>
        <v>-8.0175279548119587E-10</v>
      </c>
      <c r="AJ95">
        <f t="shared" si="34"/>
        <v>-0.63502435108339572</v>
      </c>
      <c r="AK95">
        <f t="shared" si="49"/>
        <v>-0.41488257604139039</v>
      </c>
      <c r="AL95">
        <f t="shared" si="35"/>
        <v>-1.0499069279265389</v>
      </c>
      <c r="AN95">
        <f t="shared" si="36"/>
        <v>0</v>
      </c>
      <c r="AO95">
        <f t="shared" si="36"/>
        <v>0</v>
      </c>
      <c r="AP95">
        <f t="shared" si="36"/>
        <v>-2.5458835747632197E-19</v>
      </c>
      <c r="AQ95">
        <f t="shared" si="36"/>
        <v>-6.0795987969450768E-14</v>
      </c>
      <c r="AR95">
        <f t="shared" si="36"/>
        <v>-6.079624255780824E-14</v>
      </c>
      <c r="AS95">
        <f t="shared" si="36"/>
        <v>-4.8153364348932147E-5</v>
      </c>
      <c r="AT95">
        <f t="shared" si="36"/>
        <v>-3.1460198041320424E-5</v>
      </c>
      <c r="AU95">
        <f t="shared" si="23"/>
        <v>-7.9613562451048814E-5</v>
      </c>
      <c r="AW95">
        <v>92</v>
      </c>
      <c r="AX95">
        <f>IF(Z95&gt;0, (R95*SUMPRODUCT(K95:$K$98, X95:$X$98)-K95*$AZ$3)/Z95, 0)</f>
        <v>-7.8809188334285968E+16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6.770460886766889E-5</v>
      </c>
      <c r="L96" s="2">
        <v>93</v>
      </c>
      <c r="M96">
        <v>0.86550461000000001</v>
      </c>
      <c r="Q96" s="4">
        <f t="shared" si="48"/>
        <v>50</v>
      </c>
      <c r="R96">
        <f t="shared" si="27"/>
        <v>2000000</v>
      </c>
      <c r="S96">
        <f t="shared" si="28"/>
        <v>-5.6520443630115046E+17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-5.2918695923650381</v>
      </c>
      <c r="AC96">
        <f t="shared" si="29"/>
        <v>-4.7248835646116936</v>
      </c>
      <c r="AE96">
        <f t="shared" si="30"/>
        <v>0</v>
      </c>
      <c r="AF96">
        <f t="shared" si="31"/>
        <v>0</v>
      </c>
      <c r="AG96">
        <f t="shared" si="31"/>
        <v>-4.1798004944304752E-16</v>
      </c>
      <c r="AH96">
        <f t="shared" si="32"/>
        <v>-1.1623359216144017E-10</v>
      </c>
      <c r="AI96">
        <f t="shared" si="33"/>
        <v>-1.1623401014148962E-10</v>
      </c>
      <c r="AJ96">
        <f t="shared" si="34"/>
        <v>-0.5669860277533445</v>
      </c>
      <c r="AK96">
        <f t="shared" si="49"/>
        <v>-0.3704308714655527</v>
      </c>
      <c r="AL96">
        <f t="shared" si="35"/>
        <v>-0.93741689933513128</v>
      </c>
      <c r="AN96">
        <f t="shared" si="36"/>
        <v>0</v>
      </c>
      <c r="AO96">
        <f t="shared" si="36"/>
        <v>0</v>
      </c>
      <c r="AP96">
        <f t="shared" si="36"/>
        <v>-2.8299175762030435E-20</v>
      </c>
      <c r="AQ96">
        <f t="shared" si="36"/>
        <v>-7.8695498945744508E-15</v>
      </c>
      <c r="AR96">
        <f t="shared" si="36"/>
        <v>-7.8695781937502139E-15</v>
      </c>
      <c r="AS96">
        <f t="shared" si="36"/>
        <v>-3.8387567242473448E-5</v>
      </c>
      <c r="AT96">
        <f t="shared" si="36"/>
        <v>-2.5079877265084975E-5</v>
      </c>
      <c r="AU96">
        <f t="shared" si="23"/>
        <v>-6.3467444515428E-5</v>
      </c>
      <c r="AW96">
        <v>93</v>
      </c>
      <c r="AX96">
        <f>IF(Z96&gt;0, (R96*SUMPRODUCT(K96:$K$98, X96:$X$98)-K96*$AZ$3)/Z96, 0)</f>
        <v>-5.6520443630115046E+17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6.045054363184722E-5</v>
      </c>
      <c r="L97" s="2">
        <v>94</v>
      </c>
      <c r="M97">
        <v>0.88304594599999997</v>
      </c>
      <c r="Q97" s="4">
        <f t="shared" si="48"/>
        <v>50</v>
      </c>
      <c r="R97">
        <f t="shared" si="27"/>
        <v>2000000</v>
      </c>
      <c r="S97">
        <f t="shared" si="28"/>
        <v>-4.7183514719884124E+18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-4.7248835646116936</v>
      </c>
      <c r="AC97">
        <f t="shared" si="29"/>
        <v>-4.2186460398318761</v>
      </c>
      <c r="AE97">
        <f t="shared" si="30"/>
        <v>0</v>
      </c>
      <c r="AF97">
        <f t="shared" si="31"/>
        <v>0</v>
      </c>
      <c r="AG97">
        <f t="shared" si="31"/>
        <v>-4.4704660779054363E-17</v>
      </c>
      <c r="AH97">
        <f t="shared" si="32"/>
        <v>-1.4763823526782508E-11</v>
      </c>
      <c r="AI97">
        <f t="shared" si="33"/>
        <v>-1.4763868231443287E-11</v>
      </c>
      <c r="AJ97">
        <f t="shared" si="34"/>
        <v>-0.50623752477981743</v>
      </c>
      <c r="AK97">
        <f t="shared" si="49"/>
        <v>-0.3307418495228186</v>
      </c>
      <c r="AL97">
        <f t="shared" si="35"/>
        <v>-0.83697937431739988</v>
      </c>
      <c r="AN97">
        <f t="shared" si="36"/>
        <v>0</v>
      </c>
      <c r="AO97">
        <f t="shared" si="36"/>
        <v>0</v>
      </c>
      <c r="AP97">
        <f t="shared" si="36"/>
        <v>-2.7024210469711547E-21</v>
      </c>
      <c r="AQ97">
        <f t="shared" si="36"/>
        <v>-8.9248115827865861E-16</v>
      </c>
      <c r="AR97">
        <f t="shared" si="36"/>
        <v>-8.9248386069970538E-16</v>
      </c>
      <c r="AS97">
        <f t="shared" si="36"/>
        <v>-3.060233357978069E-5</v>
      </c>
      <c r="AT97">
        <f t="shared" si="36"/>
        <v>-1.9993524605456992E-5</v>
      </c>
      <c r="AU97">
        <f t="shared" si="23"/>
        <v>-5.059585818613017E-5</v>
      </c>
      <c r="AW97">
        <v>94</v>
      </c>
      <c r="AX97">
        <f>IF(Z97&gt;0, (R97*SUMPRODUCT(K97:$K$98, X97:$X$98)-K97*$AZ$3)/Z97, 0)</f>
        <v>-4.7183514719884124E+18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5.3973699671292156E-5</v>
      </c>
      <c r="L98" s="2">
        <v>95</v>
      </c>
      <c r="M98">
        <v>1</v>
      </c>
      <c r="Q98" s="4">
        <f t="shared" si="48"/>
        <v>50</v>
      </c>
      <c r="R98">
        <f t="shared" si="27"/>
        <v>2000000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-4.2186460398318761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-1.7881864311621747E-12</v>
      </c>
      <c r="AI98">
        <f t="shared" si="33"/>
        <v>-1.7881864311621747E-12</v>
      </c>
      <c r="AJ98">
        <f t="shared" si="34"/>
        <v>-4.2186460398318761</v>
      </c>
      <c r="AK98">
        <f t="shared" si="49"/>
        <v>-0.29530522278823135</v>
      </c>
      <c r="AL98">
        <f t="shared" si="35"/>
        <v>-4.5139512626218954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-9.6515037391826962E-17</v>
      </c>
      <c r="AR98">
        <f t="shared" si="36"/>
        <v>-9.6515037391826962E-17</v>
      </c>
      <c r="AS98">
        <f t="shared" si="36"/>
        <v>-2.2769593437337168E-4</v>
      </c>
      <c r="AT98">
        <f t="shared" si="36"/>
        <v>-1.593871540613602E-5</v>
      </c>
      <c r="AU98">
        <f t="shared" si="36"/>
        <v>-2.4363464977960421E-4</v>
      </c>
      <c r="AW98">
        <v>95</v>
      </c>
    </row>
    <row r="100" spans="5:50" x14ac:dyDescent="0.25">
      <c r="AN100" s="8">
        <f t="shared" ref="AN100:AU100" si="50">SUM(AN3:AN98)</f>
        <v>95926.706661112607</v>
      </c>
      <c r="AO100" s="8">
        <f t="shared" si="50"/>
        <v>-9592.6706661112603</v>
      </c>
      <c r="AP100" s="8">
        <f t="shared" si="50"/>
        <v>-3018.5499450409143</v>
      </c>
      <c r="AQ100" s="8">
        <f t="shared" si="50"/>
        <v>-69786.73451679862</v>
      </c>
      <c r="AR100" s="8">
        <f t="shared" si="50"/>
        <v>13528.751533161791</v>
      </c>
      <c r="AS100" s="8">
        <f t="shared" si="50"/>
        <v>-11167.163543592553</v>
      </c>
      <c r="AT100" s="8">
        <f t="shared" si="50"/>
        <v>4113.0510999019025</v>
      </c>
      <c r="AU100" s="8">
        <f t="shared" si="50"/>
        <v>6474.6390894711094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CC063-6D2C-4E53-AEB8-AC3573344DB9}">
  <dimension ref="A1:AZ164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211522.97709859215</v>
      </c>
      <c r="K3">
        <v>1</v>
      </c>
      <c r="L3" s="2">
        <v>0</v>
      </c>
      <c r="O3">
        <f>$C$3</f>
        <v>211522.97709859215</v>
      </c>
      <c r="P3">
        <f>O3*C5</f>
        <v>21152.297709859216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211522.97709859215</v>
      </c>
      <c r="AF3">
        <f t="shared" ref="AF3:AG34" si="4">-$Z3*P3</f>
        <v>-21152.297709859216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187850.77118473293</v>
      </c>
      <c r="AJ3">
        <f t="shared" ref="AJ3:AJ66" si="7">AB3-AC3</f>
        <v>0</v>
      </c>
      <c r="AL3">
        <f t="shared" ref="AL3:AL66" si="8">SUM(AI3:AK3)</f>
        <v>187850.77118473293</v>
      </c>
      <c r="AN3">
        <f t="shared" ref="AN3:AU34" si="9">AE3*$K3</f>
        <v>211522.97709859215</v>
      </c>
      <c r="AO3">
        <f t="shared" si="9"/>
        <v>-21152.297709859216</v>
      </c>
      <c r="AP3">
        <f t="shared" si="9"/>
        <v>-2519.9082039999998</v>
      </c>
      <c r="AQ3">
        <f t="shared" si="9"/>
        <v>0</v>
      </c>
      <c r="AR3">
        <f t="shared" si="9"/>
        <v>187850.77118473293</v>
      </c>
      <c r="AS3">
        <f t="shared" si="9"/>
        <v>0</v>
      </c>
      <c r="AT3">
        <f t="shared" si="9"/>
        <v>0</v>
      </c>
      <c r="AU3">
        <f t="shared" si="9"/>
        <v>187850.77118473293</v>
      </c>
      <c r="AW3">
        <v>0</v>
      </c>
      <c r="AX3">
        <f>IF(Z3&gt;0, (R3*SUMPRODUCT(K3:$K$98, X3:$X$98)-K3*$AZ$3)/Z3, 0)</f>
        <v>0</v>
      </c>
      <c r="AZ3">
        <f>C6*SUMPRODUCT(X4:X89, K4:K89)/1</f>
        <v>125566.39124902616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1.947287E-3</v>
      </c>
      <c r="R4">
        <f t="shared" si="0"/>
        <v>2000000</v>
      </c>
      <c r="S4">
        <f t="shared" si="1"/>
        <v>8524.480416303124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8422.6360022436711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-3894.5740000000001</v>
      </c>
      <c r="AI4">
        <f t="shared" si="6"/>
        <v>-3894.5740000000001</v>
      </c>
      <c r="AJ4">
        <f t="shared" si="7"/>
        <v>-8422.6360022436711</v>
      </c>
      <c r="AK4">
        <f>G4*SUM(AB4, AE4:AF4)</f>
        <v>0</v>
      </c>
      <c r="AL4">
        <f t="shared" si="8"/>
        <v>-12317.210002243672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-3633.3370650247225</v>
      </c>
      <c r="AR4">
        <f t="shared" si="9"/>
        <v>-3633.3370650247225</v>
      </c>
      <c r="AS4">
        <f t="shared" si="9"/>
        <v>-7857.6695608206646</v>
      </c>
      <c r="AT4">
        <f t="shared" si="9"/>
        <v>0</v>
      </c>
      <c r="AU4">
        <f t="shared" si="9"/>
        <v>-11491.006625845388</v>
      </c>
      <c r="AW4">
        <v>1</v>
      </c>
      <c r="AX4">
        <f>IF(Z4&gt;0, (R4*SUMPRODUCT(K4:$K$98, X4:$X$98)-K4*$AZ$3)/Z4, 0)</f>
        <v>8524.480416303124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1.9819680000000002E-3</v>
      </c>
      <c r="Q5" s="4">
        <f t="shared" ref="Q5:Q68" si="21">$C$8</f>
        <v>50</v>
      </c>
      <c r="R5">
        <f t="shared" si="0"/>
        <v>2000000</v>
      </c>
      <c r="S5">
        <f t="shared" si="1"/>
        <v>14914.995905471731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8422.6360022436711</v>
      </c>
      <c r="AC5">
        <f t="shared" si="2"/>
        <v>14560.226276776521</v>
      </c>
      <c r="AE5">
        <f t="shared" si="3"/>
        <v>0</v>
      </c>
      <c r="AF5">
        <f t="shared" si="4"/>
        <v>0</v>
      </c>
      <c r="AG5">
        <f t="shared" si="4"/>
        <v>-48.810694850526041</v>
      </c>
      <c r="AH5">
        <f t="shared" si="5"/>
        <v>-3916.5777189583687</v>
      </c>
      <c r="AI5">
        <f t="shared" si="6"/>
        <v>-3965.3884138088947</v>
      </c>
      <c r="AJ5">
        <f t="shared" si="7"/>
        <v>-6137.5902745328494</v>
      </c>
      <c r="AK5">
        <f>G5*SUM(AB5, AE5:AF5)</f>
        <v>345.32807609199051</v>
      </c>
      <c r="AL5">
        <f t="shared" si="8"/>
        <v>-9757.650612249754</v>
      </c>
      <c r="AN5">
        <f t="shared" si="9"/>
        <v>0</v>
      </c>
      <c r="AO5">
        <f t="shared" si="9"/>
        <v>0</v>
      </c>
      <c r="AP5">
        <f t="shared" si="9"/>
        <v>-41.738416514843131</v>
      </c>
      <c r="AQ5">
        <f t="shared" si="9"/>
        <v>-3349.0970093181709</v>
      </c>
      <c r="AR5">
        <f t="shared" si="9"/>
        <v>-3390.8354258330141</v>
      </c>
      <c r="AS5">
        <f t="shared" si="9"/>
        <v>-5248.3026529408571</v>
      </c>
      <c r="AT5">
        <f t="shared" si="9"/>
        <v>295.29280659362723</v>
      </c>
      <c r="AU5">
        <f t="shared" si="9"/>
        <v>-8343.8452721802441</v>
      </c>
      <c r="AW5">
        <v>2</v>
      </c>
      <c r="AX5">
        <f>IF(Z5&gt;0, (R5*SUMPRODUCT(K5:$K$98, X5:$X$98)-K5*$AZ$3)/Z5, 0)</f>
        <v>14914.995905471731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2.0299509999999999E-3</v>
      </c>
      <c r="Q6" s="4">
        <f t="shared" si="21"/>
        <v>50</v>
      </c>
      <c r="R6">
        <f t="shared" si="0"/>
        <v>2000000</v>
      </c>
      <c r="S6">
        <f t="shared" si="1"/>
        <v>22520.95092218665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14560.226276776521</v>
      </c>
      <c r="AC6">
        <f t="shared" si="2"/>
        <v>21720.783600281022</v>
      </c>
      <c r="AE6">
        <f t="shared" si="3"/>
        <v>0</v>
      </c>
      <c r="AF6">
        <f t="shared" si="4"/>
        <v>0</v>
      </c>
      <c r="AG6">
        <f t="shared" si="4"/>
        <v>-48.223504583198263</v>
      </c>
      <c r="AH6">
        <f t="shared" si="5"/>
        <v>-3963.3327529008075</v>
      </c>
      <c r="AI6">
        <f t="shared" si="6"/>
        <v>-4011.5562574840055</v>
      </c>
      <c r="AJ6">
        <f t="shared" si="7"/>
        <v>-7160.5573235045013</v>
      </c>
      <c r="AK6">
        <f>G6*SUM(AB6, AE6:AF6)</f>
        <v>851.77323719142646</v>
      </c>
      <c r="AL6">
        <f t="shared" si="8"/>
        <v>-10320.340343797081</v>
      </c>
      <c r="AN6">
        <f t="shared" si="9"/>
        <v>0</v>
      </c>
      <c r="AO6">
        <f t="shared" si="9"/>
        <v>0</v>
      </c>
      <c r="AP6">
        <f t="shared" si="9"/>
        <v>-37.200095091882702</v>
      </c>
      <c r="AQ6">
        <f t="shared" si="9"/>
        <v>-3057.3546357319738</v>
      </c>
      <c r="AR6">
        <f t="shared" si="9"/>
        <v>-3094.5547308238565</v>
      </c>
      <c r="AS6">
        <f t="shared" si="9"/>
        <v>-5523.7257359775704</v>
      </c>
      <c r="AT6">
        <f t="shared" si="9"/>
        <v>657.06641800732336</v>
      </c>
      <c r="AU6">
        <f t="shared" si="9"/>
        <v>-7961.2140487941033</v>
      </c>
      <c r="AW6">
        <v>3</v>
      </c>
      <c r="AX6">
        <f>IF(Z6&gt;0, (R6*SUMPRODUCT(K6:$K$98, X6:$X$98)-K6*$AZ$3)/Z6, 0)</f>
        <v>22520.95092218665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2.0855349999999999E-3</v>
      </c>
      <c r="Q7" s="4">
        <f t="shared" si="21"/>
        <v>50</v>
      </c>
      <c r="R7">
        <f t="shared" si="0"/>
        <v>2000000</v>
      </c>
      <c r="S7">
        <f t="shared" si="1"/>
        <v>28753.846330296012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21720.783600281022</v>
      </c>
      <c r="AC7">
        <f t="shared" si="2"/>
        <v>27397.06603235293</v>
      </c>
      <c r="AE7">
        <f t="shared" si="3"/>
        <v>0</v>
      </c>
      <c r="AF7">
        <f t="shared" si="4"/>
        <v>0</v>
      </c>
      <c r="AG7">
        <f t="shared" si="4"/>
        <v>-47.640697730735361</v>
      </c>
      <c r="AH7">
        <f t="shared" si="5"/>
        <v>-4022.8722652368156</v>
      </c>
      <c r="AI7">
        <f t="shared" si="6"/>
        <v>-4070.5129629675507</v>
      </c>
      <c r="AJ7">
        <f t="shared" si="7"/>
        <v>-5676.2824320719083</v>
      </c>
      <c r="AK7">
        <f>G7*SUM(AB7, AE7:AF7)</f>
        <v>1066.490474773798</v>
      </c>
      <c r="AL7">
        <f t="shared" si="8"/>
        <v>-8680.3049202656603</v>
      </c>
      <c r="AN7">
        <f t="shared" si="9"/>
        <v>0</v>
      </c>
      <c r="AO7">
        <f t="shared" si="9"/>
        <v>0</v>
      </c>
      <c r="AP7">
        <f t="shared" si="9"/>
        <v>-33.436913875576771</v>
      </c>
      <c r="AQ7">
        <f t="shared" si="9"/>
        <v>-2823.4774021453773</v>
      </c>
      <c r="AR7">
        <f t="shared" si="9"/>
        <v>-2856.9143160209537</v>
      </c>
      <c r="AS7">
        <f t="shared" si="9"/>
        <v>-3983.9333984437058</v>
      </c>
      <c r="AT7">
        <f t="shared" si="9"/>
        <v>748.52283557401279</v>
      </c>
      <c r="AU7">
        <f t="shared" si="9"/>
        <v>-6092.3248788906467</v>
      </c>
      <c r="AW7">
        <v>4</v>
      </c>
      <c r="AX7">
        <f>IF(Z7&gt;0, (R7*SUMPRODUCT(K7:$K$98, X7:$X$98)-K7*$AZ$3)/Z7, 0)</f>
        <v>28753.846330296012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2.1420699999999998E-3</v>
      </c>
      <c r="Q8" s="4">
        <f t="shared" si="21"/>
        <v>50</v>
      </c>
      <c r="R8">
        <f t="shared" si="0"/>
        <v>2000000</v>
      </c>
      <c r="S8">
        <f t="shared" si="1"/>
        <v>32339.109545170908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27397.06603235293</v>
      </c>
      <c r="AC8">
        <f t="shared" si="2"/>
        <v>30439.019371288916</v>
      </c>
      <c r="AE8">
        <f t="shared" si="3"/>
        <v>0</v>
      </c>
      <c r="AF8">
        <f t="shared" si="4"/>
        <v>0</v>
      </c>
      <c r="AG8">
        <f t="shared" si="4"/>
        <v>-47.062241044039929</v>
      </c>
      <c r="AH8">
        <f t="shared" si="5"/>
        <v>-4081.9883755230508</v>
      </c>
      <c r="AI8">
        <f t="shared" si="6"/>
        <v>-4129.0506165670904</v>
      </c>
      <c r="AJ8">
        <f t="shared" si="7"/>
        <v>-3041.9533389359858</v>
      </c>
      <c r="AK8">
        <f t="shared" ref="AK8:AK71" si="22">G8*SUM(AB8:AB8, AE8:AF8)</f>
        <v>583.55750648911737</v>
      </c>
      <c r="AL8">
        <f t="shared" si="8"/>
        <v>-6587.446449013959</v>
      </c>
      <c r="AN8">
        <f t="shared" si="9"/>
        <v>0</v>
      </c>
      <c r="AO8">
        <f t="shared" si="9"/>
        <v>0</v>
      </c>
      <c r="AP8">
        <f t="shared" si="9"/>
        <v>-30.832559065355689</v>
      </c>
      <c r="AQ8">
        <f t="shared" si="9"/>
        <v>-2674.2914255747869</v>
      </c>
      <c r="AR8">
        <f t="shared" si="9"/>
        <v>-2705.1239846401422</v>
      </c>
      <c r="AS8">
        <f t="shared" si="9"/>
        <v>-1992.9183973417619</v>
      </c>
      <c r="AT8">
        <f t="shared" si="9"/>
        <v>382.31437534010121</v>
      </c>
      <c r="AU8">
        <f t="shared" si="9"/>
        <v>-4315.7280066418025</v>
      </c>
      <c r="AW8">
        <v>5</v>
      </c>
      <c r="AX8">
        <f>IF(Z8&gt;0, (R8*SUMPRODUCT(K8:$K$98, X8:$X$98)-K8*$AZ$3)/Z8, 0)</f>
        <v>32339.109545170908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2.2014550000000002E-3</v>
      </c>
      <c r="Q9" s="4">
        <f t="shared" si="21"/>
        <v>50</v>
      </c>
      <c r="R9">
        <f t="shared" si="0"/>
        <v>2000000</v>
      </c>
      <c r="S9">
        <f t="shared" si="1"/>
        <v>34546.368437030149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30439.019371288916</v>
      </c>
      <c r="AC9">
        <f t="shared" si="2"/>
        <v>32119.840657422075</v>
      </c>
      <c r="AE9">
        <f t="shared" si="3"/>
        <v>0</v>
      </c>
      <c r="AF9">
        <f t="shared" si="4"/>
        <v>0</v>
      </c>
      <c r="AG9">
        <f t="shared" si="4"/>
        <v>-46.488013227741924</v>
      </c>
      <c r="AH9">
        <f t="shared" si="5"/>
        <v>-4144.2162343042774</v>
      </c>
      <c r="AI9">
        <f t="shared" si="6"/>
        <v>-4190.7042475320195</v>
      </c>
      <c r="AJ9">
        <f t="shared" si="7"/>
        <v>-1680.8212861331594</v>
      </c>
      <c r="AK9">
        <f t="shared" si="22"/>
        <v>179.59021429060459</v>
      </c>
      <c r="AL9">
        <f t="shared" si="8"/>
        <v>-5691.9353193745746</v>
      </c>
      <c r="AN9">
        <f t="shared" si="9"/>
        <v>0</v>
      </c>
      <c r="AO9">
        <f t="shared" si="9"/>
        <v>0</v>
      </c>
      <c r="AP9">
        <f t="shared" si="9"/>
        <v>-28.843978580722517</v>
      </c>
      <c r="AQ9">
        <f t="shared" si="9"/>
        <v>-2571.3227130304995</v>
      </c>
      <c r="AR9">
        <f t="shared" si="9"/>
        <v>-2600.1666916112222</v>
      </c>
      <c r="AS9">
        <f t="shared" si="9"/>
        <v>-1042.8833113976946</v>
      </c>
      <c r="AT9">
        <f t="shared" si="9"/>
        <v>111.42864438900824</v>
      </c>
      <c r="AU9">
        <f t="shared" si="9"/>
        <v>-3531.6213586199087</v>
      </c>
      <c r="AW9">
        <v>6</v>
      </c>
      <c r="AX9">
        <f>IF(Z9&gt;0, (R9*SUMPRODUCT(K9:$K$98, X9:$X$98)-K9*$AZ$3)/Z9, 0)</f>
        <v>34546.368437030149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2.2708170000000001E-3</v>
      </c>
      <c r="Q10" s="4">
        <f t="shared" si="21"/>
        <v>50</v>
      </c>
      <c r="R10">
        <f t="shared" si="0"/>
        <v>2000000</v>
      </c>
      <c r="S10">
        <f t="shared" si="1"/>
        <v>36529.671118375758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32119.840657422075</v>
      </c>
      <c r="AC10">
        <f t="shared" si="2"/>
        <v>33547.072658565812</v>
      </c>
      <c r="AE10">
        <f t="shared" si="3"/>
        <v>0</v>
      </c>
      <c r="AF10">
        <f t="shared" si="4"/>
        <v>0</v>
      </c>
      <c r="AG10">
        <f t="shared" si="4"/>
        <v>-45.917567324730726</v>
      </c>
      <c r="AH10">
        <f t="shared" si="5"/>
        <v>-4222.6308293512502</v>
      </c>
      <c r="AI10">
        <f t="shared" si="6"/>
        <v>-4268.5483966759812</v>
      </c>
      <c r="AJ10">
        <f t="shared" si="7"/>
        <v>-1427.2320011437369</v>
      </c>
      <c r="AK10">
        <f t="shared" si="22"/>
        <v>131.69134669543052</v>
      </c>
      <c r="AL10">
        <f t="shared" si="8"/>
        <v>-5564.0890511242878</v>
      </c>
      <c r="AN10">
        <f t="shared" si="9"/>
        <v>0</v>
      </c>
      <c r="AO10">
        <f t="shared" si="9"/>
        <v>0</v>
      </c>
      <c r="AP10">
        <f t="shared" si="9"/>
        <v>-27.027833600233901</v>
      </c>
      <c r="AQ10">
        <f t="shared" si="9"/>
        <v>-2485.509796366211</v>
      </c>
      <c r="AR10">
        <f t="shared" si="9"/>
        <v>-2512.5376299664454</v>
      </c>
      <c r="AS10">
        <f t="shared" si="9"/>
        <v>-840.09217568165184</v>
      </c>
      <c r="AT10">
        <f t="shared" si="9"/>
        <v>77.515687621321121</v>
      </c>
      <c r="AU10">
        <f t="shared" si="9"/>
        <v>-3275.1141180267764</v>
      </c>
      <c r="AW10">
        <v>7</v>
      </c>
      <c r="AX10">
        <f>IF(Z10&gt;0, (R10*SUMPRODUCT(K10:$K$98, X10:$X$98)-K10*$AZ$3)/Z10, 0)</f>
        <v>36529.671118375758</v>
      </c>
    </row>
    <row r="11" spans="1:52" x14ac:dyDescent="0.25">
      <c r="A11" t="s">
        <v>33</v>
      </c>
      <c r="C11" s="12">
        <f>AU91</f>
        <v>43985.871109295571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2.3392280000000001E-3</v>
      </c>
      <c r="Q11" s="4">
        <f t="shared" si="21"/>
        <v>50</v>
      </c>
      <c r="R11">
        <f t="shared" si="0"/>
        <v>2000000</v>
      </c>
      <c r="S11">
        <f t="shared" si="1"/>
        <v>38303.068758726971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33547.072658565812</v>
      </c>
      <c r="AC11">
        <f t="shared" si="2"/>
        <v>34741.634098418595</v>
      </c>
      <c r="AE11">
        <f t="shared" si="3"/>
        <v>0</v>
      </c>
      <c r="AF11">
        <f t="shared" si="4"/>
        <v>0</v>
      </c>
      <c r="AG11">
        <f t="shared" si="4"/>
        <v>-45.350979992305525</v>
      </c>
      <c r="AH11">
        <f t="shared" si="5"/>
        <v>-4296.4663671158087</v>
      </c>
      <c r="AI11">
        <f t="shared" si="6"/>
        <v>-4341.8173471081145</v>
      </c>
      <c r="AJ11">
        <f t="shared" si="7"/>
        <v>-1194.5614398527832</v>
      </c>
      <c r="AK11">
        <f t="shared" si="22"/>
        <v>80.512974380557935</v>
      </c>
      <c r="AL11">
        <f t="shared" si="8"/>
        <v>-5455.8658125803395</v>
      </c>
      <c r="AN11">
        <f t="shared" si="9"/>
        <v>0</v>
      </c>
      <c r="AO11">
        <f t="shared" si="9"/>
        <v>0</v>
      </c>
      <c r="AP11">
        <f t="shared" si="9"/>
        <v>-25.365194791994067</v>
      </c>
      <c r="AQ11">
        <f t="shared" si="9"/>
        <v>-2403.0507463705039</v>
      </c>
      <c r="AR11">
        <f t="shared" si="9"/>
        <v>-2428.4159411624983</v>
      </c>
      <c r="AS11">
        <f t="shared" si="9"/>
        <v>-668.12853036498109</v>
      </c>
      <c r="AT11">
        <f t="shared" si="9"/>
        <v>45.031601936544135</v>
      </c>
      <c r="AU11">
        <f t="shared" si="9"/>
        <v>-3051.5128695909348</v>
      </c>
      <c r="AW11">
        <v>8</v>
      </c>
      <c r="AX11">
        <f>IF(Z11&gt;0, (R11*SUMPRODUCT(K11:$K$98, X11:$X$98)-K11*$AZ$3)/Z11, 0)</f>
        <v>38303.068758726971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2.4176169999999999E-3</v>
      </c>
      <c r="Q12" s="4">
        <f t="shared" si="21"/>
        <v>50</v>
      </c>
      <c r="R12">
        <f t="shared" si="0"/>
        <v>2000000</v>
      </c>
      <c r="S12">
        <f t="shared" si="1"/>
        <v>39998.677691932142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34741.634098418595</v>
      </c>
      <c r="AC12">
        <f t="shared" si="2"/>
        <v>35829.07864759941</v>
      </c>
      <c r="AE12">
        <f t="shared" si="3"/>
        <v>0</v>
      </c>
      <c r="AF12">
        <f t="shared" si="4"/>
        <v>0</v>
      </c>
      <c r="AG12">
        <f t="shared" si="4"/>
        <v>-44.787828892186411</v>
      </c>
      <c r="AH12">
        <f t="shared" si="5"/>
        <v>-4385.6520078423082</v>
      </c>
      <c r="AI12">
        <f t="shared" si="6"/>
        <v>-4430.4398367344947</v>
      </c>
      <c r="AJ12">
        <f t="shared" si="7"/>
        <v>-1087.4445491808146</v>
      </c>
      <c r="AK12">
        <f t="shared" si="22"/>
        <v>79.905758426362766</v>
      </c>
      <c r="AL12">
        <f t="shared" si="8"/>
        <v>-5437.9786274889466</v>
      </c>
      <c r="AN12">
        <f t="shared" si="9"/>
        <v>0</v>
      </c>
      <c r="AO12">
        <f t="shared" si="9"/>
        <v>0</v>
      </c>
      <c r="AP12">
        <f t="shared" si="9"/>
        <v>-23.805207182302279</v>
      </c>
      <c r="AQ12">
        <f t="shared" si="9"/>
        <v>-2331.0206647319706</v>
      </c>
      <c r="AR12">
        <f t="shared" si="9"/>
        <v>-2354.8258719142727</v>
      </c>
      <c r="AS12">
        <f t="shared" si="9"/>
        <v>-577.98833818959145</v>
      </c>
      <c r="AT12">
        <f t="shared" si="9"/>
        <v>42.470760057994482</v>
      </c>
      <c r="AU12">
        <f t="shared" si="9"/>
        <v>-2890.3434500458698</v>
      </c>
      <c r="AW12">
        <v>9</v>
      </c>
      <c r="AX12">
        <f>IF(Z12&gt;0, (R12*SUMPRODUCT(K12:$K$98, X12:$X$98)-K12*$AZ$3)/Z12, 0)</f>
        <v>39998.677691932142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2.502181E-3</v>
      </c>
      <c r="Q13" s="4">
        <f t="shared" si="21"/>
        <v>50</v>
      </c>
      <c r="R13">
        <f t="shared" si="0"/>
        <v>2000000</v>
      </c>
      <c r="S13">
        <f t="shared" si="1"/>
        <v>41599.308198191728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35829.07864759941</v>
      </c>
      <c r="AC13">
        <f t="shared" si="2"/>
        <v>36796.987007590811</v>
      </c>
      <c r="AE13">
        <f t="shared" si="3"/>
        <v>0</v>
      </c>
      <c r="AF13">
        <f t="shared" si="4"/>
        <v>0</v>
      </c>
      <c r="AG13">
        <f t="shared" si="4"/>
        <v>-44.227883348779265</v>
      </c>
      <c r="AH13">
        <f t="shared" si="5"/>
        <v>-4482.6901794111955</v>
      </c>
      <c r="AI13">
        <f t="shared" si="6"/>
        <v>-4526.9180627599744</v>
      </c>
      <c r="AJ13">
        <f t="shared" si="7"/>
        <v>-967.90835999140108</v>
      </c>
      <c r="AK13">
        <f t="shared" si="22"/>
        <v>71.658157295198819</v>
      </c>
      <c r="AL13">
        <f t="shared" si="8"/>
        <v>-5423.1682654561764</v>
      </c>
      <c r="AN13">
        <f t="shared" si="9"/>
        <v>0</v>
      </c>
      <c r="AO13">
        <f t="shared" si="9"/>
        <v>0</v>
      </c>
      <c r="AP13">
        <f t="shared" si="9"/>
        <v>-22.345618035519614</v>
      </c>
      <c r="AQ13">
        <f t="shared" si="9"/>
        <v>-2264.8265061832813</v>
      </c>
      <c r="AR13">
        <f t="shared" si="9"/>
        <v>-2287.1721242188005</v>
      </c>
      <c r="AS13">
        <f t="shared" si="9"/>
        <v>-489.02431832861004</v>
      </c>
      <c r="AT13">
        <f t="shared" si="9"/>
        <v>36.204441424888856</v>
      </c>
      <c r="AU13">
        <f t="shared" si="9"/>
        <v>-2739.9920011225217</v>
      </c>
      <c r="AW13">
        <v>10</v>
      </c>
      <c r="AX13">
        <f>IF(Z13&gt;0, (R13*SUMPRODUCT(K13:$K$98, X13:$X$98)-K13*$AZ$3)/Z13, 0)</f>
        <v>41599.308198191728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2.5943469999999999E-3</v>
      </c>
      <c r="Q14" s="4">
        <f t="shared" si="21"/>
        <v>50</v>
      </c>
      <c r="R14">
        <f t="shared" si="0"/>
        <v>2000000</v>
      </c>
      <c r="S14">
        <f t="shared" si="1"/>
        <v>43114.053411614819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36796.987007590811</v>
      </c>
      <c r="AC14">
        <f t="shared" si="2"/>
        <v>37656.557569449651</v>
      </c>
      <c r="AE14">
        <f t="shared" si="3"/>
        <v>0</v>
      </c>
      <c r="AF14">
        <f t="shared" si="4"/>
        <v>0</v>
      </c>
      <c r="AG14">
        <f t="shared" si="4"/>
        <v>-43.670862038809219</v>
      </c>
      <c r="AH14">
        <f t="shared" si="5"/>
        <v>-4589.6990592902166</v>
      </c>
      <c r="AI14">
        <f t="shared" si="6"/>
        <v>-4633.3699213290256</v>
      </c>
      <c r="AJ14">
        <f t="shared" si="7"/>
        <v>-859.57056185883994</v>
      </c>
      <c r="AK14">
        <f t="shared" si="22"/>
        <v>66.234576613663464</v>
      </c>
      <c r="AL14">
        <f t="shared" si="8"/>
        <v>-5426.7059065742023</v>
      </c>
      <c r="AN14">
        <f t="shared" si="9"/>
        <v>0</v>
      </c>
      <c r="AO14">
        <f t="shared" si="9"/>
        <v>0</v>
      </c>
      <c r="AP14">
        <f t="shared" si="9"/>
        <v>-20.977552356009525</v>
      </c>
      <c r="AQ14">
        <f t="shared" si="9"/>
        <v>-2204.6886143219695</v>
      </c>
      <c r="AR14">
        <f t="shared" si="9"/>
        <v>-2225.6661666779787</v>
      </c>
      <c r="AS14">
        <f t="shared" si="9"/>
        <v>-412.89971443783327</v>
      </c>
      <c r="AT14">
        <f t="shared" si="9"/>
        <v>31.816163772001776</v>
      </c>
      <c r="AU14">
        <f t="shared" si="9"/>
        <v>-2606.7497173438105</v>
      </c>
      <c r="AW14">
        <v>11</v>
      </c>
      <c r="AX14">
        <f>IF(Z14&gt;0, (R14*SUMPRODUCT(K14:$K$98, X14:$X$98)-K14*$AZ$3)/Z14, 0)</f>
        <v>43114.053411614819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2.6922130000000002E-3</v>
      </c>
      <c r="Q15" s="4">
        <f t="shared" si="21"/>
        <v>50</v>
      </c>
      <c r="R15">
        <f t="shared" si="0"/>
        <v>2000000</v>
      </c>
      <c r="S15">
        <f t="shared" si="1"/>
        <v>44701.501675622763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37656.557569449651</v>
      </c>
      <c r="AC15">
        <f t="shared" si="2"/>
        <v>38547.519389798828</v>
      </c>
      <c r="AE15">
        <f t="shared" si="3"/>
        <v>0</v>
      </c>
      <c r="AF15">
        <f t="shared" si="4"/>
        <v>0</v>
      </c>
      <c r="AG15">
        <f t="shared" si="4"/>
        <v>-43.116582155919033</v>
      </c>
      <c r="AH15">
        <f t="shared" si="5"/>
        <v>-4702.8505000835476</v>
      </c>
      <c r="AI15">
        <f t="shared" si="6"/>
        <v>-4745.9670822394664</v>
      </c>
      <c r="AJ15">
        <f t="shared" si="7"/>
        <v>-890.96182034917729</v>
      </c>
      <c r="AK15">
        <f t="shared" si="22"/>
        <v>154.39188603474358</v>
      </c>
      <c r="AL15">
        <f t="shared" si="8"/>
        <v>-5482.5370165538998</v>
      </c>
      <c r="AN15">
        <f t="shared" si="9"/>
        <v>0</v>
      </c>
      <c r="AO15">
        <f t="shared" si="9"/>
        <v>0</v>
      </c>
      <c r="AP15">
        <f t="shared" si="9"/>
        <v>-19.648326338381935</v>
      </c>
      <c r="AQ15">
        <f t="shared" si="9"/>
        <v>-2143.0998638091064</v>
      </c>
      <c r="AR15">
        <f t="shared" si="9"/>
        <v>-2162.7481901474885</v>
      </c>
      <c r="AS15">
        <f t="shared" si="9"/>
        <v>-406.01336483384154</v>
      </c>
      <c r="AT15">
        <f t="shared" si="9"/>
        <v>70.35674000872703</v>
      </c>
      <c r="AU15">
        <f t="shared" si="9"/>
        <v>-2498.4048149726027</v>
      </c>
      <c r="AW15">
        <v>12</v>
      </c>
      <c r="AX15">
        <f>IF(Z15&gt;0, (R15*SUMPRODUCT(K15:$K$98, X15:$X$98)-K15*$AZ$3)/Z15, 0)</f>
        <v>44701.501675622763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2.807183E-3</v>
      </c>
      <c r="Q16" s="4">
        <f t="shared" si="21"/>
        <v>50</v>
      </c>
      <c r="R16">
        <f t="shared" si="0"/>
        <v>2000000</v>
      </c>
      <c r="S16">
        <f t="shared" si="1"/>
        <v>46394.715777165002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38547.519389798828</v>
      </c>
      <c r="AC16">
        <f t="shared" si="2"/>
        <v>39495.246430267871</v>
      </c>
      <c r="AE16">
        <f t="shared" si="3"/>
        <v>0</v>
      </c>
      <c r="AF16">
        <f t="shared" si="4"/>
        <v>0</v>
      </c>
      <c r="AG16">
        <f t="shared" si="4"/>
        <v>-42.564380197913643</v>
      </c>
      <c r="AH16">
        <f t="shared" si="5"/>
        <v>-4841.4454578479708</v>
      </c>
      <c r="AI16">
        <f t="shared" si="6"/>
        <v>-4884.0098380458849</v>
      </c>
      <c r="AJ16">
        <f t="shared" si="7"/>
        <v>-947.72704046904255</v>
      </c>
      <c r="AK16">
        <f t="shared" si="22"/>
        <v>273.68738766757167</v>
      </c>
      <c r="AL16">
        <f t="shared" si="8"/>
        <v>-5558.0494908473556</v>
      </c>
      <c r="AN16">
        <f t="shared" si="9"/>
        <v>0</v>
      </c>
      <c r="AO16">
        <f t="shared" si="9"/>
        <v>0</v>
      </c>
      <c r="AP16">
        <f t="shared" si="9"/>
        <v>-18.348960956695262</v>
      </c>
      <c r="AQ16">
        <f t="shared" si="9"/>
        <v>-2087.0853344265643</v>
      </c>
      <c r="AR16">
        <f t="shared" si="9"/>
        <v>-2105.4342953832597</v>
      </c>
      <c r="AS16">
        <f t="shared" si="9"/>
        <v>-408.55302913639508</v>
      </c>
      <c r="AT16">
        <f t="shared" si="9"/>
        <v>117.98313912482033</v>
      </c>
      <c r="AU16">
        <f t="shared" si="9"/>
        <v>-2396.0041853948346</v>
      </c>
      <c r="AW16">
        <v>13</v>
      </c>
      <c r="AX16">
        <f>IF(Z16&gt;0, (R16*SUMPRODUCT(K16:$K$98, X16:$X$98)-K16*$AZ$3)/Z16, 0)</f>
        <v>46394.715777165002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2.939255E-3</v>
      </c>
      <c r="Q17" s="4">
        <f t="shared" si="21"/>
        <v>50</v>
      </c>
      <c r="R17">
        <f t="shared" si="0"/>
        <v>2000000</v>
      </c>
      <c r="S17">
        <f t="shared" si="1"/>
        <v>48382.562502465444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39495.246430267871</v>
      </c>
      <c r="AC17">
        <f t="shared" si="2"/>
        <v>40654.540455117844</v>
      </c>
      <c r="AE17">
        <f t="shared" si="3"/>
        <v>0</v>
      </c>
      <c r="AF17">
        <f t="shared" si="4"/>
        <v>0</v>
      </c>
      <c r="AG17">
        <f t="shared" si="4"/>
        <v>-42.013628828615893</v>
      </c>
      <c r="AH17">
        <f t="shared" si="5"/>
        <v>-5004.3026927447463</v>
      </c>
      <c r="AI17">
        <f t="shared" si="6"/>
        <v>-5046.3163215733621</v>
      </c>
      <c r="AJ17">
        <f t="shared" si="7"/>
        <v>-1159.2940248499726</v>
      </c>
      <c r="AK17">
        <f t="shared" si="22"/>
        <v>545.03440073769661</v>
      </c>
      <c r="AL17">
        <f t="shared" si="8"/>
        <v>-5660.5759456856376</v>
      </c>
      <c r="AN17">
        <f t="shared" si="9"/>
        <v>0</v>
      </c>
      <c r="AO17">
        <f t="shared" si="9"/>
        <v>0</v>
      </c>
      <c r="AP17">
        <f t="shared" si="9"/>
        <v>-17.02532343663427</v>
      </c>
      <c r="AQ17">
        <f t="shared" si="9"/>
        <v>-2027.9103303918525</v>
      </c>
      <c r="AR17">
        <f t="shared" si="9"/>
        <v>-2044.9356538284867</v>
      </c>
      <c r="AS17">
        <f t="shared" si="9"/>
        <v>-469.78459803465023</v>
      </c>
      <c r="AT17">
        <f t="shared" si="9"/>
        <v>220.86611452927247</v>
      </c>
      <c r="AU17">
        <f t="shared" si="9"/>
        <v>-2293.8541373338644</v>
      </c>
      <c r="AW17">
        <v>14</v>
      </c>
      <c r="AX17">
        <f>IF(Z17&gt;0, (R17*SUMPRODUCT(K17:$K$98, X17:$X$98)-K17*$AZ$3)/Z17, 0)</f>
        <v>48382.562502465444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3.7729310000000002E-3</v>
      </c>
      <c r="Q18" s="4">
        <f t="shared" si="21"/>
        <v>50</v>
      </c>
      <c r="R18">
        <f t="shared" si="0"/>
        <v>2000000</v>
      </c>
      <c r="S18">
        <f t="shared" si="1"/>
        <v>50713.763449492501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40654.540455117844</v>
      </c>
      <c r="AC18">
        <f t="shared" si="2"/>
        <v>42026.473474490936</v>
      </c>
      <c r="AE18">
        <f t="shared" si="3"/>
        <v>0</v>
      </c>
      <c r="AF18">
        <f t="shared" si="4"/>
        <v>0</v>
      </c>
      <c r="AG18">
        <f t="shared" si="4"/>
        <v>-41.434978017699756</v>
      </c>
      <c r="AH18">
        <f t="shared" si="5"/>
        <v>-6340.5809051991437</v>
      </c>
      <c r="AI18">
        <f t="shared" si="6"/>
        <v>-6382.0158832168436</v>
      </c>
      <c r="AJ18">
        <f t="shared" si="7"/>
        <v>-1371.933019373093</v>
      </c>
      <c r="AK18">
        <f t="shared" si="22"/>
        <v>878.13807383054552</v>
      </c>
      <c r="AL18">
        <f t="shared" si="8"/>
        <v>-6875.8108287593914</v>
      </c>
      <c r="AN18">
        <f t="shared" si="9"/>
        <v>0</v>
      </c>
      <c r="AO18">
        <f t="shared" si="9"/>
        <v>0</v>
      </c>
      <c r="AP18">
        <f t="shared" si="9"/>
        <v>-15.668938812699537</v>
      </c>
      <c r="AQ18">
        <f t="shared" si="9"/>
        <v>-2397.7368637216864</v>
      </c>
      <c r="AR18">
        <f t="shared" si="9"/>
        <v>-2413.4058025343857</v>
      </c>
      <c r="AS18">
        <f t="shared" si="9"/>
        <v>-518.80646651957613</v>
      </c>
      <c r="AT18">
        <f t="shared" si="9"/>
        <v>332.07431031036174</v>
      </c>
      <c r="AU18">
        <f t="shared" si="9"/>
        <v>-2600.1379587436004</v>
      </c>
      <c r="AW18">
        <v>15</v>
      </c>
      <c r="AX18">
        <f>IF(Z18&gt;0, (R18*SUMPRODUCT(K18:$K$98, X18:$X$98)-K18*$AZ$3)/Z18, 0)</f>
        <v>50713.763449492501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4.6883589999999996E-3</v>
      </c>
      <c r="Q19" s="4">
        <f t="shared" si="21"/>
        <v>50</v>
      </c>
      <c r="R19">
        <f t="shared" si="0"/>
        <v>2000000</v>
      </c>
      <c r="S19">
        <f t="shared" si="1"/>
        <v>52454.267358795005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42026.473474490936</v>
      </c>
      <c r="AC19">
        <f t="shared" si="2"/>
        <v>42830.342543560379</v>
      </c>
      <c r="AE19">
        <f t="shared" si="3"/>
        <v>0</v>
      </c>
      <c r="AF19">
        <f t="shared" si="4"/>
        <v>0</v>
      </c>
      <c r="AG19">
        <f t="shared" si="4"/>
        <v>-40.826366185418671</v>
      </c>
      <c r="AH19">
        <f t="shared" si="5"/>
        <v>-7770.4820841633909</v>
      </c>
      <c r="AI19">
        <f t="shared" si="6"/>
        <v>-7811.3084503488099</v>
      </c>
      <c r="AJ19">
        <f t="shared" si="7"/>
        <v>-803.86906906944205</v>
      </c>
      <c r="AK19">
        <f t="shared" si="22"/>
        <v>937.19035848114788</v>
      </c>
      <c r="AL19">
        <f t="shared" si="8"/>
        <v>-7677.9871609371039</v>
      </c>
      <c r="AN19">
        <f t="shared" si="9"/>
        <v>0</v>
      </c>
      <c r="AO19">
        <f t="shared" si="9"/>
        <v>0</v>
      </c>
      <c r="AP19">
        <f t="shared" si="9"/>
        <v>-14.397825062267621</v>
      </c>
      <c r="AQ19">
        <f t="shared" si="9"/>
        <v>-2740.3379764233582</v>
      </c>
      <c r="AR19">
        <f t="shared" si="9"/>
        <v>-2754.7358014856259</v>
      </c>
      <c r="AS19">
        <f t="shared" si="9"/>
        <v>-283.49244154782139</v>
      </c>
      <c r="AT19">
        <f t="shared" si="9"/>
        <v>330.50952343328356</v>
      </c>
      <c r="AU19">
        <f t="shared" si="9"/>
        <v>-2707.7187196001637</v>
      </c>
      <c r="AW19">
        <v>16</v>
      </c>
      <c r="AX19">
        <f>IF(Z19&gt;0, (R19*SUMPRODUCT(K19:$K$98, X19:$X$98)-K19*$AZ$3)/Z19, 0)</f>
        <v>52454.267358795005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5.6712799999999999E-3</v>
      </c>
      <c r="Q20" s="4">
        <f t="shared" si="21"/>
        <v>50</v>
      </c>
      <c r="R20">
        <f t="shared" si="0"/>
        <v>2000000</v>
      </c>
      <c r="S20">
        <f t="shared" si="1"/>
        <v>52717.480657971544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42830.342543560379</v>
      </c>
      <c r="AC20">
        <f t="shared" si="2"/>
        <v>42370.689018975601</v>
      </c>
      <c r="AE20">
        <f t="shared" si="3"/>
        <v>0</v>
      </c>
      <c r="AF20">
        <f t="shared" si="4"/>
        <v>0</v>
      </c>
      <c r="AG20">
        <f t="shared" si="4"/>
        <v>-40.186564769544447</v>
      </c>
      <c r="AH20">
        <f t="shared" si="5"/>
        <v>-9261.5101608016485</v>
      </c>
      <c r="AI20">
        <f t="shared" si="6"/>
        <v>-9301.6967255711934</v>
      </c>
      <c r="AJ20">
        <f t="shared" si="7"/>
        <v>459.65352458477719</v>
      </c>
      <c r="AK20">
        <f t="shared" si="22"/>
        <v>184.17047293730963</v>
      </c>
      <c r="AL20">
        <f t="shared" si="8"/>
        <v>-8657.8727280491057</v>
      </c>
      <c r="AN20">
        <f t="shared" si="9"/>
        <v>0</v>
      </c>
      <c r="AO20">
        <f t="shared" si="9"/>
        <v>0</v>
      </c>
      <c r="AP20">
        <f t="shared" si="9"/>
        <v>-13.442277069454434</v>
      </c>
      <c r="AQ20">
        <f t="shared" si="9"/>
        <v>-3097.9454545816989</v>
      </c>
      <c r="AR20">
        <f t="shared" si="9"/>
        <v>-3111.3877316511534</v>
      </c>
      <c r="AS20">
        <f t="shared" si="9"/>
        <v>153.75263023483117</v>
      </c>
      <c r="AT20">
        <f t="shared" si="9"/>
        <v>61.60443271110281</v>
      </c>
      <c r="AU20">
        <f t="shared" si="9"/>
        <v>-2896.0306687052193</v>
      </c>
      <c r="AW20">
        <v>17</v>
      </c>
      <c r="AX20">
        <f>IF(Z20&gt;0, (R20*SUMPRODUCT(K20:$K$98, X20:$X$98)-K20*$AZ$3)/Z20, 0)</f>
        <v>52717.480657971544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6.8024940000000001E-3</v>
      </c>
      <c r="Q21" s="4">
        <f t="shared" si="21"/>
        <v>50</v>
      </c>
      <c r="R21">
        <f t="shared" si="0"/>
        <v>2000000</v>
      </c>
      <c r="S21">
        <f t="shared" si="1"/>
        <v>52306.109733135396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42370.689018975601</v>
      </c>
      <c r="AC21">
        <f t="shared" si="2"/>
        <v>41333.679521579041</v>
      </c>
      <c r="AE21">
        <f t="shared" si="3"/>
        <v>0</v>
      </c>
      <c r="AF21">
        <f t="shared" si="4"/>
        <v>0</v>
      </c>
      <c r="AG21">
        <f t="shared" si="4"/>
        <v>-39.511330256123564</v>
      </c>
      <c r="AH21">
        <f t="shared" si="5"/>
        <v>-10934.7546290175</v>
      </c>
      <c r="AI21">
        <f t="shared" si="6"/>
        <v>-10974.265959273624</v>
      </c>
      <c r="AJ21">
        <f t="shared" si="7"/>
        <v>1037.0094973965606</v>
      </c>
      <c r="AK21">
        <f t="shared" si="22"/>
        <v>67.79310243036096</v>
      </c>
      <c r="AL21">
        <f t="shared" si="8"/>
        <v>-9869.4633594467014</v>
      </c>
      <c r="AN21">
        <f t="shared" si="9"/>
        <v>0</v>
      </c>
      <c r="AO21">
        <f t="shared" si="9"/>
        <v>0</v>
      </c>
      <c r="AP21">
        <f t="shared" si="9"/>
        <v>-12.567909176158796</v>
      </c>
      <c r="AQ21">
        <f t="shared" si="9"/>
        <v>-3478.1669498402962</v>
      </c>
      <c r="AR21">
        <f t="shared" si="9"/>
        <v>-3490.7348590164552</v>
      </c>
      <c r="AS21">
        <f t="shared" si="9"/>
        <v>329.85579310061729</v>
      </c>
      <c r="AT21">
        <f t="shared" si="9"/>
        <v>21.56387923645671</v>
      </c>
      <c r="AU21">
        <f t="shared" si="9"/>
        <v>-3139.3151866793805</v>
      </c>
      <c r="AW21">
        <v>18</v>
      </c>
      <c r="AX21">
        <f>IF(Z21&gt;0, (R21*SUMPRODUCT(K21:$K$98, X21:$X$98)-K21*$AZ$3)/Z21, 0)</f>
        <v>52306.109733135396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8.090557E-3</v>
      </c>
      <c r="Q22" s="4">
        <f t="shared" si="21"/>
        <v>50</v>
      </c>
      <c r="R22">
        <f t="shared" si="0"/>
        <v>2000000</v>
      </c>
      <c r="S22">
        <f t="shared" si="1"/>
        <v>52199.622372182901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41333.679521579041</v>
      </c>
      <c r="AC22">
        <f t="shared" si="2"/>
        <v>40503.303395357645</v>
      </c>
      <c r="AE22">
        <f t="shared" si="3"/>
        <v>0</v>
      </c>
      <c r="AF22">
        <f t="shared" si="4"/>
        <v>0</v>
      </c>
      <c r="AG22">
        <f t="shared" si="4"/>
        <v>-38.796548283979341</v>
      </c>
      <c r="AH22">
        <f t="shared" si="5"/>
        <v>-12786.746783319692</v>
      </c>
      <c r="AI22">
        <f t="shared" si="6"/>
        <v>-12825.543331603671</v>
      </c>
      <c r="AJ22">
        <f t="shared" si="7"/>
        <v>830.37612622139568</v>
      </c>
      <c r="AK22">
        <f t="shared" si="22"/>
        <v>868.00726995315995</v>
      </c>
      <c r="AL22">
        <f t="shared" si="8"/>
        <v>-11127.159935429116</v>
      </c>
      <c r="AN22">
        <f t="shared" si="9"/>
        <v>0</v>
      </c>
      <c r="AO22">
        <f t="shared" si="9"/>
        <v>0</v>
      </c>
      <c r="AP22">
        <f t="shared" si="9"/>
        <v>-11.522454434021169</v>
      </c>
      <c r="AQ22">
        <f t="shared" si="9"/>
        <v>-3797.6241105708968</v>
      </c>
      <c r="AR22">
        <f t="shared" si="9"/>
        <v>-3809.1465650049181</v>
      </c>
      <c r="AS22">
        <f t="shared" si="9"/>
        <v>246.61913238905441</v>
      </c>
      <c r="AT22">
        <f t="shared" si="9"/>
        <v>257.79546528793776</v>
      </c>
      <c r="AU22">
        <f t="shared" si="9"/>
        <v>-3304.7319673279262</v>
      </c>
      <c r="AW22">
        <v>19</v>
      </c>
      <c r="AX22">
        <f>IF(Z22&gt;0, (R22*SUMPRODUCT(K22:$K$98, X22:$X$98)-K22*$AZ$3)/Z22, 0)</f>
        <v>52199.622372182901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9.5159809999999997E-3</v>
      </c>
      <c r="Q23" s="4">
        <f t="shared" si="21"/>
        <v>50</v>
      </c>
      <c r="R23">
        <f t="shared" si="0"/>
        <v>2000000</v>
      </c>
      <c r="S23">
        <f t="shared" si="1"/>
        <v>53498.930326924696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40503.303395357645</v>
      </c>
      <c r="AC23">
        <f t="shared" si="2"/>
        <v>40701.339481394716</v>
      </c>
      <c r="AE23">
        <f t="shared" si="3"/>
        <v>0</v>
      </c>
      <c r="AF23">
        <f t="shared" si="4"/>
        <v>0</v>
      </c>
      <c r="AG23">
        <f t="shared" si="4"/>
        <v>-38.039395584803621</v>
      </c>
      <c r="AH23">
        <f t="shared" si="5"/>
        <v>-14767.4886534372</v>
      </c>
      <c r="AI23">
        <f t="shared" si="6"/>
        <v>-14805.528049022003</v>
      </c>
      <c r="AJ23">
        <f t="shared" si="7"/>
        <v>-198.03608603707107</v>
      </c>
      <c r="AK23">
        <f t="shared" si="22"/>
        <v>2835.2312376750356</v>
      </c>
      <c r="AL23">
        <f t="shared" si="8"/>
        <v>-12168.332897384038</v>
      </c>
      <c r="AN23">
        <f t="shared" si="9"/>
        <v>0</v>
      </c>
      <c r="AO23">
        <f t="shared" si="9"/>
        <v>0</v>
      </c>
      <c r="AP23">
        <f t="shared" si="9"/>
        <v>-10.08712717161915</v>
      </c>
      <c r="AQ23">
        <f t="shared" si="9"/>
        <v>-3915.9806238396859</v>
      </c>
      <c r="AR23">
        <f t="shared" si="9"/>
        <v>-3926.0677510113046</v>
      </c>
      <c r="AS23">
        <f t="shared" si="9"/>
        <v>-52.514377626538206</v>
      </c>
      <c r="AT23">
        <f t="shared" si="9"/>
        <v>751.83471282073708</v>
      </c>
      <c r="AU23">
        <f t="shared" si="9"/>
        <v>-3226.7474158171058</v>
      </c>
      <c r="AW23">
        <v>20</v>
      </c>
      <c r="AX23">
        <f>IF(Z23&gt;0, (R23*SUMPRODUCT(K23:$K$98, X23:$X$98)-K23*$AZ$3)/Z23, 0)</f>
        <v>53498.930326924696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1.1135328E-2</v>
      </c>
      <c r="Q24" s="4">
        <f t="shared" si="21"/>
        <v>50</v>
      </c>
      <c r="R24">
        <f t="shared" si="0"/>
        <v>2000000</v>
      </c>
      <c r="S24">
        <f t="shared" si="1"/>
        <v>54186.191644888153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40701.339481394716</v>
      </c>
      <c r="AC24">
        <f t="shared" si="2"/>
        <v>40352.912604526457</v>
      </c>
      <c r="AE24">
        <f t="shared" si="3"/>
        <v>0</v>
      </c>
      <c r="AF24">
        <f t="shared" si="4"/>
        <v>0</v>
      </c>
      <c r="AG24">
        <f t="shared" si="4"/>
        <v>-37.235420482197043</v>
      </c>
      <c r="AH24">
        <f t="shared" si="5"/>
        <v>-16943.245870341605</v>
      </c>
      <c r="AI24">
        <f t="shared" si="6"/>
        <v>-16980.481290823802</v>
      </c>
      <c r="AJ24">
        <f t="shared" si="7"/>
        <v>348.42687686825957</v>
      </c>
      <c r="AK24">
        <f t="shared" si="22"/>
        <v>2849.0937636976305</v>
      </c>
      <c r="AL24">
        <f t="shared" si="8"/>
        <v>-13782.960650257912</v>
      </c>
      <c r="AN24">
        <f t="shared" si="9"/>
        <v>0</v>
      </c>
      <c r="AO24">
        <f t="shared" si="9"/>
        <v>0</v>
      </c>
      <c r="AP24">
        <f t="shared" si="9"/>
        <v>-8.8160110984547018</v>
      </c>
      <c r="AQ24">
        <f t="shared" si="9"/>
        <v>-4011.5524869175542</v>
      </c>
      <c r="AR24">
        <f t="shared" si="9"/>
        <v>-4020.3684980160087</v>
      </c>
      <c r="AS24">
        <f t="shared" si="9"/>
        <v>82.494978536341236</v>
      </c>
      <c r="AT24">
        <f t="shared" si="9"/>
        <v>674.56314219160231</v>
      </c>
      <c r="AU24">
        <f t="shared" si="9"/>
        <v>-3263.310377288065</v>
      </c>
      <c r="AW24">
        <v>21</v>
      </c>
      <c r="AX24">
        <f>IF(Z24&gt;0, (R24*SUMPRODUCT(K24:$K$98, X24:$X$98)-K24*$AZ$3)/Z24, 0)</f>
        <v>54186.191644888153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1.2969985999999999E-2</v>
      </c>
      <c r="Q25" s="4">
        <f t="shared" si="21"/>
        <v>50</v>
      </c>
      <c r="R25">
        <f t="shared" si="0"/>
        <v>2000000</v>
      </c>
      <c r="S25">
        <f t="shared" si="1"/>
        <v>54324.549059299294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40352.912604526457</v>
      </c>
      <c r="AC25">
        <f t="shared" si="2"/>
        <v>39526.675963119109</v>
      </c>
      <c r="AE25">
        <f t="shared" si="3"/>
        <v>0</v>
      </c>
      <c r="AF25">
        <f t="shared" si="4"/>
        <v>0</v>
      </c>
      <c r="AG25">
        <f t="shared" si="4"/>
        <v>-36.380123395016859</v>
      </c>
      <c r="AH25">
        <f t="shared" si="5"/>
        <v>-19317.715294328355</v>
      </c>
      <c r="AI25">
        <f t="shared" si="6"/>
        <v>-19354.095417723373</v>
      </c>
      <c r="AJ25">
        <f t="shared" si="7"/>
        <v>826.23664140734763</v>
      </c>
      <c r="AK25">
        <f t="shared" si="22"/>
        <v>2824.7038823168523</v>
      </c>
      <c r="AL25">
        <f t="shared" si="8"/>
        <v>-15703.154893999174</v>
      </c>
      <c r="AN25">
        <f t="shared" si="9"/>
        <v>0</v>
      </c>
      <c r="AO25">
        <f t="shared" si="9"/>
        <v>0</v>
      </c>
      <c r="AP25">
        <f t="shared" si="9"/>
        <v>-7.6906316490601352</v>
      </c>
      <c r="AQ25">
        <f t="shared" si="9"/>
        <v>-4083.69787581436</v>
      </c>
      <c r="AR25">
        <f t="shared" si="9"/>
        <v>-4091.3885074634204</v>
      </c>
      <c r="AS25">
        <f t="shared" si="9"/>
        <v>174.66355446421795</v>
      </c>
      <c r="AT25">
        <f t="shared" si="9"/>
        <v>597.13258365540935</v>
      </c>
      <c r="AU25">
        <f t="shared" si="9"/>
        <v>-3319.5923693437935</v>
      </c>
      <c r="AW25">
        <v>22</v>
      </c>
      <c r="AX25">
        <f>IF(Z25&gt;0, (R25*SUMPRODUCT(K25:$K$98, X25:$X$98)-K25*$AZ$3)/Z25, 0)</f>
        <v>54324.549059299294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1.4883069000000001E-2</v>
      </c>
      <c r="Q26" s="4">
        <f t="shared" si="21"/>
        <v>50</v>
      </c>
      <c r="R26">
        <f t="shared" si="0"/>
        <v>2000000</v>
      </c>
      <c r="S26">
        <f t="shared" si="1"/>
        <v>53963.559949679206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39526.675963119109</v>
      </c>
      <c r="AC26">
        <f t="shared" si="2"/>
        <v>38287.010092224533</v>
      </c>
      <c r="AE26">
        <f t="shared" si="3"/>
        <v>0</v>
      </c>
      <c r="AF26">
        <f t="shared" si="4"/>
        <v>0</v>
      </c>
      <c r="AG26">
        <f t="shared" si="4"/>
        <v>-35.474874274350142</v>
      </c>
      <c r="AH26">
        <f t="shared" si="5"/>
        <v>-21657.91546866201</v>
      </c>
      <c r="AI26">
        <f t="shared" si="6"/>
        <v>-21693.39034293636</v>
      </c>
      <c r="AJ26">
        <f t="shared" si="7"/>
        <v>1239.6658708945761</v>
      </c>
      <c r="AK26">
        <f t="shared" si="22"/>
        <v>2766.8673174183377</v>
      </c>
      <c r="AL26">
        <f t="shared" si="8"/>
        <v>-17686.857154623445</v>
      </c>
      <c r="AN26">
        <f t="shared" si="9"/>
        <v>0</v>
      </c>
      <c r="AO26">
        <f t="shared" si="9"/>
        <v>0</v>
      </c>
      <c r="AP26">
        <f t="shared" si="9"/>
        <v>-6.6957724384669532</v>
      </c>
      <c r="AQ26">
        <f t="shared" si="9"/>
        <v>-4087.8643388052064</v>
      </c>
      <c r="AR26">
        <f t="shared" si="9"/>
        <v>-4094.5601112436734</v>
      </c>
      <c r="AS26">
        <f t="shared" si="9"/>
        <v>233.9830863684179</v>
      </c>
      <c r="AT26">
        <f t="shared" si="9"/>
        <v>522.23762039545898</v>
      </c>
      <c r="AU26">
        <f t="shared" si="9"/>
        <v>-3338.3394044797965</v>
      </c>
      <c r="AW26">
        <v>23</v>
      </c>
      <c r="AX26">
        <f>IF(Z26&gt;0, (R26*SUMPRODUCT(K26:$K$98, X26:$X$98)-K26*$AZ$3)/Z26, 0)</f>
        <v>53963.559949679206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1.6930661E-2</v>
      </c>
      <c r="Q27" s="4">
        <f t="shared" si="21"/>
        <v>50</v>
      </c>
      <c r="R27">
        <f t="shared" si="0"/>
        <v>2000000</v>
      </c>
      <c r="S27">
        <f t="shared" si="1"/>
        <v>53214.048264394231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38287.010092224533</v>
      </c>
      <c r="AC27">
        <f t="shared" si="2"/>
        <v>36738.460043526313</v>
      </c>
      <c r="AE27">
        <f t="shared" si="3"/>
        <v>0</v>
      </c>
      <c r="AF27">
        <f t="shared" si="4"/>
        <v>0</v>
      </c>
      <c r="AG27">
        <f t="shared" si="4"/>
        <v>-34.519512461250002</v>
      </c>
      <c r="AH27">
        <f t="shared" si="5"/>
        <v>-24024.522814265732</v>
      </c>
      <c r="AI27">
        <f t="shared" si="6"/>
        <v>-24059.042326726983</v>
      </c>
      <c r="AJ27">
        <f t="shared" si="7"/>
        <v>1548.5500486982201</v>
      </c>
      <c r="AK27">
        <f t="shared" si="22"/>
        <v>2680.0907064557177</v>
      </c>
      <c r="AL27">
        <f t="shared" si="8"/>
        <v>-19830.401571573046</v>
      </c>
      <c r="AN27">
        <f t="shared" si="9"/>
        <v>0</v>
      </c>
      <c r="AO27">
        <f t="shared" si="9"/>
        <v>0</v>
      </c>
      <c r="AP27">
        <f t="shared" si="9"/>
        <v>-5.8173668399941576</v>
      </c>
      <c r="AQ27">
        <f t="shared" si="9"/>
        <v>-4048.7090460295481</v>
      </c>
      <c r="AR27">
        <f t="shared" si="9"/>
        <v>-4054.5264128695426</v>
      </c>
      <c r="AS27">
        <f t="shared" si="9"/>
        <v>260.96787182266462</v>
      </c>
      <c r="AT27">
        <f t="shared" si="9"/>
        <v>451.65964674077651</v>
      </c>
      <c r="AU27">
        <f t="shared" si="9"/>
        <v>-3341.8988943061013</v>
      </c>
      <c r="AW27">
        <v>24</v>
      </c>
      <c r="AX27">
        <f>IF(Z27&gt;0, (R27*SUMPRODUCT(K27:$K$98, X27:$X$98)-K27*$AZ$3)/Z27, 0)</f>
        <v>53214.048264394231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1.9185959999999998E-2</v>
      </c>
      <c r="Q28" s="4">
        <f t="shared" si="21"/>
        <v>50</v>
      </c>
      <c r="R28">
        <f t="shared" si="0"/>
        <v>2000000</v>
      </c>
      <c r="S28">
        <f t="shared" si="1"/>
        <v>52155.895453433237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36738.460043526313</v>
      </c>
      <c r="AC28">
        <f t="shared" si="2"/>
        <v>34956.995899377987</v>
      </c>
      <c r="AE28">
        <f t="shared" si="3"/>
        <v>0</v>
      </c>
      <c r="AF28">
        <f t="shared" si="4"/>
        <v>0</v>
      </c>
      <c r="AG28">
        <f t="shared" si="4"/>
        <v>-33.512027351336457</v>
      </c>
      <c r="AH28">
        <f t="shared" si="5"/>
        <v>-26491.59941204176</v>
      </c>
      <c r="AI28">
        <f t="shared" si="6"/>
        <v>-26525.111439393095</v>
      </c>
      <c r="AJ28">
        <f t="shared" si="7"/>
        <v>1781.4641441483254</v>
      </c>
      <c r="AK28">
        <f t="shared" si="22"/>
        <v>2571.6922030468422</v>
      </c>
      <c r="AL28">
        <f t="shared" si="8"/>
        <v>-22171.955092197928</v>
      </c>
      <c r="AN28">
        <f t="shared" si="9"/>
        <v>0</v>
      </c>
      <c r="AO28">
        <f t="shared" si="9"/>
        <v>0</v>
      </c>
      <c r="AP28">
        <f t="shared" si="9"/>
        <v>-5.0424833965149656</v>
      </c>
      <c r="AQ28">
        <f t="shared" si="9"/>
        <v>-3986.1345534805109</v>
      </c>
      <c r="AR28">
        <f t="shared" si="9"/>
        <v>-3991.1770368770253</v>
      </c>
      <c r="AS28">
        <f t="shared" si="9"/>
        <v>268.05311639841551</v>
      </c>
      <c r="AT28">
        <f t="shared" si="9"/>
        <v>386.95704974391964</v>
      </c>
      <c r="AU28">
        <f t="shared" si="9"/>
        <v>-3336.1668707346903</v>
      </c>
      <c r="AW28">
        <v>25</v>
      </c>
      <c r="AX28">
        <f>IF(Z28&gt;0, (R28*SUMPRODUCT(K28:$K$98, X28:$X$98)-K28*$AZ$3)/Z28, 0)</f>
        <v>52155.895453433237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2.1884238E-2</v>
      </c>
      <c r="Q29" s="4">
        <f t="shared" si="21"/>
        <v>50</v>
      </c>
      <c r="R29">
        <f t="shared" si="0"/>
        <v>2000000</v>
      </c>
      <c r="S29">
        <f t="shared" si="1"/>
        <v>50850.193233526217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34956.995899377987</v>
      </c>
      <c r="AC29">
        <f t="shared" si="2"/>
        <v>32995.187151148581</v>
      </c>
      <c r="AE29">
        <f t="shared" si="3"/>
        <v>0</v>
      </c>
      <c r="AF29">
        <f t="shared" si="4"/>
        <v>0</v>
      </c>
      <c r="AG29">
        <f t="shared" si="4"/>
        <v>-32.44352189540394</v>
      </c>
      <c r="AH29">
        <f t="shared" si="5"/>
        <v>-29335.407296766265</v>
      </c>
      <c r="AI29">
        <f t="shared" si="6"/>
        <v>-29367.850818661667</v>
      </c>
      <c r="AJ29">
        <f t="shared" si="7"/>
        <v>1961.8087482294068</v>
      </c>
      <c r="AK29">
        <f t="shared" si="22"/>
        <v>2446.9897129564592</v>
      </c>
      <c r="AL29">
        <f t="shared" si="8"/>
        <v>-24959.052357475801</v>
      </c>
      <c r="AN29">
        <f t="shared" si="9"/>
        <v>0</v>
      </c>
      <c r="AO29">
        <f t="shared" si="9"/>
        <v>0</v>
      </c>
      <c r="AP29">
        <f t="shared" si="9"/>
        <v>-4.3586675498119956</v>
      </c>
      <c r="AQ29">
        <f t="shared" si="9"/>
        <v>-3941.1038128707814</v>
      </c>
      <c r="AR29">
        <f t="shared" si="9"/>
        <v>-3945.4624804205932</v>
      </c>
      <c r="AS29">
        <f t="shared" si="9"/>
        <v>263.56177228268649</v>
      </c>
      <c r="AT29">
        <f t="shared" si="9"/>
        <v>328.74404606788437</v>
      </c>
      <c r="AU29">
        <f t="shared" si="9"/>
        <v>-3353.1566620700223</v>
      </c>
      <c r="AW29">
        <v>26</v>
      </c>
      <c r="AX29">
        <f>IF(Z29&gt;0, (R29*SUMPRODUCT(K29:$K$98, X29:$X$98)-K29*$AZ$3)/Z29, 0)</f>
        <v>50850.193233526217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2.4761703999999999E-2</v>
      </c>
      <c r="Q30" s="4">
        <f t="shared" si="21"/>
        <v>50</v>
      </c>
      <c r="R30">
        <f t="shared" si="0"/>
        <v>2000000</v>
      </c>
      <c r="S30">
        <f t="shared" si="1"/>
        <v>49274.78506707347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32995.187151148581</v>
      </c>
      <c r="AC30">
        <f t="shared" si="2"/>
        <v>30861.517092966285</v>
      </c>
      <c r="AE30">
        <f t="shared" si="3"/>
        <v>0</v>
      </c>
      <c r="AF30">
        <f t="shared" si="4"/>
        <v>0</v>
      </c>
      <c r="AG30">
        <f t="shared" si="4"/>
        <v>-31.31572979055839</v>
      </c>
      <c r="AH30">
        <f t="shared" si="5"/>
        <v>-32134.275435660449</v>
      </c>
      <c r="AI30">
        <f t="shared" si="6"/>
        <v>-32165.591165451009</v>
      </c>
      <c r="AJ30">
        <f t="shared" si="7"/>
        <v>2133.6700581822952</v>
      </c>
      <c r="AK30">
        <f t="shared" si="22"/>
        <v>2309.6631005804011</v>
      </c>
      <c r="AL30">
        <f t="shared" si="8"/>
        <v>-27722.258006688313</v>
      </c>
      <c r="AN30">
        <f t="shared" si="9"/>
        <v>0</v>
      </c>
      <c r="AO30">
        <f t="shared" si="9"/>
        <v>0</v>
      </c>
      <c r="AP30">
        <f t="shared" si="9"/>
        <v>-3.7563864630455588</v>
      </c>
      <c r="AQ30">
        <f t="shared" si="9"/>
        <v>-3854.5727036732096</v>
      </c>
      <c r="AR30">
        <f t="shared" si="9"/>
        <v>-3858.3290901362557</v>
      </c>
      <c r="AS30">
        <f t="shared" si="9"/>
        <v>255.93813003131964</v>
      </c>
      <c r="AT30">
        <f t="shared" si="9"/>
        <v>277.0488589358003</v>
      </c>
      <c r="AU30">
        <f t="shared" si="9"/>
        <v>-3325.3421011691357</v>
      </c>
      <c r="AW30">
        <v>27</v>
      </c>
      <c r="AX30">
        <f>IF(Z30&gt;0, (R30*SUMPRODUCT(K30:$K$98, X30:$X$98)-K30*$AZ$3)/Z30, 0)</f>
        <v>49274.78506707347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2.7627288E-2</v>
      </c>
      <c r="Q31" s="4">
        <f t="shared" si="21"/>
        <v>50</v>
      </c>
      <c r="R31">
        <f t="shared" si="0"/>
        <v>2000000</v>
      </c>
      <c r="S31">
        <f t="shared" si="1"/>
        <v>47483.726054981344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30861.517092966285</v>
      </c>
      <c r="AC31">
        <f t="shared" si="2"/>
        <v>28620.724527407787</v>
      </c>
      <c r="AE31">
        <f t="shared" si="3"/>
        <v>0</v>
      </c>
      <c r="AF31">
        <f t="shared" si="4"/>
        <v>0</v>
      </c>
      <c r="AG31">
        <f t="shared" si="4"/>
        <v>-30.137403806798869</v>
      </c>
      <c r="AH31">
        <f t="shared" si="5"/>
        <v>-34606.747434157456</v>
      </c>
      <c r="AI31">
        <f t="shared" si="6"/>
        <v>-34636.884837964259</v>
      </c>
      <c r="AJ31">
        <f t="shared" si="7"/>
        <v>2240.7925655584986</v>
      </c>
      <c r="AK31">
        <f t="shared" si="22"/>
        <v>2160.3061965076404</v>
      </c>
      <c r="AL31">
        <f t="shared" si="8"/>
        <v>-30235.786075898119</v>
      </c>
      <c r="AN31">
        <f t="shared" si="9"/>
        <v>0</v>
      </c>
      <c r="AO31">
        <f t="shared" si="9"/>
        <v>0</v>
      </c>
      <c r="AP31">
        <f t="shared" si="9"/>
        <v>-3.2277177033582514</v>
      </c>
      <c r="AQ31">
        <f t="shared" si="9"/>
        <v>-3706.3846662093215</v>
      </c>
      <c r="AR31">
        <f t="shared" si="9"/>
        <v>-3709.6123839126803</v>
      </c>
      <c r="AS31">
        <f t="shared" si="9"/>
        <v>239.98901430836148</v>
      </c>
      <c r="AT31">
        <f t="shared" si="9"/>
        <v>231.36891949429278</v>
      </c>
      <c r="AU31">
        <f t="shared" si="9"/>
        <v>-3238.254450110026</v>
      </c>
      <c r="AW31">
        <v>28</v>
      </c>
      <c r="AX31">
        <f>IF(Z31&gt;0, (R31*SUMPRODUCT(K31:$K$98, X31:$X$98)-K31*$AZ$3)/Z31, 0)</f>
        <v>47483.726054981344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3.0780427999999999E-2</v>
      </c>
      <c r="Q32" s="4">
        <f t="shared" si="21"/>
        <v>50</v>
      </c>
      <c r="R32">
        <f t="shared" si="0"/>
        <v>2000000</v>
      </c>
      <c r="S32">
        <f t="shared" si="1"/>
        <v>45584.028010725408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28620.724527407787</v>
      </c>
      <c r="AC32">
        <f t="shared" si="2"/>
        <v>26355.214984515183</v>
      </c>
      <c r="AE32">
        <f t="shared" si="3"/>
        <v>0</v>
      </c>
      <c r="AF32">
        <f t="shared" si="4"/>
        <v>0</v>
      </c>
      <c r="AG32">
        <f t="shared" si="4"/>
        <v>-28.908387580748784</v>
      </c>
      <c r="AH32">
        <f t="shared" si="5"/>
        <v>-37105.687519283936</v>
      </c>
      <c r="AI32">
        <f t="shared" si="6"/>
        <v>-37134.595906864684</v>
      </c>
      <c r="AJ32">
        <f t="shared" si="7"/>
        <v>2265.5095428926033</v>
      </c>
      <c r="AK32">
        <f t="shared" si="22"/>
        <v>2003.4507169185454</v>
      </c>
      <c r="AL32">
        <f t="shared" si="8"/>
        <v>-32865.635647053532</v>
      </c>
      <c r="AN32">
        <f t="shared" si="9"/>
        <v>0</v>
      </c>
      <c r="AO32">
        <f t="shared" si="9"/>
        <v>0</v>
      </c>
      <c r="AP32">
        <f t="shared" si="9"/>
        <v>-2.7643660660286828</v>
      </c>
      <c r="AQ32">
        <f t="shared" si="9"/>
        <v>-3548.2332990194282</v>
      </c>
      <c r="AR32">
        <f t="shared" si="9"/>
        <v>-3550.9976650854569</v>
      </c>
      <c r="AS32">
        <f t="shared" si="9"/>
        <v>216.63946787564998</v>
      </c>
      <c r="AT32">
        <f t="shared" si="9"/>
        <v>191.58007901134593</v>
      </c>
      <c r="AU32">
        <f t="shared" si="9"/>
        <v>-3142.7781181984606</v>
      </c>
      <c r="AW32">
        <v>29</v>
      </c>
      <c r="AX32">
        <f>IF(Z32&gt;0, (R32*SUMPRODUCT(K32:$K$98, X32:$X$98)-K32*$AZ$3)/Z32, 0)</f>
        <v>45584.028010725408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3.4133669999999998E-2</v>
      </c>
      <c r="Q33" s="4">
        <f t="shared" si="21"/>
        <v>50</v>
      </c>
      <c r="R33">
        <f t="shared" si="0"/>
        <v>2000000</v>
      </c>
      <c r="S33">
        <f t="shared" si="1"/>
        <v>43596.181938557122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26355.214984515183</v>
      </c>
      <c r="AC33">
        <f t="shared" si="2"/>
        <v>24093.47733131424</v>
      </c>
      <c r="AE33">
        <f t="shared" si="3"/>
        <v>0</v>
      </c>
      <c r="AF33">
        <f t="shared" si="4"/>
        <v>0</v>
      </c>
      <c r="AG33">
        <f t="shared" si="4"/>
        <v>-27.63255434302792</v>
      </c>
      <c r="AH33">
        <f t="shared" si="5"/>
        <v>-39469.974476535092</v>
      </c>
      <c r="AI33">
        <f t="shared" si="6"/>
        <v>-39497.60703087812</v>
      </c>
      <c r="AJ33">
        <f t="shared" si="7"/>
        <v>2261.7376532009439</v>
      </c>
      <c r="AK33">
        <f t="shared" si="22"/>
        <v>1844.865048916063</v>
      </c>
      <c r="AL33">
        <f t="shared" si="8"/>
        <v>-35391.004328761112</v>
      </c>
      <c r="AN33">
        <f t="shared" si="9"/>
        <v>0</v>
      </c>
      <c r="AO33">
        <f t="shared" si="9"/>
        <v>0</v>
      </c>
      <c r="AP33">
        <f t="shared" si="9"/>
        <v>-2.3592539699208701</v>
      </c>
      <c r="AQ33">
        <f t="shared" si="9"/>
        <v>-3369.9271091793303</v>
      </c>
      <c r="AR33">
        <f t="shared" si="9"/>
        <v>-3372.2863631492514</v>
      </c>
      <c r="AS33">
        <f t="shared" si="9"/>
        <v>193.10605422115779</v>
      </c>
      <c r="AT33">
        <f t="shared" si="9"/>
        <v>157.51367523218786</v>
      </c>
      <c r="AU33">
        <f t="shared" si="9"/>
        <v>-3021.6666336959056</v>
      </c>
      <c r="AW33">
        <v>30</v>
      </c>
      <c r="AX33">
        <f>IF(Z33&gt;0, (R33*SUMPRODUCT(K33:$K$98, X33:$X$98)-K33*$AZ$3)/Z33, 0)</f>
        <v>43596.181938557122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3.7867151000000002E-2</v>
      </c>
      <c r="Q34" s="4">
        <f t="shared" si="21"/>
        <v>50</v>
      </c>
      <c r="R34">
        <f t="shared" si="0"/>
        <v>2000000</v>
      </c>
      <c r="S34">
        <f t="shared" si="1"/>
        <v>41566.554917059053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24093.47733131424</v>
      </c>
      <c r="AC34">
        <f t="shared" si="2"/>
        <v>21872.207048758555</v>
      </c>
      <c r="AE34">
        <f t="shared" si="3"/>
        <v>0</v>
      </c>
      <c r="AF34">
        <f t="shared" si="4"/>
        <v>0</v>
      </c>
      <c r="AG34">
        <f t="shared" si="4"/>
        <v>-26.309862691774498</v>
      </c>
      <c r="AH34">
        <f t="shared" si="5"/>
        <v>-41854.644312925768</v>
      </c>
      <c r="AI34">
        <f t="shared" si="6"/>
        <v>-41880.954175617546</v>
      </c>
      <c r="AJ34">
        <f t="shared" si="7"/>
        <v>2221.2702825556844</v>
      </c>
      <c r="AK34">
        <f t="shared" si="22"/>
        <v>1686.5434131919969</v>
      </c>
      <c r="AL34">
        <f t="shared" si="8"/>
        <v>-37973.140479869864</v>
      </c>
      <c r="AN34">
        <f t="shared" si="9"/>
        <v>0</v>
      </c>
      <c r="AO34">
        <f t="shared" si="9"/>
        <v>0</v>
      </c>
      <c r="AP34">
        <f t="shared" si="9"/>
        <v>-2.0056457177636773</v>
      </c>
      <c r="AQ34">
        <f t="shared" si="9"/>
        <v>-3190.6509402265378</v>
      </c>
      <c r="AR34">
        <f t="shared" si="9"/>
        <v>-3192.6565859443017</v>
      </c>
      <c r="AS34">
        <f t="shared" si="9"/>
        <v>169.33122313847559</v>
      </c>
      <c r="AT34">
        <f t="shared" si="9"/>
        <v>128.56808163991678</v>
      </c>
      <c r="AU34">
        <f t="shared" ref="AU34:AU89" si="23">AL34*$K34</f>
        <v>-2894.7572811659093</v>
      </c>
      <c r="AW34">
        <v>31</v>
      </c>
      <c r="AX34">
        <f>IF(Z34&gt;0, (R34*SUMPRODUCT(K34:$K$98, X34:$X$98)-K34*$AZ$3)/Z34, 0)</f>
        <v>41566.554917059053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4.2172894000000002E-2</v>
      </c>
      <c r="Q35" s="4">
        <f t="shared" si="21"/>
        <v>50</v>
      </c>
      <c r="R35">
        <f t="shared" si="0"/>
        <v>2000000</v>
      </c>
      <c r="S35">
        <f t="shared" si="1"/>
        <v>39513.541534779899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21872.207048758555</v>
      </c>
      <c r="AC35">
        <f t="shared" si="2"/>
        <v>19707.142560874574</v>
      </c>
      <c r="AE35">
        <f t="shared" si="3"/>
        <v>0</v>
      </c>
      <c r="AF35">
        <f t="shared" ref="AF35:AG66" si="24">-$Z35*P35</f>
        <v>0</v>
      </c>
      <c r="AG35">
        <f t="shared" si="24"/>
        <v>-24.937201014401992</v>
      </c>
      <c r="AH35">
        <f t="shared" si="5"/>
        <v>-44382.52201819043</v>
      </c>
      <c r="AI35">
        <f t="shared" ref="AI35:AI66" si="25">SUM(AE35:AH35)</f>
        <v>-44407.459219204829</v>
      </c>
      <c r="AJ35">
        <f t="shared" si="7"/>
        <v>2165.0644878839812</v>
      </c>
      <c r="AK35">
        <f t="shared" si="22"/>
        <v>1531.054493413099</v>
      </c>
      <c r="AL35">
        <f t="shared" si="8"/>
        <v>-40711.340237907752</v>
      </c>
      <c r="AN35">
        <f t="shared" ref="AN35:AT66" si="26">AE35*$K35</f>
        <v>0</v>
      </c>
      <c r="AO35">
        <f t="shared" si="26"/>
        <v>0</v>
      </c>
      <c r="AP35">
        <f t="shared" si="26"/>
        <v>-1.6973262288653919</v>
      </c>
      <c r="AQ35">
        <f t="shared" si="26"/>
        <v>-3020.8530091714815</v>
      </c>
      <c r="AR35">
        <f t="shared" si="26"/>
        <v>-3022.5503354003467</v>
      </c>
      <c r="AS35">
        <f t="shared" si="26"/>
        <v>147.36299957433786</v>
      </c>
      <c r="AT35">
        <f t="shared" si="26"/>
        <v>104.20972858948527</v>
      </c>
      <c r="AU35">
        <f t="shared" si="23"/>
        <v>-2770.9776072365239</v>
      </c>
      <c r="AW35">
        <v>32</v>
      </c>
      <c r="AX35">
        <f>IF(Z35&gt;0, (R35*SUMPRODUCT(K35:$K$98, X35:$X$98)-K35*$AZ$3)/Z35, 0)</f>
        <v>39513.541534779899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4.6777600000000003E-2</v>
      </c>
      <c r="Q36" s="4">
        <f t="shared" si="21"/>
        <v>50</v>
      </c>
      <c r="R36">
        <f t="shared" si="0"/>
        <v>2000000</v>
      </c>
      <c r="S36">
        <f t="shared" si="1"/>
        <v>37417.089707672341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19707.142560874574</v>
      </c>
      <c r="AC36">
        <f t="shared" si="2"/>
        <v>17601.991741294645</v>
      </c>
      <c r="AE36">
        <f t="shared" si="3"/>
        <v>0</v>
      </c>
      <c r="AF36">
        <f t="shared" si="24"/>
        <v>0</v>
      </c>
      <c r="AG36">
        <f t="shared" si="24"/>
        <v>-23.521326590086684</v>
      </c>
      <c r="AH36">
        <f t="shared" si="5"/>
        <v>-46660.096566851636</v>
      </c>
      <c r="AI36">
        <f t="shared" si="25"/>
        <v>-46683.617893441726</v>
      </c>
      <c r="AJ36">
        <f t="shared" si="7"/>
        <v>2105.1508195799288</v>
      </c>
      <c r="AK36">
        <f t="shared" si="22"/>
        <v>1379.4999792612202</v>
      </c>
      <c r="AL36">
        <f t="shared" si="8"/>
        <v>-43198.967094600579</v>
      </c>
      <c r="AN36">
        <f t="shared" si="26"/>
        <v>0</v>
      </c>
      <c r="AO36">
        <f t="shared" si="26"/>
        <v>0</v>
      </c>
      <c r="AP36">
        <f t="shared" si="26"/>
        <v>-1.4294251064047894</v>
      </c>
      <c r="AQ36">
        <f t="shared" si="26"/>
        <v>-2835.6016929776342</v>
      </c>
      <c r="AR36">
        <f t="shared" si="26"/>
        <v>-2837.0311180840395</v>
      </c>
      <c r="AS36">
        <f t="shared" si="26"/>
        <v>127.93306630691529</v>
      </c>
      <c r="AT36">
        <f t="shared" si="26"/>
        <v>83.834213052929996</v>
      </c>
      <c r="AU36">
        <f t="shared" si="23"/>
        <v>-2625.2638387241941</v>
      </c>
      <c r="AW36">
        <v>33</v>
      </c>
      <c r="AX36">
        <f>IF(Z36&gt;0, (R36*SUMPRODUCT(K36:$K$98, X36:$X$98)-K36*$AZ$3)/Z36, 0)</f>
        <v>37417.089707672341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5.1668436999999998E-2</v>
      </c>
      <c r="Q37" s="4">
        <f t="shared" si="21"/>
        <v>50</v>
      </c>
      <c r="R37">
        <f t="shared" si="0"/>
        <v>2000000</v>
      </c>
      <c r="S37">
        <f t="shared" si="1"/>
        <v>35304.517891749412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17601.991741294645</v>
      </c>
      <c r="AC37">
        <f t="shared" si="2"/>
        <v>15583.98128902377</v>
      </c>
      <c r="AE37">
        <f t="shared" si="3"/>
        <v>0</v>
      </c>
      <c r="AF37">
        <f t="shared" si="24"/>
        <v>0</v>
      </c>
      <c r="AG37">
        <f t="shared" si="24"/>
        <v>-22.070803143109501</v>
      </c>
      <c r="AH37">
        <f t="shared" si="5"/>
        <v>-48612.407243052738</v>
      </c>
      <c r="AI37">
        <f t="shared" si="25"/>
        <v>-48634.478046195843</v>
      </c>
      <c r="AJ37">
        <f t="shared" si="7"/>
        <v>2018.0104522708752</v>
      </c>
      <c r="AK37">
        <f t="shared" si="22"/>
        <v>1232.1394218906253</v>
      </c>
      <c r="AL37">
        <f t="shared" si="8"/>
        <v>-45384.328172034344</v>
      </c>
      <c r="AN37">
        <f t="shared" si="26"/>
        <v>0</v>
      </c>
      <c r="AO37">
        <f t="shared" si="26"/>
        <v>0</v>
      </c>
      <c r="AP37">
        <f t="shared" si="26"/>
        <v>-1.197566691325221</v>
      </c>
      <c r="AQ37">
        <f t="shared" si="26"/>
        <v>-2637.7200377319336</v>
      </c>
      <c r="AR37">
        <f t="shared" si="26"/>
        <v>-2638.9176044232586</v>
      </c>
      <c r="AS37">
        <f t="shared" si="26"/>
        <v>109.49769633282415</v>
      </c>
      <c r="AT37">
        <f t="shared" si="26"/>
        <v>66.856159295933864</v>
      </c>
      <c r="AU37">
        <f t="shared" si="23"/>
        <v>-2462.563748794501</v>
      </c>
      <c r="AW37">
        <v>34</v>
      </c>
      <c r="AX37">
        <f>IF(Z37&gt;0, (R37*SUMPRODUCT(K37:$K$98, X37:$X$98)-K37*$AZ$3)/Z37, 0)</f>
        <v>35304.517891749412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5.7177164000000003E-2</v>
      </c>
      <c r="Q38" s="4">
        <f t="shared" si="21"/>
        <v>50</v>
      </c>
      <c r="R38">
        <f t="shared" si="0"/>
        <v>2000000</v>
      </c>
      <c r="S38">
        <f t="shared" si="1"/>
        <v>33213.897253278999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15583.98128902377</v>
      </c>
      <c r="AC38">
        <f t="shared" si="2"/>
        <v>13676.253430494286</v>
      </c>
      <c r="AE38">
        <f t="shared" si="3"/>
        <v>0</v>
      </c>
      <c r="AF38">
        <f t="shared" si="24"/>
        <v>0</v>
      </c>
      <c r="AG38">
        <f t="shared" si="24"/>
        <v>-20.588149180753117</v>
      </c>
      <c r="AH38">
        <f t="shared" si="5"/>
        <v>-50477.837237011488</v>
      </c>
      <c r="AI38">
        <f t="shared" si="25"/>
        <v>-50498.425386192241</v>
      </c>
      <c r="AJ38">
        <f t="shared" si="7"/>
        <v>1907.7278585294844</v>
      </c>
      <c r="AK38">
        <f t="shared" si="22"/>
        <v>1090.878690231664</v>
      </c>
      <c r="AL38">
        <f t="shared" si="8"/>
        <v>-47499.818837431092</v>
      </c>
      <c r="AN38">
        <f t="shared" si="26"/>
        <v>0</v>
      </c>
      <c r="AO38">
        <f t="shared" si="26"/>
        <v>0</v>
      </c>
      <c r="AP38">
        <f t="shared" si="26"/>
        <v>-0.99742639044743664</v>
      </c>
      <c r="AQ38">
        <f t="shared" si="26"/>
        <v>-2445.4809682442688</v>
      </c>
      <c r="AR38">
        <f t="shared" si="26"/>
        <v>-2446.4783946347161</v>
      </c>
      <c r="AS38">
        <f t="shared" si="26"/>
        <v>92.422980578940823</v>
      </c>
      <c r="AT38">
        <f t="shared" si="26"/>
        <v>52.849393350568015</v>
      </c>
      <c r="AU38">
        <f t="shared" si="23"/>
        <v>-2301.2060207052073</v>
      </c>
      <c r="AW38">
        <v>35</v>
      </c>
      <c r="AX38">
        <f>IF(Z38&gt;0, (R38*SUMPRODUCT(K38:$K$98, X38:$X$98)-K38*$AZ$3)/Z38, 0)</f>
        <v>33213.897253278999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6.3388860000000005E-2</v>
      </c>
      <c r="Q39" s="4">
        <f t="shared" si="21"/>
        <v>50</v>
      </c>
      <c r="R39">
        <f t="shared" si="0"/>
        <v>2000000</v>
      </c>
      <c r="S39">
        <f t="shared" si="1"/>
        <v>31143.317604980155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13676.253430494286</v>
      </c>
      <c r="AC39">
        <f t="shared" si="2"/>
        <v>11882.551193680782</v>
      </c>
      <c r="AE39">
        <f t="shared" si="3"/>
        <v>0</v>
      </c>
      <c r="AF39">
        <f t="shared" si="24"/>
        <v>0</v>
      </c>
      <c r="AG39">
        <f t="shared" si="24"/>
        <v>-19.077208382867713</v>
      </c>
      <c r="AH39">
        <f t="shared" si="5"/>
        <v>-52202.372243114973</v>
      </c>
      <c r="AI39">
        <f t="shared" si="25"/>
        <v>-52221.449451497843</v>
      </c>
      <c r="AJ39">
        <f t="shared" si="7"/>
        <v>1793.702236813504</v>
      </c>
      <c r="AK39">
        <f t="shared" si="22"/>
        <v>957.33774013460004</v>
      </c>
      <c r="AL39">
        <f t="shared" si="8"/>
        <v>-49470.409474549735</v>
      </c>
      <c r="AN39">
        <f t="shared" si="26"/>
        <v>0</v>
      </c>
      <c r="AO39">
        <f t="shared" si="26"/>
        <v>0</v>
      </c>
      <c r="AP39">
        <f t="shared" si="26"/>
        <v>-0.8252021470701647</v>
      </c>
      <c r="AQ39">
        <f t="shared" si="26"/>
        <v>-2258.0614937277824</v>
      </c>
      <c r="AR39">
        <f t="shared" si="26"/>
        <v>-2258.8866958748526</v>
      </c>
      <c r="AS39">
        <f t="shared" si="26"/>
        <v>77.588235517326751</v>
      </c>
      <c r="AT39">
        <f t="shared" si="26"/>
        <v>41.41052206253763</v>
      </c>
      <c r="AU39">
        <f t="shared" si="23"/>
        <v>-2139.8879382949881</v>
      </c>
      <c r="AW39">
        <v>36</v>
      </c>
      <c r="AX39">
        <f>IF(Z39&gt;0, (R39*SUMPRODUCT(K39:$K$98, X39:$X$98)-K39*$AZ$3)/Z39, 0)</f>
        <v>31143.317604980155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7.0498397000000004E-2</v>
      </c>
      <c r="Q40" s="4">
        <f t="shared" si="21"/>
        <v>50</v>
      </c>
      <c r="R40">
        <f t="shared" si="0"/>
        <v>2000000</v>
      </c>
      <c r="S40">
        <f t="shared" si="1"/>
        <v>29092.213358817458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11882.551193680782</v>
      </c>
      <c r="AC40">
        <f t="shared" si="2"/>
        <v>10206.434995873329</v>
      </c>
      <c r="AE40">
        <f t="shared" si="3"/>
        <v>0</v>
      </c>
      <c r="AF40">
        <f t="shared" si="24"/>
        <v>0</v>
      </c>
      <c r="AG40">
        <f t="shared" si="24"/>
        <v>-17.5415236888119</v>
      </c>
      <c r="AH40">
        <f t="shared" si="5"/>
        <v>-53796.50440908545</v>
      </c>
      <c r="AI40">
        <f t="shared" si="25"/>
        <v>-53814.045932774265</v>
      </c>
      <c r="AJ40">
        <f t="shared" si="7"/>
        <v>1676.1161978074524</v>
      </c>
      <c r="AK40">
        <f t="shared" si="22"/>
        <v>831.77858355765477</v>
      </c>
      <c r="AL40">
        <f t="shared" si="8"/>
        <v>-51306.151151409154</v>
      </c>
      <c r="AN40">
        <f t="shared" si="26"/>
        <v>0</v>
      </c>
      <c r="AO40">
        <f t="shared" si="26"/>
        <v>0</v>
      </c>
      <c r="AP40">
        <f t="shared" si="26"/>
        <v>-0.67747740806255186</v>
      </c>
      <c r="AQ40">
        <f t="shared" si="26"/>
        <v>-2077.693877478745</v>
      </c>
      <c r="AR40">
        <f t="shared" si="26"/>
        <v>-2078.3713548868077</v>
      </c>
      <c r="AS40">
        <f t="shared" si="26"/>
        <v>64.733878165127777</v>
      </c>
      <c r="AT40">
        <f t="shared" si="26"/>
        <v>32.1244156931471</v>
      </c>
      <c r="AU40">
        <f t="shared" si="23"/>
        <v>-1981.5130610285325</v>
      </c>
      <c r="AW40">
        <v>37</v>
      </c>
      <c r="AX40">
        <f>IF(Z40&gt;0, (R40*SUMPRODUCT(K40:$K$98, X40:$X$98)-K40*$AZ$3)/Z40, 0)</f>
        <v>29092.213358817458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7.8701599999999997E-2</v>
      </c>
      <c r="Q41" s="4">
        <f t="shared" si="21"/>
        <v>50</v>
      </c>
      <c r="R41">
        <f t="shared" si="0"/>
        <v>2000000</v>
      </c>
      <c r="S41">
        <f t="shared" si="1"/>
        <v>27050.456148174326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10206.434995873329</v>
      </c>
      <c r="AC41">
        <f t="shared" si="2"/>
        <v>8648.3351326091579</v>
      </c>
      <c r="AE41">
        <f t="shared" si="3"/>
        <v>0</v>
      </c>
      <c r="AF41">
        <f t="shared" si="24"/>
        <v>0</v>
      </c>
      <c r="AG41">
        <f t="shared" si="24"/>
        <v>-15.985562471176381</v>
      </c>
      <c r="AH41">
        <f t="shared" si="5"/>
        <v>-55221.839229895944</v>
      </c>
      <c r="AI41">
        <f t="shared" si="25"/>
        <v>-55237.824792367122</v>
      </c>
      <c r="AJ41">
        <f t="shared" si="7"/>
        <v>1558.0998632641713</v>
      </c>
      <c r="AK41">
        <f t="shared" si="22"/>
        <v>714.45044971113316</v>
      </c>
      <c r="AL41">
        <f t="shared" si="8"/>
        <v>-52965.274479391817</v>
      </c>
      <c r="AN41">
        <f t="shared" si="26"/>
        <v>0</v>
      </c>
      <c r="AO41">
        <f t="shared" si="26"/>
        <v>0</v>
      </c>
      <c r="AP41">
        <f t="shared" si="26"/>
        <v>-0.55123578393174155</v>
      </c>
      <c r="AQ41">
        <f t="shared" si="26"/>
        <v>-1904.2341420848472</v>
      </c>
      <c r="AR41">
        <f t="shared" si="26"/>
        <v>-1904.7853778687791</v>
      </c>
      <c r="AS41">
        <f t="shared" si="26"/>
        <v>53.728506652112785</v>
      </c>
      <c r="AT41">
        <f t="shared" si="26"/>
        <v>24.636646626417999</v>
      </c>
      <c r="AU41">
        <f t="shared" si="23"/>
        <v>-1826.4202245902482</v>
      </c>
      <c r="AW41">
        <v>38</v>
      </c>
      <c r="AX41">
        <f>IF(Z41&gt;0, (R41*SUMPRODUCT(K41:$K$98, X41:$X$98)-K41*$AZ$3)/Z41, 0)</f>
        <v>27050.456148174326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8.8159118999999994E-2</v>
      </c>
      <c r="Q42" s="4">
        <f t="shared" si="21"/>
        <v>50</v>
      </c>
      <c r="R42">
        <f t="shared" si="0"/>
        <v>2000000</v>
      </c>
      <c r="S42">
        <f t="shared" si="1"/>
        <v>24999.331826286056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8648.3351326091579</v>
      </c>
      <c r="AC42">
        <f t="shared" si="2"/>
        <v>7208.0242175016137</v>
      </c>
      <c r="AE42">
        <f t="shared" si="3"/>
        <v>0</v>
      </c>
      <c r="AF42">
        <f t="shared" si="24"/>
        <v>0</v>
      </c>
      <c r="AG42">
        <f t="shared" si="24"/>
        <v>-14.416433742286245</v>
      </c>
      <c r="AH42">
        <f t="shared" si="5"/>
        <v>-56370.924167134908</v>
      </c>
      <c r="AI42">
        <f t="shared" si="25"/>
        <v>-56385.340600877193</v>
      </c>
      <c r="AJ42">
        <f t="shared" si="7"/>
        <v>1440.3109151075441</v>
      </c>
      <c r="AK42">
        <f t="shared" si="22"/>
        <v>605.38345928264107</v>
      </c>
      <c r="AL42">
        <f t="shared" si="8"/>
        <v>-54339.646226487013</v>
      </c>
      <c r="AN42">
        <f t="shared" si="26"/>
        <v>0</v>
      </c>
      <c r="AO42">
        <f t="shared" si="26"/>
        <v>0</v>
      </c>
      <c r="AP42">
        <f t="shared" si="26"/>
        <v>-0.44386336162475654</v>
      </c>
      <c r="AQ42">
        <f t="shared" si="26"/>
        <v>-1735.587895453453</v>
      </c>
      <c r="AR42">
        <f t="shared" si="26"/>
        <v>-1736.0317588150776</v>
      </c>
      <c r="AS42">
        <f t="shared" si="26"/>
        <v>44.345311468346516</v>
      </c>
      <c r="AT42">
        <f t="shared" si="26"/>
        <v>18.638974250687586</v>
      </c>
      <c r="AU42">
        <f t="shared" si="23"/>
        <v>-1673.0474730960439</v>
      </c>
      <c r="AW42">
        <v>39</v>
      </c>
      <c r="AX42">
        <f>IF(Z42&gt;0, (R42*SUMPRODUCT(K42:$K$98, X42:$X$98)-K42*$AZ$3)/Z42, 0)</f>
        <v>24999.331826286056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9.9426106E-2</v>
      </c>
      <c r="Q43" s="4">
        <f t="shared" si="21"/>
        <v>50</v>
      </c>
      <c r="R43">
        <f t="shared" si="0"/>
        <v>2000000</v>
      </c>
      <c r="S43">
        <f t="shared" si="1"/>
        <v>22925.070301910717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7208.0242175016137</v>
      </c>
      <c r="AC43">
        <f t="shared" si="2"/>
        <v>5886.6534889921786</v>
      </c>
      <c r="AE43">
        <f t="shared" si="3"/>
        <v>0</v>
      </c>
      <c r="AF43">
        <f t="shared" si="24"/>
        <v>0</v>
      </c>
      <c r="AG43">
        <f t="shared" si="24"/>
        <v>-12.838899535460854</v>
      </c>
      <c r="AH43">
        <f t="shared" si="5"/>
        <v>-57334.794776101153</v>
      </c>
      <c r="AI43">
        <f t="shared" si="25"/>
        <v>-57347.633675636614</v>
      </c>
      <c r="AJ43">
        <f t="shared" si="7"/>
        <v>1321.3707285094351</v>
      </c>
      <c r="AK43">
        <f t="shared" si="22"/>
        <v>504.561695225113</v>
      </c>
      <c r="AL43">
        <f t="shared" si="8"/>
        <v>-55521.701251902065</v>
      </c>
      <c r="AN43">
        <f t="shared" si="26"/>
        <v>0</v>
      </c>
      <c r="AO43">
        <f t="shared" si="26"/>
        <v>0</v>
      </c>
      <c r="AP43">
        <f t="shared" si="26"/>
        <v>-0.35294028782686576</v>
      </c>
      <c r="AQ43">
        <f t="shared" si="26"/>
        <v>-1576.1287729435492</v>
      </c>
      <c r="AR43">
        <f t="shared" si="26"/>
        <v>-1576.481713231376</v>
      </c>
      <c r="AS43">
        <f t="shared" si="26"/>
        <v>36.324372190780217</v>
      </c>
      <c r="AT43">
        <f t="shared" si="26"/>
        <v>13.870359328485117</v>
      </c>
      <c r="AU43">
        <f t="shared" si="23"/>
        <v>-1526.2869817121107</v>
      </c>
      <c r="AW43">
        <v>40</v>
      </c>
      <c r="AX43">
        <f>IF(Z43&gt;0, (R43*SUMPRODUCT(K43:$K$98, X43:$X$98)-K43*$AZ$3)/Z43, 0)</f>
        <v>22925.070301910717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0.112419382</v>
      </c>
      <c r="Q44" s="4">
        <f t="shared" si="21"/>
        <v>50</v>
      </c>
      <c r="R44">
        <f t="shared" si="0"/>
        <v>2000000</v>
      </c>
      <c r="S44">
        <f t="shared" si="1"/>
        <v>20769.908176377055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5886.6534889921786</v>
      </c>
      <c r="AC44">
        <f t="shared" si="2"/>
        <v>4680.36147224864</v>
      </c>
      <c r="AE44">
        <f t="shared" si="3"/>
        <v>0</v>
      </c>
      <c r="AF44">
        <f t="shared" si="24"/>
        <v>0</v>
      </c>
      <c r="AG44">
        <f t="shared" si="24"/>
        <v>-11.267169388769648</v>
      </c>
      <c r="AH44">
        <f t="shared" si="5"/>
        <v>-57733.646053463854</v>
      </c>
      <c r="AI44">
        <f t="shared" si="25"/>
        <v>-57744.913222852621</v>
      </c>
      <c r="AJ44">
        <f t="shared" si="7"/>
        <v>1206.2920167435386</v>
      </c>
      <c r="AK44">
        <f t="shared" si="22"/>
        <v>412.06574422945255</v>
      </c>
      <c r="AL44">
        <f t="shared" si="8"/>
        <v>-56126.55546187963</v>
      </c>
      <c r="AN44">
        <f t="shared" si="26"/>
        <v>0</v>
      </c>
      <c r="AO44">
        <f t="shared" si="26"/>
        <v>0</v>
      </c>
      <c r="AP44">
        <f t="shared" si="26"/>
        <v>-0.2765478177751774</v>
      </c>
      <c r="AQ44">
        <f t="shared" si="26"/>
        <v>-1417.0474657285131</v>
      </c>
      <c r="AR44">
        <f t="shared" si="26"/>
        <v>-1417.3240135462884</v>
      </c>
      <c r="AS44">
        <f t="shared" si="26"/>
        <v>29.607917775919006</v>
      </c>
      <c r="AT44">
        <f t="shared" si="26"/>
        <v>10.113976138509376</v>
      </c>
      <c r="AU44">
        <f t="shared" si="23"/>
        <v>-1377.60211963186</v>
      </c>
      <c r="AW44">
        <v>41</v>
      </c>
      <c r="AX44">
        <f>IF(Z44&gt;0, (R44*SUMPRODUCT(K44:$K$98, X44:$X$98)-K44*$AZ$3)/Z44, 0)</f>
        <v>20769.908176377055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0.12734142500000001</v>
      </c>
      <c r="Q45" s="4">
        <f t="shared" si="21"/>
        <v>50</v>
      </c>
      <c r="R45">
        <f t="shared" si="0"/>
        <v>2000000</v>
      </c>
      <c r="S45">
        <f t="shared" si="1"/>
        <v>18485.744903469491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4680.36147224864</v>
      </c>
      <c r="AC45">
        <f t="shared" si="2"/>
        <v>3593.5253959844272</v>
      </c>
      <c r="AE45">
        <f t="shared" si="3"/>
        <v>0</v>
      </c>
      <c r="AF45">
        <f t="shared" si="24"/>
        <v>0</v>
      </c>
      <c r="AG45">
        <f t="shared" si="24"/>
        <v>-9.7197202891996461</v>
      </c>
      <c r="AH45">
        <f t="shared" si="5"/>
        <v>-57391.096227292248</v>
      </c>
      <c r="AI45">
        <f t="shared" si="25"/>
        <v>-57400.815947581446</v>
      </c>
      <c r="AJ45">
        <f t="shared" si="7"/>
        <v>1086.8360762642128</v>
      </c>
      <c r="AK45">
        <f t="shared" si="22"/>
        <v>327.62530305740484</v>
      </c>
      <c r="AL45">
        <f t="shared" si="8"/>
        <v>-55986.354568259827</v>
      </c>
      <c r="AN45">
        <f t="shared" si="26"/>
        <v>0</v>
      </c>
      <c r="AO45">
        <f t="shared" si="26"/>
        <v>0</v>
      </c>
      <c r="AP45">
        <f t="shared" si="26"/>
        <v>-0.21300566642972696</v>
      </c>
      <c r="AQ45">
        <f t="shared" si="26"/>
        <v>-1257.7140427189793</v>
      </c>
      <c r="AR45">
        <f t="shared" si="26"/>
        <v>-1257.9270483854089</v>
      </c>
      <c r="AS45">
        <f t="shared" si="26"/>
        <v>23.817788561443351</v>
      </c>
      <c r="AT45">
        <f t="shared" si="26"/>
        <v>7.179840976959861</v>
      </c>
      <c r="AU45">
        <f t="shared" si="23"/>
        <v>-1226.9294188470058</v>
      </c>
      <c r="AW45">
        <v>42</v>
      </c>
      <c r="AX45">
        <f>IF(Z45&gt;0, (R45*SUMPRODUCT(K45:$K$98, X45:$X$98)-K45*$AZ$3)/Z45, 0)</f>
        <v>18485.744903469491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0.14457818</v>
      </c>
      <c r="Q46" s="4">
        <f t="shared" si="21"/>
        <v>50</v>
      </c>
      <c r="R46">
        <f t="shared" si="0"/>
        <v>2000000</v>
      </c>
      <c r="S46">
        <f t="shared" si="1"/>
        <v>16006.806363298338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3593.5253959844272</v>
      </c>
      <c r="AC46">
        <f t="shared" si="2"/>
        <v>2630.6429510014304</v>
      </c>
      <c r="AE46">
        <f t="shared" si="3"/>
        <v>0</v>
      </c>
      <c r="AF46">
        <f t="shared" si="24"/>
        <v>0</v>
      </c>
      <c r="AG46">
        <f t="shared" si="24"/>
        <v>-8.2172636167860915</v>
      </c>
      <c r="AH46">
        <f t="shared" si="5"/>
        <v>-56210.378780862338</v>
      </c>
      <c r="AI46">
        <f t="shared" si="25"/>
        <v>-56218.596044479127</v>
      </c>
      <c r="AJ46">
        <f t="shared" si="7"/>
        <v>962.88244498299673</v>
      </c>
      <c r="AK46">
        <f t="shared" si="22"/>
        <v>251.54677771890994</v>
      </c>
      <c r="AL46">
        <f t="shared" si="8"/>
        <v>-55004.166821777217</v>
      </c>
      <c r="AN46">
        <f t="shared" si="26"/>
        <v>0</v>
      </c>
      <c r="AO46">
        <f t="shared" si="26"/>
        <v>0</v>
      </c>
      <c r="AP46">
        <f t="shared" si="26"/>
        <v>-0.16078539123511842</v>
      </c>
      <c r="AQ46">
        <f t="shared" si="26"/>
        <v>-1099.8561279320363</v>
      </c>
      <c r="AR46">
        <f t="shared" si="26"/>
        <v>-1100.0169133232714</v>
      </c>
      <c r="AS46">
        <f t="shared" si="26"/>
        <v>18.840509182857417</v>
      </c>
      <c r="AT46">
        <f t="shared" si="26"/>
        <v>4.9219605157668092</v>
      </c>
      <c r="AU46">
        <f t="shared" si="23"/>
        <v>-1076.2544436246471</v>
      </c>
      <c r="AW46">
        <v>43</v>
      </c>
      <c r="AX46">
        <f>IF(Z46&gt;0, (R46*SUMPRODUCT(K46:$K$98, X46:$X$98)-K46*$AZ$3)/Z46, 0)</f>
        <v>16006.806363298338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0.16385111999999999</v>
      </c>
      <c r="Q47" s="4">
        <f t="shared" si="21"/>
        <v>50</v>
      </c>
      <c r="R47">
        <f t="shared" si="0"/>
        <v>2000000</v>
      </c>
      <c r="S47">
        <f t="shared" si="1"/>
        <v>13213.38237271214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2630.6429510014304</v>
      </c>
      <c r="AC47">
        <f t="shared" si="2"/>
        <v>1794.029321047949</v>
      </c>
      <c r="AE47">
        <f t="shared" si="3"/>
        <v>0</v>
      </c>
      <c r="AF47">
        <f t="shared" si="24"/>
        <v>0</v>
      </c>
      <c r="AG47">
        <f t="shared" si="24"/>
        <v>-6.7886831336725777</v>
      </c>
      <c r="AH47">
        <f t="shared" si="5"/>
        <v>-53856.313877826069</v>
      </c>
      <c r="AI47">
        <f t="shared" si="25"/>
        <v>-53863.102560959742</v>
      </c>
      <c r="AJ47">
        <f t="shared" si="7"/>
        <v>836.61362995348145</v>
      </c>
      <c r="AK47">
        <f t="shared" si="22"/>
        <v>184.14500657010015</v>
      </c>
      <c r="AL47">
        <f t="shared" si="8"/>
        <v>-52842.343924436158</v>
      </c>
      <c r="AN47">
        <f t="shared" si="26"/>
        <v>0</v>
      </c>
      <c r="AO47">
        <f t="shared" si="26"/>
        <v>0</v>
      </c>
      <c r="AP47">
        <f t="shared" si="26"/>
        <v>-0.11860059900826328</v>
      </c>
      <c r="AQ47">
        <f t="shared" si="26"/>
        <v>-940.88808691115469</v>
      </c>
      <c r="AR47">
        <f t="shared" si="26"/>
        <v>-941.00668751016292</v>
      </c>
      <c r="AS47">
        <f t="shared" si="26"/>
        <v>14.615924133917014</v>
      </c>
      <c r="AT47">
        <f t="shared" si="26"/>
        <v>3.2170757794346332</v>
      </c>
      <c r="AU47">
        <f t="shared" si="23"/>
        <v>-923.17368759681131</v>
      </c>
      <c r="AW47">
        <v>44</v>
      </c>
      <c r="AX47">
        <f>IF(Z47&gt;0, (R47*SUMPRODUCT(K47:$K$98, X47:$X$98)-K47*$AZ$3)/Z47, 0)</f>
        <v>13213.38237271214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0.185300933</v>
      </c>
      <c r="Q48" s="4">
        <f t="shared" si="21"/>
        <v>50</v>
      </c>
      <c r="R48">
        <f t="shared" si="0"/>
        <v>2000000</v>
      </c>
      <c r="S48">
        <f t="shared" si="1"/>
        <v>9959.8174906098975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1794.029321047949</v>
      </c>
      <c r="AC48">
        <f t="shared" si="2"/>
        <v>1088.1791787605073</v>
      </c>
      <c r="AE48">
        <f t="shared" si="3"/>
        <v>0</v>
      </c>
      <c r="AF48">
        <f t="shared" si="24"/>
        <v>0</v>
      </c>
      <c r="AG48">
        <f t="shared" si="24"/>
        <v>-5.46284698382496</v>
      </c>
      <c r="AH48">
        <f t="shared" si="5"/>
        <v>-50317.972740435696</v>
      </c>
      <c r="AI48">
        <f t="shared" si="25"/>
        <v>-50323.435587419524</v>
      </c>
      <c r="AJ48">
        <f t="shared" si="7"/>
        <v>705.85014228744171</v>
      </c>
      <c r="AK48">
        <f t="shared" si="22"/>
        <v>125.58205247335644</v>
      </c>
      <c r="AL48">
        <f t="shared" si="8"/>
        <v>-49492.003392658728</v>
      </c>
      <c r="AN48">
        <f t="shared" si="26"/>
        <v>0</v>
      </c>
      <c r="AO48">
        <f t="shared" si="26"/>
        <v>0</v>
      </c>
      <c r="AP48">
        <f t="shared" si="26"/>
        <v>-8.5212313721063027E-2</v>
      </c>
      <c r="AQ48">
        <f t="shared" si="26"/>
        <v>-784.88577323535935</v>
      </c>
      <c r="AR48">
        <f t="shared" si="26"/>
        <v>-784.97098554908041</v>
      </c>
      <c r="AS48">
        <f t="shared" si="26"/>
        <v>11.010215725013923</v>
      </c>
      <c r="AT48">
        <f t="shared" si="26"/>
        <v>1.9588938304111088</v>
      </c>
      <c r="AU48">
        <f t="shared" si="23"/>
        <v>-772.0018759936554</v>
      </c>
      <c r="AW48">
        <v>45</v>
      </c>
      <c r="AX48">
        <f>IF(Z48&gt;0, (R48*SUMPRODUCT(K48:$K$98, X48:$X$98)-K48*$AZ$3)/Z48, 0)</f>
        <v>9959.8174906098975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0.20871278500000001</v>
      </c>
      <c r="Q49" s="4">
        <f t="shared" si="21"/>
        <v>50</v>
      </c>
      <c r="R49">
        <f t="shared" si="0"/>
        <v>2000000</v>
      </c>
      <c r="S49">
        <f t="shared" si="1"/>
        <v>6011.5089084291503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1088.1791787605073</v>
      </c>
      <c r="AC49">
        <f t="shared" si="2"/>
        <v>513.14871322488921</v>
      </c>
      <c r="AE49">
        <f t="shared" si="3"/>
        <v>0</v>
      </c>
      <c r="AF49">
        <f t="shared" si="24"/>
        <v>0</v>
      </c>
      <c r="AG49">
        <f t="shared" si="24"/>
        <v>-4.2680525059637526</v>
      </c>
      <c r="AH49">
        <f t="shared" si="5"/>
        <v>-45606.640320918297</v>
      </c>
      <c r="AI49">
        <f t="shared" si="25"/>
        <v>-45610.908373424259</v>
      </c>
      <c r="AJ49">
        <f t="shared" si="7"/>
        <v>575.03046553561808</v>
      </c>
      <c r="AK49">
        <f t="shared" si="22"/>
        <v>76.172542513235513</v>
      </c>
      <c r="AL49">
        <f t="shared" si="8"/>
        <v>-44959.705365375405</v>
      </c>
      <c r="AN49">
        <f t="shared" si="26"/>
        <v>0</v>
      </c>
      <c r="AO49">
        <f t="shared" si="26"/>
        <v>0</v>
      </c>
      <c r="AP49">
        <f t="shared" si="26"/>
        <v>-5.9442224348960362E-2</v>
      </c>
      <c r="AQ49">
        <f t="shared" si="26"/>
        <v>-635.17497546488494</v>
      </c>
      <c r="AR49">
        <f t="shared" si="26"/>
        <v>-635.23441768923385</v>
      </c>
      <c r="AS49">
        <f t="shared" si="26"/>
        <v>8.0085917153301356</v>
      </c>
      <c r="AT49">
        <f t="shared" si="26"/>
        <v>1.0608738657679766</v>
      </c>
      <c r="AU49">
        <f t="shared" si="23"/>
        <v>-626.16495210813571</v>
      </c>
      <c r="AW49">
        <v>46</v>
      </c>
      <c r="AX49">
        <f>IF(Z49&gt;0, (R49*SUMPRODUCT(K49:$K$98, X49:$X$98)-K49*$AZ$3)/Z49, 0)</f>
        <v>6011.5089084291503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0.23444695300000001</v>
      </c>
      <c r="Q50" s="4">
        <f t="shared" si="21"/>
        <v>50</v>
      </c>
      <c r="R50">
        <f t="shared" si="0"/>
        <v>2000000</v>
      </c>
      <c r="S50">
        <f t="shared" si="1"/>
        <v>1013.1754292366508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513.14871322488921</v>
      </c>
      <c r="AC50">
        <f t="shared" si="2"/>
        <v>65.344548206200898</v>
      </c>
      <c r="AE50">
        <f t="shared" si="3"/>
        <v>0</v>
      </c>
      <c r="AF50">
        <f t="shared" si="24"/>
        <v>0</v>
      </c>
      <c r="AG50">
        <f t="shared" si="24"/>
        <v>-3.2247400756368991</v>
      </c>
      <c r="AH50">
        <f t="shared" si="5"/>
        <v>-40025.276210688651</v>
      </c>
      <c r="AI50">
        <f t="shared" si="25"/>
        <v>-40028.50095076429</v>
      </c>
      <c r="AJ50">
        <f t="shared" si="7"/>
        <v>447.80416501868831</v>
      </c>
      <c r="AK50">
        <f t="shared" si="22"/>
        <v>35.920409925742248</v>
      </c>
      <c r="AL50">
        <f t="shared" si="8"/>
        <v>-39544.776375819863</v>
      </c>
      <c r="AN50">
        <f t="shared" si="26"/>
        <v>0</v>
      </c>
      <c r="AO50">
        <f t="shared" si="26"/>
        <v>0</v>
      </c>
      <c r="AP50">
        <f t="shared" si="26"/>
        <v>-4.0099780113673739E-2</v>
      </c>
      <c r="AQ50">
        <f t="shared" si="26"/>
        <v>-497.71601350557739</v>
      </c>
      <c r="AR50">
        <f t="shared" si="26"/>
        <v>-497.75611328569107</v>
      </c>
      <c r="AS50">
        <f t="shared" si="26"/>
        <v>5.5684638544674403</v>
      </c>
      <c r="AT50">
        <f t="shared" si="26"/>
        <v>0.44667182651327425</v>
      </c>
      <c r="AU50">
        <f t="shared" si="23"/>
        <v>-491.74097760471039</v>
      </c>
      <c r="AW50">
        <v>47</v>
      </c>
      <c r="AX50">
        <f>IF(Z50&gt;0, (R50*SUMPRODUCT(K50:$K$98, X50:$X$98)-K50*$AZ$3)/Z50, 0)</f>
        <v>1013.1754292366508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0.26339700100000002</v>
      </c>
      <c r="Q51" s="4">
        <f t="shared" si="21"/>
        <v>50</v>
      </c>
      <c r="R51">
        <f t="shared" si="0"/>
        <v>2000000</v>
      </c>
      <c r="S51">
        <f t="shared" si="1"/>
        <v>-5656.5114922156581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65.344548206200898</v>
      </c>
      <c r="AC51">
        <f t="shared" si="2"/>
        <v>-265.07609882955762</v>
      </c>
      <c r="AE51">
        <f t="shared" si="3"/>
        <v>0</v>
      </c>
      <c r="AF51">
        <f t="shared" si="24"/>
        <v>0</v>
      </c>
      <c r="AG51">
        <f t="shared" si="24"/>
        <v>-2.3431058099532578</v>
      </c>
      <c r="AH51">
        <f t="shared" si="5"/>
        <v>-33975.474597090899</v>
      </c>
      <c r="AI51">
        <f t="shared" si="25"/>
        <v>-33977.817702900851</v>
      </c>
      <c r="AJ51">
        <f t="shared" si="7"/>
        <v>330.42064703575852</v>
      </c>
      <c r="AK51">
        <f t="shared" si="22"/>
        <v>4.5741183744340637</v>
      </c>
      <c r="AL51">
        <f t="shared" si="8"/>
        <v>-33642.822937490659</v>
      </c>
      <c r="AN51">
        <f t="shared" si="26"/>
        <v>0</v>
      </c>
      <c r="AO51">
        <f t="shared" si="26"/>
        <v>0</v>
      </c>
      <c r="AP51">
        <f t="shared" si="26"/>
        <v>-2.6014839723067767E-2</v>
      </c>
      <c r="AQ51">
        <f t="shared" si="26"/>
        <v>-377.22006509646798</v>
      </c>
      <c r="AR51">
        <f t="shared" si="26"/>
        <v>-377.24607993619099</v>
      </c>
      <c r="AS51">
        <f t="shared" si="26"/>
        <v>3.6685667959651731</v>
      </c>
      <c r="AT51">
        <f t="shared" si="26"/>
        <v>5.0785139911208386E-2</v>
      </c>
      <c r="AU51">
        <f t="shared" si="23"/>
        <v>-373.52672800031462</v>
      </c>
      <c r="AW51">
        <v>48</v>
      </c>
      <c r="AX51">
        <f>IF(Z51&gt;0, (R51*SUMPRODUCT(K51:$K$98, X51:$X$98)-K51*$AZ$3)/Z51, 0)</f>
        <v>-5656.5114922156581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0.29593128600000002</v>
      </c>
      <c r="Q52" s="4">
        <f t="shared" si="21"/>
        <v>50</v>
      </c>
      <c r="R52">
        <f t="shared" si="0"/>
        <v>2000000</v>
      </c>
      <c r="S52">
        <f t="shared" si="1"/>
        <v>-15155.028075485779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-265.07609882955762</v>
      </c>
      <c r="AC52">
        <f t="shared" si="2"/>
        <v>-492.92530100654358</v>
      </c>
      <c r="AE52">
        <f t="shared" si="3"/>
        <v>0</v>
      </c>
      <c r="AF52">
        <f t="shared" si="24"/>
        <v>0</v>
      </c>
      <c r="AG52">
        <f t="shared" si="24"/>
        <v>-1.626276436280186</v>
      </c>
      <c r="AH52">
        <f t="shared" si="5"/>
        <v>-27735.932622941567</v>
      </c>
      <c r="AI52">
        <f t="shared" si="25"/>
        <v>-27737.558899377847</v>
      </c>
      <c r="AJ52">
        <f t="shared" si="7"/>
        <v>227.84920217698595</v>
      </c>
      <c r="AK52">
        <f t="shared" si="22"/>
        <v>-18.555326918069035</v>
      </c>
      <c r="AL52">
        <f t="shared" si="8"/>
        <v>-27528.265024118929</v>
      </c>
      <c r="AN52">
        <f t="shared" si="26"/>
        <v>0</v>
      </c>
      <c r="AO52">
        <f t="shared" si="26"/>
        <v>0</v>
      </c>
      <c r="AP52">
        <f t="shared" si="26"/>
        <v>-1.6121505670987288E-2</v>
      </c>
      <c r="AQ52">
        <f t="shared" si="26"/>
        <v>-274.95017765469026</v>
      </c>
      <c r="AR52">
        <f t="shared" si="26"/>
        <v>-274.96629916036125</v>
      </c>
      <c r="AS52">
        <f t="shared" si="26"/>
        <v>2.2587009951568597</v>
      </c>
      <c r="AT52">
        <f t="shared" si="26"/>
        <v>-0.18394154982710156</v>
      </c>
      <c r="AU52">
        <f t="shared" si="23"/>
        <v>-272.89153971503151</v>
      </c>
      <c r="AW52">
        <v>49</v>
      </c>
      <c r="AX52">
        <f>IF(Z52&gt;0, (R52*SUMPRODUCT(K52:$K$98, X52:$X$98)-K52*$AZ$3)/Z52, 0)</f>
        <v>-15155.028075485779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0.33262349499999999</v>
      </c>
      <c r="Q53" s="4">
        <f t="shared" si="21"/>
        <v>50</v>
      </c>
      <c r="R53">
        <f t="shared" si="0"/>
        <v>2000000</v>
      </c>
      <c r="S53">
        <f t="shared" si="1"/>
        <v>-29675.564896289321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-492.92530100654358</v>
      </c>
      <c r="AC53">
        <f t="shared" si="2"/>
        <v>-634.50863676883966</v>
      </c>
      <c r="AE53">
        <f t="shared" si="3"/>
        <v>0</v>
      </c>
      <c r="AF53">
        <f t="shared" si="24"/>
        <v>0</v>
      </c>
      <c r="AG53">
        <f t="shared" si="24"/>
        <v>-1.069075919845724</v>
      </c>
      <c r="AH53">
        <f t="shared" si="5"/>
        <v>-21637.510082866411</v>
      </c>
      <c r="AI53">
        <f t="shared" si="25"/>
        <v>-21638.579158786255</v>
      </c>
      <c r="AJ53">
        <f t="shared" si="7"/>
        <v>141.58333576229609</v>
      </c>
      <c r="AK53">
        <f t="shared" si="22"/>
        <v>-34.504771070458055</v>
      </c>
      <c r="AL53">
        <f t="shared" si="8"/>
        <v>-21531.500594094414</v>
      </c>
      <c r="AN53">
        <f t="shared" si="26"/>
        <v>0</v>
      </c>
      <c r="AO53">
        <f t="shared" si="26"/>
        <v>0</v>
      </c>
      <c r="AP53">
        <f t="shared" si="26"/>
        <v>-9.4624098690458056E-3</v>
      </c>
      <c r="AQ53">
        <f t="shared" si="26"/>
        <v>-191.51398431950395</v>
      </c>
      <c r="AR53">
        <f t="shared" si="26"/>
        <v>-191.52344672937298</v>
      </c>
      <c r="AS53">
        <f t="shared" si="26"/>
        <v>1.2531566081882271</v>
      </c>
      <c r="AT53">
        <f t="shared" si="26"/>
        <v>-0.30540233882864437</v>
      </c>
      <c r="AU53">
        <f t="shared" si="23"/>
        <v>-190.57569246001336</v>
      </c>
      <c r="AW53">
        <v>50</v>
      </c>
      <c r="AX53">
        <f>IF(Z53&gt;0, (R53*SUMPRODUCT(K53:$K$98, X53:$X$98)-K53*$AZ$3)/Z53, 0)</f>
        <v>-29675.564896289321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0.37225971299999999</v>
      </c>
      <c r="Q54" s="4">
        <f t="shared" si="21"/>
        <v>50</v>
      </c>
      <c r="R54">
        <f t="shared" si="0"/>
        <v>2000000</v>
      </c>
      <c r="S54">
        <f t="shared" si="1"/>
        <v>-53523.093908411734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-634.50863676883966</v>
      </c>
      <c r="AC54">
        <f t="shared" si="2"/>
        <v>-706.94508368442052</v>
      </c>
      <c r="AE54">
        <f t="shared" si="3"/>
        <v>0</v>
      </c>
      <c r="AF54">
        <f t="shared" si="24"/>
        <v>0</v>
      </c>
      <c r="AG54">
        <f t="shared" si="24"/>
        <v>-0.66041126555028651</v>
      </c>
      <c r="AH54">
        <f t="shared" si="5"/>
        <v>-15918.955803879207</v>
      </c>
      <c r="AI54">
        <f t="shared" si="25"/>
        <v>-15919.616215144757</v>
      </c>
      <c r="AJ54">
        <f t="shared" si="7"/>
        <v>72.436446915580859</v>
      </c>
      <c r="AK54">
        <f t="shared" si="22"/>
        <v>-44.415604573818783</v>
      </c>
      <c r="AL54">
        <f t="shared" si="8"/>
        <v>-15891.595372802994</v>
      </c>
      <c r="AN54">
        <f t="shared" si="26"/>
        <v>0</v>
      </c>
      <c r="AO54">
        <f t="shared" si="26"/>
        <v>0</v>
      </c>
      <c r="AP54">
        <f t="shared" si="26"/>
        <v>-5.2190283823357036E-3</v>
      </c>
      <c r="AQ54">
        <f t="shared" si="26"/>
        <v>-125.80264221926281</v>
      </c>
      <c r="AR54">
        <f t="shared" si="26"/>
        <v>-125.80786124764514</v>
      </c>
      <c r="AS54">
        <f t="shared" si="26"/>
        <v>0.57244310036559154</v>
      </c>
      <c r="AT54">
        <f t="shared" si="26"/>
        <v>-0.35100294768019669</v>
      </c>
      <c r="AU54">
        <f t="shared" si="23"/>
        <v>-125.58642109495975</v>
      </c>
      <c r="AW54">
        <v>51</v>
      </c>
      <c r="AX54">
        <f>IF(Z54&gt;0, (R54*SUMPRODUCT(K54:$K$98, X54:$X$98)-K54*$AZ$3)/Z54, 0)</f>
        <v>-53523.093908411734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0.41367450300000003</v>
      </c>
      <c r="Q55" s="4">
        <f t="shared" si="21"/>
        <v>50</v>
      </c>
      <c r="R55">
        <f t="shared" si="0"/>
        <v>2000000</v>
      </c>
      <c r="S55">
        <f t="shared" si="1"/>
        <v>-95429.043324643251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-706.94508368442052</v>
      </c>
      <c r="AC55">
        <f t="shared" si="2"/>
        <v>-726.428496078752</v>
      </c>
      <c r="AE55">
        <f t="shared" si="3"/>
        <v>0</v>
      </c>
      <c r="AF55">
        <f t="shared" si="24"/>
        <v>0</v>
      </c>
      <c r="AG55">
        <f t="shared" si="24"/>
        <v>-0.3806118508426678</v>
      </c>
      <c r="AH55">
        <f t="shared" si="5"/>
        <v>-10927.812082084632</v>
      </c>
      <c r="AI55">
        <f t="shared" si="25"/>
        <v>-10928.192693935474</v>
      </c>
      <c r="AJ55">
        <f t="shared" si="7"/>
        <v>19.483412394331481</v>
      </c>
      <c r="AK55">
        <f t="shared" si="22"/>
        <v>-49.486155857909445</v>
      </c>
      <c r="AL55">
        <f t="shared" si="8"/>
        <v>-10958.195437399052</v>
      </c>
      <c r="AN55">
        <f t="shared" si="26"/>
        <v>0</v>
      </c>
      <c r="AO55">
        <f t="shared" si="26"/>
        <v>0</v>
      </c>
      <c r="AP55">
        <f t="shared" si="26"/>
        <v>-2.6855885056310085E-3</v>
      </c>
      <c r="AQ55">
        <f t="shared" si="26"/>
        <v>-77.106391864486284</v>
      </c>
      <c r="AR55">
        <f t="shared" si="26"/>
        <v>-77.109077452991912</v>
      </c>
      <c r="AS55">
        <f t="shared" si="26"/>
        <v>0.13747451179157982</v>
      </c>
      <c r="AT55">
        <f t="shared" si="26"/>
        <v>-0.34917318277302506</v>
      </c>
      <c r="AU55">
        <f t="shared" si="23"/>
        <v>-77.32077612397336</v>
      </c>
      <c r="AW55">
        <v>52</v>
      </c>
      <c r="AX55">
        <f>IF(Z55&gt;0, (R55*SUMPRODUCT(K55:$K$98, X55:$X$98)-K55*$AZ$3)/Z55, 0)</f>
        <v>-95429.043324643251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0.42102545200000002</v>
      </c>
      <c r="Q56" s="4">
        <f t="shared" si="21"/>
        <v>50</v>
      </c>
      <c r="R56">
        <f t="shared" si="0"/>
        <v>2000000</v>
      </c>
      <c r="S56">
        <f t="shared" si="1"/>
        <v>-163606.4039993812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-726.428496078752</v>
      </c>
      <c r="AC56">
        <f t="shared" si="2"/>
        <v>-708.60700417097814</v>
      </c>
      <c r="AE56">
        <f t="shared" si="3"/>
        <v>0</v>
      </c>
      <c r="AF56">
        <f t="shared" si="24"/>
        <v>0</v>
      </c>
      <c r="AG56">
        <f t="shared" si="24"/>
        <v>-0.21655845579665031</v>
      </c>
      <c r="AH56">
        <f t="shared" si="5"/>
        <v>-6409.891061503632</v>
      </c>
      <c r="AI56">
        <f t="shared" si="25"/>
        <v>-6410.107619959429</v>
      </c>
      <c r="AJ56">
        <f t="shared" si="7"/>
        <v>-17.821491907773861</v>
      </c>
      <c r="AK56">
        <f t="shared" si="22"/>
        <v>-50.849994725512644</v>
      </c>
      <c r="AL56">
        <f t="shared" si="8"/>
        <v>-6478.7791065927149</v>
      </c>
      <c r="AN56">
        <f t="shared" si="26"/>
        <v>0</v>
      </c>
      <c r="AO56">
        <f t="shared" si="26"/>
        <v>0</v>
      </c>
      <c r="AP56">
        <f t="shared" si="26"/>
        <v>-1.3643138447369627E-3</v>
      </c>
      <c r="AQ56">
        <f t="shared" si="26"/>
        <v>-40.382182659617854</v>
      </c>
      <c r="AR56">
        <f t="shared" si="26"/>
        <v>-40.383546973462593</v>
      </c>
      <c r="AS56">
        <f t="shared" si="26"/>
        <v>-0.1122750347207625</v>
      </c>
      <c r="AT56">
        <f t="shared" si="26"/>
        <v>-0.32035392732003176</v>
      </c>
      <c r="AU56">
        <f t="shared" si="23"/>
        <v>-40.816175935503381</v>
      </c>
      <c r="AW56">
        <v>53</v>
      </c>
      <c r="AX56">
        <f>IF(Z56&gt;0, (R56*SUMPRODUCT(K56:$K$98, X56:$X$98)-K56*$AZ$3)/Z56, 0)</f>
        <v>-163606.4039993812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0.42896583300000002</v>
      </c>
      <c r="Q57" s="4">
        <f t="shared" si="21"/>
        <v>50</v>
      </c>
      <c r="R57">
        <f t="shared" si="0"/>
        <v>2000000</v>
      </c>
      <c r="S57">
        <f t="shared" si="1"/>
        <v>-273354.0033648063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-708.60700417097814</v>
      </c>
      <c r="AC57">
        <f t="shared" si="2"/>
        <v>-664.23214774822077</v>
      </c>
      <c r="AE57">
        <f t="shared" si="3"/>
        <v>0</v>
      </c>
      <c r="AF57">
        <f t="shared" si="24"/>
        <v>0</v>
      </c>
      <c r="AG57">
        <f t="shared" si="24"/>
        <v>-0.12149669285468002</v>
      </c>
      <c r="AH57">
        <f t="shared" si="5"/>
        <v>-3715.8471353601512</v>
      </c>
      <c r="AI57">
        <f t="shared" si="25"/>
        <v>-3715.9686320530059</v>
      </c>
      <c r="AJ57">
        <f t="shared" si="7"/>
        <v>-44.374856422757375</v>
      </c>
      <c r="AK57">
        <f t="shared" si="22"/>
        <v>-49.602490291968472</v>
      </c>
      <c r="AL57">
        <f t="shared" si="8"/>
        <v>-3809.945978767732</v>
      </c>
      <c r="AN57">
        <f t="shared" si="26"/>
        <v>0</v>
      </c>
      <c r="AO57">
        <f t="shared" si="26"/>
        <v>0</v>
      </c>
      <c r="AP57">
        <f t="shared" si="26"/>
        <v>-6.8341667982907959E-4</v>
      </c>
      <c r="AQ57">
        <f t="shared" si="26"/>
        <v>-20.901572317179422</v>
      </c>
      <c r="AR57">
        <f t="shared" si="26"/>
        <v>-20.902255733859253</v>
      </c>
      <c r="AS57">
        <f t="shared" si="26"/>
        <v>-0.2496077574770364</v>
      </c>
      <c r="AT57">
        <f t="shared" si="26"/>
        <v>-0.27901310257998069</v>
      </c>
      <c r="AU57">
        <f t="shared" si="23"/>
        <v>-21.43087659391627</v>
      </c>
      <c r="AW57">
        <v>54</v>
      </c>
      <c r="AX57">
        <f>IF(Z57&gt;0, (R57*SUMPRODUCT(K57:$K$98, X57:$X$98)-K57*$AZ$3)/Z57, 0)</f>
        <v>-273354.0033648063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0.43771532000000002</v>
      </c>
      <c r="Q58" s="4">
        <f t="shared" si="21"/>
        <v>50</v>
      </c>
      <c r="R58">
        <f t="shared" si="0"/>
        <v>2000000</v>
      </c>
      <c r="S58">
        <f t="shared" si="1"/>
        <v>-454136.26680828299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-664.23214774822077</v>
      </c>
      <c r="AC58">
        <f t="shared" si="2"/>
        <v>-609.45779231327958</v>
      </c>
      <c r="AE58">
        <f t="shared" si="3"/>
        <v>0</v>
      </c>
      <c r="AF58">
        <f t="shared" si="24"/>
        <v>0</v>
      </c>
      <c r="AG58">
        <f t="shared" si="24"/>
        <v>-6.7100762134305242E-2</v>
      </c>
      <c r="AH58">
        <f t="shared" si="5"/>
        <v>-2127.2385516731192</v>
      </c>
      <c r="AI58">
        <f t="shared" si="25"/>
        <v>-2127.3056524352537</v>
      </c>
      <c r="AJ58">
        <f t="shared" si="7"/>
        <v>-54.774355434941185</v>
      </c>
      <c r="AK58">
        <f t="shared" si="22"/>
        <v>-46.496250342375461</v>
      </c>
      <c r="AL58">
        <f t="shared" si="8"/>
        <v>-2228.5762582125703</v>
      </c>
      <c r="AN58">
        <f t="shared" si="26"/>
        <v>0</v>
      </c>
      <c r="AO58">
        <f t="shared" si="26"/>
        <v>0</v>
      </c>
      <c r="AP58">
        <f t="shared" si="26"/>
        <v>-3.370005020768443E-4</v>
      </c>
      <c r="AQ58">
        <f t="shared" si="26"/>
        <v>-10.683641096597254</v>
      </c>
      <c r="AR58">
        <f t="shared" si="26"/>
        <v>-10.683978097099331</v>
      </c>
      <c r="AS58">
        <f t="shared" si="26"/>
        <v>-0.27509352644257906</v>
      </c>
      <c r="AT58">
        <f t="shared" si="26"/>
        <v>-0.23351835674695373</v>
      </c>
      <c r="AU58">
        <f t="shared" si="23"/>
        <v>-11.192589980288863</v>
      </c>
      <c r="AW58">
        <v>55</v>
      </c>
      <c r="AX58">
        <f>IF(Z58&gt;0, (R58*SUMPRODUCT(K58:$K$98, X58:$X$98)-K58*$AZ$3)/Z58, 0)</f>
        <v>-454136.26680828299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0.44739131599999998</v>
      </c>
      <c r="Q59" s="4">
        <f t="shared" si="21"/>
        <v>50</v>
      </c>
      <c r="R59">
        <f t="shared" si="0"/>
        <v>2000000</v>
      </c>
      <c r="S59">
        <f t="shared" si="1"/>
        <v>-758832.59169786284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-609.45779231327958</v>
      </c>
      <c r="AC59">
        <f t="shared" si="2"/>
        <v>-552.57364077405487</v>
      </c>
      <c r="AE59">
        <f t="shared" si="3"/>
        <v>0</v>
      </c>
      <c r="AF59">
        <f t="shared" si="24"/>
        <v>0</v>
      </c>
      <c r="AG59">
        <f t="shared" si="24"/>
        <v>-3.6409456237092401E-2</v>
      </c>
      <c r="AH59">
        <f t="shared" si="5"/>
        <v>-1200.8119310347918</v>
      </c>
      <c r="AI59">
        <f t="shared" si="25"/>
        <v>-1200.8483404910289</v>
      </c>
      <c r="AJ59">
        <f t="shared" si="7"/>
        <v>-56.884151539224717</v>
      </c>
      <c r="AK59">
        <f t="shared" si="22"/>
        <v>-42.662045461929573</v>
      </c>
      <c r="AL59">
        <f t="shared" si="8"/>
        <v>-1300.3945374921832</v>
      </c>
      <c r="AN59">
        <f t="shared" si="26"/>
        <v>0</v>
      </c>
      <c r="AO59">
        <f t="shared" si="26"/>
        <v>0</v>
      </c>
      <c r="AP59">
        <f t="shared" si="26"/>
        <v>-1.6326732048147836E-4</v>
      </c>
      <c r="AQ59">
        <f t="shared" si="26"/>
        <v>-5.3846820756007183</v>
      </c>
      <c r="AR59">
        <f t="shared" si="26"/>
        <v>-5.3848453429212002</v>
      </c>
      <c r="AS59">
        <f t="shared" si="26"/>
        <v>-0.25507996986261094</v>
      </c>
      <c r="AT59">
        <f t="shared" si="26"/>
        <v>-0.19130518740711888</v>
      </c>
      <c r="AU59">
        <f t="shared" si="23"/>
        <v>-5.8312305001909301</v>
      </c>
      <c r="AW59">
        <v>56</v>
      </c>
      <c r="AX59">
        <f>IF(Z59&gt;0, (R59*SUMPRODUCT(K59:$K$98, X59:$X$98)-K59*$AZ$3)/Z59, 0)</f>
        <v>-758832.59169786284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0.457001349</v>
      </c>
      <c r="Q60" s="4">
        <f t="shared" si="21"/>
        <v>50</v>
      </c>
      <c r="R60">
        <f t="shared" si="0"/>
        <v>2000000</v>
      </c>
      <c r="S60">
        <f t="shared" si="1"/>
        <v>-1282142.2170894668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-552.57364077405487</v>
      </c>
      <c r="AC60">
        <f t="shared" si="2"/>
        <v>-497.62993656767162</v>
      </c>
      <c r="AE60">
        <f t="shared" si="3"/>
        <v>0</v>
      </c>
      <c r="AF60">
        <f t="shared" si="24"/>
        <v>0</v>
      </c>
      <c r="AG60">
        <f t="shared" si="24"/>
        <v>-1.9406191058013784E-2</v>
      </c>
      <c r="AH60">
        <f t="shared" si="5"/>
        <v>-665.56682466830762</v>
      </c>
      <c r="AI60">
        <f t="shared" si="25"/>
        <v>-665.58623085936563</v>
      </c>
      <c r="AJ60">
        <f t="shared" si="7"/>
        <v>-54.943704206383245</v>
      </c>
      <c r="AK60">
        <f t="shared" si="22"/>
        <v>-38.680154854183847</v>
      </c>
      <c r="AL60">
        <f t="shared" si="8"/>
        <v>-759.21008991993267</v>
      </c>
      <c r="AN60">
        <f t="shared" si="26"/>
        <v>0</v>
      </c>
      <c r="AO60">
        <f t="shared" si="26"/>
        <v>0</v>
      </c>
      <c r="AP60">
        <f t="shared" si="26"/>
        <v>-7.7697554972332709E-5</v>
      </c>
      <c r="AQ60">
        <f t="shared" si="26"/>
        <v>-2.6647637752732476</v>
      </c>
      <c r="AR60">
        <f t="shared" si="26"/>
        <v>-2.6648414728282201</v>
      </c>
      <c r="AS60">
        <f t="shared" si="26"/>
        <v>-0.219980905330527</v>
      </c>
      <c r="AT60">
        <f t="shared" si="26"/>
        <v>-0.15486570492565727</v>
      </c>
      <c r="AU60">
        <f t="shared" si="23"/>
        <v>-3.0396880830844042</v>
      </c>
      <c r="AW60">
        <v>57</v>
      </c>
      <c r="AX60">
        <f>IF(Z60&gt;0, (R60*SUMPRODUCT(K60:$K$98, X60:$X$98)-K60*$AZ$3)/Z60, 0)</f>
        <v>-1282142.2170894668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0.46737994300000002</v>
      </c>
      <c r="Q61" s="4">
        <f t="shared" si="21"/>
        <v>50</v>
      </c>
      <c r="R61">
        <f t="shared" si="0"/>
        <v>2000000</v>
      </c>
      <c r="S61">
        <f t="shared" si="1"/>
        <v>-2200883.5673824311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-497.62993656767162</v>
      </c>
      <c r="AC61">
        <f t="shared" si="2"/>
        <v>-446.43006973403061</v>
      </c>
      <c r="AE61">
        <f t="shared" si="3"/>
        <v>0</v>
      </c>
      <c r="AF61">
        <f t="shared" si="24"/>
        <v>0</v>
      </c>
      <c r="AG61">
        <f t="shared" si="24"/>
        <v>-1.0142064676892056E-2</v>
      </c>
      <c r="AH61">
        <f t="shared" si="5"/>
        <v>-362.80257882166376</v>
      </c>
      <c r="AI61">
        <f t="shared" si="25"/>
        <v>-362.81272088634063</v>
      </c>
      <c r="AJ61">
        <f t="shared" si="7"/>
        <v>-51.199866833641011</v>
      </c>
      <c r="AK61">
        <f t="shared" si="22"/>
        <v>-34.834095559737015</v>
      </c>
      <c r="AL61">
        <f t="shared" si="8"/>
        <v>-448.84668327971866</v>
      </c>
      <c r="AN61">
        <f t="shared" si="26"/>
        <v>0</v>
      </c>
      <c r="AO61">
        <f t="shared" si="26"/>
        <v>0</v>
      </c>
      <c r="AP61">
        <f t="shared" si="26"/>
        <v>-3.6255625543215315E-5</v>
      </c>
      <c r="AQ61">
        <f t="shared" si="26"/>
        <v>-1.2969385290788653</v>
      </c>
      <c r="AR61">
        <f t="shared" si="26"/>
        <v>-1.2969747847044084</v>
      </c>
      <c r="AS61">
        <f t="shared" si="26"/>
        <v>-0.18302813666850121</v>
      </c>
      <c r="AT61">
        <f t="shared" si="26"/>
        <v>-0.12452414424332173</v>
      </c>
      <c r="AU61">
        <f t="shared" si="23"/>
        <v>-1.6045270656162314</v>
      </c>
      <c r="AW61">
        <v>58</v>
      </c>
      <c r="AX61">
        <f>IF(Z61&gt;0, (R61*SUMPRODUCT(K61:$K$98, X61:$X$98)-K61*$AZ$3)/Z61, 0)</f>
        <v>-2200883.5673824311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0.47825477199999999</v>
      </c>
      <c r="Q62" s="4">
        <f t="shared" si="21"/>
        <v>50</v>
      </c>
      <c r="R62">
        <f t="shared" si="0"/>
        <v>2000000</v>
      </c>
      <c r="S62">
        <f t="shared" si="1"/>
        <v>-3849920.9237275547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-446.43006973403061</v>
      </c>
      <c r="AC62">
        <f t="shared" si="2"/>
        <v>-399.63358807657886</v>
      </c>
      <c r="AE62">
        <f t="shared" si="3"/>
        <v>0</v>
      </c>
      <c r="AF62">
        <f t="shared" si="24"/>
        <v>0</v>
      </c>
      <c r="AG62">
        <f t="shared" si="24"/>
        <v>-5.1901532004668717E-3</v>
      </c>
      <c r="AH62">
        <f t="shared" si="5"/>
        <v>-194.01963318625053</v>
      </c>
      <c r="AI62">
        <f t="shared" si="25"/>
        <v>-194.02482333945099</v>
      </c>
      <c r="AJ62">
        <f t="shared" si="7"/>
        <v>-46.79648165745175</v>
      </c>
      <c r="AK62">
        <f t="shared" si="22"/>
        <v>-31.250104881382146</v>
      </c>
      <c r="AL62">
        <f t="shared" si="8"/>
        <v>-272.0714098782849</v>
      </c>
      <c r="AN62">
        <f t="shared" si="26"/>
        <v>0</v>
      </c>
      <c r="AO62">
        <f t="shared" si="26"/>
        <v>0</v>
      </c>
      <c r="AP62">
        <f t="shared" si="26"/>
        <v>-1.6565752999906557E-5</v>
      </c>
      <c r="AQ62">
        <f t="shared" si="26"/>
        <v>-0.61926521171027904</v>
      </c>
      <c r="AR62">
        <f t="shared" si="26"/>
        <v>-0.61928177746327895</v>
      </c>
      <c r="AS62">
        <f t="shared" si="26"/>
        <v>-0.14936340536773943</v>
      </c>
      <c r="AT62">
        <f t="shared" si="26"/>
        <v>-9.9743013104041642E-2</v>
      </c>
      <c r="AU62">
        <f t="shared" si="23"/>
        <v>-0.86838819593506</v>
      </c>
      <c r="AW62">
        <v>59</v>
      </c>
      <c r="AX62">
        <f>IF(Z62&gt;0, (R62*SUMPRODUCT(K62:$K$98, X62:$X$98)-K62*$AZ$3)/Z62, 0)</f>
        <v>-3849920.9237275547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0.48949088600000001</v>
      </c>
      <c r="Q63" s="4">
        <f t="shared" si="21"/>
        <v>50</v>
      </c>
      <c r="R63">
        <f t="shared" si="0"/>
        <v>2000000</v>
      </c>
      <c r="S63">
        <f t="shared" si="1"/>
        <v>-6877424.0461809747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-399.63358807657886</v>
      </c>
      <c r="AC63">
        <f t="shared" si="2"/>
        <v>-357.31229955031546</v>
      </c>
      <c r="AE63">
        <f t="shared" si="3"/>
        <v>0</v>
      </c>
      <c r="AF63">
        <f t="shared" si="24"/>
        <v>0</v>
      </c>
      <c r="AG63">
        <f t="shared" si="24"/>
        <v>-2.597718979889938E-3</v>
      </c>
      <c r="AH63">
        <f t="shared" si="5"/>
        <v>-101.62130754289059</v>
      </c>
      <c r="AI63">
        <f t="shared" si="25"/>
        <v>-101.62390526187048</v>
      </c>
      <c r="AJ63">
        <f t="shared" si="7"/>
        <v>-42.321288526263402</v>
      </c>
      <c r="AK63">
        <f t="shared" si="22"/>
        <v>-27.974351165360524</v>
      </c>
      <c r="AL63">
        <f t="shared" si="8"/>
        <v>-171.91954495349441</v>
      </c>
      <c r="AN63">
        <f t="shared" si="26"/>
        <v>0</v>
      </c>
      <c r="AO63">
        <f t="shared" si="26"/>
        <v>0</v>
      </c>
      <c r="AP63">
        <f t="shared" si="26"/>
        <v>-7.4029556756482787E-6</v>
      </c>
      <c r="AQ63">
        <f t="shared" si="26"/>
        <v>-0.28959946832790784</v>
      </c>
      <c r="AR63">
        <f t="shared" si="26"/>
        <v>-0.28960687128358348</v>
      </c>
      <c r="AS63">
        <f t="shared" si="26"/>
        <v>-0.12060681910616992</v>
      </c>
      <c r="AT63">
        <f t="shared" si="26"/>
        <v>-7.9721048864553459E-2</v>
      </c>
      <c r="AU63">
        <f t="shared" si="23"/>
        <v>-0.48993473925430686</v>
      </c>
      <c r="AW63">
        <v>60</v>
      </c>
      <c r="AX63">
        <f>IF(Z63&gt;0, (R63*SUMPRODUCT(K63:$K$98, X63:$X$98)-K63*$AZ$3)/Z63, 0)</f>
        <v>-6877424.0461809747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0.50154699899999999</v>
      </c>
      <c r="Q64" s="4">
        <f t="shared" si="21"/>
        <v>50</v>
      </c>
      <c r="R64">
        <f t="shared" si="0"/>
        <v>2000000</v>
      </c>
      <c r="S64">
        <f t="shared" si="1"/>
        <v>-12580631.63661599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-357.31229955031546</v>
      </c>
      <c r="AC64">
        <f t="shared" si="2"/>
        <v>-319.2621188954526</v>
      </c>
      <c r="AE64">
        <f t="shared" si="3"/>
        <v>0</v>
      </c>
      <c r="AF64">
        <f t="shared" si="24"/>
        <v>0</v>
      </c>
      <c r="AG64">
        <f t="shared" si="24"/>
        <v>-1.268863631481899E-3</v>
      </c>
      <c r="AH64">
        <f t="shared" si="5"/>
        <v>-52.115126344365592</v>
      </c>
      <c r="AI64">
        <f t="shared" si="25"/>
        <v>-52.116395207997073</v>
      </c>
      <c r="AJ64">
        <f t="shared" si="7"/>
        <v>-38.050180654862856</v>
      </c>
      <c r="AK64">
        <f t="shared" si="22"/>
        <v>-25.011860968522086</v>
      </c>
      <c r="AL64">
        <f t="shared" si="8"/>
        <v>-115.17843683138202</v>
      </c>
      <c r="AN64">
        <f t="shared" si="26"/>
        <v>0</v>
      </c>
      <c r="AO64">
        <f t="shared" si="26"/>
        <v>0</v>
      </c>
      <c r="AP64">
        <f t="shared" si="26"/>
        <v>-3.2285677821789147E-6</v>
      </c>
      <c r="AQ64">
        <f t="shared" si="26"/>
        <v>-0.13260465010183614</v>
      </c>
      <c r="AR64">
        <f t="shared" si="26"/>
        <v>-0.13260787866961832</v>
      </c>
      <c r="AS64">
        <f t="shared" si="26"/>
        <v>-9.6817013523277193E-2</v>
      </c>
      <c r="AT64">
        <f t="shared" si="26"/>
        <v>-6.3641581720644255E-2</v>
      </c>
      <c r="AU64">
        <f t="shared" si="23"/>
        <v>-0.29306647391353974</v>
      </c>
      <c r="AW64">
        <v>61</v>
      </c>
      <c r="AX64">
        <f>IF(Z64&gt;0, (R64*SUMPRODUCT(K64:$K$98, X64:$X$98)-K64*$AZ$3)/Z64, 0)</f>
        <v>-12580631.63661599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0.51394563599999998</v>
      </c>
      <c r="Q65" s="4">
        <f t="shared" si="21"/>
        <v>50</v>
      </c>
      <c r="R65">
        <f t="shared" si="0"/>
        <v>2000000</v>
      </c>
      <c r="S65">
        <f t="shared" si="1"/>
        <v>-23604311.610300045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-319.2621188954526</v>
      </c>
      <c r="AC65">
        <f t="shared" si="2"/>
        <v>-285.16277700699123</v>
      </c>
      <c r="AE65">
        <f t="shared" si="3"/>
        <v>0</v>
      </c>
      <c r="AF65">
        <f t="shared" si="24"/>
        <v>0</v>
      </c>
      <c r="AG65">
        <f t="shared" si="24"/>
        <v>-6.0404806908784584E-4</v>
      </c>
      <c r="AH65">
        <f t="shared" si="5"/>
        <v>-26.085077043169367</v>
      </c>
      <c r="AI65">
        <f t="shared" si="25"/>
        <v>-26.085681091238456</v>
      </c>
      <c r="AJ65">
        <f t="shared" si="7"/>
        <v>-34.099341888461367</v>
      </c>
      <c r="AK65">
        <f t="shared" si="22"/>
        <v>-22.348348322681684</v>
      </c>
      <c r="AL65">
        <f t="shared" si="8"/>
        <v>-82.533371302381511</v>
      </c>
      <c r="AN65">
        <f t="shared" si="26"/>
        <v>0</v>
      </c>
      <c r="AO65">
        <f t="shared" si="26"/>
        <v>0</v>
      </c>
      <c r="AP65">
        <f t="shared" si="26"/>
        <v>-1.3722980198000661E-6</v>
      </c>
      <c r="AQ65">
        <f t="shared" si="26"/>
        <v>-5.9261011506466135E-2</v>
      </c>
      <c r="AR65">
        <f t="shared" si="26"/>
        <v>-5.9262383804485938E-2</v>
      </c>
      <c r="AS65">
        <f t="shared" si="26"/>
        <v>-7.7468105180244731E-2</v>
      </c>
      <c r="AT65">
        <f t="shared" si="26"/>
        <v>-5.0771777476798972E-2</v>
      </c>
      <c r="AU65">
        <f t="shared" si="23"/>
        <v>-0.18750226646152965</v>
      </c>
      <c r="AW65">
        <v>62</v>
      </c>
      <c r="AX65">
        <f>IF(Z65&gt;0, (R65*SUMPRODUCT(K65:$K$98, X65:$X$98)-K65*$AZ$3)/Z65, 0)</f>
        <v>-23604311.610300045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0.52707773400000002</v>
      </c>
      <c r="Q66" s="4">
        <f t="shared" si="21"/>
        <v>50</v>
      </c>
      <c r="R66">
        <f t="shared" si="0"/>
        <v>2000000</v>
      </c>
      <c r="S66">
        <f t="shared" si="1"/>
        <v>-45535217.62794251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-285.16277700699123</v>
      </c>
      <c r="AC66">
        <f t="shared" si="2"/>
        <v>-254.65780003763768</v>
      </c>
      <c r="AE66">
        <f t="shared" si="3"/>
        <v>0</v>
      </c>
      <c r="AF66">
        <f t="shared" si="24"/>
        <v>0</v>
      </c>
      <c r="AG66">
        <f t="shared" si="24"/>
        <v>-2.7962730091507005E-4</v>
      </c>
      <c r="AH66">
        <f t="shared" si="5"/>
        <v>-12.73521149927589</v>
      </c>
      <c r="AI66">
        <f t="shared" si="25"/>
        <v>-12.735491126576804</v>
      </c>
      <c r="AJ66">
        <f t="shared" si="7"/>
        <v>-30.50497696935355</v>
      </c>
      <c r="AK66">
        <f t="shared" si="22"/>
        <v>-19.961394390489389</v>
      </c>
      <c r="AL66">
        <f t="shared" si="8"/>
        <v>-63.201862486419742</v>
      </c>
      <c r="AN66">
        <f t="shared" si="26"/>
        <v>0</v>
      </c>
      <c r="AO66">
        <f t="shared" si="26"/>
        <v>0</v>
      </c>
      <c r="AP66">
        <f t="shared" si="26"/>
        <v>-5.6720295442246347E-7</v>
      </c>
      <c r="AQ66">
        <f t="shared" si="26"/>
        <v>-2.5832418951746636E-2</v>
      </c>
      <c r="AR66">
        <f t="shared" si="26"/>
        <v>-2.5832986154701056E-2</v>
      </c>
      <c r="AS66">
        <f t="shared" si="26"/>
        <v>-6.1877052079624205E-2</v>
      </c>
      <c r="AT66">
        <f t="shared" si="26"/>
        <v>-4.0490187601948065E-2</v>
      </c>
      <c r="AU66">
        <f t="shared" si="23"/>
        <v>-0.12820022583627333</v>
      </c>
      <c r="AW66">
        <v>63</v>
      </c>
      <c r="AX66">
        <f>IF(Z66&gt;0, (R66*SUMPRODUCT(K66:$K$98, X66:$X$98)-K66*$AZ$3)/Z66, 0)</f>
        <v>-45535217.62794251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0.54097960300000003</v>
      </c>
      <c r="Q67" s="4">
        <f t="shared" si="21"/>
        <v>50</v>
      </c>
      <c r="R67">
        <f t="shared" ref="R67:R89" si="27">$C$6</f>
        <v>2000000</v>
      </c>
      <c r="S67">
        <f t="shared" ref="S67:S89" si="28">AX67</f>
        <v>-90553162.384753779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-254.65780003763768</v>
      </c>
      <c r="AC67">
        <f t="shared" ref="AC67:AC89" si="29">S67*Z67</f>
        <v>-227.39413425939296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-1.2555836166892322E-4</v>
      </c>
      <c r="AH67">
        <f t="shared" ref="AH67:AH89" si="32">-X67*R67</f>
        <v>-6.0509066494798462</v>
      </c>
      <c r="AI67">
        <f t="shared" ref="AI67:AI89" si="33">SUM(AE67:AH67)</f>
        <v>-6.0510322078415149</v>
      </c>
      <c r="AJ67">
        <f t="shared" ref="AJ67:AJ89" si="34">AB67-AC67</f>
        <v>-27.263665778244729</v>
      </c>
      <c r="AK67">
        <f t="shared" si="22"/>
        <v>-17.826046002634641</v>
      </c>
      <c r="AL67">
        <f t="shared" ref="AL67:AL89" si="35">SUM(AI67:AK67)</f>
        <v>-51.140743988720885</v>
      </c>
      <c r="AN67">
        <f t="shared" ref="AN67:AT89" si="36">AE67*$K67</f>
        <v>0</v>
      </c>
      <c r="AO67">
        <f t="shared" si="36"/>
        <v>0</v>
      </c>
      <c r="AP67">
        <f t="shared" si="36"/>
        <v>-2.2739794265566736E-7</v>
      </c>
      <c r="AQ67">
        <f t="shared" si="36"/>
        <v>-1.0958758182281836E-2</v>
      </c>
      <c r="AR67">
        <f t="shared" si="36"/>
        <v>-1.0958985580224491E-2</v>
      </c>
      <c r="AS67">
        <f t="shared" si="36"/>
        <v>-4.9377050041256275E-2</v>
      </c>
      <c r="AT67">
        <f t="shared" si="36"/>
        <v>-3.2284637461048545E-2</v>
      </c>
      <c r="AU67">
        <f t="shared" si="23"/>
        <v>-9.2620673082529303E-2</v>
      </c>
      <c r="AW67">
        <v>64</v>
      </c>
      <c r="AX67">
        <f>IF(Z67&gt;0, (R67*SUMPRODUCT(K67:$K$98, X67:$X$98)-K67*$AZ$3)/Z67, 0)</f>
        <v>-90553162.384753779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1.6170478387293595E-3</v>
      </c>
      <c r="L68" s="2">
        <v>65</v>
      </c>
      <c r="M68" s="6">
        <v>0.55513806300000001</v>
      </c>
      <c r="Q68" s="4">
        <f t="shared" si="21"/>
        <v>50</v>
      </c>
      <c r="R68">
        <f t="shared" si="27"/>
        <v>2000000</v>
      </c>
      <c r="S68">
        <f t="shared" si="28"/>
        <v>-185931699.26328593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-227.39413425939296</v>
      </c>
      <c r="AC68">
        <f t="shared" si="29"/>
        <v>-203.03946962722128</v>
      </c>
      <c r="AE68">
        <f t="shared" si="30"/>
        <v>0</v>
      </c>
      <c r="AF68">
        <f t="shared" si="31"/>
        <v>0</v>
      </c>
      <c r="AG68">
        <f t="shared" si="31"/>
        <v>-5.460055236189449E-5</v>
      </c>
      <c r="AH68">
        <f t="shared" si="32"/>
        <v>-2.7880890276135792</v>
      </c>
      <c r="AI68">
        <f t="shared" si="33"/>
        <v>-2.7881436281659413</v>
      </c>
      <c r="AJ68">
        <f t="shared" si="34"/>
        <v>-24.354664632171676</v>
      </c>
      <c r="AK68">
        <f t="shared" si="22"/>
        <v>-15.917589398157508</v>
      </c>
      <c r="AL68">
        <f t="shared" si="35"/>
        <v>-43.060397658495127</v>
      </c>
      <c r="AN68">
        <f t="shared" si="36"/>
        <v>0</v>
      </c>
      <c r="AO68">
        <f t="shared" si="36"/>
        <v>0</v>
      </c>
      <c r="AP68">
        <f t="shared" si="36"/>
        <v>-8.8291705190230718E-8</v>
      </c>
      <c r="AQ68">
        <f t="shared" si="36"/>
        <v>-4.5084733362875801E-3</v>
      </c>
      <c r="AR68">
        <f t="shared" si="36"/>
        <v>-4.5085616279927701E-3</v>
      </c>
      <c r="AS68">
        <f t="shared" si="36"/>
        <v>-3.9382657806431583E-2</v>
      </c>
      <c r="AT68">
        <f t="shared" si="36"/>
        <v>-2.5739503534071964E-2</v>
      </c>
      <c r="AU68">
        <f t="shared" si="23"/>
        <v>-6.9630722968496317E-2</v>
      </c>
      <c r="AW68">
        <v>65</v>
      </c>
      <c r="AX68">
        <f>IF(Z68&gt;0, (R68*SUMPRODUCT(K68:$K$98, X68:$X$98)-K68*$AZ$3)/Z68, 0)</f>
        <v>-185931699.26328593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1.4437927131512138E-3</v>
      </c>
      <c r="L69" s="2">
        <v>66</v>
      </c>
      <c r="M69" s="6">
        <v>0.569934367</v>
      </c>
      <c r="Q69" s="4">
        <f t="shared" ref="Q69:Q89" si="48">$C$8</f>
        <v>50</v>
      </c>
      <c r="R69">
        <f t="shared" si="27"/>
        <v>2000000</v>
      </c>
      <c r="S69">
        <f t="shared" si="28"/>
        <v>-395209310.31327415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-203.03946962722128</v>
      </c>
      <c r="AC69">
        <f t="shared" si="29"/>
        <v>-181.28895721631295</v>
      </c>
      <c r="AE69">
        <f t="shared" si="30"/>
        <v>0</v>
      </c>
      <c r="AF69">
        <f t="shared" si="31"/>
        <v>0</v>
      </c>
      <c r="AG69">
        <f t="shared" si="31"/>
        <v>-2.2935815590048852E-5</v>
      </c>
      <c r="AH69">
        <f t="shared" si="32"/>
        <v>-1.2447492499290678</v>
      </c>
      <c r="AI69">
        <f t="shared" si="33"/>
        <v>-1.2447721857446579</v>
      </c>
      <c r="AJ69">
        <f t="shared" si="34"/>
        <v>-21.750512410908328</v>
      </c>
      <c r="AK69">
        <f t="shared" si="22"/>
        <v>-14.212762873905492</v>
      </c>
      <c r="AL69">
        <f t="shared" si="35"/>
        <v>-37.208047470558476</v>
      </c>
      <c r="AN69">
        <f t="shared" si="36"/>
        <v>0</v>
      </c>
      <c r="AO69">
        <f t="shared" si="36"/>
        <v>0</v>
      </c>
      <c r="AP69">
        <f t="shared" si="36"/>
        <v>-3.3114563419092538E-8</v>
      </c>
      <c r="AQ69">
        <f t="shared" si="36"/>
        <v>-1.7971598967480272E-3</v>
      </c>
      <c r="AR69">
        <f t="shared" si="36"/>
        <v>-1.7971930113114462E-3</v>
      </c>
      <c r="AS69">
        <f t="shared" si="36"/>
        <v>-3.1403231326174487E-2</v>
      </c>
      <c r="AT69">
        <f t="shared" si="36"/>
        <v>-2.0520283471090854E-2</v>
      </c>
      <c r="AU69">
        <f t="shared" si="23"/>
        <v>-5.3720707808576781E-2</v>
      </c>
      <c r="AW69">
        <v>66</v>
      </c>
      <c r="AX69">
        <f>IF(Z69&gt;0, (R69*SUMPRODUCT(K69:$K$98, X69:$X$98)-K69*$AZ$3)/Z69, 0)</f>
        <v>-395209310.31327415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0.58483052300000005</v>
      </c>
      <c r="Q70" s="4">
        <f t="shared" si="48"/>
        <v>50</v>
      </c>
      <c r="R70">
        <f t="shared" si="27"/>
        <v>2000000</v>
      </c>
      <c r="S70">
        <f t="shared" si="28"/>
        <v>-870916295.45551026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-181.28895721631295</v>
      </c>
      <c r="AC70">
        <f t="shared" si="29"/>
        <v>-161.86662858670562</v>
      </c>
      <c r="AE70">
        <f t="shared" si="30"/>
        <v>0</v>
      </c>
      <c r="AF70">
        <f t="shared" si="31"/>
        <v>0</v>
      </c>
      <c r="AG70">
        <f t="shared" si="31"/>
        <v>-9.2928924071885382E-6</v>
      </c>
      <c r="AH70">
        <f t="shared" si="32"/>
        <v>-0.53654260107839302</v>
      </c>
      <c r="AI70">
        <f t="shared" si="33"/>
        <v>-0.53655189397080016</v>
      </c>
      <c r="AJ70">
        <f t="shared" si="34"/>
        <v>-19.422328629607335</v>
      </c>
      <c r="AK70">
        <f t="shared" si="22"/>
        <v>-12.690227005141908</v>
      </c>
      <c r="AL70">
        <f t="shared" si="35"/>
        <v>-32.649107528720045</v>
      </c>
      <c r="AN70">
        <f t="shared" si="36"/>
        <v>0</v>
      </c>
      <c r="AO70">
        <f t="shared" si="36"/>
        <v>0</v>
      </c>
      <c r="AP70">
        <f t="shared" si="36"/>
        <v>-1.1979473519283084E-8</v>
      </c>
      <c r="AQ70">
        <f t="shared" si="36"/>
        <v>-6.9165740868944864E-4</v>
      </c>
      <c r="AR70">
        <f t="shared" si="36"/>
        <v>-6.9166938816296781E-4</v>
      </c>
      <c r="AS70">
        <f t="shared" si="36"/>
        <v>-2.5037336203442204E-2</v>
      </c>
      <c r="AT70">
        <f t="shared" si="36"/>
        <v>-1.6358979712730926E-2</v>
      </c>
      <c r="AU70">
        <f t="shared" si="23"/>
        <v>-4.2087985304336099E-2</v>
      </c>
      <c r="AW70">
        <v>67</v>
      </c>
      <c r="AX70">
        <f>IF(Z70&gt;0, (R70*SUMPRODUCT(K70:$K$98, X70:$X$98)-K70*$AZ$3)/Z70, 0)</f>
        <v>-870916295.45551026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0.59948279800000004</v>
      </c>
      <c r="Q71" s="4">
        <f t="shared" si="48"/>
        <v>50</v>
      </c>
      <c r="R71">
        <f t="shared" si="27"/>
        <v>2000000</v>
      </c>
      <c r="S71">
        <f t="shared" si="28"/>
        <v>-1991223245.5720303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-161.86662858670562</v>
      </c>
      <c r="AC71">
        <f t="shared" si="29"/>
        <v>-144.5243507891999</v>
      </c>
      <c r="AE71">
        <f t="shared" si="30"/>
        <v>0</v>
      </c>
      <c r="AF71">
        <f t="shared" si="31"/>
        <v>0</v>
      </c>
      <c r="AG71">
        <f t="shared" si="31"/>
        <v>-3.6290343413423125E-6</v>
      </c>
      <c r="AH71">
        <f t="shared" si="32"/>
        <v>-0.22283716567097361</v>
      </c>
      <c r="AI71">
        <f t="shared" si="33"/>
        <v>-0.22284079470531495</v>
      </c>
      <c r="AJ71">
        <f t="shared" si="34"/>
        <v>-17.342277797505716</v>
      </c>
      <c r="AK71">
        <f t="shared" si="22"/>
        <v>-11.330664001069394</v>
      </c>
      <c r="AL71">
        <f t="shared" si="35"/>
        <v>-28.895782593280426</v>
      </c>
      <c r="AN71">
        <f t="shared" si="36"/>
        <v>0</v>
      </c>
      <c r="AO71">
        <f t="shared" si="36"/>
        <v>0</v>
      </c>
      <c r="AP71">
        <f t="shared" si="36"/>
        <v>-4.176955785878145E-9</v>
      </c>
      <c r="AQ71">
        <f t="shared" si="36"/>
        <v>-2.5648172513952609E-4</v>
      </c>
      <c r="AR71">
        <f t="shared" si="36"/>
        <v>-2.5648590209531195E-4</v>
      </c>
      <c r="AS71">
        <f t="shared" si="36"/>
        <v>-1.9960661920824962E-2</v>
      </c>
      <c r="AT71">
        <f t="shared" si="36"/>
        <v>-1.304139837365176E-2</v>
      </c>
      <c r="AU71">
        <f t="shared" si="23"/>
        <v>-3.3258546196572036E-2</v>
      </c>
      <c r="AW71">
        <v>68</v>
      </c>
      <c r="AX71">
        <f>IF(Z71&gt;0, (R71*SUMPRODUCT(K71:$K$98, X71:$X$98)-K71*$AZ$3)/Z71, 0)</f>
        <v>-1991223245.5720303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0.61448546299999995</v>
      </c>
      <c r="Q72" s="4">
        <f t="shared" si="48"/>
        <v>50</v>
      </c>
      <c r="R72">
        <f t="shared" si="27"/>
        <v>2000000</v>
      </c>
      <c r="S72">
        <f t="shared" si="28"/>
        <v>-4734519369.5468721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-144.5243507891999</v>
      </c>
      <c r="AC72">
        <f t="shared" si="29"/>
        <v>-129.03981311475147</v>
      </c>
      <c r="AE72">
        <f t="shared" si="30"/>
        <v>0</v>
      </c>
      <c r="AF72">
        <f t="shared" si="31"/>
        <v>0</v>
      </c>
      <c r="AG72">
        <f t="shared" si="31"/>
        <v>-1.3627551504462587E-6</v>
      </c>
      <c r="AH72">
        <f t="shared" si="32"/>
        <v>-8.9199553899305228E-2</v>
      </c>
      <c r="AI72">
        <f t="shared" si="33"/>
        <v>-8.9200916654455675E-2</v>
      </c>
      <c r="AJ72">
        <f t="shared" si="34"/>
        <v>-15.484537674448433</v>
      </c>
      <c r="AK72">
        <f t="shared" ref="AK72:AK89" si="49">G72*SUM(AB72:AB72, AE72:AF72)</f>
        <v>-10.116704555243993</v>
      </c>
      <c r="AL72">
        <f t="shared" si="35"/>
        <v>-25.69044314634688</v>
      </c>
      <c r="AN72">
        <f t="shared" si="36"/>
        <v>0</v>
      </c>
      <c r="AO72">
        <f t="shared" si="36"/>
        <v>0</v>
      </c>
      <c r="AP72">
        <f t="shared" si="36"/>
        <v>-1.4004532303602706E-9</v>
      </c>
      <c r="AQ72">
        <f t="shared" si="36"/>
        <v>-9.1667093214852166E-5</v>
      </c>
      <c r="AR72">
        <f t="shared" si="36"/>
        <v>-9.1668493668082518E-5</v>
      </c>
      <c r="AS72">
        <f t="shared" si="36"/>
        <v>-1.5912888532995346E-2</v>
      </c>
      <c r="AT72">
        <f t="shared" si="36"/>
        <v>-1.0396564320708939E-2</v>
      </c>
      <c r="AU72">
        <f t="shared" si="23"/>
        <v>-2.6401121347372367E-2</v>
      </c>
      <c r="AW72">
        <v>69</v>
      </c>
      <c r="AX72">
        <f>IF(Z72&gt;0, (R72*SUMPRODUCT(K72:$K$98, X72:$X$98)-K72*$AZ$3)/Z72, 0)</f>
        <v>-4734519369.5468721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0.62975077099999999</v>
      </c>
      <c r="Q73" s="4">
        <f t="shared" si="48"/>
        <v>50</v>
      </c>
      <c r="R73">
        <f t="shared" si="27"/>
        <v>2000000</v>
      </c>
      <c r="S73">
        <f t="shared" si="28"/>
        <v>-11734243731.492535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-129.03981311475147</v>
      </c>
      <c r="AC73">
        <f t="shared" si="29"/>
        <v>-115.21419571383261</v>
      </c>
      <c r="AE73">
        <f t="shared" si="30"/>
        <v>0</v>
      </c>
      <c r="AF73">
        <f t="shared" si="31"/>
        <v>0</v>
      </c>
      <c r="AG73">
        <f t="shared" si="31"/>
        <v>-4.909314922640437E-7</v>
      </c>
      <c r="AH73">
        <f t="shared" si="32"/>
        <v>-3.4327844267110094E-2</v>
      </c>
      <c r="AI73">
        <f t="shared" si="33"/>
        <v>-3.4328335198602358E-2</v>
      </c>
      <c r="AJ73">
        <f t="shared" si="34"/>
        <v>-13.825617400918858</v>
      </c>
      <c r="AK73">
        <f t="shared" si="49"/>
        <v>-9.0327869180326044</v>
      </c>
      <c r="AL73">
        <f t="shared" si="35"/>
        <v>-22.892732654150066</v>
      </c>
      <c r="AN73">
        <f t="shared" si="36"/>
        <v>0</v>
      </c>
      <c r="AO73">
        <f t="shared" si="36"/>
        <v>0</v>
      </c>
      <c r="AP73">
        <f t="shared" si="36"/>
        <v>-4.5045731829272043E-10</v>
      </c>
      <c r="AQ73">
        <f t="shared" si="36"/>
        <v>-3.1497732198886462E-5</v>
      </c>
      <c r="AR73">
        <f t="shared" si="36"/>
        <v>-3.1498182656204752E-5</v>
      </c>
      <c r="AS73">
        <f t="shared" si="36"/>
        <v>-1.2685783324752528E-2</v>
      </c>
      <c r="AT73">
        <f t="shared" si="36"/>
        <v>-8.2880911816064877E-3</v>
      </c>
      <c r="AU73">
        <f t="shared" si="23"/>
        <v>-2.1005372689015221E-2</v>
      </c>
      <c r="AW73">
        <v>70</v>
      </c>
      <c r="AX73">
        <f>IF(Z73&gt;0, (R73*SUMPRODUCT(K73:$K$98, X73:$X$98)-K73*$AZ$3)/Z73, 0)</f>
        <v>-11734243731.492535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0.64518007799999999</v>
      </c>
      <c r="Q74" s="4">
        <f t="shared" si="48"/>
        <v>50</v>
      </c>
      <c r="R74">
        <f t="shared" si="27"/>
        <v>2000000</v>
      </c>
      <c r="S74">
        <f t="shared" si="28"/>
        <v>-30383992813.543156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-115.21419571383261</v>
      </c>
      <c r="AC74">
        <f t="shared" si="29"/>
        <v>-102.86984411512542</v>
      </c>
      <c r="AE74">
        <f t="shared" si="30"/>
        <v>0</v>
      </c>
      <c r="AF74">
        <f t="shared" si="31"/>
        <v>0</v>
      </c>
      <c r="AG74">
        <f t="shared" si="31"/>
        <v>-1.6928295886983113E-7</v>
      </c>
      <c r="AH74">
        <f t="shared" si="32"/>
        <v>-1.2669568738862885E-2</v>
      </c>
      <c r="AI74">
        <f t="shared" si="33"/>
        <v>-1.2669738021821754E-2</v>
      </c>
      <c r="AJ74">
        <f t="shared" si="34"/>
        <v>-12.344351598707192</v>
      </c>
      <c r="AK74">
        <f t="shared" si="49"/>
        <v>-8.0649936999682836</v>
      </c>
      <c r="AL74">
        <f t="shared" si="35"/>
        <v>-20.422015036697296</v>
      </c>
      <c r="AN74">
        <f t="shared" si="36"/>
        <v>0</v>
      </c>
      <c r="AO74">
        <f t="shared" si="36"/>
        <v>0</v>
      </c>
      <c r="AP74">
        <f t="shared" si="36"/>
        <v>-1.3868451549823661E-10</v>
      </c>
      <c r="AQ74">
        <f t="shared" si="36"/>
        <v>-1.0379503133991721E-5</v>
      </c>
      <c r="AR74">
        <f t="shared" si="36"/>
        <v>-1.0379641818507219E-5</v>
      </c>
      <c r="AS74">
        <f t="shared" si="36"/>
        <v>-1.0113070045774639E-2</v>
      </c>
      <c r="AT74">
        <f t="shared" si="36"/>
        <v>-6.6072199543516152E-3</v>
      </c>
      <c r="AU74">
        <f t="shared" si="23"/>
        <v>-1.6730669641944761E-2</v>
      </c>
      <c r="AW74">
        <v>71</v>
      </c>
      <c r="AX74">
        <f>IF(Z74&gt;0, (R74*SUMPRODUCT(K74:$K$98, X74:$X$98)-K74*$AZ$3)/Z74, 0)</f>
        <v>-30383992813.543156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0.66067595400000001</v>
      </c>
      <c r="Q75" s="4">
        <f t="shared" si="48"/>
        <v>50</v>
      </c>
      <c r="R75">
        <f t="shared" si="27"/>
        <v>2000000</v>
      </c>
      <c r="S75">
        <f t="shared" si="28"/>
        <v>-82376516175.908646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-102.86984411512542</v>
      </c>
      <c r="AC75">
        <f t="shared" si="29"/>
        <v>-91.848083872807678</v>
      </c>
      <c r="AE75">
        <f t="shared" si="30"/>
        <v>0</v>
      </c>
      <c r="AF75">
        <f t="shared" si="31"/>
        <v>0</v>
      </c>
      <c r="AG75">
        <f t="shared" si="31"/>
        <v>-5.5748948933864374E-8</v>
      </c>
      <c r="AH75">
        <f t="shared" si="32"/>
        <v>-4.4736472138907383E-3</v>
      </c>
      <c r="AI75">
        <f t="shared" si="33"/>
        <v>-4.4737029628396721E-3</v>
      </c>
      <c r="AJ75">
        <f t="shared" si="34"/>
        <v>-11.02176024231774</v>
      </c>
      <c r="AK75">
        <f t="shared" si="49"/>
        <v>-7.2008890880587799</v>
      </c>
      <c r="AL75">
        <f t="shared" si="35"/>
        <v>-18.22712303333936</v>
      </c>
      <c r="AN75">
        <f t="shared" si="36"/>
        <v>0</v>
      </c>
      <c r="AO75">
        <f t="shared" si="36"/>
        <v>0</v>
      </c>
      <c r="AP75">
        <f t="shared" si="36"/>
        <v>-4.0778701572704443E-11</v>
      </c>
      <c r="AQ75">
        <f t="shared" si="36"/>
        <v>-3.2723401636366161E-6</v>
      </c>
      <c r="AR75">
        <f t="shared" si="36"/>
        <v>-3.2723809423381888E-6</v>
      </c>
      <c r="AS75">
        <f t="shared" si="36"/>
        <v>-8.0620905025593423E-3</v>
      </c>
      <c r="AT75">
        <f t="shared" si="36"/>
        <v>-5.2672366528101694E-3</v>
      </c>
      <c r="AU75">
        <f t="shared" si="23"/>
        <v>-1.3332599536311851E-2</v>
      </c>
      <c r="AW75">
        <v>72</v>
      </c>
      <c r="AX75">
        <f>IF(Z75&gt;0, (R75*SUMPRODUCT(K75:$K$98, X75:$X$98)-K75*$AZ$3)/Z75, 0)</f>
        <v>-82376516175.908646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0.67625413199999995</v>
      </c>
      <c r="Q76" s="4">
        <f t="shared" si="48"/>
        <v>50</v>
      </c>
      <c r="R76">
        <f t="shared" si="27"/>
        <v>2000000</v>
      </c>
      <c r="S76">
        <f t="shared" si="28"/>
        <v>-234426874938.5816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-91.848083872807678</v>
      </c>
      <c r="AC76">
        <f t="shared" si="29"/>
        <v>-82.007220518522061</v>
      </c>
      <c r="AE76">
        <f t="shared" si="30"/>
        <v>0</v>
      </c>
      <c r="AF76">
        <f t="shared" si="31"/>
        <v>0</v>
      </c>
      <c r="AG76">
        <f t="shared" si="31"/>
        <v>-1.7491002373342955E-8</v>
      </c>
      <c r="AH76">
        <f t="shared" si="32"/>
        <v>-1.5080182828473112E-3</v>
      </c>
      <c r="AI76">
        <f t="shared" si="33"/>
        <v>-1.5080357738496844E-3</v>
      </c>
      <c r="AJ76">
        <f t="shared" si="34"/>
        <v>-9.8408633542856165</v>
      </c>
      <c r="AK76">
        <f t="shared" si="49"/>
        <v>-6.4293658710965378</v>
      </c>
      <c r="AL76">
        <f t="shared" si="35"/>
        <v>-16.271737261156005</v>
      </c>
      <c r="AN76">
        <f t="shared" si="36"/>
        <v>0</v>
      </c>
      <c r="AO76">
        <f t="shared" si="36"/>
        <v>0</v>
      </c>
      <c r="AP76">
        <f t="shared" si="36"/>
        <v>-1.1423347429322431E-11</v>
      </c>
      <c r="AQ76">
        <f t="shared" si="36"/>
        <v>-9.8488447986200998E-7</v>
      </c>
      <c r="AR76">
        <f t="shared" si="36"/>
        <v>-9.8489590320943922E-7</v>
      </c>
      <c r="AS76">
        <f t="shared" si="36"/>
        <v>-6.4270531042759536E-3</v>
      </c>
      <c r="AT76">
        <f t="shared" si="36"/>
        <v>-4.1990092121705494E-3</v>
      </c>
      <c r="AU76">
        <f t="shared" si="23"/>
        <v>-1.0627047212349713E-2</v>
      </c>
      <c r="AW76">
        <v>73</v>
      </c>
      <c r="AX76">
        <f>IF(Z76&gt;0, (R76*SUMPRODUCT(K76:$K$98, X76:$X$98)-K76*$AZ$3)/Z76, 0)</f>
        <v>-234426874938.5816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0.69194305599999995</v>
      </c>
      <c r="Q77" s="4">
        <f t="shared" si="48"/>
        <v>50</v>
      </c>
      <c r="R77">
        <f t="shared" si="27"/>
        <v>2000000</v>
      </c>
      <c r="S77">
        <f t="shared" si="28"/>
        <v>-702247393915.38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-82.007220518522061</v>
      </c>
      <c r="AC77">
        <f t="shared" si="29"/>
        <v>-73.220733443919244</v>
      </c>
      <c r="AE77">
        <f t="shared" si="30"/>
        <v>0</v>
      </c>
      <c r="AF77">
        <f t="shared" si="31"/>
        <v>0</v>
      </c>
      <c r="AG77">
        <f t="shared" si="31"/>
        <v>-5.2133147148953501E-9</v>
      </c>
      <c r="AH77">
        <f t="shared" si="32"/>
        <v>-4.8411110538856703E-4</v>
      </c>
      <c r="AI77">
        <f t="shared" si="33"/>
        <v>-4.841163187032819E-4</v>
      </c>
      <c r="AJ77">
        <f t="shared" si="34"/>
        <v>-8.7864870746028174</v>
      </c>
      <c r="AK77">
        <f t="shared" si="49"/>
        <v>-5.7405054362965444</v>
      </c>
      <c r="AL77">
        <f t="shared" si="35"/>
        <v>-14.527476627218066</v>
      </c>
      <c r="AN77">
        <f t="shared" si="36"/>
        <v>0</v>
      </c>
      <c r="AO77">
        <f t="shared" si="36"/>
        <v>0</v>
      </c>
      <c r="AP77">
        <f t="shared" si="36"/>
        <v>-3.0400071652090186E-12</v>
      </c>
      <c r="AQ77">
        <f t="shared" si="36"/>
        <v>-2.8229664035696803E-7</v>
      </c>
      <c r="AR77">
        <f t="shared" si="36"/>
        <v>-2.8229968036413325E-7</v>
      </c>
      <c r="AS77">
        <f t="shared" si="36"/>
        <v>-5.1236085148458526E-3</v>
      </c>
      <c r="AT77">
        <f t="shared" si="36"/>
        <v>-3.3474245489921715E-3</v>
      </c>
      <c r="AU77">
        <f t="shared" si="23"/>
        <v>-8.4713153635183891E-3</v>
      </c>
      <c r="AW77">
        <v>74</v>
      </c>
      <c r="AX77">
        <f>IF(Z77&gt;0, (R77*SUMPRODUCT(K77:$K$98, X77:$X$98)-K77*$AZ$3)/Z77, 0)</f>
        <v>-702247393915.38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0.70765376499999999</v>
      </c>
      <c r="Q78" s="4">
        <f t="shared" si="48"/>
        <v>50</v>
      </c>
      <c r="R78">
        <f t="shared" si="27"/>
        <v>2000000</v>
      </c>
      <c r="S78">
        <f t="shared" si="28"/>
        <v>-2220701133209.2026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-73.220733443919244</v>
      </c>
      <c r="AC78">
        <f t="shared" si="29"/>
        <v>-65.375655101673658</v>
      </c>
      <c r="AE78">
        <f t="shared" si="30"/>
        <v>0</v>
      </c>
      <c r="AF78">
        <f t="shared" si="31"/>
        <v>0</v>
      </c>
      <c r="AG78">
        <f t="shared" si="31"/>
        <v>-1.4719597816208009E-9</v>
      </c>
      <c r="AH78">
        <f t="shared" si="32"/>
        <v>-1.4756887144502383E-4</v>
      </c>
      <c r="AI78">
        <f t="shared" si="33"/>
        <v>-1.4757034340480546E-4</v>
      </c>
      <c r="AJ78">
        <f t="shared" si="34"/>
        <v>-7.8450783422455856</v>
      </c>
      <c r="AK78">
        <f t="shared" si="49"/>
        <v>-5.1254513410743474</v>
      </c>
      <c r="AL78">
        <f t="shared" si="35"/>
        <v>-12.970677253663338</v>
      </c>
      <c r="AN78">
        <f t="shared" si="36"/>
        <v>0</v>
      </c>
      <c r="AO78">
        <f t="shared" si="36"/>
        <v>0</v>
      </c>
      <c r="AP78">
        <f t="shared" si="36"/>
        <v>-7.6637015845516929E-13</v>
      </c>
      <c r="AQ78">
        <f t="shared" si="36"/>
        <v>-7.6831161288826386E-8</v>
      </c>
      <c r="AR78">
        <f t="shared" si="36"/>
        <v>-7.6831927658984839E-8</v>
      </c>
      <c r="AS78">
        <f t="shared" si="36"/>
        <v>-4.0845096498627088E-3</v>
      </c>
      <c r="AT78">
        <f t="shared" si="36"/>
        <v>-2.6685463865651444E-3</v>
      </c>
      <c r="AU78">
        <f t="shared" si="23"/>
        <v>-6.7531328683555119E-3</v>
      </c>
      <c r="AW78">
        <v>75</v>
      </c>
      <c r="AX78">
        <f>IF(Z78&gt;0, (R78*SUMPRODUCT(K78:$K$98, X78:$X$98)-K78*$AZ$3)/Z78, 0)</f>
        <v>-2220701133209.2026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0.72329488099999995</v>
      </c>
      <c r="Q79" s="4">
        <f t="shared" si="48"/>
        <v>50</v>
      </c>
      <c r="R79">
        <f t="shared" si="27"/>
        <v>2000000</v>
      </c>
      <c r="S79">
        <f t="shared" si="28"/>
        <v>-7434311267090.123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-65.375655101673658</v>
      </c>
      <c r="AC79">
        <f t="shared" si="29"/>
        <v>-58.371120692306384</v>
      </c>
      <c r="AE79">
        <f t="shared" si="30"/>
        <v>0</v>
      </c>
      <c r="AF79">
        <f t="shared" si="31"/>
        <v>0</v>
      </c>
      <c r="AG79">
        <f t="shared" si="31"/>
        <v>-3.9257920872038985E-10</v>
      </c>
      <c r="AH79">
        <f t="shared" si="32"/>
        <v>-4.2586439003368124E-5</v>
      </c>
      <c r="AI79">
        <f t="shared" si="33"/>
        <v>-4.2586831582576842E-5</v>
      </c>
      <c r="AJ79">
        <f t="shared" si="34"/>
        <v>-7.0045344093672739</v>
      </c>
      <c r="AK79">
        <f t="shared" si="49"/>
        <v>-4.5762958571171568</v>
      </c>
      <c r="AL79">
        <f t="shared" si="35"/>
        <v>-11.580872853316013</v>
      </c>
      <c r="AN79">
        <f t="shared" si="36"/>
        <v>0</v>
      </c>
      <c r="AO79">
        <f t="shared" si="36"/>
        <v>0</v>
      </c>
      <c r="AP79">
        <f t="shared" si="36"/>
        <v>-1.8249539670431683E-13</v>
      </c>
      <c r="AQ79">
        <f t="shared" si="36"/>
        <v>-1.9796843305777956E-8</v>
      </c>
      <c r="AR79">
        <f t="shared" si="36"/>
        <v>-1.9797025801174659E-8</v>
      </c>
      <c r="AS79">
        <f t="shared" si="36"/>
        <v>-3.256146167121575E-3</v>
      </c>
      <c r="AT79">
        <f t="shared" si="36"/>
        <v>-2.1273488491738886E-3</v>
      </c>
      <c r="AU79">
        <f t="shared" si="23"/>
        <v>-5.3835148133212643E-3</v>
      </c>
      <c r="AW79">
        <v>76</v>
      </c>
      <c r="AX79">
        <f>IF(Z79&gt;0, (R79*SUMPRODUCT(K79:$K$98, X79:$X$98)-K79*$AZ$3)/Z79, 0)</f>
        <v>-7434311267090.123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0.74145409100000004</v>
      </c>
      <c r="Q80" s="4">
        <f t="shared" si="48"/>
        <v>50</v>
      </c>
      <c r="R80">
        <f t="shared" si="27"/>
        <v>2000000</v>
      </c>
      <c r="S80">
        <f t="shared" si="28"/>
        <v>-26706446088441.352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-58.371120692306384</v>
      </c>
      <c r="AC80">
        <f t="shared" si="29"/>
        <v>-52.117072063711781</v>
      </c>
      <c r="AE80">
        <f t="shared" si="30"/>
        <v>0</v>
      </c>
      <c r="AF80">
        <f t="shared" si="31"/>
        <v>0</v>
      </c>
      <c r="AG80">
        <f t="shared" si="31"/>
        <v>-9.7573956285910017E-11</v>
      </c>
      <c r="AH80">
        <f t="shared" si="32"/>
        <v>-1.1643178413891037E-5</v>
      </c>
      <c r="AI80">
        <f t="shared" si="33"/>
        <v>-1.1643275987847324E-5</v>
      </c>
      <c r="AJ80">
        <f t="shared" si="34"/>
        <v>-6.2540486285946031</v>
      </c>
      <c r="AK80">
        <f t="shared" si="49"/>
        <v>-4.0859784484614474</v>
      </c>
      <c r="AL80">
        <f t="shared" si="35"/>
        <v>-10.340038720332039</v>
      </c>
      <c r="AN80">
        <f t="shared" si="36"/>
        <v>0</v>
      </c>
      <c r="AO80">
        <f t="shared" si="36"/>
        <v>0</v>
      </c>
      <c r="AP80">
        <f t="shared" si="36"/>
        <v>-4.0498646662669662E-14</v>
      </c>
      <c r="AQ80">
        <f t="shared" si="36"/>
        <v>-4.8325699455387002E-9</v>
      </c>
      <c r="AR80">
        <f t="shared" si="36"/>
        <v>-4.8326104441853629E-9</v>
      </c>
      <c r="AS80">
        <f t="shared" si="36"/>
        <v>-2.595779809096263E-3</v>
      </c>
      <c r="AT80">
        <f t="shared" si="36"/>
        <v>-1.6959094798887303E-3</v>
      </c>
      <c r="AU80">
        <f t="shared" si="23"/>
        <v>-4.2916941215954373E-3</v>
      </c>
      <c r="AW80">
        <v>77</v>
      </c>
      <c r="AX80">
        <f>IF(Z80&gt;0, (R80*SUMPRODUCT(K80:$K$98, X80:$X$98)-K80*$AZ$3)/Z80, 0)</f>
        <v>-26706446088441.352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0.75951466000000001</v>
      </c>
      <c r="Q81" s="4">
        <f t="shared" si="48"/>
        <v>50</v>
      </c>
      <c r="R81">
        <f t="shared" si="27"/>
        <v>2000000</v>
      </c>
      <c r="S81">
        <f t="shared" si="28"/>
        <v>-103455782274608.41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-52.117072063711781</v>
      </c>
      <c r="AC81">
        <f t="shared" si="29"/>
        <v>-46.533100061051982</v>
      </c>
      <c r="AE81">
        <f t="shared" si="30"/>
        <v>0</v>
      </c>
      <c r="AF81">
        <f t="shared" si="31"/>
        <v>0</v>
      </c>
      <c r="AG81">
        <f t="shared" si="31"/>
        <v>-2.2489366489703108E-11</v>
      </c>
      <c r="AH81">
        <f t="shared" si="32"/>
        <v>-2.9643540093339125E-6</v>
      </c>
      <c r="AI81">
        <f t="shared" si="33"/>
        <v>-2.9643764987004023E-6</v>
      </c>
      <c r="AJ81">
        <f t="shared" si="34"/>
        <v>-5.5839720026597988</v>
      </c>
      <c r="AK81">
        <f t="shared" si="49"/>
        <v>-3.648195044459825</v>
      </c>
      <c r="AL81">
        <f t="shared" si="35"/>
        <v>-9.2321700114961232</v>
      </c>
      <c r="AN81">
        <f t="shared" si="36"/>
        <v>0</v>
      </c>
      <c r="AO81">
        <f t="shared" si="36"/>
        <v>0</v>
      </c>
      <c r="AP81">
        <f t="shared" si="36"/>
        <v>-8.3342360228440016E-15</v>
      </c>
      <c r="AQ81">
        <f t="shared" si="36"/>
        <v>-1.0985469946592029E-9</v>
      </c>
      <c r="AR81">
        <f t="shared" si="36"/>
        <v>-1.0985553288952259E-9</v>
      </c>
      <c r="AS81">
        <f t="shared" si="36"/>
        <v>-2.0693397760415985E-3</v>
      </c>
      <c r="AT81">
        <f t="shared" si="36"/>
        <v>-1.3519686546892783E-3</v>
      </c>
      <c r="AU81">
        <f t="shared" si="23"/>
        <v>-3.421309529286206E-3</v>
      </c>
      <c r="AW81">
        <v>78</v>
      </c>
      <c r="AX81">
        <f>IF(Z81&gt;0, (R81*SUMPRODUCT(K81:$K$98, X81:$X$98)-K81*$AZ$3)/Z81, 0)</f>
        <v>-103455782274608.41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0.77745419500000001</v>
      </c>
      <c r="Q82" s="4">
        <f t="shared" si="48"/>
        <v>50</v>
      </c>
      <c r="R82">
        <f t="shared" si="27"/>
        <v>2000000</v>
      </c>
      <c r="S82">
        <f t="shared" si="28"/>
        <v>-434594482708657.13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-46.533100061051982</v>
      </c>
      <c r="AC82">
        <f t="shared" si="29"/>
        <v>-41.547410769746627</v>
      </c>
      <c r="AE82">
        <f t="shared" si="30"/>
        <v>0</v>
      </c>
      <c r="AF82">
        <f t="shared" si="31"/>
        <v>0</v>
      </c>
      <c r="AG82">
        <f t="shared" si="31"/>
        <v>-4.7800205044939704E-12</v>
      </c>
      <c r="AH82">
        <f t="shared" si="32"/>
        <v>-6.9937809281248424E-7</v>
      </c>
      <c r="AI82">
        <f t="shared" si="33"/>
        <v>-6.9938287283298877E-7</v>
      </c>
      <c r="AJ82">
        <f t="shared" si="34"/>
        <v>-4.9856892913053557</v>
      </c>
      <c r="AK82">
        <f t="shared" si="49"/>
        <v>-3.2573170042736392</v>
      </c>
      <c r="AL82">
        <f t="shared" si="35"/>
        <v>-8.243006994961867</v>
      </c>
      <c r="AN82">
        <f t="shared" si="36"/>
        <v>0</v>
      </c>
      <c r="AO82">
        <f t="shared" si="36"/>
        <v>0</v>
      </c>
      <c r="AP82">
        <f t="shared" si="36"/>
        <v>-1.5816133076208717E-15</v>
      </c>
      <c r="AQ82">
        <f t="shared" si="36"/>
        <v>-2.3141024136000659E-10</v>
      </c>
      <c r="AR82">
        <f t="shared" si="36"/>
        <v>-2.3141182297331423E-10</v>
      </c>
      <c r="AS82">
        <f t="shared" si="36"/>
        <v>-1.6496650010973547E-3</v>
      </c>
      <c r="AT82">
        <f t="shared" si="36"/>
        <v>-1.0777811342556844E-3</v>
      </c>
      <c r="AU82">
        <f t="shared" si="23"/>
        <v>-2.7274463667648617E-3</v>
      </c>
      <c r="AW82">
        <v>79</v>
      </c>
      <c r="AX82">
        <f>IF(Z82&gt;0, (R82*SUMPRODUCT(K82:$K$98, X82:$X$98)-K82*$AZ$3)/Z82, 0)</f>
        <v>-434594482708657.13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0.79525030600000002</v>
      </c>
      <c r="Q83" s="4">
        <f t="shared" si="48"/>
        <v>50</v>
      </c>
      <c r="R83">
        <f t="shared" si="27"/>
        <v>2000000</v>
      </c>
      <c r="S83">
        <f t="shared" si="28"/>
        <v>-1992459038907808.8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-41.547410769746627</v>
      </c>
      <c r="AC83">
        <f t="shared" si="29"/>
        <v>-37.09590247318885</v>
      </c>
      <c r="AE83">
        <f t="shared" si="30"/>
        <v>0</v>
      </c>
      <c r="AF83">
        <f t="shared" si="31"/>
        <v>0</v>
      </c>
      <c r="AG83">
        <f t="shared" si="31"/>
        <v>-9.3090753056392649E-13</v>
      </c>
      <c r="AH83">
        <f t="shared" si="32"/>
        <v>-1.5205251075540417E-7</v>
      </c>
      <c r="AI83">
        <f t="shared" si="33"/>
        <v>-1.5205344166293473E-7</v>
      </c>
      <c r="AJ83">
        <f t="shared" si="34"/>
        <v>-4.4515082965577761</v>
      </c>
      <c r="AK83">
        <f t="shared" si="49"/>
        <v>-2.9083187538822641</v>
      </c>
      <c r="AL83">
        <f t="shared" si="35"/>
        <v>-7.3598272024934825</v>
      </c>
      <c r="AN83">
        <f t="shared" si="36"/>
        <v>0</v>
      </c>
      <c r="AO83">
        <f t="shared" si="36"/>
        <v>0</v>
      </c>
      <c r="AP83">
        <f t="shared" si="36"/>
        <v>-2.7501670329061842E-16</v>
      </c>
      <c r="AQ83">
        <f t="shared" si="36"/>
        <v>-4.4920659530684647E-11</v>
      </c>
      <c r="AR83">
        <f t="shared" si="36"/>
        <v>-4.4920934547387935E-11</v>
      </c>
      <c r="AS83">
        <f t="shared" si="36"/>
        <v>-1.3151028391064092E-3</v>
      </c>
      <c r="AT83">
        <f t="shared" si="36"/>
        <v>-8.5920052158827611E-4</v>
      </c>
      <c r="AU83">
        <f t="shared" si="23"/>
        <v>-2.1743034056156199E-3</v>
      </c>
      <c r="AW83">
        <v>80</v>
      </c>
      <c r="AX83">
        <f>IF(Z83&gt;0, (R83*SUMPRODUCT(K83:$K$98, X83:$X$98)-K83*$AZ$3)/Z83, 0)</f>
        <v>-1992459038907808.8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0.81288120699999999</v>
      </c>
      <c r="Q84" s="4">
        <f t="shared" si="48"/>
        <v>50</v>
      </c>
      <c r="R84">
        <f t="shared" si="27"/>
        <v>2000000</v>
      </c>
      <c r="S84">
        <f t="shared" si="28"/>
        <v>-1.004400072182749E+16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-37.09590247318885</v>
      </c>
      <c r="AC84">
        <f t="shared" si="29"/>
        <v>-33.121341493957708</v>
      </c>
      <c r="AE84">
        <f t="shared" si="30"/>
        <v>0</v>
      </c>
      <c r="AF84">
        <f t="shared" si="31"/>
        <v>0</v>
      </c>
      <c r="AG84">
        <f t="shared" si="31"/>
        <v>-1.6488121820809335E-13</v>
      </c>
      <c r="AH84">
        <f t="shared" si="32"/>
        <v>-3.0268689482007753E-8</v>
      </c>
      <c r="AI84">
        <f t="shared" si="33"/>
        <v>-3.0268854363225963E-8</v>
      </c>
      <c r="AJ84">
        <f t="shared" si="34"/>
        <v>-3.9745609792311427</v>
      </c>
      <c r="AK84">
        <f t="shared" si="49"/>
        <v>-2.5967131731232196</v>
      </c>
      <c r="AL84">
        <f t="shared" si="35"/>
        <v>-6.5712741826232168</v>
      </c>
      <c r="AN84">
        <f t="shared" si="36"/>
        <v>0</v>
      </c>
      <c r="AO84">
        <f t="shared" si="36"/>
        <v>0</v>
      </c>
      <c r="AP84">
        <f t="shared" si="36"/>
        <v>-4.3491630840779898E-17</v>
      </c>
      <c r="AQ84">
        <f t="shared" si="36"/>
        <v>-7.9841396327156683E-12</v>
      </c>
      <c r="AR84">
        <f t="shared" si="36"/>
        <v>-7.984183124346511E-12</v>
      </c>
      <c r="AS84">
        <f t="shared" si="36"/>
        <v>-1.0483919317282465E-3</v>
      </c>
      <c r="AT84">
        <f t="shared" si="36"/>
        <v>-6.8494939540252443E-4</v>
      </c>
      <c r="AU84">
        <f t="shared" si="23"/>
        <v>-1.733341335114954E-3</v>
      </c>
      <c r="AW84">
        <v>81</v>
      </c>
      <c r="AX84">
        <f>IF(Z84&gt;0, (R84*SUMPRODUCT(K84:$K$98, X84:$X$98)-K84*$AZ$3)/Z84, 0)</f>
        <v>-1.004400072182749E+16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0.83042254299999996</v>
      </c>
      <c r="Q85" s="4">
        <f t="shared" si="48"/>
        <v>50</v>
      </c>
      <c r="R85">
        <f t="shared" si="27"/>
        <v>2000000</v>
      </c>
      <c r="S85">
        <f t="shared" si="28"/>
        <v>-5.6197522857806184E+16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-33.121341493957708</v>
      </c>
      <c r="AC85">
        <f t="shared" si="29"/>
        <v>-29.57262633389777</v>
      </c>
      <c r="AE85">
        <f t="shared" si="30"/>
        <v>0</v>
      </c>
      <c r="AF85">
        <f t="shared" si="31"/>
        <v>0</v>
      </c>
      <c r="AG85">
        <f t="shared" si="31"/>
        <v>-2.6311325508709632E-14</v>
      </c>
      <c r="AH85">
        <f t="shared" si="32"/>
        <v>-5.4768432206921113E-9</v>
      </c>
      <c r="AI85">
        <f t="shared" si="33"/>
        <v>-5.4768695320176202E-9</v>
      </c>
      <c r="AJ85">
        <f t="shared" si="34"/>
        <v>-3.5487151600599383</v>
      </c>
      <c r="AK85">
        <f t="shared" si="49"/>
        <v>-2.3184939045770396</v>
      </c>
      <c r="AL85">
        <f t="shared" si="35"/>
        <v>-5.867209070113848</v>
      </c>
      <c r="AN85">
        <f t="shared" si="36"/>
        <v>0</v>
      </c>
      <c r="AO85">
        <f t="shared" si="36"/>
        <v>0</v>
      </c>
      <c r="AP85">
        <f t="shared" si="36"/>
        <v>-6.1966820092450237E-18</v>
      </c>
      <c r="AQ85">
        <f t="shared" si="36"/>
        <v>-1.2898725243577739E-12</v>
      </c>
      <c r="AR85">
        <f t="shared" si="36"/>
        <v>-1.2898787210397832E-12</v>
      </c>
      <c r="AS85">
        <f t="shared" si="36"/>
        <v>-8.3577162925521306E-4</v>
      </c>
      <c r="AT85">
        <f t="shared" si="36"/>
        <v>-5.4603746444780994E-4</v>
      </c>
      <c r="AU85">
        <f t="shared" si="23"/>
        <v>-1.3818090949929019E-3</v>
      </c>
      <c r="AW85">
        <v>82</v>
      </c>
      <c r="AX85">
        <f>IF(Z85&gt;0, (R85*SUMPRODUCT(K85:$K$98, X85:$X$98)-K85*$AZ$3)/Z85, 0)</f>
        <v>-5.6197522857806184E+16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0.84796327400000004</v>
      </c>
      <c r="Q86" s="4">
        <f t="shared" si="48"/>
        <v>50</v>
      </c>
      <c r="R86">
        <f t="shared" si="27"/>
        <v>2000000</v>
      </c>
      <c r="S86">
        <f t="shared" si="28"/>
        <v>-3.5326327991023942E+17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-29.57262633389777</v>
      </c>
      <c r="AC86">
        <f t="shared" si="29"/>
        <v>-26.404130655266997</v>
      </c>
      <c r="AE86">
        <f t="shared" si="30"/>
        <v>0</v>
      </c>
      <c r="AF86">
        <f t="shared" si="31"/>
        <v>0</v>
      </c>
      <c r="AG86">
        <f t="shared" si="31"/>
        <v>-3.7371745319773989E-15</v>
      </c>
      <c r="AH86">
        <f t="shared" si="32"/>
        <v>-8.9244150886580549E-10</v>
      </c>
      <c r="AI86">
        <f t="shared" si="33"/>
        <v>-8.9244524604033748E-10</v>
      </c>
      <c r="AJ86">
        <f t="shared" si="34"/>
        <v>-3.168495678630773</v>
      </c>
      <c r="AK86">
        <f t="shared" si="49"/>
        <v>-2.0700838433728439</v>
      </c>
      <c r="AL86">
        <f t="shared" si="35"/>
        <v>-5.2385795228960621</v>
      </c>
      <c r="AN86">
        <f t="shared" si="36"/>
        <v>0</v>
      </c>
      <c r="AO86">
        <f t="shared" si="36"/>
        <v>0</v>
      </c>
      <c r="AP86">
        <f t="shared" si="36"/>
        <v>-7.8585395058595041E-19</v>
      </c>
      <c r="AQ86">
        <f t="shared" si="36"/>
        <v>-1.8766281301772534E-13</v>
      </c>
      <c r="AR86">
        <f t="shared" si="36"/>
        <v>-1.8766359887167593E-13</v>
      </c>
      <c r="AS86">
        <f t="shared" si="36"/>
        <v>-6.6627202587432263E-4</v>
      </c>
      <c r="AT86">
        <f t="shared" si="36"/>
        <v>-4.3529772357137948E-4</v>
      </c>
      <c r="AU86">
        <f t="shared" si="23"/>
        <v>-1.1015697496333657E-3</v>
      </c>
      <c r="AW86">
        <v>83</v>
      </c>
      <c r="AX86">
        <f>IF(Z86&gt;0, (R86*SUMPRODUCT(K86:$K$98, X86:$X$98)-K86*$AZ$3)/Z86, 0)</f>
        <v>-3.5326327991023942E+17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0.86550461000000001</v>
      </c>
      <c r="Q87" s="4">
        <f t="shared" si="48"/>
        <v>50</v>
      </c>
      <c r="R87">
        <f t="shared" si="27"/>
        <v>2000000</v>
      </c>
      <c r="S87">
        <f t="shared" si="28"/>
        <v>-2.5335367259542825E+18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-26.404130655266997</v>
      </c>
      <c r="AC87">
        <f t="shared" si="29"/>
        <v>-23.575116656488547</v>
      </c>
      <c r="AE87">
        <f t="shared" si="30"/>
        <v>0</v>
      </c>
      <c r="AF87">
        <f t="shared" si="31"/>
        <v>0</v>
      </c>
      <c r="AG87">
        <f t="shared" si="31"/>
        <v>-4.6526100085659389E-16</v>
      </c>
      <c r="AH87">
        <f t="shared" si="32"/>
        <v>-1.2938167143204123E-10</v>
      </c>
      <c r="AI87">
        <f t="shared" si="33"/>
        <v>-1.2938213669304207E-10</v>
      </c>
      <c r="AJ87">
        <f t="shared" si="34"/>
        <v>-2.8290139987784499</v>
      </c>
      <c r="AK87">
        <f t="shared" si="49"/>
        <v>-1.8482891458686899</v>
      </c>
      <c r="AL87">
        <f t="shared" si="35"/>
        <v>-4.6773031447765216</v>
      </c>
      <c r="AN87">
        <f t="shared" si="36"/>
        <v>0</v>
      </c>
      <c r="AO87">
        <f t="shared" si="36"/>
        <v>0</v>
      </c>
      <c r="AP87">
        <f t="shared" si="36"/>
        <v>-8.7352851840391652E-20</v>
      </c>
      <c r="AQ87">
        <f t="shared" si="36"/>
        <v>-2.4291436322101863E-14</v>
      </c>
      <c r="AR87">
        <f t="shared" si="36"/>
        <v>-2.4291523674953701E-14</v>
      </c>
      <c r="AS87">
        <f t="shared" si="36"/>
        <v>-5.3114797981070787E-4</v>
      </c>
      <c r="AT87">
        <f t="shared" si="36"/>
        <v>-3.4701668014301511E-4</v>
      </c>
      <c r="AU87">
        <f t="shared" si="23"/>
        <v>-8.7816465997801448E-4</v>
      </c>
      <c r="AW87">
        <v>84</v>
      </c>
      <c r="AX87">
        <f>IF(Z87&gt;0, (R87*SUMPRODUCT(K87:$K$98, X87:$X$98)-K87*$AZ$3)/Z87, 0)</f>
        <v>-2.5335367259542825E+18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0.88304594599999997</v>
      </c>
      <c r="Q88" s="4">
        <f t="shared" si="48"/>
        <v>50</v>
      </c>
      <c r="R88">
        <f t="shared" si="27"/>
        <v>2000000</v>
      </c>
      <c r="S88">
        <f t="shared" si="28"/>
        <v>-2.1150075923809137E+19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-23.575116656488547</v>
      </c>
      <c r="AC88">
        <f t="shared" si="29"/>
        <v>-21.049211300436227</v>
      </c>
      <c r="AE88">
        <f t="shared" si="30"/>
        <v>0</v>
      </c>
      <c r="AF88">
        <f t="shared" si="31"/>
        <v>0</v>
      </c>
      <c r="AG88">
        <f t="shared" si="31"/>
        <v>-4.9761550209710208E-17</v>
      </c>
      <c r="AH88">
        <f t="shared" si="32"/>
        <v>-1.6433873625532709E-11</v>
      </c>
      <c r="AI88">
        <f t="shared" si="33"/>
        <v>-1.6433923387082917E-11</v>
      </c>
      <c r="AJ88">
        <f t="shared" si="34"/>
        <v>-2.5259053560523199</v>
      </c>
      <c r="AK88">
        <f t="shared" si="49"/>
        <v>-1.6502581659541984</v>
      </c>
      <c r="AL88">
        <f t="shared" si="35"/>
        <v>-4.1761635220229518</v>
      </c>
      <c r="AN88">
        <f t="shared" si="36"/>
        <v>0</v>
      </c>
      <c r="AO88">
        <f t="shared" si="36"/>
        <v>0</v>
      </c>
      <c r="AP88">
        <f t="shared" si="36"/>
        <v>-8.3417336007064754E-21</v>
      </c>
      <c r="AQ88">
        <f t="shared" si="36"/>
        <v>-2.7548779174713031E-15</v>
      </c>
      <c r="AR88">
        <f t="shared" si="36"/>
        <v>-2.7548862592049035E-15</v>
      </c>
      <c r="AS88">
        <f t="shared" si="36"/>
        <v>-4.2342791757871156E-4</v>
      </c>
      <c r="AT88">
        <f t="shared" si="36"/>
        <v>-2.7663957281809425E-4</v>
      </c>
      <c r="AU88">
        <f t="shared" si="23"/>
        <v>-7.0006749039956055E-4</v>
      </c>
      <c r="AW88">
        <v>85</v>
      </c>
      <c r="AX88">
        <f>IF(Z88&gt;0, (R88*SUMPRODUCT(K88:$K$98, X88:$X$98)-K88*$AZ$3)/Z88, 0)</f>
        <v>-2.1150075923809137E+19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7"/>
        <v>2000000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-21.049211300436227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-1.9904620083884082E-12</v>
      </c>
      <c r="AI89">
        <f t="shared" si="33"/>
        <v>-1.9904620083884082E-12</v>
      </c>
      <c r="AJ89">
        <f t="shared" si="34"/>
        <v>-21.049211300436227</v>
      </c>
      <c r="AK89">
        <f t="shared" si="49"/>
        <v>-1.4734447910305359</v>
      </c>
      <c r="AL89">
        <f t="shared" si="35"/>
        <v>-22.522656091468754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-2.9791905716808834E-16</v>
      </c>
      <c r="AR89">
        <f t="shared" si="36"/>
        <v>-2.9791905716808834E-16</v>
      </c>
      <c r="AS89">
        <f t="shared" si="36"/>
        <v>-3.1505053391273517E-3</v>
      </c>
      <c r="AT89">
        <f t="shared" si="36"/>
        <v>-2.2053537373891463E-4</v>
      </c>
      <c r="AU89">
        <f t="shared" si="23"/>
        <v>-3.3710407128665645E-3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 t="shared" ref="AN91:AU91" si="50">SUM(AN3:AN89)</f>
        <v>211522.97709859215</v>
      </c>
      <c r="AO91" s="8">
        <f t="shared" si="50"/>
        <v>-21152.297709859216</v>
      </c>
      <c r="AP91" s="8">
        <f t="shared" si="50"/>
        <v>-3005.9133704704464</v>
      </c>
      <c r="AQ91" s="8">
        <f t="shared" si="50"/>
        <v>-125566.39124902629</v>
      </c>
      <c r="AR91" s="8">
        <f t="shared" si="50"/>
        <v>61798.374769236245</v>
      </c>
      <c r="AS91" s="8">
        <f t="shared" si="50"/>
        <v>-26816.524095921548</v>
      </c>
      <c r="AT91" s="8">
        <f t="shared" si="50"/>
        <v>9004.0204359808267</v>
      </c>
      <c r="AU91" s="8">
        <f t="shared" si="50"/>
        <v>43985.871109295571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DD2D1-D7FD-4021-B7C6-B559F4280767}">
  <dimension ref="A1:AZ164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11">
        <v>487456.75455427932</v>
      </c>
      <c r="K3">
        <v>1</v>
      </c>
      <c r="L3" s="2">
        <v>0</v>
      </c>
      <c r="O3">
        <f>$C$3</f>
        <v>487456.75455427932</v>
      </c>
      <c r="P3">
        <f>O3*C5</f>
        <v>48745.675455427932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487456.75455427932</v>
      </c>
      <c r="AF3">
        <f t="shared" ref="AF3:AG34" si="4">-$Z3*P3</f>
        <v>-48745.675455427932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436191.17089485144</v>
      </c>
      <c r="AJ3">
        <f t="shared" ref="AJ3:AJ66" si="7">AB3-AC3</f>
        <v>0</v>
      </c>
      <c r="AL3">
        <f t="shared" ref="AL3:AL66" si="8">SUM(AI3:AK3)</f>
        <v>436191.17089485144</v>
      </c>
      <c r="AN3">
        <f t="shared" ref="AN3:AU34" si="9">AE3*$K3</f>
        <v>487456.75455427932</v>
      </c>
      <c r="AO3">
        <f t="shared" si="9"/>
        <v>-48745.675455427932</v>
      </c>
      <c r="AP3">
        <f t="shared" si="9"/>
        <v>-2519.9082039999998</v>
      </c>
      <c r="AQ3">
        <f t="shared" si="9"/>
        <v>0</v>
      </c>
      <c r="AR3">
        <f t="shared" si="9"/>
        <v>436191.17089485144</v>
      </c>
      <c r="AS3">
        <f t="shared" si="9"/>
        <v>0</v>
      </c>
      <c r="AT3">
        <f t="shared" si="9"/>
        <v>0</v>
      </c>
      <c r="AU3">
        <f t="shared" si="9"/>
        <v>436191.17089485144</v>
      </c>
      <c r="AW3">
        <v>0</v>
      </c>
      <c r="AX3">
        <f>IF(Z3&gt;0, (R3*SUMPRODUCT(K3:$K$98, X3:$X$98)-K3*$AZ$3)/Z3, 0)</f>
        <v>0</v>
      </c>
      <c r="AZ3">
        <f>C6*ABS(SUMPRODUCT(X4:X79, K4:K79))/1</f>
        <v>279950.61407207401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2.5943469999999999E-3</v>
      </c>
      <c r="R4">
        <f t="shared" si="0"/>
        <v>2000000</v>
      </c>
      <c r="S4">
        <f t="shared" si="1"/>
        <v>19017.806953979372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18778.290094021941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-5188.6939999999995</v>
      </c>
      <c r="AI4">
        <f t="shared" si="6"/>
        <v>-5188.6939999999995</v>
      </c>
      <c r="AJ4">
        <f t="shared" si="7"/>
        <v>-18778.290094021941</v>
      </c>
      <c r="AK4">
        <f>G4*SUM(AB4, AE4:AF4)</f>
        <v>0</v>
      </c>
      <c r="AL4">
        <f t="shared" si="8"/>
        <v>-23966.98409402194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-4840.6511801474016</v>
      </c>
      <c r="AR4">
        <f t="shared" si="9"/>
        <v>-4840.6511801474016</v>
      </c>
      <c r="AS4">
        <f t="shared" si="9"/>
        <v>-17518.695861574717</v>
      </c>
      <c r="AT4">
        <f t="shared" si="9"/>
        <v>0</v>
      </c>
      <c r="AU4">
        <f t="shared" si="9"/>
        <v>-22359.347041722118</v>
      </c>
      <c r="AW4">
        <v>1</v>
      </c>
      <c r="AX4">
        <f>IF(Z4&gt;0, (R4*SUMPRODUCT(K4:$K$98, X4:$X$98)-K4*$AZ$3)/Z4, 0)</f>
        <v>19017.806953979372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2.6922130000000002E-3</v>
      </c>
      <c r="Q5" s="4">
        <f t="shared" ref="Q5:Q68" si="21">$C$8</f>
        <v>50</v>
      </c>
      <c r="R5">
        <f t="shared" si="0"/>
        <v>2000000</v>
      </c>
      <c r="S5">
        <f t="shared" si="1"/>
        <v>36642.657674683855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18778.290094021941</v>
      </c>
      <c r="AC5">
        <f t="shared" si="2"/>
        <v>35721.948246599291</v>
      </c>
      <c r="AE5">
        <f t="shared" si="3"/>
        <v>0</v>
      </c>
      <c r="AF5">
        <f t="shared" si="4"/>
        <v>0</v>
      </c>
      <c r="AG5">
        <f t="shared" si="4"/>
        <v>-48.743664506735996</v>
      </c>
      <c r="AH5">
        <f t="shared" si="5"/>
        <v>-5316.6126705601773</v>
      </c>
      <c r="AI5">
        <f t="shared" si="6"/>
        <v>-5365.3563350669137</v>
      </c>
      <c r="AJ5">
        <f t="shared" si="7"/>
        <v>-16943.658152577351</v>
      </c>
      <c r="AK5">
        <f>G5*SUM(AB5, AE5:AF5)</f>
        <v>769.90989385489956</v>
      </c>
      <c r="AL5">
        <f t="shared" si="8"/>
        <v>-21539.104593789365</v>
      </c>
      <c r="AN5">
        <f t="shared" si="9"/>
        <v>0</v>
      </c>
      <c r="AO5">
        <f t="shared" si="9"/>
        <v>0</v>
      </c>
      <c r="AP5">
        <f t="shared" si="9"/>
        <v>-41.681098330440932</v>
      </c>
      <c r="AQ5">
        <f t="shared" si="9"/>
        <v>-4546.2781214543929</v>
      </c>
      <c r="AR5">
        <f t="shared" si="9"/>
        <v>-4587.9592197848342</v>
      </c>
      <c r="AS5">
        <f t="shared" si="9"/>
        <v>-14488.657934968311</v>
      </c>
      <c r="AT5">
        <f t="shared" si="9"/>
        <v>658.35612312058981</v>
      </c>
      <c r="AU5">
        <f t="shared" si="9"/>
        <v>-18418.261031632555</v>
      </c>
      <c r="AW5">
        <v>2</v>
      </c>
      <c r="AX5">
        <f>IF(Z5&gt;0, (R5*SUMPRODUCT(K5:$K$98, X5:$X$98)-K5*$AZ$3)/Z5, 0)</f>
        <v>36642.657674683855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2.807183E-3</v>
      </c>
      <c r="Q6" s="4">
        <f t="shared" si="21"/>
        <v>50</v>
      </c>
      <c r="R6">
        <f t="shared" si="0"/>
        <v>2000000</v>
      </c>
      <c r="S6">
        <f t="shared" si="1"/>
        <v>56741.125671232927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35721.948246599291</v>
      </c>
      <c r="AC6">
        <f t="shared" si="2"/>
        <v>54606.973317763739</v>
      </c>
      <c r="AE6">
        <f t="shared" si="3"/>
        <v>0</v>
      </c>
      <c r="AF6">
        <f t="shared" si="4"/>
        <v>0</v>
      </c>
      <c r="AG6">
        <f t="shared" si="4"/>
        <v>-48.119395475307627</v>
      </c>
      <c r="AH6">
        <f t="shared" si="5"/>
        <v>-5473.2954544405065</v>
      </c>
      <c r="AI6">
        <f t="shared" si="6"/>
        <v>-5521.4148499158146</v>
      </c>
      <c r="AJ6">
        <f t="shared" si="7"/>
        <v>-18885.025071164448</v>
      </c>
      <c r="AK6">
        <f>G6*SUM(AB6, AE6:AF6)</f>
        <v>2089.7339724260587</v>
      </c>
      <c r="AL6">
        <f t="shared" si="8"/>
        <v>-22316.705948654202</v>
      </c>
      <c r="AN6">
        <f t="shared" si="9"/>
        <v>0</v>
      </c>
      <c r="AO6">
        <f t="shared" si="9"/>
        <v>0</v>
      </c>
      <c r="AP6">
        <f t="shared" si="9"/>
        <v>-37.119784281896237</v>
      </c>
      <c r="AQ6">
        <f t="shared" si="9"/>
        <v>-4222.1550078319224</v>
      </c>
      <c r="AR6">
        <f t="shared" si="9"/>
        <v>-4259.2747921138189</v>
      </c>
      <c r="AS6">
        <f t="shared" si="9"/>
        <v>-14568.097746771306</v>
      </c>
      <c r="AT6">
        <f t="shared" si="9"/>
        <v>1612.0417452627919</v>
      </c>
      <c r="AU6">
        <f t="shared" si="9"/>
        <v>-17215.330793622332</v>
      </c>
      <c r="AW6">
        <v>3</v>
      </c>
      <c r="AX6">
        <f>IF(Z6&gt;0, (R6*SUMPRODUCT(K6:$K$98, X6:$X$98)-K6*$AZ$3)/Z6, 0)</f>
        <v>56741.125671232927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2.939255E-3</v>
      </c>
      <c r="Q7" s="4">
        <f t="shared" si="21"/>
        <v>50</v>
      </c>
      <c r="R7">
        <f t="shared" si="0"/>
        <v>2000000</v>
      </c>
      <c r="S7">
        <f t="shared" si="1"/>
        <v>73538.149548436399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54606.973317763739</v>
      </c>
      <c r="AC7">
        <f t="shared" si="2"/>
        <v>69856.486133572354</v>
      </c>
      <c r="AE7">
        <f t="shared" si="3"/>
        <v>0</v>
      </c>
      <c r="AF7">
        <f t="shared" si="4"/>
        <v>0</v>
      </c>
      <c r="AG7">
        <f t="shared" si="4"/>
        <v>-47.496766346806773</v>
      </c>
      <c r="AH7">
        <f t="shared" si="5"/>
        <v>-5657.4069499110119</v>
      </c>
      <c r="AI7">
        <f t="shared" si="6"/>
        <v>-5704.9037162578188</v>
      </c>
      <c r="AJ7">
        <f t="shared" si="7"/>
        <v>-15249.512815808615</v>
      </c>
      <c r="AK7">
        <f>G7*SUM(AB7, AE7:AF7)</f>
        <v>2681.2023899021997</v>
      </c>
      <c r="AL7">
        <f t="shared" si="8"/>
        <v>-18273.214142164234</v>
      </c>
      <c r="AN7">
        <f t="shared" si="9"/>
        <v>0</v>
      </c>
      <c r="AO7">
        <f t="shared" si="9"/>
        <v>0</v>
      </c>
      <c r="AP7">
        <f t="shared" si="9"/>
        <v>-33.335894757099254</v>
      </c>
      <c r="AQ7">
        <f t="shared" si="9"/>
        <v>-3970.6855263209868</v>
      </c>
      <c r="AR7">
        <f t="shared" si="9"/>
        <v>-4004.0214210780864</v>
      </c>
      <c r="AS7">
        <f t="shared" si="9"/>
        <v>-10702.963452563741</v>
      </c>
      <c r="AT7">
        <f t="shared" si="9"/>
        <v>1881.8182282060093</v>
      </c>
      <c r="AU7">
        <f t="shared" si="9"/>
        <v>-12825.166645435818</v>
      </c>
      <c r="AW7">
        <v>4</v>
      </c>
      <c r="AX7">
        <f>IF(Z7&gt;0, (R7*SUMPRODUCT(K7:$K$98, X7:$X$98)-K7*$AZ$3)/Z7, 0)</f>
        <v>73538.149548436399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3.7729310000000002E-3</v>
      </c>
      <c r="Q8" s="4">
        <f t="shared" si="21"/>
        <v>50</v>
      </c>
      <c r="R8">
        <f t="shared" si="0"/>
        <v>2000000</v>
      </c>
      <c r="S8">
        <f t="shared" si="1"/>
        <v>84285.244817904444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69856.486133572354</v>
      </c>
      <c r="AC8">
        <f t="shared" si="2"/>
        <v>78962.794549893501</v>
      </c>
      <c r="AE8">
        <f t="shared" si="3"/>
        <v>0</v>
      </c>
      <c r="AF8">
        <f t="shared" si="4"/>
        <v>0</v>
      </c>
      <c r="AG8">
        <f t="shared" si="4"/>
        <v>-46.842596661189084</v>
      </c>
      <c r="AH8">
        <f t="shared" si="5"/>
        <v>-7168.0808859849612</v>
      </c>
      <c r="AI8">
        <f t="shared" si="6"/>
        <v>-7214.9234826461507</v>
      </c>
      <c r="AJ8">
        <f t="shared" si="7"/>
        <v>-9106.3084163211461</v>
      </c>
      <c r="AK8">
        <f t="shared" ref="AK8:AK71" si="22">G8*SUM(AB8:AB8, AE8:AF8)</f>
        <v>1487.9431546450912</v>
      </c>
      <c r="AL8">
        <f t="shared" si="8"/>
        <v>-14833.288744322206</v>
      </c>
      <c r="AN8">
        <f t="shared" si="9"/>
        <v>0</v>
      </c>
      <c r="AO8">
        <f t="shared" si="9"/>
        <v>0</v>
      </c>
      <c r="AP8">
        <f t="shared" si="9"/>
        <v>-30.688660299436638</v>
      </c>
      <c r="AQ8">
        <f t="shared" si="9"/>
        <v>-4696.1273496423883</v>
      </c>
      <c r="AR8">
        <f t="shared" si="9"/>
        <v>-4726.8160099418255</v>
      </c>
      <c r="AS8">
        <f t="shared" si="9"/>
        <v>-5965.9460723688771</v>
      </c>
      <c r="AT8">
        <f t="shared" si="9"/>
        <v>974.81747965541115</v>
      </c>
      <c r="AU8">
        <f t="shared" si="9"/>
        <v>-9717.9446026552905</v>
      </c>
      <c r="AW8">
        <v>5</v>
      </c>
      <c r="AX8">
        <f>IF(Z8&gt;0, (R8*SUMPRODUCT(K8:$K$98, X8:$X$98)-K8*$AZ$3)/Z8, 0)</f>
        <v>84285.244817904444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4.6883589999999996E-3</v>
      </c>
      <c r="Q9" s="4">
        <f t="shared" si="21"/>
        <v>50</v>
      </c>
      <c r="R9">
        <f t="shared" si="0"/>
        <v>2000000</v>
      </c>
      <c r="S9">
        <f t="shared" si="1"/>
        <v>90973.037787045221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78962.794549893501</v>
      </c>
      <c r="AC9">
        <f t="shared" si="2"/>
        <v>83976.40294934783</v>
      </c>
      <c r="AE9">
        <f t="shared" si="3"/>
        <v>0</v>
      </c>
      <c r="AF9">
        <f t="shared" si="4"/>
        <v>0</v>
      </c>
      <c r="AG9">
        <f t="shared" si="4"/>
        <v>-46.154555784937337</v>
      </c>
      <c r="AH9">
        <f t="shared" si="5"/>
        <v>-8784.59638559423</v>
      </c>
      <c r="AI9">
        <f t="shared" si="6"/>
        <v>-8830.7509413791668</v>
      </c>
      <c r="AJ9">
        <f t="shared" si="7"/>
        <v>-5013.6083994543296</v>
      </c>
      <c r="AK9">
        <f t="shared" si="22"/>
        <v>465.88048784437166</v>
      </c>
      <c r="AL9">
        <f t="shared" si="8"/>
        <v>-13378.478852989125</v>
      </c>
      <c r="AN9">
        <f t="shared" si="9"/>
        <v>0</v>
      </c>
      <c r="AO9">
        <f t="shared" si="9"/>
        <v>0</v>
      </c>
      <c r="AP9">
        <f t="shared" si="9"/>
        <v>-28.637081390026957</v>
      </c>
      <c r="AQ9">
        <f t="shared" si="9"/>
        <v>-5450.4955663531173</v>
      </c>
      <c r="AR9">
        <f t="shared" si="9"/>
        <v>-5479.1326477431439</v>
      </c>
      <c r="AS9">
        <f t="shared" si="9"/>
        <v>-3110.7462600637255</v>
      </c>
      <c r="AT9">
        <f t="shared" si="9"/>
        <v>289.06046697948625</v>
      </c>
      <c r="AU9">
        <f t="shared" si="9"/>
        <v>-8300.8184408273828</v>
      </c>
      <c r="AW9">
        <v>6</v>
      </c>
      <c r="AX9">
        <f>IF(Z9&gt;0, (R9*SUMPRODUCT(K9:$K$98, X9:$X$98)-K9*$AZ$3)/Z9, 0)</f>
        <v>90973.037787045221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5.6712799999999999E-3</v>
      </c>
      <c r="Q10" s="4">
        <f t="shared" si="21"/>
        <v>50</v>
      </c>
      <c r="R10">
        <f t="shared" si="0"/>
        <v>2000000</v>
      </c>
      <c r="S10">
        <f t="shared" si="1"/>
        <v>96234.07547064648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83976.40294934783</v>
      </c>
      <c r="AC10">
        <f t="shared" si="2"/>
        <v>87440.696097546926</v>
      </c>
      <c r="AE10">
        <f t="shared" si="3"/>
        <v>0</v>
      </c>
      <c r="AF10">
        <f t="shared" si="4"/>
        <v>0</v>
      </c>
      <c r="AG10">
        <f t="shared" si="4"/>
        <v>-45.431254817955967</v>
      </c>
      <c r="AH10">
        <f t="shared" si="5"/>
        <v>-10470.216365279977</v>
      </c>
      <c r="AI10">
        <f t="shared" si="6"/>
        <v>-10515.647620097934</v>
      </c>
      <c r="AJ10">
        <f t="shared" si="7"/>
        <v>-3464.2931481990963</v>
      </c>
      <c r="AK10">
        <f t="shared" si="22"/>
        <v>344.30325209232615</v>
      </c>
      <c r="AL10">
        <f t="shared" si="8"/>
        <v>-13635.637516204704</v>
      </c>
      <c r="AN10">
        <f t="shared" si="9"/>
        <v>0</v>
      </c>
      <c r="AO10">
        <f t="shared" si="9"/>
        <v>0</v>
      </c>
      <c r="AP10">
        <f t="shared" si="9"/>
        <v>-26.741582078722185</v>
      </c>
      <c r="AQ10">
        <f t="shared" si="9"/>
        <v>-6162.9411610144034</v>
      </c>
      <c r="AR10">
        <f t="shared" si="9"/>
        <v>-6189.6827430931262</v>
      </c>
      <c r="AS10">
        <f t="shared" si="9"/>
        <v>-2039.1397934865379</v>
      </c>
      <c r="AT10">
        <f t="shared" si="9"/>
        <v>202.66254394010076</v>
      </c>
      <c r="AU10">
        <f t="shared" si="9"/>
        <v>-8026.1599926395638</v>
      </c>
      <c r="AW10">
        <v>7</v>
      </c>
      <c r="AX10">
        <f>IF(Z10&gt;0, (R10*SUMPRODUCT(K10:$K$98, X10:$X$98)-K10*$AZ$3)/Z10, 0)</f>
        <v>96234.07547064648</v>
      </c>
    </row>
    <row r="11" spans="1:52" x14ac:dyDescent="0.25">
      <c r="A11" t="s">
        <v>33</v>
      </c>
      <c r="C11" s="12">
        <f>AU81</f>
        <v>120516.08818797063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6.8024940000000001E-3</v>
      </c>
      <c r="Q11" s="4">
        <f t="shared" si="21"/>
        <v>50</v>
      </c>
      <c r="R11">
        <f t="shared" si="0"/>
        <v>2000000</v>
      </c>
      <c r="S11">
        <f t="shared" si="1"/>
        <v>100164.20182197454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87440.696097546926</v>
      </c>
      <c r="AC11">
        <f t="shared" si="2"/>
        <v>89482.483862485911</v>
      </c>
      <c r="AE11">
        <f t="shared" si="3"/>
        <v>0</v>
      </c>
      <c r="AF11">
        <f t="shared" si="4"/>
        <v>0</v>
      </c>
      <c r="AG11">
        <f t="shared" si="4"/>
        <v>-44.66789643146479</v>
      </c>
      <c r="AH11">
        <f t="shared" si="5"/>
        <v>-12361.833532464663</v>
      </c>
      <c r="AI11">
        <f t="shared" si="6"/>
        <v>-12406.501428896128</v>
      </c>
      <c r="AJ11">
        <f t="shared" si="7"/>
        <v>-2041.7877649389848</v>
      </c>
      <c r="AK11">
        <f t="shared" si="22"/>
        <v>209.85767063411259</v>
      </c>
      <c r="AL11">
        <f t="shared" si="8"/>
        <v>-14238.431523201001</v>
      </c>
      <c r="AN11">
        <f t="shared" si="9"/>
        <v>0</v>
      </c>
      <c r="AO11">
        <f t="shared" si="9"/>
        <v>0</v>
      </c>
      <c r="AP11">
        <f t="shared" si="9"/>
        <v>-24.983140256835757</v>
      </c>
      <c r="AQ11">
        <f t="shared" si="9"/>
        <v>-6914.0802600157813</v>
      </c>
      <c r="AR11">
        <f t="shared" si="9"/>
        <v>-6939.0634002726174</v>
      </c>
      <c r="AS11">
        <f t="shared" si="9"/>
        <v>-1141.9895312157435</v>
      </c>
      <c r="AT11">
        <f t="shared" si="9"/>
        <v>117.37520766103708</v>
      </c>
      <c r="AU11">
        <f t="shared" si="9"/>
        <v>-7963.6777238273244</v>
      </c>
      <c r="AW11">
        <v>8</v>
      </c>
      <c r="AX11">
        <f>IF(Z11&gt;0, (R11*SUMPRODUCT(K11:$K$98, X11:$X$98)-K11*$AZ$3)/Z11, 0)</f>
        <v>100164.20182197454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8.090557E-3</v>
      </c>
      <c r="Q12" s="4">
        <f t="shared" si="21"/>
        <v>50</v>
      </c>
      <c r="R12">
        <f t="shared" si="0"/>
        <v>2000000</v>
      </c>
      <c r="S12">
        <f t="shared" si="1"/>
        <v>102999.11545467607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89482.483862485911</v>
      </c>
      <c r="AC12">
        <f t="shared" si="2"/>
        <v>90350.472448164248</v>
      </c>
      <c r="AE12">
        <f t="shared" si="3"/>
        <v>0</v>
      </c>
      <c r="AF12">
        <f t="shared" si="4"/>
        <v>0</v>
      </c>
      <c r="AG12">
        <f t="shared" si="4"/>
        <v>-43.859829305001284</v>
      </c>
      <c r="AH12">
        <f t="shared" si="5"/>
        <v>-14455.5264859545</v>
      </c>
      <c r="AI12">
        <f t="shared" si="6"/>
        <v>-14499.386315259502</v>
      </c>
      <c r="AJ12">
        <f t="shared" si="7"/>
        <v>-867.98858567833668</v>
      </c>
      <c r="AK12">
        <f t="shared" si="22"/>
        <v>205.80971288371759</v>
      </c>
      <c r="AL12">
        <f t="shared" si="8"/>
        <v>-15161.565188054121</v>
      </c>
      <c r="AN12">
        <f t="shared" si="9"/>
        <v>0</v>
      </c>
      <c r="AO12">
        <f t="shared" si="9"/>
        <v>0</v>
      </c>
      <c r="AP12">
        <f t="shared" si="9"/>
        <v>-23.311965536425426</v>
      </c>
      <c r="AQ12">
        <f t="shared" si="9"/>
        <v>-7683.2659996930279</v>
      </c>
      <c r="AR12">
        <f t="shared" si="9"/>
        <v>-7706.5779652294532</v>
      </c>
      <c r="AS12">
        <f t="shared" si="9"/>
        <v>-461.34516061686344</v>
      </c>
      <c r="AT12">
        <f t="shared" si="9"/>
        <v>109.39005029961997</v>
      </c>
      <c r="AU12">
        <f t="shared" si="9"/>
        <v>-8058.5330755466966</v>
      </c>
      <c r="AW12">
        <v>9</v>
      </c>
      <c r="AX12">
        <f>IF(Z12&gt;0, (R12*SUMPRODUCT(K12:$K$98, X12:$X$98)-K12*$AZ$3)/Z12, 0)</f>
        <v>102999.11545467607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9.5159809999999997E-3</v>
      </c>
      <c r="Q13" s="4">
        <f t="shared" si="21"/>
        <v>50</v>
      </c>
      <c r="R13">
        <f t="shared" si="0"/>
        <v>2000000</v>
      </c>
      <c r="S13">
        <f t="shared" si="1"/>
        <v>104667.55099252734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90350.472448164248</v>
      </c>
      <c r="AC13">
        <f t="shared" si="2"/>
        <v>90022.17776734833</v>
      </c>
      <c r="AE13">
        <f t="shared" si="3"/>
        <v>0</v>
      </c>
      <c r="AF13">
        <f t="shared" si="4"/>
        <v>0</v>
      </c>
      <c r="AG13">
        <f t="shared" si="4"/>
        <v>-43.003861709621638</v>
      </c>
      <c r="AH13">
        <f t="shared" si="5"/>
        <v>-16694.772093185416</v>
      </c>
      <c r="AI13">
        <f t="shared" si="6"/>
        <v>-16737.775954895038</v>
      </c>
      <c r="AJ13">
        <f t="shared" si="7"/>
        <v>328.29468081591767</v>
      </c>
      <c r="AK13">
        <f t="shared" si="22"/>
        <v>180.70094489632851</v>
      </c>
      <c r="AL13">
        <f t="shared" si="8"/>
        <v>-16228.780329182791</v>
      </c>
      <c r="AN13">
        <f t="shared" si="9"/>
        <v>0</v>
      </c>
      <c r="AO13">
        <f t="shared" si="9"/>
        <v>0</v>
      </c>
      <c r="AP13">
        <f t="shared" si="9"/>
        <v>-21.72719549424324</v>
      </c>
      <c r="AQ13">
        <f t="shared" si="9"/>
        <v>-8434.8373048395097</v>
      </c>
      <c r="AR13">
        <f t="shared" si="9"/>
        <v>-8456.564500333754</v>
      </c>
      <c r="AS13">
        <f t="shared" si="9"/>
        <v>165.86702743050904</v>
      </c>
      <c r="AT13">
        <f t="shared" si="9"/>
        <v>91.297027747593603</v>
      </c>
      <c r="AU13">
        <f t="shared" si="9"/>
        <v>-8199.4004451556502</v>
      </c>
      <c r="AW13">
        <v>10</v>
      </c>
      <c r="AX13">
        <f>IF(Z13&gt;0, (R13*SUMPRODUCT(K13:$K$98, X13:$X$98)-K13*$AZ$3)/Z13, 0)</f>
        <v>104667.55099252734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1.1135328E-2</v>
      </c>
      <c r="Q14" s="4">
        <f t="shared" si="21"/>
        <v>50</v>
      </c>
      <c r="R14">
        <f t="shared" si="0"/>
        <v>2000000</v>
      </c>
      <c r="S14">
        <f t="shared" si="1"/>
        <v>105182.65159079593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90022.17776734833</v>
      </c>
      <c r="AC14">
        <f t="shared" si="2"/>
        <v>88553.192304732307</v>
      </c>
      <c r="AE14">
        <f t="shared" si="3"/>
        <v>0</v>
      </c>
      <c r="AF14">
        <f t="shared" si="4"/>
        <v>0</v>
      </c>
      <c r="AG14">
        <f t="shared" si="4"/>
        <v>-42.094960987122143</v>
      </c>
      <c r="AH14">
        <f t="shared" si="5"/>
        <v>-19154.48421613111</v>
      </c>
      <c r="AI14">
        <f t="shared" si="6"/>
        <v>-19196.57917711823</v>
      </c>
      <c r="AJ14">
        <f t="shared" si="7"/>
        <v>1468.9854626160231</v>
      </c>
      <c r="AK14">
        <f t="shared" si="22"/>
        <v>162.039919981227</v>
      </c>
      <c r="AL14">
        <f t="shared" si="8"/>
        <v>-17565.55379452098</v>
      </c>
      <c r="AN14">
        <f t="shared" si="9"/>
        <v>0</v>
      </c>
      <c r="AO14">
        <f t="shared" si="9"/>
        <v>0</v>
      </c>
      <c r="AP14">
        <f t="shared" si="9"/>
        <v>-20.220559128115884</v>
      </c>
      <c r="AQ14">
        <f t="shared" si="9"/>
        <v>-9200.9678018072118</v>
      </c>
      <c r="AR14">
        <f t="shared" si="9"/>
        <v>-9221.1883609353263</v>
      </c>
      <c r="AS14">
        <f t="shared" si="9"/>
        <v>705.63570338637533</v>
      </c>
      <c r="AT14">
        <f t="shared" si="9"/>
        <v>77.836817192868722</v>
      </c>
      <c r="AU14">
        <f t="shared" si="9"/>
        <v>-8437.7158403560825</v>
      </c>
      <c r="AW14">
        <v>11</v>
      </c>
      <c r="AX14">
        <f>IF(Z14&gt;0, (R14*SUMPRODUCT(K14:$K$98, X14:$X$98)-K14*$AZ$3)/Z14, 0)</f>
        <v>105182.65159079593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1.2969985999999999E-2</v>
      </c>
      <c r="Q15" s="4">
        <f t="shared" si="21"/>
        <v>50</v>
      </c>
      <c r="R15">
        <f t="shared" si="0"/>
        <v>2000000</v>
      </c>
      <c r="S15">
        <f t="shared" si="1"/>
        <v>104860.31545705021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88553.192304732307</v>
      </c>
      <c r="AC15">
        <f t="shared" si="2"/>
        <v>86253.98564711494</v>
      </c>
      <c r="AE15">
        <f t="shared" si="3"/>
        <v>0</v>
      </c>
      <c r="AF15">
        <f t="shared" si="4"/>
        <v>0</v>
      </c>
      <c r="AG15">
        <f t="shared" si="4"/>
        <v>-41.128040322577398</v>
      </c>
      <c r="AH15">
        <f t="shared" si="5"/>
        <v>-21838.842186940816</v>
      </c>
      <c r="AI15">
        <f t="shared" si="6"/>
        <v>-21879.970227263395</v>
      </c>
      <c r="AJ15">
        <f t="shared" si="7"/>
        <v>2299.2066576173675</v>
      </c>
      <c r="AK15">
        <f t="shared" si="22"/>
        <v>363.06808844940247</v>
      </c>
      <c r="AL15">
        <f t="shared" si="8"/>
        <v>-19217.695481196624</v>
      </c>
      <c r="AN15">
        <f t="shared" si="9"/>
        <v>0</v>
      </c>
      <c r="AO15">
        <f t="shared" si="9"/>
        <v>0</v>
      </c>
      <c r="AP15">
        <f t="shared" si="9"/>
        <v>-18.742143219837672</v>
      </c>
      <c r="AQ15">
        <f t="shared" si="9"/>
        <v>-9952.0109592575736</v>
      </c>
      <c r="AR15">
        <f t="shared" si="9"/>
        <v>-9970.7531024774125</v>
      </c>
      <c r="AS15">
        <f t="shared" si="9"/>
        <v>1047.7537984082703</v>
      </c>
      <c r="AT15">
        <f t="shared" si="9"/>
        <v>165.45096870409213</v>
      </c>
      <c r="AU15">
        <f t="shared" si="9"/>
        <v>-8757.5483353650507</v>
      </c>
      <c r="AW15">
        <v>12</v>
      </c>
      <c r="AX15">
        <f>IF(Z15&gt;0, (R15*SUMPRODUCT(K15:$K$98, X15:$X$98)-K15*$AZ$3)/Z15, 0)</f>
        <v>104860.31545705021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1.4883069000000001E-2</v>
      </c>
      <c r="Q16" s="4">
        <f t="shared" si="21"/>
        <v>50</v>
      </c>
      <c r="R16">
        <f t="shared" si="0"/>
        <v>2000000</v>
      </c>
      <c r="S16">
        <f t="shared" si="1"/>
        <v>103719.87407665393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86253.98564711494</v>
      </c>
      <c r="AC16">
        <f t="shared" si="2"/>
        <v>83192.981757791567</v>
      </c>
      <c r="AE16">
        <f t="shared" si="3"/>
        <v>0</v>
      </c>
      <c r="AF16">
        <f t="shared" si="4"/>
        <v>0</v>
      </c>
      <c r="AG16">
        <f t="shared" si="4"/>
        <v>-40.104648457395925</v>
      </c>
      <c r="AH16">
        <f t="shared" si="5"/>
        <v>-24484.458478228069</v>
      </c>
      <c r="AI16">
        <f t="shared" si="6"/>
        <v>-24524.563126685465</v>
      </c>
      <c r="AJ16">
        <f t="shared" si="7"/>
        <v>3061.0038893233723</v>
      </c>
      <c r="AK16">
        <f t="shared" si="22"/>
        <v>612.40329809451612</v>
      </c>
      <c r="AL16">
        <f t="shared" si="8"/>
        <v>-20851.155939267577</v>
      </c>
      <c r="AN16">
        <f t="shared" si="9"/>
        <v>0</v>
      </c>
      <c r="AO16">
        <f t="shared" si="9"/>
        <v>0</v>
      </c>
      <c r="AP16">
        <f t="shared" si="9"/>
        <v>-17.288602002545236</v>
      </c>
      <c r="AQ16">
        <f t="shared" si="9"/>
        <v>-10554.937498769323</v>
      </c>
      <c r="AR16">
        <f t="shared" si="9"/>
        <v>-10572.226100771868</v>
      </c>
      <c r="AS16">
        <f t="shared" si="9"/>
        <v>1319.559702087239</v>
      </c>
      <c r="AT16">
        <f t="shared" si="9"/>
        <v>263.99924430330321</v>
      </c>
      <c r="AU16">
        <f t="shared" si="9"/>
        <v>-8988.6671543813245</v>
      </c>
      <c r="AW16">
        <v>13</v>
      </c>
      <c r="AX16">
        <f>IF(Z16&gt;0, (R16*SUMPRODUCT(K16:$K$98, X16:$X$98)-K16*$AZ$3)/Z16, 0)</f>
        <v>103719.87407665393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1.6930661E-2</v>
      </c>
      <c r="Q17" s="4">
        <f t="shared" si="21"/>
        <v>50</v>
      </c>
      <c r="R17">
        <f t="shared" si="0"/>
        <v>2000000</v>
      </c>
      <c r="S17">
        <f t="shared" si="1"/>
        <v>102340.38048784554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83192.981757791567</v>
      </c>
      <c r="AC17">
        <f t="shared" si="2"/>
        <v>79875.855954493876</v>
      </c>
      <c r="AE17">
        <f t="shared" si="3"/>
        <v>0</v>
      </c>
      <c r="AF17">
        <f t="shared" si="4"/>
        <v>0</v>
      </c>
      <c r="AG17">
        <f t="shared" si="4"/>
        <v>-39.024603765265624</v>
      </c>
      <c r="AH17">
        <f t="shared" si="5"/>
        <v>-27159.928302253731</v>
      </c>
      <c r="AI17">
        <f t="shared" si="6"/>
        <v>-27198.952906018996</v>
      </c>
      <c r="AJ17">
        <f t="shared" si="7"/>
        <v>3317.1258032976912</v>
      </c>
      <c r="AK17">
        <f t="shared" si="22"/>
        <v>1148.0631482575236</v>
      </c>
      <c r="AL17">
        <f t="shared" si="8"/>
        <v>-22733.763954463782</v>
      </c>
      <c r="AN17">
        <f t="shared" si="9"/>
        <v>0</v>
      </c>
      <c r="AO17">
        <f t="shared" si="9"/>
        <v>0</v>
      </c>
      <c r="AP17">
        <f t="shared" si="9"/>
        <v>-15.814070805462276</v>
      </c>
      <c r="AQ17">
        <f t="shared" si="9"/>
        <v>-11006.108654597274</v>
      </c>
      <c r="AR17">
        <f t="shared" si="9"/>
        <v>-11021.922725402736</v>
      </c>
      <c r="AS17">
        <f t="shared" si="9"/>
        <v>1344.2099922271577</v>
      </c>
      <c r="AT17">
        <f t="shared" si="9"/>
        <v>465.23347232153083</v>
      </c>
      <c r="AU17">
        <f t="shared" si="9"/>
        <v>-9212.4792608540465</v>
      </c>
      <c r="AW17">
        <v>14</v>
      </c>
      <c r="AX17">
        <f>IF(Z17&gt;0, (R17*SUMPRODUCT(K17:$K$98, X17:$X$98)-K17*$AZ$3)/Z17, 0)</f>
        <v>102340.38048784554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1.9185959999999998E-2</v>
      </c>
      <c r="Q18" s="4">
        <f t="shared" si="21"/>
        <v>50</v>
      </c>
      <c r="R18">
        <f t="shared" si="0"/>
        <v>2000000</v>
      </c>
      <c r="S18">
        <f t="shared" si="1"/>
        <v>100895.38017976556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79875.855954493876</v>
      </c>
      <c r="AC18">
        <f t="shared" si="2"/>
        <v>76449.70738354628</v>
      </c>
      <c r="AE18">
        <f t="shared" si="3"/>
        <v>0</v>
      </c>
      <c r="AF18">
        <f t="shared" si="4"/>
        <v>0</v>
      </c>
      <c r="AG18">
        <f t="shared" si="4"/>
        <v>-37.885633240756732</v>
      </c>
      <c r="AH18">
        <f t="shared" si="5"/>
        <v>-29948.979474249423</v>
      </c>
      <c r="AI18">
        <f t="shared" si="6"/>
        <v>-29986.865107490179</v>
      </c>
      <c r="AJ18">
        <f t="shared" si="7"/>
        <v>3426.1485709475965</v>
      </c>
      <c r="AK18">
        <f t="shared" si="22"/>
        <v>1725.3184886170677</v>
      </c>
      <c r="AL18">
        <f t="shared" si="8"/>
        <v>-24835.398047925515</v>
      </c>
      <c r="AN18">
        <f t="shared" si="9"/>
        <v>0</v>
      </c>
      <c r="AO18">
        <f t="shared" si="9"/>
        <v>0</v>
      </c>
      <c r="AP18">
        <f t="shared" si="9"/>
        <v>-14.326728226480856</v>
      </c>
      <c r="AQ18">
        <f t="shared" si="9"/>
        <v>-11325.42478203684</v>
      </c>
      <c r="AR18">
        <f t="shared" si="9"/>
        <v>-11339.751510263321</v>
      </c>
      <c r="AS18">
        <f t="shared" si="9"/>
        <v>1295.6230433732494</v>
      </c>
      <c r="AT18">
        <f t="shared" si="9"/>
        <v>652.44175631062274</v>
      </c>
      <c r="AU18">
        <f t="shared" si="9"/>
        <v>-9391.6867105794499</v>
      </c>
      <c r="AW18">
        <v>15</v>
      </c>
      <c r="AX18">
        <f>IF(Z18&gt;0, (R18*SUMPRODUCT(K18:$K$98, X18:$X$98)-K18*$AZ$3)/Z18, 0)</f>
        <v>100895.38017976556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2.1884238E-2</v>
      </c>
      <c r="Q19" s="4">
        <f t="shared" si="21"/>
        <v>50</v>
      </c>
      <c r="R19">
        <f t="shared" si="0"/>
        <v>2000000</v>
      </c>
      <c r="S19">
        <f t="shared" si="1"/>
        <v>98509.876297119408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76449.70738354628</v>
      </c>
      <c r="AC19">
        <f t="shared" si="2"/>
        <v>72262.271819692221</v>
      </c>
      <c r="AE19">
        <f t="shared" si="3"/>
        <v>0</v>
      </c>
      <c r="AF19">
        <f t="shared" si="4"/>
        <v>0</v>
      </c>
      <c r="AG19">
        <f t="shared" si="4"/>
        <v>-36.677678693727735</v>
      </c>
      <c r="AH19">
        <f t="shared" si="5"/>
        <v>-33163.928584857269</v>
      </c>
      <c r="AI19">
        <f t="shared" si="6"/>
        <v>-33200.606263550995</v>
      </c>
      <c r="AJ19">
        <f t="shared" si="7"/>
        <v>4187.4355638540583</v>
      </c>
      <c r="AK19">
        <f t="shared" si="22"/>
        <v>1704.8284746530821</v>
      </c>
      <c r="AL19">
        <f t="shared" si="8"/>
        <v>-27308.342225043856</v>
      </c>
      <c r="AN19">
        <f t="shared" si="9"/>
        <v>0</v>
      </c>
      <c r="AO19">
        <f t="shared" si="9"/>
        <v>0</v>
      </c>
      <c r="AP19">
        <f t="shared" si="9"/>
        <v>-12.934749057116873</v>
      </c>
      <c r="AQ19">
        <f t="shared" si="9"/>
        <v>-11695.590050158538</v>
      </c>
      <c r="AR19">
        <f t="shared" si="9"/>
        <v>-11708.524799215655</v>
      </c>
      <c r="AS19">
        <f t="shared" si="9"/>
        <v>1476.7408991060674</v>
      </c>
      <c r="AT19">
        <f t="shared" si="9"/>
        <v>601.22475822975116</v>
      </c>
      <c r="AU19">
        <f t="shared" si="9"/>
        <v>-9630.5591418798358</v>
      </c>
      <c r="AW19">
        <v>16</v>
      </c>
      <c r="AX19">
        <f>IF(Z19&gt;0, (R19*SUMPRODUCT(K19:$K$98, X19:$X$98)-K19*$AZ$3)/Z19, 0)</f>
        <v>98509.876297119408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2.4761703999999999E-2</v>
      </c>
      <c r="Q20" s="4">
        <f t="shared" si="21"/>
        <v>50</v>
      </c>
      <c r="R20">
        <f t="shared" si="0"/>
        <v>2000000</v>
      </c>
      <c r="S20">
        <f t="shared" si="1"/>
        <v>92720.998486384036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72262.271819692221</v>
      </c>
      <c r="AC20">
        <f t="shared" si="2"/>
        <v>65651.474017250672</v>
      </c>
      <c r="AE20">
        <f t="shared" si="3"/>
        <v>0</v>
      </c>
      <c r="AF20">
        <f t="shared" si="4"/>
        <v>0</v>
      </c>
      <c r="AG20">
        <f t="shared" si="4"/>
        <v>-35.402700083569258</v>
      </c>
      <c r="AH20">
        <f t="shared" si="5"/>
        <v>-36328.072928847709</v>
      </c>
      <c r="AI20">
        <f t="shared" si="6"/>
        <v>-36363.475628931279</v>
      </c>
      <c r="AJ20">
        <f t="shared" si="7"/>
        <v>6610.7978024415497</v>
      </c>
      <c r="AK20">
        <f t="shared" si="22"/>
        <v>310.72776882467656</v>
      </c>
      <c r="AL20">
        <f t="shared" si="8"/>
        <v>-29441.950057665053</v>
      </c>
      <c r="AN20">
        <f t="shared" si="9"/>
        <v>0</v>
      </c>
      <c r="AO20">
        <f t="shared" si="9"/>
        <v>0</v>
      </c>
      <c r="AP20">
        <f t="shared" si="9"/>
        <v>-11.842089669998193</v>
      </c>
      <c r="AQ20">
        <f t="shared" si="9"/>
        <v>-12151.623919818157</v>
      </c>
      <c r="AR20">
        <f t="shared" si="9"/>
        <v>-12163.466009488156</v>
      </c>
      <c r="AS20">
        <f t="shared" si="9"/>
        <v>2211.2906694106359</v>
      </c>
      <c r="AT20">
        <f t="shared" si="9"/>
        <v>103.93744241807303</v>
      </c>
      <c r="AU20">
        <f t="shared" si="9"/>
        <v>-9848.2378976594482</v>
      </c>
      <c r="AW20">
        <v>17</v>
      </c>
      <c r="AX20">
        <f>IF(Z20&gt;0, (R20*SUMPRODUCT(K20:$K$98, X20:$X$98)-K20*$AZ$3)/Z20, 0)</f>
        <v>92720.998486384036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2.7627288E-2</v>
      </c>
      <c r="Q21" s="4">
        <f t="shared" si="21"/>
        <v>50</v>
      </c>
      <c r="R21">
        <f t="shared" si="0"/>
        <v>2000000</v>
      </c>
      <c r="S21">
        <f t="shared" si="1"/>
        <v>85256.387142876323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65651.474017250672</v>
      </c>
      <c r="AC21">
        <f t="shared" si="2"/>
        <v>58094.71247293042</v>
      </c>
      <c r="AE21">
        <f t="shared" si="3"/>
        <v>0</v>
      </c>
      <c r="AF21">
        <f t="shared" si="4"/>
        <v>0</v>
      </c>
      <c r="AG21">
        <f t="shared" si="4"/>
        <v>-34.070592491547174</v>
      </c>
      <c r="AH21">
        <f t="shared" si="5"/>
        <v>-39123.223647455678</v>
      </c>
      <c r="AI21">
        <f t="shared" si="6"/>
        <v>-39157.294239947223</v>
      </c>
      <c r="AJ21">
        <f t="shared" si="7"/>
        <v>7556.7615443202521</v>
      </c>
      <c r="AK21">
        <f t="shared" si="22"/>
        <v>105.04235842760107</v>
      </c>
      <c r="AL21">
        <f t="shared" si="8"/>
        <v>-31495.490337199371</v>
      </c>
      <c r="AN21">
        <f t="shared" si="9"/>
        <v>0</v>
      </c>
      <c r="AO21">
        <f t="shared" si="9"/>
        <v>0</v>
      </c>
      <c r="AP21">
        <f t="shared" si="9"/>
        <v>-10.837299307211246</v>
      </c>
      <c r="AQ21">
        <f t="shared" si="9"/>
        <v>-12444.458799348235</v>
      </c>
      <c r="AR21">
        <f t="shared" si="9"/>
        <v>-12455.296098655444</v>
      </c>
      <c r="AS21">
        <f t="shared" si="9"/>
        <v>2403.6824915604379</v>
      </c>
      <c r="AT21">
        <f t="shared" si="9"/>
        <v>33.41225951669918</v>
      </c>
      <c r="AU21">
        <f t="shared" si="9"/>
        <v>-10018.201347578308</v>
      </c>
      <c r="AW21">
        <v>18</v>
      </c>
      <c r="AX21">
        <f>IF(Z21&gt;0, (R21*SUMPRODUCT(K21:$K$98, X21:$X$98)-K21*$AZ$3)/Z21, 0)</f>
        <v>85256.387142876323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3.0780427999999999E-2</v>
      </c>
      <c r="Q22" s="4">
        <f t="shared" si="21"/>
        <v>50</v>
      </c>
      <c r="R22">
        <f t="shared" si="0"/>
        <v>2000000</v>
      </c>
      <c r="S22">
        <f t="shared" si="1"/>
        <v>78873.394305127818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58094.71247293042</v>
      </c>
      <c r="AC22">
        <f t="shared" si="2"/>
        <v>51553.510585190401</v>
      </c>
      <c r="AE22">
        <f t="shared" si="3"/>
        <v>0</v>
      </c>
      <c r="AF22">
        <f t="shared" si="4"/>
        <v>0</v>
      </c>
      <c r="AG22">
        <f t="shared" si="4"/>
        <v>-32.681179147528297</v>
      </c>
      <c r="AH22">
        <f t="shared" si="5"/>
        <v>-41948.296764136336</v>
      </c>
      <c r="AI22">
        <f t="shared" si="6"/>
        <v>-41980.977943283862</v>
      </c>
      <c r="AJ22">
        <f t="shared" si="7"/>
        <v>6541.2018877400187</v>
      </c>
      <c r="AK22">
        <f t="shared" si="22"/>
        <v>1219.9889619315388</v>
      </c>
      <c r="AL22">
        <f t="shared" si="8"/>
        <v>-34219.787093612307</v>
      </c>
      <c r="AN22">
        <f t="shared" si="9"/>
        <v>0</v>
      </c>
      <c r="AO22">
        <f t="shared" si="9"/>
        <v>0</v>
      </c>
      <c r="AP22">
        <f t="shared" si="9"/>
        <v>-9.7062087797376932</v>
      </c>
      <c r="AQ22">
        <f t="shared" si="9"/>
        <v>-12458.513951076215</v>
      </c>
      <c r="AR22">
        <f t="shared" si="9"/>
        <v>-12468.220159855951</v>
      </c>
      <c r="AS22">
        <f t="shared" si="9"/>
        <v>1942.7166598308238</v>
      </c>
      <c r="AT22">
        <f t="shared" si="9"/>
        <v>362.33293541914799</v>
      </c>
      <c r="AU22">
        <f t="shared" si="9"/>
        <v>-10163.170564605982</v>
      </c>
      <c r="AW22">
        <v>19</v>
      </c>
      <c r="AX22">
        <f>IF(Z22&gt;0, (R22*SUMPRODUCT(K22:$K$98, X22:$X$98)-K22*$AZ$3)/Z22, 0)</f>
        <v>78873.394305127818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3.4133669999999998E-2</v>
      </c>
      <c r="Q23" s="4">
        <f t="shared" si="21"/>
        <v>50</v>
      </c>
      <c r="R23">
        <f t="shared" si="0"/>
        <v>2000000</v>
      </c>
      <c r="S23">
        <f t="shared" si="1"/>
        <v>76832.772761558226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51553.510585190401</v>
      </c>
      <c r="AC23">
        <f t="shared" si="2"/>
        <v>48003.332013804626</v>
      </c>
      <c r="AE23">
        <f t="shared" si="3"/>
        <v>0</v>
      </c>
      <c r="AF23">
        <f t="shared" si="4"/>
        <v>0</v>
      </c>
      <c r="AG23">
        <f t="shared" si="4"/>
        <v>-31.238838771820397</v>
      </c>
      <c r="AH23">
        <f t="shared" si="5"/>
        <v>-44621.143369304482</v>
      </c>
      <c r="AI23">
        <f t="shared" si="6"/>
        <v>-44652.382208076306</v>
      </c>
      <c r="AJ23">
        <f t="shared" si="7"/>
        <v>3550.1785713857753</v>
      </c>
      <c r="AK23">
        <f t="shared" si="22"/>
        <v>3608.7457409633284</v>
      </c>
      <c r="AL23">
        <f t="shared" si="8"/>
        <v>-37493.457895727202</v>
      </c>
      <c r="AN23">
        <f t="shared" si="9"/>
        <v>0</v>
      </c>
      <c r="AO23">
        <f t="shared" si="9"/>
        <v>0</v>
      </c>
      <c r="AP23">
        <f t="shared" si="9"/>
        <v>-8.2837840754478975</v>
      </c>
      <c r="AQ23">
        <f t="shared" si="9"/>
        <v>-11832.447408523894</v>
      </c>
      <c r="AR23">
        <f t="shared" si="9"/>
        <v>-11840.731192599344</v>
      </c>
      <c r="AS23">
        <f t="shared" si="9"/>
        <v>941.42144429423342</v>
      </c>
      <c r="AT23">
        <f t="shared" si="9"/>
        <v>956.95204036518078</v>
      </c>
      <c r="AU23">
        <f t="shared" si="9"/>
        <v>-9942.3577079399292</v>
      </c>
      <c r="AW23">
        <v>20</v>
      </c>
      <c r="AX23">
        <f>IF(Z23&gt;0, (R23*SUMPRODUCT(K23:$K$98, X23:$X$98)-K23*$AZ$3)/Z23, 0)</f>
        <v>76832.772761558226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3.7867151000000002E-2</v>
      </c>
      <c r="Q24" s="4">
        <f t="shared" si="21"/>
        <v>50</v>
      </c>
      <c r="R24">
        <f t="shared" si="0"/>
        <v>2000000</v>
      </c>
      <c r="S24">
        <f t="shared" si="1"/>
        <v>74175.398063676359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48003.332013804626</v>
      </c>
      <c r="AC24">
        <f t="shared" si="2"/>
        <v>44124.755480004329</v>
      </c>
      <c r="AE24">
        <f t="shared" si="3"/>
        <v>0</v>
      </c>
      <c r="AF24">
        <f t="shared" si="4"/>
        <v>0</v>
      </c>
      <c r="AG24">
        <f t="shared" si="4"/>
        <v>-29.743524559265015</v>
      </c>
      <c r="AH24">
        <f t="shared" si="5"/>
        <v>-47317.032993487104</v>
      </c>
      <c r="AI24">
        <f t="shared" si="6"/>
        <v>-47346.776518046368</v>
      </c>
      <c r="AJ24">
        <f t="shared" si="7"/>
        <v>3878.5765338002966</v>
      </c>
      <c r="AK24">
        <f t="shared" si="22"/>
        <v>3360.233240966324</v>
      </c>
      <c r="AL24">
        <f t="shared" si="8"/>
        <v>-40107.966743279751</v>
      </c>
      <c r="AN24">
        <f t="shared" si="9"/>
        <v>0</v>
      </c>
      <c r="AO24">
        <f t="shared" si="9"/>
        <v>0</v>
      </c>
      <c r="AP24">
        <f t="shared" si="9"/>
        <v>-7.0421990466580695</v>
      </c>
      <c r="AQ24">
        <f t="shared" si="9"/>
        <v>-11202.975087013605</v>
      </c>
      <c r="AR24">
        <f t="shared" si="9"/>
        <v>-11210.017286060263</v>
      </c>
      <c r="AS24">
        <f t="shared" si="9"/>
        <v>918.30771145817926</v>
      </c>
      <c r="AT24">
        <f t="shared" si="9"/>
        <v>795.58262434337882</v>
      </c>
      <c r="AU24">
        <f t="shared" si="9"/>
        <v>-9496.1269502587056</v>
      </c>
      <c r="AW24">
        <v>21</v>
      </c>
      <c r="AX24">
        <f>IF(Z24&gt;0, (R24*SUMPRODUCT(K24:$K$98, X24:$X$98)-K24*$AZ$3)/Z24, 0)</f>
        <v>74175.398063676359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4.2172894000000002E-2</v>
      </c>
      <c r="Q25" s="4">
        <f t="shared" si="21"/>
        <v>50</v>
      </c>
      <c r="R25">
        <f t="shared" si="0"/>
        <v>2000000</v>
      </c>
      <c r="S25">
        <f t="shared" si="1"/>
        <v>70984.410516680655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44124.755480004329</v>
      </c>
      <c r="AC25">
        <f t="shared" si="2"/>
        <v>40023.450816851124</v>
      </c>
      <c r="AE25">
        <f t="shared" si="3"/>
        <v>0</v>
      </c>
      <c r="AF25">
        <f t="shared" si="4"/>
        <v>0</v>
      </c>
      <c r="AG25">
        <f t="shared" si="4"/>
        <v>-28.19171880524809</v>
      </c>
      <c r="AH25">
        <f t="shared" si="5"/>
        <v>-50174.820336971214</v>
      </c>
      <c r="AI25">
        <f t="shared" si="6"/>
        <v>-50203.01205577646</v>
      </c>
      <c r="AJ25">
        <f t="shared" si="7"/>
        <v>4101.3046631532052</v>
      </c>
      <c r="AK25">
        <f t="shared" si="22"/>
        <v>3088.7328836003035</v>
      </c>
      <c r="AL25">
        <f t="shared" si="8"/>
        <v>-43012.974509022955</v>
      </c>
      <c r="AN25">
        <f t="shared" si="9"/>
        <v>0</v>
      </c>
      <c r="AO25">
        <f t="shared" si="9"/>
        <v>0</v>
      </c>
      <c r="AP25">
        <f t="shared" si="9"/>
        <v>-5.9596313770266764</v>
      </c>
      <c r="AQ25">
        <f t="shared" si="9"/>
        <v>-10606.782640057565</v>
      </c>
      <c r="AR25">
        <f t="shared" si="9"/>
        <v>-10612.742271434592</v>
      </c>
      <c r="AS25">
        <f t="shared" si="9"/>
        <v>867.00155198495963</v>
      </c>
      <c r="AT25">
        <f t="shared" si="9"/>
        <v>652.94739691188067</v>
      </c>
      <c r="AU25">
        <f t="shared" si="9"/>
        <v>-9092.7933225377528</v>
      </c>
      <c r="AW25">
        <v>22</v>
      </c>
      <c r="AX25">
        <f>IF(Z25&gt;0, (R25*SUMPRODUCT(K25:$K$98, X25:$X$98)-K25*$AZ$3)/Z25, 0)</f>
        <v>70984.410516680655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4.6777600000000003E-2</v>
      </c>
      <c r="Q26" s="4">
        <f t="shared" si="21"/>
        <v>50</v>
      </c>
      <c r="R26">
        <f t="shared" si="0"/>
        <v>2000000</v>
      </c>
      <c r="S26">
        <f t="shared" si="1"/>
        <v>67235.838732693795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40023.450816851124</v>
      </c>
      <c r="AC26">
        <f t="shared" si="2"/>
        <v>35757.445340954582</v>
      </c>
      <c r="AE26">
        <f t="shared" si="3"/>
        <v>0</v>
      </c>
      <c r="AF26">
        <f t="shared" si="4"/>
        <v>0</v>
      </c>
      <c r="AG26">
        <f t="shared" si="4"/>
        <v>-26.591060671611231</v>
      </c>
      <c r="AH26">
        <f t="shared" si="5"/>
        <v>-52749.637823374927</v>
      </c>
      <c r="AI26">
        <f t="shared" si="6"/>
        <v>-52776.228884046541</v>
      </c>
      <c r="AJ26">
        <f t="shared" si="7"/>
        <v>4266.0054758965416</v>
      </c>
      <c r="AK26">
        <f t="shared" si="22"/>
        <v>2801.6415571795787</v>
      </c>
      <c r="AL26">
        <f t="shared" si="8"/>
        <v>-45708.581850970419</v>
      </c>
      <c r="AN26">
        <f t="shared" si="9"/>
        <v>0</v>
      </c>
      <c r="AO26">
        <f t="shared" si="9"/>
        <v>0</v>
      </c>
      <c r="AP26">
        <f t="shared" si="9"/>
        <v>-5.0189801879950053</v>
      </c>
      <c r="AQ26">
        <f t="shared" si="9"/>
        <v>-9956.3304536429678</v>
      </c>
      <c r="AR26">
        <f t="shared" si="9"/>
        <v>-9961.3494338309629</v>
      </c>
      <c r="AS26">
        <f t="shared" si="9"/>
        <v>805.19529588608884</v>
      </c>
      <c r="AT26">
        <f t="shared" si="9"/>
        <v>528.80115024369047</v>
      </c>
      <c r="AU26">
        <f t="shared" si="9"/>
        <v>-8627.3529877011824</v>
      </c>
      <c r="AW26">
        <v>23</v>
      </c>
      <c r="AX26">
        <f>IF(Z26&gt;0, (R26*SUMPRODUCT(K26:$K$98, X26:$X$98)-K26*$AZ$3)/Z26, 0)</f>
        <v>67235.838732693795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5.1668436999999998E-2</v>
      </c>
      <c r="Q27" s="4">
        <f t="shared" si="21"/>
        <v>50</v>
      </c>
      <c r="R27">
        <f t="shared" si="0"/>
        <v>2000000</v>
      </c>
      <c r="S27">
        <f t="shared" si="1"/>
        <v>63048.036410713947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35757.445340954582</v>
      </c>
      <c r="AC27">
        <f t="shared" si="2"/>
        <v>31462.523069598225</v>
      </c>
      <c r="AE27">
        <f t="shared" si="3"/>
        <v>0</v>
      </c>
      <c r="AF27">
        <f t="shared" si="4"/>
        <v>0</v>
      </c>
      <c r="AG27">
        <f t="shared" si="4"/>
        <v>-24.951231521820798</v>
      </c>
      <c r="AH27">
        <f t="shared" si="5"/>
        <v>-54956.741722972911</v>
      </c>
      <c r="AI27">
        <f t="shared" si="6"/>
        <v>-54981.692954494734</v>
      </c>
      <c r="AJ27">
        <f t="shared" si="7"/>
        <v>4294.9222713563577</v>
      </c>
      <c r="AK27">
        <f t="shared" si="22"/>
        <v>2503.0211738668208</v>
      </c>
      <c r="AL27">
        <f t="shared" si="8"/>
        <v>-48183.749509271554</v>
      </c>
      <c r="AN27">
        <f t="shared" si="9"/>
        <v>0</v>
      </c>
      <c r="AO27">
        <f t="shared" si="9"/>
        <v>0</v>
      </c>
      <c r="AP27">
        <f t="shared" si="9"/>
        <v>-4.2048817182744527</v>
      </c>
      <c r="AQ27">
        <f t="shared" si="9"/>
        <v>-9261.5307731310022</v>
      </c>
      <c r="AR27">
        <f t="shared" si="9"/>
        <v>-9265.7356548492771</v>
      </c>
      <c r="AS27">
        <f t="shared" si="9"/>
        <v>723.79754580218992</v>
      </c>
      <c r="AT27">
        <f t="shared" si="9"/>
        <v>421.81917815327165</v>
      </c>
      <c r="AU27">
        <f t="shared" si="9"/>
        <v>-8120.1189308938156</v>
      </c>
      <c r="AW27">
        <v>24</v>
      </c>
      <c r="AX27">
        <f>IF(Z27&gt;0, (R27*SUMPRODUCT(K27:$K$98, X27:$X$98)-K27*$AZ$3)/Z27, 0)</f>
        <v>63048.036410713947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5.7177164000000003E-2</v>
      </c>
      <c r="Q28" s="4">
        <f t="shared" si="21"/>
        <v>50</v>
      </c>
      <c r="R28">
        <f t="shared" si="0"/>
        <v>2000000</v>
      </c>
      <c r="S28">
        <f t="shared" si="1"/>
        <v>58551.512451920855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31462.523069598225</v>
      </c>
      <c r="AC28">
        <f t="shared" si="2"/>
        <v>27255.821030651736</v>
      </c>
      <c r="AE28">
        <f t="shared" si="3"/>
        <v>0</v>
      </c>
      <c r="AF28">
        <f t="shared" si="4"/>
        <v>0</v>
      </c>
      <c r="AG28">
        <f t="shared" si="4"/>
        <v>-23.275078549877474</v>
      </c>
      <c r="AH28">
        <f t="shared" si="5"/>
        <v>-57065.626269004701</v>
      </c>
      <c r="AI28">
        <f t="shared" si="6"/>
        <v>-57088.90134755458</v>
      </c>
      <c r="AJ28">
        <f t="shared" si="7"/>
        <v>4206.7020389464888</v>
      </c>
      <c r="AK28">
        <f t="shared" si="22"/>
        <v>2202.376614871876</v>
      </c>
      <c r="AL28">
        <f t="shared" si="8"/>
        <v>-50679.822693736212</v>
      </c>
      <c r="AN28">
        <f t="shared" si="9"/>
        <v>0</v>
      </c>
      <c r="AO28">
        <f t="shared" si="9"/>
        <v>0</v>
      </c>
      <c r="AP28">
        <f t="shared" si="9"/>
        <v>-3.5021515084690429</v>
      </c>
      <c r="AQ28">
        <f t="shared" si="9"/>
        <v>-8586.5432716564355</v>
      </c>
      <c r="AR28">
        <f t="shared" si="9"/>
        <v>-8590.0454231649055</v>
      </c>
      <c r="AS28">
        <f t="shared" si="9"/>
        <v>632.97349823353443</v>
      </c>
      <c r="AT28">
        <f t="shared" si="9"/>
        <v>331.38691959564142</v>
      </c>
      <c r="AU28">
        <f t="shared" si="9"/>
        <v>-7625.6850053357284</v>
      </c>
      <c r="AW28">
        <v>25</v>
      </c>
      <c r="AX28">
        <f>IF(Z28&gt;0, (R28*SUMPRODUCT(K28:$K$98, X28:$X$98)-K28*$AZ$3)/Z28, 0)</f>
        <v>58551.512451920855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6.3388860000000005E-2</v>
      </c>
      <c r="Q29" s="4">
        <f t="shared" si="21"/>
        <v>50</v>
      </c>
      <c r="R29">
        <f t="shared" si="0"/>
        <v>2000000</v>
      </c>
      <c r="S29">
        <f t="shared" si="1"/>
        <v>53745.478269117848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27255.821030651736</v>
      </c>
      <c r="AC29">
        <f t="shared" si="2"/>
        <v>23182.517700231489</v>
      </c>
      <c r="AE29">
        <f t="shared" si="3"/>
        <v>0</v>
      </c>
      <c r="AF29">
        <f t="shared" si="4"/>
        <v>0</v>
      </c>
      <c r="AG29">
        <f t="shared" si="4"/>
        <v>-21.566947068691512</v>
      </c>
      <c r="AH29">
        <f t="shared" si="5"/>
        <v>-59015.227827487448</v>
      </c>
      <c r="AI29">
        <f t="shared" si="6"/>
        <v>-59036.79477455614</v>
      </c>
      <c r="AJ29">
        <f t="shared" si="7"/>
        <v>4073.3033304202472</v>
      </c>
      <c r="AK29">
        <f t="shared" si="22"/>
        <v>1907.9074721456218</v>
      </c>
      <c r="AL29">
        <f t="shared" si="8"/>
        <v>-53055.583971990272</v>
      </c>
      <c r="AN29">
        <f t="shared" si="9"/>
        <v>0</v>
      </c>
      <c r="AO29">
        <f t="shared" si="9"/>
        <v>0</v>
      </c>
      <c r="AP29">
        <f t="shared" si="9"/>
        <v>-2.8974398229600173</v>
      </c>
      <c r="AQ29">
        <f t="shared" si="9"/>
        <v>-7928.4782738976055</v>
      </c>
      <c r="AR29">
        <f t="shared" si="9"/>
        <v>-7931.3757137205657</v>
      </c>
      <c r="AS29">
        <f t="shared" si="9"/>
        <v>547.23328447763174</v>
      </c>
      <c r="AT29">
        <f t="shared" si="9"/>
        <v>256.3203345707982</v>
      </c>
      <c r="AU29">
        <f t="shared" si="9"/>
        <v>-7127.8220946721358</v>
      </c>
      <c r="AW29">
        <v>26</v>
      </c>
      <c r="AX29">
        <f>IF(Z29&gt;0, (R29*SUMPRODUCT(K29:$K$98, X29:$X$98)-K29*$AZ$3)/Z29, 0)</f>
        <v>53745.478269117848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7.0498397000000004E-2</v>
      </c>
      <c r="Q30" s="4">
        <f t="shared" si="21"/>
        <v>50</v>
      </c>
      <c r="R30">
        <f t="shared" si="0"/>
        <v>2000000</v>
      </c>
      <c r="S30">
        <f t="shared" si="1"/>
        <v>48620.521395141346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23182.517700231489</v>
      </c>
      <c r="AC30">
        <f t="shared" si="2"/>
        <v>19283.717945294738</v>
      </c>
      <c r="AE30">
        <f t="shared" si="3"/>
        <v>0</v>
      </c>
      <c r="AF30">
        <f t="shared" si="4"/>
        <v>0</v>
      </c>
      <c r="AG30">
        <f t="shared" si="4"/>
        <v>-19.830842401477994</v>
      </c>
      <c r="AH30">
        <f t="shared" si="5"/>
        <v>-60817.407861064021</v>
      </c>
      <c r="AI30">
        <f t="shared" si="6"/>
        <v>-60837.238703465497</v>
      </c>
      <c r="AJ30">
        <f t="shared" si="7"/>
        <v>3898.7997549367501</v>
      </c>
      <c r="AK30">
        <f t="shared" si="22"/>
        <v>1622.7762390162043</v>
      </c>
      <c r="AL30">
        <f t="shared" si="8"/>
        <v>-55315.662709512544</v>
      </c>
      <c r="AN30">
        <f t="shared" si="9"/>
        <v>0</v>
      </c>
      <c r="AO30">
        <f t="shared" si="9"/>
        <v>0</v>
      </c>
      <c r="AP30">
        <f t="shared" si="9"/>
        <v>-2.378750501614082</v>
      </c>
      <c r="AQ30">
        <f t="shared" si="9"/>
        <v>-7295.17367580875</v>
      </c>
      <c r="AR30">
        <f t="shared" si="9"/>
        <v>-7297.5524263103644</v>
      </c>
      <c r="AS30">
        <f t="shared" si="9"/>
        <v>467.66908258306978</v>
      </c>
      <c r="AT30">
        <f t="shared" si="9"/>
        <v>194.65536130121782</v>
      </c>
      <c r="AU30">
        <f t="shared" si="9"/>
        <v>-6635.2279824260768</v>
      </c>
      <c r="AW30">
        <v>27</v>
      </c>
      <c r="AX30">
        <f>IF(Z30&gt;0, (R30*SUMPRODUCT(K30:$K$98, X30:$X$98)-K30*$AZ$3)/Z30, 0)</f>
        <v>48620.521395141346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7.8701599999999997E-2</v>
      </c>
      <c r="Q31" s="4">
        <f t="shared" si="21"/>
        <v>50</v>
      </c>
      <c r="R31">
        <f t="shared" si="0"/>
        <v>2000000</v>
      </c>
      <c r="S31">
        <f t="shared" si="1"/>
        <v>43123.702740197179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19283.717945294738</v>
      </c>
      <c r="AC31">
        <f t="shared" si="2"/>
        <v>15586.471518558183</v>
      </c>
      <c r="AE31">
        <f t="shared" si="3"/>
        <v>0</v>
      </c>
      <c r="AF31">
        <f t="shared" si="4"/>
        <v>0</v>
      </c>
      <c r="AG31">
        <f t="shared" si="4"/>
        <v>-18.071814951119055</v>
      </c>
      <c r="AH31">
        <f t="shared" si="5"/>
        <v>-62428.761053766415</v>
      </c>
      <c r="AI31">
        <f t="shared" si="6"/>
        <v>-62446.832868717531</v>
      </c>
      <c r="AJ31">
        <f t="shared" si="7"/>
        <v>3697.2464267365558</v>
      </c>
      <c r="AK31">
        <f t="shared" si="22"/>
        <v>1349.8602561706318</v>
      </c>
      <c r="AL31">
        <f t="shared" si="8"/>
        <v>-57399.726185810345</v>
      </c>
      <c r="AN31">
        <f t="shared" si="9"/>
        <v>0</v>
      </c>
      <c r="AO31">
        <f t="shared" si="9"/>
        <v>0</v>
      </c>
      <c r="AP31">
        <f t="shared" si="9"/>
        <v>-1.9354924340358126</v>
      </c>
      <c r="AQ31">
        <f t="shared" si="9"/>
        <v>-6686.1239456368139</v>
      </c>
      <c r="AR31">
        <f t="shared" si="9"/>
        <v>-6688.059438070849</v>
      </c>
      <c r="AS31">
        <f t="shared" si="9"/>
        <v>395.97530768604008</v>
      </c>
      <c r="AT31">
        <f t="shared" si="9"/>
        <v>144.57011207178832</v>
      </c>
      <c r="AU31">
        <f t="shared" si="9"/>
        <v>-6147.5140183130206</v>
      </c>
      <c r="AW31">
        <v>28</v>
      </c>
      <c r="AX31">
        <f>IF(Z31&gt;0, (R31*SUMPRODUCT(K31:$K$98, X31:$X$98)-K31*$AZ$3)/Z31, 0)</f>
        <v>43123.702740197179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8.8159118999999994E-2</v>
      </c>
      <c r="Q32" s="4">
        <f t="shared" si="21"/>
        <v>50</v>
      </c>
      <c r="R32">
        <f t="shared" si="0"/>
        <v>2000000</v>
      </c>
      <c r="S32">
        <f t="shared" si="1"/>
        <v>37160.558996690903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15586.471518558183</v>
      </c>
      <c r="AC32">
        <f t="shared" si="2"/>
        <v>12112.782616735822</v>
      </c>
      <c r="AE32">
        <f t="shared" si="3"/>
        <v>0</v>
      </c>
      <c r="AF32">
        <f t="shared" si="4"/>
        <v>0</v>
      </c>
      <c r="AG32">
        <f t="shared" si="4"/>
        <v>-16.29790151678618</v>
      </c>
      <c r="AH32">
        <f t="shared" si="5"/>
        <v>-63727.811392867356</v>
      </c>
      <c r="AI32">
        <f t="shared" si="6"/>
        <v>-63744.109294384143</v>
      </c>
      <c r="AJ32">
        <f t="shared" si="7"/>
        <v>3473.688901822361</v>
      </c>
      <c r="AK32">
        <f t="shared" si="22"/>
        <v>1091.0530062990729</v>
      </c>
      <c r="AL32">
        <f t="shared" si="8"/>
        <v>-59179.367386262711</v>
      </c>
      <c r="AN32">
        <f t="shared" si="9"/>
        <v>0</v>
      </c>
      <c r="AO32">
        <f t="shared" si="9"/>
        <v>0</v>
      </c>
      <c r="AP32">
        <f t="shared" si="9"/>
        <v>-1.5584876802497243</v>
      </c>
      <c r="AQ32">
        <f t="shared" si="9"/>
        <v>-6093.9752791343863</v>
      </c>
      <c r="AR32">
        <f t="shared" si="9"/>
        <v>-6095.5337668146367</v>
      </c>
      <c r="AS32">
        <f t="shared" si="9"/>
        <v>332.17168191465942</v>
      </c>
      <c r="AT32">
        <f t="shared" si="9"/>
        <v>104.33200047657634</v>
      </c>
      <c r="AU32">
        <f t="shared" si="9"/>
        <v>-5659.0300844234007</v>
      </c>
      <c r="AW32">
        <v>29</v>
      </c>
      <c r="AX32">
        <f>IF(Z32&gt;0, (R32*SUMPRODUCT(K32:$K$98, X32:$X$98)-K32*$AZ$3)/Z32, 0)</f>
        <v>37160.558996690903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9.9426106E-2</v>
      </c>
      <c r="Q33" s="4">
        <f t="shared" si="21"/>
        <v>50</v>
      </c>
      <c r="R33">
        <f t="shared" si="0"/>
        <v>2000000</v>
      </c>
      <c r="S33">
        <f t="shared" si="1"/>
        <v>30614.425982540379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12112.782616735822</v>
      </c>
      <c r="AC33">
        <f t="shared" si="2"/>
        <v>8887.0529124357672</v>
      </c>
      <c r="AE33">
        <f t="shared" si="3"/>
        <v>0</v>
      </c>
      <c r="AF33">
        <f t="shared" si="4"/>
        <v>0</v>
      </c>
      <c r="AG33">
        <f t="shared" si="4"/>
        <v>-14.514485617832776</v>
      </c>
      <c r="AH33">
        <f t="shared" si="5"/>
        <v>-64817.475351421752</v>
      </c>
      <c r="AI33">
        <f t="shared" si="6"/>
        <v>-64831.989837039582</v>
      </c>
      <c r="AJ33">
        <f t="shared" si="7"/>
        <v>3225.7297043000544</v>
      </c>
      <c r="AK33">
        <f t="shared" si="22"/>
        <v>847.89478317150758</v>
      </c>
      <c r="AL33">
        <f t="shared" si="8"/>
        <v>-60758.365349568019</v>
      </c>
      <c r="AN33">
        <f t="shared" si="9"/>
        <v>0</v>
      </c>
      <c r="AO33">
        <f t="shared" si="9"/>
        <v>0</v>
      </c>
      <c r="AP33">
        <f t="shared" si="9"/>
        <v>-1.2392396804919856</v>
      </c>
      <c r="AQ33">
        <f t="shared" si="9"/>
        <v>-5534.0843320072581</v>
      </c>
      <c r="AR33">
        <f t="shared" si="9"/>
        <v>-5535.3235716877498</v>
      </c>
      <c r="AS33">
        <f t="shared" si="9"/>
        <v>275.41122388787653</v>
      </c>
      <c r="AT33">
        <f t="shared" si="9"/>
        <v>72.392841734419804</v>
      </c>
      <c r="AU33">
        <f t="shared" si="9"/>
        <v>-5187.5195060654532</v>
      </c>
      <c r="AW33">
        <v>30</v>
      </c>
      <c r="AX33">
        <f>IF(Z33&gt;0, (R33*SUMPRODUCT(K33:$K$98, X33:$X$98)-K33*$AZ$3)/Z33, 0)</f>
        <v>30614.425982540379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0.112419382</v>
      </c>
      <c r="Q34" s="4">
        <f t="shared" si="21"/>
        <v>50</v>
      </c>
      <c r="R34">
        <f t="shared" si="0"/>
        <v>2000000</v>
      </c>
      <c r="S34">
        <f t="shared" si="1"/>
        <v>23214.293181334655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8887.0529124357672</v>
      </c>
      <c r="AC34">
        <f t="shared" si="2"/>
        <v>5913.9021293877267</v>
      </c>
      <c r="AE34">
        <f t="shared" si="3"/>
        <v>0</v>
      </c>
      <c r="AF34">
        <f t="shared" si="4"/>
        <v>0</v>
      </c>
      <c r="AG34">
        <f t="shared" si="4"/>
        <v>-12.737631258449799</v>
      </c>
      <c r="AH34">
        <f t="shared" si="5"/>
        <v>-65268.380128185949</v>
      </c>
      <c r="AI34">
        <f t="shared" si="6"/>
        <v>-65281.117759444402</v>
      </c>
      <c r="AJ34">
        <f t="shared" si="7"/>
        <v>2973.1507830480405</v>
      </c>
      <c r="AK34">
        <f t="shared" si="22"/>
        <v>622.09370387050376</v>
      </c>
      <c r="AL34">
        <f t="shared" si="8"/>
        <v>-61685.87327252586</v>
      </c>
      <c r="AN34">
        <f t="shared" si="9"/>
        <v>0</v>
      </c>
      <c r="AO34">
        <f t="shared" si="9"/>
        <v>0</v>
      </c>
      <c r="AP34">
        <f t="shared" si="9"/>
        <v>-0.97101136130024934</v>
      </c>
      <c r="AQ34">
        <f t="shared" si="9"/>
        <v>-4975.5199653852305</v>
      </c>
      <c r="AR34">
        <f t="shared" si="9"/>
        <v>-4976.4909767465315</v>
      </c>
      <c r="AS34">
        <f t="shared" si="9"/>
        <v>226.64835640325566</v>
      </c>
      <c r="AT34">
        <f t="shared" si="9"/>
        <v>47.423264341311103</v>
      </c>
      <c r="AU34">
        <f t="shared" ref="AU34:AU79" si="23">AL34*$K34</f>
        <v>-4702.4193560019648</v>
      </c>
      <c r="AW34">
        <v>31</v>
      </c>
      <c r="AX34">
        <f>IF(Z34&gt;0, (R34*SUMPRODUCT(K34:$K$98, X34:$X$98)-K34*$AZ$3)/Z34, 0)</f>
        <v>23214.293181334655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0.12734142500000001</v>
      </c>
      <c r="Q35" s="4">
        <f t="shared" si="21"/>
        <v>50</v>
      </c>
      <c r="R35">
        <f t="shared" si="0"/>
        <v>2000000</v>
      </c>
      <c r="S35">
        <f t="shared" si="1"/>
        <v>14674.478536807683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5913.9021293877267</v>
      </c>
      <c r="AC35">
        <f t="shared" si="2"/>
        <v>3224.9299755732281</v>
      </c>
      <c r="AE35">
        <f t="shared" si="3"/>
        <v>0</v>
      </c>
      <c r="AF35">
        <f t="shared" ref="AF35:AG66" si="24">-$Z35*P35</f>
        <v>0</v>
      </c>
      <c r="AG35">
        <f t="shared" si="24"/>
        <v>-10.98822683028976</v>
      </c>
      <c r="AH35">
        <f t="shared" si="5"/>
        <v>-64881.124623021635</v>
      </c>
      <c r="AI35">
        <f t="shared" ref="AI35:AI66" si="25">SUM(AE35:AH35)</f>
        <v>-64892.112849851925</v>
      </c>
      <c r="AJ35">
        <f t="shared" si="7"/>
        <v>2688.9721538144986</v>
      </c>
      <c r="AK35">
        <f t="shared" si="22"/>
        <v>413.97314905714092</v>
      </c>
      <c r="AL35">
        <f t="shared" si="8"/>
        <v>-61789.167546980287</v>
      </c>
      <c r="AN35">
        <f t="shared" ref="AN35:AT66" si="26">AE35*$K35</f>
        <v>0</v>
      </c>
      <c r="AO35">
        <f t="shared" si="26"/>
        <v>0</v>
      </c>
      <c r="AP35">
        <f t="shared" si="26"/>
        <v>-0.74790292611435993</v>
      </c>
      <c r="AQ35">
        <f t="shared" si="26"/>
        <v>-4416.070372827272</v>
      </c>
      <c r="AR35">
        <f t="shared" si="26"/>
        <v>-4416.8182757533859</v>
      </c>
      <c r="AS35">
        <f t="shared" si="26"/>
        <v>183.0222631129343</v>
      </c>
      <c r="AT35">
        <f t="shared" si="26"/>
        <v>28.176678029538579</v>
      </c>
      <c r="AU35">
        <f t="shared" si="23"/>
        <v>-4205.6193346109139</v>
      </c>
      <c r="AW35">
        <v>32</v>
      </c>
      <c r="AX35">
        <f>IF(Z35&gt;0, (R35*SUMPRODUCT(K35:$K$98, X35:$X$98)-K35*$AZ$3)/Z35, 0)</f>
        <v>14674.478536807683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0.14457818</v>
      </c>
      <c r="Q36" s="4">
        <f t="shared" si="21"/>
        <v>50</v>
      </c>
      <c r="R36">
        <f t="shared" si="0"/>
        <v>2000000</v>
      </c>
      <c r="S36">
        <f t="shared" si="1"/>
        <v>4577.2272732443053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3224.9299755732281</v>
      </c>
      <c r="AC36">
        <f t="shared" si="2"/>
        <v>850.42014879126145</v>
      </c>
      <c r="AE36">
        <f t="shared" si="3"/>
        <v>0</v>
      </c>
      <c r="AF36">
        <f t="shared" si="24"/>
        <v>0</v>
      </c>
      <c r="AG36">
        <f t="shared" si="24"/>
        <v>-9.2896867254364004</v>
      </c>
      <c r="AH36">
        <f t="shared" si="5"/>
        <v>-63546.313462018501</v>
      </c>
      <c r="AI36">
        <f t="shared" si="25"/>
        <v>-63555.60314874394</v>
      </c>
      <c r="AJ36">
        <f t="shared" si="7"/>
        <v>2374.5098267819667</v>
      </c>
      <c r="AK36">
        <f t="shared" si="22"/>
        <v>225.74509829012598</v>
      </c>
      <c r="AL36">
        <f t="shared" si="8"/>
        <v>-60955.348223671848</v>
      </c>
      <c r="AN36">
        <f t="shared" si="26"/>
        <v>0</v>
      </c>
      <c r="AO36">
        <f t="shared" si="26"/>
        <v>0</v>
      </c>
      <c r="AP36">
        <f t="shared" si="26"/>
        <v>-0.56454772587404256</v>
      </c>
      <c r="AQ36">
        <f t="shared" si="26"/>
        <v>-3861.8015669388801</v>
      </c>
      <c r="AR36">
        <f t="shared" si="26"/>
        <v>-3862.3661146647541</v>
      </c>
      <c r="AS36">
        <f t="shared" si="26"/>
        <v>144.30240355735489</v>
      </c>
      <c r="AT36">
        <f t="shared" si="26"/>
        <v>13.718856796101047</v>
      </c>
      <c r="AU36">
        <f t="shared" si="23"/>
        <v>-3704.3448543112981</v>
      </c>
      <c r="AW36">
        <v>33</v>
      </c>
      <c r="AX36">
        <f>IF(Z36&gt;0, (R36*SUMPRODUCT(K36:$K$98, X36:$X$98)-K36*$AZ$3)/Z36, 0)</f>
        <v>4577.2272732443053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0.16385111999999999</v>
      </c>
      <c r="Q37" s="4">
        <f t="shared" si="21"/>
        <v>50</v>
      </c>
      <c r="R37">
        <f t="shared" si="0"/>
        <v>2000000</v>
      </c>
      <c r="S37">
        <f t="shared" si="1"/>
        <v>-7743.397353218561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850.42014879126145</v>
      </c>
      <c r="AC37">
        <f t="shared" si="2"/>
        <v>-1188.5595020357359</v>
      </c>
      <c r="AE37">
        <f t="shared" si="3"/>
        <v>0</v>
      </c>
      <c r="AF37">
        <f t="shared" si="24"/>
        <v>0</v>
      </c>
      <c r="AG37">
        <f t="shared" si="24"/>
        <v>-7.6746642837701495</v>
      </c>
      <c r="AH37">
        <f t="shared" si="5"/>
        <v>-60885.022976475462</v>
      </c>
      <c r="AI37">
        <f t="shared" si="25"/>
        <v>-60892.69764075923</v>
      </c>
      <c r="AJ37">
        <f t="shared" si="7"/>
        <v>2038.9796508269974</v>
      </c>
      <c r="AK37">
        <f t="shared" si="22"/>
        <v>59.529410415388305</v>
      </c>
      <c r="AL37">
        <f t="shared" si="8"/>
        <v>-58794.188579516849</v>
      </c>
      <c r="AN37">
        <f t="shared" si="26"/>
        <v>0</v>
      </c>
      <c r="AO37">
        <f t="shared" si="26"/>
        <v>0</v>
      </c>
      <c r="AP37">
        <f t="shared" si="26"/>
        <v>-0.41642899235481007</v>
      </c>
      <c r="AQ37">
        <f t="shared" si="26"/>
        <v>-3303.6348992112444</v>
      </c>
      <c r="AR37">
        <f t="shared" si="26"/>
        <v>-3304.051328203599</v>
      </c>
      <c r="AS37">
        <f t="shared" si="26"/>
        <v>110.63548971405126</v>
      </c>
      <c r="AT37">
        <f t="shared" si="26"/>
        <v>3.2300790598983968</v>
      </c>
      <c r="AU37">
        <f t="shared" si="23"/>
        <v>-3190.1857594296498</v>
      </c>
      <c r="AW37">
        <v>34</v>
      </c>
      <c r="AX37">
        <f>IF(Z37&gt;0, (R37*SUMPRODUCT(K37:$K$98, X37:$X$98)-K37*$AZ$3)/Z37, 0)</f>
        <v>-7743.397353218561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0.185300933</v>
      </c>
      <c r="Q38" s="4">
        <f t="shared" si="21"/>
        <v>50</v>
      </c>
      <c r="R38">
        <f t="shared" si="0"/>
        <v>2000000</v>
      </c>
      <c r="S38">
        <f t="shared" si="1"/>
        <v>-23192.760978675662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-1188.5595020357359</v>
      </c>
      <c r="AC38">
        <f t="shared" si="2"/>
        <v>-2864.6748332899479</v>
      </c>
      <c r="AE38">
        <f t="shared" si="3"/>
        <v>0</v>
      </c>
      <c r="AF38">
        <f t="shared" si="24"/>
        <v>0</v>
      </c>
      <c r="AG38">
        <f t="shared" si="24"/>
        <v>-6.1757951886880624</v>
      </c>
      <c r="AH38">
        <f t="shared" si="5"/>
        <v>-56884.898089775423</v>
      </c>
      <c r="AI38">
        <f t="shared" si="25"/>
        <v>-56891.073884964113</v>
      </c>
      <c r="AJ38">
        <f t="shared" si="7"/>
        <v>1676.1153312542119</v>
      </c>
      <c r="AK38">
        <f t="shared" si="22"/>
        <v>-83.199165142501528</v>
      </c>
      <c r="AL38">
        <f t="shared" si="8"/>
        <v>-55298.15771885241</v>
      </c>
      <c r="AN38">
        <f t="shared" si="26"/>
        <v>0</v>
      </c>
      <c r="AO38">
        <f t="shared" si="26"/>
        <v>0</v>
      </c>
      <c r="AP38">
        <f t="shared" si="26"/>
        <v>-0.29919644787470157</v>
      </c>
      <c r="AQ38">
        <f t="shared" si="26"/>
        <v>-2755.8814575570063</v>
      </c>
      <c r="AR38">
        <f t="shared" si="26"/>
        <v>-2756.180654004881</v>
      </c>
      <c r="AS38">
        <f t="shared" si="26"/>
        <v>81.202134788754407</v>
      </c>
      <c r="AT38">
        <f t="shared" si="26"/>
        <v>-4.0307189465046358</v>
      </c>
      <c r="AU38">
        <f t="shared" si="23"/>
        <v>-2679.0092381626318</v>
      </c>
      <c r="AW38">
        <v>35</v>
      </c>
      <c r="AX38">
        <f>IF(Z38&gt;0, (R38*SUMPRODUCT(K38:$K$98, X38:$X$98)-K38*$AZ$3)/Z38, 0)</f>
        <v>-23192.760978675662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0.20871278500000001</v>
      </c>
      <c r="Q39" s="4">
        <f t="shared" si="21"/>
        <v>50</v>
      </c>
      <c r="R39">
        <f t="shared" si="0"/>
        <v>2000000</v>
      </c>
      <c r="S39">
        <f t="shared" si="1"/>
        <v>-43185.010497288597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-2864.6748332899479</v>
      </c>
      <c r="AC39">
        <f t="shared" si="2"/>
        <v>-4167.4138194567422</v>
      </c>
      <c r="AE39">
        <f t="shared" si="3"/>
        <v>0</v>
      </c>
      <c r="AF39">
        <f t="shared" si="24"/>
        <v>0</v>
      </c>
      <c r="AG39">
        <f t="shared" si="24"/>
        <v>-4.8250698233804945</v>
      </c>
      <c r="AH39">
        <f t="shared" si="5"/>
        <v>-51558.696536827447</v>
      </c>
      <c r="AI39">
        <f t="shared" si="25"/>
        <v>-51563.521606650829</v>
      </c>
      <c r="AJ39">
        <f t="shared" si="7"/>
        <v>1302.7389861667943</v>
      </c>
      <c r="AK39">
        <f t="shared" si="22"/>
        <v>-200.52723833029637</v>
      </c>
      <c r="AL39">
        <f t="shared" si="8"/>
        <v>-50461.309858814333</v>
      </c>
      <c r="AN39">
        <f t="shared" si="26"/>
        <v>0</v>
      </c>
      <c r="AO39">
        <f t="shared" si="26"/>
        <v>0</v>
      </c>
      <c r="AP39">
        <f t="shared" si="26"/>
        <v>-0.2087128209802841</v>
      </c>
      <c r="AQ39">
        <f t="shared" si="26"/>
        <v>-2230.2187106441538</v>
      </c>
      <c r="AR39">
        <f t="shared" si="26"/>
        <v>-2230.4274234651339</v>
      </c>
      <c r="AS39">
        <f t="shared" si="26"/>
        <v>56.351169777139546</v>
      </c>
      <c r="AT39">
        <f t="shared" si="26"/>
        <v>-8.673989626533432</v>
      </c>
      <c r="AU39">
        <f t="shared" si="23"/>
        <v>-2182.7502433145282</v>
      </c>
      <c r="AW39">
        <v>36</v>
      </c>
      <c r="AX39">
        <f>IF(Z39&gt;0, (R39*SUMPRODUCT(K39:$K$98, X39:$X$98)-K39*$AZ$3)/Z39, 0)</f>
        <v>-43185.010497288597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0.23444695300000001</v>
      </c>
      <c r="Q40" s="4">
        <f t="shared" si="21"/>
        <v>50</v>
      </c>
      <c r="R40">
        <f t="shared" si="0"/>
        <v>2000000</v>
      </c>
      <c r="S40">
        <f t="shared" si="1"/>
        <v>-69949.928698604679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-4167.4138194567422</v>
      </c>
      <c r="AC40">
        <f t="shared" si="2"/>
        <v>-5100.1838949310686</v>
      </c>
      <c r="AE40">
        <f t="shared" si="3"/>
        <v>0</v>
      </c>
      <c r="AF40">
        <f t="shared" si="24"/>
        <v>0</v>
      </c>
      <c r="AG40">
        <f t="shared" si="24"/>
        <v>-3.6455962070428845</v>
      </c>
      <c r="AH40">
        <f t="shared" si="5"/>
        <v>-45248.916724152208</v>
      </c>
      <c r="AI40">
        <f t="shared" si="25"/>
        <v>-45252.562320359248</v>
      </c>
      <c r="AJ40">
        <f t="shared" si="7"/>
        <v>932.7700754743264</v>
      </c>
      <c r="AK40">
        <f t="shared" si="22"/>
        <v>-291.71896736197198</v>
      </c>
      <c r="AL40">
        <f t="shared" si="8"/>
        <v>-44611.511212246893</v>
      </c>
      <c r="AN40">
        <f t="shared" si="26"/>
        <v>0</v>
      </c>
      <c r="AO40">
        <f t="shared" si="26"/>
        <v>0</v>
      </c>
      <c r="AP40">
        <f t="shared" si="26"/>
        <v>-0.1407978641425171</v>
      </c>
      <c r="AQ40">
        <f t="shared" si="26"/>
        <v>-1747.5744618165029</v>
      </c>
      <c r="AR40">
        <f t="shared" si="26"/>
        <v>-1747.7152596806452</v>
      </c>
      <c r="AS40">
        <f t="shared" si="26"/>
        <v>36.024843922407214</v>
      </c>
      <c r="AT40">
        <f t="shared" si="26"/>
        <v>-11.266581706190356</v>
      </c>
      <c r="AU40">
        <f t="shared" si="23"/>
        <v>-1722.9569974644285</v>
      </c>
      <c r="AW40">
        <v>37</v>
      </c>
      <c r="AX40">
        <f>IF(Z40&gt;0, (R40*SUMPRODUCT(K40:$K$98, X40:$X$98)-K40*$AZ$3)/Z40, 0)</f>
        <v>-69949.928698604679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0.26339700100000002</v>
      </c>
      <c r="Q41" s="4">
        <f t="shared" si="21"/>
        <v>50</v>
      </c>
      <c r="R41">
        <f t="shared" si="0"/>
        <v>2000000</v>
      </c>
      <c r="S41">
        <f t="shared" si="1"/>
        <v>-107390.23052785428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-5100.1838949310686</v>
      </c>
      <c r="AC41">
        <f t="shared" si="2"/>
        <v>-5689.3220753459373</v>
      </c>
      <c r="AE41">
        <f t="shared" si="3"/>
        <v>0</v>
      </c>
      <c r="AF41">
        <f t="shared" si="24"/>
        <v>0</v>
      </c>
      <c r="AG41">
        <f t="shared" si="24"/>
        <v>-2.6489011371803848</v>
      </c>
      <c r="AH41">
        <f t="shared" si="5"/>
        <v>-38409.564311682836</v>
      </c>
      <c r="AI41">
        <f t="shared" si="25"/>
        <v>-38412.213212820017</v>
      </c>
      <c r="AJ41">
        <f t="shared" si="7"/>
        <v>589.13818041486866</v>
      </c>
      <c r="AK41">
        <f t="shared" si="22"/>
        <v>-357.01287264517481</v>
      </c>
      <c r="AL41">
        <f t="shared" si="8"/>
        <v>-38180.087905050321</v>
      </c>
      <c r="AN41">
        <f t="shared" si="26"/>
        <v>0</v>
      </c>
      <c r="AO41">
        <f t="shared" si="26"/>
        <v>0</v>
      </c>
      <c r="AP41">
        <f t="shared" si="26"/>
        <v>-9.1342991373881688E-2</v>
      </c>
      <c r="AQ41">
        <f t="shared" si="26"/>
        <v>-1324.4905415123014</v>
      </c>
      <c r="AR41">
        <f t="shared" si="26"/>
        <v>-1324.5818845036754</v>
      </c>
      <c r="AS41">
        <f t="shared" si="26"/>
        <v>20.315459484811683</v>
      </c>
      <c r="AT41">
        <f t="shared" si="26"/>
        <v>-12.311000697106124</v>
      </c>
      <c r="AU41">
        <f t="shared" si="23"/>
        <v>-1316.5774257159696</v>
      </c>
      <c r="AW41">
        <v>38</v>
      </c>
      <c r="AX41">
        <f>IF(Z41&gt;0, (R41*SUMPRODUCT(K41:$K$98, X41:$X$98)-K41*$AZ$3)/Z41, 0)</f>
        <v>-107390.23052785428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0.29593128600000002</v>
      </c>
      <c r="Q42" s="4">
        <f t="shared" si="21"/>
        <v>50</v>
      </c>
      <c r="R42">
        <f t="shared" si="0"/>
        <v>2000000</v>
      </c>
      <c r="S42">
        <f t="shared" si="1"/>
        <v>-162617.1170566268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-5689.3220753459373</v>
      </c>
      <c r="AC42">
        <f t="shared" si="2"/>
        <v>-5979.4945084639239</v>
      </c>
      <c r="AE42">
        <f t="shared" si="3"/>
        <v>0</v>
      </c>
      <c r="AF42">
        <f t="shared" si="24"/>
        <v>0</v>
      </c>
      <c r="AG42">
        <f t="shared" si="24"/>
        <v>-1.8385194057959269</v>
      </c>
      <c r="AH42">
        <f t="shared" si="5"/>
        <v>-31355.708800506149</v>
      </c>
      <c r="AI42">
        <f t="shared" si="25"/>
        <v>-31357.547319911944</v>
      </c>
      <c r="AJ42">
        <f t="shared" si="7"/>
        <v>290.17243311798666</v>
      </c>
      <c r="AK42">
        <f t="shared" si="22"/>
        <v>-398.25254527421566</v>
      </c>
      <c r="AL42">
        <f t="shared" si="8"/>
        <v>-31465.627432068173</v>
      </c>
      <c r="AN42">
        <f t="shared" si="26"/>
        <v>0</v>
      </c>
      <c r="AO42">
        <f t="shared" si="26"/>
        <v>0</v>
      </c>
      <c r="AP42">
        <f t="shared" si="26"/>
        <v>-5.6605636210520657E-2</v>
      </c>
      <c r="AQ42">
        <f t="shared" si="26"/>
        <v>-965.40174658427543</v>
      </c>
      <c r="AR42">
        <f t="shared" si="26"/>
        <v>-965.45835222048595</v>
      </c>
      <c r="AS42">
        <f t="shared" si="26"/>
        <v>8.9340341666328786</v>
      </c>
      <c r="AT42">
        <f t="shared" si="26"/>
        <v>-12.261681125931199</v>
      </c>
      <c r="AU42">
        <f t="shared" si="23"/>
        <v>-968.7859991797842</v>
      </c>
      <c r="AW42">
        <v>39</v>
      </c>
      <c r="AX42">
        <f>IF(Z42&gt;0, (R42*SUMPRODUCT(K42:$K$98, X42:$X$98)-K42*$AZ$3)/Z42, 0)</f>
        <v>-162617.1170566268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0.33262349499999999</v>
      </c>
      <c r="Q43" s="4">
        <f t="shared" si="21"/>
        <v>50</v>
      </c>
      <c r="R43">
        <f t="shared" si="0"/>
        <v>2000000</v>
      </c>
      <c r="S43">
        <f t="shared" si="1"/>
        <v>-249106.43006666907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-5979.4945084639239</v>
      </c>
      <c r="AC43">
        <f t="shared" si="2"/>
        <v>-6021.3979439818486</v>
      </c>
      <c r="AE43">
        <f t="shared" si="3"/>
        <v>0</v>
      </c>
      <c r="AF43">
        <f t="shared" si="24"/>
        <v>0</v>
      </c>
      <c r="AG43">
        <f t="shared" si="24"/>
        <v>-1.2085994613568032</v>
      </c>
      <c r="AH43">
        <f t="shared" si="5"/>
        <v>-24461.390015246579</v>
      </c>
      <c r="AI43">
        <f t="shared" si="25"/>
        <v>-24462.598614707935</v>
      </c>
      <c r="AJ43">
        <f t="shared" si="7"/>
        <v>41.903435517924663</v>
      </c>
      <c r="AK43">
        <f t="shared" si="22"/>
        <v>-418.56461559247469</v>
      </c>
      <c r="AL43">
        <f t="shared" si="8"/>
        <v>-24839.259794782483</v>
      </c>
      <c r="AN43">
        <f t="shared" si="26"/>
        <v>0</v>
      </c>
      <c r="AO43">
        <f t="shared" si="26"/>
        <v>0</v>
      </c>
      <c r="AP43">
        <f t="shared" si="26"/>
        <v>-3.3224299370869209E-2</v>
      </c>
      <c r="AQ43">
        <f t="shared" si="26"/>
        <v>-672.44159118006917</v>
      </c>
      <c r="AR43">
        <f t="shared" si="26"/>
        <v>-672.47481547944005</v>
      </c>
      <c r="AS43">
        <f t="shared" si="26"/>
        <v>1.1519219814582007</v>
      </c>
      <c r="AT43">
        <f t="shared" si="26"/>
        <v>-11.506306712138839</v>
      </c>
      <c r="AU43">
        <f t="shared" si="23"/>
        <v>-682.82920021012058</v>
      </c>
      <c r="AW43">
        <v>40</v>
      </c>
      <c r="AX43">
        <f>IF(Z43&gt;0, (R43*SUMPRODUCT(K43:$K$98, X43:$X$98)-K43*$AZ$3)/Z43, 0)</f>
        <v>-249106.43006666907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0.37225971299999999</v>
      </c>
      <c r="Q44" s="4">
        <f t="shared" si="21"/>
        <v>50</v>
      </c>
      <c r="R44">
        <f t="shared" si="0"/>
        <v>2000000</v>
      </c>
      <c r="S44">
        <f t="shared" si="1"/>
        <v>-393067.43415852223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-6021.3979439818486</v>
      </c>
      <c r="AC44">
        <f t="shared" si="2"/>
        <v>-5869.2874717098166</v>
      </c>
      <c r="AE44">
        <f t="shared" si="3"/>
        <v>0</v>
      </c>
      <c r="AF44">
        <f t="shared" si="24"/>
        <v>0</v>
      </c>
      <c r="AG44">
        <f t="shared" si="24"/>
        <v>-0.74660057812659708</v>
      </c>
      <c r="AH44">
        <f t="shared" si="5"/>
        <v>-17996.515544665526</v>
      </c>
      <c r="AI44">
        <f t="shared" si="25"/>
        <v>-17997.262145243654</v>
      </c>
      <c r="AJ44">
        <f t="shared" si="7"/>
        <v>-152.11047227203198</v>
      </c>
      <c r="AK44">
        <f t="shared" si="22"/>
        <v>-421.49785607872946</v>
      </c>
      <c r="AL44">
        <f t="shared" si="8"/>
        <v>-18570.870473594412</v>
      </c>
      <c r="AN44">
        <f t="shared" si="26"/>
        <v>0</v>
      </c>
      <c r="AO44">
        <f t="shared" si="26"/>
        <v>0</v>
      </c>
      <c r="AP44">
        <f t="shared" si="26"/>
        <v>-1.8324989489941663E-2</v>
      </c>
      <c r="AQ44">
        <f t="shared" si="26"/>
        <v>-441.71671958663757</v>
      </c>
      <c r="AR44">
        <f t="shared" si="26"/>
        <v>-441.73504457612751</v>
      </c>
      <c r="AS44">
        <f t="shared" si="26"/>
        <v>-3.7334859995546381</v>
      </c>
      <c r="AT44">
        <f t="shared" si="26"/>
        <v>-10.345483259679385</v>
      </c>
      <c r="AU44">
        <f t="shared" si="23"/>
        <v>-455.81401383536144</v>
      </c>
      <c r="AW44">
        <v>41</v>
      </c>
      <c r="AX44">
        <f>IF(Z44&gt;0, (R44*SUMPRODUCT(K44:$K$98, X44:$X$98)-K44*$AZ$3)/Z44, 0)</f>
        <v>-393067.43415852223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0.41367450300000003</v>
      </c>
      <c r="Q45" s="4">
        <f t="shared" si="21"/>
        <v>50</v>
      </c>
      <c r="R45">
        <f t="shared" si="0"/>
        <v>2000000</v>
      </c>
      <c r="S45">
        <f t="shared" si="1"/>
        <v>-647802.92705006117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-5869.2874717098166</v>
      </c>
      <c r="AC45">
        <f t="shared" si="2"/>
        <v>-5574.796991785649</v>
      </c>
      <c r="AE45">
        <f t="shared" si="3"/>
        <v>0</v>
      </c>
      <c r="AF45">
        <f t="shared" si="24"/>
        <v>0</v>
      </c>
      <c r="AG45">
        <f t="shared" si="24"/>
        <v>-0.43028494924929833</v>
      </c>
      <c r="AH45">
        <f t="shared" si="5"/>
        <v>-12353.98492384131</v>
      </c>
      <c r="AI45">
        <f t="shared" si="25"/>
        <v>-12354.415208790559</v>
      </c>
      <c r="AJ45">
        <f t="shared" si="7"/>
        <v>-294.49047992416763</v>
      </c>
      <c r="AK45">
        <f t="shared" si="22"/>
        <v>-410.8501230196872</v>
      </c>
      <c r="AL45">
        <f t="shared" si="8"/>
        <v>-13059.755811734414</v>
      </c>
      <c r="AN45">
        <f t="shared" si="26"/>
        <v>0</v>
      </c>
      <c r="AO45">
        <f t="shared" si="26"/>
        <v>0</v>
      </c>
      <c r="AP45">
        <f t="shared" si="26"/>
        <v>-9.4296059600985742E-3</v>
      </c>
      <c r="AQ45">
        <f t="shared" si="26"/>
        <v>-270.73503284756578</v>
      </c>
      <c r="AR45">
        <f t="shared" si="26"/>
        <v>-270.74446245352584</v>
      </c>
      <c r="AS45">
        <f t="shared" si="26"/>
        <v>-6.4536981586969819</v>
      </c>
      <c r="AT45">
        <f t="shared" si="26"/>
        <v>-9.0036957497415706</v>
      </c>
      <c r="AU45">
        <f t="shared" si="23"/>
        <v>-286.20185636196442</v>
      </c>
      <c r="AW45">
        <v>42</v>
      </c>
      <c r="AX45">
        <f>IF(Z45&gt;0, (R45*SUMPRODUCT(K45:$K$98, X45:$X$98)-K45*$AZ$3)/Z45, 0)</f>
        <v>-647802.92705006117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0.42102545200000002</v>
      </c>
      <c r="Q46" s="4">
        <f t="shared" si="21"/>
        <v>50</v>
      </c>
      <c r="R46">
        <f t="shared" si="0"/>
        <v>2000000</v>
      </c>
      <c r="S46">
        <f t="shared" si="1"/>
        <v>-1059590.5289618406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-5574.796991785649</v>
      </c>
      <c r="AC46">
        <f t="shared" si="2"/>
        <v>-5188.2041679271388</v>
      </c>
      <c r="AE46">
        <f t="shared" si="3"/>
        <v>0</v>
      </c>
      <c r="AF46">
        <f t="shared" si="24"/>
        <v>0</v>
      </c>
      <c r="AG46">
        <f t="shared" si="24"/>
        <v>-0.24482118451032245</v>
      </c>
      <c r="AH46">
        <f t="shared" si="5"/>
        <v>-7246.4366098593164</v>
      </c>
      <c r="AI46">
        <f t="shared" si="25"/>
        <v>-7246.6814310438267</v>
      </c>
      <c r="AJ46">
        <f t="shared" si="7"/>
        <v>-386.5928238585102</v>
      </c>
      <c r="AK46">
        <f t="shared" si="22"/>
        <v>-390.23578942499546</v>
      </c>
      <c r="AL46">
        <f t="shared" si="8"/>
        <v>-8023.5100443273323</v>
      </c>
      <c r="AN46">
        <f t="shared" si="26"/>
        <v>0</v>
      </c>
      <c r="AO46">
        <f t="shared" si="26"/>
        <v>0</v>
      </c>
      <c r="AP46">
        <f t="shared" si="26"/>
        <v>-4.7903623115760638E-3</v>
      </c>
      <c r="AQ46">
        <f t="shared" si="26"/>
        <v>-141.78943255472845</v>
      </c>
      <c r="AR46">
        <f t="shared" si="26"/>
        <v>-141.79422291704</v>
      </c>
      <c r="AS46">
        <f t="shared" si="26"/>
        <v>-7.5643768207464426</v>
      </c>
      <c r="AT46">
        <f t="shared" si="26"/>
        <v>-7.6356579273506977</v>
      </c>
      <c r="AU46">
        <f t="shared" si="23"/>
        <v>-156.99425766513716</v>
      </c>
      <c r="AW46">
        <v>43</v>
      </c>
      <c r="AX46">
        <f>IF(Z46&gt;0, (R46*SUMPRODUCT(K46:$K$98, X46:$X$98)-K46*$AZ$3)/Z46, 0)</f>
        <v>-1059590.5289618406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0.42896583300000002</v>
      </c>
      <c r="Q47" s="4">
        <f t="shared" si="21"/>
        <v>50</v>
      </c>
      <c r="R47">
        <f t="shared" si="0"/>
        <v>2000000</v>
      </c>
      <c r="S47">
        <f t="shared" si="1"/>
        <v>-1726606.6359841081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-5188.2041679271388</v>
      </c>
      <c r="AC47">
        <f t="shared" si="2"/>
        <v>-4743.0937284228721</v>
      </c>
      <c r="AE47">
        <f t="shared" si="3"/>
        <v>0</v>
      </c>
      <c r="AF47">
        <f t="shared" si="24"/>
        <v>0</v>
      </c>
      <c r="AG47">
        <f t="shared" si="24"/>
        <v>-0.13735304931570205</v>
      </c>
      <c r="AH47">
        <f t="shared" si="5"/>
        <v>-4200.7969339806868</v>
      </c>
      <c r="AI47">
        <f t="shared" si="25"/>
        <v>-4200.9342870300025</v>
      </c>
      <c r="AJ47">
        <f t="shared" si="7"/>
        <v>-445.11043950426665</v>
      </c>
      <c r="AK47">
        <f t="shared" si="22"/>
        <v>-363.17429175489974</v>
      </c>
      <c r="AL47">
        <f t="shared" si="8"/>
        <v>-5009.2190182891691</v>
      </c>
      <c r="AN47">
        <f t="shared" si="26"/>
        <v>0</v>
      </c>
      <c r="AO47">
        <f t="shared" si="26"/>
        <v>0</v>
      </c>
      <c r="AP47">
        <f t="shared" si="26"/>
        <v>-2.3996044009850638E-3</v>
      </c>
      <c r="AQ47">
        <f t="shared" si="26"/>
        <v>-73.389348548465421</v>
      </c>
      <c r="AR47">
        <f t="shared" si="26"/>
        <v>-73.391748152866398</v>
      </c>
      <c r="AS47">
        <f t="shared" si="26"/>
        <v>-7.7762304869101397</v>
      </c>
      <c r="AT47">
        <f t="shared" si="26"/>
        <v>-6.3447781695521837</v>
      </c>
      <c r="AU47">
        <f t="shared" si="23"/>
        <v>-87.512756809328735</v>
      </c>
      <c r="AW47">
        <v>44</v>
      </c>
      <c r="AX47">
        <f>IF(Z47&gt;0, (R47*SUMPRODUCT(K47:$K$98, X47:$X$98)-K47*$AZ$3)/Z47, 0)</f>
        <v>-1726606.6359841081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0.43771532000000002</v>
      </c>
      <c r="Q48" s="4">
        <f t="shared" si="21"/>
        <v>50</v>
      </c>
      <c r="R48">
        <f t="shared" si="0"/>
        <v>2000000</v>
      </c>
      <c r="S48">
        <f t="shared" si="1"/>
        <v>-2829277.1949976538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-4743.0937284228721</v>
      </c>
      <c r="AC48">
        <f t="shared" si="2"/>
        <v>-4292.4653340615205</v>
      </c>
      <c r="AE48">
        <f t="shared" si="3"/>
        <v>0</v>
      </c>
      <c r="AF48">
        <f t="shared" si="24"/>
        <v>0</v>
      </c>
      <c r="AG48">
        <f t="shared" si="24"/>
        <v>-7.5857984888346719E-2</v>
      </c>
      <c r="AH48">
        <f t="shared" si="5"/>
        <v>-2404.8613573679322</v>
      </c>
      <c r="AI48">
        <f t="shared" si="25"/>
        <v>-2404.9372153528207</v>
      </c>
      <c r="AJ48">
        <f t="shared" si="7"/>
        <v>-450.62839436135164</v>
      </c>
      <c r="AK48">
        <f t="shared" si="22"/>
        <v>-332.01656098960109</v>
      </c>
      <c r="AL48">
        <f t="shared" si="8"/>
        <v>-3187.5821707037735</v>
      </c>
      <c r="AN48">
        <f t="shared" si="26"/>
        <v>0</v>
      </c>
      <c r="AO48">
        <f t="shared" si="26"/>
        <v>0</v>
      </c>
      <c r="AP48">
        <f t="shared" si="26"/>
        <v>-1.1832720970755602E-3</v>
      </c>
      <c r="AQ48">
        <f t="shared" si="26"/>
        <v>-37.512271723235195</v>
      </c>
      <c r="AR48">
        <f t="shared" si="26"/>
        <v>-37.513454995332268</v>
      </c>
      <c r="AS48">
        <f t="shared" si="26"/>
        <v>-7.0291348495820847</v>
      </c>
      <c r="AT48">
        <f t="shared" si="26"/>
        <v>-5.1789661030968519</v>
      </c>
      <c r="AU48">
        <f t="shared" si="23"/>
        <v>-49.721555948011208</v>
      </c>
      <c r="AW48">
        <v>45</v>
      </c>
      <c r="AX48">
        <f>IF(Z48&gt;0, (R48*SUMPRODUCT(K48:$K$98, X48:$X$98)-K48*$AZ$3)/Z48, 0)</f>
        <v>-2829277.1949976538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0.44739131599999998</v>
      </c>
      <c r="Q49" s="4">
        <f t="shared" si="21"/>
        <v>50</v>
      </c>
      <c r="R49">
        <f t="shared" si="0"/>
        <v>2000000</v>
      </c>
      <c r="S49">
        <f t="shared" si="1"/>
        <v>-4691438.167821141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-4292.4653340615205</v>
      </c>
      <c r="AC49">
        <f t="shared" si="2"/>
        <v>-3862.1046210438471</v>
      </c>
      <c r="AE49">
        <f t="shared" si="3"/>
        <v>0</v>
      </c>
      <c r="AF49">
        <f t="shared" si="24"/>
        <v>0</v>
      </c>
      <c r="AG49">
        <f t="shared" si="24"/>
        <v>-4.1161201351157702E-2</v>
      </c>
      <c r="AH49">
        <f t="shared" si="5"/>
        <v>-1357.5281475322222</v>
      </c>
      <c r="AI49">
        <f t="shared" si="25"/>
        <v>-1357.5693087335733</v>
      </c>
      <c r="AJ49">
        <f t="shared" si="7"/>
        <v>-430.36071301767333</v>
      </c>
      <c r="AK49">
        <f t="shared" si="22"/>
        <v>-300.47257338430649</v>
      </c>
      <c r="AL49">
        <f t="shared" si="8"/>
        <v>-2088.4025951355529</v>
      </c>
      <c r="AN49">
        <f t="shared" si="26"/>
        <v>0</v>
      </c>
      <c r="AO49">
        <f t="shared" si="26"/>
        <v>0</v>
      </c>
      <c r="AP49">
        <f t="shared" si="26"/>
        <v>-5.732622459000803E-4</v>
      </c>
      <c r="AQ49">
        <f t="shared" si="26"/>
        <v>-18.906630739168378</v>
      </c>
      <c r="AR49">
        <f t="shared" si="26"/>
        <v>-18.907204001414279</v>
      </c>
      <c r="AS49">
        <f t="shared" si="26"/>
        <v>-5.9937402406436897</v>
      </c>
      <c r="AT49">
        <f t="shared" si="26"/>
        <v>-4.1847559496661662</v>
      </c>
      <c r="AU49">
        <f t="shared" si="23"/>
        <v>-29.085700191724129</v>
      </c>
      <c r="AW49">
        <v>46</v>
      </c>
      <c r="AX49">
        <f>IF(Z49&gt;0, (R49*SUMPRODUCT(K49:$K$98, X49:$X$98)-K49*$AZ$3)/Z49, 0)</f>
        <v>-4691438.167821141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0.457001349</v>
      </c>
      <c r="Q50" s="4">
        <f t="shared" si="21"/>
        <v>50</v>
      </c>
      <c r="R50">
        <f t="shared" si="0"/>
        <v>2000000</v>
      </c>
      <c r="S50">
        <f t="shared" si="1"/>
        <v>-7892996.1690650163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-3862.1046210438471</v>
      </c>
      <c r="AC50">
        <f t="shared" si="2"/>
        <v>-3463.2675154072044</v>
      </c>
      <c r="AE50">
        <f t="shared" si="3"/>
        <v>0</v>
      </c>
      <c r="AF50">
        <f t="shared" si="24"/>
        <v>0</v>
      </c>
      <c r="AG50">
        <f t="shared" si="24"/>
        <v>-2.1938864793706433E-2</v>
      </c>
      <c r="AH50">
        <f t="shared" si="5"/>
        <v>-752.42898175758762</v>
      </c>
      <c r="AI50">
        <f t="shared" si="25"/>
        <v>-752.45092062238132</v>
      </c>
      <c r="AJ50">
        <f t="shared" si="7"/>
        <v>-398.83710563664272</v>
      </c>
      <c r="AK50">
        <f t="shared" si="22"/>
        <v>-270.34732347306931</v>
      </c>
      <c r="AL50">
        <f t="shared" si="8"/>
        <v>-1421.6353497320933</v>
      </c>
      <c r="AN50">
        <f t="shared" si="26"/>
        <v>0</v>
      </c>
      <c r="AO50">
        <f t="shared" si="26"/>
        <v>0</v>
      </c>
      <c r="AP50">
        <f t="shared" si="26"/>
        <v>-2.728107176196188E-4</v>
      </c>
      <c r="AQ50">
        <f t="shared" si="26"/>
        <v>-9.35648641811094</v>
      </c>
      <c r="AR50">
        <f t="shared" si="26"/>
        <v>-9.3567592288285599</v>
      </c>
      <c r="AS50">
        <f t="shared" si="26"/>
        <v>-4.959556386585577</v>
      </c>
      <c r="AT50">
        <f t="shared" si="26"/>
        <v>-3.3617804757331307</v>
      </c>
      <c r="AU50">
        <f t="shared" si="23"/>
        <v>-17.678096091147268</v>
      </c>
      <c r="AW50">
        <v>47</v>
      </c>
      <c r="AX50">
        <f>IF(Z50&gt;0, (R50*SUMPRODUCT(K50:$K$98, X50:$X$98)-K50*$AZ$3)/Z50, 0)</f>
        <v>-7892996.1690650163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0.46737994300000002</v>
      </c>
      <c r="Q51" s="4">
        <f t="shared" si="21"/>
        <v>50</v>
      </c>
      <c r="R51">
        <f t="shared" si="0"/>
        <v>2000000</v>
      </c>
      <c r="S51">
        <f t="shared" si="1"/>
        <v>-13517016.049736448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-3463.2675154072044</v>
      </c>
      <c r="AC51">
        <f t="shared" si="2"/>
        <v>-3099.6385229183411</v>
      </c>
      <c r="AE51">
        <f t="shared" si="3"/>
        <v>0</v>
      </c>
      <c r="AF51">
        <f t="shared" si="24"/>
        <v>0</v>
      </c>
      <c r="AG51">
        <f t="shared" si="24"/>
        <v>-1.1465690769002147E-2</v>
      </c>
      <c r="AH51">
        <f t="shared" si="5"/>
        <v>-410.15141507068881</v>
      </c>
      <c r="AI51">
        <f t="shared" si="25"/>
        <v>-410.16288076145781</v>
      </c>
      <c r="AJ51">
        <f t="shared" si="7"/>
        <v>-363.62899248886333</v>
      </c>
      <c r="AK51">
        <f t="shared" si="22"/>
        <v>-242.42872607850433</v>
      </c>
      <c r="AL51">
        <f t="shared" si="8"/>
        <v>-1016.2205993288255</v>
      </c>
      <c r="AN51">
        <f t="shared" si="26"/>
        <v>0</v>
      </c>
      <c r="AO51">
        <f t="shared" si="26"/>
        <v>0</v>
      </c>
      <c r="AP51">
        <f t="shared" si="26"/>
        <v>-1.2730031499337145E-4</v>
      </c>
      <c r="AQ51">
        <f t="shared" si="26"/>
        <v>-4.553794916101662</v>
      </c>
      <c r="AR51">
        <f t="shared" si="26"/>
        <v>-4.5539222164166553</v>
      </c>
      <c r="AS51">
        <f t="shared" si="26"/>
        <v>-4.0372696435962929</v>
      </c>
      <c r="AT51">
        <f t="shared" si="26"/>
        <v>-2.6916174363144112</v>
      </c>
      <c r="AU51">
        <f t="shared" si="23"/>
        <v>-11.282809296327359</v>
      </c>
      <c r="AW51">
        <v>48</v>
      </c>
      <c r="AX51">
        <f>IF(Z51&gt;0, (R51*SUMPRODUCT(K51:$K$98, X51:$X$98)-K51*$AZ$3)/Z51, 0)</f>
        <v>-13517016.049736448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0.47825477199999999</v>
      </c>
      <c r="Q52" s="4">
        <f t="shared" si="21"/>
        <v>50</v>
      </c>
      <c r="R52">
        <f t="shared" si="0"/>
        <v>2000000</v>
      </c>
      <c r="S52">
        <f t="shared" si="1"/>
        <v>-23614517.663564671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-3099.6385229183411</v>
      </c>
      <c r="AC52">
        <f t="shared" si="2"/>
        <v>-2771.1695688103591</v>
      </c>
      <c r="AE52">
        <f t="shared" si="3"/>
        <v>0</v>
      </c>
      <c r="AF52">
        <f t="shared" si="24"/>
        <v>0</v>
      </c>
      <c r="AG52">
        <f t="shared" si="24"/>
        <v>-5.867512536760499E-3</v>
      </c>
      <c r="AH52">
        <f t="shared" si="5"/>
        <v>-219.34085298206509</v>
      </c>
      <c r="AI52">
        <f t="shared" si="25"/>
        <v>-219.34672049460184</v>
      </c>
      <c r="AJ52">
        <f t="shared" si="7"/>
        <v>-328.46895410798197</v>
      </c>
      <c r="AK52">
        <f t="shared" si="22"/>
        <v>-216.97469660428391</v>
      </c>
      <c r="AL52">
        <f t="shared" si="8"/>
        <v>-764.7903712068678</v>
      </c>
      <c r="AN52">
        <f t="shared" si="26"/>
        <v>0</v>
      </c>
      <c r="AO52">
        <f t="shared" si="26"/>
        <v>0</v>
      </c>
      <c r="AP52">
        <f t="shared" si="26"/>
        <v>-5.81654720721024E-5</v>
      </c>
      <c r="AQ52">
        <f t="shared" si="26"/>
        <v>-2.1743565400958231</v>
      </c>
      <c r="AR52">
        <f t="shared" si="26"/>
        <v>-2.1744147055678953</v>
      </c>
      <c r="AS52">
        <f t="shared" si="26"/>
        <v>-3.2561586629806913</v>
      </c>
      <c r="AT52">
        <f t="shared" si="26"/>
        <v>-2.1509005011273845</v>
      </c>
      <c r="AU52">
        <f t="shared" si="23"/>
        <v>-7.581473869675972</v>
      </c>
      <c r="AW52">
        <v>49</v>
      </c>
      <c r="AX52">
        <f>IF(Z52&gt;0, (R52*SUMPRODUCT(K52:$K$98, X52:$X$98)-K52*$AZ$3)/Z52, 0)</f>
        <v>-23614517.663564671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0.48949088600000001</v>
      </c>
      <c r="Q53" s="4">
        <f t="shared" si="21"/>
        <v>50</v>
      </c>
      <c r="R53">
        <f t="shared" si="0"/>
        <v>2000000</v>
      </c>
      <c r="S53">
        <f t="shared" si="1"/>
        <v>-42155574.434303664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-2771.1695688103591</v>
      </c>
      <c r="AC53">
        <f t="shared" si="2"/>
        <v>-2476.0021851503793</v>
      </c>
      <c r="AE53">
        <f t="shared" si="3"/>
        <v>0</v>
      </c>
      <c r="AF53">
        <f t="shared" si="24"/>
        <v>0</v>
      </c>
      <c r="AG53">
        <f t="shared" si="24"/>
        <v>-2.9367435011578898E-3</v>
      </c>
      <c r="AH53">
        <f t="shared" si="5"/>
        <v>-114.88375640940018</v>
      </c>
      <c r="AI53">
        <f t="shared" si="25"/>
        <v>-114.88669315290133</v>
      </c>
      <c r="AJ53">
        <f t="shared" si="7"/>
        <v>-295.16738365997981</v>
      </c>
      <c r="AK53">
        <f t="shared" si="22"/>
        <v>-193.98186981672515</v>
      </c>
      <c r="AL53">
        <f t="shared" si="8"/>
        <v>-604.03594662960631</v>
      </c>
      <c r="AN53">
        <f t="shared" si="26"/>
        <v>0</v>
      </c>
      <c r="AO53">
        <f t="shared" si="26"/>
        <v>0</v>
      </c>
      <c r="AP53">
        <f t="shared" si="26"/>
        <v>-2.5993168653749742E-5</v>
      </c>
      <c r="AQ53">
        <f t="shared" si="26"/>
        <v>-1.0168381592564877</v>
      </c>
      <c r="AR53">
        <f t="shared" si="26"/>
        <v>-1.0168641524251414</v>
      </c>
      <c r="AS53">
        <f t="shared" si="26"/>
        <v>-2.6125317316731569</v>
      </c>
      <c r="AT53">
        <f t="shared" si="26"/>
        <v>-1.7169369595702995</v>
      </c>
      <c r="AU53">
        <f t="shared" si="23"/>
        <v>-5.3463328436685984</v>
      </c>
      <c r="AW53">
        <v>50</v>
      </c>
      <c r="AX53">
        <f>IF(Z53&gt;0, (R53*SUMPRODUCT(K53:$K$98, X53:$X$98)-K53*$AZ$3)/Z53, 0)</f>
        <v>-42155574.434303664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0.50154699899999999</v>
      </c>
      <c r="Q54" s="4">
        <f t="shared" si="21"/>
        <v>50</v>
      </c>
      <c r="R54">
        <f t="shared" si="0"/>
        <v>2000000</v>
      </c>
      <c r="S54">
        <f t="shared" si="1"/>
        <v>-77085924.778903097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-2476.0021851503793</v>
      </c>
      <c r="AC54">
        <f t="shared" si="2"/>
        <v>-2211.5353267024266</v>
      </c>
      <c r="AE54">
        <f t="shared" si="3"/>
        <v>0</v>
      </c>
      <c r="AF54">
        <f t="shared" si="24"/>
        <v>0</v>
      </c>
      <c r="AG54">
        <f t="shared" si="24"/>
        <v>-1.4344611763078183E-3</v>
      </c>
      <c r="AH54">
        <f t="shared" si="5"/>
        <v>-58.916595593539704</v>
      </c>
      <c r="AI54">
        <f t="shared" si="25"/>
        <v>-58.918030054716013</v>
      </c>
      <c r="AJ54">
        <f t="shared" si="7"/>
        <v>-264.46685844795275</v>
      </c>
      <c r="AK54">
        <f t="shared" si="22"/>
        <v>-173.32015296052657</v>
      </c>
      <c r="AL54">
        <f t="shared" si="8"/>
        <v>-496.70504146319536</v>
      </c>
      <c r="AN54">
        <f t="shared" si="26"/>
        <v>0</v>
      </c>
      <c r="AO54">
        <f t="shared" si="26"/>
        <v>0</v>
      </c>
      <c r="AP54">
        <f t="shared" si="26"/>
        <v>-1.1336108245020707E-5</v>
      </c>
      <c r="AQ54">
        <f t="shared" si="26"/>
        <v>-0.46559984759960904</v>
      </c>
      <c r="AR54">
        <f t="shared" si="26"/>
        <v>-0.46561118370785409</v>
      </c>
      <c r="AS54">
        <f t="shared" si="26"/>
        <v>-2.0900007501793976</v>
      </c>
      <c r="AT54">
        <f t="shared" si="26"/>
        <v>-1.3696961949581952</v>
      </c>
      <c r="AU54">
        <f t="shared" si="23"/>
        <v>-3.9253081288454474</v>
      </c>
      <c r="AW54">
        <v>51</v>
      </c>
      <c r="AX54">
        <f>IF(Z54&gt;0, (R54*SUMPRODUCT(K54:$K$98, X54:$X$98)-K54*$AZ$3)/Z54, 0)</f>
        <v>-77085924.778903097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0.51394563599999998</v>
      </c>
      <c r="Q55" s="4">
        <f t="shared" si="21"/>
        <v>50</v>
      </c>
      <c r="R55">
        <f t="shared" si="0"/>
        <v>2000000</v>
      </c>
      <c r="S55">
        <f t="shared" si="1"/>
        <v>-144605023.20921576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-2211.5353267024266</v>
      </c>
      <c r="AC55">
        <f t="shared" si="2"/>
        <v>-1974.9619117221603</v>
      </c>
      <c r="AE55">
        <f t="shared" si="3"/>
        <v>0</v>
      </c>
      <c r="AF55">
        <f t="shared" si="24"/>
        <v>0</v>
      </c>
      <c r="AG55">
        <f t="shared" si="24"/>
        <v>-6.8288150296991028E-4</v>
      </c>
      <c r="AH55">
        <f t="shared" si="5"/>
        <v>-29.489402462993191</v>
      </c>
      <c r="AI55">
        <f t="shared" si="25"/>
        <v>-29.490085344496162</v>
      </c>
      <c r="AJ55">
        <f t="shared" si="7"/>
        <v>-236.57341498026631</v>
      </c>
      <c r="AK55">
        <f t="shared" si="22"/>
        <v>-154.80747286916989</v>
      </c>
      <c r="AL55">
        <f t="shared" si="8"/>
        <v>-420.87097319393234</v>
      </c>
      <c r="AN55">
        <f t="shared" si="26"/>
        <v>0</v>
      </c>
      <c r="AO55">
        <f t="shared" si="26"/>
        <v>0</v>
      </c>
      <c r="AP55">
        <f t="shared" si="26"/>
        <v>-4.818396250730793E-6</v>
      </c>
      <c r="AQ55">
        <f t="shared" si="26"/>
        <v>-0.20807654863400038</v>
      </c>
      <c r="AR55">
        <f t="shared" si="26"/>
        <v>-0.20808136703025112</v>
      </c>
      <c r="AS55">
        <f t="shared" si="26"/>
        <v>-1.6692565998726763</v>
      </c>
      <c r="AT55">
        <f t="shared" si="26"/>
        <v>-1.0923179843264619</v>
      </c>
      <c r="AU55">
        <f t="shared" si="23"/>
        <v>-2.969655951229389</v>
      </c>
      <c r="AW55">
        <v>52</v>
      </c>
      <c r="AX55">
        <f>IF(Z55&gt;0, (R55*SUMPRODUCT(K55:$K$98, X55:$X$98)-K55*$AZ$3)/Z55, 0)</f>
        <v>-144605023.20921576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0.52707773400000002</v>
      </c>
      <c r="Q56" s="4">
        <f t="shared" si="21"/>
        <v>50</v>
      </c>
      <c r="R56">
        <f t="shared" si="0"/>
        <v>2000000</v>
      </c>
      <c r="S56">
        <f t="shared" si="1"/>
        <v>-278932389.24215353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-1974.9619117221603</v>
      </c>
      <c r="AC56">
        <f t="shared" si="2"/>
        <v>-1763.5280107459141</v>
      </c>
      <c r="AE56">
        <f t="shared" si="3"/>
        <v>0</v>
      </c>
      <c r="AF56">
        <f t="shared" si="24"/>
        <v>0</v>
      </c>
      <c r="AG56">
        <f t="shared" si="24"/>
        <v>-3.1612105276431656E-4</v>
      </c>
      <c r="AH56">
        <f t="shared" si="5"/>
        <v>-14.397265407035784</v>
      </c>
      <c r="AI56">
        <f t="shared" si="25"/>
        <v>-14.397581528088548</v>
      </c>
      <c r="AJ56">
        <f t="shared" si="7"/>
        <v>-211.43390097624615</v>
      </c>
      <c r="AK56">
        <f t="shared" si="22"/>
        <v>-138.24733382055123</v>
      </c>
      <c r="AL56">
        <f t="shared" si="8"/>
        <v>-364.07881632488591</v>
      </c>
      <c r="AN56">
        <f t="shared" si="26"/>
        <v>0</v>
      </c>
      <c r="AO56">
        <f t="shared" si="26"/>
        <v>0</v>
      </c>
      <c r="AP56">
        <f t="shared" si="26"/>
        <v>-1.9915561704233951E-6</v>
      </c>
      <c r="AQ56">
        <f t="shared" si="26"/>
        <v>-9.0702477762474365E-2</v>
      </c>
      <c r="AR56">
        <f t="shared" si="26"/>
        <v>-9.0704469318644787E-2</v>
      </c>
      <c r="AS56">
        <f t="shared" si="26"/>
        <v>-1.3320292541220573</v>
      </c>
      <c r="AT56">
        <f t="shared" si="26"/>
        <v>-0.87095537708515569</v>
      </c>
      <c r="AU56">
        <f t="shared" si="23"/>
        <v>-2.2936891005258575</v>
      </c>
      <c r="AW56">
        <v>53</v>
      </c>
      <c r="AX56">
        <f>IF(Z56&gt;0, (R56*SUMPRODUCT(K56:$K$98, X56:$X$98)-K56*$AZ$3)/Z56, 0)</f>
        <v>-278932389.24215353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0.54097960300000003</v>
      </c>
      <c r="Q57" s="4">
        <f t="shared" si="21"/>
        <v>50</v>
      </c>
      <c r="R57">
        <f t="shared" si="0"/>
        <v>2000000</v>
      </c>
      <c r="S57">
        <f t="shared" si="1"/>
        <v>-554670778.73573875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-1763.5280107459141</v>
      </c>
      <c r="AC57">
        <f t="shared" si="2"/>
        <v>-1574.6526618621763</v>
      </c>
      <c r="AE57">
        <f t="shared" si="3"/>
        <v>0</v>
      </c>
      <c r="AF57">
        <f t="shared" si="24"/>
        <v>0</v>
      </c>
      <c r="AG57">
        <f t="shared" si="24"/>
        <v>-1.4194480061229136E-4</v>
      </c>
      <c r="AH57">
        <f t="shared" si="5"/>
        <v>-6.8406016649752814</v>
      </c>
      <c r="AI57">
        <f t="shared" si="25"/>
        <v>-6.8407436097758936</v>
      </c>
      <c r="AJ57">
        <f t="shared" si="7"/>
        <v>-188.87534888373784</v>
      </c>
      <c r="AK57">
        <f t="shared" si="22"/>
        <v>-123.446960752214</v>
      </c>
      <c r="AL57">
        <f t="shared" si="8"/>
        <v>-319.16305324572772</v>
      </c>
      <c r="AN57">
        <f t="shared" si="26"/>
        <v>0</v>
      </c>
      <c r="AO57">
        <f t="shared" si="26"/>
        <v>0</v>
      </c>
      <c r="AP57">
        <f t="shared" si="26"/>
        <v>-7.9843691276010028E-7</v>
      </c>
      <c r="AQ57">
        <f t="shared" si="26"/>
        <v>-3.8478259515280305E-2</v>
      </c>
      <c r="AR57">
        <f t="shared" si="26"/>
        <v>-3.8479057952193065E-2</v>
      </c>
      <c r="AS57">
        <f t="shared" si="26"/>
        <v>-1.0624203902411902</v>
      </c>
      <c r="AT57">
        <f t="shared" si="26"/>
        <v>-0.69438690115768886</v>
      </c>
      <c r="AU57">
        <f t="shared" si="23"/>
        <v>-1.795286349351072</v>
      </c>
      <c r="AW57">
        <v>54</v>
      </c>
      <c r="AX57">
        <f>IF(Z57&gt;0, (R57*SUMPRODUCT(K57:$K$98, X57:$X$98)-K57*$AZ$3)/Z57, 0)</f>
        <v>-554670778.73573875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0.55513806300000001</v>
      </c>
      <c r="Q58" s="4">
        <f t="shared" si="21"/>
        <v>50</v>
      </c>
      <c r="R58">
        <f t="shared" si="0"/>
        <v>2000000</v>
      </c>
      <c r="S58">
        <f t="shared" si="1"/>
        <v>-1138873851.1718576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-1574.6526618621763</v>
      </c>
      <c r="AC58">
        <f t="shared" si="2"/>
        <v>-1405.9714514060663</v>
      </c>
      <c r="AE58">
        <f t="shared" si="3"/>
        <v>0</v>
      </c>
      <c r="AF58">
        <f t="shared" si="24"/>
        <v>0</v>
      </c>
      <c r="AG58">
        <f t="shared" si="24"/>
        <v>-6.1726390941339792E-5</v>
      </c>
      <c r="AH58">
        <f t="shared" si="5"/>
        <v>-3.1519584665931459</v>
      </c>
      <c r="AI58">
        <f t="shared" si="25"/>
        <v>-3.1520201929840872</v>
      </c>
      <c r="AJ58">
        <f t="shared" si="7"/>
        <v>-168.68121045610997</v>
      </c>
      <c r="AK58">
        <f t="shared" si="22"/>
        <v>-110.22568633035235</v>
      </c>
      <c r="AL58">
        <f t="shared" si="8"/>
        <v>-282.05891697944639</v>
      </c>
      <c r="AN58">
        <f t="shared" si="26"/>
        <v>0</v>
      </c>
      <c r="AO58">
        <f t="shared" si="26"/>
        <v>0</v>
      </c>
      <c r="AP58">
        <f t="shared" si="26"/>
        <v>-3.1000877004924744E-7</v>
      </c>
      <c r="AQ58">
        <f t="shared" si="26"/>
        <v>-1.5830097184905075E-2</v>
      </c>
      <c r="AR58">
        <f t="shared" si="26"/>
        <v>-1.5830407193675126E-2</v>
      </c>
      <c r="AS58">
        <f t="shared" si="26"/>
        <v>-0.84716850906789598</v>
      </c>
      <c r="AT58">
        <f t="shared" si="26"/>
        <v>-0.55358703021500499</v>
      </c>
      <c r="AU58">
        <f t="shared" si="23"/>
        <v>-1.416585946476576</v>
      </c>
      <c r="AW58">
        <v>55</v>
      </c>
      <c r="AX58">
        <f>IF(Z58&gt;0, (R58*SUMPRODUCT(K58:$K$98, X58:$X$98)-K58*$AZ$3)/Z58, 0)</f>
        <v>-1138873851.1718576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0.569934367</v>
      </c>
      <c r="Q59" s="4">
        <f t="shared" si="21"/>
        <v>50</v>
      </c>
      <c r="R59">
        <f t="shared" si="0"/>
        <v>2000000</v>
      </c>
      <c r="S59">
        <f t="shared" si="1"/>
        <v>-2420722247.1568089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-1405.9714514060663</v>
      </c>
      <c r="AC59">
        <f t="shared" si="2"/>
        <v>-1255.3447022928717</v>
      </c>
      <c r="AE59">
        <f t="shared" si="3"/>
        <v>0</v>
      </c>
      <c r="AF59">
        <f t="shared" si="24"/>
        <v>0</v>
      </c>
      <c r="AG59">
        <f t="shared" si="24"/>
        <v>-2.5929135483579364E-5</v>
      </c>
      <c r="AH59">
        <f t="shared" si="5"/>
        <v>-1.4071996619338814</v>
      </c>
      <c r="AI59">
        <f t="shared" si="25"/>
        <v>-1.407225591069365</v>
      </c>
      <c r="AJ59">
        <f t="shared" si="7"/>
        <v>-150.62674911319459</v>
      </c>
      <c r="AK59">
        <f t="shared" si="22"/>
        <v>-98.418001598424652</v>
      </c>
      <c r="AL59">
        <f t="shared" si="8"/>
        <v>-250.45197630268859</v>
      </c>
      <c r="AN59">
        <f t="shared" si="26"/>
        <v>0</v>
      </c>
      <c r="AO59">
        <f t="shared" si="26"/>
        <v>0</v>
      </c>
      <c r="AP59">
        <f t="shared" si="26"/>
        <v>-1.1627145555918621E-7</v>
      </c>
      <c r="AQ59">
        <f t="shared" si="26"/>
        <v>-6.3101661472309434E-3</v>
      </c>
      <c r="AR59">
        <f t="shared" si="26"/>
        <v>-6.3102824186865034E-3</v>
      </c>
      <c r="AS59">
        <f t="shared" si="26"/>
        <v>-0.67544062071142563</v>
      </c>
      <c r="AT59">
        <f t="shared" si="26"/>
        <v>-0.44132610230379665</v>
      </c>
      <c r="AU59">
        <f t="shared" si="23"/>
        <v>-1.1230770054339088</v>
      </c>
      <c r="AW59">
        <v>56</v>
      </c>
      <c r="AX59">
        <f>IF(Z59&gt;0, (R59*SUMPRODUCT(K59:$K$98, X59:$X$98)-K59*$AZ$3)/Z59, 0)</f>
        <v>-2420722247.1568089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0.58483052300000005</v>
      </c>
      <c r="Q60" s="4">
        <f t="shared" si="21"/>
        <v>50</v>
      </c>
      <c r="R60">
        <f t="shared" si="0"/>
        <v>2000000</v>
      </c>
      <c r="S60">
        <f t="shared" si="1"/>
        <v>-5334481860.6900682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-1255.3447022928717</v>
      </c>
      <c r="AC60">
        <f t="shared" si="2"/>
        <v>-1120.8487095926087</v>
      </c>
      <c r="AE60">
        <f t="shared" si="3"/>
        <v>0</v>
      </c>
      <c r="AF60">
        <f t="shared" si="24"/>
        <v>0</v>
      </c>
      <c r="AG60">
        <f t="shared" si="24"/>
        <v>-1.0505694262943991E-5</v>
      </c>
      <c r="AH60">
        <f t="shared" si="5"/>
        <v>-0.60656599463198313</v>
      </c>
      <c r="AI60">
        <f t="shared" si="25"/>
        <v>-0.6065765003262461</v>
      </c>
      <c r="AJ60">
        <f t="shared" si="7"/>
        <v>-134.49599270026306</v>
      </c>
      <c r="AK60">
        <f t="shared" si="22"/>
        <v>-87.874129160501028</v>
      </c>
      <c r="AL60">
        <f t="shared" si="8"/>
        <v>-222.97669836109031</v>
      </c>
      <c r="AN60">
        <f t="shared" si="26"/>
        <v>0</v>
      </c>
      <c r="AO60">
        <f t="shared" si="26"/>
        <v>0</v>
      </c>
      <c r="AP60">
        <f t="shared" si="26"/>
        <v>-4.2062182891914472E-8</v>
      </c>
      <c r="AQ60">
        <f t="shared" si="26"/>
        <v>-2.4285391487375049E-3</v>
      </c>
      <c r="AR60">
        <f t="shared" si="26"/>
        <v>-2.4285812109203966E-3</v>
      </c>
      <c r="AS60">
        <f t="shared" si="26"/>
        <v>-0.53848845222369468</v>
      </c>
      <c r="AT60">
        <f t="shared" si="26"/>
        <v>-0.35182612397678287</v>
      </c>
      <c r="AU60">
        <f t="shared" si="23"/>
        <v>-0.89274315741139787</v>
      </c>
      <c r="AW60">
        <v>57</v>
      </c>
      <c r="AX60">
        <f>IF(Z60&gt;0, (R60*SUMPRODUCT(K60:$K$98, X60:$X$98)-K60*$AZ$3)/Z60, 0)</f>
        <v>-5334481860.6900682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0.59948279800000004</v>
      </c>
      <c r="Q61" s="4">
        <f t="shared" si="21"/>
        <v>50</v>
      </c>
      <c r="R61">
        <f t="shared" si="0"/>
        <v>2000000</v>
      </c>
      <c r="S61">
        <f t="shared" si="1"/>
        <v>-12196491784.629118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-1120.8487095926087</v>
      </c>
      <c r="AC61">
        <f t="shared" si="2"/>
        <v>-1000.7597962867483</v>
      </c>
      <c r="AE61">
        <f t="shared" si="3"/>
        <v>0</v>
      </c>
      <c r="AF61">
        <f t="shared" si="24"/>
        <v>0</v>
      </c>
      <c r="AG61">
        <f t="shared" si="24"/>
        <v>-4.1026543286323389E-6</v>
      </c>
      <c r="AH61">
        <f t="shared" si="5"/>
        <v>-0.25191931966728848</v>
      </c>
      <c r="AI61">
        <f t="shared" si="25"/>
        <v>-0.25192342232161713</v>
      </c>
      <c r="AJ61">
        <f t="shared" si="7"/>
        <v>-120.08891330586039</v>
      </c>
      <c r="AK61">
        <f t="shared" si="22"/>
        <v>-78.459409671482618</v>
      </c>
      <c r="AL61">
        <f t="shared" si="8"/>
        <v>-198.80024639966462</v>
      </c>
      <c r="AN61">
        <f t="shared" si="26"/>
        <v>0</v>
      </c>
      <c r="AO61">
        <f t="shared" si="26"/>
        <v>0</v>
      </c>
      <c r="AP61">
        <f t="shared" si="26"/>
        <v>-1.4666076761573843E-8</v>
      </c>
      <c r="AQ61">
        <f t="shared" si="26"/>
        <v>-9.0055553892973638E-4</v>
      </c>
      <c r="AR61">
        <f t="shared" si="26"/>
        <v>-9.0057020500649806E-4</v>
      </c>
      <c r="AS61">
        <f t="shared" si="26"/>
        <v>-0.42929115632923909</v>
      </c>
      <c r="AT61">
        <f t="shared" si="26"/>
        <v>-0.28047493957243236</v>
      </c>
      <c r="AU61">
        <f t="shared" si="23"/>
        <v>-0.71066666610667795</v>
      </c>
      <c r="AW61">
        <v>58</v>
      </c>
      <c r="AX61">
        <f>IF(Z61&gt;0, (R61*SUMPRODUCT(K61:$K$98, X61:$X$98)-K61*$AZ$3)/Z61, 0)</f>
        <v>-12196491784.629118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0.61448546299999995</v>
      </c>
      <c r="Q62" s="4">
        <f t="shared" si="21"/>
        <v>50</v>
      </c>
      <c r="R62">
        <f t="shared" si="0"/>
        <v>2000000</v>
      </c>
      <c r="S62">
        <f t="shared" si="1"/>
        <v>-28999500420.138988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-1000.7597962867483</v>
      </c>
      <c r="AC62">
        <f t="shared" si="2"/>
        <v>-893.53628448067184</v>
      </c>
      <c r="AE62">
        <f t="shared" si="3"/>
        <v>0</v>
      </c>
      <c r="AF62">
        <f t="shared" si="24"/>
        <v>0</v>
      </c>
      <c r="AG62">
        <f t="shared" si="24"/>
        <v>-1.5406063406874187E-6</v>
      </c>
      <c r="AH62">
        <f t="shared" si="5"/>
        <v>-0.10084085778634387</v>
      </c>
      <c r="AI62">
        <f t="shared" si="25"/>
        <v>-0.10084239839268457</v>
      </c>
      <c r="AJ62">
        <f t="shared" si="7"/>
        <v>-107.22351180607643</v>
      </c>
      <c r="AK62">
        <f t="shared" si="22"/>
        <v>-70.053185740072379</v>
      </c>
      <c r="AL62">
        <f t="shared" si="8"/>
        <v>-177.3775399445415</v>
      </c>
      <c r="AN62">
        <f t="shared" si="26"/>
        <v>0</v>
      </c>
      <c r="AO62">
        <f t="shared" si="26"/>
        <v>0</v>
      </c>
      <c r="AP62">
        <f t="shared" si="26"/>
        <v>-4.9172544863650546E-9</v>
      </c>
      <c r="AQ62">
        <f t="shared" si="26"/>
        <v>-3.2186039175818724E-4</v>
      </c>
      <c r="AR62">
        <f t="shared" si="26"/>
        <v>-3.2186530901267359E-4</v>
      </c>
      <c r="AS62">
        <f t="shared" si="26"/>
        <v>-0.34223232797872871</v>
      </c>
      <c r="AT62">
        <f t="shared" si="26"/>
        <v>-0.22359335591909424</v>
      </c>
      <c r="AU62">
        <f t="shared" si="23"/>
        <v>-0.56614754920683563</v>
      </c>
      <c r="AW62">
        <v>59</v>
      </c>
      <c r="AX62">
        <f>IF(Z62&gt;0, (R62*SUMPRODUCT(K62:$K$98, X62:$X$98)-K62*$AZ$3)/Z62, 0)</f>
        <v>-28999500420.138988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0.62975077099999999</v>
      </c>
      <c r="Q63" s="4">
        <f t="shared" si="21"/>
        <v>50</v>
      </c>
      <c r="R63">
        <f t="shared" si="0"/>
        <v>2000000</v>
      </c>
      <c r="S63">
        <f t="shared" si="1"/>
        <v>-71873630153.218201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-893.53628448067184</v>
      </c>
      <c r="AC63">
        <f t="shared" si="2"/>
        <v>-797.80052387533578</v>
      </c>
      <c r="AE63">
        <f t="shared" si="3"/>
        <v>0</v>
      </c>
      <c r="AF63">
        <f t="shared" si="24"/>
        <v>0</v>
      </c>
      <c r="AG63">
        <f t="shared" si="24"/>
        <v>-5.5500224642515397E-7</v>
      </c>
      <c r="AH63">
        <f t="shared" si="5"/>
        <v>-3.8807921234215628E-2</v>
      </c>
      <c r="AI63">
        <f t="shared" si="25"/>
        <v>-3.8808476236462053E-2</v>
      </c>
      <c r="AJ63">
        <f t="shared" si="7"/>
        <v>-95.735760605336054</v>
      </c>
      <c r="AK63">
        <f t="shared" si="22"/>
        <v>-62.547539913647036</v>
      </c>
      <c r="AL63">
        <f t="shared" si="8"/>
        <v>-158.32210899521957</v>
      </c>
      <c r="AN63">
        <f t="shared" si="26"/>
        <v>0</v>
      </c>
      <c r="AO63">
        <f t="shared" si="26"/>
        <v>0</v>
      </c>
      <c r="AP63">
        <f t="shared" si="26"/>
        <v>-1.5816403013480374E-9</v>
      </c>
      <c r="AQ63">
        <f t="shared" si="26"/>
        <v>-1.1059445728541436E-4</v>
      </c>
      <c r="AR63">
        <f t="shared" si="26"/>
        <v>-1.1059603892571571E-4</v>
      </c>
      <c r="AS63">
        <f t="shared" si="26"/>
        <v>-0.27282689075390493</v>
      </c>
      <c r="AT63">
        <f t="shared" si="26"/>
        <v>-0.17824740442909218</v>
      </c>
      <c r="AU63">
        <f t="shared" si="23"/>
        <v>-0.45118489122192285</v>
      </c>
      <c r="AW63">
        <v>60</v>
      </c>
      <c r="AX63">
        <f>IF(Z63&gt;0, (R63*SUMPRODUCT(K63:$K$98, X63:$X$98)-K63*$AZ$3)/Z63, 0)</f>
        <v>-71873630153.218201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0.64518007799999999</v>
      </c>
      <c r="Q64" s="4">
        <f t="shared" si="21"/>
        <v>50</v>
      </c>
      <c r="R64">
        <f t="shared" si="0"/>
        <v>2000000</v>
      </c>
      <c r="S64">
        <f t="shared" si="1"/>
        <v>-186105524529.9086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-797.80052387533578</v>
      </c>
      <c r="AC64">
        <f t="shared" si="2"/>
        <v>-712.32198941110732</v>
      </c>
      <c r="AE64">
        <f t="shared" si="3"/>
        <v>0</v>
      </c>
      <c r="AF64">
        <f t="shared" si="24"/>
        <v>0</v>
      </c>
      <c r="AG64">
        <f t="shared" si="24"/>
        <v>-1.913758313221464E-7</v>
      </c>
      <c r="AH64">
        <f t="shared" si="5"/>
        <v>-1.4323055705550243E-2</v>
      </c>
      <c r="AI64">
        <f t="shared" si="25"/>
        <v>-1.4323247081381565E-2</v>
      </c>
      <c r="AJ64">
        <f t="shared" si="7"/>
        <v>-85.47853446422846</v>
      </c>
      <c r="AK64">
        <f t="shared" si="22"/>
        <v>-55.846036671273509</v>
      </c>
      <c r="AL64">
        <f t="shared" si="8"/>
        <v>-141.33889438258336</v>
      </c>
      <c r="AN64">
        <f t="shared" si="26"/>
        <v>0</v>
      </c>
      <c r="AO64">
        <f t="shared" si="26"/>
        <v>0</v>
      </c>
      <c r="AP64">
        <f t="shared" si="26"/>
        <v>-4.8694739762757761E-10</v>
      </c>
      <c r="AQ64">
        <f t="shared" si="26"/>
        <v>-3.6444386178273942E-5</v>
      </c>
      <c r="AR64">
        <f t="shared" si="26"/>
        <v>-3.6444873125671568E-5</v>
      </c>
      <c r="AS64">
        <f t="shared" si="26"/>
        <v>-0.2174963767515114</v>
      </c>
      <c r="AT64">
        <f t="shared" si="26"/>
        <v>-0.14209778756814181</v>
      </c>
      <c r="AU64">
        <f t="shared" si="23"/>
        <v>-0.35963060919277889</v>
      </c>
      <c r="AW64">
        <v>61</v>
      </c>
      <c r="AX64">
        <f>IF(Z64&gt;0, (R64*SUMPRODUCT(K64:$K$98, X64:$X$98)-K64*$AZ$3)/Z64, 0)</f>
        <v>-186105524529.9086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0.66067595400000001</v>
      </c>
      <c r="Q65" s="4">
        <f t="shared" si="21"/>
        <v>50</v>
      </c>
      <c r="R65">
        <f t="shared" si="0"/>
        <v>2000000</v>
      </c>
      <c r="S65">
        <f t="shared" si="1"/>
        <v>-504565812807.10657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-712.32198941110732</v>
      </c>
      <c r="AC65">
        <f t="shared" si="2"/>
        <v>-636.0018070530956</v>
      </c>
      <c r="AE65">
        <f t="shared" si="3"/>
        <v>0</v>
      </c>
      <c r="AF65">
        <f t="shared" si="24"/>
        <v>0</v>
      </c>
      <c r="AG65">
        <f t="shared" si="24"/>
        <v>-6.3024663077622793E-8</v>
      </c>
      <c r="AH65">
        <f t="shared" si="5"/>
        <v>-5.0574963972520861E-3</v>
      </c>
      <c r="AI65">
        <f t="shared" si="25"/>
        <v>-5.0575594219151639E-3</v>
      </c>
      <c r="AJ65">
        <f t="shared" si="7"/>
        <v>-76.320182358011721</v>
      </c>
      <c r="AK65">
        <f t="shared" si="22"/>
        <v>-49.862539258777517</v>
      </c>
      <c r="AL65">
        <f t="shared" si="8"/>
        <v>-126.18777917621115</v>
      </c>
      <c r="AN65">
        <f t="shared" si="26"/>
        <v>0</v>
      </c>
      <c r="AO65">
        <f t="shared" si="26"/>
        <v>0</v>
      </c>
      <c r="AP65">
        <f t="shared" si="26"/>
        <v>-1.4318168497846846E-10</v>
      </c>
      <c r="AQ65">
        <f t="shared" si="26"/>
        <v>-1.1489801302693469E-5</v>
      </c>
      <c r="AR65">
        <f t="shared" si="26"/>
        <v>-1.1489944484378447E-5</v>
      </c>
      <c r="AS65">
        <f t="shared" si="26"/>
        <v>-0.17338692147271495</v>
      </c>
      <c r="AT65">
        <f t="shared" si="26"/>
        <v>-0.11327950106744288</v>
      </c>
      <c r="AU65">
        <f t="shared" si="23"/>
        <v>-0.28667791248464219</v>
      </c>
      <c r="AW65">
        <v>62</v>
      </c>
      <c r="AX65">
        <f>IF(Z65&gt;0, (R65*SUMPRODUCT(K65:$K$98, X65:$X$98)-K65*$AZ$3)/Z65, 0)</f>
        <v>-504565812807.10657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0.67625413199999995</v>
      </c>
      <c r="Q66" s="4">
        <f t="shared" si="21"/>
        <v>50</v>
      </c>
      <c r="R66">
        <f t="shared" si="0"/>
        <v>2000000</v>
      </c>
      <c r="S66">
        <f t="shared" si="1"/>
        <v>-1435892050492.7117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-636.0018070530956</v>
      </c>
      <c r="AC66">
        <f t="shared" si="2"/>
        <v>-567.85876604075577</v>
      </c>
      <c r="AE66">
        <f t="shared" si="3"/>
        <v>0</v>
      </c>
      <c r="AF66">
        <f t="shared" si="24"/>
        <v>0</v>
      </c>
      <c r="AG66">
        <f t="shared" si="24"/>
        <v>-1.9773727622696319E-8</v>
      </c>
      <c r="AH66">
        <f t="shared" si="5"/>
        <v>-1.7048275529660097E-3</v>
      </c>
      <c r="AI66">
        <f t="shared" si="25"/>
        <v>-1.7048473266936324E-3</v>
      </c>
      <c r="AJ66">
        <f t="shared" si="7"/>
        <v>-68.143041012339836</v>
      </c>
      <c r="AK66">
        <f t="shared" si="22"/>
        <v>-44.520126493716695</v>
      </c>
      <c r="AL66">
        <f t="shared" si="8"/>
        <v>-112.66487235338323</v>
      </c>
      <c r="AN66">
        <f t="shared" si="26"/>
        <v>0</v>
      </c>
      <c r="AO66">
        <f t="shared" si="26"/>
        <v>0</v>
      </c>
      <c r="AP66">
        <f t="shared" si="26"/>
        <v>-4.0109519674350132E-11</v>
      </c>
      <c r="AQ66">
        <f t="shared" si="26"/>
        <v>-3.4581145033361283E-6</v>
      </c>
      <c r="AR66">
        <f t="shared" si="26"/>
        <v>-3.4581546128558026E-6</v>
      </c>
      <c r="AS66">
        <f t="shared" si="26"/>
        <v>-0.138223034943464</v>
      </c>
      <c r="AT66">
        <f t="shared" si="26"/>
        <v>-9.0305729075315005E-2</v>
      </c>
      <c r="AU66">
        <f t="shared" si="23"/>
        <v>-0.22853222217339189</v>
      </c>
      <c r="AW66">
        <v>63</v>
      </c>
      <c r="AX66">
        <f>IF(Z66&gt;0, (R66*SUMPRODUCT(K66:$K$98, X66:$X$98)-K66*$AZ$3)/Z66, 0)</f>
        <v>-1435892050492.7117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0.69194305599999995</v>
      </c>
      <c r="Q67" s="4">
        <f t="shared" si="21"/>
        <v>50</v>
      </c>
      <c r="R67">
        <f t="shared" ref="R67:R79" si="27">$C$6</f>
        <v>2000000</v>
      </c>
      <c r="S67">
        <f t="shared" ref="S67:S79" si="28">AX67</f>
        <v>-4301347466996.6821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-567.85876604075577</v>
      </c>
      <c r="AC67">
        <f t="shared" ref="AC67:AC79" si="29">S67*Z67</f>
        <v>-507.01675833624438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-5.8936968267092507E-9</v>
      </c>
      <c r="AH67">
        <f t="shared" ref="AH67:AH79" si="32">-X67*R67</f>
        <v>-5.4729174079040416E-4</v>
      </c>
      <c r="AI67">
        <f t="shared" ref="AI67:AI79" si="33">SUM(AE67:AH67)</f>
        <v>-5.4729763448723085E-4</v>
      </c>
      <c r="AJ67">
        <f t="shared" ref="AJ67:AJ79" si="34">AB67-AC67</f>
        <v>-60.842007704511389</v>
      </c>
      <c r="AK67">
        <f t="shared" si="22"/>
        <v>-39.750113622852908</v>
      </c>
      <c r="AL67">
        <f t="shared" ref="AL67:AL79" si="35">SUM(AI67:AK67)</f>
        <v>-100.59266862499879</v>
      </c>
      <c r="AN67">
        <f t="shared" ref="AN67:AT79" si="36">AE67*$K67</f>
        <v>0</v>
      </c>
      <c r="AO67">
        <f t="shared" si="36"/>
        <v>0</v>
      </c>
      <c r="AP67">
        <f t="shared" si="36"/>
        <v>-1.0674036481647033E-11</v>
      </c>
      <c r="AQ67">
        <f t="shared" si="36"/>
        <v>-9.9119655779149812E-7</v>
      </c>
      <c r="AR67">
        <f t="shared" si="36"/>
        <v>-9.912072318279798E-7</v>
      </c>
      <c r="AS67">
        <f t="shared" si="36"/>
        <v>-0.11019056951003942</v>
      </c>
      <c r="AT67">
        <f t="shared" si="36"/>
        <v>-7.199117556185046E-2</v>
      </c>
      <c r="AU67">
        <f t="shared" si="23"/>
        <v>-0.18218273627912171</v>
      </c>
      <c r="AW67">
        <v>64</v>
      </c>
      <c r="AX67">
        <f>IF(Z67&gt;0, (R67*SUMPRODUCT(K67:$K$98, X67:$X$98)-K67*$AZ$3)/Z67, 0)</f>
        <v>-4301347466996.6821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1.6170478387293595E-3</v>
      </c>
      <c r="L68" s="2">
        <v>65</v>
      </c>
      <c r="M68" s="6">
        <v>0.70765376499999999</v>
      </c>
      <c r="Q68" s="4">
        <f t="shared" si="21"/>
        <v>50</v>
      </c>
      <c r="R68">
        <f t="shared" si="27"/>
        <v>2000000</v>
      </c>
      <c r="S68">
        <f t="shared" si="28"/>
        <v>-13602054289826.912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-507.01675833624438</v>
      </c>
      <c r="AC68">
        <f t="shared" si="29"/>
        <v>-452.69353507509635</v>
      </c>
      <c r="AE68">
        <f t="shared" si="30"/>
        <v>0</v>
      </c>
      <c r="AF68">
        <f t="shared" si="31"/>
        <v>0</v>
      </c>
      <c r="AG68">
        <f t="shared" si="31"/>
        <v>-1.6640631092528044E-9</v>
      </c>
      <c r="AH68">
        <f t="shared" si="32"/>
        <v>-1.6682786996757417E-4</v>
      </c>
      <c r="AI68">
        <f t="shared" si="33"/>
        <v>-1.6682953403068343E-4</v>
      </c>
      <c r="AJ68">
        <f t="shared" si="34"/>
        <v>-54.32322326114803</v>
      </c>
      <c r="AK68">
        <f t="shared" si="22"/>
        <v>-35.491173083537113</v>
      </c>
      <c r="AL68">
        <f t="shared" si="35"/>
        <v>-89.814563174219174</v>
      </c>
      <c r="AN68">
        <f t="shared" si="36"/>
        <v>0</v>
      </c>
      <c r="AO68">
        <f t="shared" si="36"/>
        <v>0</v>
      </c>
      <c r="AP68">
        <f t="shared" si="36"/>
        <v>-2.6908696543265056E-12</v>
      </c>
      <c r="AQ68">
        <f t="shared" si="36"/>
        <v>-2.6976864657088843E-7</v>
      </c>
      <c r="AR68">
        <f t="shared" si="36"/>
        <v>-2.6977133744054278E-7</v>
      </c>
      <c r="AS68">
        <f t="shared" si="36"/>
        <v>-8.7843250767251899E-2</v>
      </c>
      <c r="AT68">
        <f t="shared" si="36"/>
        <v>-5.7390924728703309E-2</v>
      </c>
      <c r="AU68">
        <f t="shared" si="23"/>
        <v>-0.14523444526729265</v>
      </c>
      <c r="AW68">
        <v>65</v>
      </c>
      <c r="AX68">
        <f>IF(Z68&gt;0, (R68*SUMPRODUCT(K68:$K$98, X68:$X$98)-K68*$AZ$3)/Z68, 0)</f>
        <v>-13602054289826.912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1.4437927131512138E-3</v>
      </c>
      <c r="L69" s="2">
        <v>66</v>
      </c>
      <c r="M69" s="6">
        <v>0.72329488099999995</v>
      </c>
      <c r="Q69" s="4">
        <f t="shared" ref="Q69:Q79" si="48">$C$8</f>
        <v>50</v>
      </c>
      <c r="R69">
        <f t="shared" si="27"/>
        <v>2000000</v>
      </c>
      <c r="S69">
        <f t="shared" si="28"/>
        <v>-45536026390051.414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-452.69353507509635</v>
      </c>
      <c r="AC69">
        <f t="shared" si="29"/>
        <v>-404.19065654812886</v>
      </c>
      <c r="AE69">
        <f t="shared" si="30"/>
        <v>0</v>
      </c>
      <c r="AF69">
        <f t="shared" si="31"/>
        <v>0</v>
      </c>
      <c r="AG69">
        <f t="shared" si="31"/>
        <v>-4.4381414957677921E-10</v>
      </c>
      <c r="AH69">
        <f t="shared" si="32"/>
        <v>-4.8144333143339885E-5</v>
      </c>
      <c r="AI69">
        <f t="shared" si="33"/>
        <v>-4.814477695748946E-5</v>
      </c>
      <c r="AJ69">
        <f t="shared" si="34"/>
        <v>-48.502878526967493</v>
      </c>
      <c r="AK69">
        <f t="shared" si="22"/>
        <v>-31.688547455256746</v>
      </c>
      <c r="AL69">
        <f t="shared" si="35"/>
        <v>-80.191474127001186</v>
      </c>
      <c r="AN69">
        <f t="shared" si="36"/>
        <v>0</v>
      </c>
      <c r="AO69">
        <f t="shared" si="36"/>
        <v>0</v>
      </c>
      <c r="AP69">
        <f t="shared" si="36"/>
        <v>-6.4077563515235674E-13</v>
      </c>
      <c r="AQ69">
        <f t="shared" si="36"/>
        <v>-6.9510437371878594E-8</v>
      </c>
      <c r="AR69">
        <f t="shared" si="36"/>
        <v>-6.951107814751375E-8</v>
      </c>
      <c r="AS69">
        <f t="shared" si="36"/>
        <v>-7.0028102584094143E-2</v>
      </c>
      <c r="AT69">
        <f t="shared" si="36"/>
        <v>-4.575169390624613E-2</v>
      </c>
      <c r="AU69">
        <f t="shared" si="23"/>
        <v>-0.1157798660014184</v>
      </c>
      <c r="AW69">
        <v>66</v>
      </c>
      <c r="AX69">
        <f>IF(Z69&gt;0, (R69*SUMPRODUCT(K69:$K$98, X69:$X$98)-K69*$AZ$3)/Z69, 0)</f>
        <v>-45536026390051.414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0.74145409100000004</v>
      </c>
      <c r="Q70" s="4">
        <f t="shared" si="48"/>
        <v>50</v>
      </c>
      <c r="R70">
        <f t="shared" si="27"/>
        <v>2000000</v>
      </c>
      <c r="S70">
        <f t="shared" si="28"/>
        <v>-163580107152024.19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-404.19065654812886</v>
      </c>
      <c r="AC70">
        <f t="shared" si="29"/>
        <v>-360.88451483483908</v>
      </c>
      <c r="AE70">
        <f t="shared" si="30"/>
        <v>0</v>
      </c>
      <c r="AF70">
        <f t="shared" si="31"/>
        <v>0</v>
      </c>
      <c r="AG70">
        <f t="shared" si="31"/>
        <v>-1.1030819123362256E-10</v>
      </c>
      <c r="AH70">
        <f t="shared" si="32"/>
        <v>-1.3162712673895555E-5</v>
      </c>
      <c r="AI70">
        <f t="shared" si="33"/>
        <v>-1.3162822982086788E-5</v>
      </c>
      <c r="AJ70">
        <f t="shared" si="34"/>
        <v>-43.306141713289776</v>
      </c>
      <c r="AK70">
        <f t="shared" si="22"/>
        <v>-28.293345958369024</v>
      </c>
      <c r="AL70">
        <f t="shared" si="35"/>
        <v>-71.599500834481773</v>
      </c>
      <c r="AN70">
        <f t="shared" si="36"/>
        <v>0</v>
      </c>
      <c r="AO70">
        <f t="shared" si="36"/>
        <v>0</v>
      </c>
      <c r="AP70">
        <f t="shared" si="36"/>
        <v>-1.4219835955713827E-13</v>
      </c>
      <c r="AQ70">
        <f t="shared" si="36"/>
        <v>-1.6968061289172796E-8</v>
      </c>
      <c r="AR70">
        <f t="shared" si="36"/>
        <v>-1.696820348753235E-8</v>
      </c>
      <c r="AS70">
        <f t="shared" si="36"/>
        <v>-5.5825974857447856E-2</v>
      </c>
      <c r="AT70">
        <f t="shared" si="36"/>
        <v>-3.647297029049959E-2</v>
      </c>
      <c r="AU70">
        <f t="shared" si="23"/>
        <v>-9.229896211615092E-2</v>
      </c>
      <c r="AW70">
        <v>67</v>
      </c>
      <c r="AX70">
        <f>IF(Z70&gt;0, (R70*SUMPRODUCT(K70:$K$98, X70:$X$98)-K70*$AZ$3)/Z70, 0)</f>
        <v>-163580107152024.19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0.75951466000000001</v>
      </c>
      <c r="Q71" s="4">
        <f t="shared" si="48"/>
        <v>50</v>
      </c>
      <c r="R71">
        <f t="shared" si="27"/>
        <v>2000000</v>
      </c>
      <c r="S71">
        <f t="shared" si="28"/>
        <v>-633678771529038.25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-360.88451483483908</v>
      </c>
      <c r="AC71">
        <f t="shared" si="29"/>
        <v>-322.2183168314499</v>
      </c>
      <c r="AE71">
        <f t="shared" si="30"/>
        <v>0</v>
      </c>
      <c r="AF71">
        <f t="shared" si="31"/>
        <v>0</v>
      </c>
      <c r="AG71">
        <f t="shared" si="31"/>
        <v>-2.5424420961266512E-11</v>
      </c>
      <c r="AH71">
        <f t="shared" si="32"/>
        <v>-3.3512275344007926E-6</v>
      </c>
      <c r="AI71">
        <f t="shared" si="33"/>
        <v>-3.3512529588217539E-6</v>
      </c>
      <c r="AJ71">
        <f t="shared" si="34"/>
        <v>-38.666198003389184</v>
      </c>
      <c r="AK71">
        <f t="shared" si="22"/>
        <v>-25.261916038438738</v>
      </c>
      <c r="AL71">
        <f t="shared" si="35"/>
        <v>-63.928117393080882</v>
      </c>
      <c r="AN71">
        <f t="shared" si="36"/>
        <v>0</v>
      </c>
      <c r="AO71">
        <f t="shared" si="36"/>
        <v>0</v>
      </c>
      <c r="AP71">
        <f t="shared" si="36"/>
        <v>-2.9263068973186835E-14</v>
      </c>
      <c r="AQ71">
        <f t="shared" si="36"/>
        <v>-3.8572049539856285E-9</v>
      </c>
      <c r="AR71">
        <f t="shared" si="36"/>
        <v>-3.8572342170546019E-9</v>
      </c>
      <c r="AS71">
        <f t="shared" si="36"/>
        <v>-4.4504125416577896E-2</v>
      </c>
      <c r="AT71">
        <f t="shared" si="36"/>
        <v>-2.9076028616498426E-2</v>
      </c>
      <c r="AU71">
        <f t="shared" si="23"/>
        <v>-7.3580157890310541E-2</v>
      </c>
      <c r="AW71">
        <v>68</v>
      </c>
      <c r="AX71">
        <f>IF(Z71&gt;0, (R71*SUMPRODUCT(K71:$K$98, X71:$X$98)-K71*$AZ$3)/Z71, 0)</f>
        <v>-633678771529038.25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0.77745419500000001</v>
      </c>
      <c r="Q72" s="4">
        <f t="shared" si="48"/>
        <v>50</v>
      </c>
      <c r="R72">
        <f t="shared" si="27"/>
        <v>2000000</v>
      </c>
      <c r="S72">
        <f t="shared" si="28"/>
        <v>-2661942057351839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-322.2183168314499</v>
      </c>
      <c r="AC72">
        <f t="shared" si="29"/>
        <v>-287.69492574570234</v>
      </c>
      <c r="AE72">
        <f t="shared" si="30"/>
        <v>0</v>
      </c>
      <c r="AF72">
        <f t="shared" si="31"/>
        <v>0</v>
      </c>
      <c r="AG72">
        <f t="shared" si="31"/>
        <v>-5.4038540198712635E-12</v>
      </c>
      <c r="AH72">
        <f t="shared" si="32"/>
        <v>-7.9065290927130335E-7</v>
      </c>
      <c r="AI72">
        <f t="shared" si="33"/>
        <v>-7.9065831312532327E-7</v>
      </c>
      <c r="AJ72">
        <f t="shared" si="34"/>
        <v>-34.523391085747562</v>
      </c>
      <c r="AK72">
        <f t="shared" ref="AK72:AK79" si="49">G72*SUM(AB72:AB72, AE72:AF72)</f>
        <v>-22.555282178201495</v>
      </c>
      <c r="AL72">
        <f t="shared" si="35"/>
        <v>-57.078674054607369</v>
      </c>
      <c r="AN72">
        <f t="shared" si="36"/>
        <v>0</v>
      </c>
      <c r="AO72">
        <f t="shared" si="36"/>
        <v>0</v>
      </c>
      <c r="AP72">
        <f t="shared" si="36"/>
        <v>-5.5533415639968909E-15</v>
      </c>
      <c r="AQ72">
        <f t="shared" si="36"/>
        <v>-8.1252484756351603E-10</v>
      </c>
      <c r="AR72">
        <f t="shared" si="36"/>
        <v>-8.1253040090508005E-10</v>
      </c>
      <c r="AS72">
        <f t="shared" si="36"/>
        <v>-3.5478416319463982E-2</v>
      </c>
      <c r="AT72">
        <f t="shared" si="36"/>
        <v>-2.317923199762319E-2</v>
      </c>
      <c r="AU72">
        <f t="shared" si="23"/>
        <v>-5.8657649129617573E-2</v>
      </c>
      <c r="AW72">
        <v>69</v>
      </c>
      <c r="AX72">
        <f>IF(Z72&gt;0, (R72*SUMPRODUCT(K72:$K$98, X72:$X$98)-K72*$AZ$3)/Z72, 0)</f>
        <v>-2661942057351839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0.79525030600000002</v>
      </c>
      <c r="Q73" s="4">
        <f t="shared" si="48"/>
        <v>50</v>
      </c>
      <c r="R73">
        <f t="shared" si="27"/>
        <v>2000000</v>
      </c>
      <c r="S73">
        <f t="shared" si="28"/>
        <v>-1.2204044745687514E+16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-287.69492574570234</v>
      </c>
      <c r="AC73">
        <f t="shared" si="29"/>
        <v>-256.87046941651067</v>
      </c>
      <c r="AE73">
        <f t="shared" si="30"/>
        <v>0</v>
      </c>
      <c r="AF73">
        <f t="shared" si="31"/>
        <v>0</v>
      </c>
      <c r="AG73">
        <f t="shared" si="31"/>
        <v>-1.0523989167905984E-12</v>
      </c>
      <c r="AH73">
        <f t="shared" si="32"/>
        <v>-1.7189666251527811E-7</v>
      </c>
      <c r="AI73">
        <f t="shared" si="33"/>
        <v>-1.7189771491419489E-7</v>
      </c>
      <c r="AJ73">
        <f t="shared" si="34"/>
        <v>-30.824456329191662</v>
      </c>
      <c r="AK73">
        <f t="shared" si="49"/>
        <v>-20.138644802199167</v>
      </c>
      <c r="AL73">
        <f t="shared" si="35"/>
        <v>-50.963101303288539</v>
      </c>
      <c r="AN73">
        <f t="shared" si="36"/>
        <v>0</v>
      </c>
      <c r="AO73">
        <f t="shared" si="36"/>
        <v>0</v>
      </c>
      <c r="AP73">
        <f t="shared" si="36"/>
        <v>-9.6563533059453202E-16</v>
      </c>
      <c r="AQ73">
        <f t="shared" si="36"/>
        <v>-1.5772487778896594E-10</v>
      </c>
      <c r="AR73">
        <f t="shared" si="36"/>
        <v>-1.5772584342429652E-10</v>
      </c>
      <c r="AS73">
        <f t="shared" si="36"/>
        <v>-2.8283176277497296E-2</v>
      </c>
      <c r="AT73">
        <f t="shared" si="36"/>
        <v>-1.8478341835054205E-2</v>
      </c>
      <c r="AU73">
        <f t="shared" si="23"/>
        <v>-4.6761518270277344E-2</v>
      </c>
      <c r="AW73">
        <v>70</v>
      </c>
      <c r="AX73">
        <f>IF(Z73&gt;0, (R73*SUMPRODUCT(K73:$K$98, X73:$X$98)-K73*$AZ$3)/Z73, 0)</f>
        <v>-1.2204044745687514E+16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0.81288120699999999</v>
      </c>
      <c r="Q74" s="4">
        <f t="shared" si="48"/>
        <v>50</v>
      </c>
      <c r="R74">
        <f t="shared" si="27"/>
        <v>2000000</v>
      </c>
      <c r="S74">
        <f t="shared" si="28"/>
        <v>-6.152067964319176E+16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-256.87046941651067</v>
      </c>
      <c r="AC74">
        <f t="shared" si="29"/>
        <v>-229.34863340773606</v>
      </c>
      <c r="AE74">
        <f t="shared" si="30"/>
        <v>0</v>
      </c>
      <c r="AF74">
        <f t="shared" si="31"/>
        <v>0</v>
      </c>
      <c r="AG74">
        <f t="shared" si="31"/>
        <v>-1.8639962589645833E-13</v>
      </c>
      <c r="AH74">
        <f t="shared" si="32"/>
        <v>-3.4219012069049366E-8</v>
      </c>
      <c r="AI74">
        <f t="shared" si="33"/>
        <v>-3.4219198468675261E-8</v>
      </c>
      <c r="AJ74">
        <f t="shared" si="34"/>
        <v>-27.521836008774613</v>
      </c>
      <c r="AK74">
        <f t="shared" si="49"/>
        <v>-17.98093285915575</v>
      </c>
      <c r="AL74">
        <f t="shared" si="35"/>
        <v>-45.502768902149562</v>
      </c>
      <c r="AN74">
        <f t="shared" si="36"/>
        <v>0</v>
      </c>
      <c r="AO74">
        <f t="shared" si="36"/>
        <v>0</v>
      </c>
      <c r="AP74">
        <f t="shared" si="36"/>
        <v>-1.5270728949380318E-16</v>
      </c>
      <c r="AQ74">
        <f t="shared" si="36"/>
        <v>-2.803381475198311E-11</v>
      </c>
      <c r="AR74">
        <f t="shared" si="36"/>
        <v>-2.8033967459272604E-11</v>
      </c>
      <c r="AS74">
        <f t="shared" si="36"/>
        <v>-2.2547174966582251E-2</v>
      </c>
      <c r="AT74">
        <f t="shared" si="36"/>
        <v>-1.4730820978240532E-2</v>
      </c>
      <c r="AU74">
        <f t="shared" si="23"/>
        <v>-3.7277995972856748E-2</v>
      </c>
      <c r="AW74">
        <v>71</v>
      </c>
      <c r="AX74">
        <f>IF(Z74&gt;0, (R74*SUMPRODUCT(K74:$K$98, X74:$X$98)-K74*$AZ$3)/Z74, 0)</f>
        <v>-6.152067964319176E+16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0.83042254299999996</v>
      </c>
      <c r="Q75" s="4">
        <f t="shared" si="48"/>
        <v>50</v>
      </c>
      <c r="R75">
        <f t="shared" si="27"/>
        <v>2000000</v>
      </c>
      <c r="S75">
        <f t="shared" si="28"/>
        <v>-3.4421640302775552E+17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-229.34863340773606</v>
      </c>
      <c r="AC75">
        <f t="shared" si="29"/>
        <v>-204.77556554264592</v>
      </c>
      <c r="AE75">
        <f t="shared" si="30"/>
        <v>0</v>
      </c>
      <c r="AF75">
        <f t="shared" si="31"/>
        <v>0</v>
      </c>
      <c r="AG75">
        <f t="shared" si="31"/>
        <v>-2.974517828630817E-14</v>
      </c>
      <c r="AH75">
        <f t="shared" si="32"/>
        <v>-6.1916180540474228E-9</v>
      </c>
      <c r="AI75">
        <f t="shared" si="33"/>
        <v>-6.1916477992257088E-9</v>
      </c>
      <c r="AJ75">
        <f t="shared" si="34"/>
        <v>-24.573067865090138</v>
      </c>
      <c r="AK75">
        <f t="shared" si="49"/>
        <v>-16.054404338541527</v>
      </c>
      <c r="AL75">
        <f t="shared" si="35"/>
        <v>-40.62747220982331</v>
      </c>
      <c r="AN75">
        <f t="shared" si="36"/>
        <v>0</v>
      </c>
      <c r="AO75">
        <f t="shared" si="36"/>
        <v>0</v>
      </c>
      <c r="AP75">
        <f t="shared" si="36"/>
        <v>-2.1757715109628511E-17</v>
      </c>
      <c r="AQ75">
        <f t="shared" si="36"/>
        <v>-4.5289848455743284E-12</v>
      </c>
      <c r="AR75">
        <f t="shared" si="36"/>
        <v>-4.5290066032894384E-12</v>
      </c>
      <c r="AS75">
        <f t="shared" si="36"/>
        <v>-1.7974469839513514E-2</v>
      </c>
      <c r="AT75">
        <f t="shared" si="36"/>
        <v>-1.174332029516051E-2</v>
      </c>
      <c r="AU75">
        <f t="shared" si="23"/>
        <v>-2.9717790139203028E-2</v>
      </c>
      <c r="AW75">
        <v>72</v>
      </c>
      <c r="AX75">
        <f>IF(Z75&gt;0, (R75*SUMPRODUCT(K75:$K$98, X75:$X$98)-K75*$AZ$3)/Z75, 0)</f>
        <v>-3.4421640302775552E+17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0.84796327400000004</v>
      </c>
      <c r="Q76" s="4">
        <f t="shared" si="48"/>
        <v>50</v>
      </c>
      <c r="R76">
        <f t="shared" si="27"/>
        <v>2000000</v>
      </c>
      <c r="S76">
        <f t="shared" si="28"/>
        <v>-2.1637789238533379E+18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-204.77556554264592</v>
      </c>
      <c r="AC76">
        <f t="shared" si="29"/>
        <v>-182.83532637736639</v>
      </c>
      <c r="AE76">
        <f t="shared" si="30"/>
        <v>0</v>
      </c>
      <c r="AF76">
        <f t="shared" si="31"/>
        <v>0</v>
      </c>
      <c r="AG76">
        <f t="shared" si="31"/>
        <v>-4.2249077380735006E-15</v>
      </c>
      <c r="AH76">
        <f t="shared" si="32"/>
        <v>-1.0089127506148636E-9</v>
      </c>
      <c r="AI76">
        <f t="shared" si="33"/>
        <v>-1.0089169755226017E-9</v>
      </c>
      <c r="AJ76">
        <f t="shared" si="34"/>
        <v>-21.940239165279536</v>
      </c>
      <c r="AK76">
        <f t="shared" si="49"/>
        <v>-14.334289587985216</v>
      </c>
      <c r="AL76">
        <f t="shared" si="35"/>
        <v>-36.274528754273668</v>
      </c>
      <c r="AN76">
        <f t="shared" si="36"/>
        <v>0</v>
      </c>
      <c r="AO76">
        <f t="shared" si="36"/>
        <v>0</v>
      </c>
      <c r="AP76">
        <f t="shared" si="36"/>
        <v>-2.7592809101896096E-18</v>
      </c>
      <c r="AQ76">
        <f t="shared" si="36"/>
        <v>-6.5891940496856651E-13</v>
      </c>
      <c r="AR76">
        <f t="shared" si="36"/>
        <v>-6.5892216424947672E-13</v>
      </c>
      <c r="AS76">
        <f t="shared" si="36"/>
        <v>-1.4329137308299024E-2</v>
      </c>
      <c r="AT76">
        <f t="shared" si="36"/>
        <v>-9.3617030414237176E-3</v>
      </c>
      <c r="AU76">
        <f t="shared" si="23"/>
        <v>-2.3690840350381662E-2</v>
      </c>
      <c r="AW76">
        <v>73</v>
      </c>
      <c r="AX76">
        <f>IF(Z76&gt;0, (R76*SUMPRODUCT(K76:$K$98, X76:$X$98)-K76*$AZ$3)/Z76, 0)</f>
        <v>-2.1637789238533379E+18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0.86550461000000001</v>
      </c>
      <c r="Q77" s="4">
        <f t="shared" si="48"/>
        <v>50</v>
      </c>
      <c r="R77">
        <f t="shared" si="27"/>
        <v>2000000</v>
      </c>
      <c r="S77">
        <f t="shared" si="28"/>
        <v>-1.5518208888909068E+19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-182.83532637736639</v>
      </c>
      <c r="AC77">
        <f t="shared" si="29"/>
        <v>-163.24582712264913</v>
      </c>
      <c r="AE77">
        <f t="shared" si="30"/>
        <v>0</v>
      </c>
      <c r="AF77">
        <f t="shared" si="31"/>
        <v>0</v>
      </c>
      <c r="AG77">
        <f t="shared" si="31"/>
        <v>-5.2598153656547833E-16</v>
      </c>
      <c r="AH77">
        <f t="shared" si="32"/>
        <v>-1.462670849650915E-10</v>
      </c>
      <c r="AI77">
        <f t="shared" si="33"/>
        <v>-1.4626761094662806E-10</v>
      </c>
      <c r="AJ77">
        <f t="shared" si="34"/>
        <v>-19.589499254717254</v>
      </c>
      <c r="AK77">
        <f t="shared" si="49"/>
        <v>-12.798472846415649</v>
      </c>
      <c r="AL77">
        <f t="shared" si="35"/>
        <v>-32.387972101279175</v>
      </c>
      <c r="AN77">
        <f t="shared" si="36"/>
        <v>0</v>
      </c>
      <c r="AO77">
        <f t="shared" si="36"/>
        <v>0</v>
      </c>
      <c r="AP77">
        <f t="shared" si="36"/>
        <v>-3.0671227949429501E-19</v>
      </c>
      <c r="AQ77">
        <f t="shared" si="36"/>
        <v>-8.5291798144789386E-14</v>
      </c>
      <c r="AR77">
        <f t="shared" si="36"/>
        <v>-8.5292104857068882E-14</v>
      </c>
      <c r="AS77">
        <f t="shared" si="36"/>
        <v>-1.1423100532765861E-2</v>
      </c>
      <c r="AT77">
        <f t="shared" si="36"/>
        <v>-7.4630923480739153E-3</v>
      </c>
      <c r="AU77">
        <f t="shared" si="23"/>
        <v>-1.8886192880925072E-2</v>
      </c>
      <c r="AW77">
        <v>74</v>
      </c>
      <c r="AX77">
        <f>IF(Z77&gt;0, (R77*SUMPRODUCT(K77:$K$98, X77:$X$98)-K77*$AZ$3)/Z77, 0)</f>
        <v>-1.5518208888909068E+19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0.88304594599999997</v>
      </c>
      <c r="Q78" s="4">
        <f t="shared" si="48"/>
        <v>50</v>
      </c>
      <c r="R78">
        <f t="shared" si="27"/>
        <v>2000000</v>
      </c>
      <c r="S78">
        <f t="shared" si="28"/>
        <v>-1.2954668974783942E+20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-163.24582712264913</v>
      </c>
      <c r="AC78">
        <f t="shared" si="29"/>
        <v>-145.75520278807966</v>
      </c>
      <c r="AE78">
        <f t="shared" si="30"/>
        <v>0</v>
      </c>
      <c r="AF78">
        <f t="shared" si="31"/>
        <v>0</v>
      </c>
      <c r="AG78">
        <f t="shared" si="31"/>
        <v>-5.6255857664827193E-17</v>
      </c>
      <c r="AH78">
        <f t="shared" si="32"/>
        <v>-1.8578634541399855E-11</v>
      </c>
      <c r="AI78">
        <f t="shared" si="33"/>
        <v>-1.8578690797257521E-11</v>
      </c>
      <c r="AJ78">
        <f t="shared" si="34"/>
        <v>-17.490624334569475</v>
      </c>
      <c r="AK78">
        <f t="shared" si="49"/>
        <v>-11.42720789858544</v>
      </c>
      <c r="AL78">
        <f t="shared" si="35"/>
        <v>-28.917832233173492</v>
      </c>
      <c r="AN78">
        <f t="shared" si="36"/>
        <v>0</v>
      </c>
      <c r="AO78">
        <f t="shared" si="36"/>
        <v>0</v>
      </c>
      <c r="AP78">
        <f t="shared" si="36"/>
        <v>-2.9289394378121386E-20</v>
      </c>
      <c r="AQ78">
        <f t="shared" si="36"/>
        <v>-9.6728941069948621E-15</v>
      </c>
      <c r="AR78">
        <f t="shared" si="36"/>
        <v>-9.6729233963892404E-15</v>
      </c>
      <c r="AS78">
        <f t="shared" si="36"/>
        <v>-9.106425807371003E-3</v>
      </c>
      <c r="AT78">
        <f t="shared" si="36"/>
        <v>-5.9495315274824146E-3</v>
      </c>
      <c r="AU78">
        <f t="shared" si="23"/>
        <v>-1.505595733486309E-2</v>
      </c>
      <c r="AW78">
        <v>75</v>
      </c>
      <c r="AX78">
        <f>IF(Z78&gt;0, (R78*SUMPRODUCT(K78:$K$98, X78:$X$98)-K78*$AZ$3)/Z78, 0)</f>
        <v>-1.2954668974783942E+20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7"/>
        <v>2000000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-145.75520278807966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-2.2502343065930878E-12</v>
      </c>
      <c r="AI79">
        <f t="shared" si="33"/>
        <v>-2.2502343065930878E-12</v>
      </c>
      <c r="AJ79">
        <f t="shared" si="34"/>
        <v>-145.75520278807966</v>
      </c>
      <c r="AK79">
        <f t="shared" si="49"/>
        <v>-10.202864195165578</v>
      </c>
      <c r="AL79">
        <f t="shared" si="35"/>
        <v>-155.95806698324748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-1.0460497992186208E-15</v>
      </c>
      <c r="AR79">
        <f t="shared" si="36"/>
        <v>-1.0460497992186208E-15</v>
      </c>
      <c r="AS79">
        <f t="shared" si="36"/>
        <v>-6.7756144400082194E-2</v>
      </c>
      <c r="AT79">
        <f t="shared" si="36"/>
        <v>-4.7429301080057547E-3</v>
      </c>
      <c r="AU79">
        <f t="shared" si="23"/>
        <v>-7.2499074508088984E-2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 t="shared" ref="AN81:AU81" si="50">SUM(AN3:AN79)</f>
        <v>487456.75455427932</v>
      </c>
      <c r="AO81" s="8">
        <f t="shared" si="50"/>
        <v>-48745.675455427932</v>
      </c>
      <c r="AP81" s="8">
        <f t="shared" si="50"/>
        <v>-2967.4350705213178</v>
      </c>
      <c r="AQ81" s="8">
        <f t="shared" si="50"/>
        <v>-279950.61407207395</v>
      </c>
      <c r="AR81" s="8">
        <f t="shared" si="50"/>
        <v>155793.02995625633</v>
      </c>
      <c r="AS81" s="8">
        <f t="shared" si="50"/>
        <v>-48372.535856026028</v>
      </c>
      <c r="AT81" s="8">
        <f t="shared" si="50"/>
        <v>13095.594087740295</v>
      </c>
      <c r="AU81" s="8">
        <f t="shared" si="50"/>
        <v>120516.08818797063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54C83-A615-48EF-A787-410647526F43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867276.25192940247</v>
      </c>
      <c r="K3">
        <v>1</v>
      </c>
      <c r="L3" s="2">
        <v>0</v>
      </c>
      <c r="O3">
        <f>$C$3</f>
        <v>867276.25192940247</v>
      </c>
      <c r="P3" s="2">
        <f>O3*C5</f>
        <v>86727.62519294025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867276.25192940247</v>
      </c>
      <c r="AF3">
        <f t="shared" ref="AF3:AG34" si="4">-$Z3*P3</f>
        <v>-86727.62519294025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778028.71853246226</v>
      </c>
      <c r="AJ3">
        <f t="shared" ref="AJ3:AJ66" si="7">AB3-AC3</f>
        <v>0</v>
      </c>
      <c r="AL3">
        <f t="shared" ref="AL3:AL66" si="8">SUM(AI3:AK3)</f>
        <v>778028.71853246226</v>
      </c>
      <c r="AN3">
        <f t="shared" ref="AN3:AU34" si="9">AE3*$K3</f>
        <v>867276.25192940247</v>
      </c>
      <c r="AO3">
        <f t="shared" si="9"/>
        <v>-86727.62519294025</v>
      </c>
      <c r="AP3">
        <f t="shared" si="9"/>
        <v>-2519.9082039999998</v>
      </c>
      <c r="AQ3">
        <f t="shared" si="9"/>
        <v>0</v>
      </c>
      <c r="AR3">
        <f t="shared" si="9"/>
        <v>778028.71853246226</v>
      </c>
      <c r="AS3">
        <f t="shared" si="9"/>
        <v>0</v>
      </c>
      <c r="AT3">
        <f t="shared" si="9"/>
        <v>0</v>
      </c>
      <c r="AU3">
        <f t="shared" si="9"/>
        <v>778028.71853246226</v>
      </c>
      <c r="AW3">
        <v>0</v>
      </c>
      <c r="AX3">
        <f>IF(Z3&gt;0, (R3*SUMPRODUCT(K3:$K$98, X3:$X$98)-K3*$AZ$3)/Z3, 0)</f>
        <v>0</v>
      </c>
      <c r="AZ3">
        <f>C6*ABS(SUMPRODUCT(X4:X69, K4:K69))/1</f>
        <v>577574.98540413089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1.1135328E-2</v>
      </c>
      <c r="R4">
        <f t="shared" si="0"/>
        <v>2000000</v>
      </c>
      <c r="S4">
        <f t="shared" si="1"/>
        <v>39578.592027171115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38742.08550289867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-22270.655999999999</v>
      </c>
      <c r="AI4">
        <f t="shared" si="6"/>
        <v>-22270.655999999999</v>
      </c>
      <c r="AJ4">
        <f t="shared" si="7"/>
        <v>-38742.08550289867</v>
      </c>
      <c r="AK4">
        <f>G4*SUM(AB4, AE4:AF4)</f>
        <v>0</v>
      </c>
      <c r="AL4">
        <f t="shared" si="8"/>
        <v>-61012.741502898672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-20776.803806325217</v>
      </c>
      <c r="AR4">
        <f t="shared" si="9"/>
        <v>-20776.803806325217</v>
      </c>
      <c r="AS4">
        <f t="shared" si="9"/>
        <v>-36143.37671694997</v>
      </c>
      <c r="AT4">
        <f t="shared" si="9"/>
        <v>0</v>
      </c>
      <c r="AU4">
        <f t="shared" si="9"/>
        <v>-56920.180523275187</v>
      </c>
      <c r="AW4">
        <v>1</v>
      </c>
      <c r="AX4">
        <f>IF(Z4&gt;0, (R4*SUMPRODUCT(K4:$K$98, X4:$X$98)-K4*$AZ$3)/Z4, 0)</f>
        <v>39578.592027171115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1.2969985999999999E-2</v>
      </c>
      <c r="Q5" s="4">
        <f t="shared" ref="Q5:Q68" si="21">$C$8</f>
        <v>50</v>
      </c>
      <c r="R5">
        <f t="shared" si="0"/>
        <v>2000000</v>
      </c>
      <c r="S5">
        <f t="shared" si="1"/>
        <v>65778.42486427931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38742.08550289867</v>
      </c>
      <c r="AC5">
        <f t="shared" si="2"/>
        <v>62909.180771744926</v>
      </c>
      <c r="AE5">
        <f t="shared" si="3"/>
        <v>0</v>
      </c>
      <c r="AF5">
        <f t="shared" si="4"/>
        <v>0</v>
      </c>
      <c r="AG5">
        <f t="shared" si="4"/>
        <v>-47.819008209413269</v>
      </c>
      <c r="AH5">
        <f t="shared" si="5"/>
        <v>-25391.722183469185</v>
      </c>
      <c r="AI5">
        <f t="shared" si="6"/>
        <v>-25439.541191678596</v>
      </c>
      <c r="AJ5">
        <f t="shared" si="7"/>
        <v>-24167.095268846257</v>
      </c>
      <c r="AK5">
        <f>G5*SUM(AB5, AE5:AF5)</f>
        <v>1588.4255056188456</v>
      </c>
      <c r="AL5">
        <f t="shared" si="8"/>
        <v>-48018.210954906004</v>
      </c>
      <c r="AN5">
        <f t="shared" si="9"/>
        <v>0</v>
      </c>
      <c r="AO5">
        <f t="shared" si="9"/>
        <v>0</v>
      </c>
      <c r="AP5">
        <f t="shared" si="9"/>
        <v>-40.890417317009039</v>
      </c>
      <c r="AQ5">
        <f t="shared" si="9"/>
        <v>-21712.665221593277</v>
      </c>
      <c r="AR5">
        <f t="shared" si="9"/>
        <v>-21753.555638910286</v>
      </c>
      <c r="AS5">
        <f t="shared" si="9"/>
        <v>-20665.476928241864</v>
      </c>
      <c r="AT5">
        <f t="shared" si="9"/>
        <v>1358.2753853299257</v>
      </c>
      <c r="AU5">
        <f t="shared" si="9"/>
        <v>-41060.75718182222</v>
      </c>
      <c r="AW5">
        <v>2</v>
      </c>
      <c r="AX5">
        <f>IF(Z5&gt;0, (R5*SUMPRODUCT(K5:$K$98, X5:$X$98)-K5*$AZ$3)/Z5, 0)</f>
        <v>65778.42486427931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1.4883069000000001E-2</v>
      </c>
      <c r="Q6" s="4">
        <f t="shared" si="21"/>
        <v>50</v>
      </c>
      <c r="R6">
        <f t="shared" si="0"/>
        <v>2000000</v>
      </c>
      <c r="S6">
        <f t="shared" si="1"/>
        <v>96011.216988407221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62909.180771744926</v>
      </c>
      <c r="AC6">
        <f t="shared" si="2"/>
        <v>89538.379861949128</v>
      </c>
      <c r="AE6">
        <f t="shared" si="3"/>
        <v>0</v>
      </c>
      <c r="AF6">
        <f t="shared" si="4"/>
        <v>0</v>
      </c>
      <c r="AG6">
        <f t="shared" si="4"/>
        <v>-46.629124528626875</v>
      </c>
      <c r="AH6">
        <f t="shared" si="5"/>
        <v>-28467.743947690567</v>
      </c>
      <c r="AI6">
        <f t="shared" si="6"/>
        <v>-28514.373072219194</v>
      </c>
      <c r="AJ6">
        <f t="shared" si="7"/>
        <v>-26629.199090204202</v>
      </c>
      <c r="AK6">
        <f>G6*SUM(AB6, AE6:AF6)</f>
        <v>3680.1870751470783</v>
      </c>
      <c r="AL6">
        <f t="shared" si="8"/>
        <v>-51463.385087276321</v>
      </c>
      <c r="AN6">
        <f t="shared" si="9"/>
        <v>0</v>
      </c>
      <c r="AO6">
        <f t="shared" si="9"/>
        <v>0</v>
      </c>
      <c r="AP6">
        <f t="shared" si="9"/>
        <v>-35.970174326992428</v>
      </c>
      <c r="AQ6">
        <f t="shared" si="9"/>
        <v>-21960.303197756984</v>
      </c>
      <c r="AR6">
        <f t="shared" si="9"/>
        <v>-21996.273372083979</v>
      </c>
      <c r="AS6">
        <f t="shared" si="9"/>
        <v>-20542.031255053465</v>
      </c>
      <c r="AT6">
        <f t="shared" si="9"/>
        <v>2838.9332201104271</v>
      </c>
      <c r="AU6">
        <f t="shared" si="9"/>
        <v>-39699.371407027014</v>
      </c>
      <c r="AW6">
        <v>3</v>
      </c>
      <c r="AX6">
        <f>IF(Z6&gt;0, (R6*SUMPRODUCT(K6:$K$98, X6:$X$98)-K6*$AZ$3)/Z6, 0)</f>
        <v>96011.216988407221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1.6930661E-2</v>
      </c>
      <c r="Q7" s="4">
        <f t="shared" si="21"/>
        <v>50</v>
      </c>
      <c r="R7">
        <f t="shared" si="0"/>
        <v>2000000</v>
      </c>
      <c r="S7">
        <f t="shared" si="1"/>
        <v>118737.80639838653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89538.379861949128</v>
      </c>
      <c r="AC7">
        <f t="shared" si="2"/>
        <v>107750.69173885649</v>
      </c>
      <c r="AE7">
        <f t="shared" si="3"/>
        <v>0</v>
      </c>
      <c r="AF7">
        <f t="shared" si="4"/>
        <v>0</v>
      </c>
      <c r="AG7">
        <f t="shared" si="4"/>
        <v>-45.373371383219634</v>
      </c>
      <c r="AH7">
        <f t="shared" si="5"/>
        <v>-31578.47600483866</v>
      </c>
      <c r="AI7">
        <f t="shared" si="6"/>
        <v>-31623.849376221879</v>
      </c>
      <c r="AJ7">
        <f t="shared" si="7"/>
        <v>-18212.311876907363</v>
      </c>
      <c r="AK7">
        <f>G7*SUM(AB7, AE7:AF7)</f>
        <v>4396.3344512217018</v>
      </c>
      <c r="AL7">
        <f t="shared" si="8"/>
        <v>-45439.82680190754</v>
      </c>
      <c r="AN7">
        <f t="shared" si="9"/>
        <v>0</v>
      </c>
      <c r="AO7">
        <f t="shared" si="9"/>
        <v>0</v>
      </c>
      <c r="AP7">
        <f t="shared" si="9"/>
        <v>-31.845577068584564</v>
      </c>
      <c r="AQ7">
        <f t="shared" si="9"/>
        <v>-22163.545724364012</v>
      </c>
      <c r="AR7">
        <f t="shared" si="9"/>
        <v>-22195.391301432595</v>
      </c>
      <c r="AS7">
        <f t="shared" si="9"/>
        <v>-12782.422019617548</v>
      </c>
      <c r="AT7">
        <f t="shared" si="9"/>
        <v>3085.5941120882089</v>
      </c>
      <c r="AU7">
        <f t="shared" si="9"/>
        <v>-31892.219208961935</v>
      </c>
      <c r="AW7">
        <v>4</v>
      </c>
      <c r="AX7">
        <f>IF(Z7&gt;0, (R7*SUMPRODUCT(K7:$K$98, X7:$X$98)-K7*$AZ$3)/Z7, 0)</f>
        <v>118737.80639838653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1.9185959999999998E-2</v>
      </c>
      <c r="Q8" s="4">
        <f t="shared" si="21"/>
        <v>50</v>
      </c>
      <c r="R8">
        <f t="shared" si="0"/>
        <v>2000000</v>
      </c>
      <c r="S8">
        <f t="shared" si="1"/>
        <v>127774.11051636755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107750.69173885649</v>
      </c>
      <c r="AC8">
        <f t="shared" si="2"/>
        <v>112566.70671517722</v>
      </c>
      <c r="AE8">
        <f t="shared" si="3"/>
        <v>0</v>
      </c>
      <c r="AF8">
        <f t="shared" si="4"/>
        <v>0</v>
      </c>
      <c r="AG8">
        <f t="shared" si="4"/>
        <v>-44.049105980963844</v>
      </c>
      <c r="AH8">
        <f t="shared" si="5"/>
        <v>-34821.267536943858</v>
      </c>
      <c r="AI8">
        <f t="shared" si="6"/>
        <v>-34865.316642924823</v>
      </c>
      <c r="AJ8">
        <f t="shared" si="7"/>
        <v>-4816.0149763207301</v>
      </c>
      <c r="AK8">
        <f t="shared" ref="AK8:AK69" si="22">G8*SUM(AB8:AB8, AE8:AF8)</f>
        <v>2295.0897340376432</v>
      </c>
      <c r="AL8">
        <f t="shared" si="8"/>
        <v>-37386.241885207914</v>
      </c>
      <c r="AN8">
        <f t="shared" si="9"/>
        <v>0</v>
      </c>
      <c r="AO8">
        <f t="shared" si="9"/>
        <v>0</v>
      </c>
      <c r="AP8">
        <f t="shared" si="9"/>
        <v>-28.858520797240683</v>
      </c>
      <c r="AQ8">
        <f t="shared" si="9"/>
        <v>-22812.955019687506</v>
      </c>
      <c r="AR8">
        <f t="shared" si="9"/>
        <v>-22841.813540484749</v>
      </c>
      <c r="AS8">
        <f t="shared" si="9"/>
        <v>-3155.184770697434</v>
      </c>
      <c r="AT8">
        <f t="shared" si="9"/>
        <v>1503.614962126177</v>
      </c>
      <c r="AU8">
        <f t="shared" si="9"/>
        <v>-24493.383349056006</v>
      </c>
      <c r="AW8">
        <v>5</v>
      </c>
      <c r="AX8">
        <f>IF(Z8&gt;0, (R8*SUMPRODUCT(K8:$K$98, X8:$X$98)-K8*$AZ$3)/Z8, 0)</f>
        <v>127774.11051636755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2.1884238E-2</v>
      </c>
      <c r="Q9" s="4">
        <f t="shared" si="21"/>
        <v>50</v>
      </c>
      <c r="R9">
        <f t="shared" si="0"/>
        <v>2000000</v>
      </c>
      <c r="S9">
        <f t="shared" si="1"/>
        <v>128722.19256865777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112566.70671517722</v>
      </c>
      <c r="AC9">
        <f t="shared" si="2"/>
        <v>109786.21528608102</v>
      </c>
      <c r="AE9">
        <f t="shared" si="3"/>
        <v>0</v>
      </c>
      <c r="AF9">
        <f t="shared" si="4"/>
        <v>0</v>
      </c>
      <c r="AG9">
        <f t="shared" si="4"/>
        <v>-42.644633802179563</v>
      </c>
      <c r="AH9">
        <f t="shared" si="5"/>
        <v>-38559.244758985449</v>
      </c>
      <c r="AI9">
        <f t="shared" si="6"/>
        <v>-38601.889392787627</v>
      </c>
      <c r="AJ9">
        <f t="shared" si="7"/>
        <v>2780.4914290962042</v>
      </c>
      <c r="AK9">
        <f t="shared" si="22"/>
        <v>664.14356961954559</v>
      </c>
      <c r="AL9">
        <f t="shared" si="8"/>
        <v>-35157.254394071875</v>
      </c>
      <c r="AN9">
        <f t="shared" si="9"/>
        <v>0</v>
      </c>
      <c r="AO9">
        <f t="shared" si="9"/>
        <v>0</v>
      </c>
      <c r="AP9">
        <f t="shared" si="9"/>
        <v>-26.459313241607635</v>
      </c>
      <c r="AQ9">
        <f t="shared" si="9"/>
        <v>-23924.490480339606</v>
      </c>
      <c r="AR9">
        <f t="shared" si="9"/>
        <v>-23950.949793581214</v>
      </c>
      <c r="AS9">
        <f t="shared" si="9"/>
        <v>1725.1852608076936</v>
      </c>
      <c r="AT9">
        <f t="shared" si="9"/>
        <v>412.07488912860271</v>
      </c>
      <c r="AU9">
        <f t="shared" si="9"/>
        <v>-21813.689643644917</v>
      </c>
      <c r="AW9">
        <v>6</v>
      </c>
      <c r="AX9">
        <f>IF(Z9&gt;0, (R9*SUMPRODUCT(K9:$K$98, X9:$X$98)-K9*$AZ$3)/Z9, 0)</f>
        <v>128722.19256865777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2.4761703999999999E-2</v>
      </c>
      <c r="Q10" s="4">
        <f t="shared" si="21"/>
        <v>50</v>
      </c>
      <c r="R10">
        <f t="shared" si="0"/>
        <v>2000000</v>
      </c>
      <c r="S10">
        <f t="shared" si="1"/>
        <v>126638.05956358644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109786.21528608102</v>
      </c>
      <c r="AC10">
        <f t="shared" si="2"/>
        <v>104254.10797216231</v>
      </c>
      <c r="AE10">
        <f t="shared" si="3"/>
        <v>0</v>
      </c>
      <c r="AF10">
        <f t="shared" si="4"/>
        <v>0</v>
      </c>
      <c r="AG10">
        <f t="shared" si="4"/>
        <v>-41.162233664759803</v>
      </c>
      <c r="AH10">
        <f t="shared" si="5"/>
        <v>-42238.151975918598</v>
      </c>
      <c r="AI10">
        <f t="shared" si="6"/>
        <v>-42279.314209583361</v>
      </c>
      <c r="AJ10">
        <f t="shared" si="7"/>
        <v>5532.1073139187065</v>
      </c>
      <c r="AK10">
        <f t="shared" si="22"/>
        <v>450.1234826729322</v>
      </c>
      <c r="AL10">
        <f t="shared" si="8"/>
        <v>-36297.08341299172</v>
      </c>
      <c r="AN10">
        <f t="shared" si="9"/>
        <v>0</v>
      </c>
      <c r="AO10">
        <f t="shared" si="9"/>
        <v>0</v>
      </c>
      <c r="AP10">
        <f t="shared" si="9"/>
        <v>-24.22876617651038</v>
      </c>
      <c r="AQ10">
        <f t="shared" si="9"/>
        <v>-24862.069349472302</v>
      </c>
      <c r="AR10">
        <f t="shared" si="9"/>
        <v>-24886.298115648813</v>
      </c>
      <c r="AS10">
        <f t="shared" si="9"/>
        <v>3256.2891427112108</v>
      </c>
      <c r="AT10">
        <f t="shared" si="9"/>
        <v>264.95006809059265</v>
      </c>
      <c r="AU10">
        <f t="shared" si="9"/>
        <v>-21365.058904847006</v>
      </c>
      <c r="AW10">
        <v>7</v>
      </c>
      <c r="AX10">
        <f>IF(Z10&gt;0, (R10*SUMPRODUCT(K10:$K$98, X10:$X$98)-K10*$AZ$3)/Z10, 0)</f>
        <v>126638.05956358644</v>
      </c>
    </row>
    <row r="11" spans="1:52" x14ac:dyDescent="0.25">
      <c r="A11" t="s">
        <v>33</v>
      </c>
      <c r="C11" s="12">
        <f>AU71</f>
        <v>173661.4050634944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2.7627288E-2</v>
      </c>
      <c r="Q11" s="4">
        <f t="shared" si="21"/>
        <v>50</v>
      </c>
      <c r="R11">
        <f t="shared" si="0"/>
        <v>2000000</v>
      </c>
      <c r="S11">
        <f t="shared" si="1"/>
        <v>121574.32780121829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104254.10797216231</v>
      </c>
      <c r="AC11">
        <f t="shared" si="2"/>
        <v>96319.474932697311</v>
      </c>
      <c r="AE11">
        <f t="shared" si="3"/>
        <v>0</v>
      </c>
      <c r="AF11">
        <f t="shared" si="4"/>
        <v>0</v>
      </c>
      <c r="AG11">
        <f t="shared" si="4"/>
        <v>-39.613410443932594</v>
      </c>
      <c r="AH11">
        <f t="shared" si="5"/>
        <v>-45488.035367184588</v>
      </c>
      <c r="AI11">
        <f t="shared" si="6"/>
        <v>-45527.648777628521</v>
      </c>
      <c r="AJ11">
        <f t="shared" si="7"/>
        <v>7934.6330394649995</v>
      </c>
      <c r="AK11">
        <f t="shared" si="22"/>
        <v>250.20985913318952</v>
      </c>
      <c r="AL11">
        <f t="shared" si="8"/>
        <v>-37342.805879030333</v>
      </c>
      <c r="AN11">
        <f t="shared" si="9"/>
        <v>0</v>
      </c>
      <c r="AO11">
        <f t="shared" si="9"/>
        <v>0</v>
      </c>
      <c r="AP11">
        <f t="shared" si="9"/>
        <v>-22.156122589986857</v>
      </c>
      <c r="AQ11">
        <f t="shared" si="9"/>
        <v>-25441.851046868538</v>
      </c>
      <c r="AR11">
        <f t="shared" si="9"/>
        <v>-25464.007169458524</v>
      </c>
      <c r="AS11">
        <f t="shared" si="9"/>
        <v>4437.9087879284862</v>
      </c>
      <c r="AT11">
        <f t="shared" si="9"/>
        <v>139.94453519786228</v>
      </c>
      <c r="AU11">
        <f t="shared" si="9"/>
        <v>-20886.153846332178</v>
      </c>
      <c r="AW11">
        <v>8</v>
      </c>
      <c r="AX11">
        <f>IF(Z11&gt;0, (R11*SUMPRODUCT(K11:$K$98, X11:$X$98)-K11*$AZ$3)/Z11, 0)</f>
        <v>121574.32780121829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3.0780427999999999E-2</v>
      </c>
      <c r="Q12" s="4">
        <f t="shared" si="21"/>
        <v>50</v>
      </c>
      <c r="R12">
        <f t="shared" si="0"/>
        <v>2000000</v>
      </c>
      <c r="S12">
        <f t="shared" si="1"/>
        <v>114391.74624638274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96319.474932697311</v>
      </c>
      <c r="AC12">
        <f t="shared" si="2"/>
        <v>86933.056787320878</v>
      </c>
      <c r="AE12">
        <f t="shared" si="3"/>
        <v>0</v>
      </c>
      <c r="AF12">
        <f t="shared" si="4"/>
        <v>0</v>
      </c>
      <c r="AG12">
        <f t="shared" si="4"/>
        <v>-37.997958611489352</v>
      </c>
      <c r="AH12">
        <f t="shared" si="5"/>
        <v>-48772.709120156615</v>
      </c>
      <c r="AI12">
        <f t="shared" si="6"/>
        <v>-48810.7070787681</v>
      </c>
      <c r="AJ12">
        <f t="shared" si="7"/>
        <v>9386.4181453764322</v>
      </c>
      <c r="AK12">
        <f t="shared" si="22"/>
        <v>221.53479234520381</v>
      </c>
      <c r="AL12">
        <f t="shared" si="8"/>
        <v>-39202.754141046462</v>
      </c>
      <c r="AN12">
        <f t="shared" si="9"/>
        <v>0</v>
      </c>
      <c r="AO12">
        <f t="shared" si="9"/>
        <v>0</v>
      </c>
      <c r="AP12">
        <f t="shared" si="9"/>
        <v>-20.196318947017698</v>
      </c>
      <c r="AQ12">
        <f t="shared" si="9"/>
        <v>-25923.213385546478</v>
      </c>
      <c r="AR12">
        <f t="shared" si="9"/>
        <v>-25943.409704493493</v>
      </c>
      <c r="AS12">
        <f t="shared" si="9"/>
        <v>4988.9810284907408</v>
      </c>
      <c r="AT12">
        <f t="shared" si="9"/>
        <v>117.74809720204868</v>
      </c>
      <c r="AU12">
        <f t="shared" si="9"/>
        <v>-20836.680578800704</v>
      </c>
      <c r="AW12">
        <v>9</v>
      </c>
      <c r="AX12">
        <f>IF(Z12&gt;0, (R12*SUMPRODUCT(K12:$K$98, X12:$X$98)-K12*$AZ$3)/Z12, 0)</f>
        <v>114391.74624638274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3.4133669999999998E-2</v>
      </c>
      <c r="Q13" s="4">
        <f t="shared" si="21"/>
        <v>50</v>
      </c>
      <c r="R13">
        <f t="shared" si="0"/>
        <v>2000000</v>
      </c>
      <c r="S13">
        <f t="shared" si="1"/>
        <v>104876.21811969794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86933.056787320878</v>
      </c>
      <c r="AC13">
        <f t="shared" si="2"/>
        <v>76184.117858106154</v>
      </c>
      <c r="AE13">
        <f t="shared" si="3"/>
        <v>0</v>
      </c>
      <c r="AF13">
        <f t="shared" si="4"/>
        <v>0</v>
      </c>
      <c r="AG13">
        <f t="shared" si="4"/>
        <v>-36.320969245456226</v>
      </c>
      <c r="AH13">
        <f t="shared" si="5"/>
        <v>-51880.391196729426</v>
      </c>
      <c r="AI13">
        <f t="shared" si="6"/>
        <v>-51916.712165974881</v>
      </c>
      <c r="AJ13">
        <f t="shared" si="7"/>
        <v>10748.938929214724</v>
      </c>
      <c r="AK13">
        <f t="shared" si="22"/>
        <v>173.86611357464176</v>
      </c>
      <c r="AL13">
        <f t="shared" si="8"/>
        <v>-40993.907123185512</v>
      </c>
      <c r="AN13">
        <f t="shared" si="9"/>
        <v>0</v>
      </c>
      <c r="AO13">
        <f t="shared" si="9"/>
        <v>0</v>
      </c>
      <c r="AP13">
        <f t="shared" si="9"/>
        <v>-18.350742653417559</v>
      </c>
      <c r="AQ13">
        <f t="shared" si="9"/>
        <v>-26211.957648374504</v>
      </c>
      <c r="AR13">
        <f t="shared" si="9"/>
        <v>-26230.30839102792</v>
      </c>
      <c r="AS13">
        <f t="shared" si="9"/>
        <v>5430.7750091773032</v>
      </c>
      <c r="AT13">
        <f t="shared" si="9"/>
        <v>87.843809585485175</v>
      </c>
      <c r="AU13">
        <f t="shared" si="9"/>
        <v>-20711.689572265132</v>
      </c>
      <c r="AW13">
        <v>10</v>
      </c>
      <c r="AX13">
        <f>IF(Z13&gt;0, (R13*SUMPRODUCT(K13:$K$98, X13:$X$98)-K13*$AZ$3)/Z13, 0)</f>
        <v>104876.21811969794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3.7867151000000002E-2</v>
      </c>
      <c r="Q14" s="4">
        <f t="shared" si="21"/>
        <v>50</v>
      </c>
      <c r="R14">
        <f t="shared" si="0"/>
        <v>2000000</v>
      </c>
      <c r="S14">
        <f t="shared" si="1"/>
        <v>93029.478006895777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76184.117858106154</v>
      </c>
      <c r="AC14">
        <f t="shared" si="2"/>
        <v>64343.629939973929</v>
      </c>
      <c r="AE14">
        <f t="shared" si="3"/>
        <v>0</v>
      </c>
      <c r="AF14">
        <f t="shared" si="4"/>
        <v>0</v>
      </c>
      <c r="AG14">
        <f t="shared" si="4"/>
        <v>-34.582387926117612</v>
      </c>
      <c r="AH14">
        <f t="shared" si="5"/>
        <v>-55014.865075361879</v>
      </c>
      <c r="AI14">
        <f t="shared" si="6"/>
        <v>-55049.447463287994</v>
      </c>
      <c r="AJ14">
        <f t="shared" si="7"/>
        <v>11840.487918132225</v>
      </c>
      <c r="AK14">
        <f t="shared" si="22"/>
        <v>137.13141214459108</v>
      </c>
      <c r="AL14">
        <f t="shared" si="8"/>
        <v>-43071.828133011179</v>
      </c>
      <c r="AN14">
        <f t="shared" si="9"/>
        <v>0</v>
      </c>
      <c r="AO14">
        <f t="shared" si="9"/>
        <v>0</v>
      </c>
      <c r="AP14">
        <f t="shared" si="9"/>
        <v>-16.611851001962613</v>
      </c>
      <c r="AQ14">
        <f t="shared" si="9"/>
        <v>-26426.710135733152</v>
      </c>
      <c r="AR14">
        <f t="shared" si="9"/>
        <v>-26443.321986735114</v>
      </c>
      <c r="AS14">
        <f t="shared" si="9"/>
        <v>5687.6471777127699</v>
      </c>
      <c r="AT14">
        <f t="shared" si="9"/>
        <v>65.871870707755761</v>
      </c>
      <c r="AU14">
        <f t="shared" si="9"/>
        <v>-20689.802938314591</v>
      </c>
      <c r="AW14">
        <v>11</v>
      </c>
      <c r="AX14">
        <f>IF(Z14&gt;0, (R14*SUMPRODUCT(K14:$K$98, X14:$X$98)-K14*$AZ$3)/Z14, 0)</f>
        <v>93029.478006895777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4.2172894000000002E-2</v>
      </c>
      <c r="Q15" s="4">
        <f t="shared" si="21"/>
        <v>50</v>
      </c>
      <c r="R15">
        <f t="shared" si="0"/>
        <v>2000000</v>
      </c>
      <c r="S15">
        <f t="shared" si="1"/>
        <v>79559.405113071247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64343.629939973929</v>
      </c>
      <c r="AC15">
        <f t="shared" si="2"/>
        <v>52156.161983906059</v>
      </c>
      <c r="AE15">
        <f t="shared" si="3"/>
        <v>0</v>
      </c>
      <c r="AF15">
        <f t="shared" si="4"/>
        <v>0</v>
      </c>
      <c r="AG15">
        <f t="shared" si="4"/>
        <v>-32.778124666581398</v>
      </c>
      <c r="AH15">
        <f t="shared" si="5"/>
        <v>-58337.575211001524</v>
      </c>
      <c r="AI15">
        <f t="shared" si="6"/>
        <v>-58370.353335668107</v>
      </c>
      <c r="AJ15">
        <f t="shared" si="7"/>
        <v>12187.467956067871</v>
      </c>
      <c r="AK15">
        <f t="shared" si="22"/>
        <v>263.80888275389316</v>
      </c>
      <c r="AL15">
        <f t="shared" si="8"/>
        <v>-45919.076496846341</v>
      </c>
      <c r="AN15">
        <f t="shared" si="9"/>
        <v>0</v>
      </c>
      <c r="AO15">
        <f t="shared" si="9"/>
        <v>0</v>
      </c>
      <c r="AP15">
        <f t="shared" si="9"/>
        <v>-14.937067318559361</v>
      </c>
      <c r="AQ15">
        <f t="shared" si="9"/>
        <v>-26584.568122552439</v>
      </c>
      <c r="AR15">
        <f t="shared" si="9"/>
        <v>-26599.505189870997</v>
      </c>
      <c r="AS15">
        <f t="shared" si="9"/>
        <v>5553.8573714735121</v>
      </c>
      <c r="AT15">
        <f t="shared" si="9"/>
        <v>120.21831880291687</v>
      </c>
      <c r="AU15">
        <f t="shared" si="9"/>
        <v>-20925.429499594567</v>
      </c>
      <c r="AW15">
        <v>12</v>
      </c>
      <c r="AX15">
        <f>IF(Z15&gt;0, (R15*SUMPRODUCT(K15:$K$98, X15:$X$98)-K15*$AZ$3)/Z15, 0)</f>
        <v>79559.405113071247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4.6777600000000003E-2</v>
      </c>
      <c r="Q16" s="4">
        <f t="shared" si="21"/>
        <v>50</v>
      </c>
      <c r="R16">
        <f t="shared" si="0"/>
        <v>2000000</v>
      </c>
      <c r="S16">
        <f t="shared" si="1"/>
        <v>64347.397760108448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52156.161983906059</v>
      </c>
      <c r="AC16">
        <f t="shared" si="2"/>
        <v>39788.648969553178</v>
      </c>
      <c r="AE16">
        <f t="shared" si="3"/>
        <v>0</v>
      </c>
      <c r="AF16">
        <f t="shared" si="4"/>
        <v>0</v>
      </c>
      <c r="AG16">
        <f t="shared" si="4"/>
        <v>-30.917061415512105</v>
      </c>
      <c r="AH16">
        <f t="shared" si="5"/>
        <v>-61331.280176139124</v>
      </c>
      <c r="AI16">
        <f t="shared" si="6"/>
        <v>-61362.197237554639</v>
      </c>
      <c r="AJ16">
        <f t="shared" si="7"/>
        <v>12367.51301435288</v>
      </c>
      <c r="AK16">
        <f t="shared" si="22"/>
        <v>370.30875008573304</v>
      </c>
      <c r="AL16">
        <f t="shared" si="8"/>
        <v>-48624.375473116022</v>
      </c>
      <c r="AN16">
        <f t="shared" si="9"/>
        <v>0</v>
      </c>
      <c r="AO16">
        <f t="shared" si="9"/>
        <v>0</v>
      </c>
      <c r="AP16">
        <f t="shared" si="9"/>
        <v>-13.327950510995294</v>
      </c>
      <c r="AQ16">
        <f t="shared" si="9"/>
        <v>-26439.131972401567</v>
      </c>
      <c r="AR16">
        <f t="shared" si="9"/>
        <v>-26452.459922912563</v>
      </c>
      <c r="AS16">
        <f t="shared" si="9"/>
        <v>5331.4769856064968</v>
      </c>
      <c r="AT16">
        <f t="shared" si="9"/>
        <v>159.63537506364992</v>
      </c>
      <c r="AU16">
        <f t="shared" si="9"/>
        <v>-20961.347562242416</v>
      </c>
      <c r="AW16">
        <v>13</v>
      </c>
      <c r="AX16">
        <f>IF(Z16&gt;0, (R16*SUMPRODUCT(K16:$K$98, X16:$X$98)-K16*$AZ$3)/Z16, 0)</f>
        <v>64347.397760108448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5.1668436999999998E-2</v>
      </c>
      <c r="Q17" s="4">
        <f t="shared" si="21"/>
        <v>50</v>
      </c>
      <c r="R17">
        <f t="shared" si="0"/>
        <v>2000000</v>
      </c>
      <c r="S17">
        <f t="shared" si="1"/>
        <v>48744.626977523083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39788.648969553178</v>
      </c>
      <c r="AC17">
        <f t="shared" si="2"/>
        <v>28282.07572086138</v>
      </c>
      <c r="AE17">
        <f t="shared" si="3"/>
        <v>0</v>
      </c>
      <c r="AF17">
        <f t="shared" si="4"/>
        <v>0</v>
      </c>
      <c r="AG17">
        <f t="shared" si="4"/>
        <v>-29.010454561384471</v>
      </c>
      <c r="AH17">
        <f t="shared" si="5"/>
        <v>-63897.449598900719</v>
      </c>
      <c r="AI17">
        <f t="shared" si="6"/>
        <v>-63926.460053462106</v>
      </c>
      <c r="AJ17">
        <f t="shared" si="7"/>
        <v>11506.573248691799</v>
      </c>
      <c r="AK17">
        <f t="shared" si="22"/>
        <v>549.08335577983382</v>
      </c>
      <c r="AL17">
        <f t="shared" si="8"/>
        <v>-51870.803448990475</v>
      </c>
      <c r="AN17">
        <f t="shared" si="9"/>
        <v>0</v>
      </c>
      <c r="AO17">
        <f t="shared" si="9"/>
        <v>0</v>
      </c>
      <c r="AP17">
        <f t="shared" si="9"/>
        <v>-11.75600360459566</v>
      </c>
      <c r="AQ17">
        <f t="shared" si="9"/>
        <v>-25893.377376066106</v>
      </c>
      <c r="AR17">
        <f t="shared" si="9"/>
        <v>-25905.1333796707</v>
      </c>
      <c r="AS17">
        <f t="shared" si="9"/>
        <v>4662.8471919300118</v>
      </c>
      <c r="AT17">
        <f t="shared" si="9"/>
        <v>222.50688613350545</v>
      </c>
      <c r="AU17">
        <f t="shared" si="9"/>
        <v>-21019.779301607185</v>
      </c>
      <c r="AW17">
        <v>14</v>
      </c>
      <c r="AX17">
        <f>IF(Z17&gt;0, (R17*SUMPRODUCT(K17:$K$98, X17:$X$98)-K17*$AZ$3)/Z17, 0)</f>
        <v>48744.626977523083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5.7177164000000003E-2</v>
      </c>
      <c r="Q18" s="4">
        <f t="shared" si="21"/>
        <v>50</v>
      </c>
      <c r="R18">
        <f t="shared" si="0"/>
        <v>2000000</v>
      </c>
      <c r="S18">
        <f t="shared" si="1"/>
        <v>33307.610406486725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28282.07572086138</v>
      </c>
      <c r="AC18">
        <f t="shared" si="2"/>
        <v>18027.154253131739</v>
      </c>
      <c r="AE18">
        <f t="shared" si="3"/>
        <v>0</v>
      </c>
      <c r="AF18">
        <f t="shared" si="4"/>
        <v>0</v>
      </c>
      <c r="AG18">
        <f t="shared" si="4"/>
        <v>-27.061614497599795</v>
      </c>
      <c r="AH18">
        <f t="shared" si="5"/>
        <v>-66349.420726833108</v>
      </c>
      <c r="AI18">
        <f t="shared" si="6"/>
        <v>-66376.482341330702</v>
      </c>
      <c r="AJ18">
        <f t="shared" si="7"/>
        <v>10254.92146772964</v>
      </c>
      <c r="AK18">
        <f t="shared" si="22"/>
        <v>610.89283557060583</v>
      </c>
      <c r="AL18">
        <f t="shared" si="8"/>
        <v>-55510.668038030453</v>
      </c>
      <c r="AN18">
        <f t="shared" si="9"/>
        <v>0</v>
      </c>
      <c r="AO18">
        <f t="shared" si="9"/>
        <v>0</v>
      </c>
      <c r="AP18">
        <f t="shared" si="9"/>
        <v>-10.233546680165309</v>
      </c>
      <c r="AQ18">
        <f t="shared" si="9"/>
        <v>-25090.516837796087</v>
      </c>
      <c r="AR18">
        <f t="shared" si="9"/>
        <v>-25100.750384476247</v>
      </c>
      <c r="AS18">
        <f t="shared" si="9"/>
        <v>3877.9732654438835</v>
      </c>
      <c r="AT18">
        <f t="shared" si="9"/>
        <v>231.01357644218993</v>
      </c>
      <c r="AU18">
        <f t="shared" si="9"/>
        <v>-20991.763542590175</v>
      </c>
      <c r="AW18">
        <v>15</v>
      </c>
      <c r="AX18">
        <f>IF(Z18&gt;0, (R18*SUMPRODUCT(K18:$K$98, X18:$X$98)-K18*$AZ$3)/Z18, 0)</f>
        <v>33307.610406486725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6.3388860000000005E-2</v>
      </c>
      <c r="Q19" s="4">
        <f t="shared" si="21"/>
        <v>50</v>
      </c>
      <c r="R19">
        <f t="shared" si="0"/>
        <v>2000000</v>
      </c>
      <c r="S19">
        <f t="shared" si="1"/>
        <v>15280.294830058339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18027.154253131739</v>
      </c>
      <c r="AC19">
        <f t="shared" si="2"/>
        <v>7663.2492221073189</v>
      </c>
      <c r="AE19">
        <f t="shared" si="3"/>
        <v>0</v>
      </c>
      <c r="AF19">
        <f t="shared" si="4"/>
        <v>0</v>
      </c>
      <c r="AG19">
        <f t="shared" si="4"/>
        <v>-25.075593459861473</v>
      </c>
      <c r="AH19">
        <f t="shared" si="5"/>
        <v>-68616.195710492961</v>
      </c>
      <c r="AI19">
        <f t="shared" si="6"/>
        <v>-68641.271303952817</v>
      </c>
      <c r="AJ19">
        <f t="shared" si="7"/>
        <v>10363.90503102442</v>
      </c>
      <c r="AK19">
        <f t="shared" si="22"/>
        <v>402.00553984483781</v>
      </c>
      <c r="AL19">
        <f t="shared" si="8"/>
        <v>-57875.360733083558</v>
      </c>
      <c r="AN19">
        <f t="shared" si="9"/>
        <v>0</v>
      </c>
      <c r="AO19">
        <f t="shared" si="9"/>
        <v>0</v>
      </c>
      <c r="AP19">
        <f t="shared" si="9"/>
        <v>-8.8431580299833925</v>
      </c>
      <c r="AQ19">
        <f t="shared" si="9"/>
        <v>-24198.185500791333</v>
      </c>
      <c r="AR19">
        <f t="shared" si="9"/>
        <v>-24207.028658821317</v>
      </c>
      <c r="AS19">
        <f t="shared" si="9"/>
        <v>3654.9344343053167</v>
      </c>
      <c r="AT19">
        <f t="shared" si="9"/>
        <v>141.77126150442564</v>
      </c>
      <c r="AU19">
        <f t="shared" si="9"/>
        <v>-20410.322963011571</v>
      </c>
      <c r="AW19">
        <v>16</v>
      </c>
      <c r="AX19">
        <f>IF(Z19&gt;0, (R19*SUMPRODUCT(K19:$K$98, X19:$X$98)-K19*$AZ$3)/Z19, 0)</f>
        <v>15280.294830058339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7.0498397000000004E-2</v>
      </c>
      <c r="Q20" s="4">
        <f t="shared" si="21"/>
        <v>50</v>
      </c>
      <c r="R20">
        <f t="shared" si="0"/>
        <v>2000000</v>
      </c>
      <c r="S20">
        <f t="shared" si="1"/>
        <v>-13107.359018775795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7663.2492221073189</v>
      </c>
      <c r="AC20">
        <f t="shared" si="2"/>
        <v>-6044.34022125919</v>
      </c>
      <c r="AE20">
        <f t="shared" si="3"/>
        <v>0</v>
      </c>
      <c r="AF20">
        <f t="shared" si="4"/>
        <v>0</v>
      </c>
      <c r="AG20">
        <f t="shared" si="4"/>
        <v>-23.057048382518943</v>
      </c>
      <c r="AH20">
        <f t="shared" si="5"/>
        <v>-70711.565709756716</v>
      </c>
      <c r="AI20">
        <f t="shared" si="6"/>
        <v>-70734.62275813923</v>
      </c>
      <c r="AJ20">
        <f t="shared" si="7"/>
        <v>13707.589443366509</v>
      </c>
      <c r="AK20">
        <f t="shared" si="22"/>
        <v>32.95197165506147</v>
      </c>
      <c r="AL20">
        <f t="shared" si="8"/>
        <v>-56994.081343117658</v>
      </c>
      <c r="AN20">
        <f t="shared" si="9"/>
        <v>0</v>
      </c>
      <c r="AO20">
        <f t="shared" si="9"/>
        <v>0</v>
      </c>
      <c r="AP20">
        <f t="shared" si="9"/>
        <v>-7.7125087585621293</v>
      </c>
      <c r="AQ20">
        <f t="shared" si="9"/>
        <v>-23652.792014853731</v>
      </c>
      <c r="AR20">
        <f t="shared" si="9"/>
        <v>-23660.504523612293</v>
      </c>
      <c r="AS20">
        <f t="shared" si="9"/>
        <v>4585.1447196030158</v>
      </c>
      <c r="AT20">
        <f t="shared" si="9"/>
        <v>11.022328868175277</v>
      </c>
      <c r="AU20">
        <f t="shared" si="9"/>
        <v>-19064.337475141099</v>
      </c>
      <c r="AW20">
        <v>17</v>
      </c>
      <c r="AX20">
        <f>IF(Z20&gt;0, (R20*SUMPRODUCT(K20:$K$98, X20:$X$98)-K20*$AZ$3)/Z20, 0)</f>
        <v>-13107.359018775795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7.8701599999999997E-2</v>
      </c>
      <c r="Q21" s="4">
        <f t="shared" si="21"/>
        <v>50</v>
      </c>
      <c r="R21">
        <f t="shared" si="0"/>
        <v>2000000</v>
      </c>
      <c r="S21">
        <f t="shared" si="1"/>
        <v>-48109.340150105825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-6044.34022125919</v>
      </c>
      <c r="AC21">
        <f t="shared" si="2"/>
        <v>-20217.326027225849</v>
      </c>
      <c r="AE21">
        <f t="shared" si="3"/>
        <v>0</v>
      </c>
      <c r="AF21">
        <f t="shared" si="4"/>
        <v>0</v>
      </c>
      <c r="AG21">
        <f t="shared" si="4"/>
        <v>-21.011851299712099</v>
      </c>
      <c r="AH21">
        <f t="shared" si="5"/>
        <v>-72585.063959266103</v>
      </c>
      <c r="AI21">
        <f t="shared" si="6"/>
        <v>-72606.075810565817</v>
      </c>
      <c r="AJ21">
        <f t="shared" si="7"/>
        <v>14172.985805966659</v>
      </c>
      <c r="AK21">
        <f t="shared" si="22"/>
        <v>-9.6709443540147042</v>
      </c>
      <c r="AL21">
        <f t="shared" si="8"/>
        <v>-58442.760948953175</v>
      </c>
      <c r="AN21">
        <f t="shared" si="9"/>
        <v>0</v>
      </c>
      <c r="AO21">
        <f t="shared" si="9"/>
        <v>0</v>
      </c>
      <c r="AP21">
        <f t="shared" si="9"/>
        <v>-6.6835269034458484</v>
      </c>
      <c r="AQ21">
        <f t="shared" si="9"/>
        <v>-23088.1239753843</v>
      </c>
      <c r="AR21">
        <f t="shared" si="9"/>
        <v>-23094.807502287746</v>
      </c>
      <c r="AS21">
        <f t="shared" si="9"/>
        <v>4508.1954267224528</v>
      </c>
      <c r="AT21">
        <f t="shared" si="9"/>
        <v>-3.0761695316523889</v>
      </c>
      <c r="AU21">
        <f t="shared" si="9"/>
        <v>-18589.688245096946</v>
      </c>
      <c r="AW21">
        <v>18</v>
      </c>
      <c r="AX21">
        <f>IF(Z21&gt;0, (R21*SUMPRODUCT(K21:$K$98, X21:$X$98)-K21*$AZ$3)/Z21, 0)</f>
        <v>-48109.340150105825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8.8159118999999994E-2</v>
      </c>
      <c r="Q22" s="4">
        <f t="shared" si="21"/>
        <v>50</v>
      </c>
      <c r="R22">
        <f t="shared" si="0"/>
        <v>2000000</v>
      </c>
      <c r="S22">
        <f t="shared" si="1"/>
        <v>-82130.150437880104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-20217.326027225849</v>
      </c>
      <c r="AC22">
        <f t="shared" si="2"/>
        <v>-31126.253554478291</v>
      </c>
      <c r="AE22">
        <f t="shared" si="3"/>
        <v>0</v>
      </c>
      <c r="AF22">
        <f t="shared" si="4"/>
        <v>0</v>
      </c>
      <c r="AG22">
        <f t="shared" si="4"/>
        <v>-18.949346487573354</v>
      </c>
      <c r="AH22">
        <f t="shared" si="5"/>
        <v>-74095.451965664935</v>
      </c>
      <c r="AI22">
        <f t="shared" si="6"/>
        <v>-74114.401312152506</v>
      </c>
      <c r="AJ22">
        <f t="shared" si="7"/>
        <v>10908.927527252443</v>
      </c>
      <c r="AK22">
        <f t="shared" si="22"/>
        <v>-424.56384657174283</v>
      </c>
      <c r="AL22">
        <f t="shared" si="8"/>
        <v>-63630.037631471809</v>
      </c>
      <c r="AN22">
        <f t="shared" si="9"/>
        <v>0</v>
      </c>
      <c r="AO22">
        <f t="shared" si="9"/>
        <v>0</v>
      </c>
      <c r="AP22">
        <f t="shared" si="9"/>
        <v>-5.6278970969101829</v>
      </c>
      <c r="AQ22">
        <f t="shared" si="9"/>
        <v>-22006.119276212288</v>
      </c>
      <c r="AR22">
        <f t="shared" si="9"/>
        <v>-22011.747173309195</v>
      </c>
      <c r="AS22">
        <f t="shared" si="9"/>
        <v>3239.9176193906692</v>
      </c>
      <c r="AT22">
        <f t="shared" si="9"/>
        <v>-126.0941447844156</v>
      </c>
      <c r="AU22">
        <f t="shared" si="9"/>
        <v>-18897.923698702944</v>
      </c>
      <c r="AW22">
        <v>19</v>
      </c>
      <c r="AX22">
        <f>IF(Z22&gt;0, (R22*SUMPRODUCT(K22:$K$98, X22:$X$98)-K22*$AZ$3)/Z22, 0)</f>
        <v>-82130.150437880104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9.9426106E-2</v>
      </c>
      <c r="Q23" s="4">
        <f t="shared" si="21"/>
        <v>50</v>
      </c>
      <c r="R23">
        <f t="shared" si="0"/>
        <v>2000000</v>
      </c>
      <c r="S23">
        <f t="shared" si="1"/>
        <v>-102967.91133418265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-31126.253554478291</v>
      </c>
      <c r="AC23">
        <f t="shared" si="2"/>
        <v>-34753.303743972618</v>
      </c>
      <c r="AE23">
        <f t="shared" si="3"/>
        <v>0</v>
      </c>
      <c r="AF23">
        <f t="shared" si="4"/>
        <v>0</v>
      </c>
      <c r="AG23">
        <f t="shared" si="4"/>
        <v>-16.875793290193425</v>
      </c>
      <c r="AH23">
        <f t="shared" si="5"/>
        <v>-75362.389300167837</v>
      </c>
      <c r="AI23">
        <f t="shared" si="6"/>
        <v>-75379.265093458031</v>
      </c>
      <c r="AJ23">
        <f t="shared" si="7"/>
        <v>3627.0501894943263</v>
      </c>
      <c r="AK23">
        <f t="shared" si="22"/>
        <v>-2178.8377488134806</v>
      </c>
      <c r="AL23">
        <f t="shared" si="8"/>
        <v>-73931.052652777187</v>
      </c>
      <c r="AN23">
        <f t="shared" si="9"/>
        <v>0</v>
      </c>
      <c r="AO23">
        <f t="shared" si="9"/>
        <v>0</v>
      </c>
      <c r="AP23">
        <f t="shared" si="9"/>
        <v>-4.4750519934166046</v>
      </c>
      <c r="AQ23">
        <f t="shared" si="9"/>
        <v>-19984.281904088719</v>
      </c>
      <c r="AR23">
        <f t="shared" si="9"/>
        <v>-19988.756956082136</v>
      </c>
      <c r="AS23">
        <f t="shared" si="9"/>
        <v>961.80593715559917</v>
      </c>
      <c r="AT23">
        <f t="shared" si="9"/>
        <v>-577.77504402267766</v>
      </c>
      <c r="AU23">
        <f t="shared" si="9"/>
        <v>-19604.726062949216</v>
      </c>
      <c r="AW23">
        <v>20</v>
      </c>
      <c r="AX23">
        <f>IF(Z23&gt;0, (R23*SUMPRODUCT(K23:$K$98, X23:$X$98)-K23*$AZ$3)/Z23, 0)</f>
        <v>-102967.91133418265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0.112419382</v>
      </c>
      <c r="Q24" s="4">
        <f t="shared" si="21"/>
        <v>50</v>
      </c>
      <c r="R24">
        <f t="shared" si="0"/>
        <v>2000000</v>
      </c>
      <c r="S24">
        <f t="shared" si="1"/>
        <v>-129399.19409001769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-34753.303743972618</v>
      </c>
      <c r="AC24">
        <f t="shared" si="2"/>
        <v>-38327.702534920172</v>
      </c>
      <c r="AE24">
        <f t="shared" si="3"/>
        <v>0</v>
      </c>
      <c r="AF24">
        <f t="shared" si="4"/>
        <v>0</v>
      </c>
      <c r="AG24">
        <f t="shared" si="4"/>
        <v>-14.8098691048482</v>
      </c>
      <c r="AH24">
        <f t="shared" si="5"/>
        <v>-75886.650097731661</v>
      </c>
      <c r="AI24">
        <f t="shared" si="6"/>
        <v>-75901.459966836512</v>
      </c>
      <c r="AJ24">
        <f t="shared" si="7"/>
        <v>3574.3987909475545</v>
      </c>
      <c r="AK24">
        <f t="shared" si="22"/>
        <v>-2432.7312620780835</v>
      </c>
      <c r="AL24">
        <f t="shared" si="8"/>
        <v>-74759.792437967044</v>
      </c>
      <c r="AN24">
        <f t="shared" si="9"/>
        <v>0</v>
      </c>
      <c r="AO24">
        <f t="shared" si="9"/>
        <v>0</v>
      </c>
      <c r="AP24">
        <f t="shared" si="9"/>
        <v>-3.5064454410398889</v>
      </c>
      <c r="AQ24">
        <f t="shared" si="9"/>
        <v>-17967.234982777241</v>
      </c>
      <c r="AR24">
        <f t="shared" si="9"/>
        <v>-17970.74142821828</v>
      </c>
      <c r="AS24">
        <f t="shared" si="9"/>
        <v>846.28933964538305</v>
      </c>
      <c r="AT24">
        <f t="shared" si="9"/>
        <v>-575.98344609247283</v>
      </c>
      <c r="AU24">
        <f t="shared" si="9"/>
        <v>-17700.435534665372</v>
      </c>
      <c r="AW24">
        <v>21</v>
      </c>
      <c r="AX24">
        <f>IF(Z24&gt;0, (R24*SUMPRODUCT(K24:$K$98, X24:$X$98)-K24*$AZ$3)/Z24, 0)</f>
        <v>-129399.19409001769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0.12734142500000001</v>
      </c>
      <c r="Q25" s="4">
        <f t="shared" si="21"/>
        <v>50</v>
      </c>
      <c r="R25">
        <f t="shared" si="0"/>
        <v>2000000</v>
      </c>
      <c r="S25">
        <f t="shared" si="1"/>
        <v>-162976.32520596287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-38327.702534920172</v>
      </c>
      <c r="AC25">
        <f t="shared" si="2"/>
        <v>-41643.256166678504</v>
      </c>
      <c r="AE25">
        <f t="shared" si="3"/>
        <v>0</v>
      </c>
      <c r="AF25">
        <f t="shared" si="4"/>
        <v>0</v>
      </c>
      <c r="AG25">
        <f t="shared" si="4"/>
        <v>-12.775860577924874</v>
      </c>
      <c r="AH25">
        <f t="shared" si="5"/>
        <v>-75436.393434993763</v>
      </c>
      <c r="AI25">
        <f t="shared" si="6"/>
        <v>-75449.169295571686</v>
      </c>
      <c r="AJ25">
        <f t="shared" si="7"/>
        <v>3315.5536317583319</v>
      </c>
      <c r="AK25">
        <f t="shared" si="22"/>
        <v>-2682.9391774444125</v>
      </c>
      <c r="AL25">
        <f t="shared" si="8"/>
        <v>-74816.554841257763</v>
      </c>
      <c r="AN25">
        <f t="shared" si="9"/>
        <v>0</v>
      </c>
      <c r="AO25">
        <f t="shared" si="9"/>
        <v>0</v>
      </c>
      <c r="AP25">
        <f t="shared" si="9"/>
        <v>-2.7007725245381402</v>
      </c>
      <c r="AQ25">
        <f t="shared" si="9"/>
        <v>-15946.991398099031</v>
      </c>
      <c r="AR25">
        <f t="shared" si="9"/>
        <v>-15949.69217062357</v>
      </c>
      <c r="AS25">
        <f t="shared" si="9"/>
        <v>700.89651477239261</v>
      </c>
      <c r="AT25">
        <f t="shared" si="9"/>
        <v>-567.16401773897292</v>
      </c>
      <c r="AU25">
        <f t="shared" si="9"/>
        <v>-15815.959673590149</v>
      </c>
      <c r="AW25">
        <v>22</v>
      </c>
      <c r="AX25">
        <f>IF(Z25&gt;0, (R25*SUMPRODUCT(K25:$K$98, X25:$X$98)-K25*$AZ$3)/Z25, 0)</f>
        <v>-162976.32520596287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0.14457818</v>
      </c>
      <c r="Q26" s="4">
        <f t="shared" si="21"/>
        <v>50</v>
      </c>
      <c r="R26">
        <f t="shared" si="0"/>
        <v>2000000</v>
      </c>
      <c r="S26">
        <f t="shared" si="1"/>
        <v>-206038.44578602444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-41643.256166678504</v>
      </c>
      <c r="AC26">
        <f t="shared" si="2"/>
        <v>-44508.389215653515</v>
      </c>
      <c r="AE26">
        <f t="shared" si="3"/>
        <v>0</v>
      </c>
      <c r="AF26">
        <f t="shared" si="4"/>
        <v>0</v>
      </c>
      <c r="AG26">
        <f t="shared" si="4"/>
        <v>-10.800991301855499</v>
      </c>
      <c r="AH26">
        <f t="shared" si="5"/>
        <v>-73884.426811605066</v>
      </c>
      <c r="AI26">
        <f t="shared" si="6"/>
        <v>-73895.227802906928</v>
      </c>
      <c r="AJ26">
        <f t="shared" si="7"/>
        <v>2865.1330489750108</v>
      </c>
      <c r="AK26">
        <f t="shared" si="22"/>
        <v>-2915.0279316674955</v>
      </c>
      <c r="AL26">
        <f t="shared" si="8"/>
        <v>-73945.122685599417</v>
      </c>
      <c r="AN26">
        <f t="shared" si="9"/>
        <v>0</v>
      </c>
      <c r="AO26">
        <f t="shared" si="9"/>
        <v>0</v>
      </c>
      <c r="AP26">
        <f t="shared" si="9"/>
        <v>-2.0386535920544904</v>
      </c>
      <c r="AQ26">
        <f t="shared" si="9"/>
        <v>-13945.456292561776</v>
      </c>
      <c r="AR26">
        <f t="shared" si="9"/>
        <v>-13947.494946153831</v>
      </c>
      <c r="AS26">
        <f t="shared" si="9"/>
        <v>540.78497230189544</v>
      </c>
      <c r="AT26">
        <f t="shared" si="9"/>
        <v>-550.20247658307164</v>
      </c>
      <c r="AU26">
        <f t="shared" si="9"/>
        <v>-13956.912450435007</v>
      </c>
      <c r="AW26">
        <v>23</v>
      </c>
      <c r="AX26">
        <f>IF(Z26&gt;0, (R26*SUMPRODUCT(K26:$K$98, X26:$X$98)-K26*$AZ$3)/Z26, 0)</f>
        <v>-206038.44578602444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0.16385111999999999</v>
      </c>
      <c r="Q27" s="4">
        <f t="shared" si="21"/>
        <v>50</v>
      </c>
      <c r="R27">
        <f t="shared" si="0"/>
        <v>2000000</v>
      </c>
      <c r="S27">
        <f t="shared" si="1"/>
        <v>-262089.12726832571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-44508.389215653515</v>
      </c>
      <c r="AC27">
        <f t="shared" si="2"/>
        <v>-46773.614839354537</v>
      </c>
      <c r="AE27">
        <f t="shared" si="3"/>
        <v>0</v>
      </c>
      <c r="AF27">
        <f t="shared" si="4"/>
        <v>0</v>
      </c>
      <c r="AG27">
        <f t="shared" si="4"/>
        <v>-8.9232268669176626</v>
      </c>
      <c r="AH27">
        <f t="shared" si="5"/>
        <v>-70790.180876771265</v>
      </c>
      <c r="AI27">
        <f t="shared" si="6"/>
        <v>-70799.104103638179</v>
      </c>
      <c r="AJ27">
        <f t="shared" si="7"/>
        <v>2265.2256237010224</v>
      </c>
      <c r="AK27">
        <f t="shared" si="22"/>
        <v>-3115.5872450957463</v>
      </c>
      <c r="AL27">
        <f t="shared" si="8"/>
        <v>-71649.465725032889</v>
      </c>
      <c r="AN27">
        <f t="shared" si="9"/>
        <v>0</v>
      </c>
      <c r="AO27">
        <f t="shared" si="9"/>
        <v>0</v>
      </c>
      <c r="AP27">
        <f t="shared" si="9"/>
        <v>-1.503778019449816</v>
      </c>
      <c r="AQ27">
        <f t="shared" si="9"/>
        <v>-11929.845512505404</v>
      </c>
      <c r="AR27">
        <f t="shared" si="9"/>
        <v>-11931.349290524853</v>
      </c>
      <c r="AS27">
        <f t="shared" si="9"/>
        <v>381.74491726139024</v>
      </c>
      <c r="AT27">
        <f t="shared" si="9"/>
        <v>-525.05127200375387</v>
      </c>
      <c r="AU27">
        <f t="shared" si="9"/>
        <v>-12074.655645267214</v>
      </c>
      <c r="AW27">
        <v>24</v>
      </c>
      <c r="AX27">
        <f>IF(Z27&gt;0, (R27*SUMPRODUCT(K27:$K$98, X27:$X$98)-K27*$AZ$3)/Z27, 0)</f>
        <v>-262089.12726832571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0.185300933</v>
      </c>
      <c r="Q28" s="4">
        <f t="shared" si="21"/>
        <v>50</v>
      </c>
      <c r="R28">
        <f t="shared" si="0"/>
        <v>2000000</v>
      </c>
      <c r="S28">
        <f t="shared" si="1"/>
        <v>-336150.68619422597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-46773.614839354537</v>
      </c>
      <c r="AC28">
        <f t="shared" si="2"/>
        <v>-48274.682968948589</v>
      </c>
      <c r="AE28">
        <f t="shared" si="3"/>
        <v>0</v>
      </c>
      <c r="AF28">
        <f t="shared" si="4"/>
        <v>0</v>
      </c>
      <c r="AG28">
        <f t="shared" si="4"/>
        <v>-7.1805123344379771</v>
      </c>
      <c r="AH28">
        <f t="shared" si="5"/>
        <v>-66139.290552420396</v>
      </c>
      <c r="AI28">
        <f t="shared" si="6"/>
        <v>-66146.471064754835</v>
      </c>
      <c r="AJ28">
        <f t="shared" si="7"/>
        <v>1501.0681295940522</v>
      </c>
      <c r="AK28">
        <f t="shared" si="22"/>
        <v>-3274.1530387548178</v>
      </c>
      <c r="AL28">
        <f t="shared" si="8"/>
        <v>-67919.555973915601</v>
      </c>
      <c r="AN28">
        <f t="shared" si="9"/>
        <v>0</v>
      </c>
      <c r="AO28">
        <f t="shared" si="9"/>
        <v>0</v>
      </c>
      <c r="AP28">
        <f t="shared" si="9"/>
        <v>-1.0804364010949776</v>
      </c>
      <c r="AQ28">
        <f t="shared" si="9"/>
        <v>-9951.8382153193961</v>
      </c>
      <c r="AR28">
        <f t="shared" si="9"/>
        <v>-9952.9186517204907</v>
      </c>
      <c r="AS28">
        <f t="shared" si="9"/>
        <v>225.86252515140441</v>
      </c>
      <c r="AT28">
        <f t="shared" si="9"/>
        <v>-492.65483590361714</v>
      </c>
      <c r="AU28">
        <f t="shared" si="9"/>
        <v>-10219.710962472704</v>
      </c>
      <c r="AW28">
        <v>25</v>
      </c>
      <c r="AX28">
        <f>IF(Z28&gt;0, (R28*SUMPRODUCT(K28:$K$98, X28:$X$98)-K28*$AZ$3)/Z28, 0)</f>
        <v>-336150.68619422597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0.20871278500000001</v>
      </c>
      <c r="Q29" s="4">
        <f t="shared" si="21"/>
        <v>50</v>
      </c>
      <c r="R29">
        <f t="shared" si="0"/>
        <v>2000000</v>
      </c>
      <c r="S29">
        <f t="shared" si="1"/>
        <v>-435960.27076241438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-48274.682968948589</v>
      </c>
      <c r="AC29">
        <f t="shared" si="2"/>
        <v>-48915.112806668549</v>
      </c>
      <c r="AE29">
        <f t="shared" si="3"/>
        <v>0</v>
      </c>
      <c r="AF29">
        <f t="shared" si="4"/>
        <v>0</v>
      </c>
      <c r="AG29">
        <f t="shared" si="4"/>
        <v>-5.610042484046196</v>
      </c>
      <c r="AH29">
        <f t="shared" si="5"/>
        <v>-59946.589081896069</v>
      </c>
      <c r="AI29">
        <f t="shared" si="6"/>
        <v>-59952.199124380117</v>
      </c>
      <c r="AJ29">
        <f t="shared" si="7"/>
        <v>640.42983771995932</v>
      </c>
      <c r="AK29">
        <f t="shared" si="22"/>
        <v>-3379.2278078264017</v>
      </c>
      <c r="AL29">
        <f t="shared" si="8"/>
        <v>-62690.997094486556</v>
      </c>
      <c r="AN29">
        <f t="shared" si="9"/>
        <v>0</v>
      </c>
      <c r="AO29">
        <f t="shared" si="9"/>
        <v>0</v>
      </c>
      <c r="AP29">
        <f t="shared" si="9"/>
        <v>-0.75368852392510544</v>
      </c>
      <c r="AQ29">
        <f t="shared" si="9"/>
        <v>-8053.603224568209</v>
      </c>
      <c r="AR29">
        <f t="shared" si="9"/>
        <v>-8054.3569130921342</v>
      </c>
      <c r="AS29">
        <f t="shared" si="9"/>
        <v>86.039387480826832</v>
      </c>
      <c r="AT29">
        <f t="shared" si="9"/>
        <v>-453.98679702162093</v>
      </c>
      <c r="AU29">
        <f t="shared" si="9"/>
        <v>-8422.3043226329282</v>
      </c>
      <c r="AW29">
        <v>26</v>
      </c>
      <c r="AX29">
        <f>IF(Z29&gt;0, (R29*SUMPRODUCT(K29:$K$98, X29:$X$98)-K29*$AZ$3)/Z29, 0)</f>
        <v>-435960.27076241438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0.23444695300000001</v>
      </c>
      <c r="Q30" s="4">
        <f t="shared" si="21"/>
        <v>50</v>
      </c>
      <c r="R30">
        <f t="shared" si="0"/>
        <v>2000000</v>
      </c>
      <c r="S30">
        <f t="shared" si="1"/>
        <v>-573939.34769368893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-48915.112806668549</v>
      </c>
      <c r="AC30">
        <f t="shared" si="2"/>
        <v>-48654.95855123728</v>
      </c>
      <c r="AE30">
        <f t="shared" si="3"/>
        <v>0</v>
      </c>
      <c r="AF30">
        <f t="shared" si="4"/>
        <v>0</v>
      </c>
      <c r="AG30">
        <f t="shared" si="4"/>
        <v>-4.2386846926205521</v>
      </c>
      <c r="AH30">
        <f t="shared" si="5"/>
        <v>-52610.294663407272</v>
      </c>
      <c r="AI30">
        <f t="shared" si="6"/>
        <v>-52614.533348099896</v>
      </c>
      <c r="AJ30">
        <f t="shared" si="7"/>
        <v>-260.15425543126912</v>
      </c>
      <c r="AK30">
        <f t="shared" si="22"/>
        <v>-3424.0578964667989</v>
      </c>
      <c r="AL30">
        <f t="shared" si="8"/>
        <v>-56298.745499997967</v>
      </c>
      <c r="AN30">
        <f t="shared" si="9"/>
        <v>0</v>
      </c>
      <c r="AO30">
        <f t="shared" si="9"/>
        <v>0</v>
      </c>
      <c r="AP30">
        <f t="shared" si="9"/>
        <v>-0.50843898280405875</v>
      </c>
      <c r="AQ30">
        <f t="shared" si="9"/>
        <v>-6310.7134980467345</v>
      </c>
      <c r="AR30">
        <f t="shared" si="9"/>
        <v>-6311.2219370295388</v>
      </c>
      <c r="AS30">
        <f t="shared" si="9"/>
        <v>-31.206040221369872</v>
      </c>
      <c r="AT30">
        <f t="shared" si="9"/>
        <v>-410.72281620114177</v>
      </c>
      <c r="AU30">
        <f t="shared" si="9"/>
        <v>-6753.1507934520514</v>
      </c>
      <c r="AW30">
        <v>27</v>
      </c>
      <c r="AX30">
        <f>IF(Z30&gt;0, (R30*SUMPRODUCT(K30:$K$98, X30:$X$98)-K30*$AZ$3)/Z30, 0)</f>
        <v>-573939.34769368893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0.26339700100000002</v>
      </c>
      <c r="Q31" s="4">
        <f t="shared" si="21"/>
        <v>50</v>
      </c>
      <c r="R31">
        <f t="shared" si="0"/>
        <v>2000000</v>
      </c>
      <c r="S31">
        <f t="shared" si="1"/>
        <v>-771836.5031351425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-48654.95855123728</v>
      </c>
      <c r="AC31">
        <f t="shared" si="2"/>
        <v>-47542.674299284459</v>
      </c>
      <c r="AE31">
        <f t="shared" si="3"/>
        <v>0</v>
      </c>
      <c r="AF31">
        <f t="shared" si="4"/>
        <v>0</v>
      </c>
      <c r="AG31">
        <f t="shared" si="4"/>
        <v>-3.0798410094734865</v>
      </c>
      <c r="AH31">
        <f t="shared" si="5"/>
        <v>-44658.273448834414</v>
      </c>
      <c r="AI31">
        <f t="shared" si="6"/>
        <v>-44661.353289843886</v>
      </c>
      <c r="AJ31">
        <f t="shared" si="7"/>
        <v>-1112.2842519528203</v>
      </c>
      <c r="AK31">
        <f t="shared" si="22"/>
        <v>-3405.8470985866097</v>
      </c>
      <c r="AL31">
        <f t="shared" si="8"/>
        <v>-49179.484640383314</v>
      </c>
      <c r="AN31">
        <f t="shared" si="9"/>
        <v>0</v>
      </c>
      <c r="AO31">
        <f t="shared" si="9"/>
        <v>0</v>
      </c>
      <c r="AP31">
        <f t="shared" si="9"/>
        <v>-0.3298511515303022</v>
      </c>
      <c r="AQ31">
        <f t="shared" si="9"/>
        <v>-4782.9036879314153</v>
      </c>
      <c r="AR31">
        <f t="shared" si="9"/>
        <v>-4783.2335390829458</v>
      </c>
      <c r="AS31">
        <f t="shared" si="9"/>
        <v>-119.12570818010501</v>
      </c>
      <c r="AT31">
        <f t="shared" si="9"/>
        <v>-364.76642266575521</v>
      </c>
      <c r="AU31">
        <f t="shared" si="9"/>
        <v>-5267.125669928806</v>
      </c>
      <c r="AW31">
        <v>28</v>
      </c>
      <c r="AX31">
        <f>IF(Z31&gt;0, (R31*SUMPRODUCT(K31:$K$98, X31:$X$98)-K31*$AZ$3)/Z31, 0)</f>
        <v>-771836.5031351425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0.29593128600000002</v>
      </c>
      <c r="Q32" s="4">
        <f t="shared" si="21"/>
        <v>50</v>
      </c>
      <c r="R32">
        <f t="shared" si="0"/>
        <v>2000000</v>
      </c>
      <c r="S32">
        <f t="shared" si="1"/>
        <v>-1068896.1057975104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-47542.674299284459</v>
      </c>
      <c r="AC32">
        <f t="shared" si="2"/>
        <v>-45697.901424716278</v>
      </c>
      <c r="AE32">
        <f t="shared" si="3"/>
        <v>0</v>
      </c>
      <c r="AF32">
        <f t="shared" si="4"/>
        <v>0</v>
      </c>
      <c r="AG32">
        <f t="shared" si="4"/>
        <v>-2.1376212887697243</v>
      </c>
      <c r="AH32">
        <f t="shared" si="5"/>
        <v>-36456.852424361088</v>
      </c>
      <c r="AI32">
        <f t="shared" si="6"/>
        <v>-36458.990045649858</v>
      </c>
      <c r="AJ32">
        <f t="shared" si="7"/>
        <v>-1844.7728745681816</v>
      </c>
      <c r="AK32">
        <f t="shared" si="22"/>
        <v>-3327.9872009499127</v>
      </c>
      <c r="AL32">
        <f t="shared" si="8"/>
        <v>-41631.750121167956</v>
      </c>
      <c r="AN32">
        <f t="shared" si="9"/>
        <v>0</v>
      </c>
      <c r="AO32">
        <f t="shared" si="9"/>
        <v>0</v>
      </c>
      <c r="AP32">
        <f t="shared" si="9"/>
        <v>-0.20441014692326423</v>
      </c>
      <c r="AQ32">
        <f t="shared" si="9"/>
        <v>-3486.1884093194003</v>
      </c>
      <c r="AR32">
        <f t="shared" si="9"/>
        <v>-3486.3928194663235</v>
      </c>
      <c r="AS32">
        <f t="shared" si="9"/>
        <v>-176.40650208323996</v>
      </c>
      <c r="AT32">
        <f t="shared" si="9"/>
        <v>-318.23894919031056</v>
      </c>
      <c r="AU32">
        <f t="shared" si="9"/>
        <v>-3981.0382707398744</v>
      </c>
      <c r="AW32">
        <v>29</v>
      </c>
      <c r="AX32">
        <f>IF(Z32&gt;0, (R32*SUMPRODUCT(K32:$K$98, X32:$X$98)-K32*$AZ$3)/Z32, 0)</f>
        <v>-1068896.1057975104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0.33262349499999999</v>
      </c>
      <c r="Q33" s="4">
        <f t="shared" si="21"/>
        <v>50</v>
      </c>
      <c r="R33">
        <f t="shared" si="0"/>
        <v>2000000</v>
      </c>
      <c r="S33">
        <f t="shared" si="1"/>
        <v>-1539490.5968797232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-45697.901424716278</v>
      </c>
      <c r="AC33">
        <f t="shared" si="2"/>
        <v>-43266.521474661044</v>
      </c>
      <c r="AE33">
        <f t="shared" si="3"/>
        <v>0</v>
      </c>
      <c r="AF33">
        <f t="shared" si="4"/>
        <v>0</v>
      </c>
      <c r="AG33">
        <f t="shared" si="4"/>
        <v>-1.4052220118250371</v>
      </c>
      <c r="AH33">
        <f t="shared" si="5"/>
        <v>-28440.922562279597</v>
      </c>
      <c r="AI33">
        <f t="shared" si="6"/>
        <v>-28442.327784291421</v>
      </c>
      <c r="AJ33">
        <f t="shared" si="7"/>
        <v>-2431.3799500552341</v>
      </c>
      <c r="AK33">
        <f t="shared" si="22"/>
        <v>-3198.8530997301395</v>
      </c>
      <c r="AL33">
        <f t="shared" si="8"/>
        <v>-34072.560834076794</v>
      </c>
      <c r="AN33">
        <f t="shared" si="9"/>
        <v>0</v>
      </c>
      <c r="AO33">
        <f t="shared" si="9"/>
        <v>0</v>
      </c>
      <c r="AP33">
        <f t="shared" si="9"/>
        <v>-0.11997716783120707</v>
      </c>
      <c r="AQ33">
        <f t="shared" si="9"/>
        <v>-2428.2720529671296</v>
      </c>
      <c r="AR33">
        <f t="shared" si="9"/>
        <v>-2428.3920301349608</v>
      </c>
      <c r="AS33">
        <f t="shared" si="9"/>
        <v>-207.59003052503368</v>
      </c>
      <c r="AT33">
        <f t="shared" si="9"/>
        <v>-273.11651253971758</v>
      </c>
      <c r="AU33">
        <f t="shared" si="9"/>
        <v>-2909.0985731997121</v>
      </c>
      <c r="AW33">
        <v>30</v>
      </c>
      <c r="AX33">
        <f>IF(Z33&gt;0, (R33*SUMPRODUCT(K33:$K$98, X33:$X$98)-K33*$AZ$3)/Z33, 0)</f>
        <v>-1539490.5968797232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0.37225971299999999</v>
      </c>
      <c r="Q34" s="4">
        <f t="shared" si="21"/>
        <v>50</v>
      </c>
      <c r="R34">
        <f t="shared" si="0"/>
        <v>2000000</v>
      </c>
      <c r="S34">
        <f t="shared" si="1"/>
        <v>-2327670.072140059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-43266.521474661044</v>
      </c>
      <c r="AC34">
        <f t="shared" si="2"/>
        <v>-40411.250349615104</v>
      </c>
      <c r="AE34">
        <f t="shared" si="3"/>
        <v>0</v>
      </c>
      <c r="AF34">
        <f t="shared" si="4"/>
        <v>0</v>
      </c>
      <c r="AG34">
        <f t="shared" si="4"/>
        <v>-0.86806224888351591</v>
      </c>
      <c r="AH34">
        <f t="shared" si="5"/>
        <v>-20924.301712930839</v>
      </c>
      <c r="AI34">
        <f t="shared" si="6"/>
        <v>-20925.169775179722</v>
      </c>
      <c r="AJ34">
        <f t="shared" si="7"/>
        <v>-2855.2711250459397</v>
      </c>
      <c r="AK34">
        <f t="shared" si="22"/>
        <v>-3028.6565032262733</v>
      </c>
      <c r="AL34">
        <f t="shared" si="8"/>
        <v>-26809.097403451935</v>
      </c>
      <c r="AN34">
        <f t="shared" si="9"/>
        <v>0</v>
      </c>
      <c r="AO34">
        <f t="shared" si="9"/>
        <v>0</v>
      </c>
      <c r="AP34">
        <f t="shared" si="9"/>
        <v>-6.6173866151336636E-2</v>
      </c>
      <c r="AQ34">
        <f t="shared" si="9"/>
        <v>-1595.095216549928</v>
      </c>
      <c r="AR34">
        <f t="shared" si="9"/>
        <v>-1595.1613904160793</v>
      </c>
      <c r="AS34">
        <f t="shared" si="9"/>
        <v>-217.66218897041398</v>
      </c>
      <c r="AT34">
        <f t="shared" si="9"/>
        <v>-230.87965214550468</v>
      </c>
      <c r="AU34">
        <f t="shared" ref="AU34:AU69" si="23">AL34*$K34</f>
        <v>-2043.703231531998</v>
      </c>
      <c r="AW34">
        <v>31</v>
      </c>
      <c r="AX34">
        <f>IF(Z34&gt;0, (R34*SUMPRODUCT(K34:$K$98, X34:$X$98)-K34*$AZ$3)/Z34, 0)</f>
        <v>-2327670.072140059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0.41367450300000003</v>
      </c>
      <c r="Q35" s="4">
        <f t="shared" si="21"/>
        <v>50</v>
      </c>
      <c r="R35">
        <f t="shared" si="0"/>
        <v>2000000</v>
      </c>
      <c r="S35">
        <f t="shared" si="1"/>
        <v>-3726754.8925213991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-40411.250349615104</v>
      </c>
      <c r="AC35">
        <f t="shared" si="2"/>
        <v>-37288.896300081935</v>
      </c>
      <c r="AE35">
        <f t="shared" si="3"/>
        <v>0</v>
      </c>
      <c r="AF35">
        <f t="shared" ref="AF35:AG69" si="24">-$Z35*P35</f>
        <v>0</v>
      </c>
      <c r="AG35">
        <f t="shared" si="24"/>
        <v>-0.50028640701472993</v>
      </c>
      <c r="AH35">
        <f t="shared" si="5"/>
        <v>-14363.808775198031</v>
      </c>
      <c r="AI35">
        <f t="shared" ref="AI35:AI66" si="25">SUM(AE35:AH35)</f>
        <v>-14364.309061605045</v>
      </c>
      <c r="AJ35">
        <f t="shared" si="7"/>
        <v>-3122.354049533169</v>
      </c>
      <c r="AK35">
        <f t="shared" si="22"/>
        <v>-2828.7875244730576</v>
      </c>
      <c r="AL35">
        <f t="shared" si="8"/>
        <v>-20315.450635611272</v>
      </c>
      <c r="AN35">
        <f t="shared" ref="AN35:AT69" si="26">AE35*$K35</f>
        <v>0</v>
      </c>
      <c r="AO35">
        <f t="shared" si="26"/>
        <v>0</v>
      </c>
      <c r="AP35">
        <f t="shared" si="26"/>
        <v>-3.405150562328621E-2</v>
      </c>
      <c r="AQ35">
        <f t="shared" si="26"/>
        <v>-977.65861399081098</v>
      </c>
      <c r="AR35">
        <f t="shared" si="26"/>
        <v>-977.69266549643419</v>
      </c>
      <c r="AS35">
        <f t="shared" si="26"/>
        <v>-212.51997852589821</v>
      </c>
      <c r="AT35">
        <f t="shared" si="26"/>
        <v>-192.53865974783545</v>
      </c>
      <c r="AU35">
        <f t="shared" si="23"/>
        <v>-1382.7513037701679</v>
      </c>
      <c r="AW35">
        <v>32</v>
      </c>
      <c r="AX35">
        <f>IF(Z35&gt;0, (R35*SUMPRODUCT(K35:$K$98, X35:$X$98)-K35*$AZ$3)/Z35, 0)</f>
        <v>-3726754.8925213991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0.42102545200000002</v>
      </c>
      <c r="Q36" s="4">
        <f t="shared" si="21"/>
        <v>50</v>
      </c>
      <c r="R36">
        <f t="shared" si="0"/>
        <v>2000000</v>
      </c>
      <c r="S36">
        <f t="shared" si="1"/>
        <v>-5981823.0895880591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-37288.896300081935</v>
      </c>
      <c r="AC36">
        <f t="shared" si="2"/>
        <v>-34054.546640784261</v>
      </c>
      <c r="AE36">
        <f t="shared" si="3"/>
        <v>0</v>
      </c>
      <c r="AF36">
        <f t="shared" si="24"/>
        <v>0</v>
      </c>
      <c r="AG36">
        <f t="shared" si="24"/>
        <v>-0.28465023230175002</v>
      </c>
      <c r="AH36">
        <f t="shared" si="5"/>
        <v>-8425.3324257133063</v>
      </c>
      <c r="AI36">
        <f t="shared" si="25"/>
        <v>-8425.6170759456072</v>
      </c>
      <c r="AJ36">
        <f t="shared" si="7"/>
        <v>-3234.3496592976735</v>
      </c>
      <c r="AK36">
        <f t="shared" si="22"/>
        <v>-2610.2227410057358</v>
      </c>
      <c r="AL36">
        <f t="shared" si="8"/>
        <v>-14270.189476249016</v>
      </c>
      <c r="AN36">
        <f t="shared" si="26"/>
        <v>0</v>
      </c>
      <c r="AO36">
        <f t="shared" si="26"/>
        <v>0</v>
      </c>
      <c r="AP36">
        <f t="shared" si="26"/>
        <v>-1.7298607161364939E-2</v>
      </c>
      <c r="AQ36">
        <f t="shared" si="26"/>
        <v>-512.01966236873636</v>
      </c>
      <c r="AR36">
        <f t="shared" si="26"/>
        <v>-512.03696097589773</v>
      </c>
      <c r="AS36">
        <f t="shared" si="26"/>
        <v>-196.55611634763807</v>
      </c>
      <c r="AT36">
        <f t="shared" si="26"/>
        <v>-158.62701897412728</v>
      </c>
      <c r="AU36">
        <f t="shared" si="23"/>
        <v>-867.22009629766296</v>
      </c>
      <c r="AW36">
        <v>33</v>
      </c>
      <c r="AX36">
        <f>IF(Z36&gt;0, (R36*SUMPRODUCT(K36:$K$98, X36:$X$98)-K36*$AZ$3)/Z36, 0)</f>
        <v>-5981823.0895880591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0.42896583300000002</v>
      </c>
      <c r="Q37" s="4">
        <f t="shared" si="21"/>
        <v>50</v>
      </c>
      <c r="R37">
        <f t="shared" si="0"/>
        <v>2000000</v>
      </c>
      <c r="S37">
        <f t="shared" si="1"/>
        <v>-9645000.8859748505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-34054.546640784261</v>
      </c>
      <c r="AC37">
        <f t="shared" si="2"/>
        <v>-30805.844630574</v>
      </c>
      <c r="AE37">
        <f t="shared" si="3"/>
        <v>0</v>
      </c>
      <c r="AF37">
        <f t="shared" si="24"/>
        <v>0</v>
      </c>
      <c r="AG37">
        <f t="shared" si="24"/>
        <v>-0.15969850596576882</v>
      </c>
      <c r="AH37">
        <f t="shared" si="5"/>
        <v>-4884.2089605185483</v>
      </c>
      <c r="AI37">
        <f t="shared" si="25"/>
        <v>-4884.3686590245143</v>
      </c>
      <c r="AJ37">
        <f t="shared" si="7"/>
        <v>-3248.7020102102615</v>
      </c>
      <c r="AK37">
        <f t="shared" si="22"/>
        <v>-2383.8182648548986</v>
      </c>
      <c r="AL37">
        <f t="shared" si="8"/>
        <v>-10516.888934089675</v>
      </c>
      <c r="AN37">
        <f t="shared" si="26"/>
        <v>0</v>
      </c>
      <c r="AO37">
        <f t="shared" si="26"/>
        <v>0</v>
      </c>
      <c r="AP37">
        <f t="shared" si="26"/>
        <v>-8.6652764812826903E-3</v>
      </c>
      <c r="AQ37">
        <f t="shared" si="26"/>
        <v>-265.01826538266698</v>
      </c>
      <c r="AR37">
        <f t="shared" si="26"/>
        <v>-265.02693065914826</v>
      </c>
      <c r="AS37">
        <f t="shared" si="26"/>
        <v>-176.27529420848111</v>
      </c>
      <c r="AT37">
        <f t="shared" si="26"/>
        <v>-129.34650966945767</v>
      </c>
      <c r="AU37">
        <f t="shared" si="23"/>
        <v>-570.64873453708708</v>
      </c>
      <c r="AW37">
        <v>34</v>
      </c>
      <c r="AX37">
        <f>IF(Z37&gt;0, (R37*SUMPRODUCT(K37:$K$98, X37:$X$98)-K37*$AZ$3)/Z37, 0)</f>
        <v>-9645000.8859748505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0.43771532000000002</v>
      </c>
      <c r="Q38" s="4">
        <f t="shared" si="21"/>
        <v>50</v>
      </c>
      <c r="R38">
        <f t="shared" si="0"/>
        <v>2000000</v>
      </c>
      <c r="S38">
        <f t="shared" si="1"/>
        <v>-15710531.675761314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-30805.844630574</v>
      </c>
      <c r="AC38">
        <f t="shared" si="2"/>
        <v>-27713.075688296849</v>
      </c>
      <c r="AE38">
        <f t="shared" si="3"/>
        <v>0</v>
      </c>
      <c r="AF38">
        <f t="shared" si="24"/>
        <v>0</v>
      </c>
      <c r="AG38">
        <f t="shared" si="24"/>
        <v>-8.8199038263782711E-2</v>
      </c>
      <c r="AH38">
        <f t="shared" si="5"/>
        <v>-2796.0993056931366</v>
      </c>
      <c r="AI38">
        <f t="shared" si="25"/>
        <v>-2796.1875047314002</v>
      </c>
      <c r="AJ38">
        <f t="shared" si="7"/>
        <v>-3092.7689422771509</v>
      </c>
      <c r="AK38">
        <f t="shared" si="22"/>
        <v>-2156.4091241401802</v>
      </c>
      <c r="AL38">
        <f t="shared" si="8"/>
        <v>-8045.3655711487318</v>
      </c>
      <c r="AN38">
        <f t="shared" si="26"/>
        <v>0</v>
      </c>
      <c r="AO38">
        <f t="shared" si="26"/>
        <v>0</v>
      </c>
      <c r="AP38">
        <f t="shared" si="26"/>
        <v>-4.272945936229228E-3</v>
      </c>
      <c r="AQ38">
        <f t="shared" si="26"/>
        <v>-135.4615809961831</v>
      </c>
      <c r="AR38">
        <f t="shared" si="26"/>
        <v>-135.46585394211931</v>
      </c>
      <c r="AS38">
        <f t="shared" si="26"/>
        <v>-149.83422431518406</v>
      </c>
      <c r="AT38">
        <f t="shared" si="26"/>
        <v>-104.47074917398571</v>
      </c>
      <c r="AU38">
        <f t="shared" si="23"/>
        <v>-389.77082743128909</v>
      </c>
      <c r="AW38">
        <v>35</v>
      </c>
      <c r="AX38">
        <f>IF(Z38&gt;0, (R38*SUMPRODUCT(K38:$K$98, X38:$X$98)-K38*$AZ$3)/Z38, 0)</f>
        <v>-15710531.675761314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0.44739131599999998</v>
      </c>
      <c r="Q39" s="4">
        <f t="shared" si="21"/>
        <v>50</v>
      </c>
      <c r="R39">
        <f t="shared" si="0"/>
        <v>2000000</v>
      </c>
      <c r="S39">
        <f t="shared" si="1"/>
        <v>-25962993.993974146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-27713.075688296849</v>
      </c>
      <c r="AC39">
        <f t="shared" si="2"/>
        <v>-24850.512976739621</v>
      </c>
      <c r="AE39">
        <f t="shared" si="3"/>
        <v>0</v>
      </c>
      <c r="AF39">
        <f t="shared" si="24"/>
        <v>0</v>
      </c>
      <c r="AG39">
        <f t="shared" si="24"/>
        <v>-4.7857564082376777E-2</v>
      </c>
      <c r="AH39">
        <f t="shared" si="5"/>
        <v>-1578.379351950724</v>
      </c>
      <c r="AI39">
        <f t="shared" si="25"/>
        <v>-1578.4272095148062</v>
      </c>
      <c r="AJ39">
        <f t="shared" si="7"/>
        <v>-2862.5627115572279</v>
      </c>
      <c r="AK39">
        <f t="shared" si="22"/>
        <v>-1939.9152981807797</v>
      </c>
      <c r="AL39">
        <f t="shared" si="8"/>
        <v>-6380.9052192528143</v>
      </c>
      <c r="AN39">
        <f t="shared" si="26"/>
        <v>0</v>
      </c>
      <c r="AO39">
        <f t="shared" si="26"/>
        <v>0</v>
      </c>
      <c r="AP39">
        <f t="shared" si="26"/>
        <v>-2.0701228314825796E-3</v>
      </c>
      <c r="AQ39">
        <f t="shared" si="26"/>
        <v>-68.274246628801649</v>
      </c>
      <c r="AR39">
        <f t="shared" si="26"/>
        <v>-68.276316751633132</v>
      </c>
      <c r="AS39">
        <f t="shared" si="26"/>
        <v>-123.82277575902479</v>
      </c>
      <c r="AT39">
        <f t="shared" si="26"/>
        <v>-83.912815599931093</v>
      </c>
      <c r="AU39">
        <f t="shared" si="23"/>
        <v>-276.01190811058905</v>
      </c>
      <c r="AW39">
        <v>36</v>
      </c>
      <c r="AX39">
        <f>IF(Z39&gt;0, (R39*SUMPRODUCT(K39:$K$98, X39:$X$98)-K39*$AZ$3)/Z39, 0)</f>
        <v>-25962993.993974146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0.457001349</v>
      </c>
      <c r="Q40" s="4">
        <f t="shared" si="21"/>
        <v>50</v>
      </c>
      <c r="R40">
        <f t="shared" si="0"/>
        <v>2000000</v>
      </c>
      <c r="S40">
        <f t="shared" si="1"/>
        <v>-43598018.096719511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-24850.512976739621</v>
      </c>
      <c r="AC40">
        <f t="shared" si="2"/>
        <v>-22241.97981930288</v>
      </c>
      <c r="AE40">
        <f t="shared" si="3"/>
        <v>0</v>
      </c>
      <c r="AF40">
        <f t="shared" si="24"/>
        <v>0</v>
      </c>
      <c r="AG40">
        <f t="shared" si="24"/>
        <v>-2.5508017096052875E-2</v>
      </c>
      <c r="AH40">
        <f t="shared" si="5"/>
        <v>-874.83885382000528</v>
      </c>
      <c r="AI40">
        <f t="shared" si="25"/>
        <v>-874.86436183710134</v>
      </c>
      <c r="AJ40">
        <f t="shared" si="7"/>
        <v>-2608.533157436741</v>
      </c>
      <c r="AK40">
        <f t="shared" si="22"/>
        <v>-1739.5359083717735</v>
      </c>
      <c r="AL40">
        <f t="shared" si="8"/>
        <v>-5222.9334276456157</v>
      </c>
      <c r="AN40">
        <f t="shared" si="26"/>
        <v>0</v>
      </c>
      <c r="AO40">
        <f t="shared" si="26"/>
        <v>0</v>
      </c>
      <c r="AP40">
        <f t="shared" si="26"/>
        <v>-9.8515417552188849E-4</v>
      </c>
      <c r="AQ40">
        <f t="shared" si="26"/>
        <v>-33.787461663687083</v>
      </c>
      <c r="AR40">
        <f t="shared" si="26"/>
        <v>-33.788446817862607</v>
      </c>
      <c r="AS40">
        <f t="shared" si="26"/>
        <v>-100.74508427523966</v>
      </c>
      <c r="AT40">
        <f t="shared" si="26"/>
        <v>-67.183233300713695</v>
      </c>
      <c r="AU40">
        <f t="shared" si="23"/>
        <v>-201.71676439381596</v>
      </c>
      <c r="AW40">
        <v>37</v>
      </c>
      <c r="AX40">
        <f>IF(Z40&gt;0, (R40*SUMPRODUCT(K40:$K$98, X40:$X$98)-K40*$AZ$3)/Z40, 0)</f>
        <v>-43598018.096719511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0.46737994300000002</v>
      </c>
      <c r="Q41" s="4">
        <f t="shared" si="21"/>
        <v>50</v>
      </c>
      <c r="R41">
        <f t="shared" si="0"/>
        <v>2000000</v>
      </c>
      <c r="S41">
        <f t="shared" si="1"/>
        <v>-74584647.282099068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-22241.97981930288</v>
      </c>
      <c r="AC41">
        <f t="shared" si="2"/>
        <v>-19885.760670193755</v>
      </c>
      <c r="AE41">
        <f t="shared" si="3"/>
        <v>0</v>
      </c>
      <c r="AF41">
        <f t="shared" si="24"/>
        <v>0</v>
      </c>
      <c r="AG41">
        <f t="shared" si="24"/>
        <v>-1.3331001348696128E-2</v>
      </c>
      <c r="AH41">
        <f t="shared" si="5"/>
        <v>-476.87742305584879</v>
      </c>
      <c r="AI41">
        <f t="shared" si="25"/>
        <v>-476.89075405719751</v>
      </c>
      <c r="AJ41">
        <f t="shared" si="7"/>
        <v>-2356.2191491091253</v>
      </c>
      <c r="AK41">
        <f t="shared" si="22"/>
        <v>-1556.9385873512017</v>
      </c>
      <c r="AL41">
        <f t="shared" si="8"/>
        <v>-4390.0484905175244</v>
      </c>
      <c r="AN41">
        <f t="shared" si="26"/>
        <v>0</v>
      </c>
      <c r="AO41">
        <f t="shared" si="26"/>
        <v>0</v>
      </c>
      <c r="AP41">
        <f t="shared" si="26"/>
        <v>-4.5969761729021185E-4</v>
      </c>
      <c r="AQ41">
        <f t="shared" si="26"/>
        <v>-16.444332228629722</v>
      </c>
      <c r="AR41">
        <f t="shared" si="26"/>
        <v>-16.444791926247014</v>
      </c>
      <c r="AS41">
        <f t="shared" si="26"/>
        <v>-81.250335239443615</v>
      </c>
      <c r="AT41">
        <f t="shared" si="26"/>
        <v>-53.688461965577602</v>
      </c>
      <c r="AU41">
        <f t="shared" si="23"/>
        <v>-151.38358913126822</v>
      </c>
      <c r="AW41">
        <v>38</v>
      </c>
      <c r="AX41">
        <f>IF(Z41&gt;0, (R41*SUMPRODUCT(K41:$K$98, X41:$X$98)-K41*$AZ$3)/Z41, 0)</f>
        <v>-74584647.282099068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0.47825477199999999</v>
      </c>
      <c r="Q42" s="4">
        <f t="shared" si="21"/>
        <v>50</v>
      </c>
      <c r="R42">
        <f t="shared" si="0"/>
        <v>2000000</v>
      </c>
      <c r="S42">
        <f t="shared" si="1"/>
        <v>-130226266.04380555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-19885.760670193755</v>
      </c>
      <c r="AC42">
        <f t="shared" si="2"/>
        <v>-17768.270528518093</v>
      </c>
      <c r="AE42">
        <f t="shared" si="3"/>
        <v>0</v>
      </c>
      <c r="AF42">
        <f t="shared" si="24"/>
        <v>0</v>
      </c>
      <c r="AG42">
        <f t="shared" si="24"/>
        <v>-6.8220763246568073E-3</v>
      </c>
      <c r="AH42">
        <f t="shared" si="5"/>
        <v>-255.02460042209438</v>
      </c>
      <c r="AI42">
        <f t="shared" si="25"/>
        <v>-255.03142249841903</v>
      </c>
      <c r="AJ42">
        <f t="shared" si="7"/>
        <v>-2117.490141675662</v>
      </c>
      <c r="AK42">
        <f t="shared" si="22"/>
        <v>-1392.0032469135629</v>
      </c>
      <c r="AL42">
        <f t="shared" si="8"/>
        <v>-3764.5248110876437</v>
      </c>
      <c r="AN42">
        <f t="shared" si="26"/>
        <v>0</v>
      </c>
      <c r="AO42">
        <f t="shared" si="26"/>
        <v>0</v>
      </c>
      <c r="AP42">
        <f t="shared" si="26"/>
        <v>-2.1004291247431802E-4</v>
      </c>
      <c r="AQ42">
        <f t="shared" si="26"/>
        <v>-7.8518778266454827</v>
      </c>
      <c r="AR42">
        <f t="shared" si="26"/>
        <v>-7.8520878695579572</v>
      </c>
      <c r="AS42">
        <f t="shared" si="26"/>
        <v>-65.194784597427784</v>
      </c>
      <c r="AT42">
        <f t="shared" si="26"/>
        <v>-42.857980802514774</v>
      </c>
      <c r="AU42">
        <f t="shared" si="23"/>
        <v>-115.90485326950051</v>
      </c>
      <c r="AW42">
        <v>39</v>
      </c>
      <c r="AX42">
        <f>IF(Z42&gt;0, (R42*SUMPRODUCT(K42:$K$98, X42:$X$98)-K42*$AZ$3)/Z42, 0)</f>
        <v>-130226266.04380555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0.48949088600000001</v>
      </c>
      <c r="Q43" s="4">
        <f t="shared" si="21"/>
        <v>50</v>
      </c>
      <c r="R43">
        <f t="shared" si="0"/>
        <v>2000000</v>
      </c>
      <c r="S43">
        <f t="shared" si="1"/>
        <v>-232402560.96855342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-17768.270528518093</v>
      </c>
      <c r="AC43">
        <f t="shared" si="2"/>
        <v>-15870.82376893019</v>
      </c>
      <c r="AE43">
        <f t="shared" si="3"/>
        <v>0</v>
      </c>
      <c r="AF43">
        <f t="shared" si="24"/>
        <v>0</v>
      </c>
      <c r="AG43">
        <f t="shared" si="24"/>
        <v>-3.4145113768943545E-3</v>
      </c>
      <c r="AH43">
        <f t="shared" si="5"/>
        <v>-133.57376738063539</v>
      </c>
      <c r="AI43">
        <f t="shared" si="25"/>
        <v>-133.57718189201228</v>
      </c>
      <c r="AJ43">
        <f t="shared" si="7"/>
        <v>-1897.4467595879032</v>
      </c>
      <c r="AK43">
        <f t="shared" si="22"/>
        <v>-1243.7789369962666</v>
      </c>
      <c r="AL43">
        <f t="shared" si="8"/>
        <v>-3274.8028784761818</v>
      </c>
      <c r="AN43">
        <f t="shared" si="26"/>
        <v>0</v>
      </c>
      <c r="AO43">
        <f t="shared" si="26"/>
        <v>0</v>
      </c>
      <c r="AP43">
        <f t="shared" si="26"/>
        <v>-9.386463573616111E-5</v>
      </c>
      <c r="AQ43">
        <f t="shared" si="26"/>
        <v>-3.671931833038371</v>
      </c>
      <c r="AR43">
        <f t="shared" si="26"/>
        <v>-3.672025697674107</v>
      </c>
      <c r="AS43">
        <f t="shared" si="26"/>
        <v>-52.160654705292067</v>
      </c>
      <c r="AT43">
        <f t="shared" si="26"/>
        <v>-34.191380250620384</v>
      </c>
      <c r="AU43">
        <f t="shared" si="23"/>
        <v>-90.024060653586545</v>
      </c>
      <c r="AW43">
        <v>40</v>
      </c>
      <c r="AX43">
        <f>IF(Z43&gt;0, (R43*SUMPRODUCT(K43:$K$98, X43:$X$98)-K43*$AZ$3)/Z43, 0)</f>
        <v>-232402560.96855342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0.50154699899999999</v>
      </c>
      <c r="Q44" s="4">
        <f t="shared" si="21"/>
        <v>50</v>
      </c>
      <c r="R44">
        <f t="shared" si="0"/>
        <v>2000000</v>
      </c>
      <c r="S44">
        <f t="shared" si="1"/>
        <v>-424903929.1601395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-15870.82376893019</v>
      </c>
      <c r="AC44">
        <f t="shared" si="2"/>
        <v>-14173.336203071673</v>
      </c>
      <c r="AE44">
        <f t="shared" si="3"/>
        <v>0</v>
      </c>
      <c r="AF44">
        <f t="shared" si="24"/>
        <v>0</v>
      </c>
      <c r="AG44">
        <f t="shared" si="24"/>
        <v>-1.6678283289926895E-3</v>
      </c>
      <c r="AH44">
        <f t="shared" si="5"/>
        <v>-68.501517365308857</v>
      </c>
      <c r="AI44">
        <f t="shared" si="25"/>
        <v>-68.503185193637847</v>
      </c>
      <c r="AJ44">
        <f t="shared" si="7"/>
        <v>-1697.487565858517</v>
      </c>
      <c r="AK44">
        <f t="shared" si="22"/>
        <v>-1110.9576638251133</v>
      </c>
      <c r="AL44">
        <f t="shared" si="8"/>
        <v>-2876.9484148772681</v>
      </c>
      <c r="AN44">
        <f t="shared" si="26"/>
        <v>0</v>
      </c>
      <c r="AO44">
        <f t="shared" si="26"/>
        <v>0</v>
      </c>
      <c r="AP44">
        <f t="shared" si="26"/>
        <v>-4.0936127690267623E-5</v>
      </c>
      <c r="AQ44">
        <f t="shared" si="26"/>
        <v>-1.6813402273464197</v>
      </c>
      <c r="AR44">
        <f t="shared" si="26"/>
        <v>-1.68138116347411</v>
      </c>
      <c r="AS44">
        <f t="shared" si="26"/>
        <v>-41.664100879371979</v>
      </c>
      <c r="AT44">
        <f t="shared" si="26"/>
        <v>-27.267977161830299</v>
      </c>
      <c r="AU44">
        <f t="shared" si="23"/>
        <v>-70.613459204676388</v>
      </c>
      <c r="AW44">
        <v>41</v>
      </c>
      <c r="AX44">
        <f>IF(Z44&gt;0, (R44*SUMPRODUCT(K44:$K$98, X44:$X$98)-K44*$AZ$3)/Z44, 0)</f>
        <v>-424903929.1601395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0.51394563599999998</v>
      </c>
      <c r="Q45" s="4">
        <f t="shared" si="21"/>
        <v>50</v>
      </c>
      <c r="R45">
        <f t="shared" si="0"/>
        <v>2000000</v>
      </c>
      <c r="S45">
        <f t="shared" si="1"/>
        <v>-797008342.88662469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-14173.336203071673</v>
      </c>
      <c r="AC45">
        <f t="shared" si="2"/>
        <v>-12656.125134645839</v>
      </c>
      <c r="AE45">
        <f t="shared" si="3"/>
        <v>0</v>
      </c>
      <c r="AF45">
        <f t="shared" si="24"/>
        <v>0</v>
      </c>
      <c r="AG45">
        <f t="shared" si="24"/>
        <v>-7.9397695441979759E-4</v>
      </c>
      <c r="AH45">
        <f t="shared" si="5"/>
        <v>-34.286923651318602</v>
      </c>
      <c r="AI45">
        <f t="shared" si="25"/>
        <v>-34.287717628273022</v>
      </c>
      <c r="AJ45">
        <f t="shared" si="7"/>
        <v>-1517.2110684258332</v>
      </c>
      <c r="AK45">
        <f t="shared" si="22"/>
        <v>-992.13353421501722</v>
      </c>
      <c r="AL45">
        <f t="shared" si="8"/>
        <v>-2543.6323202691233</v>
      </c>
      <c r="AN45">
        <f t="shared" si="26"/>
        <v>0</v>
      </c>
      <c r="AO45">
        <f t="shared" si="26"/>
        <v>0</v>
      </c>
      <c r="AP45">
        <f t="shared" si="26"/>
        <v>-1.7399841278761732E-5</v>
      </c>
      <c r="AQ45">
        <f t="shared" si="26"/>
        <v>-0.75139086361256435</v>
      </c>
      <c r="AR45">
        <f t="shared" si="26"/>
        <v>-0.75140826345384304</v>
      </c>
      <c r="AS45">
        <f t="shared" si="26"/>
        <v>-33.249367793403231</v>
      </c>
      <c r="AT45">
        <f t="shared" si="26"/>
        <v>-21.742401875244873</v>
      </c>
      <c r="AU45">
        <f t="shared" si="23"/>
        <v>-55.743177932101943</v>
      </c>
      <c r="AW45">
        <v>42</v>
      </c>
      <c r="AX45">
        <f>IF(Z45&gt;0, (R45*SUMPRODUCT(K45:$K$98, X45:$X$98)-K45*$AZ$3)/Z45, 0)</f>
        <v>-797008342.88662469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0.52707773400000002</v>
      </c>
      <c r="Q46" s="4">
        <f t="shared" si="21"/>
        <v>50</v>
      </c>
      <c r="R46">
        <f t="shared" si="0"/>
        <v>2000000</v>
      </c>
      <c r="S46">
        <f t="shared" si="1"/>
        <v>-1537305747.8952093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-12656.125134645839</v>
      </c>
      <c r="AC46">
        <f t="shared" si="2"/>
        <v>-11300.72258921197</v>
      </c>
      <c r="AE46">
        <f t="shared" si="3"/>
        <v>0</v>
      </c>
      <c r="AF46">
        <f t="shared" si="24"/>
        <v>0</v>
      </c>
      <c r="AG46">
        <f t="shared" si="24"/>
        <v>-3.6754961089179136E-4</v>
      </c>
      <c r="AH46">
        <f t="shared" si="5"/>
        <v>-16.739502959352329</v>
      </c>
      <c r="AI46">
        <f t="shared" si="25"/>
        <v>-16.739870508963222</v>
      </c>
      <c r="AJ46">
        <f t="shared" si="7"/>
        <v>-1355.4025454338698</v>
      </c>
      <c r="AK46">
        <f t="shared" si="22"/>
        <v>-885.9287594252088</v>
      </c>
      <c r="AL46">
        <f t="shared" si="8"/>
        <v>-2258.0711753680416</v>
      </c>
      <c r="AN46">
        <f t="shared" si="26"/>
        <v>0</v>
      </c>
      <c r="AO46">
        <f t="shared" si="26"/>
        <v>0</v>
      </c>
      <c r="AP46">
        <f t="shared" si="26"/>
        <v>-7.1917624578613537E-6</v>
      </c>
      <c r="AQ46">
        <f t="shared" si="26"/>
        <v>-0.32753817547033554</v>
      </c>
      <c r="AR46">
        <f t="shared" si="26"/>
        <v>-0.32754536723279343</v>
      </c>
      <c r="AS46">
        <f t="shared" si="26"/>
        <v>-26.520863722015502</v>
      </c>
      <c r="AT46">
        <f t="shared" si="26"/>
        <v>-17.334773330095217</v>
      </c>
      <c r="AU46">
        <f t="shared" si="23"/>
        <v>-44.18318241934351</v>
      </c>
      <c r="AW46">
        <v>43</v>
      </c>
      <c r="AX46">
        <f>IF(Z46&gt;0, (R46*SUMPRODUCT(K46:$K$98, X46:$X$98)-K46*$AZ$3)/Z46, 0)</f>
        <v>-1537305747.8952093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0.54097960300000003</v>
      </c>
      <c r="Q47" s="4">
        <f t="shared" si="21"/>
        <v>50</v>
      </c>
      <c r="R47">
        <f t="shared" si="0"/>
        <v>2000000</v>
      </c>
      <c r="S47">
        <f t="shared" si="1"/>
        <v>-3056945338.4848614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-11300.72258921197</v>
      </c>
      <c r="AC47">
        <f t="shared" si="2"/>
        <v>-10090.198398550407</v>
      </c>
      <c r="AE47">
        <f t="shared" si="3"/>
        <v>0</v>
      </c>
      <c r="AF47">
        <f t="shared" si="24"/>
        <v>0</v>
      </c>
      <c r="AG47">
        <f t="shared" si="24"/>
        <v>-1.6503727219982766E-4</v>
      </c>
      <c r="AH47">
        <f t="shared" si="5"/>
        <v>-7.9534737033218308</v>
      </c>
      <c r="AI47">
        <f t="shared" si="25"/>
        <v>-7.9536387405940303</v>
      </c>
      <c r="AJ47">
        <f t="shared" si="7"/>
        <v>-1210.5241906615629</v>
      </c>
      <c r="AK47">
        <f t="shared" si="22"/>
        <v>-791.05058124483799</v>
      </c>
      <c r="AL47">
        <f t="shared" si="8"/>
        <v>-2009.5284106469949</v>
      </c>
      <c r="AN47">
        <f t="shared" si="26"/>
        <v>0</v>
      </c>
      <c r="AO47">
        <f t="shared" si="26"/>
        <v>0</v>
      </c>
      <c r="AP47">
        <f t="shared" si="26"/>
        <v>-2.8832571731773216E-6</v>
      </c>
      <c r="AQ47">
        <f t="shared" si="26"/>
        <v>-0.13894988569014782</v>
      </c>
      <c r="AR47">
        <f t="shared" si="26"/>
        <v>-0.138952768947321</v>
      </c>
      <c r="AS47">
        <f t="shared" si="26"/>
        <v>-21.148268566894476</v>
      </c>
      <c r="AT47">
        <f t="shared" si="26"/>
        <v>-13.819922204959047</v>
      </c>
      <c r="AU47">
        <f t="shared" si="23"/>
        <v>-35.107143540800841</v>
      </c>
      <c r="AW47">
        <v>44</v>
      </c>
      <c r="AX47">
        <f>IF(Z47&gt;0, (R47*SUMPRODUCT(K47:$K$98, X47:$X$98)-K47*$AZ$3)/Z47, 0)</f>
        <v>-3056945338.4848614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0.55513806300000001</v>
      </c>
      <c r="Q48" s="4">
        <f t="shared" si="21"/>
        <v>50</v>
      </c>
      <c r="R48">
        <f t="shared" si="0"/>
        <v>2000000</v>
      </c>
      <c r="S48">
        <f t="shared" si="1"/>
        <v>-6276589860.8108139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-10090.198398550407</v>
      </c>
      <c r="AC48">
        <f t="shared" si="2"/>
        <v>-9009.2197334030279</v>
      </c>
      <c r="AE48">
        <f t="shared" si="3"/>
        <v>0</v>
      </c>
      <c r="AF48">
        <f t="shared" si="24"/>
        <v>0</v>
      </c>
      <c r="AG48">
        <f t="shared" si="24"/>
        <v>-7.1768427866013312E-5</v>
      </c>
      <c r="AH48">
        <f t="shared" si="5"/>
        <v>-3.6647388644726431</v>
      </c>
      <c r="AI48">
        <f t="shared" si="25"/>
        <v>-3.664810632900509</v>
      </c>
      <c r="AJ48">
        <f t="shared" si="7"/>
        <v>-1080.9786651473787</v>
      </c>
      <c r="AK48">
        <f t="shared" si="22"/>
        <v>-706.31388789852849</v>
      </c>
      <c r="AL48">
        <f t="shared" si="8"/>
        <v>-1790.9573636788077</v>
      </c>
      <c r="AN48">
        <f t="shared" si="26"/>
        <v>0</v>
      </c>
      <c r="AO48">
        <f t="shared" si="26"/>
        <v>0</v>
      </c>
      <c r="AP48">
        <f t="shared" si="26"/>
        <v>-1.1194810707116379E-6</v>
      </c>
      <c r="AQ48">
        <f t="shared" si="26"/>
        <v>-5.7164492937446923E-2</v>
      </c>
      <c r="AR48">
        <f t="shared" si="26"/>
        <v>-5.7165612418517635E-2</v>
      </c>
      <c r="AS48">
        <f t="shared" si="26"/>
        <v>-16.861664515417047</v>
      </c>
      <c r="AT48">
        <f t="shared" si="26"/>
        <v>-11.017449468996814</v>
      </c>
      <c r="AU48">
        <f t="shared" si="23"/>
        <v>-27.936279596832378</v>
      </c>
      <c r="AW48">
        <v>45</v>
      </c>
      <c r="AX48">
        <f>IF(Z48&gt;0, (R48*SUMPRODUCT(K48:$K$98, X48:$X$98)-K48*$AZ$3)/Z48, 0)</f>
        <v>-6276589860.8108139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0.569934367</v>
      </c>
      <c r="Q49" s="4">
        <f t="shared" si="21"/>
        <v>50</v>
      </c>
      <c r="R49">
        <f t="shared" si="0"/>
        <v>2000000</v>
      </c>
      <c r="S49">
        <f t="shared" si="1"/>
        <v>-13341084057.599131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-9009.2197334030279</v>
      </c>
      <c r="AC49">
        <f t="shared" si="2"/>
        <v>-8043.9933130450127</v>
      </c>
      <c r="AE49">
        <f t="shared" si="3"/>
        <v>0</v>
      </c>
      <c r="AF49">
        <f t="shared" si="24"/>
        <v>0</v>
      </c>
      <c r="AG49">
        <f t="shared" si="24"/>
        <v>-3.014745008095172E-5</v>
      </c>
      <c r="AH49">
        <f t="shared" si="5"/>
        <v>-1.636131740256058</v>
      </c>
      <c r="AI49">
        <f t="shared" si="25"/>
        <v>-1.636161887706139</v>
      </c>
      <c r="AJ49">
        <f t="shared" si="7"/>
        <v>-965.22642035801528</v>
      </c>
      <c r="AK49">
        <f t="shared" si="22"/>
        <v>-630.64538133821202</v>
      </c>
      <c r="AL49">
        <f t="shared" si="8"/>
        <v>-1597.5079635839334</v>
      </c>
      <c r="AN49">
        <f t="shared" si="26"/>
        <v>0</v>
      </c>
      <c r="AO49">
        <f t="shared" si="26"/>
        <v>0</v>
      </c>
      <c r="AP49">
        <f t="shared" si="26"/>
        <v>-4.1987100410714459E-7</v>
      </c>
      <c r="AQ49">
        <f t="shared" si="26"/>
        <v>-2.2786811978732838E-2</v>
      </c>
      <c r="AR49">
        <f t="shared" si="26"/>
        <v>-2.2787231849736946E-2</v>
      </c>
      <c r="AS49">
        <f t="shared" si="26"/>
        <v>-13.442947420701749</v>
      </c>
      <c r="AT49">
        <f t="shared" si="26"/>
        <v>-8.7831544222478755</v>
      </c>
      <c r="AU49">
        <f t="shared" si="23"/>
        <v>-22.248889074799362</v>
      </c>
      <c r="AW49">
        <v>46</v>
      </c>
      <c r="AX49">
        <f>IF(Z49&gt;0, (R49*SUMPRODUCT(K49:$K$98, X49:$X$98)-K49*$AZ$3)/Z49, 0)</f>
        <v>-13341084057.599131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0.58483052300000005</v>
      </c>
      <c r="Q50" s="4">
        <f t="shared" si="21"/>
        <v>50</v>
      </c>
      <c r="R50">
        <f t="shared" si="0"/>
        <v>2000000</v>
      </c>
      <c r="S50">
        <f t="shared" si="1"/>
        <v>-29399335749.54039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-8043.9933130450127</v>
      </c>
      <c r="AC50">
        <f t="shared" si="2"/>
        <v>-7182.1557562400685</v>
      </c>
      <c r="AE50">
        <f t="shared" si="3"/>
        <v>0</v>
      </c>
      <c r="AF50">
        <f t="shared" si="24"/>
        <v>0</v>
      </c>
      <c r="AG50">
        <f t="shared" si="24"/>
        <v>-1.2214826582182812E-5</v>
      </c>
      <c r="AH50">
        <f t="shared" si="5"/>
        <v>-0.70524595991837558</v>
      </c>
      <c r="AI50">
        <f t="shared" si="25"/>
        <v>-0.70525817474495778</v>
      </c>
      <c r="AJ50">
        <f t="shared" si="7"/>
        <v>-861.83755680494414</v>
      </c>
      <c r="AK50">
        <f t="shared" si="22"/>
        <v>-563.07953191315096</v>
      </c>
      <c r="AL50">
        <f t="shared" si="8"/>
        <v>-1425.6223468928401</v>
      </c>
      <c r="AN50">
        <f t="shared" si="26"/>
        <v>0</v>
      </c>
      <c r="AO50">
        <f t="shared" si="26"/>
        <v>0</v>
      </c>
      <c r="AP50">
        <f t="shared" si="26"/>
        <v>-1.5189188851924691E-7</v>
      </c>
      <c r="AQ50">
        <f t="shared" si="26"/>
        <v>-8.769763533018447E-3</v>
      </c>
      <c r="AR50">
        <f t="shared" si="26"/>
        <v>-8.7699154249069669E-3</v>
      </c>
      <c r="AS50">
        <f t="shared" si="26"/>
        <v>-10.716986706210243</v>
      </c>
      <c r="AT50">
        <f t="shared" si="26"/>
        <v>-7.0019179489274572</v>
      </c>
      <c r="AU50">
        <f t="shared" si="23"/>
        <v>-17.727674570562609</v>
      </c>
      <c r="AW50">
        <v>47</v>
      </c>
      <c r="AX50">
        <f>IF(Z50&gt;0, (R50*SUMPRODUCT(K50:$K$98, X50:$X$98)-K50*$AZ$3)/Z50, 0)</f>
        <v>-29399335749.54039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0.59948279800000004</v>
      </c>
      <c r="Q51" s="4">
        <f t="shared" si="21"/>
        <v>50</v>
      </c>
      <c r="R51">
        <f t="shared" si="0"/>
        <v>2000000</v>
      </c>
      <c r="S51">
        <f t="shared" si="1"/>
        <v>-67217107574.028313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-7182.1557562400685</v>
      </c>
      <c r="AC51">
        <f t="shared" si="2"/>
        <v>-6412.6463620599197</v>
      </c>
      <c r="AE51">
        <f t="shared" si="3"/>
        <v>0</v>
      </c>
      <c r="AF51">
        <f t="shared" si="24"/>
        <v>0</v>
      </c>
      <c r="AG51">
        <f t="shared" si="24"/>
        <v>-4.7700998997892543E-6</v>
      </c>
      <c r="AH51">
        <f t="shared" si="5"/>
        <v>-0.29290313666286921</v>
      </c>
      <c r="AI51">
        <f t="shared" si="25"/>
        <v>-0.29290790676276901</v>
      </c>
      <c r="AJ51">
        <f t="shared" si="7"/>
        <v>-769.50939418014877</v>
      </c>
      <c r="AK51">
        <f t="shared" si="22"/>
        <v>-502.75090293680483</v>
      </c>
      <c r="AL51">
        <f t="shared" si="8"/>
        <v>-1272.5532050237164</v>
      </c>
      <c r="AN51">
        <f t="shared" si="26"/>
        <v>0</v>
      </c>
      <c r="AO51">
        <f t="shared" si="26"/>
        <v>0</v>
      </c>
      <c r="AP51">
        <f t="shared" si="26"/>
        <v>-5.296106724199305E-8</v>
      </c>
      <c r="AQ51">
        <f t="shared" si="26"/>
        <v>-3.252020511536508E-3</v>
      </c>
      <c r="AR51">
        <f t="shared" si="26"/>
        <v>-3.2520734726037498E-3</v>
      </c>
      <c r="AS51">
        <f t="shared" si="26"/>
        <v>-8.543644708640322</v>
      </c>
      <c r="AT51">
        <f t="shared" si="26"/>
        <v>-5.5819007852613742</v>
      </c>
      <c r="AU51">
        <f t="shared" si="23"/>
        <v>-14.128797567374301</v>
      </c>
      <c r="AW51">
        <v>48</v>
      </c>
      <c r="AX51">
        <f>IF(Z51&gt;0, (R51*SUMPRODUCT(K51:$K$98, X51:$X$98)-K51*$AZ$3)/Z51, 0)</f>
        <v>-67217107574.028313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0.61448546299999995</v>
      </c>
      <c r="Q52" s="4">
        <f t="shared" si="21"/>
        <v>50</v>
      </c>
      <c r="R52">
        <f t="shared" si="0"/>
        <v>2000000</v>
      </c>
      <c r="S52">
        <f t="shared" si="1"/>
        <v>-159821517341.78226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-6412.6463620599197</v>
      </c>
      <c r="AC52">
        <f t="shared" si="2"/>
        <v>-5725.5798248450028</v>
      </c>
      <c r="AE52">
        <f t="shared" si="3"/>
        <v>0</v>
      </c>
      <c r="AF52">
        <f t="shared" si="24"/>
        <v>0</v>
      </c>
      <c r="AG52">
        <f t="shared" si="24"/>
        <v>-1.7912418553131083E-6</v>
      </c>
      <c r="AH52">
        <f t="shared" si="5"/>
        <v>-0.11724628181913013</v>
      </c>
      <c r="AI52">
        <f t="shared" si="25"/>
        <v>-0.11724807306098545</v>
      </c>
      <c r="AJ52">
        <f t="shared" si="7"/>
        <v>-687.06653721491693</v>
      </c>
      <c r="AK52">
        <f t="shared" si="22"/>
        <v>-448.8852453441944</v>
      </c>
      <c r="AL52">
        <f t="shared" si="8"/>
        <v>-1136.0690306321724</v>
      </c>
      <c r="AN52">
        <f t="shared" si="26"/>
        <v>0</v>
      </c>
      <c r="AO52">
        <f t="shared" si="26"/>
        <v>0</v>
      </c>
      <c r="AP52">
        <f t="shared" si="26"/>
        <v>-1.7756830932502575E-8</v>
      </c>
      <c r="AQ52">
        <f t="shared" si="26"/>
        <v>-1.1622787830417938E-3</v>
      </c>
      <c r="AR52">
        <f t="shared" si="26"/>
        <v>-1.1622965398727263E-3</v>
      </c>
      <c r="AS52">
        <f t="shared" si="26"/>
        <v>-6.8109866372973364</v>
      </c>
      <c r="AT52">
        <f t="shared" si="26"/>
        <v>-4.4498621925504924</v>
      </c>
      <c r="AU52">
        <f t="shared" si="23"/>
        <v>-11.262011126387701</v>
      </c>
      <c r="AW52">
        <v>49</v>
      </c>
      <c r="AX52">
        <f>IF(Z52&gt;0, (R52*SUMPRODUCT(K52:$K$98, X52:$X$98)-K52*$AZ$3)/Z52, 0)</f>
        <v>-159821517341.78226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0.62975077099999999</v>
      </c>
      <c r="Q53" s="4">
        <f t="shared" si="21"/>
        <v>50</v>
      </c>
      <c r="R53">
        <f t="shared" si="0"/>
        <v>2000000</v>
      </c>
      <c r="S53">
        <f t="shared" si="1"/>
        <v>-396108579996.78381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-5725.5798248450028</v>
      </c>
      <c r="AC53">
        <f t="shared" si="2"/>
        <v>-5112.1258181635803</v>
      </c>
      <c r="AE53">
        <f t="shared" si="3"/>
        <v>0</v>
      </c>
      <c r="AF53">
        <f t="shared" si="24"/>
        <v>0</v>
      </c>
      <c r="AG53">
        <f t="shared" si="24"/>
        <v>-6.4529349732907676E-7</v>
      </c>
      <c r="AH53">
        <f t="shared" si="5"/>
        <v>-4.5121437577236016E-2</v>
      </c>
      <c r="AI53">
        <f t="shared" si="25"/>
        <v>-4.5122082870733347E-2</v>
      </c>
      <c r="AJ53">
        <f t="shared" si="7"/>
        <v>-613.45400668142247</v>
      </c>
      <c r="AK53">
        <f t="shared" si="22"/>
        <v>-400.79058773915023</v>
      </c>
      <c r="AL53">
        <f t="shared" si="8"/>
        <v>-1014.2897165034435</v>
      </c>
      <c r="AN53">
        <f t="shared" si="26"/>
        <v>0</v>
      </c>
      <c r="AO53">
        <f t="shared" si="26"/>
        <v>0</v>
      </c>
      <c r="AP53">
        <f t="shared" si="26"/>
        <v>-5.7115041543905383E-9</v>
      </c>
      <c r="AQ53">
        <f t="shared" si="26"/>
        <v>-3.9937064179500518E-4</v>
      </c>
      <c r="AR53">
        <f t="shared" si="26"/>
        <v>-3.9937635329915957E-4</v>
      </c>
      <c r="AS53">
        <f t="shared" si="26"/>
        <v>-5.429692259709352</v>
      </c>
      <c r="AT53">
        <f t="shared" si="26"/>
        <v>-3.5474045785175696</v>
      </c>
      <c r="AU53">
        <f t="shared" si="23"/>
        <v>-8.9774962145802206</v>
      </c>
      <c r="AW53">
        <v>50</v>
      </c>
      <c r="AX53">
        <f>IF(Z53&gt;0, (R53*SUMPRODUCT(K53:$K$98, X53:$X$98)-K53*$AZ$3)/Z53, 0)</f>
        <v>-396108579996.78381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0.64518007799999999</v>
      </c>
      <c r="Q54" s="4">
        <f t="shared" si="21"/>
        <v>50</v>
      </c>
      <c r="R54">
        <f t="shared" si="0"/>
        <v>2000000</v>
      </c>
      <c r="S54">
        <f t="shared" si="1"/>
        <v>-1025661159581.2969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-5112.1258181635803</v>
      </c>
      <c r="AC54">
        <f t="shared" si="2"/>
        <v>-4564.3983881054683</v>
      </c>
      <c r="AE54">
        <f t="shared" si="3"/>
        <v>0</v>
      </c>
      <c r="AF54">
        <f t="shared" si="24"/>
        <v>0</v>
      </c>
      <c r="AG54">
        <f t="shared" si="24"/>
        <v>-2.2251005341611947E-7</v>
      </c>
      <c r="AH54">
        <f t="shared" si="5"/>
        <v>-1.6653220357586661E-2</v>
      </c>
      <c r="AI54">
        <f t="shared" si="25"/>
        <v>-1.6653442867640079E-2</v>
      </c>
      <c r="AJ54">
        <f t="shared" si="7"/>
        <v>-547.72743005811208</v>
      </c>
      <c r="AK54">
        <f t="shared" si="22"/>
        <v>-357.84880727145065</v>
      </c>
      <c r="AL54">
        <f t="shared" si="8"/>
        <v>-905.59289077243034</v>
      </c>
      <c r="AN54">
        <f t="shared" si="26"/>
        <v>0</v>
      </c>
      <c r="AO54">
        <f t="shared" si="26"/>
        <v>0</v>
      </c>
      <c r="AP54">
        <f t="shared" si="26"/>
        <v>-1.7584289437675191E-9</v>
      </c>
      <c r="AQ54">
        <f t="shared" si="26"/>
        <v>-1.3160531056525041E-4</v>
      </c>
      <c r="AR54">
        <f t="shared" si="26"/>
        <v>-1.3160706899419418E-4</v>
      </c>
      <c r="AS54">
        <f t="shared" si="26"/>
        <v>-4.3285224713348178</v>
      </c>
      <c r="AT54">
        <f t="shared" si="26"/>
        <v>-2.8279697503017101</v>
      </c>
      <c r="AU54">
        <f t="shared" si="23"/>
        <v>-7.1566238287055217</v>
      </c>
      <c r="AW54">
        <v>51</v>
      </c>
      <c r="AX54">
        <f>IF(Z54&gt;0, (R54*SUMPRODUCT(K54:$K$98, X54:$X$98)-K54*$AZ$3)/Z54, 0)</f>
        <v>-1025661159581.2969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0.66067595400000001</v>
      </c>
      <c r="Q55" s="4">
        <f t="shared" si="21"/>
        <v>50</v>
      </c>
      <c r="R55">
        <f t="shared" si="0"/>
        <v>2000000</v>
      </c>
      <c r="S55">
        <f t="shared" si="1"/>
        <v>-2780753268986.938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-4564.3983881054683</v>
      </c>
      <c r="AC55">
        <f t="shared" si="2"/>
        <v>-4075.3558148636776</v>
      </c>
      <c r="AE55">
        <f t="shared" si="3"/>
        <v>0</v>
      </c>
      <c r="AF55">
        <f t="shared" si="24"/>
        <v>0</v>
      </c>
      <c r="AG55">
        <f t="shared" si="24"/>
        <v>-7.3277911066672581E-8</v>
      </c>
      <c r="AH55">
        <f t="shared" si="5"/>
        <v>-5.8802816726114277E-3</v>
      </c>
      <c r="AI55">
        <f t="shared" si="25"/>
        <v>-5.880354950522494E-3</v>
      </c>
      <c r="AJ55">
        <f t="shared" si="7"/>
        <v>-489.04257324179071</v>
      </c>
      <c r="AK55">
        <f t="shared" si="22"/>
        <v>-319.50788716738282</v>
      </c>
      <c r="AL55">
        <f t="shared" si="8"/>
        <v>-808.55634076412412</v>
      </c>
      <c r="AN55">
        <f t="shared" si="26"/>
        <v>0</v>
      </c>
      <c r="AO55">
        <f t="shared" si="26"/>
        <v>0</v>
      </c>
      <c r="AP55">
        <f t="shared" si="26"/>
        <v>-5.1704726282591593E-10</v>
      </c>
      <c r="AQ55">
        <f t="shared" si="26"/>
        <v>-4.1491132855886353E-5</v>
      </c>
      <c r="AR55">
        <f t="shared" si="26"/>
        <v>-4.149164990314918E-5</v>
      </c>
      <c r="AS55">
        <f t="shared" si="26"/>
        <v>-3.4506732004129468</v>
      </c>
      <c r="AT55">
        <f t="shared" si="26"/>
        <v>-2.2544403368823862</v>
      </c>
      <c r="AU55">
        <f t="shared" si="23"/>
        <v>-5.7051550289452369</v>
      </c>
      <c r="AW55">
        <v>52</v>
      </c>
      <c r="AX55">
        <f>IF(Z55&gt;0, (R55*SUMPRODUCT(K55:$K$98, X55:$X$98)-K55*$AZ$3)/Z55, 0)</f>
        <v>-2780753268986.938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0.67625413199999995</v>
      </c>
      <c r="Q56" s="4">
        <f t="shared" si="21"/>
        <v>50</v>
      </c>
      <c r="R56">
        <f t="shared" si="0"/>
        <v>2000000</v>
      </c>
      <c r="S56">
        <f t="shared" si="1"/>
        <v>-7913460210879.6318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-4075.3558148636776</v>
      </c>
      <c r="AC56">
        <f t="shared" si="2"/>
        <v>-3638.7105841698985</v>
      </c>
      <c r="AE56">
        <f t="shared" si="3"/>
        <v>0</v>
      </c>
      <c r="AF56">
        <f t="shared" si="24"/>
        <v>0</v>
      </c>
      <c r="AG56">
        <f t="shared" si="24"/>
        <v>-2.2990641812840003E-8</v>
      </c>
      <c r="AH56">
        <f t="shared" si="5"/>
        <v>-1.9821796057266339E-3</v>
      </c>
      <c r="AI56">
        <f t="shared" si="25"/>
        <v>-1.9822025963684466E-3</v>
      </c>
      <c r="AJ56">
        <f t="shared" si="7"/>
        <v>-436.64523069377901</v>
      </c>
      <c r="AK56">
        <f t="shared" si="22"/>
        <v>-285.27490704045744</v>
      </c>
      <c r="AL56">
        <f t="shared" si="8"/>
        <v>-721.92211993683281</v>
      </c>
      <c r="AN56">
        <f t="shared" si="26"/>
        <v>0</v>
      </c>
      <c r="AO56">
        <f t="shared" si="26"/>
        <v>0</v>
      </c>
      <c r="AP56">
        <f t="shared" si="26"/>
        <v>-1.4484057345744745E-10</v>
      </c>
      <c r="AQ56">
        <f t="shared" si="26"/>
        <v>-1.2487690997332696E-5</v>
      </c>
      <c r="AR56">
        <f t="shared" si="26"/>
        <v>-1.2487835837906152E-5</v>
      </c>
      <c r="AS56">
        <f t="shared" si="26"/>
        <v>-2.7508560276827674</v>
      </c>
      <c r="AT56">
        <f t="shared" si="26"/>
        <v>-1.7972260829048923</v>
      </c>
      <c r="AU56">
        <f t="shared" si="23"/>
        <v>-4.5480945984234973</v>
      </c>
      <c r="AW56">
        <v>53</v>
      </c>
      <c r="AX56">
        <f>IF(Z56&gt;0, (R56*SUMPRODUCT(K56:$K$98, X56:$X$98)-K56*$AZ$3)/Z56, 0)</f>
        <v>-7913460210879.6318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0.69194305599999995</v>
      </c>
      <c r="Q57" s="4">
        <f t="shared" si="21"/>
        <v>50</v>
      </c>
      <c r="R57">
        <f t="shared" si="0"/>
        <v>2000000</v>
      </c>
      <c r="S57">
        <f t="shared" si="1"/>
        <v>-23705502050340.344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-3638.7105841698985</v>
      </c>
      <c r="AC57">
        <f t="shared" si="2"/>
        <v>-3248.8487464924888</v>
      </c>
      <c r="AE57">
        <f t="shared" si="3"/>
        <v>0</v>
      </c>
      <c r="AF57">
        <f t="shared" si="24"/>
        <v>0</v>
      </c>
      <c r="AG57">
        <f t="shared" si="24"/>
        <v>-6.8525204393337132E-9</v>
      </c>
      <c r="AH57">
        <f t="shared" si="5"/>
        <v>-6.363285982151156E-4</v>
      </c>
      <c r="AI57">
        <f t="shared" si="25"/>
        <v>-6.3633545073555492E-4</v>
      </c>
      <c r="AJ57">
        <f t="shared" si="7"/>
        <v>-389.86183767740977</v>
      </c>
      <c r="AK57">
        <f t="shared" si="22"/>
        <v>-254.70974089189292</v>
      </c>
      <c r="AL57">
        <f t="shared" si="8"/>
        <v>-644.57221490475342</v>
      </c>
      <c r="AN57">
        <f t="shared" si="26"/>
        <v>0</v>
      </c>
      <c r="AO57">
        <f t="shared" si="26"/>
        <v>0</v>
      </c>
      <c r="AP57">
        <f t="shared" si="26"/>
        <v>-3.8545302403512779E-11</v>
      </c>
      <c r="AQ57">
        <f t="shared" si="26"/>
        <v>-3.5793367511049522E-6</v>
      </c>
      <c r="AR57">
        <f t="shared" si="26"/>
        <v>-3.5793752964073557E-6</v>
      </c>
      <c r="AS57">
        <f t="shared" si="26"/>
        <v>-2.1929657214311229</v>
      </c>
      <c r="AT57">
        <f t="shared" si="26"/>
        <v>-1.4327376437206236</v>
      </c>
      <c r="AU57">
        <f t="shared" si="23"/>
        <v>-3.6257069445270429</v>
      </c>
      <c r="AW57">
        <v>54</v>
      </c>
      <c r="AX57">
        <f>IF(Z57&gt;0, (R57*SUMPRODUCT(K57:$K$98, X57:$X$98)-K57*$AZ$3)/Z57, 0)</f>
        <v>-23705502050340.344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0.70765376499999999</v>
      </c>
      <c r="Q58" s="4">
        <f t="shared" si="21"/>
        <v>50</v>
      </c>
      <c r="R58">
        <f t="shared" si="0"/>
        <v>2000000</v>
      </c>
      <c r="S58">
        <f t="shared" si="1"/>
        <v>-74963375562490.75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-3248.8487464924888</v>
      </c>
      <c r="AC58">
        <f t="shared" si="2"/>
        <v>-2900.7578124244151</v>
      </c>
      <c r="AE58">
        <f t="shared" si="3"/>
        <v>0</v>
      </c>
      <c r="AF58">
        <f t="shared" si="24"/>
        <v>0</v>
      </c>
      <c r="AG58">
        <f t="shared" si="24"/>
        <v>-1.9347833463064198E-9</v>
      </c>
      <c r="AH58">
        <f t="shared" si="5"/>
        <v>-1.9396847554535826E-4</v>
      </c>
      <c r="AI58">
        <f t="shared" si="25"/>
        <v>-1.9397041032870457E-4</v>
      </c>
      <c r="AJ58">
        <f t="shared" si="7"/>
        <v>-348.09093406807369</v>
      </c>
      <c r="AK58">
        <f t="shared" si="22"/>
        <v>-227.41941225447422</v>
      </c>
      <c r="AL58">
        <f t="shared" si="8"/>
        <v>-575.51054029295824</v>
      </c>
      <c r="AN58">
        <f t="shared" si="26"/>
        <v>0</v>
      </c>
      <c r="AO58">
        <f t="shared" si="26"/>
        <v>0</v>
      </c>
      <c r="AP58">
        <f t="shared" si="26"/>
        <v>-9.7170723308645397E-12</v>
      </c>
      <c r="AQ58">
        <f t="shared" si="26"/>
        <v>-9.7416887031819182E-7</v>
      </c>
      <c r="AR58">
        <f t="shared" si="26"/>
        <v>-9.741785873905227E-7</v>
      </c>
      <c r="AS58">
        <f t="shared" si="26"/>
        <v>-1.7482188848249383</v>
      </c>
      <c r="AT58">
        <f t="shared" si="26"/>
        <v>-1.1421696814468258</v>
      </c>
      <c r="AU58">
        <f t="shared" si="23"/>
        <v>-2.8903895404503515</v>
      </c>
      <c r="AW58">
        <v>55</v>
      </c>
      <c r="AX58">
        <f>IF(Z58&gt;0, (R58*SUMPRODUCT(K58:$K$98, X58:$X$98)-K58*$AZ$3)/Z58, 0)</f>
        <v>-74963375562490.75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0.72329488099999995</v>
      </c>
      <c r="Q59" s="4">
        <f t="shared" si="21"/>
        <v>50</v>
      </c>
      <c r="R59">
        <f t="shared" si="0"/>
        <v>2000000</v>
      </c>
      <c r="S59">
        <f t="shared" si="1"/>
        <v>-250957257949057.06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-2900.7578124244151</v>
      </c>
      <c r="AC59">
        <f t="shared" si="2"/>
        <v>-2589.9623333562527</v>
      </c>
      <c r="AE59">
        <f t="shared" si="3"/>
        <v>0</v>
      </c>
      <c r="AF59">
        <f t="shared" si="24"/>
        <v>0</v>
      </c>
      <c r="AG59">
        <f t="shared" si="24"/>
        <v>-5.1601662261587202E-10</v>
      </c>
      <c r="AH59">
        <f t="shared" si="5"/>
        <v>-5.5976755609099339E-5</v>
      </c>
      <c r="AI59">
        <f t="shared" si="25"/>
        <v>-5.5977271625721952E-5</v>
      </c>
      <c r="AJ59">
        <f t="shared" si="7"/>
        <v>-310.79547906816242</v>
      </c>
      <c r="AK59">
        <f t="shared" si="22"/>
        <v>-203.05304686970908</v>
      </c>
      <c r="AL59">
        <f t="shared" si="8"/>
        <v>-513.84858191514309</v>
      </c>
      <c r="AN59">
        <f t="shared" si="26"/>
        <v>0</v>
      </c>
      <c r="AO59">
        <f t="shared" si="26"/>
        <v>0</v>
      </c>
      <c r="AP59">
        <f t="shared" si="26"/>
        <v>-2.313922261013245E-12</v>
      </c>
      <c r="AQ59">
        <f t="shared" si="26"/>
        <v>-2.510110241150378E-7</v>
      </c>
      <c r="AR59">
        <f t="shared" si="26"/>
        <v>-2.5101333803729879E-7</v>
      </c>
      <c r="AS59">
        <f t="shared" si="26"/>
        <v>-1.3936694015639193</v>
      </c>
      <c r="AT59">
        <f t="shared" si="26"/>
        <v>-0.91053067813310729</v>
      </c>
      <c r="AU59">
        <f t="shared" si="23"/>
        <v>-2.3042003307103642</v>
      </c>
      <c r="AW59">
        <v>56</v>
      </c>
      <c r="AX59">
        <f>IF(Z59&gt;0, (R59*SUMPRODUCT(K59:$K$98, X59:$X$98)-K59*$AZ$3)/Z59, 0)</f>
        <v>-250957257949057.06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0.74145409100000004</v>
      </c>
      <c r="Q60" s="4">
        <f t="shared" si="21"/>
        <v>50</v>
      </c>
      <c r="R60">
        <f t="shared" si="0"/>
        <v>2000000</v>
      </c>
      <c r="S60">
        <f t="shared" si="1"/>
        <v>-901519486818653.63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-2589.9623333562527</v>
      </c>
      <c r="AC60">
        <f t="shared" si="2"/>
        <v>-2312.4663692837539</v>
      </c>
      <c r="AE60">
        <f t="shared" si="3"/>
        <v>0</v>
      </c>
      <c r="AF60">
        <f t="shared" si="24"/>
        <v>0</v>
      </c>
      <c r="AG60">
        <f t="shared" si="24"/>
        <v>-1.2825382052717188E-10</v>
      </c>
      <c r="AH60">
        <f t="shared" si="5"/>
        <v>-1.5304105434501659E-5</v>
      </c>
      <c r="AI60">
        <f t="shared" si="25"/>
        <v>-1.5304233688322187E-5</v>
      </c>
      <c r="AJ60">
        <f t="shared" si="7"/>
        <v>-277.49596407249874</v>
      </c>
      <c r="AK60">
        <f t="shared" si="22"/>
        <v>-181.2973633349377</v>
      </c>
      <c r="AL60">
        <f t="shared" si="8"/>
        <v>-458.79334271167011</v>
      </c>
      <c r="AN60">
        <f t="shared" si="26"/>
        <v>0</v>
      </c>
      <c r="AO60">
        <f t="shared" si="26"/>
        <v>0</v>
      </c>
      <c r="AP60">
        <f t="shared" si="26"/>
        <v>-5.1349634974899309E-13</v>
      </c>
      <c r="AQ60">
        <f t="shared" si="26"/>
        <v>-6.1273825953008598E-8</v>
      </c>
      <c r="AR60">
        <f t="shared" si="26"/>
        <v>-6.1274339449358346E-8</v>
      </c>
      <c r="AS60">
        <f t="shared" si="26"/>
        <v>-1.111024716734401</v>
      </c>
      <c r="AT60">
        <f t="shared" si="26"/>
        <v>-0.72586948216395797</v>
      </c>
      <c r="AU60">
        <f t="shared" si="23"/>
        <v>-1.8368942601726983</v>
      </c>
      <c r="AW60">
        <v>57</v>
      </c>
      <c r="AX60">
        <f>IF(Z60&gt;0, (R60*SUMPRODUCT(K60:$K$98, X60:$X$98)-K60*$AZ$3)/Z60, 0)</f>
        <v>-901519486818653.63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0.75951466000000001</v>
      </c>
      <c r="Q61" s="4">
        <f t="shared" si="21"/>
        <v>50</v>
      </c>
      <c r="R61">
        <f t="shared" si="0"/>
        <v>2000000</v>
      </c>
      <c r="S61">
        <f t="shared" si="1"/>
        <v>-3492318050473560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-2312.4663692837539</v>
      </c>
      <c r="AC61">
        <f t="shared" si="2"/>
        <v>-2064.7021154847512</v>
      </c>
      <c r="AE61">
        <f t="shared" si="3"/>
        <v>0</v>
      </c>
      <c r="AF61">
        <f t="shared" si="24"/>
        <v>0</v>
      </c>
      <c r="AG61">
        <f t="shared" si="24"/>
        <v>-2.9560625430504196E-11</v>
      </c>
      <c r="AH61">
        <f t="shared" si="5"/>
        <v>-3.8964262756558392E-6</v>
      </c>
      <c r="AI61">
        <f t="shared" si="25"/>
        <v>-3.8964558362812693E-6</v>
      </c>
      <c r="AJ61">
        <f t="shared" si="7"/>
        <v>-247.76425379900274</v>
      </c>
      <c r="AK61">
        <f t="shared" si="22"/>
        <v>-161.87264584986278</v>
      </c>
      <c r="AL61">
        <f t="shared" si="8"/>
        <v>-409.63690354532139</v>
      </c>
      <c r="AN61">
        <f t="shared" si="26"/>
        <v>0</v>
      </c>
      <c r="AO61">
        <f t="shared" si="26"/>
        <v>0</v>
      </c>
      <c r="AP61">
        <f t="shared" si="26"/>
        <v>-1.0567266139344251E-13</v>
      </c>
      <c r="AQ61">
        <f t="shared" si="26"/>
        <v>-1.3928857338958843E-8</v>
      </c>
      <c r="AR61">
        <f t="shared" si="26"/>
        <v>-1.3928963011620237E-8</v>
      </c>
      <c r="AS61">
        <f t="shared" si="26"/>
        <v>-0.8857021025706493</v>
      </c>
      <c r="AT61">
        <f t="shared" si="26"/>
        <v>-0.57865870713620515</v>
      </c>
      <c r="AU61">
        <f t="shared" si="23"/>
        <v>-1.4643608236358177</v>
      </c>
      <c r="AW61">
        <v>58</v>
      </c>
      <c r="AX61">
        <f>IF(Z61&gt;0, (R61*SUMPRODUCT(K61:$K$98, X61:$X$98)-K61*$AZ$3)/Z61, 0)</f>
        <v>-3492318050473560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0.77745419500000001</v>
      </c>
      <c r="Q62" s="4">
        <f t="shared" si="21"/>
        <v>50</v>
      </c>
      <c r="R62">
        <f t="shared" si="0"/>
        <v>2000000</v>
      </c>
      <c r="S62">
        <f t="shared" si="1"/>
        <v>-1.4670442997050108E+16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-2064.7021154847512</v>
      </c>
      <c r="AC62">
        <f t="shared" si="2"/>
        <v>-1843.4840316948616</v>
      </c>
      <c r="AE62">
        <f t="shared" si="3"/>
        <v>0</v>
      </c>
      <c r="AF62">
        <f t="shared" si="24"/>
        <v>0</v>
      </c>
      <c r="AG62">
        <f t="shared" si="24"/>
        <v>-6.2829869284299879E-12</v>
      </c>
      <c r="AH62">
        <f t="shared" si="5"/>
        <v>-9.1928128991076659E-7</v>
      </c>
      <c r="AI62">
        <f t="shared" si="25"/>
        <v>-9.19287572897695E-7</v>
      </c>
      <c r="AJ62">
        <f t="shared" si="7"/>
        <v>-221.21808378988953</v>
      </c>
      <c r="AK62">
        <f t="shared" si="22"/>
        <v>-144.5291480839326</v>
      </c>
      <c r="AL62">
        <f t="shared" si="8"/>
        <v>-365.74723279310967</v>
      </c>
      <c r="AN62">
        <f t="shared" si="26"/>
        <v>0</v>
      </c>
      <c r="AO62">
        <f t="shared" si="26"/>
        <v>0</v>
      </c>
      <c r="AP62">
        <f t="shared" si="26"/>
        <v>-2.0053822216394344E-14</v>
      </c>
      <c r="AQ62">
        <f t="shared" si="26"/>
        <v>-2.9341304963266574E-9</v>
      </c>
      <c r="AR62">
        <f t="shared" si="26"/>
        <v>-2.9341505501488735E-9</v>
      </c>
      <c r="AS62">
        <f t="shared" si="26"/>
        <v>-0.7060762936335474</v>
      </c>
      <c r="AT62">
        <f t="shared" si="26"/>
        <v>-0.46130317853237474</v>
      </c>
      <c r="AU62">
        <f t="shared" si="23"/>
        <v>-1.1673794751000726</v>
      </c>
      <c r="AW62">
        <v>59</v>
      </c>
      <c r="AX62">
        <f>IF(Z62&gt;0, (R62*SUMPRODUCT(K62:$K$98, X62:$X$98)-K62*$AZ$3)/Z62, 0)</f>
        <v>-1.4670442997050108E+16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0.79525030600000002</v>
      </c>
      <c r="Q63" s="4">
        <f t="shared" si="21"/>
        <v>50</v>
      </c>
      <c r="R63">
        <f t="shared" si="0"/>
        <v>2000000</v>
      </c>
      <c r="S63">
        <f t="shared" si="1"/>
        <v>-6.7258692682798272E+16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-1843.4840316948616</v>
      </c>
      <c r="AC63">
        <f t="shared" si="2"/>
        <v>-1645.9678854443866</v>
      </c>
      <c r="AE63">
        <f t="shared" si="3"/>
        <v>0</v>
      </c>
      <c r="AF63">
        <f t="shared" si="24"/>
        <v>0</v>
      </c>
      <c r="AG63">
        <f t="shared" si="24"/>
        <v>-1.2236097817177399E-12</v>
      </c>
      <c r="AH63">
        <f t="shared" si="5"/>
        <v>-1.9986189109711793E-7</v>
      </c>
      <c r="AI63">
        <f t="shared" si="25"/>
        <v>-1.9986311470689964E-7</v>
      </c>
      <c r="AJ63">
        <f t="shared" si="7"/>
        <v>-197.516146250475</v>
      </c>
      <c r="AK63">
        <f t="shared" si="22"/>
        <v>-129.04388221864033</v>
      </c>
      <c r="AL63">
        <f t="shared" si="8"/>
        <v>-326.56002866897848</v>
      </c>
      <c r="AN63">
        <f t="shared" si="26"/>
        <v>0</v>
      </c>
      <c r="AO63">
        <f t="shared" si="26"/>
        <v>0</v>
      </c>
      <c r="AP63">
        <f t="shared" si="26"/>
        <v>-3.4870319108689282E-15</v>
      </c>
      <c r="AQ63">
        <f t="shared" si="26"/>
        <v>-5.6956458050204288E-10</v>
      </c>
      <c r="AR63">
        <f t="shared" si="26"/>
        <v>-5.6956806753395375E-10</v>
      </c>
      <c r="AS63">
        <f t="shared" si="26"/>
        <v>-0.56287969839565977</v>
      </c>
      <c r="AT63">
        <f t="shared" si="26"/>
        <v>-0.36774806962323792</v>
      </c>
      <c r="AU63">
        <f t="shared" si="23"/>
        <v>-0.93062776858846585</v>
      </c>
      <c r="AW63">
        <v>60</v>
      </c>
      <c r="AX63">
        <f>IF(Z63&gt;0, (R63*SUMPRODUCT(K63:$K$98, X63:$X$98)-K63*$AZ$3)/Z63, 0)</f>
        <v>-6.7258692682798272E+16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0.81288120699999999</v>
      </c>
      <c r="Q64" s="4">
        <f t="shared" si="21"/>
        <v>50</v>
      </c>
      <c r="R64">
        <f t="shared" si="0"/>
        <v>2000000</v>
      </c>
      <c r="S64">
        <f t="shared" si="1"/>
        <v>-3.3905156626202912E+17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-1645.9678854443866</v>
      </c>
      <c r="AC64">
        <f t="shared" si="2"/>
        <v>-1469.6141834329837</v>
      </c>
      <c r="AE64">
        <f t="shared" si="3"/>
        <v>0</v>
      </c>
      <c r="AF64">
        <f t="shared" si="24"/>
        <v>0</v>
      </c>
      <c r="AG64">
        <f t="shared" si="24"/>
        <v>-2.167242876408396E-13</v>
      </c>
      <c r="AH64">
        <f t="shared" si="5"/>
        <v>-3.978597585038891E-8</v>
      </c>
      <c r="AI64">
        <f t="shared" si="25"/>
        <v>-3.9786192574676549E-8</v>
      </c>
      <c r="AJ64">
        <f t="shared" si="7"/>
        <v>-176.3537020114029</v>
      </c>
      <c r="AK64">
        <f t="shared" si="22"/>
        <v>-115.21775198110707</v>
      </c>
      <c r="AL64">
        <f t="shared" si="8"/>
        <v>-291.57145403229617</v>
      </c>
      <c r="AN64">
        <f t="shared" si="26"/>
        <v>0</v>
      </c>
      <c r="AO64">
        <f t="shared" si="26"/>
        <v>0</v>
      </c>
      <c r="AP64">
        <f t="shared" si="26"/>
        <v>-5.5144543143356098E-16</v>
      </c>
      <c r="AQ64">
        <f t="shared" si="26"/>
        <v>-1.0123366816266608E-10</v>
      </c>
      <c r="AR64">
        <f t="shared" si="26"/>
        <v>-1.0123421960809752E-10</v>
      </c>
      <c r="AS64">
        <f t="shared" si="26"/>
        <v>-0.44872424936400163</v>
      </c>
      <c r="AT64">
        <f t="shared" si="26"/>
        <v>-0.29316650958530505</v>
      </c>
      <c r="AU64">
        <f t="shared" si="23"/>
        <v>-0.74189075905054092</v>
      </c>
      <c r="AW64">
        <v>61</v>
      </c>
      <c r="AX64">
        <f>IF(Z64&gt;0, (R64*SUMPRODUCT(K64:$K$98, X64:$X$98)-K64*$AZ$3)/Z64, 0)</f>
        <v>-3.3905156626202912E+17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0.83042254299999996</v>
      </c>
      <c r="Q65" s="4">
        <f t="shared" si="21"/>
        <v>50</v>
      </c>
      <c r="R65">
        <f t="shared" si="0"/>
        <v>2000000</v>
      </c>
      <c r="S65">
        <f t="shared" si="1"/>
        <v>-1.8970387072528346E+18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-1469.6141834329837</v>
      </c>
      <c r="AC65">
        <f t="shared" si="2"/>
        <v>-1312.1555209223952</v>
      </c>
      <c r="AE65">
        <f t="shared" si="3"/>
        <v>0</v>
      </c>
      <c r="AF65">
        <f t="shared" si="24"/>
        <v>0</v>
      </c>
      <c r="AG65">
        <f t="shared" si="24"/>
        <v>-3.4584310691861732E-14</v>
      </c>
      <c r="AH65">
        <f t="shared" si="5"/>
        <v>-7.198909362902779E-9</v>
      </c>
      <c r="AI65">
        <f t="shared" si="25"/>
        <v>-7.1989439472134709E-9</v>
      </c>
      <c r="AJ65">
        <f t="shared" si="7"/>
        <v>-157.45866251058851</v>
      </c>
      <c r="AK65">
        <f t="shared" si="22"/>
        <v>-102.87299284030887</v>
      </c>
      <c r="AL65">
        <f t="shared" si="8"/>
        <v>-260.33165535809633</v>
      </c>
      <c r="AN65">
        <f t="shared" si="26"/>
        <v>0</v>
      </c>
      <c r="AO65">
        <f t="shared" si="26"/>
        <v>0</v>
      </c>
      <c r="AP65">
        <f t="shared" si="26"/>
        <v>-7.8569874662888906E-17</v>
      </c>
      <c r="AQ65">
        <f t="shared" si="26"/>
        <v>-1.6354739910599634E-11</v>
      </c>
      <c r="AR65">
        <f t="shared" si="26"/>
        <v>-1.6354818480474298E-11</v>
      </c>
      <c r="AS65">
        <f t="shared" si="26"/>
        <v>-0.35772022430258488</v>
      </c>
      <c r="AT65">
        <f t="shared" si="26"/>
        <v>-0.23371054654448656</v>
      </c>
      <c r="AU65">
        <f t="shared" si="23"/>
        <v>-0.59143077086342632</v>
      </c>
      <c r="AW65">
        <v>62</v>
      </c>
      <c r="AX65">
        <f>IF(Z65&gt;0, (R65*SUMPRODUCT(K65:$K$98, X65:$X$98)-K65*$AZ$3)/Z65, 0)</f>
        <v>-1.8970387072528346E+18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0.84796327400000004</v>
      </c>
      <c r="Q66" s="4">
        <f t="shared" si="21"/>
        <v>50</v>
      </c>
      <c r="R66">
        <f t="shared" si="0"/>
        <v>2000000</v>
      </c>
      <c r="S66">
        <f t="shared" si="1"/>
        <v>-1.1924976080110395E+19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-1312.1555209223952</v>
      </c>
      <c r="AC66">
        <f t="shared" si="2"/>
        <v>-1171.5674293950099</v>
      </c>
      <c r="AE66">
        <f t="shared" si="3"/>
        <v>0</v>
      </c>
      <c r="AF66">
        <f t="shared" si="24"/>
        <v>0</v>
      </c>
      <c r="AG66">
        <f t="shared" si="24"/>
        <v>-4.9122422616388348E-15</v>
      </c>
      <c r="AH66">
        <f t="shared" si="5"/>
        <v>-1.1730490129321712E-9</v>
      </c>
      <c r="AI66">
        <f t="shared" si="25"/>
        <v>-1.1730539251744328E-9</v>
      </c>
      <c r="AJ66">
        <f t="shared" si="7"/>
        <v>-140.58809152738536</v>
      </c>
      <c r="AK66">
        <f t="shared" si="22"/>
        <v>-91.850886464567679</v>
      </c>
      <c r="AL66">
        <f t="shared" si="8"/>
        <v>-232.43897799312609</v>
      </c>
      <c r="AN66">
        <f t="shared" si="26"/>
        <v>0</v>
      </c>
      <c r="AO66">
        <f t="shared" si="26"/>
        <v>0</v>
      </c>
      <c r="AP66">
        <f t="shared" si="26"/>
        <v>-9.9641140708456166E-18</v>
      </c>
      <c r="AQ66">
        <f t="shared" si="26"/>
        <v>-2.3794417198897468E-12</v>
      </c>
      <c r="AR66">
        <f t="shared" si="26"/>
        <v>-2.3794516840038174E-12</v>
      </c>
      <c r="AS66">
        <f t="shared" si="26"/>
        <v>-0.28517237269034884</v>
      </c>
      <c r="AT66">
        <f t="shared" si="26"/>
        <v>-0.18631261682438</v>
      </c>
      <c r="AU66">
        <f t="shared" si="23"/>
        <v>-0.47148498951710827</v>
      </c>
      <c r="AW66">
        <v>63</v>
      </c>
      <c r="AX66">
        <f>IF(Z66&gt;0, (R66*SUMPRODUCT(K66:$K$98, X66:$X$98)-K66*$AZ$3)/Z66, 0)</f>
        <v>-1.1924976080110395E+19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0.86550461000000001</v>
      </c>
      <c r="Q67" s="4">
        <f t="shared" si="21"/>
        <v>50</v>
      </c>
      <c r="R67">
        <f t="shared" ref="R67:R69" si="27">$C$6</f>
        <v>2000000</v>
      </c>
      <c r="S67">
        <f t="shared" ref="S67:S69" si="28">AX67</f>
        <v>-8.5523649281528857E+19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-1171.5674293950099</v>
      </c>
      <c r="AC67">
        <f t="shared" ref="AC67:AC69" si="29">S67*Z67</f>
        <v>-1046.0423476741178</v>
      </c>
      <c r="AE67">
        <f t="shared" ref="AE67:AE69" si="30">$Z67*O67</f>
        <v>0</v>
      </c>
      <c r="AF67">
        <f t="shared" si="24"/>
        <v>0</v>
      </c>
      <c r="AG67">
        <f t="shared" si="24"/>
        <v>-6.1155151613720893E-16</v>
      </c>
      <c r="AH67">
        <f t="shared" ref="AH67:AH69" si="31">-X67*R67</f>
        <v>-1.7006273291540949E-10</v>
      </c>
      <c r="AI67">
        <f t="shared" ref="AI67:AI69" si="32">SUM(AE67:AH67)</f>
        <v>-1.7006334446692562E-10</v>
      </c>
      <c r="AJ67">
        <f t="shared" ref="AJ67:AJ69" si="33">AB67-AC67</f>
        <v>-125.5250817208921</v>
      </c>
      <c r="AK67">
        <f t="shared" si="22"/>
        <v>-82.009720057650696</v>
      </c>
      <c r="AL67">
        <f t="shared" ref="AL67:AL69" si="34">SUM(AI67:AK67)</f>
        <v>-207.53480177871285</v>
      </c>
      <c r="AN67">
        <f t="shared" si="26"/>
        <v>0</v>
      </c>
      <c r="AO67">
        <f t="shared" si="26"/>
        <v>0</v>
      </c>
      <c r="AP67">
        <f t="shared" si="26"/>
        <v>-1.1075770243342973E-18</v>
      </c>
      <c r="AQ67">
        <f t="shared" si="26"/>
        <v>-3.0799952367438378E-13</v>
      </c>
      <c r="AR67">
        <f t="shared" si="26"/>
        <v>-3.080006312514081E-13</v>
      </c>
      <c r="AS67">
        <f t="shared" si="26"/>
        <v>-0.22733766955546619</v>
      </c>
      <c r="AT67">
        <f t="shared" si="26"/>
        <v>-0.14852727744290672</v>
      </c>
      <c r="AU67">
        <f t="shared" si="23"/>
        <v>-0.37586494699868089</v>
      </c>
      <c r="AW67">
        <v>64</v>
      </c>
      <c r="AX67">
        <f>IF(Z67&gt;0, (R67*SUMPRODUCT(K67:$K$98, X67:$X$98)-K67*$AZ$3)/Z67, 0)</f>
        <v>-8.5523649281528857E+19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1.6170478387293595E-3</v>
      </c>
      <c r="L68" s="2">
        <v>65</v>
      </c>
      <c r="M68" s="6">
        <v>0.88304594599999997</v>
      </c>
      <c r="Q68" s="4">
        <f t="shared" si="21"/>
        <v>50</v>
      </c>
      <c r="R68">
        <f t="shared" si="27"/>
        <v>2000000</v>
      </c>
      <c r="S68">
        <f t="shared" si="28"/>
        <v>-7.1395518251437353E+20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-1046.0423476741178</v>
      </c>
      <c r="AC68">
        <f t="shared" si="29"/>
        <v>-933.96638185189124</v>
      </c>
      <c r="AE68">
        <f t="shared" si="30"/>
        <v>0</v>
      </c>
      <c r="AF68">
        <f t="shared" si="24"/>
        <v>0</v>
      </c>
      <c r="AG68">
        <f t="shared" si="24"/>
        <v>-6.5407913880720963E-17</v>
      </c>
      <c r="AH68">
        <f t="shared" si="31"/>
        <v>-2.1601123483804635E-11</v>
      </c>
      <c r="AI68">
        <f t="shared" si="32"/>
        <v>-2.1601188891718516E-11</v>
      </c>
      <c r="AJ68">
        <f t="shared" si="33"/>
        <v>-112.07596582222652</v>
      </c>
      <c r="AK68">
        <f t="shared" si="22"/>
        <v>-73.222964337188245</v>
      </c>
      <c r="AL68">
        <f t="shared" si="34"/>
        <v>-185.29893015943637</v>
      </c>
      <c r="AN68">
        <f t="shared" si="26"/>
        <v>0</v>
      </c>
      <c r="AO68">
        <f t="shared" si="26"/>
        <v>0</v>
      </c>
      <c r="AP68">
        <f t="shared" si="26"/>
        <v>-1.057677257766159E-19</v>
      </c>
      <c r="AQ68">
        <f t="shared" si="26"/>
        <v>-3.4930050043612301E-14</v>
      </c>
      <c r="AR68">
        <f t="shared" si="26"/>
        <v>-3.4930155811338076E-14</v>
      </c>
      <c r="AS68">
        <f t="shared" si="26"/>
        <v>-0.18123219830633697</v>
      </c>
      <c r="AT68">
        <f t="shared" si="26"/>
        <v>-0.11840503622680722</v>
      </c>
      <c r="AU68">
        <f t="shared" si="23"/>
        <v>-0.29963723453317914</v>
      </c>
      <c r="AW68">
        <v>65</v>
      </c>
      <c r="AX68">
        <f>IF(Z68&gt;0, (R68*SUMPRODUCT(K68:$K$98, X68:$X$98)-K68*$AZ$3)/Z68, 0)</f>
        <v>-7.1395518251437353E+20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1.4437927131512138E-3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2000000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-933.96638185189124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-2.6163165552288384E-12</v>
      </c>
      <c r="AI69">
        <f t="shared" si="32"/>
        <v>-2.6163165552288384E-12</v>
      </c>
      <c r="AJ69">
        <f t="shared" si="33"/>
        <v>-933.96638185189124</v>
      </c>
      <c r="AK69">
        <f t="shared" si="22"/>
        <v>-65.377646729632389</v>
      </c>
      <c r="AL69">
        <f t="shared" si="34"/>
        <v>-999.34402858152623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-3.7774187777362824E-15</v>
      </c>
      <c r="AR69">
        <f t="shared" si="26"/>
        <v>-3.7774187777362824E-15</v>
      </c>
      <c r="AS69">
        <f t="shared" si="26"/>
        <v>-1.3484538564459647</v>
      </c>
      <c r="AT69">
        <f t="shared" si="26"/>
        <v>-9.4391769951217522E-2</v>
      </c>
      <c r="AU69">
        <f t="shared" si="23"/>
        <v>-1.4428456263971858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7">SUM(AN3:AN69)</f>
        <v>867276.25192940247</v>
      </c>
      <c r="AO71" s="8">
        <f t="shared" si="47"/>
        <v>-86727.62519294025</v>
      </c>
      <c r="AP71" s="8">
        <f t="shared" si="47"/>
        <v>-2881.9535222328136</v>
      </c>
      <c r="AQ71" s="8">
        <f t="shared" si="47"/>
        <v>-577574.98540413054</v>
      </c>
      <c r="AR71" s="8">
        <f t="shared" si="47"/>
        <v>200091.68781009829</v>
      </c>
      <c r="AS71" s="8">
        <f t="shared" si="47"/>
        <v>-30720.652145740529</v>
      </c>
      <c r="AT71" s="8">
        <f t="shared" si="47"/>
        <v>4290.3693991364507</v>
      </c>
      <c r="AU71" s="8">
        <f t="shared" si="47"/>
        <v>173661.4050634944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2F6D8-A841-4FB9-A52D-B93E3F5B13B8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199.58733758207049</v>
      </c>
      <c r="K3">
        <v>1</v>
      </c>
      <c r="L3" s="2">
        <v>0</v>
      </c>
      <c r="O3">
        <f>$C$3</f>
        <v>199.58733758207049</v>
      </c>
      <c r="P3">
        <f>O3*B5</f>
        <v>159.6698700656564</v>
      </c>
      <c r="Q3" s="4">
        <f>B8</f>
        <v>2519.9082039999998</v>
      </c>
      <c r="R3">
        <f t="shared" ref="R3:R23" si="0">$C$6</f>
        <v>50000</v>
      </c>
      <c r="S3">
        <f>AX3</f>
        <v>1.1368683772161603E-13</v>
      </c>
      <c r="W3">
        <v>1</v>
      </c>
      <c r="Z3">
        <v>1</v>
      </c>
      <c r="AC3">
        <f>AX4</f>
        <v>8.120206583579499</v>
      </c>
      <c r="AE3">
        <f t="shared" ref="AE3:AE23" si="1">$Z3*O3</f>
        <v>199.58733758207049</v>
      </c>
      <c r="AF3">
        <f t="shared" ref="AF3:AG23" si="2">-$Z3*P3</f>
        <v>-159.6698700656564</v>
      </c>
      <c r="AG3">
        <f t="shared" si="2"/>
        <v>-2519.9082039999998</v>
      </c>
      <c r="AH3">
        <f t="shared" ref="AH3:AH23" si="3">-X3*R3</f>
        <v>0</v>
      </c>
      <c r="AI3">
        <f t="shared" ref="AI3:AI23" si="4">SUM(AE3:AH3)</f>
        <v>-2479.9907364835858</v>
      </c>
      <c r="AJ3">
        <f t="shared" ref="AJ3:AJ23" si="5">AB3-AC3</f>
        <v>-8.120206583579499</v>
      </c>
      <c r="AL3">
        <f t="shared" ref="AL3:AL23" si="6">SUM(AI3:AK3)</f>
        <v>-2488.1109430671654</v>
      </c>
      <c r="AN3">
        <f t="shared" ref="AN3:AU23" si="7">AE3*$K3</f>
        <v>199.58733758207049</v>
      </c>
      <c r="AO3">
        <f t="shared" si="7"/>
        <v>-159.6698700656564</v>
      </c>
      <c r="AP3">
        <f t="shared" si="7"/>
        <v>-2519.9082039999998</v>
      </c>
      <c r="AQ3">
        <f t="shared" si="7"/>
        <v>0</v>
      </c>
      <c r="AR3">
        <f t="shared" si="7"/>
        <v>-2479.9907364835858</v>
      </c>
      <c r="AS3">
        <f t="shared" si="7"/>
        <v>-8.120206583579499</v>
      </c>
      <c r="AT3">
        <f t="shared" si="7"/>
        <v>0</v>
      </c>
      <c r="AU3">
        <f t="shared" si="7"/>
        <v>-2488.1109430671654</v>
      </c>
      <c r="AW3">
        <v>0</v>
      </c>
      <c r="AX3">
        <f>(R3*SUMPRODUCT(K4:$K$23, X4:$X$23)-$AZ$3*SUMPRODUCT(K3:$K$22, W4:$W$23))/Z3</f>
        <v>1.1368683772161603E-13</v>
      </c>
      <c r="AZ3">
        <f>$C$6*SUMPRODUCT(K4:$K$23, X4:$X$23)/SUMPRODUCT(K3:K22, W4:W23)</f>
        <v>91.747609351531764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8">F4+$C$9</f>
        <v>6.59E-2</v>
      </c>
      <c r="I4" s="5">
        <f t="shared" ref="I4:I23" si="9">1+H4</f>
        <v>1.0659000000000001</v>
      </c>
      <c r="J4">
        <f t="shared" ref="J4:J23" si="10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1.784809E-3</v>
      </c>
      <c r="R4">
        <f t="shared" si="0"/>
        <v>50000</v>
      </c>
      <c r="S4">
        <f t="shared" ref="S4:S23" si="11">AX4</f>
        <v>8.120206583579499</v>
      </c>
      <c r="U4">
        <f t="shared" ref="U4:U23" si="12">M4</f>
        <v>1.784809E-3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1.784809E-3</v>
      </c>
      <c r="Y4">
        <f t="shared" ref="Y4:Y23" si="16">V4*W4</f>
        <v>0.01</v>
      </c>
      <c r="Z4">
        <f t="shared" ref="Z4:Z23" si="17">MAX(0, W4-X4-Y4)</f>
        <v>0.98821519099999999</v>
      </c>
      <c r="AB4">
        <f t="shared" ref="AB4:AB23" si="18">AC3</f>
        <v>8.120206583579499</v>
      </c>
      <c r="AC4">
        <f t="shared" ref="AC4:AC23" si="19">AX5</f>
        <v>17.003059904363369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-89.240449999999996</v>
      </c>
      <c r="AI4">
        <f t="shared" si="4"/>
        <v>-89.240449999999996</v>
      </c>
      <c r="AJ4">
        <f t="shared" si="5"/>
        <v>-8.8828533207838696</v>
      </c>
      <c r="AK4">
        <f>G4*MAX(0, SUM(AB4:AB4, AE4:AF4))</f>
        <v>0.17783252418039103</v>
      </c>
      <c r="AL4">
        <f t="shared" si="6"/>
        <v>-97.945470796603473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-83.723097851580803</v>
      </c>
      <c r="AR4">
        <f t="shared" si="7"/>
        <v>-83.723097851580803</v>
      </c>
      <c r="AS4">
        <f t="shared" si="7"/>
        <v>-8.3336648098169324</v>
      </c>
      <c r="AT4">
        <f t="shared" si="7"/>
        <v>0.16683790616417207</v>
      </c>
      <c r="AU4">
        <f t="shared" si="7"/>
        <v>-91.889924755233565</v>
      </c>
      <c r="AW4">
        <v>1</v>
      </c>
      <c r="AX4">
        <f>(R4*SUMPRODUCT(K5:$K$23, X5:$X$23)-$AZ$3*SUMPRODUCT(K4:$K$22, W5:$W$23))/Z4</f>
        <v>8.120206583579499</v>
      </c>
    </row>
    <row r="5" spans="1:52" x14ac:dyDescent="0.25">
      <c r="B5" s="2">
        <v>0.8</v>
      </c>
      <c r="C5" s="2">
        <v>0.05</v>
      </c>
      <c r="E5">
        <v>2005</v>
      </c>
      <c r="F5" s="5">
        <v>3.6400000000000002E-2</v>
      </c>
      <c r="G5" s="5">
        <v>4.1000000000000002E-2</v>
      </c>
      <c r="H5" s="5">
        <f t="shared" si="8"/>
        <v>8.6400000000000005E-2</v>
      </c>
      <c r="I5" s="5">
        <f t="shared" si="9"/>
        <v>1.0864</v>
      </c>
      <c r="J5">
        <f t="shared" si="10"/>
        <v>0.92047128129602351</v>
      </c>
      <c r="K5">
        <f t="shared" ref="K5:K23" si="20">K4*J5</f>
        <v>0.86356251177035692</v>
      </c>
      <c r="L5" s="2">
        <v>2</v>
      </c>
      <c r="M5" s="6">
        <v>1.7924099999999999E-3</v>
      </c>
      <c r="O5">
        <f t="shared" ref="O5:O23" si="21">$C$3</f>
        <v>199.58733758207049</v>
      </c>
      <c r="P5">
        <f t="shared" ref="P5:P23" si="22">O5*$C$5</f>
        <v>9.9793668791035248</v>
      </c>
      <c r="Q5" s="4">
        <f t="shared" ref="Q5:Q23" si="23">$C$8</f>
        <v>50</v>
      </c>
      <c r="R5">
        <f t="shared" si="0"/>
        <v>50000</v>
      </c>
      <c r="S5">
        <f t="shared" si="11"/>
        <v>17.003059904363369</v>
      </c>
      <c r="U5">
        <f t="shared" si="12"/>
        <v>1.7924099999999999E-3</v>
      </c>
      <c r="V5">
        <f t="shared" si="13"/>
        <v>0.01</v>
      </c>
      <c r="W5">
        <f t="shared" si="14"/>
        <v>0.98821519099999999</v>
      </c>
      <c r="X5">
        <f t="shared" si="15"/>
        <v>1.7712867905003099E-3</v>
      </c>
      <c r="Y5">
        <f t="shared" si="16"/>
        <v>9.8821519099999994E-3</v>
      </c>
      <c r="Z5">
        <f t="shared" si="17"/>
        <v>0.97656175229949971</v>
      </c>
      <c r="AB5">
        <f t="shared" si="18"/>
        <v>17.003059904363369</v>
      </c>
      <c r="AC5">
        <f t="shared" si="19"/>
        <v>26.394024921723201</v>
      </c>
      <c r="AE5">
        <f t="shared" si="1"/>
        <v>194.90936012593855</v>
      </c>
      <c r="AF5">
        <f t="shared" si="2"/>
        <v>-9.7454680062969281</v>
      </c>
      <c r="AG5">
        <f t="shared" si="2"/>
        <v>-48.828087614974983</v>
      </c>
      <c r="AH5">
        <f t="shared" si="3"/>
        <v>-88.564339525015498</v>
      </c>
      <c r="AI5">
        <f t="shared" si="4"/>
        <v>47.771464979651142</v>
      </c>
      <c r="AJ5">
        <f t="shared" si="5"/>
        <v>-9.3909650173598322</v>
      </c>
      <c r="AK5">
        <f t="shared" ref="AK5:AK23" si="24">G5*SUM(AB5:AB5, AE5:AF5)</f>
        <v>8.2888450329842041</v>
      </c>
      <c r="AL5">
        <f t="shared" si="6"/>
        <v>46.669344995275516</v>
      </c>
      <c r="AN5">
        <f t="shared" si="7"/>
        <v>168.31641659790856</v>
      </c>
      <c r="AO5">
        <f t="shared" si="7"/>
        <v>-8.4158208298954271</v>
      </c>
      <c r="AP5">
        <f t="shared" si="7"/>
        <v>-42.166105985730852</v>
      </c>
      <c r="AQ5">
        <f t="shared" si="7"/>
        <v>-76.480843493505077</v>
      </c>
      <c r="AR5">
        <f t="shared" si="7"/>
        <v>41.253646288777183</v>
      </c>
      <c r="AS5">
        <f t="shared" si="7"/>
        <v>-8.1096853383388101</v>
      </c>
      <c r="AT5">
        <f t="shared" si="7"/>
        <v>7.1579358363590861</v>
      </c>
      <c r="AU5">
        <f t="shared" si="7"/>
        <v>40.301896786797464</v>
      </c>
      <c r="AW5">
        <v>2</v>
      </c>
      <c r="AX5">
        <f>(R5*SUMPRODUCT(K6:$K$23, X6:$X$23)-$AZ$3*SUMPRODUCT(K5:$K$22, W6:$W$23))/Z5</f>
        <v>17.003059904363369</v>
      </c>
    </row>
    <row r="6" spans="1:52" x14ac:dyDescent="0.25">
      <c r="A6" t="s">
        <v>16</v>
      </c>
      <c r="C6" s="2">
        <v>50000</v>
      </c>
      <c r="E6">
        <v>2006</v>
      </c>
      <c r="F6" s="5">
        <v>5.8799999999999998E-2</v>
      </c>
      <c r="G6" s="5">
        <v>5.8500000000000003E-2</v>
      </c>
      <c r="H6" s="5">
        <f t="shared" si="8"/>
        <v>0.10880000000000001</v>
      </c>
      <c r="I6" s="5">
        <f t="shared" si="9"/>
        <v>1.1088</v>
      </c>
      <c r="J6">
        <f t="shared" si="10"/>
        <v>0.90187590187590183</v>
      </c>
      <c r="K6">
        <f t="shared" si="20"/>
        <v>0.77882621912910976</v>
      </c>
      <c r="L6" s="2">
        <v>3</v>
      </c>
      <c r="M6" s="6">
        <v>1.8014369999999999E-3</v>
      </c>
      <c r="O6">
        <f t="shared" si="21"/>
        <v>199.58733758207049</v>
      </c>
      <c r="P6">
        <f t="shared" si="22"/>
        <v>9.9793668791035248</v>
      </c>
      <c r="Q6" s="4">
        <f t="shared" si="23"/>
        <v>50</v>
      </c>
      <c r="R6">
        <f t="shared" si="0"/>
        <v>50000</v>
      </c>
      <c r="S6">
        <f t="shared" si="11"/>
        <v>26.394024921723201</v>
      </c>
      <c r="U6">
        <f t="shared" si="12"/>
        <v>1.8014369999999999E-3</v>
      </c>
      <c r="V6">
        <f t="shared" si="13"/>
        <v>0.01</v>
      </c>
      <c r="W6">
        <f t="shared" si="14"/>
        <v>0.97656175229949971</v>
      </c>
      <c r="X6">
        <f t="shared" si="15"/>
        <v>1.7592144733771537E-3</v>
      </c>
      <c r="Y6">
        <f t="shared" si="16"/>
        <v>9.765617522994997E-3</v>
      </c>
      <c r="Z6">
        <f t="shared" si="17"/>
        <v>0.9650369203031276</v>
      </c>
      <c r="AB6">
        <f t="shared" si="18"/>
        <v>26.394024921723201</v>
      </c>
      <c r="AC6">
        <f t="shared" si="19"/>
        <v>34.402423595464384</v>
      </c>
      <c r="AE6">
        <f t="shared" si="1"/>
        <v>192.60914959170199</v>
      </c>
      <c r="AF6">
        <f t="shared" si="2"/>
        <v>-9.6304574795851003</v>
      </c>
      <c r="AG6">
        <f t="shared" si="2"/>
        <v>-48.251846015156381</v>
      </c>
      <c r="AH6">
        <f t="shared" si="3"/>
        <v>-87.960723668857682</v>
      </c>
      <c r="AI6">
        <f t="shared" si="4"/>
        <v>46.766122428102832</v>
      </c>
      <c r="AJ6">
        <f t="shared" si="5"/>
        <v>-8.0083986737411834</v>
      </c>
      <c r="AK6">
        <f t="shared" si="24"/>
        <v>12.248303946479647</v>
      </c>
      <c r="AL6">
        <f t="shared" si="6"/>
        <v>51.006027700841294</v>
      </c>
      <c r="AN6">
        <f t="shared" si="7"/>
        <v>150.00905574617838</v>
      </c>
      <c r="AO6">
        <f t="shared" si="7"/>
        <v>-7.5004527873089195</v>
      </c>
      <c r="AP6">
        <f t="shared" si="7"/>
        <v>-37.579802797984243</v>
      </c>
      <c r="AQ6">
        <f t="shared" si="7"/>
        <v>-68.506117846876819</v>
      </c>
      <c r="AR6">
        <f t="shared" si="7"/>
        <v>36.422682314008391</v>
      </c>
      <c r="AS6">
        <f t="shared" si="7"/>
        <v>-6.2371508603484234</v>
      </c>
      <c r="AT6">
        <f t="shared" si="7"/>
        <v>9.5393002533808975</v>
      </c>
      <c r="AU6">
        <f t="shared" si="7"/>
        <v>39.724831707040863</v>
      </c>
      <c r="AW6">
        <v>3</v>
      </c>
      <c r="AX6">
        <f>(R6*SUMPRODUCT(K7:$K$23, X7:$X$23)-$AZ$3*SUMPRODUCT(K6:$K$22, W7:$W$23))/Z6</f>
        <v>26.394024921723201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8"/>
        <v>0.1047</v>
      </c>
      <c r="I7" s="5">
        <f t="shared" si="9"/>
        <v>1.1047</v>
      </c>
      <c r="J7">
        <f t="shared" si="10"/>
        <v>0.90522313750339456</v>
      </c>
      <c r="K7">
        <f t="shared" si="20"/>
        <v>0.70501151364995907</v>
      </c>
      <c r="L7" s="2">
        <v>4</v>
      </c>
      <c r="M7" s="6">
        <v>1.8114139999999999E-3</v>
      </c>
      <c r="O7">
        <f t="shared" si="21"/>
        <v>199.58733758207049</v>
      </c>
      <c r="P7">
        <f t="shared" si="22"/>
        <v>9.9793668791035248</v>
      </c>
      <c r="Q7" s="4">
        <f t="shared" si="23"/>
        <v>50</v>
      </c>
      <c r="R7">
        <f t="shared" si="0"/>
        <v>50000</v>
      </c>
      <c r="S7">
        <f t="shared" si="11"/>
        <v>34.402423595464384</v>
      </c>
      <c r="U7">
        <f t="shared" si="12"/>
        <v>1.8114139999999999E-3</v>
      </c>
      <c r="V7">
        <f t="shared" si="13"/>
        <v>0.01</v>
      </c>
      <c r="W7">
        <f t="shared" si="14"/>
        <v>0.9650369203031276</v>
      </c>
      <c r="X7">
        <f t="shared" si="15"/>
        <v>1.7480813879539696E-3</v>
      </c>
      <c r="Y7">
        <f t="shared" si="16"/>
        <v>9.6503692030312765E-3</v>
      </c>
      <c r="Z7">
        <f t="shared" si="17"/>
        <v>0.95363846971214228</v>
      </c>
      <c r="AB7">
        <f t="shared" si="18"/>
        <v>34.402423595464384</v>
      </c>
      <c r="AC7">
        <f t="shared" si="19"/>
        <v>39.610956845148365</v>
      </c>
      <c r="AE7">
        <f t="shared" si="1"/>
        <v>190.33416318568644</v>
      </c>
      <c r="AF7">
        <f t="shared" si="2"/>
        <v>-9.5167081592843221</v>
      </c>
      <c r="AG7">
        <f t="shared" si="2"/>
        <v>-47.681923485607115</v>
      </c>
      <c r="AH7">
        <f t="shared" si="3"/>
        <v>-87.404069397698478</v>
      </c>
      <c r="AI7">
        <f t="shared" si="4"/>
        <v>45.731462143096522</v>
      </c>
      <c r="AJ7">
        <f t="shared" si="5"/>
        <v>-5.2085332496839811</v>
      </c>
      <c r="AK7">
        <f t="shared" si="24"/>
        <v>10.567296040333645</v>
      </c>
      <c r="AL7">
        <f t="shared" si="6"/>
        <v>51.090224933746185</v>
      </c>
      <c r="AN7">
        <f t="shared" si="7"/>
        <v>134.18777648683911</v>
      </c>
      <c r="AO7">
        <f t="shared" si="7"/>
        <v>-6.7093888243419553</v>
      </c>
      <c r="AP7">
        <f t="shared" si="7"/>
        <v>-33.616305050329402</v>
      </c>
      <c r="AQ7">
        <f t="shared" si="7"/>
        <v>-61.620875265237473</v>
      </c>
      <c r="AR7">
        <f t="shared" si="7"/>
        <v>32.241207346930281</v>
      </c>
      <c r="AS7">
        <f t="shared" si="7"/>
        <v>-3.6720759102558436</v>
      </c>
      <c r="AT7">
        <f t="shared" si="7"/>
        <v>7.4500653765828417</v>
      </c>
      <c r="AU7">
        <f t="shared" si="7"/>
        <v>36.019196813257281</v>
      </c>
      <c r="AW7">
        <v>4</v>
      </c>
      <c r="AX7">
        <f>(R7*SUMPRODUCT(K8:$K$23, X8:$X$23)-$AZ$3*SUMPRODUCT(K7:$K$22, W8:$W$23))/Z7</f>
        <v>34.402423595464384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8"/>
        <v>7.2500000000000009E-2</v>
      </c>
      <c r="I8" s="5">
        <f t="shared" si="9"/>
        <v>1.0725</v>
      </c>
      <c r="J8">
        <f t="shared" si="10"/>
        <v>0.93240093240093236</v>
      </c>
      <c r="K8">
        <f t="shared" si="20"/>
        <v>0.65735339268061443</v>
      </c>
      <c r="L8" s="2">
        <v>5</v>
      </c>
      <c r="M8" s="6">
        <v>1.8237660000000001E-3</v>
      </c>
      <c r="O8">
        <f t="shared" si="21"/>
        <v>199.58733758207049</v>
      </c>
      <c r="P8">
        <f t="shared" si="22"/>
        <v>9.9793668791035248</v>
      </c>
      <c r="Q8" s="4">
        <f t="shared" si="23"/>
        <v>50</v>
      </c>
      <c r="R8">
        <f t="shared" si="0"/>
        <v>50000</v>
      </c>
      <c r="S8">
        <f t="shared" si="11"/>
        <v>39.610956845148365</v>
      </c>
      <c r="U8">
        <f t="shared" si="12"/>
        <v>1.8237660000000001E-3</v>
      </c>
      <c r="V8">
        <f t="shared" si="13"/>
        <v>0.01</v>
      </c>
      <c r="W8">
        <f t="shared" si="14"/>
        <v>0.95363846971214228</v>
      </c>
      <c r="X8">
        <f t="shared" si="15"/>
        <v>1.739213417353035E-3</v>
      </c>
      <c r="Y8">
        <f t="shared" si="16"/>
        <v>9.5363846971214233E-3</v>
      </c>
      <c r="Z8">
        <f t="shared" si="17"/>
        <v>0.94236287159766785</v>
      </c>
      <c r="AB8">
        <f t="shared" si="18"/>
        <v>39.610956845148365</v>
      </c>
      <c r="AC8">
        <f t="shared" si="19"/>
        <v>42.851474678714496</v>
      </c>
      <c r="AE8">
        <f t="shared" si="1"/>
        <v>188.08369657837309</v>
      </c>
      <c r="AF8">
        <f t="shared" si="2"/>
        <v>-9.4041848289186536</v>
      </c>
      <c r="AG8">
        <f t="shared" si="2"/>
        <v>-47.118143579883395</v>
      </c>
      <c r="AH8">
        <f t="shared" si="3"/>
        <v>-86.960670867651757</v>
      </c>
      <c r="AI8">
        <f t="shared" si="4"/>
        <v>44.600697301919283</v>
      </c>
      <c r="AJ8">
        <f t="shared" si="5"/>
        <v>-3.2405178335661304</v>
      </c>
      <c r="AK8">
        <f t="shared" si="24"/>
        <v>4.6495869810650392</v>
      </c>
      <c r="AL8">
        <f t="shared" si="6"/>
        <v>46.009766449418194</v>
      </c>
      <c r="AN8">
        <f t="shared" si="7"/>
        <v>123.63745605370482</v>
      </c>
      <c r="AO8">
        <f t="shared" si="7"/>
        <v>-6.1818728026852403</v>
      </c>
      <c r="AP8">
        <f t="shared" si="7"/>
        <v>-30.97327153904866</v>
      </c>
      <c r="AQ8">
        <f t="shared" si="7"/>
        <v>-57.163892024633157</v>
      </c>
      <c r="AR8">
        <f t="shared" si="7"/>
        <v>29.318419687337766</v>
      </c>
      <c r="AS8">
        <f t="shared" si="7"/>
        <v>-2.1301653919367305</v>
      </c>
      <c r="AT8">
        <f t="shared" si="7"/>
        <v>3.0564217765667192</v>
      </c>
      <c r="AU8">
        <f t="shared" si="7"/>
        <v>30.244676071967756</v>
      </c>
      <c r="AW8">
        <v>5</v>
      </c>
      <c r="AX8">
        <f>(R8*SUMPRODUCT(K9:$K$23, X9:$X$23)-$AZ$3*SUMPRODUCT(K8:$K$22, W9:$W$23))/Z8</f>
        <v>39.610956845148365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v>2.2000000000000001E-3</v>
      </c>
      <c r="G9" s="5">
        <v>5.8999999999999999E-3</v>
      </c>
      <c r="H9" s="5">
        <f t="shared" si="8"/>
        <v>5.2200000000000003E-2</v>
      </c>
      <c r="I9" s="5">
        <f t="shared" si="9"/>
        <v>1.0522</v>
      </c>
      <c r="J9">
        <f t="shared" si="10"/>
        <v>0.95038965976050183</v>
      </c>
      <c r="K9">
        <f t="shared" si="20"/>
        <v>0.62474186721214076</v>
      </c>
      <c r="L9" s="2">
        <v>6</v>
      </c>
      <c r="M9" s="6">
        <v>1.843244E-3</v>
      </c>
      <c r="O9">
        <f t="shared" si="21"/>
        <v>199.58733758207049</v>
      </c>
      <c r="P9">
        <f t="shared" si="22"/>
        <v>9.9793668791035248</v>
      </c>
      <c r="Q9" s="4">
        <f t="shared" si="23"/>
        <v>50</v>
      </c>
      <c r="R9">
        <f t="shared" si="0"/>
        <v>50000</v>
      </c>
      <c r="S9">
        <f t="shared" si="11"/>
        <v>42.851474678714496</v>
      </c>
      <c r="U9">
        <f t="shared" si="12"/>
        <v>1.843244E-3</v>
      </c>
      <c r="V9">
        <f t="shared" si="13"/>
        <v>0.01</v>
      </c>
      <c r="W9">
        <f t="shared" si="14"/>
        <v>0.94236287159766785</v>
      </c>
      <c r="X9">
        <f t="shared" si="15"/>
        <v>1.7370047088951716E-3</v>
      </c>
      <c r="Y9">
        <f t="shared" si="16"/>
        <v>9.4236287159766789E-3</v>
      </c>
      <c r="Z9">
        <f t="shared" si="17"/>
        <v>0.93120223817279602</v>
      </c>
      <c r="AB9">
        <f t="shared" si="18"/>
        <v>42.851474678714496</v>
      </c>
      <c r="AC9">
        <f t="shared" si="19"/>
        <v>45.325539884504991</v>
      </c>
      <c r="AE9">
        <f t="shared" si="1"/>
        <v>185.85617546737345</v>
      </c>
      <c r="AF9">
        <f t="shared" si="2"/>
        <v>-9.2928087733686731</v>
      </c>
      <c r="AG9">
        <f t="shared" si="2"/>
        <v>-46.560111908639797</v>
      </c>
      <c r="AH9">
        <f t="shared" si="3"/>
        <v>-86.850235444758582</v>
      </c>
      <c r="AI9">
        <f t="shared" si="4"/>
        <v>43.153019340606377</v>
      </c>
      <c r="AJ9">
        <f t="shared" si="5"/>
        <v>-2.4740652057904953</v>
      </c>
      <c r="AK9">
        <f t="shared" si="24"/>
        <v>1.2945475640990436</v>
      </c>
      <c r="AL9">
        <f t="shared" si="6"/>
        <v>41.973501698914923</v>
      </c>
      <c r="AN9">
        <f t="shared" si="7"/>
        <v>116.11213409439415</v>
      </c>
      <c r="AO9">
        <f t="shared" si="7"/>
        <v>-5.8056067047197084</v>
      </c>
      <c r="AP9">
        <f t="shared" si="7"/>
        <v>-29.088051251409858</v>
      </c>
      <c r="AQ9">
        <f t="shared" si="7"/>
        <v>-54.25897825957253</v>
      </c>
      <c r="AR9">
        <f t="shared" si="7"/>
        <v>26.959497878692051</v>
      </c>
      <c r="AS9">
        <f t="shared" si="7"/>
        <v>-1.5456521162701433</v>
      </c>
      <c r="AT9">
        <f t="shared" si="7"/>
        <v>0.80875806239016501</v>
      </c>
      <c r="AU9">
        <f t="shared" si="7"/>
        <v>26.222603824812072</v>
      </c>
      <c r="AW9">
        <v>6</v>
      </c>
      <c r="AX9">
        <f>(R9*SUMPRODUCT(K10:$K$23, X10:$X$23)-$AZ$3*SUMPRODUCT(K9:$K$22, W10:$W$23))/Z9</f>
        <v>42.851474678714496</v>
      </c>
    </row>
    <row r="10" spans="1:52" x14ac:dyDescent="0.25">
      <c r="A10" t="s">
        <v>19</v>
      </c>
      <c r="C10" s="2">
        <v>0.01</v>
      </c>
      <c r="E10">
        <v>2010</v>
      </c>
      <c r="F10" s="5">
        <v>2.5000000000000001E-3</v>
      </c>
      <c r="G10" s="5">
        <v>4.1000000000000003E-3</v>
      </c>
      <c r="H10" s="5">
        <f t="shared" si="8"/>
        <v>5.2500000000000005E-2</v>
      </c>
      <c r="I10" s="5">
        <f t="shared" si="9"/>
        <v>1.0525</v>
      </c>
      <c r="J10">
        <f t="shared" si="10"/>
        <v>0.95011876484560576</v>
      </c>
      <c r="K10">
        <f t="shared" si="20"/>
        <v>0.59357897122293657</v>
      </c>
      <c r="L10" s="2">
        <v>7</v>
      </c>
      <c r="M10" s="6">
        <v>1.8660479999999999E-3</v>
      </c>
      <c r="O10">
        <f t="shared" si="21"/>
        <v>199.58733758207049</v>
      </c>
      <c r="P10">
        <f t="shared" si="22"/>
        <v>9.9793668791035248</v>
      </c>
      <c r="Q10" s="4">
        <f t="shared" si="23"/>
        <v>50</v>
      </c>
      <c r="R10">
        <f t="shared" si="0"/>
        <v>50000</v>
      </c>
      <c r="S10">
        <f t="shared" si="11"/>
        <v>45.325539884504991</v>
      </c>
      <c r="U10">
        <f t="shared" si="12"/>
        <v>1.8660479999999999E-3</v>
      </c>
      <c r="V10">
        <f t="shared" si="13"/>
        <v>0.01</v>
      </c>
      <c r="W10">
        <f t="shared" si="14"/>
        <v>0.93120223817279602</v>
      </c>
      <c r="X10">
        <f t="shared" si="15"/>
        <v>1.7376680741378696E-3</v>
      </c>
      <c r="Y10">
        <f t="shared" si="16"/>
        <v>9.3120223817279597E-3</v>
      </c>
      <c r="Z10">
        <f t="shared" si="17"/>
        <v>0.92015254771693011</v>
      </c>
      <c r="AB10">
        <f t="shared" si="18"/>
        <v>45.325539884504991</v>
      </c>
      <c r="AC10">
        <f t="shared" si="19"/>
        <v>47.030635430906386</v>
      </c>
      <c r="AE10">
        <f t="shared" si="1"/>
        <v>183.65079716818116</v>
      </c>
      <c r="AF10">
        <f t="shared" si="2"/>
        <v>-9.1825398584090578</v>
      </c>
      <c r="AG10">
        <f t="shared" si="2"/>
        <v>-46.007627385846504</v>
      </c>
      <c r="AH10">
        <f t="shared" si="3"/>
        <v>-86.883403706893475</v>
      </c>
      <c r="AI10">
        <f t="shared" si="4"/>
        <v>41.577226217032106</v>
      </c>
      <c r="AJ10">
        <f t="shared" si="5"/>
        <v>-1.7050955464013953</v>
      </c>
      <c r="AK10">
        <f t="shared" si="24"/>
        <v>0.90115456849653619</v>
      </c>
      <c r="AL10">
        <f t="shared" si="6"/>
        <v>40.773285239127247</v>
      </c>
      <c r="AN10">
        <f t="shared" si="7"/>
        <v>109.01125124736116</v>
      </c>
      <c r="AO10">
        <f t="shared" si="7"/>
        <v>-5.4505625623680585</v>
      </c>
      <c r="AP10">
        <f t="shared" si="7"/>
        <v>-27.30916013209897</v>
      </c>
      <c r="AQ10">
        <f t="shared" si="7"/>
        <v>-51.572161388684904</v>
      </c>
      <c r="AR10">
        <f t="shared" si="7"/>
        <v>24.679367164209225</v>
      </c>
      <c r="AS10">
        <f t="shared" si="7"/>
        <v>-1.012108860269751</v>
      </c>
      <c r="AT10">
        <f t="shared" si="7"/>
        <v>0.53490640168102332</v>
      </c>
      <c r="AU10">
        <f t="shared" si="7"/>
        <v>24.202164705620497</v>
      </c>
      <c r="AW10">
        <v>7</v>
      </c>
      <c r="AX10">
        <f>(R10*SUMPRODUCT(K11:$K$23, X11:$X$23)-$AZ$3*SUMPRODUCT(K10:$K$22, W11:$W$23))/Z10</f>
        <v>45.325539884504991</v>
      </c>
    </row>
    <row r="11" spans="1:52" x14ac:dyDescent="0.25">
      <c r="A11" t="s">
        <v>33</v>
      </c>
      <c r="C11" s="7">
        <f>AU25</f>
        <v>-2207.4564315752673</v>
      </c>
      <c r="E11">
        <v>2011</v>
      </c>
      <c r="F11" s="5">
        <v>1.5E-3</v>
      </c>
      <c r="G11" s="5">
        <v>2.3999999999999998E-3</v>
      </c>
      <c r="H11" s="5">
        <f t="shared" si="8"/>
        <v>5.1500000000000004E-2</v>
      </c>
      <c r="I11" s="5">
        <f t="shared" si="9"/>
        <v>1.0515000000000001</v>
      </c>
      <c r="J11">
        <f t="shared" si="10"/>
        <v>0.951022349025202</v>
      </c>
      <c r="K11">
        <f t="shared" si="20"/>
        <v>0.56450686754439994</v>
      </c>
      <c r="L11" s="2">
        <v>8</v>
      </c>
      <c r="M11" s="6">
        <v>1.8888519999999999E-3</v>
      </c>
      <c r="O11">
        <f t="shared" si="21"/>
        <v>199.58733758207049</v>
      </c>
      <c r="P11">
        <f t="shared" si="22"/>
        <v>9.9793668791035248</v>
      </c>
      <c r="Q11" s="4">
        <f t="shared" si="23"/>
        <v>50</v>
      </c>
      <c r="R11">
        <f t="shared" si="0"/>
        <v>50000</v>
      </c>
      <c r="S11">
        <f t="shared" si="11"/>
        <v>47.030635430906386</v>
      </c>
      <c r="U11">
        <f t="shared" si="12"/>
        <v>1.8888519999999999E-3</v>
      </c>
      <c r="V11">
        <f t="shared" si="13"/>
        <v>0.01</v>
      </c>
      <c r="W11">
        <f t="shared" si="14"/>
        <v>0.92015254771693011</v>
      </c>
      <c r="X11">
        <f t="shared" si="15"/>
        <v>1.7380319800602189E-3</v>
      </c>
      <c r="Y11">
        <f t="shared" si="16"/>
        <v>9.2015254771693009E-3</v>
      </c>
      <c r="Z11">
        <f t="shared" si="17"/>
        <v>0.90921299025970059</v>
      </c>
      <c r="AB11">
        <f t="shared" si="18"/>
        <v>47.030635430906386</v>
      </c>
      <c r="AC11">
        <f t="shared" si="19"/>
        <v>47.94627080039713</v>
      </c>
      <c r="AE11">
        <f t="shared" si="1"/>
        <v>181.46740002096664</v>
      </c>
      <c r="AF11">
        <f t="shared" si="2"/>
        <v>-9.0733700010483318</v>
      </c>
      <c r="AG11">
        <f t="shared" si="2"/>
        <v>-45.460649512985029</v>
      </c>
      <c r="AH11">
        <f t="shared" si="3"/>
        <v>-86.901599003010944</v>
      </c>
      <c r="AI11">
        <f t="shared" si="4"/>
        <v>40.031781503922346</v>
      </c>
      <c r="AJ11">
        <f t="shared" si="5"/>
        <v>-0.91563536949074376</v>
      </c>
      <c r="AK11">
        <f t="shared" si="24"/>
        <v>0.52661919708197924</v>
      </c>
      <c r="AL11">
        <f t="shared" si="6"/>
        <v>39.64276533151358</v>
      </c>
      <c r="AN11">
        <f t="shared" si="7"/>
        <v>102.43959354726245</v>
      </c>
      <c r="AO11">
        <f t="shared" si="7"/>
        <v>-5.1219796773631225</v>
      </c>
      <c r="AP11">
        <f t="shared" si="7"/>
        <v>-25.662848853109029</v>
      </c>
      <c r="AQ11">
        <f t="shared" si="7"/>
        <v>-49.056549437789258</v>
      </c>
      <c r="AR11">
        <f t="shared" si="7"/>
        <v>22.598215579001049</v>
      </c>
      <c r="AS11">
        <f t="shared" si="7"/>
        <v>-0.51688245424407897</v>
      </c>
      <c r="AT11">
        <f t="shared" si="7"/>
        <v>0.29728015333349511</v>
      </c>
      <c r="AU11">
        <f t="shared" si="7"/>
        <v>22.378613278090466</v>
      </c>
      <c r="AW11">
        <v>8</v>
      </c>
      <c r="AX11">
        <f>(R11*SUMPRODUCT(K12:$K$23, X12:$X$23)-$AZ$3*SUMPRODUCT(K11:$K$22, W12:$W$23))/Z11</f>
        <v>47.030635430906386</v>
      </c>
    </row>
    <row r="12" spans="1:52" x14ac:dyDescent="0.25">
      <c r="A12" t="s">
        <v>40</v>
      </c>
      <c r="C12">
        <v>0.1</v>
      </c>
      <c r="E12">
        <v>2012</v>
      </c>
      <c r="F12" s="5">
        <v>1.9E-3</v>
      </c>
      <c r="G12" s="5">
        <v>2.3E-3</v>
      </c>
      <c r="H12" s="5">
        <f t="shared" si="8"/>
        <v>5.1900000000000002E-2</v>
      </c>
      <c r="I12" s="5">
        <f t="shared" si="9"/>
        <v>1.0519000000000001</v>
      </c>
      <c r="J12">
        <f t="shared" si="10"/>
        <v>0.95066070919288903</v>
      </c>
      <c r="K12">
        <f t="shared" si="20"/>
        <v>0.53665449904401552</v>
      </c>
      <c r="L12" s="2">
        <v>9</v>
      </c>
      <c r="M12" s="6">
        <v>1.917357E-3</v>
      </c>
      <c r="O12">
        <f t="shared" si="21"/>
        <v>199.58733758207049</v>
      </c>
      <c r="P12">
        <f t="shared" si="22"/>
        <v>9.9793668791035248</v>
      </c>
      <c r="Q12" s="4">
        <f t="shared" si="23"/>
        <v>50</v>
      </c>
      <c r="R12">
        <f t="shared" si="0"/>
        <v>50000</v>
      </c>
      <c r="S12">
        <f t="shared" si="11"/>
        <v>47.94627080039713</v>
      </c>
      <c r="U12">
        <f t="shared" si="12"/>
        <v>1.917357E-3</v>
      </c>
      <c r="V12">
        <f t="shared" si="13"/>
        <v>0.01</v>
      </c>
      <c r="W12">
        <f t="shared" si="14"/>
        <v>0.90921299025970059</v>
      </c>
      <c r="X12">
        <f t="shared" si="15"/>
        <v>1.7432858913653687E-3</v>
      </c>
      <c r="Y12">
        <f t="shared" si="16"/>
        <v>9.0921299025970067E-3</v>
      </c>
      <c r="Z12">
        <f t="shared" si="17"/>
        <v>0.89837757446573818</v>
      </c>
      <c r="AB12">
        <f t="shared" si="18"/>
        <v>47.94627080039713</v>
      </c>
      <c r="AC12">
        <f t="shared" si="19"/>
        <v>48.0749689824572</v>
      </c>
      <c r="AE12">
        <f t="shared" si="1"/>
        <v>179.30478823105494</v>
      </c>
      <c r="AF12">
        <f t="shared" si="2"/>
        <v>-8.9652394115527478</v>
      </c>
      <c r="AG12">
        <f t="shared" si="2"/>
        <v>-44.918878723286909</v>
      </c>
      <c r="AH12">
        <f t="shared" si="3"/>
        <v>-87.164294568268431</v>
      </c>
      <c r="AI12">
        <f t="shared" si="4"/>
        <v>38.256375527946858</v>
      </c>
      <c r="AJ12">
        <f t="shared" si="5"/>
        <v>-0.12869818206007011</v>
      </c>
      <c r="AK12">
        <f t="shared" si="24"/>
        <v>0.50205738512576847</v>
      </c>
      <c r="AL12">
        <f t="shared" si="6"/>
        <v>38.629734731012555</v>
      </c>
      <c r="AN12">
        <f t="shared" si="7"/>
        <v>96.224721304330075</v>
      </c>
      <c r="AO12">
        <f t="shared" si="7"/>
        <v>-4.8112360652165043</v>
      </c>
      <c r="AP12">
        <f t="shared" si="7"/>
        <v>-24.105918358864425</v>
      </c>
      <c r="AQ12">
        <f t="shared" si="7"/>
        <v>-46.777110836059101</v>
      </c>
      <c r="AR12">
        <f t="shared" si="7"/>
        <v>20.530456044190057</v>
      </c>
      <c r="AS12">
        <f t="shared" si="7"/>
        <v>-6.9066458421322433E-2</v>
      </c>
      <c r="AT12">
        <f t="shared" si="7"/>
        <v>0.26943135450601763</v>
      </c>
      <c r="AU12">
        <f t="shared" si="7"/>
        <v>20.73082094027475</v>
      </c>
      <c r="AW12">
        <v>9</v>
      </c>
      <c r="AX12">
        <f>(R12*SUMPRODUCT(K13:$K$23, X13:$X$23)-$AZ$3*SUMPRODUCT(K12:$K$22, W13:$W$23))/Z12</f>
        <v>47.94627080039713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8"/>
        <v>5.1700000000000003E-2</v>
      </c>
      <c r="I13" s="5">
        <f t="shared" si="9"/>
        <v>1.0517000000000001</v>
      </c>
      <c r="J13">
        <f t="shared" si="10"/>
        <v>0.95084149472282964</v>
      </c>
      <c r="K13">
        <f t="shared" si="20"/>
        <v>0.51027336602074302</v>
      </c>
      <c r="L13" s="2">
        <v>10</v>
      </c>
      <c r="M13" s="6">
        <v>1.947287E-3</v>
      </c>
      <c r="O13">
        <f t="shared" si="21"/>
        <v>199.58733758207049</v>
      </c>
      <c r="P13">
        <f t="shared" si="22"/>
        <v>9.9793668791035248</v>
      </c>
      <c r="Q13" s="4">
        <f t="shared" si="23"/>
        <v>50</v>
      </c>
      <c r="R13">
        <f t="shared" si="0"/>
        <v>50000</v>
      </c>
      <c r="S13">
        <f t="shared" si="11"/>
        <v>48.0749689824572</v>
      </c>
      <c r="U13">
        <f t="shared" si="12"/>
        <v>1.947287E-3</v>
      </c>
      <c r="V13">
        <f t="shared" si="13"/>
        <v>0.01</v>
      </c>
      <c r="W13">
        <f t="shared" si="14"/>
        <v>0.89837757446573818</v>
      </c>
      <c r="X13">
        <f t="shared" si="15"/>
        <v>1.7493989718486639E-3</v>
      </c>
      <c r="Y13">
        <f t="shared" si="16"/>
        <v>8.983775744657382E-3</v>
      </c>
      <c r="Z13">
        <f t="shared" si="17"/>
        <v>0.88764439974923215</v>
      </c>
      <c r="AB13">
        <f t="shared" si="18"/>
        <v>48.0749689824572</v>
      </c>
      <c r="AC13">
        <f t="shared" si="19"/>
        <v>47.363658479683792</v>
      </c>
      <c r="AE13">
        <f t="shared" si="1"/>
        <v>177.16258246558434</v>
      </c>
      <c r="AF13">
        <f t="shared" si="2"/>
        <v>-8.8581291232792161</v>
      </c>
      <c r="AG13">
        <f t="shared" si="2"/>
        <v>-44.38221998746161</v>
      </c>
      <c r="AH13">
        <f t="shared" si="3"/>
        <v>-87.469948592433198</v>
      </c>
      <c r="AI13">
        <f t="shared" si="4"/>
        <v>36.452284762410315</v>
      </c>
      <c r="AJ13">
        <f t="shared" si="5"/>
        <v>0.7113105027734079</v>
      </c>
      <c r="AK13">
        <f t="shared" si="24"/>
        <v>0.43275884464952463</v>
      </c>
      <c r="AL13">
        <f t="shared" si="6"/>
        <v>37.59635410983325</v>
      </c>
      <c r="AN13">
        <f t="shared" si="7"/>
        <v>90.401347287641187</v>
      </c>
      <c r="AO13">
        <f t="shared" si="7"/>
        <v>-4.5200673643820588</v>
      </c>
      <c r="AP13">
        <f t="shared" si="7"/>
        <v>-22.647064784475134</v>
      </c>
      <c r="AQ13">
        <f t="shared" si="7"/>
        <v>-44.633585093922242</v>
      </c>
      <c r="AR13">
        <f t="shared" si="7"/>
        <v>18.600630044861752</v>
      </c>
      <c r="AS13">
        <f t="shared" si="7"/>
        <v>0.36296280453609392</v>
      </c>
      <c r="AT13">
        <f t="shared" si="7"/>
        <v>0.22082531233456076</v>
      </c>
      <c r="AU13">
        <f t="shared" si="7"/>
        <v>19.18441816173241</v>
      </c>
      <c r="AW13">
        <v>10</v>
      </c>
      <c r="AX13">
        <f>(R13*SUMPRODUCT(K14:$K$23, X14:$X$23)-$AZ$3*SUMPRODUCT(K13:$K$22, W14:$W$23))/Z13</f>
        <v>48.0749689824572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8"/>
        <v>5.1400000000000001E-2</v>
      </c>
      <c r="I14" s="5">
        <f t="shared" si="9"/>
        <v>1.0514000000000001</v>
      </c>
      <c r="J14">
        <f t="shared" si="10"/>
        <v>0.95111280197831449</v>
      </c>
      <c r="K14">
        <f t="shared" si="20"/>
        <v>0.48532753093089492</v>
      </c>
      <c r="L14" s="2">
        <v>11</v>
      </c>
      <c r="M14" s="6">
        <v>1.9819680000000002E-3</v>
      </c>
      <c r="O14">
        <f t="shared" si="21"/>
        <v>199.58733758207049</v>
      </c>
      <c r="P14">
        <f t="shared" si="22"/>
        <v>9.9793668791035248</v>
      </c>
      <c r="Q14" s="4">
        <f t="shared" si="23"/>
        <v>50</v>
      </c>
      <c r="R14">
        <f t="shared" si="0"/>
        <v>50000</v>
      </c>
      <c r="S14">
        <f t="shared" si="11"/>
        <v>47.363658479683792</v>
      </c>
      <c r="U14">
        <f t="shared" si="12"/>
        <v>1.9819680000000002E-3</v>
      </c>
      <c r="V14">
        <f t="shared" si="13"/>
        <v>0.01</v>
      </c>
      <c r="W14">
        <f t="shared" si="14"/>
        <v>0.88764439974923215</v>
      </c>
      <c r="X14">
        <f t="shared" si="15"/>
        <v>1.7592827956821864E-3</v>
      </c>
      <c r="Y14">
        <f t="shared" si="16"/>
        <v>8.8764439974923209E-3</v>
      </c>
      <c r="Z14">
        <f t="shared" si="17"/>
        <v>0.87700867295605767</v>
      </c>
      <c r="AB14">
        <f t="shared" si="18"/>
        <v>47.363658479683792</v>
      </c>
      <c r="AC14">
        <f t="shared" si="19"/>
        <v>45.610871938328238</v>
      </c>
      <c r="AE14">
        <f t="shared" si="1"/>
        <v>175.03982607168433</v>
      </c>
      <c r="AF14">
        <f t="shared" si="2"/>
        <v>-8.7519913035842176</v>
      </c>
      <c r="AG14">
        <f t="shared" si="2"/>
        <v>-43.85043364780288</v>
      </c>
      <c r="AH14">
        <f t="shared" si="3"/>
        <v>-87.964139784109321</v>
      </c>
      <c r="AI14">
        <f t="shared" si="4"/>
        <v>34.473261336187917</v>
      </c>
      <c r="AJ14">
        <f t="shared" si="5"/>
        <v>1.7527865413555546</v>
      </c>
      <c r="AK14">
        <f t="shared" si="24"/>
        <v>0.38457268784601106</v>
      </c>
      <c r="AL14">
        <f t="shared" si="6"/>
        <v>36.610620565389482</v>
      </c>
      <c r="AN14">
        <f t="shared" si="7"/>
        <v>84.95164660194385</v>
      </c>
      <c r="AO14">
        <f t="shared" si="7"/>
        <v>-4.2475823300971927</v>
      </c>
      <c r="AP14">
        <f t="shared" si="7"/>
        <v>-21.281822692537208</v>
      </c>
      <c r="AQ14">
        <f t="shared" si="7"/>
        <v>-42.691418771881878</v>
      </c>
      <c r="AR14">
        <f t="shared" si="7"/>
        <v>16.730822807427565</v>
      </c>
      <c r="AS14">
        <f t="shared" si="7"/>
        <v>0.85067556436499425</v>
      </c>
      <c r="AT14">
        <f t="shared" si="7"/>
        <v>0.18664371305576233</v>
      </c>
      <c r="AU14">
        <f t="shared" si="7"/>
        <v>17.768142084848321</v>
      </c>
      <c r="AW14">
        <v>11</v>
      </c>
      <c r="AX14">
        <f>(R14*SUMPRODUCT(K15:$K$23, X15:$X$23)-$AZ$3*SUMPRODUCT(K14:$K$22, W15:$W$23))/Z14</f>
        <v>47.363658479683792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8"/>
        <v>5.1900000000000002E-2</v>
      </c>
      <c r="I15" s="5">
        <f t="shared" si="9"/>
        <v>1.0519000000000001</v>
      </c>
      <c r="J15">
        <f t="shared" si="10"/>
        <v>0.95066070919288903</v>
      </c>
      <c r="K15">
        <f t="shared" si="20"/>
        <v>0.46138181474559836</v>
      </c>
      <c r="L15" s="2">
        <v>12</v>
      </c>
      <c r="M15" s="6">
        <v>2.0299509999999999E-3</v>
      </c>
      <c r="O15">
        <f t="shared" si="21"/>
        <v>199.58733758207049</v>
      </c>
      <c r="P15">
        <f t="shared" si="22"/>
        <v>9.9793668791035248</v>
      </c>
      <c r="Q15" s="4">
        <f t="shared" si="23"/>
        <v>50</v>
      </c>
      <c r="R15">
        <f t="shared" si="0"/>
        <v>50000</v>
      </c>
      <c r="S15">
        <f t="shared" si="11"/>
        <v>45.610871938328238</v>
      </c>
      <c r="U15">
        <f t="shared" si="12"/>
        <v>2.0299509999999999E-3</v>
      </c>
      <c r="V15">
        <f t="shared" si="13"/>
        <v>0.01</v>
      </c>
      <c r="W15">
        <f t="shared" si="14"/>
        <v>0.87700867295605767</v>
      </c>
      <c r="X15">
        <f t="shared" si="15"/>
        <v>1.7802846326758221E-3</v>
      </c>
      <c r="Y15">
        <f t="shared" si="16"/>
        <v>8.7700867295605767E-3</v>
      </c>
      <c r="Z15">
        <f t="shared" si="17"/>
        <v>0.8664583015938212</v>
      </c>
      <c r="AB15">
        <f t="shared" si="18"/>
        <v>45.610871938328238</v>
      </c>
      <c r="AC15">
        <f t="shared" si="19"/>
        <v>42.843142205295031</v>
      </c>
      <c r="AE15">
        <f t="shared" si="1"/>
        <v>172.93410554099344</v>
      </c>
      <c r="AF15">
        <f t="shared" si="2"/>
        <v>-8.6467052770496728</v>
      </c>
      <c r="AG15">
        <f t="shared" si="2"/>
        <v>-43.322915079691057</v>
      </c>
      <c r="AH15">
        <f t="shared" si="3"/>
        <v>-89.014231633791113</v>
      </c>
      <c r="AI15">
        <f t="shared" si="4"/>
        <v>31.950253550461596</v>
      </c>
      <c r="AJ15">
        <f t="shared" si="5"/>
        <v>2.7677297330332067</v>
      </c>
      <c r="AK15">
        <f t="shared" si="24"/>
        <v>0.86058291602931536</v>
      </c>
      <c r="AL15">
        <f t="shared" si="6"/>
        <v>35.578566199524118</v>
      </c>
      <c r="AN15">
        <f t="shared" si="7"/>
        <v>79.788651445910389</v>
      </c>
      <c r="AO15">
        <f t="shared" si="7"/>
        <v>-3.9894325722955197</v>
      </c>
      <c r="AP15">
        <f t="shared" si="7"/>
        <v>-19.98840517953731</v>
      </c>
      <c r="AQ15">
        <f t="shared" si="7"/>
        <v>-41.069547729383594</v>
      </c>
      <c r="AR15">
        <f t="shared" si="7"/>
        <v>14.741265964693969</v>
      </c>
      <c r="AS15">
        <f t="shared" si="7"/>
        <v>1.2769801669522114</v>
      </c>
      <c r="AT15">
        <f t="shared" si="7"/>
        <v>0.39705730753666441</v>
      </c>
      <c r="AU15">
        <f t="shared" si="7"/>
        <v>16.415303439182843</v>
      </c>
      <c r="AW15">
        <v>12</v>
      </c>
      <c r="AX15">
        <f>(R15*SUMPRODUCT(K16:$K$23, X16:$X$23)-$AZ$3*SUMPRODUCT(K15:$K$22, W16:$W$23))/Z15</f>
        <v>45.610871938328238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8"/>
        <v>5.4700000000000006E-2</v>
      </c>
      <c r="I16" s="5">
        <f t="shared" si="9"/>
        <v>1.0547</v>
      </c>
      <c r="J16">
        <f t="shared" si="10"/>
        <v>0.94813691096994412</v>
      </c>
      <c r="K16">
        <f t="shared" si="20"/>
        <v>0.43745312861059865</v>
      </c>
      <c r="L16" s="2">
        <v>13</v>
      </c>
      <c r="M16" s="6">
        <v>2.0855349999999999E-3</v>
      </c>
      <c r="O16">
        <f t="shared" si="21"/>
        <v>199.58733758207049</v>
      </c>
      <c r="P16">
        <f t="shared" si="22"/>
        <v>9.9793668791035248</v>
      </c>
      <c r="Q16" s="4">
        <f t="shared" si="23"/>
        <v>50</v>
      </c>
      <c r="R16">
        <f t="shared" si="0"/>
        <v>50000</v>
      </c>
      <c r="S16">
        <f t="shared" si="11"/>
        <v>42.843142205295031</v>
      </c>
      <c r="U16">
        <f t="shared" si="12"/>
        <v>2.0855349999999999E-3</v>
      </c>
      <c r="V16">
        <f t="shared" si="13"/>
        <v>0.01</v>
      </c>
      <c r="W16">
        <f t="shared" si="14"/>
        <v>0.8664583015938212</v>
      </c>
      <c r="X16">
        <f t="shared" si="15"/>
        <v>1.8070291140144699E-3</v>
      </c>
      <c r="Y16">
        <f t="shared" si="16"/>
        <v>8.6645830159382126E-3</v>
      </c>
      <c r="Z16">
        <f t="shared" si="17"/>
        <v>0.85598668946386858</v>
      </c>
      <c r="AB16">
        <f t="shared" si="18"/>
        <v>42.843142205295031</v>
      </c>
      <c r="AC16">
        <f t="shared" si="19"/>
        <v>39.325976075290924</v>
      </c>
      <c r="AE16">
        <f t="shared" si="1"/>
        <v>170.84410435578408</v>
      </c>
      <c r="AF16">
        <f t="shared" si="2"/>
        <v>-8.5422052177892045</v>
      </c>
      <c r="AG16">
        <f t="shared" si="2"/>
        <v>-42.799334473193426</v>
      </c>
      <c r="AH16">
        <f t="shared" si="3"/>
        <v>-90.351455700723491</v>
      </c>
      <c r="AI16">
        <f t="shared" si="4"/>
        <v>29.151108964077949</v>
      </c>
      <c r="AJ16">
        <f t="shared" si="5"/>
        <v>3.5171661300041066</v>
      </c>
      <c r="AK16">
        <f t="shared" si="24"/>
        <v>1.4565297935373585</v>
      </c>
      <c r="AL16">
        <f t="shared" si="6"/>
        <v>34.124804887619412</v>
      </c>
      <c r="AN16">
        <f t="shared" si="7"/>
        <v>74.736287955113355</v>
      </c>
      <c r="AO16">
        <f t="shared" si="7"/>
        <v>-3.7368143977556678</v>
      </c>
      <c r="AP16">
        <f t="shared" si="7"/>
        <v>-18.722702767749912</v>
      </c>
      <c r="AQ16">
        <f t="shared" si="7"/>
        <v>-39.5245269708034</v>
      </c>
      <c r="AR16">
        <f t="shared" si="7"/>
        <v>12.752243818804367</v>
      </c>
      <c r="AS16">
        <f t="shared" si="7"/>
        <v>1.538595327413528</v>
      </c>
      <c r="AT16">
        <f t="shared" si="7"/>
        <v>0.63716351509746671</v>
      </c>
      <c r="AU16">
        <f t="shared" si="7"/>
        <v>14.928002661315361</v>
      </c>
      <c r="AW16">
        <v>13</v>
      </c>
      <c r="AX16">
        <f>(R16*SUMPRODUCT(K17:$K$23, X17:$X$23)-$AZ$3*SUMPRODUCT(K16:$K$22, W17:$W$23))/Z16</f>
        <v>42.843142205295031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8"/>
        <v>6.1700000000000005E-2</v>
      </c>
      <c r="I17" s="5">
        <f t="shared" si="9"/>
        <v>1.0617000000000001</v>
      </c>
      <c r="J17">
        <f t="shared" si="10"/>
        <v>0.94188565508147304</v>
      </c>
      <c r="K17">
        <f t="shared" si="20"/>
        <v>0.41203082660883361</v>
      </c>
      <c r="L17" s="2">
        <v>14</v>
      </c>
      <c r="M17" s="6">
        <v>2.1420699999999998E-3</v>
      </c>
      <c r="O17">
        <f t="shared" si="21"/>
        <v>199.58733758207049</v>
      </c>
      <c r="P17">
        <f t="shared" si="22"/>
        <v>9.9793668791035248</v>
      </c>
      <c r="Q17" s="4">
        <f t="shared" si="23"/>
        <v>50</v>
      </c>
      <c r="R17">
        <f t="shared" si="0"/>
        <v>50000</v>
      </c>
      <c r="S17">
        <f t="shared" si="11"/>
        <v>39.325976075290924</v>
      </c>
      <c r="U17">
        <f t="shared" si="12"/>
        <v>2.1420699999999998E-3</v>
      </c>
      <c r="V17">
        <f t="shared" si="13"/>
        <v>0.01</v>
      </c>
      <c r="W17">
        <f t="shared" si="14"/>
        <v>0.85598668946386858</v>
      </c>
      <c r="X17">
        <f t="shared" si="15"/>
        <v>1.8335834078998688E-3</v>
      </c>
      <c r="Y17">
        <f t="shared" si="16"/>
        <v>8.5598668946386854E-3</v>
      </c>
      <c r="Z17">
        <f t="shared" si="17"/>
        <v>0.84559323916133</v>
      </c>
      <c r="AB17">
        <f t="shared" si="18"/>
        <v>39.325976075290924</v>
      </c>
      <c r="AC17">
        <f t="shared" si="19"/>
        <v>35.175650963580118</v>
      </c>
      <c r="AE17">
        <f t="shared" si="1"/>
        <v>168.76970328160883</v>
      </c>
      <c r="AF17">
        <f t="shared" si="2"/>
        <v>-8.4384851640804417</v>
      </c>
      <c r="AG17">
        <f t="shared" si="2"/>
        <v>-42.279661958066498</v>
      </c>
      <c r="AH17">
        <f t="shared" si="3"/>
        <v>-91.679170394993434</v>
      </c>
      <c r="AI17">
        <f t="shared" si="4"/>
        <v>26.372385764468447</v>
      </c>
      <c r="AJ17">
        <f t="shared" si="5"/>
        <v>4.1503251117108064</v>
      </c>
      <c r="AK17">
        <f t="shared" si="24"/>
        <v>2.7552692798609062</v>
      </c>
      <c r="AL17">
        <f t="shared" si="6"/>
        <v>33.277980156040158</v>
      </c>
      <c r="AN17">
        <f t="shared" si="7"/>
        <v>69.53832034964887</v>
      </c>
      <c r="AO17">
        <f t="shared" si="7"/>
        <v>-3.4769160174824432</v>
      </c>
      <c r="AP17">
        <f t="shared" si="7"/>
        <v>-17.420524065324194</v>
      </c>
      <c r="AQ17">
        <f t="shared" si="7"/>
        <v>-37.774644360661249</v>
      </c>
      <c r="AR17">
        <f t="shared" si="7"/>
        <v>10.86623590618097</v>
      </c>
      <c r="AS17">
        <f t="shared" si="7"/>
        <v>1.7100618864736032</v>
      </c>
      <c r="AT17">
        <f t="shared" si="7"/>
        <v>1.135255878911015</v>
      </c>
      <c r="AU17">
        <f t="shared" si="7"/>
        <v>13.711553671565587</v>
      </c>
      <c r="AW17">
        <v>14</v>
      </c>
      <c r="AX17">
        <f>(R17*SUMPRODUCT(K18:$K$23, X18:$X$23)-$AZ$3*SUMPRODUCT(K17:$K$22, W18:$W$23))/Z17</f>
        <v>39.325976075290924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8"/>
        <v>7.0099999999999996E-2</v>
      </c>
      <c r="I18" s="5">
        <f t="shared" si="9"/>
        <v>1.0701000000000001</v>
      </c>
      <c r="J18">
        <f t="shared" si="10"/>
        <v>0.93449210354172507</v>
      </c>
      <c r="K18">
        <f t="shared" si="20"/>
        <v>0.38503955388172473</v>
      </c>
      <c r="L18" s="2">
        <v>15</v>
      </c>
      <c r="M18" s="6">
        <v>2.2014550000000002E-3</v>
      </c>
      <c r="O18">
        <f t="shared" si="21"/>
        <v>199.58733758207049</v>
      </c>
      <c r="P18">
        <f t="shared" si="22"/>
        <v>9.9793668791035248</v>
      </c>
      <c r="Q18" s="4">
        <f t="shared" si="23"/>
        <v>50</v>
      </c>
      <c r="R18">
        <f t="shared" si="0"/>
        <v>50000</v>
      </c>
      <c r="S18">
        <f t="shared" si="11"/>
        <v>35.175650963580118</v>
      </c>
      <c r="U18">
        <f t="shared" si="12"/>
        <v>2.2014550000000002E-3</v>
      </c>
      <c r="V18">
        <f t="shared" si="13"/>
        <v>0.01</v>
      </c>
      <c r="W18">
        <f t="shared" si="14"/>
        <v>0.84559323916133</v>
      </c>
      <c r="X18">
        <f t="shared" si="15"/>
        <v>1.8615354643179058E-3</v>
      </c>
      <c r="Y18">
        <f t="shared" si="16"/>
        <v>8.4559323916133002E-3</v>
      </c>
      <c r="Z18">
        <f t="shared" si="17"/>
        <v>0.83527577130539876</v>
      </c>
      <c r="AB18">
        <f t="shared" si="18"/>
        <v>35.175650963580118</v>
      </c>
      <c r="AC18">
        <f t="shared" si="19"/>
        <v>30.143734105485166</v>
      </c>
      <c r="AE18">
        <f t="shared" si="1"/>
        <v>166.71046734165492</v>
      </c>
      <c r="AF18">
        <f t="shared" si="2"/>
        <v>-8.3355233670827467</v>
      </c>
      <c r="AG18">
        <f t="shared" si="2"/>
        <v>-41.763788565269941</v>
      </c>
      <c r="AH18">
        <f t="shared" si="3"/>
        <v>-93.076773215895287</v>
      </c>
      <c r="AI18">
        <f t="shared" si="4"/>
        <v>23.534382193406941</v>
      </c>
      <c r="AJ18">
        <f t="shared" si="5"/>
        <v>5.0319168580949523</v>
      </c>
      <c r="AK18">
        <f t="shared" si="24"/>
        <v>4.1806928506640899</v>
      </c>
      <c r="AL18">
        <f t="shared" si="6"/>
        <v>32.746991902165981</v>
      </c>
      <c r="AN18">
        <f t="shared" si="7"/>
        <v>64.190123972644656</v>
      </c>
      <c r="AO18">
        <f t="shared" si="7"/>
        <v>-3.2095061986322326</v>
      </c>
      <c r="AP18">
        <f t="shared" si="7"/>
        <v>-16.080710517582215</v>
      </c>
      <c r="AQ18">
        <f t="shared" si="7"/>
        <v>-35.838239235798788</v>
      </c>
      <c r="AR18">
        <f t="shared" si="7"/>
        <v>9.0616680206314157</v>
      </c>
      <c r="AS18">
        <f t="shared" si="7"/>
        <v>1.9374870222108103</v>
      </c>
      <c r="AT18">
        <f t="shared" si="7"/>
        <v>1.6097321101362172</v>
      </c>
      <c r="AU18">
        <f t="shared" si="7"/>
        <v>12.608887152978442</v>
      </c>
      <c r="AW18">
        <v>15</v>
      </c>
      <c r="AX18">
        <f>(R18*SUMPRODUCT(K19:$K$23, X19:$X$23)-$AZ$3*SUMPRODUCT(K18:$K$22, W19:$W$23))/Z18</f>
        <v>35.175650963580118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8"/>
        <v>7.3400000000000007E-2</v>
      </c>
      <c r="I19" s="5">
        <f t="shared" si="9"/>
        <v>1.0733999999999999</v>
      </c>
      <c r="J19">
        <f t="shared" si="10"/>
        <v>0.93161915408980811</v>
      </c>
      <c r="K19">
        <f t="shared" si="20"/>
        <v>0.35871022347840947</v>
      </c>
      <c r="L19" s="2">
        <v>16</v>
      </c>
      <c r="M19" s="6">
        <v>2.2708170000000001E-3</v>
      </c>
      <c r="O19">
        <f t="shared" si="21"/>
        <v>199.58733758207049</v>
      </c>
      <c r="P19">
        <f t="shared" si="22"/>
        <v>9.9793668791035248</v>
      </c>
      <c r="Q19" s="4">
        <f t="shared" si="23"/>
        <v>50</v>
      </c>
      <c r="R19">
        <f t="shared" si="0"/>
        <v>50000</v>
      </c>
      <c r="S19">
        <f t="shared" si="11"/>
        <v>30.143734105485166</v>
      </c>
      <c r="U19">
        <f t="shared" si="12"/>
        <v>2.2708170000000001E-3</v>
      </c>
      <c r="V19">
        <f t="shared" si="13"/>
        <v>0.01</v>
      </c>
      <c r="W19">
        <f t="shared" si="14"/>
        <v>0.83527577130539876</v>
      </c>
      <c r="X19">
        <f t="shared" si="15"/>
        <v>1.8967584211684117E-3</v>
      </c>
      <c r="Y19">
        <f t="shared" si="16"/>
        <v>8.352757713053988E-3</v>
      </c>
      <c r="Z19">
        <f t="shared" si="17"/>
        <v>0.82502625517117634</v>
      </c>
      <c r="AB19">
        <f t="shared" si="18"/>
        <v>30.143734105485166</v>
      </c>
      <c r="AC19">
        <f t="shared" si="19"/>
        <v>23.550724022193339</v>
      </c>
      <c r="AE19">
        <f t="shared" si="1"/>
        <v>164.66479370492101</v>
      </c>
      <c r="AF19">
        <f t="shared" si="2"/>
        <v>-8.2332396852460494</v>
      </c>
      <c r="AG19">
        <f t="shared" si="2"/>
        <v>-41.251312758558818</v>
      </c>
      <c r="AH19">
        <f t="shared" si="3"/>
        <v>-94.837921058420591</v>
      </c>
      <c r="AI19">
        <f t="shared" si="4"/>
        <v>20.342320202695561</v>
      </c>
      <c r="AJ19">
        <f t="shared" si="5"/>
        <v>6.5930100832918264</v>
      </c>
      <c r="AK19">
        <f t="shared" si="24"/>
        <v>4.1606289251910713</v>
      </c>
      <c r="AL19">
        <f t="shared" si="6"/>
        <v>31.09595921117846</v>
      </c>
      <c r="AN19">
        <f t="shared" si="7"/>
        <v>59.066944948918412</v>
      </c>
      <c r="AO19">
        <f t="shared" si="7"/>
        <v>-2.9533472474459201</v>
      </c>
      <c r="AP19">
        <f t="shared" si="7"/>
        <v>-14.797267618400397</v>
      </c>
      <c r="AQ19">
        <f t="shared" si="7"/>
        <v>-34.019331857093803</v>
      </c>
      <c r="AR19">
        <f t="shared" si="7"/>
        <v>7.2969982259782888</v>
      </c>
      <c r="AS19">
        <f t="shared" si="7"/>
        <v>2.3649801203730183</v>
      </c>
      <c r="AT19">
        <f t="shared" si="7"/>
        <v>1.4924601315660238</v>
      </c>
      <c r="AU19">
        <f t="shared" si="7"/>
        <v>11.154438477917331</v>
      </c>
      <c r="AW19">
        <v>16</v>
      </c>
      <c r="AX19">
        <f>(R19*SUMPRODUCT(K20:$K$23, X20:$X$23)-$AZ$3*SUMPRODUCT(K19:$K$22, W20:$W$23))/Z19</f>
        <v>30.143734105485166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8"/>
        <v>5.4300000000000001E-2</v>
      </c>
      <c r="I20" s="5">
        <f t="shared" si="9"/>
        <v>1.0543</v>
      </c>
      <c r="J20">
        <f t="shared" si="10"/>
        <v>0.9484966328369534</v>
      </c>
      <c r="K20">
        <f t="shared" si="20"/>
        <v>0.34023543913346244</v>
      </c>
      <c r="L20" s="2">
        <v>17</v>
      </c>
      <c r="M20" s="6">
        <v>2.3392280000000001E-3</v>
      </c>
      <c r="O20">
        <f t="shared" si="21"/>
        <v>199.58733758207049</v>
      </c>
      <c r="P20">
        <f t="shared" si="22"/>
        <v>9.9793668791035248</v>
      </c>
      <c r="Q20" s="4">
        <f t="shared" si="23"/>
        <v>50</v>
      </c>
      <c r="R20">
        <f t="shared" si="0"/>
        <v>50000</v>
      </c>
      <c r="S20">
        <f t="shared" si="11"/>
        <v>23.550724022193339</v>
      </c>
      <c r="U20">
        <f t="shared" si="12"/>
        <v>2.3392280000000001E-3</v>
      </c>
      <c r="V20">
        <f t="shared" si="13"/>
        <v>0.01</v>
      </c>
      <c r="W20">
        <f t="shared" si="14"/>
        <v>0.82502625517117634</v>
      </c>
      <c r="X20">
        <f t="shared" si="15"/>
        <v>1.9299245168315606E-3</v>
      </c>
      <c r="Y20">
        <f t="shared" si="16"/>
        <v>8.2502625517117643E-3</v>
      </c>
      <c r="Z20">
        <f t="shared" si="17"/>
        <v>0.81484606810263294</v>
      </c>
      <c r="AB20">
        <f t="shared" si="18"/>
        <v>23.550724022193339</v>
      </c>
      <c r="AC20">
        <f t="shared" si="19"/>
        <v>15.842194742384237</v>
      </c>
      <c r="AE20">
        <f t="shared" si="1"/>
        <v>162.63295727182299</v>
      </c>
      <c r="AF20">
        <f t="shared" si="2"/>
        <v>-8.1316478635911498</v>
      </c>
      <c r="AG20">
        <f t="shared" si="2"/>
        <v>-40.742303405131644</v>
      </c>
      <c r="AH20">
        <f t="shared" si="3"/>
        <v>-96.496225841578024</v>
      </c>
      <c r="AI20">
        <f t="shared" si="4"/>
        <v>17.262780161522159</v>
      </c>
      <c r="AJ20">
        <f t="shared" si="5"/>
        <v>7.7085292798091025</v>
      </c>
      <c r="AK20">
        <f t="shared" si="24"/>
        <v>0.76562374375082831</v>
      </c>
      <c r="AL20">
        <f t="shared" si="6"/>
        <v>25.736933185082091</v>
      </c>
      <c r="AN20">
        <f t="shared" si="7"/>
        <v>55.333495634952328</v>
      </c>
      <c r="AO20">
        <f t="shared" si="7"/>
        <v>-2.7666747817476165</v>
      </c>
      <c r="AP20">
        <f t="shared" si="7"/>
        <v>-13.861975490353727</v>
      </c>
      <c r="AQ20">
        <f t="shared" si="7"/>
        <v>-32.831435773931062</v>
      </c>
      <c r="AR20">
        <f t="shared" si="7"/>
        <v>5.8734095889199152</v>
      </c>
      <c r="AS20">
        <f t="shared" si="7"/>
        <v>2.6227148445890029</v>
      </c>
      <c r="AT20">
        <f t="shared" si="7"/>
        <v>0.26049233066606858</v>
      </c>
      <c r="AU20">
        <f t="shared" si="7"/>
        <v>8.7566167641749875</v>
      </c>
      <c r="AW20">
        <v>17</v>
      </c>
      <c r="AX20">
        <f>(R20*SUMPRODUCT(K21:$K$23, X21:$X$23)-$AZ$3*SUMPRODUCT(K20:$K$22, W21:$W$23))/Z20</f>
        <v>23.550724022193339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8"/>
        <v>5.1300000000000005E-2</v>
      </c>
      <c r="I21" s="5">
        <f t="shared" si="9"/>
        <v>1.0512999999999999</v>
      </c>
      <c r="J21">
        <f t="shared" si="10"/>
        <v>0.95120327213925626</v>
      </c>
      <c r="K21">
        <f t="shared" si="20"/>
        <v>0.32363306300148625</v>
      </c>
      <c r="L21" s="2">
        <v>18</v>
      </c>
      <c r="M21" s="6">
        <v>2.4176169999999999E-3</v>
      </c>
      <c r="O21">
        <f t="shared" si="21"/>
        <v>199.58733758207049</v>
      </c>
      <c r="P21">
        <f t="shared" si="22"/>
        <v>9.9793668791035248</v>
      </c>
      <c r="Q21" s="4">
        <f t="shared" si="23"/>
        <v>50</v>
      </c>
      <c r="R21">
        <f t="shared" si="0"/>
        <v>50000</v>
      </c>
      <c r="S21">
        <f t="shared" si="11"/>
        <v>15.842194742384237</v>
      </c>
      <c r="U21">
        <f t="shared" si="12"/>
        <v>2.4176169999999999E-3</v>
      </c>
      <c r="V21">
        <f t="shared" si="13"/>
        <v>0.01</v>
      </c>
      <c r="W21">
        <f t="shared" si="14"/>
        <v>0.81484606810263294</v>
      </c>
      <c r="X21">
        <f t="shared" si="15"/>
        <v>1.9699857066280829E-3</v>
      </c>
      <c r="Y21">
        <f t="shared" si="16"/>
        <v>8.1484606810263288E-3</v>
      </c>
      <c r="Z21">
        <f t="shared" si="17"/>
        <v>0.80472762171497847</v>
      </c>
      <c r="AB21">
        <f t="shared" si="18"/>
        <v>15.842194742384237</v>
      </c>
      <c r="AC21">
        <f t="shared" si="19"/>
        <v>7.7915821817122133</v>
      </c>
      <c r="AE21">
        <f t="shared" si="1"/>
        <v>160.61344349684413</v>
      </c>
      <c r="AF21">
        <f t="shared" si="2"/>
        <v>-8.0306721748422074</v>
      </c>
      <c r="AG21">
        <f t="shared" si="2"/>
        <v>-40.236381085748924</v>
      </c>
      <c r="AH21">
        <f t="shared" si="3"/>
        <v>-98.499285331404153</v>
      </c>
      <c r="AI21">
        <f t="shared" si="4"/>
        <v>13.847104904848848</v>
      </c>
      <c r="AJ21">
        <f t="shared" si="5"/>
        <v>8.0506125606720236</v>
      </c>
      <c r="AK21">
        <f t="shared" si="24"/>
        <v>0.26947994570301786</v>
      </c>
      <c r="AL21">
        <f t="shared" si="6"/>
        <v>22.167197411223889</v>
      </c>
      <c r="AN21">
        <f t="shared" si="7"/>
        <v>51.979820678099806</v>
      </c>
      <c r="AO21">
        <f t="shared" si="7"/>
        <v>-2.5989910339049906</v>
      </c>
      <c r="AP21">
        <f t="shared" si="7"/>
        <v>-13.021823254875992</v>
      </c>
      <c r="AQ21">
        <f t="shared" si="7"/>
        <v>-31.87762541525969</v>
      </c>
      <c r="AR21">
        <f t="shared" si="7"/>
        <v>4.4813809740591362</v>
      </c>
      <c r="AS21">
        <f t="shared" si="7"/>
        <v>2.6054444020485255</v>
      </c>
      <c r="AT21">
        <f t="shared" si="7"/>
        <v>8.7212620245341876E-2</v>
      </c>
      <c r="AU21">
        <f t="shared" si="7"/>
        <v>7.1740379963530039</v>
      </c>
      <c r="AW21">
        <v>18</v>
      </c>
      <c r="AX21">
        <f>(R21*SUMPRODUCT(K22:$K$23, X22:$X$23)-$AZ$3*SUMPRODUCT(K21:$K$22, W22:$W$23))/Z21</f>
        <v>15.842194742384237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8"/>
        <v>7.0000000000000007E-2</v>
      </c>
      <c r="I22" s="5">
        <f t="shared" si="9"/>
        <v>1.07</v>
      </c>
      <c r="J22">
        <f t="shared" si="10"/>
        <v>0.93457943925233644</v>
      </c>
      <c r="K22">
        <f t="shared" si="20"/>
        <v>0.30246080654344509</v>
      </c>
      <c r="L22" s="2">
        <v>19</v>
      </c>
      <c r="M22" s="6">
        <v>2.502181E-3</v>
      </c>
      <c r="O22">
        <f t="shared" si="21"/>
        <v>199.58733758207049</v>
      </c>
      <c r="P22">
        <f t="shared" si="22"/>
        <v>9.9793668791035248</v>
      </c>
      <c r="Q22" s="4">
        <f t="shared" si="23"/>
        <v>50</v>
      </c>
      <c r="R22">
        <f t="shared" si="0"/>
        <v>50000</v>
      </c>
      <c r="S22">
        <f t="shared" si="11"/>
        <v>7.7915821817122133</v>
      </c>
      <c r="U22">
        <f t="shared" si="12"/>
        <v>2.502181E-3</v>
      </c>
      <c r="V22">
        <f t="shared" si="13"/>
        <v>0.01</v>
      </c>
      <c r="W22">
        <f t="shared" si="14"/>
        <v>0.80472762171497847</v>
      </c>
      <c r="X22">
        <f t="shared" si="15"/>
        <v>2.0135741652304064E-3</v>
      </c>
      <c r="Y22">
        <f t="shared" si="16"/>
        <v>8.047276217149785E-3</v>
      </c>
      <c r="Z22">
        <f t="shared" si="17"/>
        <v>0.79466677133259833</v>
      </c>
      <c r="AB22">
        <f t="shared" si="18"/>
        <v>7.7915821817122133</v>
      </c>
      <c r="AC22">
        <f t="shared" si="19"/>
        <v>7.890963716927609</v>
      </c>
      <c r="AE22">
        <f t="shared" si="1"/>
        <v>158.60542515521331</v>
      </c>
      <c r="AF22">
        <f t="shared" si="2"/>
        <v>-7.9302712577606664</v>
      </c>
      <c r="AG22">
        <f t="shared" si="2"/>
        <v>-39.733338566629918</v>
      </c>
      <c r="AH22">
        <f t="shared" si="3"/>
        <v>-100.67870826152031</v>
      </c>
      <c r="AI22">
        <f t="shared" si="4"/>
        <v>10.263107069302407</v>
      </c>
      <c r="AJ22">
        <f t="shared" si="5"/>
        <v>-9.9381535215395722E-2</v>
      </c>
      <c r="AK22">
        <f t="shared" si="24"/>
        <v>3.3278014576624622</v>
      </c>
      <c r="AL22">
        <f t="shared" si="6"/>
        <v>13.491526991749472</v>
      </c>
      <c r="AN22">
        <f t="shared" si="7"/>
        <v>47.971924814611832</v>
      </c>
      <c r="AO22">
        <f t="shared" si="7"/>
        <v>-2.3985962407305919</v>
      </c>
      <c r="AP22">
        <f t="shared" si="7"/>
        <v>-12.017777629526657</v>
      </c>
      <c r="AQ22">
        <f t="shared" si="7"/>
        <v>-30.451363302531643</v>
      </c>
      <c r="AR22">
        <f t="shared" si="7"/>
        <v>3.1041876418229393</v>
      </c>
      <c r="AS22">
        <f t="shared" si="7"/>
        <v>-3.0059019296774382E-2</v>
      </c>
      <c r="AT22">
        <f t="shared" si="7"/>
        <v>1.0065295129010405</v>
      </c>
      <c r="AU22">
        <f t="shared" si="7"/>
        <v>4.0806581354272051</v>
      </c>
      <c r="AW22">
        <v>19</v>
      </c>
      <c r="AX22">
        <f>(R22*SUMPRODUCT(K23:$K$23, X23:$X$23)-$AZ$3*SUMPRODUCT(K22:$K$22, W23:$W$23))/Z22</f>
        <v>7.7915821817122133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8"/>
        <v>0.10390000000000001</v>
      </c>
      <c r="I23" s="5">
        <f t="shared" si="9"/>
        <v>1.1039000000000001</v>
      </c>
      <c r="J23">
        <f t="shared" si="10"/>
        <v>0.90587915572062683</v>
      </c>
      <c r="K23">
        <f t="shared" si="20"/>
        <v>0.2739929400701559</v>
      </c>
      <c r="L23" s="2">
        <v>20</v>
      </c>
      <c r="M23" s="6">
        <v>2.5943469999999999E-3</v>
      </c>
      <c r="O23">
        <f t="shared" si="21"/>
        <v>199.58733758207049</v>
      </c>
      <c r="P23">
        <f t="shared" si="22"/>
        <v>9.9793668791035248</v>
      </c>
      <c r="Q23" s="4">
        <f t="shared" si="23"/>
        <v>50</v>
      </c>
      <c r="R23">
        <f t="shared" si="0"/>
        <v>50000</v>
      </c>
      <c r="S23">
        <f t="shared" si="11"/>
        <v>7.890963716927609</v>
      </c>
      <c r="U23">
        <f t="shared" si="12"/>
        <v>2.5943469999999999E-3</v>
      </c>
      <c r="V23">
        <f t="shared" si="13"/>
        <v>0.01</v>
      </c>
      <c r="W23">
        <f t="shared" si="14"/>
        <v>0.79466677133259833</v>
      </c>
      <c r="X23">
        <f t="shared" si="15"/>
        <v>2.0616413542064124E-3</v>
      </c>
      <c r="Y23">
        <f t="shared" si="16"/>
        <v>7.9466677133259826E-3</v>
      </c>
      <c r="Z23">
        <f t="shared" si="17"/>
        <v>0.78465846226506597</v>
      </c>
      <c r="AB23">
        <f t="shared" si="18"/>
        <v>7.890963716927609</v>
      </c>
      <c r="AC23">
        <f t="shared" si="19"/>
        <v>0</v>
      </c>
      <c r="AE23">
        <f t="shared" si="1"/>
        <v>156.60789339472603</v>
      </c>
      <c r="AF23">
        <f t="shared" si="2"/>
        <v>-7.830394669736302</v>
      </c>
      <c r="AG23">
        <f t="shared" si="2"/>
        <v>-39.2329231132533</v>
      </c>
      <c r="AH23">
        <f t="shared" si="3"/>
        <v>-103.08206771032062</v>
      </c>
      <c r="AI23">
        <f t="shared" si="4"/>
        <v>6.4625079014158189</v>
      </c>
      <c r="AJ23">
        <f t="shared" si="5"/>
        <v>7.890963716927609</v>
      </c>
      <c r="AK23">
        <f t="shared" si="24"/>
        <v>10.966792370934215</v>
      </c>
      <c r="AL23">
        <f t="shared" si="6"/>
        <v>25.320263989277642</v>
      </c>
      <c r="AN23">
        <f t="shared" si="7"/>
        <v>42.909457149414536</v>
      </c>
      <c r="AO23">
        <f t="shared" si="7"/>
        <v>-2.1454728574707267</v>
      </c>
      <c r="AP23">
        <f t="shared" si="7"/>
        <v>-10.749543951346645</v>
      </c>
      <c r="AQ23">
        <f t="shared" si="7"/>
        <v>-28.243758800461627</v>
      </c>
      <c r="AR23">
        <f t="shared" si="7"/>
        <v>1.7706815401355334</v>
      </c>
      <c r="AS23">
        <f t="shared" si="7"/>
        <v>2.1620683487879209</v>
      </c>
      <c r="AT23">
        <f t="shared" si="7"/>
        <v>3.0048236848512211</v>
      </c>
      <c r="AU23">
        <f t="shared" si="7"/>
        <v>6.9375735737746753</v>
      </c>
      <c r="AW23">
        <v>20</v>
      </c>
      <c r="AX23">
        <f>(R23*SUMPRODUCT(K$23:$K24, X$23:$X24)-$AZ$3*SUMPRODUCT(K$22:$K23, W$23:$W24))/Z23</f>
        <v>7.890963716927609</v>
      </c>
    </row>
    <row r="25" spans="5:50" x14ac:dyDescent="0.25">
      <c r="AN25" s="8">
        <f t="shared" ref="AN25:AU25" si="25">SUM(AN3:AN23)</f>
        <v>1920.3937634989479</v>
      </c>
      <c r="AO25" s="8">
        <f t="shared" si="25"/>
        <v>-245.71019136150028</v>
      </c>
      <c r="AP25" s="8">
        <f t="shared" si="25"/>
        <v>-2950.9992859202862</v>
      </c>
      <c r="AQ25" s="8">
        <f t="shared" si="25"/>
        <v>-948.11510371566794</v>
      </c>
      <c r="AR25" s="8">
        <f t="shared" si="25"/>
        <v>-2224.4308174985049</v>
      </c>
      <c r="AS25" s="8">
        <f t="shared" si="25"/>
        <v>-22.344747315028599</v>
      </c>
      <c r="AT25" s="8">
        <f t="shared" si="25"/>
        <v>39.319133238265792</v>
      </c>
      <c r="AU25" s="9">
        <f t="shared" si="25"/>
        <v>-2207.4564315752673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94EED-5D47-4270-8B94-D8E11066DFFD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377.71590927797604</v>
      </c>
      <c r="K3">
        <v>1</v>
      </c>
      <c r="L3" s="2">
        <v>0</v>
      </c>
      <c r="O3">
        <f>$C$3</f>
        <v>377.71590927797604</v>
      </c>
      <c r="P3">
        <f>O3*B5</f>
        <v>302.17272742238083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377.71590927797604</v>
      </c>
      <c r="AF3">
        <f t="shared" ref="AF3:AG23" si="3">-$Z3*P3</f>
        <v>-302.17272742238083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-2444.3650221444045</v>
      </c>
      <c r="AJ3">
        <f t="shared" ref="AJ3:AJ23" si="6">AB3-AC3</f>
        <v>0</v>
      </c>
      <c r="AL3">
        <f t="shared" ref="AL3:AL23" si="7">SUM(AI3:AK3)</f>
        <v>-2444.3650221444045</v>
      </c>
      <c r="AN3">
        <f t="shared" ref="AN3:AU23" si="8">AE3*$K3</f>
        <v>377.71590927797604</v>
      </c>
      <c r="AO3">
        <f t="shared" si="8"/>
        <v>-302.17272742238083</v>
      </c>
      <c r="AP3">
        <f t="shared" si="8"/>
        <v>-2519.9082039999998</v>
      </c>
      <c r="AQ3">
        <f t="shared" si="8"/>
        <v>0</v>
      </c>
      <c r="AR3">
        <f t="shared" si="8"/>
        <v>-2444.3650221444045</v>
      </c>
      <c r="AS3">
        <f t="shared" si="8"/>
        <v>0</v>
      </c>
      <c r="AT3">
        <f t="shared" si="8"/>
        <v>0</v>
      </c>
      <c r="AU3">
        <f t="shared" si="8"/>
        <v>-2444.3650221444045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136.46821824175504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1.947287E-3</v>
      </c>
      <c r="R4">
        <f t="shared" si="0"/>
        <v>50000</v>
      </c>
      <c r="S4">
        <f t="shared" ref="S4:S23" si="12">AX4</f>
        <v>45.669108031204544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1"/>
        <v>45.123486090521737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-97.364350000000002</v>
      </c>
      <c r="AI4">
        <f t="shared" si="5"/>
        <v>-97.364350000000002</v>
      </c>
      <c r="AJ4">
        <f t="shared" si="6"/>
        <v>-45.123486090521737</v>
      </c>
      <c r="AK4">
        <f t="shared" ref="AK4:AK23" si="20">H4*SUM(AB4:AB4, AE4:AF4)</f>
        <v>0</v>
      </c>
      <c r="AL4">
        <f t="shared" si="7"/>
        <v>-142.48783609052174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-91.344732151233686</v>
      </c>
      <c r="AR4">
        <f t="shared" si="8"/>
        <v>-91.344732151233686</v>
      </c>
      <c r="AS4">
        <f t="shared" si="8"/>
        <v>-42.333695553543237</v>
      </c>
      <c r="AT4">
        <f t="shared" si="8"/>
        <v>0</v>
      </c>
      <c r="AU4">
        <f t="shared" si="8"/>
        <v>-133.67842770477694</v>
      </c>
      <c r="AW4">
        <v>1</v>
      </c>
      <c r="AX4">
        <f>(R4*SUMPRODUCT(K5:$K$23, X5:$X$23)-$AZ$3*SUMPRODUCT(K4:$K$22, W5:$W$23))/Z4</f>
        <v>45.669108031204544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1.9819680000000002E-3</v>
      </c>
      <c r="O5">
        <f t="shared" ref="O5:O23" si="22">$C$3</f>
        <v>377.71590927797604</v>
      </c>
      <c r="P5">
        <f t="shared" ref="P5:P23" si="23">O5*$C$5</f>
        <v>18.885795463898802</v>
      </c>
      <c r="Q5" s="4">
        <f t="shared" ref="Q5:Q23" si="24">$C$8</f>
        <v>50</v>
      </c>
      <c r="R5">
        <f t="shared" si="0"/>
        <v>50000</v>
      </c>
      <c r="S5">
        <f t="shared" si="12"/>
        <v>89.191106667017721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45.123486090521737</v>
      </c>
      <c r="AC5">
        <f t="shared" si="1"/>
        <v>87.069597818090415</v>
      </c>
      <c r="AE5">
        <f t="shared" si="2"/>
        <v>368.73151975912532</v>
      </c>
      <c r="AF5">
        <f t="shared" si="3"/>
        <v>-18.436575987956267</v>
      </c>
      <c r="AG5">
        <f t="shared" si="3"/>
        <v>-48.810694850526041</v>
      </c>
      <c r="AH5">
        <f t="shared" si="4"/>
        <v>-97.914442973959211</v>
      </c>
      <c r="AI5">
        <f t="shared" si="5"/>
        <v>203.56980594668383</v>
      </c>
      <c r="AJ5">
        <f t="shared" si="6"/>
        <v>-41.946111727568677</v>
      </c>
      <c r="AK5">
        <f t="shared" si="20"/>
        <v>34.164152340050087</v>
      </c>
      <c r="AL5">
        <f t="shared" si="7"/>
        <v>195.78784655916525</v>
      </c>
      <c r="AN5">
        <f t="shared" si="8"/>
        <v>318.42271737209126</v>
      </c>
      <c r="AO5">
        <f t="shared" si="8"/>
        <v>-15.921135868604564</v>
      </c>
      <c r="AP5">
        <f t="shared" si="8"/>
        <v>-42.151086246376693</v>
      </c>
      <c r="AQ5">
        <f t="shared" si="8"/>
        <v>-84.555242313187591</v>
      </c>
      <c r="AR5">
        <f t="shared" si="8"/>
        <v>175.79525294392243</v>
      </c>
      <c r="AS5">
        <f t="shared" si="8"/>
        <v>-36.223089602459233</v>
      </c>
      <c r="AT5">
        <f t="shared" si="8"/>
        <v>29.502881207278769</v>
      </c>
      <c r="AU5">
        <f t="shared" si="8"/>
        <v>169.07504454874197</v>
      </c>
      <c r="AW5">
        <v>2</v>
      </c>
      <c r="AX5">
        <f>(R5*SUMPRODUCT(K6:$K$23, X6:$X$23)-$AZ$3*SUMPRODUCT(K5:$K$22, W6:$W$23))/Z5</f>
        <v>89.191106667017721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v>5.8799999999999998E-2</v>
      </c>
      <c r="G6" s="5"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2.0299509999999999E-3</v>
      </c>
      <c r="O6">
        <f t="shared" si="22"/>
        <v>377.71590927797604</v>
      </c>
      <c r="P6">
        <f t="shared" si="23"/>
        <v>18.885795463898802</v>
      </c>
      <c r="Q6" s="4">
        <f t="shared" si="24"/>
        <v>50</v>
      </c>
      <c r="R6">
        <f t="shared" si="0"/>
        <v>50000</v>
      </c>
      <c r="S6">
        <f t="shared" si="12"/>
        <v>129.54946458232641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87.069597818090415</v>
      </c>
      <c r="AC6">
        <f t="shared" si="1"/>
        <v>124.94658398073398</v>
      </c>
      <c r="AE6">
        <f t="shared" si="2"/>
        <v>364.29569764426753</v>
      </c>
      <c r="AF6">
        <f t="shared" si="3"/>
        <v>-18.214784882213376</v>
      </c>
      <c r="AG6">
        <f t="shared" si="3"/>
        <v>-48.223504583198263</v>
      </c>
      <c r="AH6">
        <f t="shared" si="4"/>
        <v>-99.083318822520198</v>
      </c>
      <c r="AI6">
        <f t="shared" si="5"/>
        <v>198.77408935633565</v>
      </c>
      <c r="AJ6">
        <f t="shared" si="6"/>
        <v>-37.876986162643561</v>
      </c>
      <c r="AK6">
        <f t="shared" si="20"/>
        <v>47.126775551119728</v>
      </c>
      <c r="AL6">
        <f t="shared" si="7"/>
        <v>208.02387874481181</v>
      </c>
      <c r="AN6">
        <f t="shared" si="8"/>
        <v>283.72304084128621</v>
      </c>
      <c r="AO6">
        <f t="shared" si="8"/>
        <v>-14.186152042064311</v>
      </c>
      <c r="AP6">
        <f t="shared" si="8"/>
        <v>-37.557729747687603</v>
      </c>
      <c r="AQ6">
        <f t="shared" si="8"/>
        <v>-77.168686577307568</v>
      </c>
      <c r="AR6">
        <f t="shared" si="8"/>
        <v>154.81047247422671</v>
      </c>
      <c r="AS6">
        <f t="shared" si="8"/>
        <v>-29.499589925057293</v>
      </c>
      <c r="AT6">
        <f t="shared" si="8"/>
        <v>36.703568422224748</v>
      </c>
      <c r="AU6">
        <f t="shared" si="8"/>
        <v>162.01445097139415</v>
      </c>
      <c r="AW6">
        <v>3</v>
      </c>
      <c r="AX6">
        <f>(R6*SUMPRODUCT(K7:$K$23, X7:$X$23)-$AZ$3*SUMPRODUCT(K6:$K$22, W7:$W$23))/Z6</f>
        <v>129.54946458232641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2.0855349999999999E-3</v>
      </c>
      <c r="O7">
        <f t="shared" si="22"/>
        <v>377.71590927797604</v>
      </c>
      <c r="P7">
        <f t="shared" si="23"/>
        <v>18.885795463898802</v>
      </c>
      <c r="Q7" s="4">
        <f t="shared" si="24"/>
        <v>50</v>
      </c>
      <c r="R7">
        <f t="shared" si="0"/>
        <v>50000</v>
      </c>
      <c r="S7">
        <f t="shared" si="12"/>
        <v>164.30388198723304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124.94658398073398</v>
      </c>
      <c r="AC7">
        <f t="shared" si="1"/>
        <v>156.55103155480367</v>
      </c>
      <c r="AE7">
        <f t="shared" si="2"/>
        <v>359.89298924003833</v>
      </c>
      <c r="AF7">
        <f t="shared" si="3"/>
        <v>-17.994649462001917</v>
      </c>
      <c r="AG7">
        <f t="shared" si="3"/>
        <v>-47.640697730735361</v>
      </c>
      <c r="AH7">
        <f t="shared" si="4"/>
        <v>-100.57180663092039</v>
      </c>
      <c r="AI7">
        <f t="shared" si="5"/>
        <v>193.68583541638066</v>
      </c>
      <c r="AJ7">
        <f t="shared" si="6"/>
        <v>-31.604447574069695</v>
      </c>
      <c r="AK7">
        <f t="shared" si="20"/>
        <v>48.878663517543259</v>
      </c>
      <c r="AL7">
        <f t="shared" si="7"/>
        <v>210.96005135985422</v>
      </c>
      <c r="AN7">
        <f t="shared" si="8"/>
        <v>253.72870109612785</v>
      </c>
      <c r="AO7">
        <f t="shared" si="8"/>
        <v>-12.686435054806394</v>
      </c>
      <c r="AP7">
        <f t="shared" si="8"/>
        <v>-33.587240418485905</v>
      </c>
      <c r="AQ7">
        <f t="shared" si="8"/>
        <v>-70.904281623376178</v>
      </c>
      <c r="AR7">
        <f t="shared" si="8"/>
        <v>136.55074399945937</v>
      </c>
      <c r="AS7">
        <f t="shared" si="8"/>
        <v>-22.281499422265654</v>
      </c>
      <c r="AT7">
        <f t="shared" si="8"/>
        <v>34.460020551690207</v>
      </c>
      <c r="AU7">
        <f t="shared" si="8"/>
        <v>148.72926512888392</v>
      </c>
      <c r="AW7">
        <v>4</v>
      </c>
      <c r="AX7">
        <f>(R7*SUMPRODUCT(K8:$K$23, X8:$X$23)-$AZ$3*SUMPRODUCT(K7:$K$22, W8:$W$23))/Z7</f>
        <v>164.30388198723304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2.1420699999999998E-3</v>
      </c>
      <c r="O8">
        <f t="shared" si="22"/>
        <v>377.71590927797604</v>
      </c>
      <c r="P8">
        <f t="shared" si="23"/>
        <v>18.885795463898802</v>
      </c>
      <c r="Q8" s="4">
        <f t="shared" si="24"/>
        <v>50</v>
      </c>
      <c r="R8">
        <f t="shared" si="0"/>
        <v>50000</v>
      </c>
      <c r="S8">
        <f t="shared" si="12"/>
        <v>192.44740790003851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156.55103155480367</v>
      </c>
      <c r="AC8">
        <f t="shared" si="1"/>
        <v>181.14012597784574</v>
      </c>
      <c r="AE8">
        <f t="shared" si="2"/>
        <v>355.52314337217655</v>
      </c>
      <c r="AF8">
        <f t="shared" si="3"/>
        <v>-17.776157168608826</v>
      </c>
      <c r="AG8">
        <f t="shared" si="3"/>
        <v>-47.062241044039929</v>
      </c>
      <c r="AH8">
        <f t="shared" si="4"/>
        <v>-102.04970938807628</v>
      </c>
      <c r="AI8">
        <f t="shared" si="5"/>
        <v>188.6350357714515</v>
      </c>
      <c r="AJ8">
        <f t="shared" si="6"/>
        <v>-24.58909442304207</v>
      </c>
      <c r="AK8">
        <f t="shared" si="20"/>
        <v>35.836606287481935</v>
      </c>
      <c r="AL8">
        <f t="shared" si="7"/>
        <v>199.88254763589137</v>
      </c>
      <c r="AN8">
        <f t="shared" si="8"/>
        <v>233.70434447217676</v>
      </c>
      <c r="AO8">
        <f t="shared" si="8"/>
        <v>-11.685217223608836</v>
      </c>
      <c r="AP8">
        <f t="shared" si="8"/>
        <v>-30.93652381745251</v>
      </c>
      <c r="AQ8">
        <f t="shared" si="8"/>
        <v>-67.08272268832269</v>
      </c>
      <c r="AR8">
        <f t="shared" si="8"/>
        <v>123.99988074279271</v>
      </c>
      <c r="AS8">
        <f t="shared" si="8"/>
        <v>-16.163724641930681</v>
      </c>
      <c r="AT8">
        <f t="shared" si="8"/>
        <v>23.557314725235688</v>
      </c>
      <c r="AU8">
        <f t="shared" si="8"/>
        <v>131.39347082609771</v>
      </c>
      <c r="AW8">
        <v>5</v>
      </c>
      <c r="AX8">
        <f>(R8*SUMPRODUCT(K9:$K$23, X9:$X$23)-$AZ$3*SUMPRODUCT(K8:$K$22, W9:$W$23))/Z8</f>
        <v>192.44740790003851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2.2014550000000002E-3</v>
      </c>
      <c r="O9">
        <f t="shared" si="22"/>
        <v>377.71590927797604</v>
      </c>
      <c r="P9">
        <f t="shared" si="23"/>
        <v>18.885795463898802</v>
      </c>
      <c r="Q9" s="4">
        <f t="shared" si="24"/>
        <v>50</v>
      </c>
      <c r="R9">
        <f t="shared" si="0"/>
        <v>50000</v>
      </c>
      <c r="S9">
        <f t="shared" si="12"/>
        <v>216.02400597802017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181.14012597784574</v>
      </c>
      <c r="AC9">
        <f t="shared" si="1"/>
        <v>200.85053694832004</v>
      </c>
      <c r="AE9">
        <f t="shared" si="2"/>
        <v>351.18524373686239</v>
      </c>
      <c r="AF9">
        <f t="shared" si="3"/>
        <v>-17.559262186843121</v>
      </c>
      <c r="AG9">
        <f t="shared" si="3"/>
        <v>-46.488013227741924</v>
      </c>
      <c r="AH9">
        <f t="shared" si="4"/>
        <v>-103.60540585760694</v>
      </c>
      <c r="AI9">
        <f t="shared" si="5"/>
        <v>183.53256246467041</v>
      </c>
      <c r="AJ9">
        <f t="shared" si="6"/>
        <v>-19.7104109704743</v>
      </c>
      <c r="AK9">
        <f t="shared" si="20"/>
        <v>26.870790812954553</v>
      </c>
      <c r="AL9">
        <f t="shared" si="7"/>
        <v>190.69294230715064</v>
      </c>
      <c r="AN9">
        <f t="shared" si="8"/>
        <v>219.40012490951815</v>
      </c>
      <c r="AO9">
        <f t="shared" si="8"/>
        <v>-10.97000624547591</v>
      </c>
      <c r="AP9">
        <f t="shared" si="8"/>
        <v>-29.043008186882187</v>
      </c>
      <c r="AQ9">
        <f t="shared" si="8"/>
        <v>-64.726634708753025</v>
      </c>
      <c r="AR9">
        <f t="shared" si="8"/>
        <v>114.66047576840705</v>
      </c>
      <c r="AS9">
        <f t="shared" si="8"/>
        <v>-12.313918953212777</v>
      </c>
      <c r="AT9">
        <f t="shared" si="8"/>
        <v>16.787308025952065</v>
      </c>
      <c r="AU9">
        <f t="shared" si="8"/>
        <v>119.13386484114632</v>
      </c>
      <c r="AW9">
        <v>6</v>
      </c>
      <c r="AX9">
        <f>(R9*SUMPRODUCT(K10:$K$23, X10:$X$23)-$AZ$3*SUMPRODUCT(K9:$K$22, W10:$W$23))/Z9</f>
        <v>216.02400597802017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2.2708170000000001E-3</v>
      </c>
      <c r="O10">
        <f t="shared" si="22"/>
        <v>377.71590927797604</v>
      </c>
      <c r="P10">
        <f t="shared" si="23"/>
        <v>18.885795463898802</v>
      </c>
      <c r="Q10" s="4">
        <f t="shared" si="24"/>
        <v>50</v>
      </c>
      <c r="R10">
        <f t="shared" si="0"/>
        <v>50000</v>
      </c>
      <c r="S10">
        <f t="shared" si="12"/>
        <v>236.79158067633034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200.85053694832004</v>
      </c>
      <c r="AC10">
        <f t="shared" si="1"/>
        <v>217.45786695269612</v>
      </c>
      <c r="AE10">
        <f t="shared" si="2"/>
        <v>346.87591387786699</v>
      </c>
      <c r="AF10">
        <f t="shared" si="3"/>
        <v>-17.343795693893348</v>
      </c>
      <c r="AG10">
        <f t="shared" si="3"/>
        <v>-45.917567324730726</v>
      </c>
      <c r="AH10">
        <f t="shared" si="4"/>
        <v>-105.56577073378125</v>
      </c>
      <c r="AI10">
        <f t="shared" si="5"/>
        <v>178.04878012546166</v>
      </c>
      <c r="AJ10">
        <f t="shared" si="6"/>
        <v>-16.607330004376081</v>
      </c>
      <c r="AK10">
        <f t="shared" si="20"/>
        <v>27.845089394445424</v>
      </c>
      <c r="AL10">
        <f t="shared" si="7"/>
        <v>189.28653951553099</v>
      </c>
      <c r="AN10">
        <f t="shared" si="8"/>
        <v>205.89824810164023</v>
      </c>
      <c r="AO10">
        <f t="shared" si="8"/>
        <v>-10.294912405082011</v>
      </c>
      <c r="AP10">
        <f t="shared" si="8"/>
        <v>-27.255702373673593</v>
      </c>
      <c r="AQ10">
        <f t="shared" si="8"/>
        <v>-62.661621588514258</v>
      </c>
      <c r="AR10">
        <f t="shared" si="8"/>
        <v>105.68601173437037</v>
      </c>
      <c r="AS10">
        <f t="shared" si="8"/>
        <v>-9.8577618587573603</v>
      </c>
      <c r="AT10">
        <f t="shared" si="8"/>
        <v>16.528259516365615</v>
      </c>
      <c r="AU10">
        <f t="shared" si="8"/>
        <v>112.35650939197862</v>
      </c>
      <c r="AW10">
        <v>7</v>
      </c>
      <c r="AX10">
        <f>(R10*SUMPRODUCT(K11:$K$23, X11:$X$23)-$AZ$3*SUMPRODUCT(K10:$K$22, W11:$W$23))/Z10</f>
        <v>236.79158067633034</v>
      </c>
    </row>
    <row r="11" spans="1:52" x14ac:dyDescent="0.25">
      <c r="A11" t="s">
        <v>33</v>
      </c>
      <c r="C11" s="7">
        <f>AU25</f>
        <v>-1004.6858627493914</v>
      </c>
      <c r="E11">
        <v>2011</v>
      </c>
      <c r="F11" s="5">
        <v>1.5E-3</v>
      </c>
      <c r="G11" s="5"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2.3392280000000001E-3</v>
      </c>
      <c r="O11">
        <f t="shared" si="22"/>
        <v>377.71590927797604</v>
      </c>
      <c r="P11">
        <f t="shared" si="23"/>
        <v>18.885795463898802</v>
      </c>
      <c r="Q11" s="4">
        <f t="shared" si="24"/>
        <v>50</v>
      </c>
      <c r="R11">
        <f t="shared" si="0"/>
        <v>50000</v>
      </c>
      <c r="S11">
        <f t="shared" si="12"/>
        <v>254.91620085047859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217.45786695269612</v>
      </c>
      <c r="AC11">
        <f t="shared" si="1"/>
        <v>231.21399048969181</v>
      </c>
      <c r="AE11">
        <f t="shared" si="2"/>
        <v>342.59573288881961</v>
      </c>
      <c r="AF11">
        <f t="shared" si="3"/>
        <v>-17.12978664444098</v>
      </c>
      <c r="AG11">
        <f t="shared" si="3"/>
        <v>-45.350979992305525</v>
      </c>
      <c r="AH11">
        <f t="shared" si="4"/>
        <v>-107.41165917789522</v>
      </c>
      <c r="AI11">
        <f t="shared" si="5"/>
        <v>172.70330707417793</v>
      </c>
      <c r="AJ11">
        <f t="shared" si="6"/>
        <v>-13.756123536995688</v>
      </c>
      <c r="AK11">
        <f t="shared" si="20"/>
        <v>27.960576379649353</v>
      </c>
      <c r="AL11">
        <f t="shared" si="7"/>
        <v>186.90775991683159</v>
      </c>
      <c r="AN11">
        <f t="shared" si="8"/>
        <v>193.39764400714552</v>
      </c>
      <c r="AO11">
        <f t="shared" si="8"/>
        <v>-9.6698822003572751</v>
      </c>
      <c r="AP11">
        <f t="shared" si="8"/>
        <v>-25.600939655525146</v>
      </c>
      <c r="AQ11">
        <f t="shared" si="8"/>
        <v>-60.634619260260322</v>
      </c>
      <c r="AR11">
        <f t="shared" si="8"/>
        <v>97.49220289100279</v>
      </c>
      <c r="AS11">
        <f t="shared" si="8"/>
        <v>-7.7654262074232268</v>
      </c>
      <c r="AT11">
        <f t="shared" si="8"/>
        <v>15.783937386811795</v>
      </c>
      <c r="AU11">
        <f t="shared" si="8"/>
        <v>105.51071407039136</v>
      </c>
      <c r="AW11">
        <v>8</v>
      </c>
      <c r="AX11">
        <f>(R11*SUMPRODUCT(K12:$K$23, X12:$X$23)-$AZ$3*SUMPRODUCT(K11:$K$22, W12:$W$23))/Z11</f>
        <v>254.91620085047859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2.4176169999999999E-3</v>
      </c>
      <c r="O12">
        <f t="shared" si="22"/>
        <v>377.71590927797604</v>
      </c>
      <c r="P12">
        <f t="shared" si="23"/>
        <v>18.885795463898802</v>
      </c>
      <c r="Q12" s="4">
        <f t="shared" si="24"/>
        <v>50</v>
      </c>
      <c r="R12">
        <f t="shared" si="0"/>
        <v>50000</v>
      </c>
      <c r="S12">
        <f t="shared" si="12"/>
        <v>270.4404208157415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231.21399048969181</v>
      </c>
      <c r="AC12">
        <f t="shared" si="1"/>
        <v>242.24878586052637</v>
      </c>
      <c r="AE12">
        <f t="shared" si="2"/>
        <v>338.34151029197193</v>
      </c>
      <c r="AF12">
        <f t="shared" si="3"/>
        <v>-16.917075514598597</v>
      </c>
      <c r="AG12">
        <f t="shared" si="3"/>
        <v>-44.787828892186411</v>
      </c>
      <c r="AH12">
        <f t="shared" si="4"/>
        <v>-109.6413001960577</v>
      </c>
      <c r="AI12">
        <f t="shared" si="5"/>
        <v>166.9953056891292</v>
      </c>
      <c r="AJ12">
        <f t="shared" si="6"/>
        <v>-11.034795370834559</v>
      </c>
      <c r="AK12">
        <f t="shared" si="20"/>
        <v>28.681934271360682</v>
      </c>
      <c r="AL12">
        <f t="shared" si="7"/>
        <v>184.64244458965533</v>
      </c>
      <c r="AN12">
        <f t="shared" si="8"/>
        <v>181.57249371153381</v>
      </c>
      <c r="AO12">
        <f t="shared" si="8"/>
        <v>-9.0786246855766919</v>
      </c>
      <c r="AP12">
        <f t="shared" si="8"/>
        <v>-24.035589877405382</v>
      </c>
      <c r="AQ12">
        <f t="shared" si="8"/>
        <v>-58.839497031249863</v>
      </c>
      <c r="AR12">
        <f t="shared" si="8"/>
        <v>89.618782117301862</v>
      </c>
      <c r="AS12">
        <f t="shared" si="8"/>
        <v>-5.9218725817884419</v>
      </c>
      <c r="AT12">
        <f t="shared" si="8"/>
        <v>15.392289068010447</v>
      </c>
      <c r="AU12">
        <f t="shared" si="8"/>
        <v>99.089198603523869</v>
      </c>
      <c r="AW12">
        <v>9</v>
      </c>
      <c r="AX12">
        <f>(R12*SUMPRODUCT(K13:$K$23, X13:$X$23)-$AZ$3*SUMPRODUCT(K12:$K$22, W13:$W$23))/Z12</f>
        <v>270.4404208157415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2.502181E-3</v>
      </c>
      <c r="O13">
        <f t="shared" si="22"/>
        <v>377.71590927797604</v>
      </c>
      <c r="P13">
        <f t="shared" si="23"/>
        <v>18.885795463898802</v>
      </c>
      <c r="Q13" s="4">
        <f t="shared" si="24"/>
        <v>50</v>
      </c>
      <c r="R13">
        <f t="shared" si="0"/>
        <v>50000</v>
      </c>
      <c r="S13">
        <f t="shared" si="12"/>
        <v>283.37975301243938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242.24878586052637</v>
      </c>
      <c r="AC13">
        <f t="shared" si="1"/>
        <v>250.66573319280096</v>
      </c>
      <c r="AE13">
        <f t="shared" si="2"/>
        <v>334.1115034904883</v>
      </c>
      <c r="AF13">
        <f t="shared" si="3"/>
        <v>-16.705575174524416</v>
      </c>
      <c r="AG13">
        <f t="shared" si="3"/>
        <v>-44.227883348779265</v>
      </c>
      <c r="AH13">
        <f t="shared" si="4"/>
        <v>-112.06725448527988</v>
      </c>
      <c r="AI13">
        <f t="shared" si="5"/>
        <v>161.11079048190476</v>
      </c>
      <c r="AJ13">
        <f t="shared" si="6"/>
        <v>-8.4169473322745887</v>
      </c>
      <c r="AK13">
        <f t="shared" si="20"/>
        <v>28.934148722924551</v>
      </c>
      <c r="AL13">
        <f t="shared" si="7"/>
        <v>181.62799187255473</v>
      </c>
      <c r="AN13">
        <f t="shared" si="8"/>
        <v>170.4882015123427</v>
      </c>
      <c r="AO13">
        <f t="shared" si="8"/>
        <v>-8.5244100756171353</v>
      </c>
      <c r="AP13">
        <f t="shared" si="8"/>
        <v>-22.568310908354366</v>
      </c>
      <c r="AQ13">
        <f t="shared" si="8"/>
        <v>-57.184935166906975</v>
      </c>
      <c r="AR13">
        <f t="shared" si="8"/>
        <v>82.210545361464227</v>
      </c>
      <c r="AS13">
        <f t="shared" si="8"/>
        <v>-4.2949440468590678</v>
      </c>
      <c r="AT13">
        <f t="shared" si="8"/>
        <v>14.764325461791493</v>
      </c>
      <c r="AU13">
        <f t="shared" si="8"/>
        <v>92.679926776396655</v>
      </c>
      <c r="AW13">
        <v>10</v>
      </c>
      <c r="AX13">
        <f>(R13*SUMPRODUCT(K14:$K$23, X14:$X$23)-$AZ$3*SUMPRODUCT(K13:$K$22, W14:$W$23))/Z13</f>
        <v>283.37975301243938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9"/>
        <v>5.1400000000000001E-2</v>
      </c>
      <c r="I14" s="5">
        <f t="shared" si="10"/>
        <v>1.0514000000000001</v>
      </c>
      <c r="J14">
        <f t="shared" si="11"/>
        <v>0.95111280197831449</v>
      </c>
      <c r="K14">
        <f t="shared" si="21"/>
        <v>0.48532753093089492</v>
      </c>
      <c r="L14" s="2">
        <v>11</v>
      </c>
      <c r="M14" s="6">
        <v>2.5943469999999999E-3</v>
      </c>
      <c r="O14">
        <f t="shared" si="22"/>
        <v>377.71590927797604</v>
      </c>
      <c r="P14">
        <f t="shared" si="23"/>
        <v>18.885795463898802</v>
      </c>
      <c r="Q14" s="4">
        <f t="shared" si="24"/>
        <v>50</v>
      </c>
      <c r="R14">
        <f t="shared" si="0"/>
        <v>50000</v>
      </c>
      <c r="S14">
        <f t="shared" si="12"/>
        <v>293.76016636509399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250.66573319280096</v>
      </c>
      <c r="AC14">
        <f t="shared" si="1"/>
        <v>256.57519395655328</v>
      </c>
      <c r="AE14">
        <f t="shared" si="2"/>
        <v>329.90358727883739</v>
      </c>
      <c r="AF14">
        <f t="shared" si="3"/>
        <v>-16.495179363941869</v>
      </c>
      <c r="AG14">
        <f t="shared" si="3"/>
        <v>-43.670862038809219</v>
      </c>
      <c r="AH14">
        <f t="shared" si="4"/>
        <v>-114.74247648225543</v>
      </c>
      <c r="AI14">
        <f t="shared" si="5"/>
        <v>154.99506939383087</v>
      </c>
      <c r="AJ14">
        <f t="shared" si="6"/>
        <v>-5.9094607637523211</v>
      </c>
      <c r="AK14">
        <f t="shared" si="20"/>
        <v>28.9934108529356</v>
      </c>
      <c r="AL14">
        <f t="shared" si="7"/>
        <v>178.07901948301415</v>
      </c>
      <c r="AN14">
        <f t="shared" si="8"/>
        <v>160.11129345928316</v>
      </c>
      <c r="AO14">
        <f t="shared" si="8"/>
        <v>-8.005564672964157</v>
      </c>
      <c r="AP14">
        <f t="shared" si="8"/>
        <v>-21.194671646919026</v>
      </c>
      <c r="AQ14">
        <f t="shared" si="8"/>
        <v>-55.687682804029301</v>
      </c>
      <c r="AR14">
        <f t="shared" si="8"/>
        <v>75.223374335370664</v>
      </c>
      <c r="AS14">
        <f t="shared" si="8"/>
        <v>-2.8680240016049146</v>
      </c>
      <c r="AT14">
        <f t="shared" si="8"/>
        <v>14.071300502520247</v>
      </c>
      <c r="AU14">
        <f t="shared" si="8"/>
        <v>86.426650836285987</v>
      </c>
      <c r="AW14">
        <v>11</v>
      </c>
      <c r="AX14">
        <f>(R14*SUMPRODUCT(K15:$K$23, X15:$X$23)-$AZ$3*SUMPRODUCT(K14:$K$22, W15:$W$23))/Z14</f>
        <v>293.76016636509399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9"/>
        <v>5.1900000000000002E-2</v>
      </c>
      <c r="I15" s="5">
        <f t="shared" si="10"/>
        <v>1.0519000000000001</v>
      </c>
      <c r="J15">
        <f t="shared" si="11"/>
        <v>0.95066070919288903</v>
      </c>
      <c r="K15">
        <f t="shared" si="21"/>
        <v>0.46138181474559836</v>
      </c>
      <c r="L15" s="2">
        <v>12</v>
      </c>
      <c r="M15" s="6">
        <v>2.6922130000000002E-3</v>
      </c>
      <c r="O15">
        <f t="shared" si="22"/>
        <v>377.71590927797604</v>
      </c>
      <c r="P15">
        <f t="shared" si="23"/>
        <v>18.885795463898802</v>
      </c>
      <c r="Q15" s="4">
        <f t="shared" si="24"/>
        <v>50</v>
      </c>
      <c r="R15">
        <f t="shared" si="0"/>
        <v>50000</v>
      </c>
      <c r="S15">
        <f t="shared" si="12"/>
        <v>301.71446808797305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256.57519395655328</v>
      </c>
      <c r="AC15">
        <f t="shared" si="1"/>
        <v>260.17793301889003</v>
      </c>
      <c r="AE15">
        <f t="shared" si="2"/>
        <v>325.71638067963033</v>
      </c>
      <c r="AF15">
        <f t="shared" si="3"/>
        <v>-16.285819033981515</v>
      </c>
      <c r="AG15">
        <f t="shared" si="3"/>
        <v>-43.116582155919033</v>
      </c>
      <c r="AH15">
        <f t="shared" si="4"/>
        <v>-117.57126250208869</v>
      </c>
      <c r="AI15">
        <f t="shared" si="5"/>
        <v>148.74271698764107</v>
      </c>
      <c r="AJ15">
        <f t="shared" si="6"/>
        <v>-3.6027390623367523</v>
      </c>
      <c r="AK15">
        <f t="shared" si="20"/>
        <v>29.375698715754293</v>
      </c>
      <c r="AL15">
        <f t="shared" si="7"/>
        <v>174.5156766410586</v>
      </c>
      <c r="AN15">
        <f t="shared" si="8"/>
        <v>150.279614810336</v>
      </c>
      <c r="AO15">
        <f t="shared" si="8"/>
        <v>-7.5139807405167991</v>
      </c>
      <c r="AP15">
        <f t="shared" si="8"/>
        <v>-19.893206920725607</v>
      </c>
      <c r="AQ15">
        <f t="shared" si="8"/>
        <v>-54.245242455144798</v>
      </c>
      <c r="AR15">
        <f t="shared" si="8"/>
        <v>68.627184693948777</v>
      </c>
      <c r="AS15">
        <f t="shared" si="8"/>
        <v>-1.6622382866357863</v>
      </c>
      <c r="AT15">
        <f t="shared" si="8"/>
        <v>13.553413182894658</v>
      </c>
      <c r="AU15">
        <f t="shared" si="8"/>
        <v>80.518359590207652</v>
      </c>
      <c r="AW15">
        <v>12</v>
      </c>
      <c r="AX15">
        <f>(R15*SUMPRODUCT(K16:$K$23, X16:$X$23)-$AZ$3*SUMPRODUCT(K15:$K$22, W16:$W$23))/Z15</f>
        <v>301.71446808797305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9"/>
        <v>5.4700000000000006E-2</v>
      </c>
      <c r="I16" s="5">
        <f t="shared" si="10"/>
        <v>1.0547</v>
      </c>
      <c r="J16">
        <f t="shared" si="11"/>
        <v>0.94813691096994412</v>
      </c>
      <c r="K16">
        <f t="shared" si="21"/>
        <v>0.43745312861059865</v>
      </c>
      <c r="L16" s="2">
        <v>13</v>
      </c>
      <c r="M16" s="6">
        <v>2.807183E-3</v>
      </c>
      <c r="O16">
        <f t="shared" si="22"/>
        <v>377.71590927797604</v>
      </c>
      <c r="P16">
        <f t="shared" si="23"/>
        <v>18.885795463898802</v>
      </c>
      <c r="Q16" s="4">
        <f t="shared" si="24"/>
        <v>50</v>
      </c>
      <c r="R16">
        <f t="shared" si="0"/>
        <v>50000</v>
      </c>
      <c r="S16">
        <f t="shared" si="12"/>
        <v>307.21239838481119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260.17793301889003</v>
      </c>
      <c r="AC16">
        <f t="shared" si="1"/>
        <v>261.52610652728032</v>
      </c>
      <c r="AE16">
        <f t="shared" si="2"/>
        <v>321.54487138616861</v>
      </c>
      <c r="AF16">
        <f t="shared" si="3"/>
        <v>-16.077243569308429</v>
      </c>
      <c r="AG16">
        <f t="shared" si="3"/>
        <v>-42.564380197913643</v>
      </c>
      <c r="AH16">
        <f t="shared" si="4"/>
        <v>-121.03613644619928</v>
      </c>
      <c r="AI16">
        <f t="shared" si="5"/>
        <v>141.86711117274723</v>
      </c>
      <c r="AJ16">
        <f t="shared" si="6"/>
        <v>-1.348173508390289</v>
      </c>
      <c r="AK16">
        <f t="shared" si="20"/>
        <v>30.940812177715543</v>
      </c>
      <c r="AL16">
        <f t="shared" si="7"/>
        <v>171.45974984207248</v>
      </c>
      <c r="AN16">
        <f t="shared" si="8"/>
        <v>140.66080997657201</v>
      </c>
      <c r="AO16">
        <f t="shared" si="8"/>
        <v>-7.0330404988286004</v>
      </c>
      <c r="AP16">
        <f t="shared" si="8"/>
        <v>-18.619921284948337</v>
      </c>
      <c r="AQ16">
        <f t="shared" si="8"/>
        <v>-52.947636563329183</v>
      </c>
      <c r="AR16">
        <f t="shared" si="8"/>
        <v>62.06021162946589</v>
      </c>
      <c r="AS16">
        <f t="shared" si="8"/>
        <v>-0.58976271915525913</v>
      </c>
      <c r="AT16">
        <f t="shared" si="8"/>
        <v>13.535155088894575</v>
      </c>
      <c r="AU16">
        <f t="shared" si="8"/>
        <v>75.005603999205206</v>
      </c>
      <c r="AW16">
        <v>13</v>
      </c>
      <c r="AX16">
        <f>(R16*SUMPRODUCT(K17:$K$23, X17:$X$23)-$AZ$3*SUMPRODUCT(K16:$K$22, W17:$W$23))/Z16</f>
        <v>307.21239838481119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9"/>
        <v>6.1700000000000005E-2</v>
      </c>
      <c r="I17" s="5">
        <f t="shared" si="10"/>
        <v>1.0617000000000001</v>
      </c>
      <c r="J17">
        <f t="shared" si="11"/>
        <v>0.94188565508147304</v>
      </c>
      <c r="K17">
        <f t="shared" si="21"/>
        <v>0.41203082660883361</v>
      </c>
      <c r="L17" s="2">
        <v>14</v>
      </c>
      <c r="M17" s="6">
        <v>2.939255E-3</v>
      </c>
      <c r="O17">
        <f t="shared" si="22"/>
        <v>377.71590927797604</v>
      </c>
      <c r="P17">
        <f t="shared" si="23"/>
        <v>18.885795463898802</v>
      </c>
      <c r="Q17" s="4">
        <f t="shared" si="24"/>
        <v>50</v>
      </c>
      <c r="R17">
        <f t="shared" si="0"/>
        <v>50000</v>
      </c>
      <c r="S17">
        <f t="shared" si="12"/>
        <v>310.37366808399781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261.52610652728032</v>
      </c>
      <c r="AC17">
        <f t="shared" si="1"/>
        <v>260.79848178114219</v>
      </c>
      <c r="AE17">
        <f t="shared" si="2"/>
        <v>317.38432030136079</v>
      </c>
      <c r="AF17">
        <f t="shared" si="3"/>
        <v>-15.869216015068039</v>
      </c>
      <c r="AG17">
        <f t="shared" si="3"/>
        <v>-42.013628828615893</v>
      </c>
      <c r="AH17">
        <f t="shared" si="4"/>
        <v>-125.10756731861866</v>
      </c>
      <c r="AI17">
        <f t="shared" si="5"/>
        <v>134.3939081390582</v>
      </c>
      <c r="AJ17">
        <f t="shared" si="6"/>
        <v>0.7276247461381331</v>
      </c>
      <c r="AK17">
        <f t="shared" si="20"/>
        <v>34.739642707197461</v>
      </c>
      <c r="AL17">
        <f t="shared" si="7"/>
        <v>169.86117559239381</v>
      </c>
      <c r="AN17">
        <f t="shared" si="8"/>
        <v>130.7721238464525</v>
      </c>
      <c r="AO17">
        <f t="shared" si="8"/>
        <v>-6.5386061923226251</v>
      </c>
      <c r="AP17">
        <f t="shared" si="8"/>
        <v>-17.310910215091329</v>
      </c>
      <c r="AQ17">
        <f t="shared" si="8"/>
        <v>-51.548174377310744</v>
      </c>
      <c r="AR17">
        <f t="shared" si="8"/>
        <v>55.3744330617278</v>
      </c>
      <c r="AS17">
        <f t="shared" si="8"/>
        <v>0.2998038256123377</v>
      </c>
      <c r="AT17">
        <f t="shared" si="8"/>
        <v>14.313803700742108</v>
      </c>
      <c r="AU17">
        <f t="shared" si="8"/>
        <v>69.988040588082256</v>
      </c>
      <c r="AW17">
        <v>14</v>
      </c>
      <c r="AX17">
        <f>(R17*SUMPRODUCT(K18:$K$23, X18:$X$23)-$AZ$3*SUMPRODUCT(K17:$K$22, W18:$W$23))/Z17</f>
        <v>310.37366808399781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9"/>
        <v>7.0099999999999996E-2</v>
      </c>
      <c r="I18" s="5">
        <f t="shared" si="10"/>
        <v>1.0701000000000001</v>
      </c>
      <c r="J18">
        <f t="shared" si="11"/>
        <v>0.93449210354172507</v>
      </c>
      <c r="K18">
        <f t="shared" si="21"/>
        <v>0.38503955388172473</v>
      </c>
      <c r="L18" s="2">
        <v>15</v>
      </c>
      <c r="M18" s="6">
        <v>3.7729310000000002E-3</v>
      </c>
      <c r="O18">
        <f t="shared" si="22"/>
        <v>377.71590927797604</v>
      </c>
      <c r="P18">
        <f t="shared" si="23"/>
        <v>18.885795463898802</v>
      </c>
      <c r="Q18" s="4">
        <f t="shared" si="24"/>
        <v>50</v>
      </c>
      <c r="R18">
        <f t="shared" si="0"/>
        <v>50000</v>
      </c>
      <c r="S18">
        <f t="shared" si="12"/>
        <v>298.07171861215295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260.79848178114219</v>
      </c>
      <c r="AC18">
        <f t="shared" si="1"/>
        <v>247.01190216785088</v>
      </c>
      <c r="AE18">
        <f t="shared" si="2"/>
        <v>313.01300795736825</v>
      </c>
      <c r="AF18">
        <f t="shared" si="3"/>
        <v>-15.650650397868411</v>
      </c>
      <c r="AG18">
        <f t="shared" si="3"/>
        <v>-41.434978017699756</v>
      </c>
      <c r="AH18">
        <f t="shared" si="4"/>
        <v>-158.51452262997859</v>
      </c>
      <c r="AI18">
        <f t="shared" si="5"/>
        <v>97.412856911821507</v>
      </c>
      <c r="AJ18">
        <f t="shared" si="6"/>
        <v>13.786579613291309</v>
      </c>
      <c r="AK18">
        <f t="shared" si="20"/>
        <v>39.127074837779006</v>
      </c>
      <c r="AL18">
        <f t="shared" si="7"/>
        <v>150.32651136289184</v>
      </c>
      <c r="AN18">
        <f t="shared" si="8"/>
        <v>120.52238894308182</v>
      </c>
      <c r="AO18">
        <f t="shared" si="8"/>
        <v>-6.0261194471540902</v>
      </c>
      <c r="AP18">
        <f t="shared" si="8"/>
        <v>-15.954105451034184</v>
      </c>
      <c r="AQ18">
        <f t="shared" si="8"/>
        <v>-61.034361077221511</v>
      </c>
      <c r="AR18">
        <f t="shared" si="8"/>
        <v>37.507802967672035</v>
      </c>
      <c r="AS18">
        <f t="shared" si="8"/>
        <v>5.3083784638565668</v>
      </c>
      <c r="AT18">
        <f t="shared" si="8"/>
        <v>15.065471440235285</v>
      </c>
      <c r="AU18">
        <f t="shared" si="8"/>
        <v>57.881652871763897</v>
      </c>
      <c r="AW18">
        <v>15</v>
      </c>
      <c r="AX18">
        <f>(R18*SUMPRODUCT(K19:$K$23, X19:$X$23)-$AZ$3*SUMPRODUCT(K18:$K$22, W19:$W$23))/Z18</f>
        <v>298.07171861215295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9"/>
        <v>7.3400000000000007E-2</v>
      </c>
      <c r="I19" s="5">
        <f t="shared" si="10"/>
        <v>1.0733999999999999</v>
      </c>
      <c r="J19">
        <f t="shared" si="11"/>
        <v>0.93161915408980811</v>
      </c>
      <c r="K19">
        <f t="shared" si="21"/>
        <v>0.35871022347840947</v>
      </c>
      <c r="L19" s="2">
        <v>16</v>
      </c>
      <c r="M19" s="6">
        <v>4.6883589999999996E-3</v>
      </c>
      <c r="O19">
        <f t="shared" si="22"/>
        <v>377.71590927797604</v>
      </c>
      <c r="P19">
        <f t="shared" si="23"/>
        <v>18.885795463898802</v>
      </c>
      <c r="Q19" s="4">
        <f t="shared" si="24"/>
        <v>50</v>
      </c>
      <c r="R19">
        <f t="shared" si="0"/>
        <v>50000</v>
      </c>
      <c r="S19">
        <f t="shared" si="12"/>
        <v>270.50250312747659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247.01190216785088</v>
      </c>
      <c r="AC19">
        <f t="shared" si="1"/>
        <v>220.87268493509438</v>
      </c>
      <c r="AE19">
        <f t="shared" si="2"/>
        <v>308.41536052482058</v>
      </c>
      <c r="AF19">
        <f t="shared" si="3"/>
        <v>-15.420768026241028</v>
      </c>
      <c r="AG19">
        <f t="shared" si="3"/>
        <v>-40.826366185418671</v>
      </c>
      <c r="AH19">
        <f t="shared" si="4"/>
        <v>-194.26205210408477</v>
      </c>
      <c r="AI19">
        <f t="shared" si="5"/>
        <v>57.906174209076113</v>
      </c>
      <c r="AJ19">
        <f t="shared" si="6"/>
        <v>26.139217232756494</v>
      </c>
      <c r="AK19">
        <f t="shared" si="20"/>
        <v>39.636476708515993</v>
      </c>
      <c r="AL19">
        <f t="shared" si="7"/>
        <v>123.68186815034861</v>
      </c>
      <c r="AN19">
        <f t="shared" si="8"/>
        <v>110.63174289803261</v>
      </c>
      <c r="AO19">
        <f t="shared" si="8"/>
        <v>-5.5315871449016303</v>
      </c>
      <c r="AP19">
        <f t="shared" si="8"/>
        <v>-14.64483493818291</v>
      </c>
      <c r="AQ19">
        <f t="shared" si="8"/>
        <v>-69.683784123630673</v>
      </c>
      <c r="AR19">
        <f t="shared" si="8"/>
        <v>20.771536691317404</v>
      </c>
      <c r="AS19">
        <f t="shared" si="8"/>
        <v>9.3764044551127732</v>
      </c>
      <c r="AT19">
        <f t="shared" si="8"/>
        <v>14.218009418008544</v>
      </c>
      <c r="AU19">
        <f t="shared" si="8"/>
        <v>44.365950564438727</v>
      </c>
      <c r="AW19">
        <v>16</v>
      </c>
      <c r="AX19">
        <f>(R19*SUMPRODUCT(K20:$K$23, X20:$X$23)-$AZ$3*SUMPRODUCT(K19:$K$22, W20:$W$23))/Z19</f>
        <v>270.50250312747659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0.34023543913346244</v>
      </c>
      <c r="L20" s="2">
        <v>17</v>
      </c>
      <c r="M20" s="6">
        <v>5.6712799999999999E-3</v>
      </c>
      <c r="O20">
        <f t="shared" si="22"/>
        <v>377.71590927797604</v>
      </c>
      <c r="P20">
        <f t="shared" si="23"/>
        <v>18.885795463898802</v>
      </c>
      <c r="Q20" s="4">
        <f t="shared" si="24"/>
        <v>50</v>
      </c>
      <c r="R20">
        <f t="shared" si="0"/>
        <v>50000</v>
      </c>
      <c r="S20">
        <f t="shared" si="12"/>
        <v>226.52648611963261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220.87268493509438</v>
      </c>
      <c r="AC20">
        <f t="shared" si="1"/>
        <v>182.06642612927854</v>
      </c>
      <c r="AE20">
        <f t="shared" si="2"/>
        <v>303.5820970537352</v>
      </c>
      <c r="AF20">
        <f t="shared" si="3"/>
        <v>-15.179104852686759</v>
      </c>
      <c r="AG20">
        <f t="shared" si="3"/>
        <v>-40.186564769544447</v>
      </c>
      <c r="AH20">
        <f t="shared" si="4"/>
        <v>-231.53775402004121</v>
      </c>
      <c r="AI20">
        <f t="shared" si="5"/>
        <v>16.678673411462796</v>
      </c>
      <c r="AJ20">
        <f t="shared" si="6"/>
        <v>38.806258805815844</v>
      </c>
      <c r="AK20">
        <f t="shared" si="20"/>
        <v>27.653669268492557</v>
      </c>
      <c r="AL20">
        <f t="shared" si="7"/>
        <v>83.138601485771204</v>
      </c>
      <c r="AN20">
        <f t="shared" si="8"/>
        <v>103.28938810413501</v>
      </c>
      <c r="AO20">
        <f t="shared" si="8"/>
        <v>-5.1644694052067504</v>
      </c>
      <c r="AP20">
        <f t="shared" si="8"/>
        <v>-13.672893511631285</v>
      </c>
      <c r="AQ20">
        <f t="shared" si="8"/>
        <v>-78.777349414984329</v>
      </c>
      <c r="AR20">
        <f t="shared" si="8"/>
        <v>5.6746757723126482</v>
      </c>
      <c r="AS20">
        <f t="shared" si="8"/>
        <v>13.203264505923547</v>
      </c>
      <c r="AT20">
        <f t="shared" si="8"/>
        <v>9.4087583072171004</v>
      </c>
      <c r="AU20">
        <f t="shared" si="8"/>
        <v>28.286698585453298</v>
      </c>
      <c r="AW20">
        <v>17</v>
      </c>
      <c r="AX20">
        <f>(R20*SUMPRODUCT(K21:$K$23, X21:$X$23)-$AZ$3*SUMPRODUCT(K20:$K$22, W21:$W$23))/Z20</f>
        <v>226.52648611963261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9"/>
        <v>5.1300000000000005E-2</v>
      </c>
      <c r="I21" s="5">
        <f t="shared" si="10"/>
        <v>1.0512999999999999</v>
      </c>
      <c r="J21">
        <f t="shared" si="11"/>
        <v>0.95120327213925626</v>
      </c>
      <c r="K21">
        <f t="shared" si="21"/>
        <v>0.32363306300148625</v>
      </c>
      <c r="L21" s="2">
        <v>18</v>
      </c>
      <c r="M21" s="6">
        <v>6.8024940000000001E-3</v>
      </c>
      <c r="O21">
        <f t="shared" si="22"/>
        <v>377.71590927797604</v>
      </c>
      <c r="P21">
        <f t="shared" si="23"/>
        <v>18.885795463898802</v>
      </c>
      <c r="Q21" s="4">
        <f t="shared" si="24"/>
        <v>50</v>
      </c>
      <c r="R21">
        <f t="shared" si="0"/>
        <v>50000</v>
      </c>
      <c r="S21">
        <f t="shared" si="12"/>
        <v>165.66581060613029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182.06642612927854</v>
      </c>
      <c r="AC21">
        <f t="shared" si="1"/>
        <v>130.91353110014464</v>
      </c>
      <c r="AE21">
        <f t="shared" si="2"/>
        <v>298.48116068948235</v>
      </c>
      <c r="AF21">
        <f t="shared" si="3"/>
        <v>-14.924058034474118</v>
      </c>
      <c r="AG21">
        <f t="shared" si="3"/>
        <v>-39.511330256123564</v>
      </c>
      <c r="AH21">
        <f t="shared" si="4"/>
        <v>-273.3688657254375</v>
      </c>
      <c r="AI21">
        <f t="shared" si="5"/>
        <v>-29.323093326552822</v>
      </c>
      <c r="AJ21">
        <f t="shared" si="6"/>
        <v>51.152895029133902</v>
      </c>
      <c r="AK21">
        <f t="shared" si="20"/>
        <v>23.886487026633915</v>
      </c>
      <c r="AL21">
        <f t="shared" si="7"/>
        <v>45.716288729214995</v>
      </c>
      <c r="AN21">
        <f t="shared" si="8"/>
        <v>96.598372282175987</v>
      </c>
      <c r="AO21">
        <f t="shared" si="8"/>
        <v>-4.8299186141087995</v>
      </c>
      <c r="AP21">
        <f t="shared" si="8"/>
        <v>-12.787172834052567</v>
      </c>
      <c r="AQ21">
        <f t="shared" si="8"/>
        <v>-88.471203343965357</v>
      </c>
      <c r="AR21">
        <f t="shared" si="8"/>
        <v>-9.4899225099507305</v>
      </c>
      <c r="AS21">
        <f t="shared" si="8"/>
        <v>16.554768099672106</v>
      </c>
      <c r="AT21">
        <f t="shared" si="8"/>
        <v>7.7304569607747977</v>
      </c>
      <c r="AU21">
        <f t="shared" si="8"/>
        <v>14.795302550496173</v>
      </c>
      <c r="AW21">
        <v>18</v>
      </c>
      <c r="AX21">
        <f>(R21*SUMPRODUCT(K22:$K$23, X22:$X$23)-$AZ$3*SUMPRODUCT(K21:$K$22, W22:$W$23))/Z21</f>
        <v>165.66581060613029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9"/>
        <v>7.0000000000000007E-2</v>
      </c>
      <c r="I22" s="5">
        <f t="shared" si="10"/>
        <v>1.07</v>
      </c>
      <c r="J22">
        <f t="shared" si="11"/>
        <v>0.93457943925233644</v>
      </c>
      <c r="K22">
        <f t="shared" si="21"/>
        <v>0.30246080654344509</v>
      </c>
      <c r="L22" s="2">
        <v>19</v>
      </c>
      <c r="M22" s="6">
        <v>8.090557E-3</v>
      </c>
      <c r="O22">
        <f t="shared" si="22"/>
        <v>377.71590927797604</v>
      </c>
      <c r="P22">
        <f t="shared" si="23"/>
        <v>18.885795463898802</v>
      </c>
      <c r="Q22" s="4">
        <f t="shared" si="24"/>
        <v>50</v>
      </c>
      <c r="R22">
        <f t="shared" si="0"/>
        <v>50000</v>
      </c>
      <c r="S22">
        <f t="shared" si="12"/>
        <v>89.089293235138996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130.91353110014464</v>
      </c>
      <c r="AC22">
        <f t="shared" si="1"/>
        <v>69.127141331653291</v>
      </c>
      <c r="AE22">
        <f t="shared" si="2"/>
        <v>293.08147023860317</v>
      </c>
      <c r="AF22">
        <f t="shared" si="3"/>
        <v>-14.654073511930159</v>
      </c>
      <c r="AG22">
        <f t="shared" si="3"/>
        <v>-38.796548283979341</v>
      </c>
      <c r="AH22">
        <f t="shared" si="4"/>
        <v>-319.66866958299232</v>
      </c>
      <c r="AI22">
        <f t="shared" si="5"/>
        <v>-80.037821140298661</v>
      </c>
      <c r="AJ22">
        <f t="shared" si="6"/>
        <v>61.786389768491347</v>
      </c>
      <c r="AK22">
        <f t="shared" si="20"/>
        <v>28.653864947877235</v>
      </c>
      <c r="AL22">
        <f t="shared" si="7"/>
        <v>10.402433576069921</v>
      </c>
      <c r="AN22">
        <f t="shared" si="8"/>
        <v>88.645657871306611</v>
      </c>
      <c r="AO22">
        <f t="shared" si="8"/>
        <v>-4.4322828935653309</v>
      </c>
      <c r="AP22">
        <f t="shared" si="8"/>
        <v>-11.734435285074102</v>
      </c>
      <c r="AQ22">
        <f t="shared" si="8"/>
        <v>-96.687243628741911</v>
      </c>
      <c r="AR22">
        <f t="shared" si="8"/>
        <v>-24.208303936074735</v>
      </c>
      <c r="AS22">
        <f t="shared" si="8"/>
        <v>18.687961282785558</v>
      </c>
      <c r="AT22">
        <f t="shared" si="8"/>
        <v>8.6666711027218994</v>
      </c>
      <c r="AU22">
        <f t="shared" si="8"/>
        <v>3.1463284494327222</v>
      </c>
      <c r="AW22">
        <v>19</v>
      </c>
      <c r="AX22">
        <f>(R22*SUMPRODUCT(K23:$K$23, X23:$X$23)-$AZ$3*SUMPRODUCT(K22:$K$22, W23:$W$23))/Z22</f>
        <v>89.089293235138996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9"/>
        <v>0.10390000000000001</v>
      </c>
      <c r="I23" s="5">
        <f t="shared" si="10"/>
        <v>1.1039000000000001</v>
      </c>
      <c r="J23">
        <f t="shared" si="11"/>
        <v>0.90587915572062683</v>
      </c>
      <c r="K23">
        <f t="shared" si="21"/>
        <v>0.2739929400701559</v>
      </c>
      <c r="L23" s="2">
        <v>20</v>
      </c>
      <c r="M23" s="6">
        <v>9.5159809999999997E-3</v>
      </c>
      <c r="O23">
        <f t="shared" si="22"/>
        <v>377.71590927797604</v>
      </c>
      <c r="P23">
        <f t="shared" si="23"/>
        <v>18.885795463898802</v>
      </c>
      <c r="Q23" s="4">
        <f t="shared" si="24"/>
        <v>50</v>
      </c>
      <c r="R23">
        <f t="shared" si="0"/>
        <v>50000</v>
      </c>
      <c r="S23">
        <f t="shared" si="12"/>
        <v>90.862565333804795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69.127141331653291</v>
      </c>
      <c r="AC23">
        <f t="shared" si="1"/>
        <v>69.127141331653291</v>
      </c>
      <c r="AE23">
        <f t="shared" si="2"/>
        <v>287.36169783397452</v>
      </c>
      <c r="AF23">
        <f t="shared" si="3"/>
        <v>-14.368084891698727</v>
      </c>
      <c r="AG23">
        <f t="shared" si="3"/>
        <v>-38.039395584803621</v>
      </c>
      <c r="AH23">
        <f t="shared" si="4"/>
        <v>-369.18721633593003</v>
      </c>
      <c r="AI23">
        <f t="shared" si="5"/>
        <v>-134.23299897845789</v>
      </c>
      <c r="AJ23">
        <f t="shared" si="6"/>
        <v>0</v>
      </c>
      <c r="AK23">
        <f t="shared" si="20"/>
        <v>35.546346369061233</v>
      </c>
      <c r="AL23">
        <f t="shared" si="7"/>
        <v>-98.686652609396646</v>
      </c>
      <c r="AN23">
        <f t="shared" si="8"/>
        <v>78.735076453082428</v>
      </c>
      <c r="AO23">
        <f t="shared" si="8"/>
        <v>-3.9367538226541217</v>
      </c>
      <c r="AP23">
        <f t="shared" si="8"/>
        <v>-10.422525834772051</v>
      </c>
      <c r="AQ23">
        <f t="shared" si="8"/>
        <v>-101.15469084019816</v>
      </c>
      <c r="AR23">
        <f t="shared" si="8"/>
        <v>-36.778894044541907</v>
      </c>
      <c r="AS23">
        <f t="shared" si="8"/>
        <v>0</v>
      </c>
      <c r="AT23">
        <f t="shared" si="8"/>
        <v>9.7394479504111988</v>
      </c>
      <c r="AU23">
        <f t="shared" si="8"/>
        <v>-27.03944609413071</v>
      </c>
      <c r="AW23">
        <v>20</v>
      </c>
      <c r="AX23">
        <f>(R23*SUMPRODUCT(K$23:$K24, X$23:$X24)-$AZ$3*SUMPRODUCT(K$22:$K23, W$23:$W24))/Z23</f>
        <v>90.862565333804795</v>
      </c>
    </row>
    <row r="25" spans="5:50" x14ac:dyDescent="0.25">
      <c r="AN25" s="8">
        <f t="shared" ref="AN25:AU25" si="25">SUM(AN3:AN23)</f>
        <v>3618.2978939462964</v>
      </c>
      <c r="AO25" s="8">
        <f t="shared" si="25"/>
        <v>-464.20182665579688</v>
      </c>
      <c r="AP25" s="8">
        <f t="shared" si="25"/>
        <v>-2948.8790131542746</v>
      </c>
      <c r="AQ25" s="8">
        <f t="shared" si="25"/>
        <v>-1405.340341737668</v>
      </c>
      <c r="AR25" s="8">
        <f t="shared" si="25"/>
        <v>-1200.1232876014428</v>
      </c>
      <c r="AS25" s="8">
        <f t="shared" si="25"/>
        <v>-128.34496716772998</v>
      </c>
      <c r="AT25" s="8">
        <f t="shared" si="25"/>
        <v>323.7823920197813</v>
      </c>
      <c r="AU25" s="9">
        <f t="shared" si="25"/>
        <v>-1004.6858627493914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FB409-FAE3-4DF5-B806-C95B39FD39C4}">
  <dimension ref="A1:AZ29"/>
  <sheetViews>
    <sheetView workbookViewId="0">
      <selection activeCell="S53" sqref="S5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1305.7255446514316</v>
      </c>
      <c r="K3">
        <v>1</v>
      </c>
      <c r="L3" s="2">
        <v>0</v>
      </c>
      <c r="O3">
        <f>$C$3</f>
        <v>1305.7255446514316</v>
      </c>
      <c r="P3">
        <f>O3*B5</f>
        <v>1044.5804357211452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1305.7255446514316</v>
      </c>
      <c r="AF3">
        <f t="shared" ref="AF3:AG23" si="3">-$Z3*P3</f>
        <v>-1044.5804357211452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-2258.7630950697135</v>
      </c>
      <c r="AJ3">
        <f t="shared" ref="AJ3:AJ23" si="6">AB3-AC3</f>
        <v>0</v>
      </c>
      <c r="AL3">
        <f t="shared" ref="AL3:AL23" si="7">SUM(AI3:AK3)</f>
        <v>-2258.7630950697135</v>
      </c>
      <c r="AN3">
        <f t="shared" ref="AN3:AU23" si="8">AE3*$K3</f>
        <v>1305.7255446514316</v>
      </c>
      <c r="AO3">
        <f t="shared" si="8"/>
        <v>-1044.5804357211452</v>
      </c>
      <c r="AP3">
        <f t="shared" si="8"/>
        <v>-2519.9082039999998</v>
      </c>
      <c r="AQ3">
        <f t="shared" si="8"/>
        <v>0</v>
      </c>
      <c r="AR3">
        <f t="shared" si="8"/>
        <v>-2258.7630950697135</v>
      </c>
      <c r="AS3">
        <f t="shared" si="8"/>
        <v>0</v>
      </c>
      <c r="AT3">
        <f t="shared" si="8"/>
        <v>0</v>
      </c>
      <c r="AU3">
        <f t="shared" si="8"/>
        <v>-2258.7630950697135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429.70455940944561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2.5943469999999999E-3</v>
      </c>
      <c r="R4">
        <f t="shared" si="0"/>
        <v>50000</v>
      </c>
      <c r="S4">
        <f t="shared" ref="S4:S23" si="12">AX4</f>
        <v>311.93570016618565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1"/>
        <v>308.00707371660474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-129.71734999999998</v>
      </c>
      <c r="AI4">
        <f t="shared" si="5"/>
        <v>-129.71734999999998</v>
      </c>
      <c r="AJ4">
        <f t="shared" si="6"/>
        <v>-308.00707371660474</v>
      </c>
      <c r="AK4">
        <f t="shared" ref="AK4:AK23" si="20">H4*SUM(AB4:AB4, AE4:AF4)</f>
        <v>0</v>
      </c>
      <c r="AL4">
        <f t="shared" si="7"/>
        <v>-437.72442371660475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-121.6974856928417</v>
      </c>
      <c r="AR4">
        <f t="shared" si="8"/>
        <v>-121.6974856928417</v>
      </c>
      <c r="AS4">
        <f t="shared" si="8"/>
        <v>-288.96432471770777</v>
      </c>
      <c r="AT4">
        <f t="shared" si="8"/>
        <v>0</v>
      </c>
      <c r="AU4">
        <f t="shared" si="8"/>
        <v>-410.66181041054949</v>
      </c>
      <c r="AW4">
        <v>1</v>
      </c>
      <c r="AX4">
        <f>(R4*SUMPRODUCT(K5:$K$23, X5:$X$23)-$AZ$3*SUMPRODUCT(K4:$K$22, W5:$W$23))/Z4</f>
        <v>311.93570016618565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2.6922130000000002E-3</v>
      </c>
      <c r="O5">
        <f t="shared" ref="O5:O23" si="22">$C$3</f>
        <v>1305.7255446514316</v>
      </c>
      <c r="P5">
        <f t="shared" ref="P5:P23" si="23">O5*$C$5</f>
        <v>65.286277232571578</v>
      </c>
      <c r="Q5" s="4">
        <f t="shared" ref="Q5:Q23" si="24">$C$8</f>
        <v>50</v>
      </c>
      <c r="R5">
        <f t="shared" si="0"/>
        <v>50000</v>
      </c>
      <c r="S5">
        <f t="shared" si="12"/>
        <v>606.52693795342066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308.00707371660474</v>
      </c>
      <c r="AC5">
        <f t="shared" si="1"/>
        <v>591.28691155798833</v>
      </c>
      <c r="AE5">
        <f t="shared" si="2"/>
        <v>1272.9169577272903</v>
      </c>
      <c r="AF5">
        <f t="shared" si="3"/>
        <v>-63.645847886364514</v>
      </c>
      <c r="AG5">
        <f t="shared" si="3"/>
        <v>-48.743664506735996</v>
      </c>
      <c r="AH5">
        <f t="shared" si="4"/>
        <v>-132.91531676400444</v>
      </c>
      <c r="AI5">
        <f t="shared" si="5"/>
        <v>1027.6121285701854</v>
      </c>
      <c r="AJ5">
        <f t="shared" si="6"/>
        <v>-283.2798378413836</v>
      </c>
      <c r="AK5">
        <f t="shared" si="20"/>
        <v>131.09283505937066</v>
      </c>
      <c r="AL5">
        <f t="shared" si="7"/>
        <v>875.42512578817241</v>
      </c>
      <c r="AN5">
        <f t="shared" si="8"/>
        <v>1099.24336529006</v>
      </c>
      <c r="AO5">
        <f t="shared" si="8"/>
        <v>-54.962168264502999</v>
      </c>
      <c r="AP5">
        <f t="shared" si="8"/>
        <v>-42.093201354328535</v>
      </c>
      <c r="AQ5">
        <f t="shared" si="8"/>
        <v>-114.78068479747631</v>
      </c>
      <c r="AR5">
        <f t="shared" si="8"/>
        <v>887.40731087375229</v>
      </c>
      <c r="AS5">
        <f t="shared" si="8"/>
        <v>-244.62984830020463</v>
      </c>
      <c r="AT5">
        <f t="shared" si="8"/>
        <v>113.20685791896723</v>
      </c>
      <c r="AU5">
        <f t="shared" si="8"/>
        <v>755.98432049251483</v>
      </c>
      <c r="AW5">
        <v>2</v>
      </c>
      <c r="AX5">
        <f>(R5*SUMPRODUCT(K6:$K$23, X6:$X$23)-$AZ$3*SUMPRODUCT(K5:$K$22, W6:$W$23))/Z5</f>
        <v>606.52693795342066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v>5.8799999999999998E-2</v>
      </c>
      <c r="G6" s="5"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2.807183E-3</v>
      </c>
      <c r="O6">
        <f t="shared" si="22"/>
        <v>1305.7255446514316</v>
      </c>
      <c r="P6">
        <f t="shared" si="23"/>
        <v>65.286277232571578</v>
      </c>
      <c r="Q6" s="4">
        <f t="shared" si="24"/>
        <v>50</v>
      </c>
      <c r="R6">
        <f t="shared" si="0"/>
        <v>50000</v>
      </c>
      <c r="S6">
        <f t="shared" si="12"/>
        <v>879.55289537073327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591.28691155798833</v>
      </c>
      <c r="AC6">
        <f t="shared" si="1"/>
        <v>846.47107227592369</v>
      </c>
      <c r="AE6">
        <f t="shared" si="2"/>
        <v>1256.6144773058736</v>
      </c>
      <c r="AF6">
        <f t="shared" si="3"/>
        <v>-62.830723865293677</v>
      </c>
      <c r="AG6">
        <f t="shared" si="3"/>
        <v>-48.119395475307627</v>
      </c>
      <c r="AH6">
        <f t="shared" si="4"/>
        <v>-136.83238636101265</v>
      </c>
      <c r="AI6">
        <f t="shared" si="5"/>
        <v>1008.8319716042597</v>
      </c>
      <c r="AJ6">
        <f t="shared" si="6"/>
        <v>-255.18416071793536</v>
      </c>
      <c r="AK6">
        <f t="shared" si="20"/>
        <v>194.21568835184422</v>
      </c>
      <c r="AL6">
        <f t="shared" si="7"/>
        <v>947.86349923816852</v>
      </c>
      <c r="AN6">
        <f t="shared" si="8"/>
        <v>978.6843022630361</v>
      </c>
      <c r="AO6">
        <f t="shared" si="8"/>
        <v>-48.934215113151801</v>
      </c>
      <c r="AP6">
        <f t="shared" si="8"/>
        <v>-37.47664684481223</v>
      </c>
      <c r="AQ6">
        <f t="shared" si="8"/>
        <v>-106.56865012396105</v>
      </c>
      <c r="AR6">
        <f t="shared" si="8"/>
        <v>785.70479018111098</v>
      </c>
      <c r="AS6">
        <f t="shared" si="8"/>
        <v>-198.74411507358468</v>
      </c>
      <c r="AT6">
        <f t="shared" si="8"/>
        <v>151.26027025462432</v>
      </c>
      <c r="AU6">
        <f t="shared" si="8"/>
        <v>738.22094536215059</v>
      </c>
      <c r="AW6">
        <v>3</v>
      </c>
      <c r="AX6">
        <f>(R6*SUMPRODUCT(K7:$K$23, X7:$X$23)-$AZ$3*SUMPRODUCT(K6:$K$22, W7:$W$23))/Z6</f>
        <v>879.55289537073327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2.939255E-3</v>
      </c>
      <c r="O7">
        <f t="shared" si="22"/>
        <v>1305.7255446514316</v>
      </c>
      <c r="P7">
        <f t="shared" si="23"/>
        <v>65.286277232571578</v>
      </c>
      <c r="Q7" s="4">
        <f t="shared" si="24"/>
        <v>50</v>
      </c>
      <c r="R7">
        <f t="shared" si="0"/>
        <v>50000</v>
      </c>
      <c r="S7">
        <f t="shared" si="12"/>
        <v>1125.1664576028411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846.47107227592369</v>
      </c>
      <c r="AC7">
        <f t="shared" si="1"/>
        <v>1068.8353667605284</v>
      </c>
      <c r="AE7">
        <f t="shared" si="2"/>
        <v>1240.3548221473213</v>
      </c>
      <c r="AF7">
        <f t="shared" si="3"/>
        <v>-62.017741107366056</v>
      </c>
      <c r="AG7">
        <f t="shared" si="3"/>
        <v>-47.496766346806773</v>
      </c>
      <c r="AH7">
        <f t="shared" si="4"/>
        <v>-141.43517374777531</v>
      </c>
      <c r="AI7">
        <f t="shared" si="5"/>
        <v>989.40514094537343</v>
      </c>
      <c r="AJ7">
        <f t="shared" si="6"/>
        <v>-222.36429448460467</v>
      </c>
      <c r="AK7">
        <f t="shared" si="20"/>
        <v>211.99741365217253</v>
      </c>
      <c r="AL7">
        <f t="shared" si="7"/>
        <v>979.03826011294132</v>
      </c>
      <c r="AN7">
        <f t="shared" si="8"/>
        <v>874.46443062510878</v>
      </c>
      <c r="AO7">
        <f t="shared" si="8"/>
        <v>-43.723221531255433</v>
      </c>
      <c r="AP7">
        <f t="shared" si="8"/>
        <v>-33.485767135640678</v>
      </c>
      <c r="AQ7">
        <f t="shared" si="8"/>
        <v>-99.713425927264026</v>
      </c>
      <c r="AR7">
        <f t="shared" si="8"/>
        <v>697.54201603094884</v>
      </c>
      <c r="AS7">
        <f t="shared" si="8"/>
        <v>-156.76938783629637</v>
      </c>
      <c r="AT7">
        <f t="shared" si="8"/>
        <v>149.46061748879464</v>
      </c>
      <c r="AU7">
        <f t="shared" si="8"/>
        <v>690.23324568344708</v>
      </c>
      <c r="AW7">
        <v>4</v>
      </c>
      <c r="AX7">
        <f>(R7*SUMPRODUCT(K8:$K$23, X8:$X$23)-$AZ$3*SUMPRODUCT(K7:$K$22, W8:$W$23))/Z7</f>
        <v>1125.1664576028411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3.7729310000000002E-3</v>
      </c>
      <c r="O8">
        <f t="shared" si="22"/>
        <v>1305.7255446514316</v>
      </c>
      <c r="P8">
        <f t="shared" si="23"/>
        <v>65.286277232571578</v>
      </c>
      <c r="Q8" s="4">
        <f t="shared" si="24"/>
        <v>50</v>
      </c>
      <c r="R8">
        <f t="shared" si="0"/>
        <v>50000</v>
      </c>
      <c r="S8">
        <f t="shared" si="12"/>
        <v>1322.3178624743161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1068.8353667605284</v>
      </c>
      <c r="AC8">
        <f t="shared" si="1"/>
        <v>1238.8160457954018</v>
      </c>
      <c r="AE8">
        <f t="shared" si="2"/>
        <v>1223.2715007663689</v>
      </c>
      <c r="AF8">
        <f t="shared" si="3"/>
        <v>-61.163575038318449</v>
      </c>
      <c r="AG8">
        <f t="shared" si="3"/>
        <v>-46.842596661189084</v>
      </c>
      <c r="AH8">
        <f t="shared" si="4"/>
        <v>-179.20202214962401</v>
      </c>
      <c r="AI8">
        <f t="shared" si="5"/>
        <v>936.06330691723736</v>
      </c>
      <c r="AJ8">
        <f t="shared" si="6"/>
        <v>-169.98067903487345</v>
      </c>
      <c r="AK8">
        <f t="shared" si="20"/>
        <v>161.74338870542198</v>
      </c>
      <c r="AL8">
        <f t="shared" si="7"/>
        <v>927.82601658778594</v>
      </c>
      <c r="AN8">
        <f t="shared" si="8"/>
        <v>804.1216711982795</v>
      </c>
      <c r="AO8">
        <f t="shared" si="8"/>
        <v>-40.206083559913971</v>
      </c>
      <c r="AP8">
        <f t="shared" si="8"/>
        <v>-30.792139837202267</v>
      </c>
      <c r="AQ8">
        <f t="shared" si="8"/>
        <v>-117.79905723528196</v>
      </c>
      <c r="AR8">
        <f t="shared" si="8"/>
        <v>615.32439056588123</v>
      </c>
      <c r="AS8">
        <f t="shared" si="8"/>
        <v>-111.73737605372865</v>
      </c>
      <c r="AT8">
        <f t="shared" si="8"/>
        <v>106.32256530916851</v>
      </c>
      <c r="AU8">
        <f t="shared" si="8"/>
        <v>609.90957982132113</v>
      </c>
      <c r="AW8">
        <v>5</v>
      </c>
      <c r="AX8">
        <f>(R8*SUMPRODUCT(K9:$K$23, X9:$X$23)-$AZ$3*SUMPRODUCT(K8:$K$22, W9:$W$23))/Z8</f>
        <v>1322.3178624743161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4.6883589999999996E-3</v>
      </c>
      <c r="O9">
        <f t="shared" si="22"/>
        <v>1305.7255446514316</v>
      </c>
      <c r="P9">
        <f t="shared" si="23"/>
        <v>65.286277232571578</v>
      </c>
      <c r="Q9" s="4">
        <f t="shared" si="24"/>
        <v>50</v>
      </c>
      <c r="R9">
        <f t="shared" si="0"/>
        <v>50000</v>
      </c>
      <c r="S9">
        <f t="shared" si="12"/>
        <v>1480.074774293063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1238.8160457954018</v>
      </c>
      <c r="AC9">
        <f t="shared" si="1"/>
        <v>1366.2438747197543</v>
      </c>
      <c r="AE9">
        <f t="shared" si="2"/>
        <v>1205.3036498086437</v>
      </c>
      <c r="AF9">
        <f t="shared" si="3"/>
        <v>-60.265182490432188</v>
      </c>
      <c r="AG9">
        <f t="shared" si="3"/>
        <v>-46.154555784937337</v>
      </c>
      <c r="AH9">
        <f t="shared" si="4"/>
        <v>-219.61490963985577</v>
      </c>
      <c r="AI9">
        <f t="shared" si="5"/>
        <v>879.26900189341836</v>
      </c>
      <c r="AJ9">
        <f t="shared" si="6"/>
        <v>-127.42782892435253</v>
      </c>
      <c r="AK9">
        <f t="shared" si="20"/>
        <v>124.43720558453063</v>
      </c>
      <c r="AL9">
        <f t="shared" si="7"/>
        <v>876.27837855359644</v>
      </c>
      <c r="AN9">
        <f t="shared" si="8"/>
        <v>753.00365273906027</v>
      </c>
      <c r="AO9">
        <f t="shared" si="8"/>
        <v>-37.650182636953019</v>
      </c>
      <c r="AP9">
        <f t="shared" si="8"/>
        <v>-28.834683361428663</v>
      </c>
      <c r="AQ9">
        <f t="shared" si="8"/>
        <v>-137.20262871602907</v>
      </c>
      <c r="AR9">
        <f t="shared" si="8"/>
        <v>549.31615802464955</v>
      </c>
      <c r="AS9">
        <f t="shared" si="8"/>
        <v>-79.609499776989239</v>
      </c>
      <c r="AT9">
        <f t="shared" si="8"/>
        <v>77.741132167540698</v>
      </c>
      <c r="AU9">
        <f t="shared" si="8"/>
        <v>547.44779041520098</v>
      </c>
      <c r="AW9">
        <v>6</v>
      </c>
      <c r="AX9">
        <f>(R9*SUMPRODUCT(K10:$K$23, X10:$X$23)-$AZ$3*SUMPRODUCT(K9:$K$22, W10:$W$23))/Z9</f>
        <v>1480.074774293063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5.6712799999999999E-3</v>
      </c>
      <c r="O10">
        <f t="shared" si="22"/>
        <v>1305.7255446514316</v>
      </c>
      <c r="P10">
        <f t="shared" si="23"/>
        <v>65.286277232571578</v>
      </c>
      <c r="Q10" s="4">
        <f t="shared" si="24"/>
        <v>50</v>
      </c>
      <c r="R10">
        <f t="shared" si="0"/>
        <v>50000</v>
      </c>
      <c r="S10">
        <f t="shared" si="12"/>
        <v>1605.3697749388323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1366.2438747197543</v>
      </c>
      <c r="AC10">
        <f t="shared" si="1"/>
        <v>1458.6792664458142</v>
      </c>
      <c r="AE10">
        <f t="shared" si="2"/>
        <v>1186.4149988274708</v>
      </c>
      <c r="AF10">
        <f t="shared" si="3"/>
        <v>-59.320749941373528</v>
      </c>
      <c r="AG10">
        <f t="shared" si="3"/>
        <v>-45.431254817955967</v>
      </c>
      <c r="AH10">
        <f t="shared" si="4"/>
        <v>-261.75540913199944</v>
      </c>
      <c r="AI10">
        <f t="shared" si="5"/>
        <v>819.9075849361418</v>
      </c>
      <c r="AJ10">
        <f t="shared" si="6"/>
        <v>-92.435391726059834</v>
      </c>
      <c r="AK10">
        <f t="shared" si="20"/>
        <v>130.90025148930724</v>
      </c>
      <c r="AL10">
        <f t="shared" si="7"/>
        <v>858.37244469938923</v>
      </c>
      <c r="AN10">
        <f t="shared" si="8"/>
        <v>704.23099444747163</v>
      </c>
      <c r="AO10">
        <f t="shared" si="8"/>
        <v>-35.211549722373576</v>
      </c>
      <c r="AP10">
        <f t="shared" si="8"/>
        <v>-26.967037496209382</v>
      </c>
      <c r="AQ10">
        <f t="shared" si="8"/>
        <v>-155.37250646461109</v>
      </c>
      <c r="AR10">
        <f t="shared" si="8"/>
        <v>486.67990076427753</v>
      </c>
      <c r="AS10">
        <f t="shared" si="8"/>
        <v>-54.867704725343742</v>
      </c>
      <c r="AT10">
        <f t="shared" si="8"/>
        <v>77.699636611846657</v>
      </c>
      <c r="AU10">
        <f t="shared" si="8"/>
        <v>509.51183265078049</v>
      </c>
      <c r="AW10">
        <v>7</v>
      </c>
      <c r="AX10">
        <f>(R10*SUMPRODUCT(K11:$K$23, X11:$X$23)-$AZ$3*SUMPRODUCT(K10:$K$22, W11:$W$23))/Z10</f>
        <v>1605.3697749388323</v>
      </c>
    </row>
    <row r="11" spans="1:52" x14ac:dyDescent="0.25">
      <c r="A11" t="s">
        <v>33</v>
      </c>
      <c r="C11" s="7">
        <f>AU25</f>
        <v>3919.2696632950583</v>
      </c>
      <c r="E11">
        <v>2011</v>
      </c>
      <c r="F11" s="5">
        <v>1.5E-3</v>
      </c>
      <c r="G11" s="5"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6.8024940000000001E-3</v>
      </c>
      <c r="O11">
        <f t="shared" si="22"/>
        <v>1305.7255446514316</v>
      </c>
      <c r="P11">
        <f t="shared" si="23"/>
        <v>65.286277232571578</v>
      </c>
      <c r="Q11" s="4">
        <f t="shared" si="24"/>
        <v>50</v>
      </c>
      <c r="R11">
        <f t="shared" si="0"/>
        <v>50000</v>
      </c>
      <c r="S11">
        <f t="shared" si="12"/>
        <v>1696.943519577457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1458.6792664458142</v>
      </c>
      <c r="AC11">
        <f t="shared" si="1"/>
        <v>1515.9779476506239</v>
      </c>
      <c r="AE11">
        <f t="shared" si="2"/>
        <v>1166.4802679281622</v>
      </c>
      <c r="AF11">
        <f t="shared" si="3"/>
        <v>-58.324013396408105</v>
      </c>
      <c r="AG11">
        <f t="shared" si="3"/>
        <v>-44.66789643146479</v>
      </c>
      <c r="AH11">
        <f t="shared" si="4"/>
        <v>-309.04583831161659</v>
      </c>
      <c r="AI11">
        <f t="shared" si="5"/>
        <v>754.4425197886726</v>
      </c>
      <c r="AJ11">
        <f t="shared" si="6"/>
        <v>-57.298681204809782</v>
      </c>
      <c r="AK11">
        <f t="shared" si="20"/>
        <v>132.19202933034478</v>
      </c>
      <c r="AL11">
        <f t="shared" si="7"/>
        <v>829.3358679142076</v>
      </c>
      <c r="AN11">
        <f t="shared" si="8"/>
        <v>658.48612210047918</v>
      </c>
      <c r="AO11">
        <f t="shared" si="8"/>
        <v>-32.924306105023959</v>
      </c>
      <c r="AP11">
        <f t="shared" si="8"/>
        <v>-25.215334294323871</v>
      </c>
      <c r="AQ11">
        <f t="shared" si="8"/>
        <v>-174.45849811292379</v>
      </c>
      <c r="AR11">
        <f t="shared" si="8"/>
        <v>425.88798358820753</v>
      </c>
      <c r="AS11">
        <f t="shared" si="8"/>
        <v>-32.345499041352355</v>
      </c>
      <c r="AT11">
        <f t="shared" si="8"/>
        <v>74.623308391610379</v>
      </c>
      <c r="AU11">
        <f t="shared" si="8"/>
        <v>468.16579293846553</v>
      </c>
      <c r="AW11">
        <v>8</v>
      </c>
      <c r="AX11">
        <f>(R11*SUMPRODUCT(K12:$K$23, X12:$X$23)-$AZ$3*SUMPRODUCT(K11:$K$22, W12:$W$23))/Z11</f>
        <v>1696.943519577457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8.090557E-3</v>
      </c>
      <c r="O12">
        <f t="shared" si="22"/>
        <v>1305.7255446514316</v>
      </c>
      <c r="P12">
        <f t="shared" si="23"/>
        <v>65.286277232571578</v>
      </c>
      <c r="Q12" s="4">
        <f t="shared" si="24"/>
        <v>50</v>
      </c>
      <c r="R12">
        <f t="shared" si="0"/>
        <v>50000</v>
      </c>
      <c r="S12">
        <f t="shared" si="12"/>
        <v>1754.1566750042221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1515.9779476506239</v>
      </c>
      <c r="AC12">
        <f t="shared" si="1"/>
        <v>1538.7402467982758</v>
      </c>
      <c r="AE12">
        <f t="shared" si="2"/>
        <v>1145.3779901518326</v>
      </c>
      <c r="AF12">
        <f t="shared" si="3"/>
        <v>-57.26889950759162</v>
      </c>
      <c r="AG12">
        <f t="shared" si="3"/>
        <v>-43.859829305001284</v>
      </c>
      <c r="AH12">
        <f t="shared" si="4"/>
        <v>-361.38816214886253</v>
      </c>
      <c r="AI12">
        <f t="shared" si="5"/>
        <v>682.8610991903771</v>
      </c>
      <c r="AJ12">
        <f t="shared" si="6"/>
        <v>-22.762299147651902</v>
      </c>
      <c r="AK12">
        <f t="shared" si="20"/>
        <v>135.1521172875035</v>
      </c>
      <c r="AL12">
        <f t="shared" si="7"/>
        <v>795.25091733022873</v>
      </c>
      <c r="AN12">
        <f t="shared" si="8"/>
        <v>614.67225152097308</v>
      </c>
      <c r="AO12">
        <f t="shared" si="8"/>
        <v>-30.733612576048646</v>
      </c>
      <c r="AP12">
        <f t="shared" si="8"/>
        <v>-23.537574723831497</v>
      </c>
      <c r="AQ12">
        <f t="shared" si="8"/>
        <v>-193.94058311843528</v>
      </c>
      <c r="AR12">
        <f t="shared" si="8"/>
        <v>366.46048110265764</v>
      </c>
      <c r="AS12">
        <f t="shared" si="8"/>
        <v>-12.215490246173152</v>
      </c>
      <c r="AT12">
        <f t="shared" si="8"/>
        <v>72.529991797663214</v>
      </c>
      <c r="AU12">
        <f t="shared" si="8"/>
        <v>426.77498265414772</v>
      </c>
      <c r="AW12">
        <v>9</v>
      </c>
      <c r="AX12">
        <f>(R12*SUMPRODUCT(K13:$K$23, X13:$X$23)-$AZ$3*SUMPRODUCT(K12:$K$22, W13:$W$23))/Z12</f>
        <v>1754.1566750042221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9.5159809999999997E-3</v>
      </c>
      <c r="O13">
        <f t="shared" si="22"/>
        <v>1305.7255446514316</v>
      </c>
      <c r="P13">
        <f t="shared" si="23"/>
        <v>65.286277232571578</v>
      </c>
      <c r="Q13" s="4">
        <f t="shared" si="24"/>
        <v>50</v>
      </c>
      <c r="R13">
        <f t="shared" si="0"/>
        <v>50000</v>
      </c>
      <c r="S13">
        <f t="shared" si="12"/>
        <v>1776.6449462936682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1538.7402467982758</v>
      </c>
      <c r="AC13">
        <f t="shared" si="1"/>
        <v>1528.0518715502214</v>
      </c>
      <c r="AE13">
        <f t="shared" si="2"/>
        <v>1123.0248150582111</v>
      </c>
      <c r="AF13">
        <f t="shared" si="3"/>
        <v>-56.151240752910553</v>
      </c>
      <c r="AG13">
        <f t="shared" si="3"/>
        <v>-43.003861709621638</v>
      </c>
      <c r="AH13">
        <f t="shared" si="4"/>
        <v>-417.36930232963545</v>
      </c>
      <c r="AI13">
        <f t="shared" si="5"/>
        <v>606.50041026604345</v>
      </c>
      <c r="AJ13">
        <f t="shared" si="6"/>
        <v>10.688375248054399</v>
      </c>
      <c r="AK13">
        <f t="shared" si="20"/>
        <v>134.7102345510549</v>
      </c>
      <c r="AL13">
        <f t="shared" si="7"/>
        <v>751.89902006515274</v>
      </c>
      <c r="AN13">
        <f t="shared" si="8"/>
        <v>573.04965250457576</v>
      </c>
      <c r="AO13">
        <f t="shared" si="8"/>
        <v>-28.652482625228789</v>
      </c>
      <c r="AP13">
        <f t="shared" si="8"/>
        <v>-21.943725266459179</v>
      </c>
      <c r="AQ13">
        <f t="shared" si="8"/>
        <v>-212.97243877347222</v>
      </c>
      <c r="AR13">
        <f t="shared" si="8"/>
        <v>309.48100583941562</v>
      </c>
      <c r="AS13">
        <f t="shared" si="8"/>
        <v>5.4539932151175128</v>
      </c>
      <c r="AT13">
        <f t="shared" si="8"/>
        <v>68.73904482181058</v>
      </c>
      <c r="AU13">
        <f t="shared" si="8"/>
        <v>383.67404387634366</v>
      </c>
      <c r="AW13">
        <v>10</v>
      </c>
      <c r="AX13">
        <f>(R13*SUMPRODUCT(K14:$K$23, X14:$X$23)-$AZ$3*SUMPRODUCT(K13:$K$22, W14:$W$23))/Z13</f>
        <v>1776.6449462936682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9"/>
        <v>5.1400000000000001E-2</v>
      </c>
      <c r="I14" s="5">
        <f t="shared" si="10"/>
        <v>1.0514000000000001</v>
      </c>
      <c r="J14">
        <f t="shared" si="11"/>
        <v>0.95111280197831449</v>
      </c>
      <c r="K14">
        <f t="shared" si="21"/>
        <v>0.48532753093089492</v>
      </c>
      <c r="L14" s="2">
        <v>11</v>
      </c>
      <c r="M14" s="6">
        <v>1.1135328E-2</v>
      </c>
      <c r="O14">
        <f t="shared" si="22"/>
        <v>1305.7255446514316</v>
      </c>
      <c r="P14">
        <f t="shared" si="23"/>
        <v>65.286277232571578</v>
      </c>
      <c r="Q14" s="4">
        <f t="shared" si="24"/>
        <v>50</v>
      </c>
      <c r="R14">
        <f t="shared" si="0"/>
        <v>50000</v>
      </c>
      <c r="S14">
        <f t="shared" si="12"/>
        <v>1762.9583796039824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1528.0518715502214</v>
      </c>
      <c r="AC14">
        <f t="shared" si="1"/>
        <v>1484.2332842269941</v>
      </c>
      <c r="AE14">
        <f t="shared" si="2"/>
        <v>1099.2893172398165</v>
      </c>
      <c r="AF14">
        <f t="shared" si="3"/>
        <v>-54.964465861990824</v>
      </c>
      <c r="AG14">
        <f t="shared" si="3"/>
        <v>-42.094960987122143</v>
      </c>
      <c r="AH14">
        <f t="shared" si="4"/>
        <v>-478.86210540327772</v>
      </c>
      <c r="AI14">
        <f t="shared" si="5"/>
        <v>523.36778498742569</v>
      </c>
      <c r="AJ14">
        <f t="shared" si="6"/>
        <v>43.818587323227348</v>
      </c>
      <c r="AK14">
        <f t="shared" si="20"/>
        <v>132.22016355850161</v>
      </c>
      <c r="AL14">
        <f t="shared" si="7"/>
        <v>699.4065358691546</v>
      </c>
      <c r="AN14">
        <f t="shared" si="8"/>
        <v>533.51537011470941</v>
      </c>
      <c r="AO14">
        <f t="shared" si="8"/>
        <v>-26.675768505735469</v>
      </c>
      <c r="AP14">
        <f t="shared" si="8"/>
        <v>-20.429843480512336</v>
      </c>
      <c r="AQ14">
        <f t="shared" si="8"/>
        <v>-232.40496327174273</v>
      </c>
      <c r="AR14">
        <f t="shared" si="8"/>
        <v>254.0047948567188</v>
      </c>
      <c r="AS14">
        <f t="shared" si="8"/>
        <v>21.266366794461742</v>
      </c>
      <c r="AT14">
        <f t="shared" si="8"/>
        <v>64.170085519126673</v>
      </c>
      <c r="AU14">
        <f t="shared" si="8"/>
        <v>339.44124717030718</v>
      </c>
      <c r="AW14">
        <v>11</v>
      </c>
      <c r="AX14">
        <f>(R14*SUMPRODUCT(K15:$K$23, X15:$X$23)-$AZ$3*SUMPRODUCT(K14:$K$22, W15:$W$23))/Z14</f>
        <v>1762.9583796039824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9"/>
        <v>5.1900000000000002E-2</v>
      </c>
      <c r="I15" s="5">
        <f t="shared" si="10"/>
        <v>1.0519000000000001</v>
      </c>
      <c r="J15">
        <f t="shared" si="11"/>
        <v>0.95066070919288903</v>
      </c>
      <c r="K15">
        <f t="shared" si="21"/>
        <v>0.46138181474559836</v>
      </c>
      <c r="L15" s="2">
        <v>12</v>
      </c>
      <c r="M15" s="6">
        <v>1.2969985999999999E-2</v>
      </c>
      <c r="O15">
        <f t="shared" si="22"/>
        <v>1305.7255446514316</v>
      </c>
      <c r="P15">
        <f t="shared" si="23"/>
        <v>65.286277232571578</v>
      </c>
      <c r="Q15" s="4">
        <f t="shared" si="24"/>
        <v>50</v>
      </c>
      <c r="R15">
        <f t="shared" si="0"/>
        <v>50000</v>
      </c>
      <c r="S15">
        <f t="shared" si="12"/>
        <v>1711.6158404491619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1484.2332842269941</v>
      </c>
      <c r="AC15">
        <f t="shared" si="1"/>
        <v>1407.9081060551066</v>
      </c>
      <c r="AE15">
        <f t="shared" si="2"/>
        <v>1074.0386570128683</v>
      </c>
      <c r="AF15">
        <f t="shared" si="3"/>
        <v>-53.701932850643409</v>
      </c>
      <c r="AG15">
        <f t="shared" si="3"/>
        <v>-41.128040322577398</v>
      </c>
      <c r="AH15">
        <f t="shared" si="4"/>
        <v>-545.97105467352037</v>
      </c>
      <c r="AI15">
        <f t="shared" si="5"/>
        <v>433.23762916612714</v>
      </c>
      <c r="AJ15">
        <f t="shared" si="6"/>
        <v>76.325178171887501</v>
      </c>
      <c r="AK15">
        <f t="shared" si="20"/>
        <v>129.98718343540045</v>
      </c>
      <c r="AL15">
        <f t="shared" si="7"/>
        <v>639.54999077341506</v>
      </c>
      <c r="AN15">
        <f t="shared" si="8"/>
        <v>495.54190467952247</v>
      </c>
      <c r="AO15">
        <f t="shared" si="8"/>
        <v>-24.777095233976119</v>
      </c>
      <c r="AP15">
        <f t="shared" si="8"/>
        <v>-18.975729880960905</v>
      </c>
      <c r="AQ15">
        <f t="shared" si="8"/>
        <v>-251.90111600383713</v>
      </c>
      <c r="AR15">
        <f t="shared" si="8"/>
        <v>199.88796356074832</v>
      </c>
      <c r="AS15">
        <f t="shared" si="8"/>
        <v>35.215049215726587</v>
      </c>
      <c r="AT15">
        <f t="shared" si="8"/>
        <v>59.973722587094045</v>
      </c>
      <c r="AU15">
        <f t="shared" si="8"/>
        <v>295.07673536356896</v>
      </c>
      <c r="AW15">
        <v>12</v>
      </c>
      <c r="AX15">
        <f>(R15*SUMPRODUCT(K16:$K$23, X16:$X$23)-$AZ$3*SUMPRODUCT(K15:$K$22, W16:$W$23))/Z15</f>
        <v>1711.6158404491619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9"/>
        <v>5.4700000000000006E-2</v>
      </c>
      <c r="I16" s="5">
        <f t="shared" si="10"/>
        <v>1.0547</v>
      </c>
      <c r="J16">
        <f t="shared" si="11"/>
        <v>0.94813691096994412</v>
      </c>
      <c r="K16">
        <f t="shared" si="21"/>
        <v>0.43745312861059865</v>
      </c>
      <c r="L16" s="2">
        <v>13</v>
      </c>
      <c r="M16" s="6">
        <v>1.4883069000000001E-2</v>
      </c>
      <c r="O16">
        <f t="shared" si="22"/>
        <v>1305.7255446514316</v>
      </c>
      <c r="P16">
        <f t="shared" si="23"/>
        <v>65.286277232571578</v>
      </c>
      <c r="Q16" s="4">
        <f t="shared" si="24"/>
        <v>50</v>
      </c>
      <c r="R16">
        <f t="shared" si="0"/>
        <v>50000</v>
      </c>
      <c r="S16">
        <f t="shared" si="12"/>
        <v>1624.7707373722938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1407.9081060551066</v>
      </c>
      <c r="AC16">
        <f t="shared" si="1"/>
        <v>1303.2171849235961</v>
      </c>
      <c r="AE16">
        <f t="shared" si="2"/>
        <v>1047.3132790017498</v>
      </c>
      <c r="AF16">
        <f t="shared" si="3"/>
        <v>-52.365663950087487</v>
      </c>
      <c r="AG16">
        <f t="shared" si="3"/>
        <v>-40.104648457395925</v>
      </c>
      <c r="AH16">
        <f t="shared" si="4"/>
        <v>-612.11146195570177</v>
      </c>
      <c r="AI16">
        <f t="shared" si="5"/>
        <v>342.73150463856462</v>
      </c>
      <c r="AJ16">
        <f t="shared" si="6"/>
        <v>104.69092113151055</v>
      </c>
      <c r="AK16">
        <f t="shared" si="20"/>
        <v>131.43620794454029</v>
      </c>
      <c r="AL16">
        <f t="shared" si="7"/>
        <v>578.85863371461551</v>
      </c>
      <c r="AN16">
        <f t="shared" si="8"/>
        <v>458.15047053474024</v>
      </c>
      <c r="AO16">
        <f t="shared" si="8"/>
        <v>-22.907523526737013</v>
      </c>
      <c r="AP16">
        <f t="shared" si="8"/>
        <v>-17.543903939516067</v>
      </c>
      <c r="AQ16">
        <f t="shared" si="8"/>
        <v>-267.77007409092914</v>
      </c>
      <c r="AR16">
        <f t="shared" si="8"/>
        <v>149.92896897755799</v>
      </c>
      <c r="AS16">
        <f t="shared" si="8"/>
        <v>45.797370986104724</v>
      </c>
      <c r="AT16">
        <f t="shared" si="8"/>
        <v>57.49718037805237</v>
      </c>
      <c r="AU16">
        <f t="shared" si="8"/>
        <v>253.2235203417151</v>
      </c>
      <c r="AW16">
        <v>13</v>
      </c>
      <c r="AX16">
        <f>(R16*SUMPRODUCT(K17:$K$23, X17:$X$23)-$AZ$3*SUMPRODUCT(K16:$K$22, W17:$W$23))/Z16</f>
        <v>1624.7707373722938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9"/>
        <v>6.1700000000000005E-2</v>
      </c>
      <c r="I17" s="5">
        <f t="shared" si="10"/>
        <v>1.0617000000000001</v>
      </c>
      <c r="J17">
        <f t="shared" si="11"/>
        <v>0.94188565508147304</v>
      </c>
      <c r="K17">
        <f t="shared" si="21"/>
        <v>0.41203082660883361</v>
      </c>
      <c r="L17" s="2">
        <v>14</v>
      </c>
      <c r="M17" s="6">
        <v>1.6930661E-2</v>
      </c>
      <c r="O17">
        <f t="shared" si="22"/>
        <v>1305.7255446514316</v>
      </c>
      <c r="P17">
        <f t="shared" si="23"/>
        <v>65.286277232571578</v>
      </c>
      <c r="Q17" s="4">
        <f t="shared" si="24"/>
        <v>50</v>
      </c>
      <c r="R17">
        <f t="shared" si="0"/>
        <v>50000</v>
      </c>
      <c r="S17">
        <f t="shared" si="12"/>
        <v>1504.4648621088634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1303.2171849235961</v>
      </c>
      <c r="AC17">
        <f t="shared" si="1"/>
        <v>1174.2229024512676</v>
      </c>
      <c r="AE17">
        <f t="shared" si="2"/>
        <v>1019.1084401241553</v>
      </c>
      <c r="AF17">
        <f t="shared" si="3"/>
        <v>-50.955422006207769</v>
      </c>
      <c r="AG17">
        <f t="shared" si="3"/>
        <v>-39.024603765265624</v>
      </c>
      <c r="AH17">
        <f t="shared" si="4"/>
        <v>-678.99820755634335</v>
      </c>
      <c r="AI17">
        <f t="shared" si="5"/>
        <v>250.1302067963386</v>
      </c>
      <c r="AJ17">
        <f t="shared" si="6"/>
        <v>128.99428247232845</v>
      </c>
      <c r="AK17">
        <f t="shared" si="20"/>
        <v>140.14354152766327</v>
      </c>
      <c r="AL17">
        <f t="shared" si="7"/>
        <v>519.26803079633032</v>
      </c>
      <c r="AN17">
        <f t="shared" si="8"/>
        <v>419.90409298839472</v>
      </c>
      <c r="AO17">
        <f t="shared" si="8"/>
        <v>-20.995204649419737</v>
      </c>
      <c r="AP17">
        <f t="shared" si="8"/>
        <v>-16.079339747484596</v>
      </c>
      <c r="AQ17">
        <f t="shared" si="8"/>
        <v>-279.76819272535653</v>
      </c>
      <c r="AR17">
        <f t="shared" si="8"/>
        <v>103.06135586613388</v>
      </c>
      <c r="AS17">
        <f t="shared" si="8"/>
        <v>53.149620834886868</v>
      </c>
      <c r="AT17">
        <f t="shared" si="8"/>
        <v>57.7434592595325</v>
      </c>
      <c r="AU17">
        <f t="shared" si="8"/>
        <v>213.95443596055324</v>
      </c>
      <c r="AW17">
        <v>14</v>
      </c>
      <c r="AX17">
        <f>(R17*SUMPRODUCT(K18:$K$23, X18:$X$23)-$AZ$3*SUMPRODUCT(K17:$K$22, W18:$W$23))/Z17</f>
        <v>1504.4648621088634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9"/>
        <v>7.0099999999999996E-2</v>
      </c>
      <c r="I18" s="5">
        <f t="shared" si="10"/>
        <v>1.0701000000000001</v>
      </c>
      <c r="J18">
        <f t="shared" si="11"/>
        <v>0.93449210354172507</v>
      </c>
      <c r="K18">
        <f t="shared" si="21"/>
        <v>0.38503955388172473</v>
      </c>
      <c r="L18" s="2">
        <v>15</v>
      </c>
      <c r="M18" s="6">
        <v>1.9185959999999998E-2</v>
      </c>
      <c r="O18">
        <f t="shared" si="22"/>
        <v>1305.7255446514316</v>
      </c>
      <c r="P18">
        <f t="shared" si="23"/>
        <v>65.286277232571578</v>
      </c>
      <c r="Q18" s="4">
        <f t="shared" si="24"/>
        <v>50</v>
      </c>
      <c r="R18">
        <f t="shared" si="0"/>
        <v>50000</v>
      </c>
      <c r="S18">
        <f t="shared" si="12"/>
        <v>1351.5963499665615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1174.2229024512676</v>
      </c>
      <c r="AC18">
        <f t="shared" si="1"/>
        <v>1024.1216720875727</v>
      </c>
      <c r="AE18">
        <f t="shared" si="2"/>
        <v>989.36478195502934</v>
      </c>
      <c r="AF18">
        <f t="shared" si="3"/>
        <v>-49.468239097751464</v>
      </c>
      <c r="AG18">
        <f t="shared" si="3"/>
        <v>-37.885633240756732</v>
      </c>
      <c r="AH18">
        <f t="shared" si="4"/>
        <v>-748.72448685623567</v>
      </c>
      <c r="AI18">
        <f t="shared" si="5"/>
        <v>153.2864227602854</v>
      </c>
      <c r="AJ18">
        <f t="shared" si="6"/>
        <v>150.10123036369487</v>
      </c>
      <c r="AK18">
        <f t="shared" si="20"/>
        <v>148.19977311612902</v>
      </c>
      <c r="AL18">
        <f t="shared" si="7"/>
        <v>451.58742624010927</v>
      </c>
      <c r="AN18">
        <f t="shared" si="8"/>
        <v>380.94457427025435</v>
      </c>
      <c r="AO18">
        <f t="shared" si="8"/>
        <v>-19.047228713512716</v>
      </c>
      <c r="AP18">
        <f t="shared" si="8"/>
        <v>-14.587467321547614</v>
      </c>
      <c r="AQ18">
        <f t="shared" si="8"/>
        <v>-288.28854239944826</v>
      </c>
      <c r="AR18">
        <f t="shared" si="8"/>
        <v>59.021335835745745</v>
      </c>
      <c r="AS18">
        <f t="shared" si="8"/>
        <v>57.794910776335065</v>
      </c>
      <c r="AT18">
        <f t="shared" si="8"/>
        <v>57.062774526007139</v>
      </c>
      <c r="AU18">
        <f t="shared" si="8"/>
        <v>173.87902113808795</v>
      </c>
      <c r="AW18">
        <v>15</v>
      </c>
      <c r="AX18">
        <f>(R18*SUMPRODUCT(K19:$K$23, X19:$X$23)-$AZ$3*SUMPRODUCT(K18:$K$22, W19:$W$23))/Z18</f>
        <v>1351.5963499665615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9"/>
        <v>7.3400000000000007E-2</v>
      </c>
      <c r="I19" s="5">
        <f t="shared" si="10"/>
        <v>1.0733999999999999</v>
      </c>
      <c r="J19">
        <f t="shared" si="11"/>
        <v>0.93161915408980811</v>
      </c>
      <c r="K19">
        <f t="shared" si="21"/>
        <v>0.35871022347840947</v>
      </c>
      <c r="L19" s="2">
        <v>16</v>
      </c>
      <c r="M19" s="6">
        <v>2.1884238E-2</v>
      </c>
      <c r="O19">
        <f t="shared" si="22"/>
        <v>1305.7255446514316</v>
      </c>
      <c r="P19">
        <f t="shared" si="23"/>
        <v>65.286277232571578</v>
      </c>
      <c r="Q19" s="4">
        <f t="shared" si="24"/>
        <v>50</v>
      </c>
      <c r="R19">
        <f t="shared" si="0"/>
        <v>50000</v>
      </c>
      <c r="S19">
        <f t="shared" si="12"/>
        <v>1161.5807228648166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1024.1216720875727</v>
      </c>
      <c r="AC19">
        <f t="shared" si="1"/>
        <v>852.08169060127489</v>
      </c>
      <c r="AE19">
        <f t="shared" si="2"/>
        <v>957.8196397783571</v>
      </c>
      <c r="AF19">
        <f t="shared" si="3"/>
        <v>-47.890981988917851</v>
      </c>
      <c r="AG19">
        <f t="shared" si="3"/>
        <v>-36.677678693727735</v>
      </c>
      <c r="AH19">
        <f t="shared" si="4"/>
        <v>-829.09821462143168</v>
      </c>
      <c r="AI19">
        <f t="shared" si="5"/>
        <v>44.15276447427982</v>
      </c>
      <c r="AJ19">
        <f t="shared" si="6"/>
        <v>172.03998148629785</v>
      </c>
      <c r="AK19">
        <f t="shared" si="20"/>
        <v>141.95929421297271</v>
      </c>
      <c r="AL19">
        <f t="shared" si="7"/>
        <v>358.1520401735504</v>
      </c>
      <c r="AN19">
        <f t="shared" si="8"/>
        <v>343.57969703690412</v>
      </c>
      <c r="AO19">
        <f t="shared" si="8"/>
        <v>-17.178984851845204</v>
      </c>
      <c r="AP19">
        <f t="shared" si="8"/>
        <v>-13.156658320896373</v>
      </c>
      <c r="AQ19">
        <f t="shared" si="8"/>
        <v>-297.40600585240406</v>
      </c>
      <c r="AR19">
        <f t="shared" si="8"/>
        <v>15.838048011758493</v>
      </c>
      <c r="AS19">
        <f t="shared" si="8"/>
        <v>61.712500206171327</v>
      </c>
      <c r="AT19">
        <f t="shared" si="8"/>
        <v>50.922250151972719</v>
      </c>
      <c r="AU19">
        <f t="shared" si="8"/>
        <v>128.47279836990256</v>
      </c>
      <c r="AW19">
        <v>16</v>
      </c>
      <c r="AX19">
        <f>(R19*SUMPRODUCT(K20:$K$23, X20:$X$23)-$AZ$3*SUMPRODUCT(K19:$K$22, W20:$W$23))/Z19</f>
        <v>1161.5807228648166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0.34023543913346244</v>
      </c>
      <c r="L20" s="2">
        <v>17</v>
      </c>
      <c r="M20" s="6">
        <v>2.4761703999999999E-2</v>
      </c>
      <c r="O20">
        <f t="shared" si="22"/>
        <v>1305.7255446514316</v>
      </c>
      <c r="P20">
        <f t="shared" si="23"/>
        <v>65.286277232571578</v>
      </c>
      <c r="Q20" s="4">
        <f t="shared" si="24"/>
        <v>50</v>
      </c>
      <c r="R20">
        <f t="shared" si="0"/>
        <v>50000</v>
      </c>
      <c r="S20">
        <f t="shared" si="12"/>
        <v>926.69311132846872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852.08169060127489</v>
      </c>
      <c r="AC20">
        <f t="shared" si="1"/>
        <v>656.14876579742872</v>
      </c>
      <c r="AE20">
        <f t="shared" si="2"/>
        <v>924.52419697499511</v>
      </c>
      <c r="AF20">
        <f t="shared" si="3"/>
        <v>-46.226209848749754</v>
      </c>
      <c r="AG20">
        <f t="shared" si="3"/>
        <v>-35.402700083569258</v>
      </c>
      <c r="AH20">
        <f t="shared" si="4"/>
        <v>-908.20182322119274</v>
      </c>
      <c r="AI20">
        <f t="shared" si="5"/>
        <v>-65.306536178516581</v>
      </c>
      <c r="AJ20">
        <f t="shared" si="6"/>
        <v>195.93292480384616</v>
      </c>
      <c r="AK20">
        <f t="shared" si="20"/>
        <v>93.959616500604355</v>
      </c>
      <c r="AL20">
        <f t="shared" si="7"/>
        <v>224.58600512593392</v>
      </c>
      <c r="AN20">
        <f t="shared" si="8"/>
        <v>314.55589614729917</v>
      </c>
      <c r="AO20">
        <f t="shared" si="8"/>
        <v>-15.727794807364958</v>
      </c>
      <c r="AP20">
        <f t="shared" si="8"/>
        <v>-12.045253209443453</v>
      </c>
      <c r="AQ20">
        <f t="shared" si="8"/>
        <v>-309.00244614547375</v>
      </c>
      <c r="AR20">
        <f t="shared" si="8"/>
        <v>-22.219598014982939</v>
      </c>
      <c r="AS20">
        <f t="shared" si="8"/>
        <v>66.66332471134028</v>
      </c>
      <c r="AT20">
        <f t="shared" si="8"/>
        <v>31.968391380894847</v>
      </c>
      <c r="AU20">
        <f t="shared" si="8"/>
        <v>76.412118077252174</v>
      </c>
      <c r="AW20">
        <v>17</v>
      </c>
      <c r="AX20">
        <f>(R20*SUMPRODUCT(K21:$K$23, X21:$X$23)-$AZ$3*SUMPRODUCT(K20:$K$22, W21:$W$23))/Z20</f>
        <v>926.69311132846872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9"/>
        <v>5.1300000000000005E-2</v>
      </c>
      <c r="I21" s="5">
        <f t="shared" si="10"/>
        <v>1.0512999999999999</v>
      </c>
      <c r="J21">
        <f t="shared" si="11"/>
        <v>0.95120327213925626</v>
      </c>
      <c r="K21">
        <f t="shared" si="21"/>
        <v>0.32363306300148625</v>
      </c>
      <c r="L21" s="2">
        <v>18</v>
      </c>
      <c r="M21" s="6">
        <v>2.7627288E-2</v>
      </c>
      <c r="O21">
        <f t="shared" si="22"/>
        <v>1305.7255446514316</v>
      </c>
      <c r="P21">
        <f t="shared" si="23"/>
        <v>65.286277232571578</v>
      </c>
      <c r="Q21" s="4">
        <f t="shared" si="24"/>
        <v>50</v>
      </c>
      <c r="R21">
        <f t="shared" si="0"/>
        <v>50000</v>
      </c>
      <c r="S21">
        <f t="shared" si="12"/>
        <v>650.3079639518935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656.14876579742872</v>
      </c>
      <c r="AC21">
        <f t="shared" si="1"/>
        <v>443.12755267625425</v>
      </c>
      <c r="AE21">
        <f t="shared" si="2"/>
        <v>889.73685875244826</v>
      </c>
      <c r="AF21">
        <f t="shared" si="3"/>
        <v>-44.486842937622413</v>
      </c>
      <c r="AG21">
        <f t="shared" si="3"/>
        <v>-34.070592491547174</v>
      </c>
      <c r="AH21">
        <f t="shared" si="4"/>
        <v>-978.08059118639198</v>
      </c>
      <c r="AI21">
        <f t="shared" si="5"/>
        <v>-166.9011678631133</v>
      </c>
      <c r="AJ21">
        <f t="shared" si="6"/>
        <v>213.02121312117447</v>
      </c>
      <c r="AK21">
        <f t="shared" si="20"/>
        <v>77.021757496708659</v>
      </c>
      <c r="AL21">
        <f t="shared" si="7"/>
        <v>123.14180275476983</v>
      </c>
      <c r="AN21">
        <f t="shared" si="8"/>
        <v>287.94826486337558</v>
      </c>
      <c r="AO21">
        <f t="shared" si="8"/>
        <v>-14.397413243168778</v>
      </c>
      <c r="AP21">
        <f t="shared" si="8"/>
        <v>-11.026370206314851</v>
      </c>
      <c r="AQ21">
        <f t="shared" si="8"/>
        <v>-316.5392175879565</v>
      </c>
      <c r="AR21">
        <f t="shared" si="8"/>
        <v>-54.014736174064581</v>
      </c>
      <c r="AS21">
        <f t="shared" si="8"/>
        <v>68.94070768669809</v>
      </c>
      <c r="AT21">
        <f t="shared" si="8"/>
        <v>24.926787296417508</v>
      </c>
      <c r="AU21">
        <f t="shared" si="8"/>
        <v>39.852758809051018</v>
      </c>
      <c r="AW21">
        <v>18</v>
      </c>
      <c r="AX21">
        <f>(R21*SUMPRODUCT(K22:$K$23, X22:$X$23)-$AZ$3*SUMPRODUCT(K21:$K$22, W22:$W$23))/Z21</f>
        <v>650.3079639518935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9"/>
        <v>7.0000000000000007E-2</v>
      </c>
      <c r="I22" s="5">
        <f t="shared" si="10"/>
        <v>1.07</v>
      </c>
      <c r="J22">
        <f t="shared" si="11"/>
        <v>0.93457943925233644</v>
      </c>
      <c r="K22">
        <f t="shared" si="21"/>
        <v>0.30246080654344509</v>
      </c>
      <c r="L22" s="2">
        <v>19</v>
      </c>
      <c r="M22" s="6">
        <v>3.0780427999999999E-2</v>
      </c>
      <c r="O22">
        <f t="shared" si="22"/>
        <v>1305.7255446514316</v>
      </c>
      <c r="P22">
        <f t="shared" si="23"/>
        <v>65.286277232571578</v>
      </c>
      <c r="Q22" s="4">
        <f t="shared" si="24"/>
        <v>50</v>
      </c>
      <c r="R22">
        <f t="shared" si="0"/>
        <v>50000</v>
      </c>
      <c r="S22">
        <f t="shared" si="12"/>
        <v>337.65044231984729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443.12755267625425</v>
      </c>
      <c r="AC22">
        <f t="shared" si="1"/>
        <v>220.69629189394198</v>
      </c>
      <c r="AE22">
        <f t="shared" si="2"/>
        <v>853.45300884514779</v>
      </c>
      <c r="AF22">
        <f t="shared" si="3"/>
        <v>-42.672650442257392</v>
      </c>
      <c r="AG22">
        <f t="shared" si="3"/>
        <v>-32.681179147528297</v>
      </c>
      <c r="AH22">
        <f t="shared" si="4"/>
        <v>-1048.7074191034083</v>
      </c>
      <c r="AI22">
        <f t="shared" si="5"/>
        <v>-270.60823984804608</v>
      </c>
      <c r="AJ22">
        <f t="shared" si="6"/>
        <v>222.43126078231228</v>
      </c>
      <c r="AK22">
        <f t="shared" si="20"/>
        <v>87.773553775540137</v>
      </c>
      <c r="AL22">
        <f t="shared" si="7"/>
        <v>39.596574709806333</v>
      </c>
      <c r="AN22">
        <f t="shared" si="8"/>
        <v>258.13608540223339</v>
      </c>
      <c r="AO22">
        <f t="shared" si="8"/>
        <v>-12.906804270111669</v>
      </c>
      <c r="AP22">
        <f t="shared" si="8"/>
        <v>-9.8847758037522286</v>
      </c>
      <c r="AQ22">
        <f t="shared" si="8"/>
        <v>-317.19289181011158</v>
      </c>
      <c r="AR22">
        <f t="shared" si="8"/>
        <v>-81.848386481742054</v>
      </c>
      <c r="AS22">
        <f t="shared" si="8"/>
        <v>67.276738536693543</v>
      </c>
      <c r="AT22">
        <f t="shared" si="8"/>
        <v>26.54805986813432</v>
      </c>
      <c r="AU22">
        <f t="shared" si="8"/>
        <v>11.976411923085804</v>
      </c>
      <c r="AW22">
        <v>19</v>
      </c>
      <c r="AX22">
        <f>(R22*SUMPRODUCT(K23:$K$23, X23:$X$23)-$AZ$3*SUMPRODUCT(K22:$K$22, W23:$W$23))/Z22</f>
        <v>337.65044231984729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9"/>
        <v>0.10390000000000001</v>
      </c>
      <c r="I23" s="5">
        <f t="shared" si="10"/>
        <v>1.1039000000000001</v>
      </c>
      <c r="J23">
        <f t="shared" si="11"/>
        <v>0.90587915572062683</v>
      </c>
      <c r="K23">
        <f t="shared" si="21"/>
        <v>0.2739929400701559</v>
      </c>
      <c r="L23" s="2">
        <v>20</v>
      </c>
      <c r="M23" s="6">
        <v>3.4133669999999998E-2</v>
      </c>
      <c r="O23">
        <f t="shared" si="22"/>
        <v>1305.7255446514316</v>
      </c>
      <c r="P23">
        <f t="shared" si="23"/>
        <v>65.286277232571578</v>
      </c>
      <c r="Q23" s="4">
        <f t="shared" si="24"/>
        <v>50</v>
      </c>
      <c r="R23">
        <f t="shared" si="0"/>
        <v>50000</v>
      </c>
      <c r="S23">
        <f t="shared" si="12"/>
        <v>353.24023006422595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220.69629189394198</v>
      </c>
      <c r="AC23">
        <f t="shared" si="1"/>
        <v>220.69629189394198</v>
      </c>
      <c r="AE23">
        <f t="shared" si="2"/>
        <v>815.78699539226898</v>
      </c>
      <c r="AF23">
        <f t="shared" si="3"/>
        <v>-40.789349769613445</v>
      </c>
      <c r="AG23">
        <f t="shared" si="3"/>
        <v>-31.238838771820397</v>
      </c>
      <c r="AH23">
        <f t="shared" si="4"/>
        <v>-1115.528584232612</v>
      </c>
      <c r="AI23">
        <f t="shared" si="5"/>
        <v>-371.76977738177686</v>
      </c>
      <c r="AJ23">
        <f t="shared" si="6"/>
        <v>0</v>
      </c>
      <c r="AK23">
        <f t="shared" si="20"/>
        <v>103.45260010797449</v>
      </c>
      <c r="AL23">
        <f t="shared" si="7"/>
        <v>-268.31717727380237</v>
      </c>
      <c r="AN23">
        <f t="shared" si="8"/>
        <v>223.5198773385265</v>
      </c>
      <c r="AO23">
        <f t="shared" si="8"/>
        <v>-11.175993866926325</v>
      </c>
      <c r="AP23">
        <f t="shared" si="8"/>
        <v>-8.5592212794686482</v>
      </c>
      <c r="AQ23">
        <f t="shared" si="8"/>
        <v>-305.64695652619196</v>
      </c>
      <c r="AR23">
        <f t="shared" si="8"/>
        <v>-101.86229433406039</v>
      </c>
      <c r="AS23">
        <f t="shared" si="8"/>
        <v>0</v>
      </c>
      <c r="AT23">
        <f t="shared" si="8"/>
        <v>28.34528206148606</v>
      </c>
      <c r="AU23">
        <f t="shared" si="8"/>
        <v>-73.517012272574334</v>
      </c>
      <c r="AW23">
        <v>20</v>
      </c>
      <c r="AX23">
        <f>(R23*SUMPRODUCT(K$23:$K24, X$23:$X24)-$AZ$3*SUMPRODUCT(K$22:$K23, W$23:$W24))/Z23</f>
        <v>353.24023006422595</v>
      </c>
    </row>
    <row r="25" spans="5:50" x14ac:dyDescent="0.25">
      <c r="AN25" s="8">
        <f t="shared" ref="AN25:AU25" si="25">SUM(AN3:AN23)</f>
        <v>12081.478220716437</v>
      </c>
      <c r="AO25" s="8">
        <f t="shared" si="25"/>
        <v>-1583.3680695243957</v>
      </c>
      <c r="AP25" s="8">
        <f t="shared" si="25"/>
        <v>-2932.5428775041332</v>
      </c>
      <c r="AQ25" s="8">
        <f t="shared" si="25"/>
        <v>-4300.4263653757489</v>
      </c>
      <c r="AR25" s="8">
        <f t="shared" si="25"/>
        <v>3265.1409083121584</v>
      </c>
      <c r="AS25" s="8">
        <f t="shared" si="25"/>
        <v>-696.61266280784548</v>
      </c>
      <c r="AT25" s="8">
        <f t="shared" si="25"/>
        <v>1350.7414177907449</v>
      </c>
      <c r="AU25" s="9">
        <f t="shared" si="25"/>
        <v>3919.2696632950583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E72D2-3A97-4CC4-B8B8-0755C7E324D1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4276.1806671657405</v>
      </c>
      <c r="K3">
        <v>1</v>
      </c>
      <c r="L3" s="2">
        <v>0</v>
      </c>
      <c r="O3">
        <f>$C$3</f>
        <v>4276.1806671657405</v>
      </c>
      <c r="P3">
        <f>O3*B5</f>
        <v>3420.9445337325924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4276.1806671657405</v>
      </c>
      <c r="AF3">
        <f t="shared" ref="AF3:AG23" si="3">-$Z3*P3</f>
        <v>-3420.9445337325924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-1664.6720705668517</v>
      </c>
      <c r="AJ3">
        <f t="shared" ref="AJ3:AJ23" si="6">AB3-AC3</f>
        <v>0</v>
      </c>
      <c r="AL3">
        <f t="shared" ref="AL3:AL23" si="7">SUM(AI3:AK3)</f>
        <v>-1664.6720705668517</v>
      </c>
      <c r="AN3">
        <f t="shared" ref="AN3:AU23" si="8">AE3*$K3</f>
        <v>4276.1806671657405</v>
      </c>
      <c r="AO3">
        <f t="shared" si="8"/>
        <v>-3420.9445337325924</v>
      </c>
      <c r="AP3">
        <f t="shared" si="8"/>
        <v>-2519.9082039999998</v>
      </c>
      <c r="AQ3">
        <f t="shared" si="8"/>
        <v>0</v>
      </c>
      <c r="AR3">
        <f t="shared" si="8"/>
        <v>-1664.6720705668517</v>
      </c>
      <c r="AS3">
        <f t="shared" si="8"/>
        <v>0</v>
      </c>
      <c r="AT3">
        <f t="shared" si="8"/>
        <v>0</v>
      </c>
      <c r="AU3">
        <f t="shared" si="8"/>
        <v>-1664.6720705668517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1365.8884760914677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1.1135328E-2</v>
      </c>
      <c r="R4">
        <f t="shared" si="0"/>
        <v>50000</v>
      </c>
      <c r="S4">
        <f t="shared" ref="S4:S23" si="12">AX4</f>
        <v>861.7580810888627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1"/>
        <v>843.54454138839901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-556.76639999999998</v>
      </c>
      <c r="AI4">
        <f t="shared" si="5"/>
        <v>-556.76639999999998</v>
      </c>
      <c r="AJ4">
        <f t="shared" si="6"/>
        <v>-843.54454138839901</v>
      </c>
      <c r="AK4">
        <f t="shared" ref="AK4:AK23" si="20">H4*SUM(AB4:AB4, AE4:AF4)</f>
        <v>0</v>
      </c>
      <c r="AL4">
        <f t="shared" si="7"/>
        <v>-1400.310941388399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-522.3439347030677</v>
      </c>
      <c r="AR4">
        <f t="shared" si="8"/>
        <v>-522.3439347030677</v>
      </c>
      <c r="AS4">
        <f t="shared" si="8"/>
        <v>-791.39182042255266</v>
      </c>
      <c r="AT4">
        <f t="shared" si="8"/>
        <v>0</v>
      </c>
      <c r="AU4">
        <f t="shared" si="8"/>
        <v>-1313.7357551256205</v>
      </c>
      <c r="AW4">
        <v>1</v>
      </c>
      <c r="AX4">
        <f>(R4*SUMPRODUCT(K5:$K$23, X5:$X$23)-$AZ$3*SUMPRODUCT(K4:$K$22, W5:$W$23))/Z4</f>
        <v>861.7580810888627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1.2969985999999999E-2</v>
      </c>
      <c r="O5">
        <f t="shared" ref="O5:O23" si="22">$C$3</f>
        <v>4276.1806671657405</v>
      </c>
      <c r="P5">
        <f t="shared" ref="P5:P23" si="23">O5*$C$5</f>
        <v>213.80903335828702</v>
      </c>
      <c r="Q5" s="4">
        <f t="shared" ref="Q5:Q23" si="24">$C$8</f>
        <v>50</v>
      </c>
      <c r="R5">
        <f t="shared" si="0"/>
        <v>50000</v>
      </c>
      <c r="S5">
        <f t="shared" si="12"/>
        <v>1620.400454863375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843.54454138839901</v>
      </c>
      <c r="AC5">
        <f t="shared" si="1"/>
        <v>1549.7188530729745</v>
      </c>
      <c r="AE5">
        <f t="shared" si="2"/>
        <v>4089.6543685626575</v>
      </c>
      <c r="AF5">
        <f t="shared" si="3"/>
        <v>-204.48271842813287</v>
      </c>
      <c r="AG5">
        <f t="shared" si="3"/>
        <v>-47.819008209413269</v>
      </c>
      <c r="AH5">
        <f t="shared" si="4"/>
        <v>-634.79305458672957</v>
      </c>
      <c r="AI5">
        <f t="shared" si="5"/>
        <v>3202.5595873383818</v>
      </c>
      <c r="AJ5">
        <f t="shared" si="6"/>
        <v>-706.17431168457551</v>
      </c>
      <c r="AK5">
        <f t="shared" si="20"/>
        <v>408.5610789475806</v>
      </c>
      <c r="AL5">
        <f t="shared" si="7"/>
        <v>2904.9463546013867</v>
      </c>
      <c r="AN5">
        <f t="shared" si="8"/>
        <v>3531.6721987885817</v>
      </c>
      <c r="AO5">
        <f t="shared" si="8"/>
        <v>-176.58360993942907</v>
      </c>
      <c r="AP5">
        <f t="shared" si="8"/>
        <v>-41.294702839688242</v>
      </c>
      <c r="AQ5">
        <f t="shared" si="8"/>
        <v>-548.18348467329349</v>
      </c>
      <c r="AR5">
        <f t="shared" si="8"/>
        <v>2765.6104013361705</v>
      </c>
      <c r="AS5">
        <f t="shared" si="8"/>
        <v>-609.82566234603496</v>
      </c>
      <c r="AT5">
        <f t="shared" si="8"/>
        <v>352.81803154757978</v>
      </c>
      <c r="AU5">
        <f t="shared" si="8"/>
        <v>2508.6027705377155</v>
      </c>
      <c r="AW5">
        <v>2</v>
      </c>
      <c r="AX5">
        <f>(R5*SUMPRODUCT(K6:$K$23, X6:$X$23)-$AZ$3*SUMPRODUCT(K5:$K$22, W6:$W$23))/Z5</f>
        <v>1620.400454863375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v>5.8799999999999998E-2</v>
      </c>
      <c r="G6" s="5"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1.4883069000000001E-2</v>
      </c>
      <c r="O6">
        <f t="shared" si="22"/>
        <v>4276.1806671657405</v>
      </c>
      <c r="P6">
        <f t="shared" si="23"/>
        <v>213.80903335828702</v>
      </c>
      <c r="Q6" s="4">
        <f t="shared" si="24"/>
        <v>50</v>
      </c>
      <c r="R6">
        <f t="shared" si="0"/>
        <v>50000</v>
      </c>
      <c r="S6">
        <f t="shared" si="12"/>
        <v>2277.0236569297417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1549.7188530729745</v>
      </c>
      <c r="AC6">
        <f t="shared" si="1"/>
        <v>2123.5123930721256</v>
      </c>
      <c r="AE6">
        <f t="shared" si="2"/>
        <v>3987.8912167235612</v>
      </c>
      <c r="AF6">
        <f t="shared" si="3"/>
        <v>-199.39456083617807</v>
      </c>
      <c r="AG6">
        <f t="shared" si="3"/>
        <v>-46.629124528626875</v>
      </c>
      <c r="AH6">
        <f t="shared" si="4"/>
        <v>-711.69359869226423</v>
      </c>
      <c r="AI6">
        <f t="shared" si="5"/>
        <v>3030.173932666492</v>
      </c>
      <c r="AJ6">
        <f t="shared" si="6"/>
        <v>-573.79353999915111</v>
      </c>
      <c r="AK6">
        <f t="shared" si="20"/>
        <v>580.79784737488694</v>
      </c>
      <c r="AL6">
        <f t="shared" si="7"/>
        <v>3037.178240042228</v>
      </c>
      <c r="AN6">
        <f t="shared" si="8"/>
        <v>3105.8742386189965</v>
      </c>
      <c r="AO6">
        <f t="shared" si="8"/>
        <v>-155.29371193094983</v>
      </c>
      <c r="AP6">
        <f t="shared" si="8"/>
        <v>-36.315984757930899</v>
      </c>
      <c r="AQ6">
        <f t="shared" si="8"/>
        <v>-554.28563464788613</v>
      </c>
      <c r="AR6">
        <f t="shared" si="8"/>
        <v>2359.9789072822296</v>
      </c>
      <c r="AS6">
        <f t="shared" si="8"/>
        <v>-446.88545331824645</v>
      </c>
      <c r="AT6">
        <f t="shared" si="8"/>
        <v>452.34059154930895</v>
      </c>
      <c r="AU6">
        <f t="shared" si="8"/>
        <v>2365.4340455132924</v>
      </c>
      <c r="AW6">
        <v>3</v>
      </c>
      <c r="AX6">
        <f>(R6*SUMPRODUCT(K7:$K$23, X7:$X$23)-$AZ$3*SUMPRODUCT(K6:$K$22, W7:$W$23))/Z6</f>
        <v>2277.0236569297417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1.6930661E-2</v>
      </c>
      <c r="O7">
        <f t="shared" si="22"/>
        <v>4276.1806671657405</v>
      </c>
      <c r="P7">
        <f t="shared" si="23"/>
        <v>213.80903335828702</v>
      </c>
      <c r="Q7" s="4">
        <f t="shared" si="24"/>
        <v>50</v>
      </c>
      <c r="R7">
        <f t="shared" si="0"/>
        <v>50000</v>
      </c>
      <c r="S7">
        <f t="shared" si="12"/>
        <v>2819.940735570608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2123.5123930721256</v>
      </c>
      <c r="AC7">
        <f t="shared" si="1"/>
        <v>2559.0043654742949</v>
      </c>
      <c r="AE7">
        <f t="shared" si="2"/>
        <v>3880.494670261101</v>
      </c>
      <c r="AF7">
        <f t="shared" si="3"/>
        <v>-194.02473351305505</v>
      </c>
      <c r="AG7">
        <f t="shared" si="3"/>
        <v>-45.373371383219634</v>
      </c>
      <c r="AH7">
        <f t="shared" si="4"/>
        <v>-789.46190012096645</v>
      </c>
      <c r="AI7">
        <f t="shared" si="5"/>
        <v>2851.6346652438597</v>
      </c>
      <c r="AJ7">
        <f t="shared" si="6"/>
        <v>-435.49197240216927</v>
      </c>
      <c r="AK7">
        <f t="shared" si="20"/>
        <v>608.30514993217196</v>
      </c>
      <c r="AL7">
        <f t="shared" si="7"/>
        <v>3024.4478427738622</v>
      </c>
      <c r="AN7">
        <f t="shared" si="8"/>
        <v>2735.7934211913775</v>
      </c>
      <c r="AO7">
        <f t="shared" si="8"/>
        <v>-136.78967105956889</v>
      </c>
      <c r="AP7">
        <f t="shared" si="8"/>
        <v>-31.988749238285411</v>
      </c>
      <c r="AQ7">
        <f t="shared" si="8"/>
        <v>-556.57972917325537</v>
      </c>
      <c r="AR7">
        <f t="shared" si="8"/>
        <v>2010.4352717202678</v>
      </c>
      <c r="AS7">
        <f t="shared" si="8"/>
        <v>-307.02685464565957</v>
      </c>
      <c r="AT7">
        <f t="shared" si="8"/>
        <v>428.86213451474583</v>
      </c>
      <c r="AU7">
        <f t="shared" si="8"/>
        <v>2132.270551589354</v>
      </c>
      <c r="AW7">
        <v>4</v>
      </c>
      <c r="AX7">
        <f>(R7*SUMPRODUCT(K8:$K$23, X8:$X$23)-$AZ$3*SUMPRODUCT(K7:$K$22, W8:$W$23))/Z7</f>
        <v>2819.940735570608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1.9185959999999998E-2</v>
      </c>
      <c r="O8">
        <f t="shared" si="22"/>
        <v>4276.1806671657405</v>
      </c>
      <c r="P8">
        <f t="shared" si="23"/>
        <v>213.80903335828702</v>
      </c>
      <c r="Q8" s="4">
        <f t="shared" si="24"/>
        <v>50</v>
      </c>
      <c r="R8">
        <f t="shared" si="0"/>
        <v>50000</v>
      </c>
      <c r="S8">
        <f t="shared" si="12"/>
        <v>3247.0791653210531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2559.0043654742949</v>
      </c>
      <c r="AC8">
        <f t="shared" si="1"/>
        <v>2860.6186856361337</v>
      </c>
      <c r="AE8">
        <f t="shared" si="2"/>
        <v>3767.2387080346475</v>
      </c>
      <c r="AF8">
        <f t="shared" si="3"/>
        <v>-188.36193540173238</v>
      </c>
      <c r="AG8">
        <f t="shared" si="3"/>
        <v>-44.049105980963844</v>
      </c>
      <c r="AH8">
        <f t="shared" si="4"/>
        <v>-870.53168842359651</v>
      </c>
      <c r="AI8">
        <f t="shared" si="5"/>
        <v>2664.2959782283551</v>
      </c>
      <c r="AJ8">
        <f t="shared" si="6"/>
        <v>-301.6143201618388</v>
      </c>
      <c r="AK8">
        <f t="shared" si="20"/>
        <v>444.9963825127727</v>
      </c>
      <c r="AL8">
        <f t="shared" si="7"/>
        <v>2807.6780405792888</v>
      </c>
      <c r="AN8">
        <f t="shared" si="8"/>
        <v>2476.4071457643104</v>
      </c>
      <c r="AO8">
        <f t="shared" si="8"/>
        <v>-123.82035728821552</v>
      </c>
      <c r="AP8">
        <f t="shared" si="8"/>
        <v>-28.955829261134529</v>
      </c>
      <c r="AQ8">
        <f t="shared" si="8"/>
        <v>-572.24695882123478</v>
      </c>
      <c r="AR8">
        <f t="shared" si="8"/>
        <v>1751.3840003937257</v>
      </c>
      <c r="AS8">
        <f t="shared" si="8"/>
        <v>-198.26719663944178</v>
      </c>
      <c r="AT8">
        <f t="shared" si="8"/>
        <v>292.51988177537157</v>
      </c>
      <c r="AU8">
        <f t="shared" si="8"/>
        <v>1845.6366855296553</v>
      </c>
      <c r="AW8">
        <v>5</v>
      </c>
      <c r="AX8">
        <f>(R8*SUMPRODUCT(K9:$K$23, X9:$X$23)-$AZ$3*SUMPRODUCT(K8:$K$22, W9:$W$23))/Z8</f>
        <v>3247.0791653210531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2.1884238E-2</v>
      </c>
      <c r="O9">
        <f t="shared" si="22"/>
        <v>4276.1806671657405</v>
      </c>
      <c r="P9">
        <f t="shared" si="23"/>
        <v>213.80903335828702</v>
      </c>
      <c r="Q9" s="4">
        <f t="shared" si="24"/>
        <v>50</v>
      </c>
      <c r="R9">
        <f t="shared" si="0"/>
        <v>50000</v>
      </c>
      <c r="S9">
        <f t="shared" si="12"/>
        <v>3575.3478452005515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2860.6186856361337</v>
      </c>
      <c r="AC9">
        <f t="shared" si="1"/>
        <v>3049.3879914797863</v>
      </c>
      <c r="AE9">
        <f t="shared" si="2"/>
        <v>3647.1231724648583</v>
      </c>
      <c r="AF9">
        <f t="shared" si="3"/>
        <v>-182.35615862324289</v>
      </c>
      <c r="AG9">
        <f t="shared" si="3"/>
        <v>-42.644633802179563</v>
      </c>
      <c r="AH9">
        <f t="shared" si="4"/>
        <v>-963.98111897463627</v>
      </c>
      <c r="AI9">
        <f t="shared" si="5"/>
        <v>2458.1412610647994</v>
      </c>
      <c r="AJ9">
        <f t="shared" si="6"/>
        <v>-188.76930584365255</v>
      </c>
      <c r="AK9">
        <f t="shared" si="20"/>
        <v>330.1851335127385</v>
      </c>
      <c r="AL9">
        <f t="shared" si="7"/>
        <v>2599.5570887338854</v>
      </c>
      <c r="AN9">
        <f t="shared" si="8"/>
        <v>2278.5105407183619</v>
      </c>
      <c r="AO9">
        <f t="shared" si="8"/>
        <v>-113.92552703591808</v>
      </c>
      <c r="AP9">
        <f t="shared" si="8"/>
        <v>-26.641888148151633</v>
      </c>
      <c r="AQ9">
        <f t="shared" si="8"/>
        <v>-602.23936422546308</v>
      </c>
      <c r="AR9">
        <f t="shared" si="8"/>
        <v>1535.7037613088291</v>
      </c>
      <c r="AS9">
        <f t="shared" si="8"/>
        <v>-117.93208860510316</v>
      </c>
      <c r="AT9">
        <f t="shared" si="8"/>
        <v>206.28047683643825</v>
      </c>
      <c r="AU9">
        <f t="shared" si="8"/>
        <v>1624.0521495401642</v>
      </c>
      <c r="AW9">
        <v>6</v>
      </c>
      <c r="AX9">
        <f>(R9*SUMPRODUCT(K10:$K$23, X10:$X$23)-$AZ$3*SUMPRODUCT(K9:$K$22, W10:$W$23))/Z9</f>
        <v>3575.3478452005515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2.4761703999999999E-2</v>
      </c>
      <c r="O10">
        <f t="shared" si="22"/>
        <v>4276.1806671657405</v>
      </c>
      <c r="P10">
        <f t="shared" si="23"/>
        <v>213.80903335828702</v>
      </c>
      <c r="Q10" s="4">
        <f t="shared" si="24"/>
        <v>50</v>
      </c>
      <c r="R10">
        <f t="shared" si="0"/>
        <v>50000</v>
      </c>
      <c r="S10">
        <f t="shared" si="12"/>
        <v>3826.8003229485803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3049.3879914797863</v>
      </c>
      <c r="AC10">
        <f t="shared" si="1"/>
        <v>3150.392981631755</v>
      </c>
      <c r="AE10">
        <f t="shared" si="2"/>
        <v>3520.3429562920937</v>
      </c>
      <c r="AF10">
        <f t="shared" si="3"/>
        <v>-176.0171478146047</v>
      </c>
      <c r="AG10">
        <f t="shared" si="3"/>
        <v>-41.162233664759803</v>
      </c>
      <c r="AH10">
        <f t="shared" si="4"/>
        <v>-1055.953799397965</v>
      </c>
      <c r="AI10">
        <f t="shared" si="5"/>
        <v>2247.2097754147644</v>
      </c>
      <c r="AJ10">
        <f t="shared" si="6"/>
        <v>-101.00499015196874</v>
      </c>
      <c r="AK10">
        <f t="shared" si="20"/>
        <v>335.66997449775698</v>
      </c>
      <c r="AL10">
        <f t="shared" si="7"/>
        <v>2481.8747597605525</v>
      </c>
      <c r="AN10">
        <f t="shared" si="8"/>
        <v>2089.601550347772</v>
      </c>
      <c r="AO10">
        <f t="shared" si="8"/>
        <v>-104.48007751738861</v>
      </c>
      <c r="AP10">
        <f t="shared" si="8"/>
        <v>-24.433036311966251</v>
      </c>
      <c r="AQ10">
        <f t="shared" si="8"/>
        <v>-626.79196990559524</v>
      </c>
      <c r="AR10">
        <f t="shared" si="8"/>
        <v>1333.8964666128222</v>
      </c>
      <c r="AS10">
        <f t="shared" si="8"/>
        <v>-59.954438142788447</v>
      </c>
      <c r="AT10">
        <f t="shared" si="8"/>
        <v>199.24663813280793</v>
      </c>
      <c r="AU10">
        <f t="shared" si="8"/>
        <v>1473.1886666028415</v>
      </c>
      <c r="AW10">
        <v>7</v>
      </c>
      <c r="AX10">
        <f>(R10*SUMPRODUCT(K11:$K$23, X11:$X$23)-$AZ$3*SUMPRODUCT(K10:$K$22, W11:$W$23))/Z10</f>
        <v>3826.8003229485803</v>
      </c>
    </row>
    <row r="11" spans="1:52" x14ac:dyDescent="0.25">
      <c r="A11" t="s">
        <v>33</v>
      </c>
      <c r="C11" s="7">
        <f>AU25</f>
        <v>16441.727801732817</v>
      </c>
      <c r="E11">
        <v>2011</v>
      </c>
      <c r="F11" s="5">
        <v>1.5E-3</v>
      </c>
      <c r="G11" s="5"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2.7627288E-2</v>
      </c>
      <c r="O11">
        <f t="shared" si="22"/>
        <v>4276.1806671657405</v>
      </c>
      <c r="P11">
        <f t="shared" si="23"/>
        <v>213.80903335828702</v>
      </c>
      <c r="Q11" s="4">
        <f t="shared" si="24"/>
        <v>50</v>
      </c>
      <c r="R11">
        <f t="shared" si="0"/>
        <v>50000</v>
      </c>
      <c r="S11">
        <f t="shared" si="12"/>
        <v>4008.6062924557141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3150.392981631755</v>
      </c>
      <c r="AC11">
        <f t="shared" si="1"/>
        <v>3175.891327423582</v>
      </c>
      <c r="AE11">
        <f t="shared" si="2"/>
        <v>3387.8819980169201</v>
      </c>
      <c r="AF11">
        <f t="shared" si="3"/>
        <v>-169.39409990084599</v>
      </c>
      <c r="AG11">
        <f t="shared" si="3"/>
        <v>-39.613410443932594</v>
      </c>
      <c r="AH11">
        <f t="shared" si="4"/>
        <v>-1137.2008841796146</v>
      </c>
      <c r="AI11">
        <f t="shared" si="5"/>
        <v>2041.673603492527</v>
      </c>
      <c r="AJ11">
        <f t="shared" si="6"/>
        <v>-25.498345791826978</v>
      </c>
      <c r="AK11">
        <f t="shared" si="20"/>
        <v>327.99736530701318</v>
      </c>
      <c r="AL11">
        <f t="shared" si="7"/>
        <v>2344.1726230077134</v>
      </c>
      <c r="AN11">
        <f t="shared" si="8"/>
        <v>1912.4826543105946</v>
      </c>
      <c r="AO11">
        <f t="shared" si="8"/>
        <v>-95.624132715529711</v>
      </c>
      <c r="AP11">
        <f t="shared" si="8"/>
        <v>-22.362042242455004</v>
      </c>
      <c r="AQ11">
        <f t="shared" si="8"/>
        <v>-641.95770889695621</v>
      </c>
      <c r="AR11">
        <f t="shared" si="8"/>
        <v>1152.5387704556538</v>
      </c>
      <c r="AS11">
        <f t="shared" si="8"/>
        <v>-14.393991310508179</v>
      </c>
      <c r="AT11">
        <f t="shared" si="8"/>
        <v>185.15676525227826</v>
      </c>
      <c r="AU11">
        <f t="shared" si="8"/>
        <v>1323.3015443974239</v>
      </c>
      <c r="AW11">
        <v>8</v>
      </c>
      <c r="AX11">
        <f>(R11*SUMPRODUCT(K12:$K$23, X12:$X$23)-$AZ$3*SUMPRODUCT(K11:$K$22, W12:$W$23))/Z11</f>
        <v>4008.6062924557141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3.0780427999999999E-2</v>
      </c>
      <c r="O12">
        <f t="shared" si="22"/>
        <v>4276.1806671657405</v>
      </c>
      <c r="P12">
        <f t="shared" si="23"/>
        <v>213.80903335828702</v>
      </c>
      <c r="Q12" s="4">
        <f t="shared" si="24"/>
        <v>50</v>
      </c>
      <c r="R12">
        <f t="shared" si="0"/>
        <v>50000</v>
      </c>
      <c r="S12">
        <f t="shared" si="12"/>
        <v>4121.8268209753369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3175.891327423582</v>
      </c>
      <c r="AC12">
        <f t="shared" si="1"/>
        <v>3132.4200989429514</v>
      </c>
      <c r="AE12">
        <f t="shared" si="2"/>
        <v>3249.7227201242945</v>
      </c>
      <c r="AF12">
        <f t="shared" si="3"/>
        <v>-162.48613600621474</v>
      </c>
      <c r="AG12">
        <f t="shared" si="3"/>
        <v>-37.997958611489352</v>
      </c>
      <c r="AH12">
        <f t="shared" si="4"/>
        <v>-1219.3177280039154</v>
      </c>
      <c r="AI12">
        <f t="shared" si="5"/>
        <v>1829.9208975026754</v>
      </c>
      <c r="AJ12">
        <f t="shared" si="6"/>
        <v>43.471228480630543</v>
      </c>
      <c r="AK12">
        <f t="shared" si="20"/>
        <v>325.05633860901224</v>
      </c>
      <c r="AL12">
        <f t="shared" si="7"/>
        <v>2198.448464592318</v>
      </c>
      <c r="AN12">
        <f t="shared" si="8"/>
        <v>1743.9783184002588</v>
      </c>
      <c r="AO12">
        <f t="shared" si="8"/>
        <v>-87.198915920012936</v>
      </c>
      <c r="AP12">
        <f t="shared" si="8"/>
        <v>-20.391775443344052</v>
      </c>
      <c r="AQ12">
        <f t="shared" si="8"/>
        <v>-654.35234449742836</v>
      </c>
      <c r="AR12">
        <f t="shared" si="8"/>
        <v>982.03528253947354</v>
      </c>
      <c r="AS12">
        <f t="shared" si="8"/>
        <v>23.329030343100722</v>
      </c>
      <c r="AT12">
        <f t="shared" si="8"/>
        <v>174.44294655730135</v>
      </c>
      <c r="AU12">
        <f t="shared" si="8"/>
        <v>1179.8072594398755</v>
      </c>
      <c r="AW12">
        <v>9</v>
      </c>
      <c r="AX12">
        <f>(R12*SUMPRODUCT(K13:$K$23, X13:$X$23)-$AZ$3*SUMPRODUCT(K12:$K$22, W13:$W$23))/Z12</f>
        <v>4121.8268209753369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3.4133669999999998E-2</v>
      </c>
      <c r="O13">
        <f t="shared" si="22"/>
        <v>4276.1806671657405</v>
      </c>
      <c r="P13">
        <f t="shared" si="23"/>
        <v>213.80903335828702</v>
      </c>
      <c r="Q13" s="4">
        <f t="shared" si="24"/>
        <v>50</v>
      </c>
      <c r="R13">
        <f t="shared" si="0"/>
        <v>50000</v>
      </c>
      <c r="S13">
        <f t="shared" si="12"/>
        <v>4167.9069107760433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3132.4200989429514</v>
      </c>
      <c r="AC13">
        <f t="shared" si="1"/>
        <v>3027.6483744844227</v>
      </c>
      <c r="AE13">
        <f t="shared" si="2"/>
        <v>3106.3005300028267</v>
      </c>
      <c r="AF13">
        <f t="shared" si="3"/>
        <v>-155.31502650014133</v>
      </c>
      <c r="AG13">
        <f t="shared" si="3"/>
        <v>-36.320969245456226</v>
      </c>
      <c r="AH13">
        <f t="shared" si="4"/>
        <v>-1297.0097799182358</v>
      </c>
      <c r="AI13">
        <f t="shared" si="5"/>
        <v>1617.6547543389934</v>
      </c>
      <c r="AJ13">
        <f t="shared" si="6"/>
        <v>104.77172445852875</v>
      </c>
      <c r="AK13">
        <f t="shared" si="20"/>
        <v>314.51206964643944</v>
      </c>
      <c r="AL13">
        <f t="shared" si="7"/>
        <v>2036.9385484439615</v>
      </c>
      <c r="AN13">
        <f t="shared" si="8"/>
        <v>1585.0624273165604</v>
      </c>
      <c r="AO13">
        <f t="shared" si="8"/>
        <v>-79.253121365828022</v>
      </c>
      <c r="AP13">
        <f t="shared" si="8"/>
        <v>-18.533623234014836</v>
      </c>
      <c r="AQ13">
        <f t="shared" si="8"/>
        <v>-661.82954616070128</v>
      </c>
      <c r="AR13">
        <f t="shared" si="8"/>
        <v>825.44613655601631</v>
      </c>
      <c r="AS13">
        <f t="shared" si="8"/>
        <v>53.462220503251274</v>
      </c>
      <c r="AT13">
        <f t="shared" si="8"/>
        <v>160.48713243263902</v>
      </c>
      <c r="AU13">
        <f t="shared" si="8"/>
        <v>1039.3954894919066</v>
      </c>
      <c r="AW13">
        <v>10</v>
      </c>
      <c r="AX13">
        <f>(R13*SUMPRODUCT(K14:$K$23, X14:$X$23)-$AZ$3*SUMPRODUCT(K13:$K$22, W14:$W$23))/Z13</f>
        <v>4167.9069107760433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9"/>
        <v>5.1400000000000001E-2</v>
      </c>
      <c r="I14" s="5">
        <f t="shared" si="10"/>
        <v>1.0514000000000001</v>
      </c>
      <c r="J14">
        <f t="shared" si="11"/>
        <v>0.95111280197831449</v>
      </c>
      <c r="K14">
        <f t="shared" si="21"/>
        <v>0.48532753093089492</v>
      </c>
      <c r="L14" s="2">
        <v>11</v>
      </c>
      <c r="M14" s="6">
        <v>3.7867151000000002E-2</v>
      </c>
      <c r="O14">
        <f t="shared" si="22"/>
        <v>4276.1806671657405</v>
      </c>
      <c r="P14">
        <f t="shared" si="23"/>
        <v>213.80903335828702</v>
      </c>
      <c r="Q14" s="4">
        <f t="shared" si="24"/>
        <v>50</v>
      </c>
      <c r="R14">
        <f t="shared" si="0"/>
        <v>50000</v>
      </c>
      <c r="S14">
        <f t="shared" si="12"/>
        <v>4144.3637621721318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3027.6483744844227</v>
      </c>
      <c r="AC14">
        <f t="shared" si="1"/>
        <v>2866.439906607618</v>
      </c>
      <c r="AE14">
        <f t="shared" si="2"/>
        <v>2957.6107734818015</v>
      </c>
      <c r="AF14">
        <f t="shared" si="3"/>
        <v>-147.88053867409008</v>
      </c>
      <c r="AG14">
        <f t="shared" si="3"/>
        <v>-34.582387926117612</v>
      </c>
      <c r="AH14">
        <f t="shared" si="4"/>
        <v>-1375.3716268840469</v>
      </c>
      <c r="AI14">
        <f t="shared" si="5"/>
        <v>1399.7762199975471</v>
      </c>
      <c r="AJ14">
        <f t="shared" si="6"/>
        <v>161.20846787680466</v>
      </c>
      <c r="AK14">
        <f t="shared" si="20"/>
        <v>300.04126051761574</v>
      </c>
      <c r="AL14">
        <f t="shared" si="7"/>
        <v>1861.0259483919674</v>
      </c>
      <c r="AN14">
        <f t="shared" si="8"/>
        <v>1435.4099341485371</v>
      </c>
      <c r="AO14">
        <f t="shared" si="8"/>
        <v>-71.770496707426858</v>
      </c>
      <c r="AP14">
        <f t="shared" si="8"/>
        <v>-16.783784945877052</v>
      </c>
      <c r="AQ14">
        <f t="shared" si="8"/>
        <v>-667.50571578804261</v>
      </c>
      <c r="AR14">
        <f t="shared" si="8"/>
        <v>679.34993670719075</v>
      </c>
      <c r="AS14">
        <f t="shared" si="8"/>
        <v>78.238907679802097</v>
      </c>
      <c r="AT14">
        <f t="shared" si="8"/>
        <v>145.61828414440785</v>
      </c>
      <c r="AU14">
        <f t="shared" si="8"/>
        <v>903.2071285314006</v>
      </c>
      <c r="AW14">
        <v>11</v>
      </c>
      <c r="AX14">
        <f>(R14*SUMPRODUCT(K15:$K$23, X15:$X$23)-$AZ$3*SUMPRODUCT(K14:$K$22, W15:$W$23))/Z14</f>
        <v>4144.3637621721318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9"/>
        <v>5.1900000000000002E-2</v>
      </c>
      <c r="I15" s="5">
        <f t="shared" si="10"/>
        <v>1.0519000000000001</v>
      </c>
      <c r="J15">
        <f t="shared" si="11"/>
        <v>0.95066070919288903</v>
      </c>
      <c r="K15">
        <f t="shared" si="21"/>
        <v>0.46138181474559836</v>
      </c>
      <c r="L15" s="2">
        <v>12</v>
      </c>
      <c r="M15" s="6">
        <v>4.2172894000000002E-2</v>
      </c>
      <c r="O15">
        <f t="shared" si="22"/>
        <v>4276.1806671657405</v>
      </c>
      <c r="P15">
        <f t="shared" si="23"/>
        <v>213.80903335828702</v>
      </c>
      <c r="Q15" s="4">
        <f t="shared" si="24"/>
        <v>50</v>
      </c>
      <c r="R15">
        <f t="shared" si="0"/>
        <v>50000</v>
      </c>
      <c r="S15">
        <f t="shared" si="12"/>
        <v>4045.4389847982238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2866.439906607618</v>
      </c>
      <c r="AC15">
        <f t="shared" si="1"/>
        <v>2652.0380674952935</v>
      </c>
      <c r="AE15">
        <f t="shared" si="2"/>
        <v>2803.303660103677</v>
      </c>
      <c r="AF15">
        <f t="shared" si="3"/>
        <v>-140.16518300518385</v>
      </c>
      <c r="AG15">
        <f t="shared" si="3"/>
        <v>-32.778124666581398</v>
      </c>
      <c r="AH15">
        <f t="shared" si="4"/>
        <v>-1458.439380275038</v>
      </c>
      <c r="AI15">
        <f t="shared" si="5"/>
        <v>1171.9209721568739</v>
      </c>
      <c r="AJ15">
        <f t="shared" si="6"/>
        <v>214.40183911232452</v>
      </c>
      <c r="AK15">
        <f t="shared" si="20"/>
        <v>286.98511811434719</v>
      </c>
      <c r="AL15">
        <f t="shared" si="7"/>
        <v>1673.3079293835456</v>
      </c>
      <c r="AN15">
        <f t="shared" si="8"/>
        <v>1293.3933299816126</v>
      </c>
      <c r="AO15">
        <f t="shared" si="8"/>
        <v>-64.66966649908062</v>
      </c>
      <c r="AP15">
        <f t="shared" si="8"/>
        <v>-15.123230642624787</v>
      </c>
      <c r="AQ15">
        <f t="shared" si="8"/>
        <v>-672.89740796774288</v>
      </c>
      <c r="AR15">
        <f t="shared" si="8"/>
        <v>540.70302487216429</v>
      </c>
      <c r="AS15">
        <f t="shared" si="8"/>
        <v>98.921109614438095</v>
      </c>
      <c r="AT15">
        <f t="shared" si="8"/>
        <v>132.40971460057739</v>
      </c>
      <c r="AU15">
        <f t="shared" si="8"/>
        <v>772.03384908717976</v>
      </c>
      <c r="AW15">
        <v>12</v>
      </c>
      <c r="AX15">
        <f>(R15*SUMPRODUCT(K16:$K$23, X16:$X$23)-$AZ$3*SUMPRODUCT(K15:$K$22, W16:$W$23))/Z15</f>
        <v>4045.4389847982238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9"/>
        <v>5.4700000000000006E-2</v>
      </c>
      <c r="I16" s="5">
        <f t="shared" si="10"/>
        <v>1.0547</v>
      </c>
      <c r="J16">
        <f t="shared" si="11"/>
        <v>0.94813691096994412</v>
      </c>
      <c r="K16">
        <f t="shared" si="21"/>
        <v>0.43745312861059865</v>
      </c>
      <c r="L16" s="2">
        <v>13</v>
      </c>
      <c r="M16" s="6">
        <v>4.6777600000000003E-2</v>
      </c>
      <c r="O16">
        <f t="shared" si="22"/>
        <v>4276.1806671657405</v>
      </c>
      <c r="P16">
        <f t="shared" si="23"/>
        <v>213.80903335828702</v>
      </c>
      <c r="Q16" s="4">
        <f t="shared" si="24"/>
        <v>50</v>
      </c>
      <c r="R16">
        <f t="shared" si="0"/>
        <v>50000</v>
      </c>
      <c r="S16">
        <f t="shared" si="12"/>
        <v>3872.347301328562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2652.0380674952935</v>
      </c>
      <c r="AC16">
        <f t="shared" si="1"/>
        <v>2394.4319867473541</v>
      </c>
      <c r="AE16">
        <f t="shared" si="2"/>
        <v>2644.1388062117744</v>
      </c>
      <c r="AF16">
        <f t="shared" si="3"/>
        <v>-132.20694031058872</v>
      </c>
      <c r="AG16">
        <f t="shared" si="3"/>
        <v>-30.917061415512105</v>
      </c>
      <c r="AH16">
        <f t="shared" si="4"/>
        <v>-1533.2820044034781</v>
      </c>
      <c r="AI16">
        <f t="shared" si="5"/>
        <v>947.73280008219513</v>
      </c>
      <c r="AJ16">
        <f t="shared" si="6"/>
        <v>257.60608074793936</v>
      </c>
      <c r="AK16">
        <f t="shared" si="20"/>
        <v>282.46915535678744</v>
      </c>
      <c r="AL16">
        <f t="shared" si="7"/>
        <v>1487.808036186922</v>
      </c>
      <c r="AN16">
        <f t="shared" si="8"/>
        <v>1156.6867932580342</v>
      </c>
      <c r="AO16">
        <f t="shared" si="8"/>
        <v>-57.834339662901705</v>
      </c>
      <c r="AP16">
        <f t="shared" si="8"/>
        <v>-13.524765243661793</v>
      </c>
      <c r="AQ16">
        <f t="shared" si="8"/>
        <v>-670.73900986863123</v>
      </c>
      <c r="AR16">
        <f t="shared" si="8"/>
        <v>414.58867848283927</v>
      </c>
      <c r="AS16">
        <f t="shared" si="8"/>
        <v>112.69058597230058</v>
      </c>
      <c r="AT16">
        <f t="shared" si="8"/>
        <v>123.56701574681991</v>
      </c>
      <c r="AU16">
        <f t="shared" si="8"/>
        <v>650.84628020195976</v>
      </c>
      <c r="AW16">
        <v>13</v>
      </c>
      <c r="AX16">
        <f>(R16*SUMPRODUCT(K17:$K$23, X17:$X$23)-$AZ$3*SUMPRODUCT(K16:$K$22, W17:$W$23))/Z16</f>
        <v>3872.347301328562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9"/>
        <v>6.1700000000000005E-2</v>
      </c>
      <c r="I17" s="5">
        <f t="shared" si="10"/>
        <v>1.0617000000000001</v>
      </c>
      <c r="J17">
        <f t="shared" si="11"/>
        <v>0.94188565508147304</v>
      </c>
      <c r="K17">
        <f t="shared" si="21"/>
        <v>0.41203082660883361</v>
      </c>
      <c r="L17" s="2">
        <v>14</v>
      </c>
      <c r="M17" s="6">
        <v>5.1668436999999998E-2</v>
      </c>
      <c r="O17">
        <f t="shared" si="22"/>
        <v>4276.1806671657405</v>
      </c>
      <c r="P17">
        <f t="shared" si="23"/>
        <v>213.80903335828702</v>
      </c>
      <c r="Q17" s="4">
        <f t="shared" si="24"/>
        <v>50</v>
      </c>
      <c r="R17">
        <f t="shared" si="0"/>
        <v>50000</v>
      </c>
      <c r="S17">
        <f t="shared" si="12"/>
        <v>3629.2182662016176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2394.4319867473541</v>
      </c>
      <c r="AC17">
        <f t="shared" si="1"/>
        <v>2105.7054320997709</v>
      </c>
      <c r="AE17">
        <f t="shared" si="2"/>
        <v>2481.0788988216486</v>
      </c>
      <c r="AF17">
        <f t="shared" si="3"/>
        <v>-124.05394494108243</v>
      </c>
      <c r="AG17">
        <f t="shared" si="3"/>
        <v>-29.010454561384471</v>
      </c>
      <c r="AH17">
        <f t="shared" si="4"/>
        <v>-1597.4362399725178</v>
      </c>
      <c r="AI17">
        <f t="shared" si="5"/>
        <v>730.5782593466638</v>
      </c>
      <c r="AJ17">
        <f t="shared" si="6"/>
        <v>288.72655464758327</v>
      </c>
      <c r="AK17">
        <f t="shared" si="20"/>
        <v>293.16489323674273</v>
      </c>
      <c r="AL17">
        <f t="shared" si="7"/>
        <v>1312.4697072309898</v>
      </c>
      <c r="AN17">
        <f t="shared" si="8"/>
        <v>1022.2809895632186</v>
      </c>
      <c r="AO17">
        <f t="shared" si="8"/>
        <v>-51.114049478160929</v>
      </c>
      <c r="AP17">
        <f t="shared" si="8"/>
        <v>-11.95320157322525</v>
      </c>
      <c r="AQ17">
        <f t="shared" si="8"/>
        <v>-658.19297441078356</v>
      </c>
      <c r="AR17">
        <f t="shared" si="8"/>
        <v>301.02076410104871</v>
      </c>
      <c r="AS17">
        <f t="shared" si="8"/>
        <v>118.96424097536431</v>
      </c>
      <c r="AT17">
        <f t="shared" si="8"/>
        <v>120.79297329302555</v>
      </c>
      <c r="AU17">
        <f t="shared" si="8"/>
        <v>540.77797836943853</v>
      </c>
      <c r="AW17">
        <v>14</v>
      </c>
      <c r="AX17">
        <f>(R17*SUMPRODUCT(K18:$K$23, X18:$X$23)-$AZ$3*SUMPRODUCT(K17:$K$22, W18:$W$23))/Z17</f>
        <v>3629.2182662016176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9"/>
        <v>7.0099999999999996E-2</v>
      </c>
      <c r="I18" s="5">
        <f t="shared" si="10"/>
        <v>1.0701000000000001</v>
      </c>
      <c r="J18">
        <f t="shared" si="11"/>
        <v>0.93449210354172507</v>
      </c>
      <c r="K18">
        <f t="shared" si="21"/>
        <v>0.38503955388172473</v>
      </c>
      <c r="L18" s="2">
        <v>15</v>
      </c>
      <c r="M18" s="6">
        <v>5.7177164000000003E-2</v>
      </c>
      <c r="O18">
        <f t="shared" si="22"/>
        <v>4276.1806671657405</v>
      </c>
      <c r="P18">
        <f t="shared" si="23"/>
        <v>213.80903335828702</v>
      </c>
      <c r="Q18" s="4">
        <f t="shared" si="24"/>
        <v>50</v>
      </c>
      <c r="R18">
        <f t="shared" si="0"/>
        <v>50000</v>
      </c>
      <c r="S18">
        <f t="shared" si="12"/>
        <v>3313.8478377923784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2105.7054320997709</v>
      </c>
      <c r="AC18">
        <f t="shared" si="1"/>
        <v>1793.5614538008392</v>
      </c>
      <c r="AE18">
        <f t="shared" si="2"/>
        <v>2314.4070547385672</v>
      </c>
      <c r="AF18">
        <f t="shared" si="3"/>
        <v>-115.72035273692836</v>
      </c>
      <c r="AG18">
        <f t="shared" si="3"/>
        <v>-27.061614497599795</v>
      </c>
      <c r="AH18">
        <f t="shared" si="4"/>
        <v>-1658.7355181708278</v>
      </c>
      <c r="AI18">
        <f t="shared" si="5"/>
        <v>512.88956933321128</v>
      </c>
      <c r="AJ18">
        <f t="shared" si="6"/>
        <v>312.14397829893164</v>
      </c>
      <c r="AK18">
        <f t="shared" si="20"/>
        <v>301.73788860050877</v>
      </c>
      <c r="AL18">
        <f t="shared" si="7"/>
        <v>1126.7714362326517</v>
      </c>
      <c r="AN18">
        <f t="shared" si="8"/>
        <v>891.13825985725441</v>
      </c>
      <c r="AO18">
        <f t="shared" si="8"/>
        <v>-44.556912992862721</v>
      </c>
      <c r="AP18">
        <f t="shared" si="8"/>
        <v>-10.419791973475039</v>
      </c>
      <c r="AQ18">
        <f t="shared" si="8"/>
        <v>-638.67878392426701</v>
      </c>
      <c r="AR18">
        <f t="shared" si="8"/>
        <v>197.48277096664961</v>
      </c>
      <c r="AS18">
        <f t="shared" si="8"/>
        <v>120.1877781510874</v>
      </c>
      <c r="AT18">
        <f t="shared" si="8"/>
        <v>116.18102201595345</v>
      </c>
      <c r="AU18">
        <f t="shared" si="8"/>
        <v>433.85157113369047</v>
      </c>
      <c r="AW18">
        <v>15</v>
      </c>
      <c r="AX18">
        <f>(R18*SUMPRODUCT(K19:$K$23, X19:$X$23)-$AZ$3*SUMPRODUCT(K18:$K$22, W19:$W$23))/Z18</f>
        <v>3313.8478377923784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9"/>
        <v>7.3400000000000007E-2</v>
      </c>
      <c r="I19" s="5">
        <f t="shared" si="10"/>
        <v>1.0733999999999999</v>
      </c>
      <c r="J19">
        <f t="shared" si="11"/>
        <v>0.93161915408980811</v>
      </c>
      <c r="K19">
        <f t="shared" si="21"/>
        <v>0.35871022347840947</v>
      </c>
      <c r="L19" s="2">
        <v>16</v>
      </c>
      <c r="M19" s="6">
        <v>6.3388860000000005E-2</v>
      </c>
      <c r="O19">
        <f t="shared" si="22"/>
        <v>4276.1806671657405</v>
      </c>
      <c r="P19">
        <f t="shared" si="23"/>
        <v>213.80903335828702</v>
      </c>
      <c r="Q19" s="4">
        <f t="shared" si="24"/>
        <v>50</v>
      </c>
      <c r="R19">
        <f t="shared" si="0"/>
        <v>50000</v>
      </c>
      <c r="S19">
        <f t="shared" si="12"/>
        <v>2916.9272888805822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1793.5614538008392</v>
      </c>
      <c r="AC19">
        <f t="shared" si="1"/>
        <v>1462.8736569589078</v>
      </c>
      <c r="AE19">
        <f t="shared" si="2"/>
        <v>2144.5553594153462</v>
      </c>
      <c r="AF19">
        <f t="shared" si="3"/>
        <v>-107.22776797076732</v>
      </c>
      <c r="AG19">
        <f t="shared" si="3"/>
        <v>-25.075593459861473</v>
      </c>
      <c r="AH19">
        <f t="shared" si="4"/>
        <v>-1715.4048927623239</v>
      </c>
      <c r="AI19">
        <f t="shared" si="5"/>
        <v>296.84710522239357</v>
      </c>
      <c r="AJ19">
        <f t="shared" si="6"/>
        <v>330.68779684193146</v>
      </c>
      <c r="AK19">
        <f t="shared" si="20"/>
        <v>281.18725592101373</v>
      </c>
      <c r="AL19">
        <f t="shared" si="7"/>
        <v>908.72215798533875</v>
      </c>
      <c r="AN19">
        <f t="shared" si="8"/>
        <v>769.27393223769957</v>
      </c>
      <c r="AO19">
        <f t="shared" si="8"/>
        <v>-38.463696611884984</v>
      </c>
      <c r="AP19">
        <f t="shared" si="8"/>
        <v>-8.9948717338406521</v>
      </c>
      <c r="AQ19">
        <f t="shared" si="8"/>
        <v>-615.33327243873021</v>
      </c>
      <c r="AR19">
        <f t="shared" si="8"/>
        <v>106.48209145324373</v>
      </c>
      <c r="AS19">
        <f t="shared" si="8"/>
        <v>118.6210935067521</v>
      </c>
      <c r="AT19">
        <f t="shared" si="8"/>
        <v>100.86474341070755</v>
      </c>
      <c r="AU19">
        <f t="shared" si="8"/>
        <v>325.96792837070336</v>
      </c>
      <c r="AW19">
        <v>16</v>
      </c>
      <c r="AX19">
        <f>(R19*SUMPRODUCT(K20:$K$23, X20:$X$23)-$AZ$3*SUMPRODUCT(K19:$K$22, W20:$W$23))/Z19</f>
        <v>2916.9272888805822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0.34023543913346244</v>
      </c>
      <c r="L20" s="2">
        <v>17</v>
      </c>
      <c r="M20" s="6">
        <v>7.0498397000000004E-2</v>
      </c>
      <c r="O20">
        <f t="shared" si="22"/>
        <v>4276.1806671657405</v>
      </c>
      <c r="P20">
        <f t="shared" si="23"/>
        <v>213.80903335828702</v>
      </c>
      <c r="Q20" s="4">
        <f t="shared" si="24"/>
        <v>50</v>
      </c>
      <c r="R20">
        <f t="shared" si="0"/>
        <v>50000</v>
      </c>
      <c r="S20">
        <f t="shared" si="12"/>
        <v>2400.8471427438371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1462.8736569589078</v>
      </c>
      <c r="AC20">
        <f t="shared" si="1"/>
        <v>1107.1289745855402</v>
      </c>
      <c r="AE20">
        <f t="shared" si="2"/>
        <v>1971.922090704652</v>
      </c>
      <c r="AF20">
        <f t="shared" si="3"/>
        <v>-98.596104535232598</v>
      </c>
      <c r="AG20">
        <f t="shared" si="3"/>
        <v>-23.057048382518943</v>
      </c>
      <c r="AH20">
        <f t="shared" si="4"/>
        <v>-1767.7891427439179</v>
      </c>
      <c r="AI20">
        <f t="shared" si="5"/>
        <v>82.47979504298246</v>
      </c>
      <c r="AJ20">
        <f t="shared" si="6"/>
        <v>355.7446823733676</v>
      </c>
      <c r="AK20">
        <f t="shared" si="20"/>
        <v>181.15564062186814</v>
      </c>
      <c r="AL20">
        <f t="shared" si="7"/>
        <v>619.38011803821814</v>
      </c>
      <c r="AN20">
        <f t="shared" si="8"/>
        <v>670.91777846787261</v>
      </c>
      <c r="AO20">
        <f t="shared" si="8"/>
        <v>-33.545888923393633</v>
      </c>
      <c r="AP20">
        <f t="shared" si="8"/>
        <v>-7.8448249815478226</v>
      </c>
      <c r="AQ20">
        <f t="shared" si="8"/>
        <v>-601.46451527684405</v>
      </c>
      <c r="AR20">
        <f t="shared" si="8"/>
        <v>28.062549286087116</v>
      </c>
      <c r="AS20">
        <f t="shared" si="8"/>
        <v>121.03694822669684</v>
      </c>
      <c r="AT20">
        <f t="shared" si="8"/>
        <v>61.635568938485015</v>
      </c>
      <c r="AU20">
        <f t="shared" si="8"/>
        <v>210.73506645126895</v>
      </c>
      <c r="AW20">
        <v>17</v>
      </c>
      <c r="AX20">
        <f>(R20*SUMPRODUCT(K21:$K$23, X21:$X$23)-$AZ$3*SUMPRODUCT(K20:$K$22, W21:$W$23))/Z20</f>
        <v>2400.8471427438371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9"/>
        <v>5.1300000000000005E-2</v>
      </c>
      <c r="I21" s="5">
        <f t="shared" si="10"/>
        <v>1.0512999999999999</v>
      </c>
      <c r="J21">
        <f t="shared" si="11"/>
        <v>0.95120327213925626</v>
      </c>
      <c r="K21">
        <f t="shared" si="21"/>
        <v>0.32363306300148625</v>
      </c>
      <c r="L21" s="2">
        <v>18</v>
      </c>
      <c r="M21" s="6">
        <v>7.8701599999999997E-2</v>
      </c>
      <c r="O21">
        <f t="shared" si="22"/>
        <v>4276.1806671657405</v>
      </c>
      <c r="P21">
        <f t="shared" si="23"/>
        <v>213.80903335828702</v>
      </c>
      <c r="Q21" s="4">
        <f t="shared" si="24"/>
        <v>50</v>
      </c>
      <c r="R21">
        <f t="shared" si="0"/>
        <v>50000</v>
      </c>
      <c r="S21">
        <f t="shared" si="12"/>
        <v>1747.0115328395896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1107.1289745855402</v>
      </c>
      <c r="AC21">
        <f t="shared" si="1"/>
        <v>734.15893093815112</v>
      </c>
      <c r="AE21">
        <f t="shared" si="2"/>
        <v>1797.0094461838041</v>
      </c>
      <c r="AF21">
        <f t="shared" si="3"/>
        <v>-89.850472309190209</v>
      </c>
      <c r="AG21">
        <f t="shared" si="3"/>
        <v>-21.011851299712099</v>
      </c>
      <c r="AH21">
        <f t="shared" si="4"/>
        <v>-1814.6265989816525</v>
      </c>
      <c r="AI21">
        <f t="shared" si="5"/>
        <v>-128.47947640675079</v>
      </c>
      <c r="AJ21">
        <f t="shared" si="6"/>
        <v>372.97004364738905</v>
      </c>
      <c r="AK21">
        <f t="shared" si="20"/>
        <v>144.37297175600594</v>
      </c>
      <c r="AL21">
        <f t="shared" si="7"/>
        <v>388.86353899664419</v>
      </c>
      <c r="AN21">
        <f t="shared" si="8"/>
        <v>581.57167131106905</v>
      </c>
      <c r="AO21">
        <f t="shared" si="8"/>
        <v>-29.078583565553451</v>
      </c>
      <c r="AP21">
        <f t="shared" si="8"/>
        <v>-6.8001297954575861</v>
      </c>
      <c r="AQ21">
        <f t="shared" si="8"/>
        <v>-587.27316443240181</v>
      </c>
      <c r="AR21">
        <f t="shared" si="8"/>
        <v>-41.580206482343947</v>
      </c>
      <c r="AS21">
        <f t="shared" si="8"/>
        <v>120.70543763340254</v>
      </c>
      <c r="AT21">
        <f t="shared" si="8"/>
        <v>46.723867064023267</v>
      </c>
      <c r="AU21">
        <f t="shared" si="8"/>
        <v>125.84909821508185</v>
      </c>
      <c r="AW21">
        <v>18</v>
      </c>
      <c r="AX21">
        <f>(R21*SUMPRODUCT(K22:$K$23, X22:$X$23)-$AZ$3*SUMPRODUCT(K21:$K$22, W22:$W$23))/Z21</f>
        <v>1747.0115328395896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9"/>
        <v>7.0000000000000007E-2</v>
      </c>
      <c r="I22" s="5">
        <f t="shared" si="10"/>
        <v>1.07</v>
      </c>
      <c r="J22">
        <f t="shared" si="11"/>
        <v>0.93457943925233644</v>
      </c>
      <c r="K22">
        <f t="shared" si="21"/>
        <v>0.30246080654344509</v>
      </c>
      <c r="L22" s="2">
        <v>19</v>
      </c>
      <c r="M22" s="6">
        <v>8.8159118999999994E-2</v>
      </c>
      <c r="O22">
        <f t="shared" si="22"/>
        <v>4276.1806671657405</v>
      </c>
      <c r="P22">
        <f t="shared" si="23"/>
        <v>213.80903335828702</v>
      </c>
      <c r="Q22" s="4">
        <f t="shared" si="24"/>
        <v>50</v>
      </c>
      <c r="R22">
        <f t="shared" si="0"/>
        <v>50000</v>
      </c>
      <c r="S22">
        <f t="shared" si="12"/>
        <v>948.97482500632566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734.15893093815112</v>
      </c>
      <c r="AC22">
        <f t="shared" si="1"/>
        <v>359.64905534058312</v>
      </c>
      <c r="AE22">
        <f t="shared" si="2"/>
        <v>1620.616582111724</v>
      </c>
      <c r="AF22">
        <f t="shared" si="3"/>
        <v>-81.030829105586207</v>
      </c>
      <c r="AG22">
        <f t="shared" si="3"/>
        <v>-18.949346487573354</v>
      </c>
      <c r="AH22">
        <f t="shared" si="4"/>
        <v>-1852.3862991416233</v>
      </c>
      <c r="AI22">
        <f t="shared" si="5"/>
        <v>-331.74989262305894</v>
      </c>
      <c r="AJ22">
        <f t="shared" si="6"/>
        <v>374.509875597568</v>
      </c>
      <c r="AK22">
        <f t="shared" si="20"/>
        <v>159.16212787610024</v>
      </c>
      <c r="AL22">
        <f t="shared" si="7"/>
        <v>201.9221108506093</v>
      </c>
      <c r="AN22">
        <f t="shared" si="8"/>
        <v>490.17299852319337</v>
      </c>
      <c r="AO22">
        <f t="shared" si="8"/>
        <v>-24.50864992615967</v>
      </c>
      <c r="AP22">
        <f t="shared" si="8"/>
        <v>-5.7314346221026353</v>
      </c>
      <c r="AQ22">
        <f t="shared" si="8"/>
        <v>-560.2742540684028</v>
      </c>
      <c r="AR22">
        <f t="shared" si="8"/>
        <v>-100.34134009347171</v>
      </c>
      <c r="AS22">
        <f t="shared" si="8"/>
        <v>113.2745590317257</v>
      </c>
      <c r="AT22">
        <f t="shared" si="8"/>
        <v>48.140305568576224</v>
      </c>
      <c r="AU22">
        <f t="shared" si="8"/>
        <v>61.073524506830218</v>
      </c>
      <c r="AW22">
        <v>19</v>
      </c>
      <c r="AX22">
        <f>(R22*SUMPRODUCT(K23:$K$23, X23:$X$23)-$AZ$3*SUMPRODUCT(K22:$K$22, W23:$W$23))/Z22</f>
        <v>948.97482500632566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9"/>
        <v>0.10390000000000001</v>
      </c>
      <c r="I23" s="5">
        <f t="shared" si="10"/>
        <v>1.1039000000000001</v>
      </c>
      <c r="J23">
        <f t="shared" si="11"/>
        <v>0.90587915572062683</v>
      </c>
      <c r="K23">
        <f t="shared" si="21"/>
        <v>0.2739929400701559</v>
      </c>
      <c r="L23" s="2">
        <v>20</v>
      </c>
      <c r="M23" s="6">
        <v>9.9426106E-2</v>
      </c>
      <c r="O23">
        <f t="shared" si="22"/>
        <v>4276.1806671657405</v>
      </c>
      <c r="P23">
        <f t="shared" si="23"/>
        <v>213.80903335828702</v>
      </c>
      <c r="Q23" s="4">
        <f t="shared" si="24"/>
        <v>50</v>
      </c>
      <c r="R23">
        <f t="shared" si="0"/>
        <v>50000</v>
      </c>
      <c r="S23">
        <f t="shared" si="12"/>
        <v>1065.5767381008877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359.64905534058312</v>
      </c>
      <c r="AC23">
        <f t="shared" si="1"/>
        <v>359.64905534058317</v>
      </c>
      <c r="AE23">
        <f t="shared" si="2"/>
        <v>1443.278820212209</v>
      </c>
      <c r="AF23">
        <f t="shared" si="3"/>
        <v>-72.163941010610444</v>
      </c>
      <c r="AG23">
        <f t="shared" si="3"/>
        <v>-16.875793290193425</v>
      </c>
      <c r="AH23">
        <f t="shared" si="4"/>
        <v>-1884.0597325041958</v>
      </c>
      <c r="AI23">
        <f t="shared" si="5"/>
        <v>-529.82064659279058</v>
      </c>
      <c r="AJ23">
        <f t="shared" si="6"/>
        <v>0</v>
      </c>
      <c r="AK23">
        <f t="shared" si="20"/>
        <v>179.82637279893268</v>
      </c>
      <c r="AL23">
        <f t="shared" si="7"/>
        <v>-349.99427379385793</v>
      </c>
      <c r="AN23">
        <f t="shared" si="8"/>
        <v>395.44820729092908</v>
      </c>
      <c r="AO23">
        <f t="shared" si="8"/>
        <v>-19.772410364546452</v>
      </c>
      <c r="AP23">
        <f t="shared" si="8"/>
        <v>-4.6238482195963062</v>
      </c>
      <c r="AQ23">
        <f t="shared" si="8"/>
        <v>-516.21906537661607</v>
      </c>
      <c r="AR23">
        <f t="shared" si="8"/>
        <v>-145.16711666982971</v>
      </c>
      <c r="AS23">
        <f t="shared" si="8"/>
        <v>0</v>
      </c>
      <c r="AT23">
        <f t="shared" si="8"/>
        <v>49.271156585331475</v>
      </c>
      <c r="AU23">
        <f t="shared" si="8"/>
        <v>-95.895960084498256</v>
      </c>
      <c r="AW23">
        <v>20</v>
      </c>
      <c r="AX23">
        <f>(R23*SUMPRODUCT(K$23:$K24, X$23:$X24)-$AZ$3*SUMPRODUCT(K$22:$K23, W$23:$W24))/Z23</f>
        <v>1065.5767381008877</v>
      </c>
    </row>
    <row r="25" spans="5:50" x14ac:dyDescent="0.25">
      <c r="AN25" s="8">
        <f t="shared" ref="AN25:AU25" si="25">SUM(AN3:AN23)</f>
        <v>34441.857057261979</v>
      </c>
      <c r="AO25" s="8">
        <f t="shared" si="25"/>
        <v>-4929.228353237404</v>
      </c>
      <c r="AP25" s="8">
        <f t="shared" si="25"/>
        <v>-2872.6257192083804</v>
      </c>
      <c r="AQ25" s="8">
        <f t="shared" si="25"/>
        <v>-12129.388839257344</v>
      </c>
      <c r="AR25" s="8">
        <f t="shared" si="25"/>
        <v>14510.614145558848</v>
      </c>
      <c r="AS25" s="8">
        <f t="shared" si="25"/>
        <v>-1466.245593792413</v>
      </c>
      <c r="AT25" s="8">
        <f t="shared" si="25"/>
        <v>3397.3592499663787</v>
      </c>
      <c r="AU25" s="9">
        <f t="shared" si="25"/>
        <v>16441.727801732817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6B356-20EE-42A2-88A7-073758291EDE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372.09107178825991</v>
      </c>
      <c r="K3">
        <v>1</v>
      </c>
      <c r="L3" s="2">
        <v>0</v>
      </c>
      <c r="O3">
        <f>$C$3</f>
        <v>372.09107178825991</v>
      </c>
      <c r="P3">
        <f>O3*B5</f>
        <v>297.67285743060796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2.2737367544323206E-13</v>
      </c>
      <c r="W3">
        <v>1</v>
      </c>
      <c r="Z3">
        <v>1</v>
      </c>
      <c r="AC3">
        <f t="shared" ref="AC3:AC23" si="2">S3*Z3</f>
        <v>2.2737367544323206E-13</v>
      </c>
      <c r="AE3">
        <f t="shared" ref="AE3:AE23" si="3">$Z3*O3</f>
        <v>372.09107178825991</v>
      </c>
      <c r="AF3">
        <f t="shared" ref="AF3:AG23" si="4">-$Z3*P3</f>
        <v>-297.67285743060796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-2445.4899896423481</v>
      </c>
      <c r="AJ3">
        <f t="shared" ref="AJ3:AJ23" si="7">AB3-AC3</f>
        <v>-2.2737367544323206E-13</v>
      </c>
      <c r="AL3">
        <f t="shared" ref="AL3:AL23" si="8">SUM(AI3:AK3)</f>
        <v>-2445.4899896423485</v>
      </c>
      <c r="AN3">
        <f t="shared" ref="AN3:AU23" si="9">AE3*$K3</f>
        <v>372.09107178825991</v>
      </c>
      <c r="AO3">
        <f t="shared" si="9"/>
        <v>-297.67285743060796</v>
      </c>
      <c r="AP3">
        <f t="shared" si="9"/>
        <v>-2519.9082039999998</v>
      </c>
      <c r="AQ3">
        <f t="shared" si="9"/>
        <v>0</v>
      </c>
      <c r="AR3">
        <f t="shared" si="9"/>
        <v>-2445.4899896423481</v>
      </c>
      <c r="AS3">
        <f t="shared" si="9"/>
        <v>-2.2737367544323206E-13</v>
      </c>
      <c r="AT3">
        <f t="shared" si="9"/>
        <v>0</v>
      </c>
      <c r="AU3">
        <f t="shared" si="9"/>
        <v>-2445.4899896423485</v>
      </c>
      <c r="AW3">
        <v>0</v>
      </c>
      <c r="AX3">
        <f>(R3*SUMPRODUCT(K4:$K$23, X4:$X$23)-$AZ$3*SUMPRODUCT(K3:$K$22, W4:$W$23))/Z3</f>
        <v>2.2737367544323206E-13</v>
      </c>
      <c r="AZ3">
        <f>$C$6*SUMPRODUCT(K4:$K$23, X4:$X$23)/SUMPRODUCT(K3:K22, W4:W23)</f>
        <v>183.49521870306353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1.784809E-3</v>
      </c>
      <c r="R4">
        <f t="shared" si="0"/>
        <v>100000</v>
      </c>
      <c r="S4">
        <f t="shared" si="1"/>
        <v>16.240413167158998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2.2737367544323206E-13</v>
      </c>
      <c r="AC4">
        <f t="shared" si="2"/>
        <v>16.049022999902945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-178.48089999999999</v>
      </c>
      <c r="AI4">
        <f t="shared" si="6"/>
        <v>-178.48089999999999</v>
      </c>
      <c r="AJ4">
        <f t="shared" si="7"/>
        <v>-16.049022999902718</v>
      </c>
      <c r="AK4">
        <f>G4*MAX(0, SUM(AB4, AE4:AF4))</f>
        <v>4.9794834922067819E-15</v>
      </c>
      <c r="AL4">
        <f t="shared" si="8"/>
        <v>-194.52992299990271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-167.44619570316161</v>
      </c>
      <c r="AR4">
        <f t="shared" si="9"/>
        <v>-167.44619570316161</v>
      </c>
      <c r="AS4">
        <f t="shared" si="9"/>
        <v>-15.056781123841558</v>
      </c>
      <c r="AT4">
        <f t="shared" si="9"/>
        <v>4.671623503336881E-15</v>
      </c>
      <c r="AU4">
        <f t="shared" si="9"/>
        <v>-182.50297682700318</v>
      </c>
      <c r="AW4">
        <v>1</v>
      </c>
      <c r="AX4">
        <f>(R4*SUMPRODUCT(K5:$K$23, X5:$X$23)-$AZ$3*SUMPRODUCT(K4:$K$22, W5:$W$23))/Z4</f>
        <v>16.240413167158998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1.7924099999999999E-3</v>
      </c>
      <c r="O5">
        <f t="shared" ref="O5:O23" si="21">$C$3</f>
        <v>372.09107178825991</v>
      </c>
      <c r="P5">
        <f t="shared" ref="P5:P23" si="22">O5*$C$5</f>
        <v>18.604553589412998</v>
      </c>
      <c r="Q5" s="4">
        <f t="shared" ref="Q5:Q23" si="23">$C$8</f>
        <v>50</v>
      </c>
      <c r="R5">
        <f t="shared" si="0"/>
        <v>100000</v>
      </c>
      <c r="S5">
        <f t="shared" si="1"/>
        <v>34.006119808726737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16.049022999902945</v>
      </c>
      <c r="AC5">
        <f t="shared" si="2"/>
        <v>33.209075949316912</v>
      </c>
      <c r="AE5">
        <f t="shared" si="3"/>
        <v>363.36990908054202</v>
      </c>
      <c r="AF5">
        <f t="shared" si="4"/>
        <v>-18.168495454027106</v>
      </c>
      <c r="AG5">
        <f t="shared" si="4"/>
        <v>-48.828087614974983</v>
      </c>
      <c r="AH5">
        <f t="shared" si="5"/>
        <v>-177.128679050031</v>
      </c>
      <c r="AI5">
        <f t="shared" si="6"/>
        <v>119.24464696150892</v>
      </c>
      <c r="AJ5">
        <f t="shared" si="7"/>
        <v>-17.160052949413966</v>
      </c>
      <c r="AK5">
        <f>G5*SUM(AB5, AE5:AF5)</f>
        <v>14.811267901683133</v>
      </c>
      <c r="AL5">
        <f t="shared" si="8"/>
        <v>116.89586191377809</v>
      </c>
      <c r="AN5">
        <f t="shared" si="9"/>
        <v>313.79263138735911</v>
      </c>
      <c r="AO5">
        <f t="shared" si="9"/>
        <v>-15.689631569367959</v>
      </c>
      <c r="AP5">
        <f t="shared" si="9"/>
        <v>-42.166105985730852</v>
      </c>
      <c r="AQ5">
        <f t="shared" si="9"/>
        <v>-152.96168698701015</v>
      </c>
      <c r="AR5">
        <f t="shared" si="9"/>
        <v>102.9752068452501</v>
      </c>
      <c r="AS5">
        <f t="shared" si="9"/>
        <v>-14.818778427108246</v>
      </c>
      <c r="AT5">
        <f t="shared" si="9"/>
        <v>12.790455711681149</v>
      </c>
      <c r="AU5">
        <f t="shared" si="9"/>
        <v>100.946884129823</v>
      </c>
      <c r="AW5">
        <v>2</v>
      </c>
      <c r="AX5">
        <f>(R5*SUMPRODUCT(K6:$K$23, X6:$X$23)-$AZ$3*SUMPRODUCT(K5:$K$22, W6:$W$23))/Z5</f>
        <v>34.006119808726737</v>
      </c>
    </row>
    <row r="6" spans="1:52" x14ac:dyDescent="0.25">
      <c r="A6" t="s">
        <v>16</v>
      </c>
      <c r="C6" s="2">
        <v>100000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1.8014369999999999E-3</v>
      </c>
      <c r="O6">
        <f t="shared" si="21"/>
        <v>372.09107178825991</v>
      </c>
      <c r="P6">
        <f t="shared" si="22"/>
        <v>18.604553589412998</v>
      </c>
      <c r="Q6" s="4">
        <f t="shared" si="23"/>
        <v>50</v>
      </c>
      <c r="R6">
        <f t="shared" si="0"/>
        <v>100000</v>
      </c>
      <c r="S6">
        <f t="shared" si="1"/>
        <v>52.788049843446402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33.209075949316912</v>
      </c>
      <c r="AC6">
        <f t="shared" si="2"/>
        <v>50.94241704972751</v>
      </c>
      <c r="AE6">
        <f t="shared" si="3"/>
        <v>359.08162199083233</v>
      </c>
      <c r="AF6">
        <f t="shared" si="4"/>
        <v>-17.954081099541618</v>
      </c>
      <c r="AG6">
        <f t="shared" si="4"/>
        <v>-48.251846015156381</v>
      </c>
      <c r="AH6">
        <f t="shared" si="5"/>
        <v>-175.92144733771536</v>
      </c>
      <c r="AI6">
        <f t="shared" si="6"/>
        <v>116.95424753841897</v>
      </c>
      <c r="AJ6">
        <f t="shared" si="7"/>
        <v>-17.733341100410598</v>
      </c>
      <c r="AK6">
        <f>G6*SUM(AB6, AE6:AF6)</f>
        <v>21.898692085175547</v>
      </c>
      <c r="AL6">
        <f t="shared" si="8"/>
        <v>121.11959852318392</v>
      </c>
      <c r="AN6">
        <f t="shared" si="9"/>
        <v>279.66218201386812</v>
      </c>
      <c r="AO6">
        <f t="shared" si="9"/>
        <v>-13.983109100693408</v>
      </c>
      <c r="AP6">
        <f t="shared" si="9"/>
        <v>-37.579802797984243</v>
      </c>
      <c r="AQ6">
        <f t="shared" si="9"/>
        <v>-137.01223569375364</v>
      </c>
      <c r="AR6">
        <f t="shared" si="9"/>
        <v>91.08703442143684</v>
      </c>
      <c r="AS6">
        <f t="shared" si="9"/>
        <v>-13.811191001759633</v>
      </c>
      <c r="AT6">
        <f t="shared" si="9"/>
        <v>17.055275560569832</v>
      </c>
      <c r="AU6">
        <f t="shared" si="9"/>
        <v>94.331118980247041</v>
      </c>
      <c r="AW6">
        <v>3</v>
      </c>
      <c r="AX6">
        <f>(R6*SUMPRODUCT(K7:$K$23, X7:$X$23)-$AZ$3*SUMPRODUCT(K6:$K$22, W7:$W$23))/Z6</f>
        <v>52.788049843446402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1.8114139999999999E-3</v>
      </c>
      <c r="O7">
        <f t="shared" si="21"/>
        <v>372.09107178825991</v>
      </c>
      <c r="P7">
        <f t="shared" si="22"/>
        <v>18.604553589412998</v>
      </c>
      <c r="Q7" s="4">
        <f t="shared" si="23"/>
        <v>50</v>
      </c>
      <c r="R7">
        <f t="shared" si="0"/>
        <v>100000</v>
      </c>
      <c r="S7">
        <f t="shared" si="1"/>
        <v>68.804847190928768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50.94241704972751</v>
      </c>
      <c r="AC7">
        <f t="shared" si="2"/>
        <v>65.614949183935096</v>
      </c>
      <c r="AE7">
        <f t="shared" si="3"/>
        <v>354.84036029370708</v>
      </c>
      <c r="AF7">
        <f t="shared" si="4"/>
        <v>-17.742018014685353</v>
      </c>
      <c r="AG7">
        <f t="shared" si="4"/>
        <v>-47.681923485607115</v>
      </c>
      <c r="AH7">
        <f t="shared" si="5"/>
        <v>-174.80813879539696</v>
      </c>
      <c r="AI7">
        <f t="shared" si="6"/>
        <v>114.60827999801765</v>
      </c>
      <c r="AJ7">
        <f t="shared" si="7"/>
        <v>-14.672532134207586</v>
      </c>
      <c r="AK7">
        <f>G7*SUM(AB7, AE7:AF7)</f>
        <v>19.052801283041585</v>
      </c>
      <c r="AL7">
        <f t="shared" si="8"/>
        <v>118.98854914685165</v>
      </c>
      <c r="AN7">
        <f t="shared" si="9"/>
        <v>250.16653951476326</v>
      </c>
      <c r="AO7">
        <f t="shared" si="9"/>
        <v>-12.508326975738163</v>
      </c>
      <c r="AP7">
        <f t="shared" si="9"/>
        <v>-33.616305050329402</v>
      </c>
      <c r="AQ7">
        <f t="shared" si="9"/>
        <v>-123.24175053047495</v>
      </c>
      <c r="AR7">
        <f t="shared" si="9"/>
        <v>80.800156958220754</v>
      </c>
      <c r="AS7">
        <f t="shared" si="9"/>
        <v>-10.344304089015354</v>
      </c>
      <c r="AT7">
        <f t="shared" si="9"/>
        <v>13.432444271829031</v>
      </c>
      <c r="AU7">
        <f t="shared" si="9"/>
        <v>83.888297141034428</v>
      </c>
      <c r="AW7">
        <v>4</v>
      </c>
      <c r="AX7">
        <f>(R7*SUMPRODUCT(K8:$K$23, X8:$X$23)-$AZ$3*SUMPRODUCT(K7:$K$22, W8:$W$23))/Z7</f>
        <v>68.804847190928768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1.8237660000000001E-3</v>
      </c>
      <c r="O8">
        <f t="shared" si="21"/>
        <v>372.09107178825991</v>
      </c>
      <c r="P8">
        <f t="shared" si="22"/>
        <v>18.604553589412998</v>
      </c>
      <c r="Q8" s="4">
        <f t="shared" si="23"/>
        <v>50</v>
      </c>
      <c r="R8">
        <f t="shared" si="0"/>
        <v>100000</v>
      </c>
      <c r="S8">
        <f t="shared" si="1"/>
        <v>79.221913690296731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65.614949183935096</v>
      </c>
      <c r="AC8">
        <f t="shared" si="2"/>
        <v>74.655790078650625</v>
      </c>
      <c r="AE8">
        <f t="shared" si="3"/>
        <v>350.6448109062386</v>
      </c>
      <c r="AF8">
        <f t="shared" si="4"/>
        <v>-17.532240545311932</v>
      </c>
      <c r="AG8">
        <f t="shared" si="4"/>
        <v>-47.118143579883395</v>
      </c>
      <c r="AH8">
        <f t="shared" si="5"/>
        <v>-173.92134173530351</v>
      </c>
      <c r="AI8">
        <f t="shared" si="6"/>
        <v>112.07308504573976</v>
      </c>
      <c r="AJ8">
        <f t="shared" si="7"/>
        <v>-9.0408408947155294</v>
      </c>
      <c r="AK8">
        <f t="shared" ref="AK8:AK23" si="24">G8*SUM(AB8:AB8, AE8:AF8)</f>
        <v>8.492896166305556</v>
      </c>
      <c r="AL8">
        <f t="shared" si="8"/>
        <v>111.52514031732979</v>
      </c>
      <c r="AN8">
        <f t="shared" si="9"/>
        <v>230.49755607506847</v>
      </c>
      <c r="AO8">
        <f t="shared" si="9"/>
        <v>-11.524877803753425</v>
      </c>
      <c r="AP8">
        <f t="shared" si="9"/>
        <v>-30.97327153904866</v>
      </c>
      <c r="AQ8">
        <f t="shared" si="9"/>
        <v>-114.32778404926631</v>
      </c>
      <c r="AR8">
        <f t="shared" si="9"/>
        <v>73.671622683000066</v>
      </c>
      <c r="AS8">
        <f t="shared" si="9"/>
        <v>-5.9430274348268952</v>
      </c>
      <c r="AT8">
        <f t="shared" si="9"/>
        <v>5.582834108605141</v>
      </c>
      <c r="AU8">
        <f t="shared" si="9"/>
        <v>73.311429356778305</v>
      </c>
      <c r="AW8">
        <v>5</v>
      </c>
      <c r="AX8">
        <f>(R8*SUMPRODUCT(K9:$K$23, X9:$X$23)-$AZ$3*SUMPRODUCT(K8:$K$22, W9:$W$23))/Z8</f>
        <v>79.221913690296731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1.843244E-3</v>
      </c>
      <c r="O9">
        <f t="shared" si="21"/>
        <v>372.09107178825991</v>
      </c>
      <c r="P9">
        <f t="shared" si="22"/>
        <v>18.604553589412998</v>
      </c>
      <c r="Q9" s="4">
        <f t="shared" si="23"/>
        <v>50</v>
      </c>
      <c r="R9">
        <f t="shared" si="0"/>
        <v>100000</v>
      </c>
      <c r="S9">
        <f t="shared" si="1"/>
        <v>85.702949357428992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74.655790078650625</v>
      </c>
      <c r="AC9">
        <f t="shared" si="2"/>
        <v>79.806778259647672</v>
      </c>
      <c r="AE9">
        <f t="shared" si="3"/>
        <v>346.49203885334214</v>
      </c>
      <c r="AF9">
        <f t="shared" si="4"/>
        <v>-17.324601942667108</v>
      </c>
      <c r="AG9">
        <f t="shared" si="4"/>
        <v>-46.560111908639797</v>
      </c>
      <c r="AH9">
        <f t="shared" si="5"/>
        <v>-173.70047088951716</v>
      </c>
      <c r="AI9">
        <f t="shared" si="6"/>
        <v>108.90685411251806</v>
      </c>
      <c r="AJ9">
        <f t="shared" si="7"/>
        <v>-5.1509881809970466</v>
      </c>
      <c r="AK9">
        <f t="shared" si="24"/>
        <v>2.382557039237021</v>
      </c>
      <c r="AL9">
        <f t="shared" si="8"/>
        <v>106.13842297075803</v>
      </c>
      <c r="AN9">
        <f t="shared" si="9"/>
        <v>216.46808332737859</v>
      </c>
      <c r="AO9">
        <f t="shared" si="9"/>
        <v>-10.823404166368931</v>
      </c>
      <c r="AP9">
        <f t="shared" si="9"/>
        <v>-29.088051251409858</v>
      </c>
      <c r="AQ9">
        <f t="shared" si="9"/>
        <v>-108.51795651914506</v>
      </c>
      <c r="AR9">
        <f t="shared" si="9"/>
        <v>68.038671390454738</v>
      </c>
      <c r="AS9">
        <f t="shared" si="9"/>
        <v>-3.2180379741837633</v>
      </c>
      <c r="AT9">
        <f t="shared" si="9"/>
        <v>1.4884831334323663</v>
      </c>
      <c r="AU9">
        <f t="shared" si="9"/>
        <v>66.309116549703347</v>
      </c>
      <c r="AW9">
        <v>6</v>
      </c>
      <c r="AX9">
        <f>(R9*SUMPRODUCT(K10:$K$23, X10:$X$23)-$AZ$3*SUMPRODUCT(K9:$K$22, W10:$W$23))/Z9</f>
        <v>85.702949357428992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1.8660479999999999E-3</v>
      </c>
      <c r="O10">
        <f t="shared" si="21"/>
        <v>372.09107178825991</v>
      </c>
      <c r="P10">
        <f t="shared" si="22"/>
        <v>18.604553589412998</v>
      </c>
      <c r="Q10" s="4">
        <f t="shared" si="23"/>
        <v>50</v>
      </c>
      <c r="R10">
        <f t="shared" si="0"/>
        <v>100000</v>
      </c>
      <c r="S10">
        <f t="shared" si="1"/>
        <v>90.651079769009982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79.806778259647672</v>
      </c>
      <c r="AC10">
        <f t="shared" si="2"/>
        <v>83.412822002745202</v>
      </c>
      <c r="AE10">
        <f t="shared" si="3"/>
        <v>342.38054768869051</v>
      </c>
      <c r="AF10">
        <f t="shared" si="4"/>
        <v>-17.119027384434528</v>
      </c>
      <c r="AG10">
        <f t="shared" si="4"/>
        <v>-46.007627385846504</v>
      </c>
      <c r="AH10">
        <f t="shared" si="5"/>
        <v>-173.76680741378695</v>
      </c>
      <c r="AI10">
        <f t="shared" si="6"/>
        <v>105.48708550462257</v>
      </c>
      <c r="AJ10">
        <f t="shared" si="7"/>
        <v>-3.6060437430975298</v>
      </c>
      <c r="AK10">
        <f t="shared" si="24"/>
        <v>1.6607800241120052</v>
      </c>
      <c r="AL10">
        <f t="shared" si="8"/>
        <v>103.54182178563704</v>
      </c>
      <c r="AN10">
        <f t="shared" si="9"/>
        <v>203.22989326379849</v>
      </c>
      <c r="AO10">
        <f t="shared" si="9"/>
        <v>-10.161494663189925</v>
      </c>
      <c r="AP10">
        <f t="shared" si="9"/>
        <v>-27.30916013209897</v>
      </c>
      <c r="AQ10">
        <f t="shared" si="9"/>
        <v>-103.14432277736981</v>
      </c>
      <c r="AR10">
        <f t="shared" si="9"/>
        <v>62.614915691139807</v>
      </c>
      <c r="AS10">
        <f t="shared" si="9"/>
        <v>-2.1404717352127389</v>
      </c>
      <c r="AT10">
        <f t="shared" si="9"/>
        <v>0.9858040981400078</v>
      </c>
      <c r="AU10">
        <f t="shared" si="9"/>
        <v>61.460248054067073</v>
      </c>
      <c r="AW10">
        <v>7</v>
      </c>
      <c r="AX10">
        <f>(R10*SUMPRODUCT(K11:$K$23, X11:$X$23)-$AZ$3*SUMPRODUCT(K10:$K$22, W11:$W$23))/Z10</f>
        <v>90.651079769009982</v>
      </c>
    </row>
    <row r="11" spans="1:52" x14ac:dyDescent="0.25">
      <c r="A11" t="s">
        <v>33</v>
      </c>
      <c r="C11" s="7">
        <f>AU25</f>
        <v>-1693.9221326063573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1.8888519999999999E-3</v>
      </c>
      <c r="O11">
        <f t="shared" si="21"/>
        <v>372.09107178825991</v>
      </c>
      <c r="P11">
        <f t="shared" si="22"/>
        <v>18.604553589412998</v>
      </c>
      <c r="Q11" s="4">
        <f t="shared" si="23"/>
        <v>50</v>
      </c>
      <c r="R11">
        <f t="shared" si="0"/>
        <v>100000</v>
      </c>
      <c r="S11">
        <f t="shared" si="1"/>
        <v>94.061270861812773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83.412822002745202</v>
      </c>
      <c r="AC11">
        <f t="shared" si="2"/>
        <v>85.521729347896439</v>
      </c>
      <c r="AE11">
        <f t="shared" si="3"/>
        <v>338.3100360295407</v>
      </c>
      <c r="AF11">
        <f t="shared" si="4"/>
        <v>-16.915501801477038</v>
      </c>
      <c r="AG11">
        <f t="shared" si="4"/>
        <v>-45.460649512985029</v>
      </c>
      <c r="AH11">
        <f t="shared" si="5"/>
        <v>-173.80319800602189</v>
      </c>
      <c r="AI11">
        <f t="shared" si="6"/>
        <v>102.13068670905676</v>
      </c>
      <c r="AJ11">
        <f t="shared" si="7"/>
        <v>-2.1089073451512377</v>
      </c>
      <c r="AK11">
        <f t="shared" si="24"/>
        <v>0.97153765495394118</v>
      </c>
      <c r="AL11">
        <f t="shared" si="8"/>
        <v>100.99331701885946</v>
      </c>
      <c r="AN11">
        <f t="shared" si="9"/>
        <v>190.97833869786911</v>
      </c>
      <c r="AO11">
        <f t="shared" si="9"/>
        <v>-9.5489169348934571</v>
      </c>
      <c r="AP11">
        <f t="shared" si="9"/>
        <v>-25.662848853109029</v>
      </c>
      <c r="AQ11">
        <f t="shared" si="9"/>
        <v>-98.113098875578515</v>
      </c>
      <c r="AR11">
        <f t="shared" si="9"/>
        <v>57.653474034288109</v>
      </c>
      <c r="AS11">
        <f t="shared" si="9"/>
        <v>-1.1904926793527018</v>
      </c>
      <c r="AT11">
        <f t="shared" si="9"/>
        <v>0.54843967829948137</v>
      </c>
      <c r="AU11">
        <f t="shared" si="9"/>
        <v>57.011421033234889</v>
      </c>
      <c r="AW11">
        <v>8</v>
      </c>
      <c r="AX11">
        <f>(R11*SUMPRODUCT(K12:$K$23, X12:$X$23)-$AZ$3*SUMPRODUCT(K11:$K$22, W12:$W$23))/Z11</f>
        <v>94.061270861812773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1.917357E-3</v>
      </c>
      <c r="O12">
        <f t="shared" si="21"/>
        <v>372.09107178825991</v>
      </c>
      <c r="P12">
        <f t="shared" si="22"/>
        <v>18.604553589412998</v>
      </c>
      <c r="Q12" s="4">
        <f t="shared" si="23"/>
        <v>50</v>
      </c>
      <c r="R12">
        <f t="shared" si="0"/>
        <v>100000</v>
      </c>
      <c r="S12">
        <f t="shared" si="1"/>
        <v>95.89254160079426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85.521729347896439</v>
      </c>
      <c r="AC12">
        <f t="shared" si="2"/>
        <v>86.147708932676437</v>
      </c>
      <c r="AE12">
        <f t="shared" si="3"/>
        <v>334.27827455349382</v>
      </c>
      <c r="AF12">
        <f t="shared" si="4"/>
        <v>-16.713913727674694</v>
      </c>
      <c r="AG12">
        <f t="shared" si="4"/>
        <v>-44.918878723286909</v>
      </c>
      <c r="AH12">
        <f t="shared" si="5"/>
        <v>-174.32858913653686</v>
      </c>
      <c r="AI12">
        <f t="shared" si="6"/>
        <v>98.316892965995322</v>
      </c>
      <c r="AJ12">
        <f t="shared" si="7"/>
        <v>-0.62597958477999782</v>
      </c>
      <c r="AK12">
        <f t="shared" si="24"/>
        <v>0.92709800739954573</v>
      </c>
      <c r="AL12">
        <f t="shared" si="8"/>
        <v>98.618011388614875</v>
      </c>
      <c r="AN12">
        <f t="shared" si="9"/>
        <v>179.39193997180311</v>
      </c>
      <c r="AO12">
        <f t="shared" si="9"/>
        <v>-8.9695969985901574</v>
      </c>
      <c r="AP12">
        <f t="shared" si="9"/>
        <v>-24.105918358864425</v>
      </c>
      <c r="AQ12">
        <f t="shared" si="9"/>
        <v>-93.554221672118203</v>
      </c>
      <c r="AR12">
        <f t="shared" si="9"/>
        <v>52.76220294223031</v>
      </c>
      <c r="AS12">
        <f t="shared" si="9"/>
        <v>-0.33593476048189058</v>
      </c>
      <c r="AT12">
        <f t="shared" si="9"/>
        <v>0.49753131672570822</v>
      </c>
      <c r="AU12">
        <f t="shared" si="9"/>
        <v>52.923799498474132</v>
      </c>
      <c r="AW12">
        <v>9</v>
      </c>
      <c r="AX12">
        <f>(R12*SUMPRODUCT(K13:$K$23, X13:$X$23)-$AZ$3*SUMPRODUCT(K12:$K$22, W13:$W$23))/Z12</f>
        <v>95.89254160079426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1.947287E-3</v>
      </c>
      <c r="O13">
        <f t="shared" si="21"/>
        <v>372.09107178825991</v>
      </c>
      <c r="P13">
        <f t="shared" si="22"/>
        <v>18.604553589412998</v>
      </c>
      <c r="Q13" s="4">
        <f t="shared" si="23"/>
        <v>50</v>
      </c>
      <c r="R13">
        <f t="shared" si="0"/>
        <v>100000</v>
      </c>
      <c r="S13">
        <f t="shared" si="1"/>
        <v>96.1499379649144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86.147708932676437</v>
      </c>
      <c r="AC13">
        <f t="shared" si="2"/>
        <v>85.346953970792356</v>
      </c>
      <c r="AE13">
        <f t="shared" si="3"/>
        <v>330.28455606953844</v>
      </c>
      <c r="AF13">
        <f t="shared" si="4"/>
        <v>-16.514227803476924</v>
      </c>
      <c r="AG13">
        <f t="shared" si="4"/>
        <v>-44.38221998746161</v>
      </c>
      <c r="AH13">
        <f t="shared" si="5"/>
        <v>-174.9398971848664</v>
      </c>
      <c r="AI13">
        <f t="shared" si="6"/>
        <v>94.448211093733534</v>
      </c>
      <c r="AJ13">
        <f t="shared" si="7"/>
        <v>0.80075496188408124</v>
      </c>
      <c r="AK13">
        <f t="shared" si="24"/>
        <v>0.79983607439747595</v>
      </c>
      <c r="AL13">
        <f t="shared" si="8"/>
        <v>96.04880213001509</v>
      </c>
      <c r="AN13">
        <f t="shared" si="9"/>
        <v>168.53541217027021</v>
      </c>
      <c r="AO13">
        <f t="shared" si="9"/>
        <v>-8.426770608513511</v>
      </c>
      <c r="AP13">
        <f t="shared" si="9"/>
        <v>-22.647064784475134</v>
      </c>
      <c r="AQ13">
        <f t="shared" si="9"/>
        <v>-89.267170187844485</v>
      </c>
      <c r="AR13">
        <f t="shared" si="9"/>
        <v>48.194406589437094</v>
      </c>
      <c r="AS13">
        <f t="shared" si="9"/>
        <v>0.40860392975840193</v>
      </c>
      <c r="AT13">
        <f t="shared" si="9"/>
        <v>0.40813504594761751</v>
      </c>
      <c r="AU13">
        <f t="shared" si="9"/>
        <v>49.01114556514311</v>
      </c>
      <c r="AW13">
        <v>10</v>
      </c>
      <c r="AX13">
        <f>(R13*SUMPRODUCT(K14:$K$23, X14:$X$23)-$AZ$3*SUMPRODUCT(K13:$K$22, W14:$W$23))/Z13</f>
        <v>96.1499379649144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1.9819680000000002E-3</v>
      </c>
      <c r="O14">
        <f t="shared" si="21"/>
        <v>372.09107178825991</v>
      </c>
      <c r="P14">
        <f t="shared" si="22"/>
        <v>18.604553589412998</v>
      </c>
      <c r="Q14" s="4">
        <f t="shared" si="23"/>
        <v>50</v>
      </c>
      <c r="R14">
        <f t="shared" si="0"/>
        <v>100000</v>
      </c>
      <c r="S14">
        <f t="shared" si="1"/>
        <v>94.727316959367585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85.346953970792356</v>
      </c>
      <c r="AC14">
        <f t="shared" si="2"/>
        <v>83.076678539222826</v>
      </c>
      <c r="AE14">
        <f t="shared" si="3"/>
        <v>326.32709708781903</v>
      </c>
      <c r="AF14">
        <f t="shared" si="4"/>
        <v>-16.316354854390951</v>
      </c>
      <c r="AG14">
        <f t="shared" si="4"/>
        <v>-43.85043364780288</v>
      </c>
      <c r="AH14">
        <f t="shared" si="5"/>
        <v>-175.92827956821864</v>
      </c>
      <c r="AI14">
        <f t="shared" si="6"/>
        <v>90.232029017406518</v>
      </c>
      <c r="AJ14">
        <f t="shared" si="7"/>
        <v>2.2702754315695302</v>
      </c>
      <c r="AK14">
        <f t="shared" si="24"/>
        <v>0.71164385316759671</v>
      </c>
      <c r="AL14">
        <f t="shared" si="8"/>
        <v>93.213948302143649</v>
      </c>
      <c r="AN14">
        <f t="shared" si="9"/>
        <v>158.37552430547763</v>
      </c>
      <c r="AO14">
        <f t="shared" si="9"/>
        <v>-7.9187762152738816</v>
      </c>
      <c r="AP14">
        <f t="shared" si="9"/>
        <v>-21.281822692537208</v>
      </c>
      <c r="AQ14">
        <f t="shared" si="9"/>
        <v>-85.382837543763756</v>
      </c>
      <c r="AR14">
        <f t="shared" si="9"/>
        <v>43.792087853902771</v>
      </c>
      <c r="AS14">
        <f t="shared" si="9"/>
        <v>1.1018271697367119</v>
      </c>
      <c r="AT14">
        <f t="shared" si="9"/>
        <v>0.34538035415997803</v>
      </c>
      <c r="AU14">
        <f t="shared" si="9"/>
        <v>45.239295377799465</v>
      </c>
      <c r="AW14">
        <v>11</v>
      </c>
      <c r="AX14">
        <f>(R14*SUMPRODUCT(K15:$K$23, X15:$X$23)-$AZ$3*SUMPRODUCT(K14:$K$22, W15:$W$23))/Z14</f>
        <v>94.727316959367585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2.0299509999999999E-3</v>
      </c>
      <c r="O15">
        <f t="shared" si="21"/>
        <v>372.09107178825991</v>
      </c>
      <c r="P15">
        <f t="shared" si="22"/>
        <v>18.604553589412998</v>
      </c>
      <c r="Q15" s="4">
        <f t="shared" si="23"/>
        <v>50</v>
      </c>
      <c r="R15">
        <f t="shared" si="0"/>
        <v>100000</v>
      </c>
      <c r="S15">
        <f t="shared" si="1"/>
        <v>91.221743876656475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83.076678539222826</v>
      </c>
      <c r="AC15">
        <f t="shared" si="2"/>
        <v>79.039837267794326</v>
      </c>
      <c r="AE15">
        <f t="shared" si="3"/>
        <v>322.40139809988028</v>
      </c>
      <c r="AF15">
        <f t="shared" si="4"/>
        <v>-16.120069904994015</v>
      </c>
      <c r="AG15">
        <f t="shared" si="4"/>
        <v>-43.322915079691057</v>
      </c>
      <c r="AH15">
        <f t="shared" si="5"/>
        <v>-178.02846326758223</v>
      </c>
      <c r="AI15">
        <f t="shared" si="6"/>
        <v>84.92994984761296</v>
      </c>
      <c r="AJ15">
        <f t="shared" si="7"/>
        <v>4.0368412714285</v>
      </c>
      <c r="AK15">
        <f t="shared" si="24"/>
        <v>1.5963678276098474</v>
      </c>
      <c r="AL15">
        <f t="shared" si="8"/>
        <v>90.563158946651313</v>
      </c>
      <c r="AN15">
        <f t="shared" si="9"/>
        <v>148.75014213184087</v>
      </c>
      <c r="AO15">
        <f t="shared" si="9"/>
        <v>-7.4375071065920437</v>
      </c>
      <c r="AP15">
        <f t="shared" si="9"/>
        <v>-19.98840517953731</v>
      </c>
      <c r="AQ15">
        <f t="shared" si="9"/>
        <v>-82.139095458767187</v>
      </c>
      <c r="AR15">
        <f t="shared" si="9"/>
        <v>39.18513438694432</v>
      </c>
      <c r="AS15">
        <f t="shared" si="9"/>
        <v>1.8625251516516099</v>
      </c>
      <c r="AT15">
        <f t="shared" si="9"/>
        <v>0.73653508530411993</v>
      </c>
      <c r="AU15">
        <f t="shared" si="9"/>
        <v>41.784194623900056</v>
      </c>
      <c r="AW15">
        <v>12</v>
      </c>
      <c r="AX15">
        <f>(R15*SUMPRODUCT(K16:$K$23, X16:$X$23)-$AZ$3*SUMPRODUCT(K15:$K$22, W16:$W$23))/Z15</f>
        <v>91.221743876656475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2.0855349999999999E-3</v>
      </c>
      <c r="O16">
        <f t="shared" si="21"/>
        <v>372.09107178825991</v>
      </c>
      <c r="P16">
        <f t="shared" si="22"/>
        <v>18.604553589412998</v>
      </c>
      <c r="Q16" s="4">
        <f t="shared" si="23"/>
        <v>50</v>
      </c>
      <c r="R16">
        <f t="shared" si="0"/>
        <v>100000</v>
      </c>
      <c r="S16">
        <f t="shared" si="1"/>
        <v>85.686284410590062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79.039837267794326</v>
      </c>
      <c r="AC16">
        <f t="shared" si="2"/>
        <v>73.346318925080482</v>
      </c>
      <c r="AE16">
        <f t="shared" si="3"/>
        <v>318.50500471909527</v>
      </c>
      <c r="AF16">
        <f t="shared" si="4"/>
        <v>-15.925250235954765</v>
      </c>
      <c r="AG16">
        <f t="shared" si="4"/>
        <v>-42.799334473193426</v>
      </c>
      <c r="AH16">
        <f t="shared" si="5"/>
        <v>-180.70291140144698</v>
      </c>
      <c r="AI16">
        <f t="shared" si="6"/>
        <v>79.077508608500096</v>
      </c>
      <c r="AJ16">
        <f t="shared" si="7"/>
        <v>5.693518342713844</v>
      </c>
      <c r="AK16">
        <f t="shared" si="24"/>
        <v>2.7094991014316374</v>
      </c>
      <c r="AL16">
        <f t="shared" si="8"/>
        <v>87.480526052645573</v>
      </c>
      <c r="AN16">
        <f t="shared" si="9"/>
        <v>139.3310107925017</v>
      </c>
      <c r="AO16">
        <f t="shared" si="9"/>
        <v>-6.9665505396250866</v>
      </c>
      <c r="AP16">
        <f t="shared" si="9"/>
        <v>-18.722702767749912</v>
      </c>
      <c r="AQ16">
        <f t="shared" si="9"/>
        <v>-79.0490539416068</v>
      </c>
      <c r="AR16">
        <f t="shared" si="9"/>
        <v>34.592703543519917</v>
      </c>
      <c r="AS16">
        <f t="shared" si="9"/>
        <v>2.4906474118220019</v>
      </c>
      <c r="AT16">
        <f t="shared" si="9"/>
        <v>1.1852788588888756</v>
      </c>
      <c r="AU16">
        <f t="shared" si="9"/>
        <v>38.268629814230792</v>
      </c>
      <c r="AW16">
        <v>13</v>
      </c>
      <c r="AX16">
        <f>(R16*SUMPRODUCT(K17:$K$23, X17:$X$23)-$AZ$3*SUMPRODUCT(K16:$K$22, W17:$W$23))/Z16</f>
        <v>85.686284410590062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2.1420699999999998E-3</v>
      </c>
      <c r="O17">
        <f t="shared" si="21"/>
        <v>372.09107178825991</v>
      </c>
      <c r="P17">
        <f t="shared" si="22"/>
        <v>18.604553589412998</v>
      </c>
      <c r="Q17" s="4">
        <f t="shared" si="23"/>
        <v>50</v>
      </c>
      <c r="R17">
        <f t="shared" si="0"/>
        <v>100000</v>
      </c>
      <c r="S17">
        <f t="shared" si="1"/>
        <v>78.651952150581849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73.346318925080482</v>
      </c>
      <c r="AC17">
        <f t="shared" si="2"/>
        <v>66.507558985372441</v>
      </c>
      <c r="AE17">
        <f t="shared" si="3"/>
        <v>314.63769465644566</v>
      </c>
      <c r="AF17">
        <f t="shared" si="4"/>
        <v>-15.731884732822285</v>
      </c>
      <c r="AG17">
        <f t="shared" si="4"/>
        <v>-42.279661958066498</v>
      </c>
      <c r="AH17">
        <f t="shared" si="5"/>
        <v>-183.35834078998687</v>
      </c>
      <c r="AI17">
        <f t="shared" si="6"/>
        <v>73.267807175570056</v>
      </c>
      <c r="AJ17">
        <f t="shared" si="7"/>
        <v>6.8387599397080407</v>
      </c>
      <c r="AK17">
        <f t="shared" si="24"/>
        <v>5.1370793781121131</v>
      </c>
      <c r="AL17">
        <f t="shared" si="8"/>
        <v>85.243646493390216</v>
      </c>
      <c r="AN17">
        <f t="shared" si="9"/>
        <v>129.64042941159309</v>
      </c>
      <c r="AO17">
        <f t="shared" si="9"/>
        <v>-6.4820214705796557</v>
      </c>
      <c r="AP17">
        <f t="shared" si="9"/>
        <v>-17.420524065324194</v>
      </c>
      <c r="AQ17">
        <f t="shared" si="9"/>
        <v>-75.549288721322498</v>
      </c>
      <c r="AR17">
        <f t="shared" si="9"/>
        <v>30.188595154366762</v>
      </c>
      <c r="AS17">
        <f t="shared" si="9"/>
        <v>2.817779910937281</v>
      </c>
      <c r="AT17">
        <f t="shared" si="9"/>
        <v>2.1166350625187267</v>
      </c>
      <c r="AU17">
        <f t="shared" si="9"/>
        <v>35.123010127822774</v>
      </c>
      <c r="AW17">
        <v>14</v>
      </c>
      <c r="AX17">
        <f>(R17*SUMPRODUCT(K18:$K$23, X18:$X$23)-$AZ$3*SUMPRODUCT(K17:$K$22, W18:$W$23))/Z17</f>
        <v>78.651952150581849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2.2014550000000002E-3</v>
      </c>
      <c r="O18">
        <f t="shared" si="21"/>
        <v>372.09107178825991</v>
      </c>
      <c r="P18">
        <f t="shared" si="22"/>
        <v>18.604553589412998</v>
      </c>
      <c r="Q18" s="4">
        <f t="shared" si="23"/>
        <v>50</v>
      </c>
      <c r="R18">
        <f t="shared" si="0"/>
        <v>100000</v>
      </c>
      <c r="S18">
        <f t="shared" si="1"/>
        <v>70.351301927160236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66.507558985372441</v>
      </c>
      <c r="AC18">
        <f t="shared" si="2"/>
        <v>58.762737979547751</v>
      </c>
      <c r="AE18">
        <f t="shared" si="3"/>
        <v>310.79865698379132</v>
      </c>
      <c r="AF18">
        <f t="shared" si="4"/>
        <v>-15.539932849189567</v>
      </c>
      <c r="AG18">
        <f t="shared" si="4"/>
        <v>-41.763788565269941</v>
      </c>
      <c r="AH18">
        <f t="shared" si="5"/>
        <v>-186.15354643179057</v>
      </c>
      <c r="AI18">
        <f t="shared" si="6"/>
        <v>67.341389137541256</v>
      </c>
      <c r="AJ18">
        <f t="shared" si="7"/>
        <v>7.74482100582469</v>
      </c>
      <c r="AK18">
        <f t="shared" si="24"/>
        <v>7.8141517153914437</v>
      </c>
      <c r="AL18">
        <f t="shared" si="8"/>
        <v>82.900361858757392</v>
      </c>
      <c r="AN18">
        <f t="shared" si="9"/>
        <v>119.66977623207819</v>
      </c>
      <c r="AO18">
        <f t="shared" si="9"/>
        <v>-5.9834888116039107</v>
      </c>
      <c r="AP18">
        <f t="shared" si="9"/>
        <v>-16.080710517582215</v>
      </c>
      <c r="AQ18">
        <f t="shared" si="9"/>
        <v>-71.676478471597576</v>
      </c>
      <c r="AR18">
        <f t="shared" si="9"/>
        <v>25.929098431294509</v>
      </c>
      <c r="AS18">
        <f t="shared" si="9"/>
        <v>2.9820624249765491</v>
      </c>
      <c r="AT18">
        <f t="shared" si="9"/>
        <v>3.0087574904584353</v>
      </c>
      <c r="AU18">
        <f t="shared" si="9"/>
        <v>31.919918346729496</v>
      </c>
      <c r="AW18">
        <v>15</v>
      </c>
      <c r="AX18">
        <f>(R18*SUMPRODUCT(K19:$K$23, X19:$X$23)-$AZ$3*SUMPRODUCT(K18:$K$22, W19:$W$23))/Z18</f>
        <v>70.351301927160236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2.2708170000000001E-3</v>
      </c>
      <c r="O19">
        <f t="shared" si="21"/>
        <v>372.09107178825991</v>
      </c>
      <c r="P19">
        <f t="shared" si="22"/>
        <v>18.604553589412998</v>
      </c>
      <c r="Q19" s="4">
        <f t="shared" si="23"/>
        <v>50</v>
      </c>
      <c r="R19">
        <f t="shared" si="0"/>
        <v>100000</v>
      </c>
      <c r="S19">
        <f t="shared" si="1"/>
        <v>60.287468210970331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58.762737979547751</v>
      </c>
      <c r="AC19">
        <f t="shared" si="2"/>
        <v>49.738744131848193</v>
      </c>
      <c r="AE19">
        <f t="shared" si="3"/>
        <v>306.98490354009743</v>
      </c>
      <c r="AF19">
        <f t="shared" si="4"/>
        <v>-15.349245177004873</v>
      </c>
      <c r="AG19">
        <f t="shared" si="4"/>
        <v>-41.251312758558818</v>
      </c>
      <c r="AH19">
        <f t="shared" si="5"/>
        <v>-189.67584211684118</v>
      </c>
      <c r="AI19">
        <f t="shared" si="6"/>
        <v>60.708503487692553</v>
      </c>
      <c r="AJ19">
        <f t="shared" si="7"/>
        <v>9.0239938476995576</v>
      </c>
      <c r="AK19">
        <f t="shared" si="24"/>
        <v>7.8138842384408784</v>
      </c>
      <c r="AL19">
        <f t="shared" si="8"/>
        <v>77.546381573832988</v>
      </c>
      <c r="AN19">
        <f t="shared" si="9"/>
        <v>110.11862335336633</v>
      </c>
      <c r="AO19">
        <f t="shared" si="9"/>
        <v>-5.5059311676683169</v>
      </c>
      <c r="AP19">
        <f t="shared" si="9"/>
        <v>-14.797267618400397</v>
      </c>
      <c r="AQ19">
        <f t="shared" si="9"/>
        <v>-68.038663714187607</v>
      </c>
      <c r="AR19">
        <f t="shared" si="9"/>
        <v>21.776760853109998</v>
      </c>
      <c r="AS19">
        <f t="shared" si="9"/>
        <v>3.2369988497761004</v>
      </c>
      <c r="AT19">
        <f t="shared" si="9"/>
        <v>2.8029201614055488</v>
      </c>
      <c r="AU19">
        <f t="shared" si="9"/>
        <v>27.816679864291647</v>
      </c>
      <c r="AW19">
        <v>16</v>
      </c>
      <c r="AX19">
        <f>(R19*SUMPRODUCT(K20:$K$23, X20:$X$23)-$AZ$3*SUMPRODUCT(K19:$K$22, W20:$W$23))/Z19</f>
        <v>60.287468210970331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2.3392280000000001E-3</v>
      </c>
      <c r="O20">
        <f t="shared" si="21"/>
        <v>372.09107178825991</v>
      </c>
      <c r="P20">
        <f t="shared" si="22"/>
        <v>18.604553589412998</v>
      </c>
      <c r="Q20" s="4">
        <f t="shared" si="23"/>
        <v>50</v>
      </c>
      <c r="R20">
        <f t="shared" si="0"/>
        <v>100000</v>
      </c>
      <c r="S20">
        <f t="shared" si="1"/>
        <v>47.101448044386679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49.738744131848193</v>
      </c>
      <c r="AC20">
        <f t="shared" si="2"/>
        <v>38.380429740908937</v>
      </c>
      <c r="AE20">
        <f t="shared" si="3"/>
        <v>303.19694682275809</v>
      </c>
      <c r="AF20">
        <f t="shared" si="4"/>
        <v>-15.159847341137908</v>
      </c>
      <c r="AG20">
        <f t="shared" si="4"/>
        <v>-40.742303405131644</v>
      </c>
      <c r="AH20">
        <f t="shared" si="5"/>
        <v>-192.99245168315605</v>
      </c>
      <c r="AI20">
        <f t="shared" si="6"/>
        <v>54.302344393332504</v>
      </c>
      <c r="AJ20">
        <f t="shared" si="7"/>
        <v>11.358314390939256</v>
      </c>
      <c r="AK20">
        <f t="shared" si="24"/>
        <v>1.4524361275379141</v>
      </c>
      <c r="AL20">
        <f t="shared" si="8"/>
        <v>67.113094911809668</v>
      </c>
      <c r="AN20">
        <f t="shared" si="9"/>
        <v>103.15834634616616</v>
      </c>
      <c r="AO20">
        <f t="shared" si="9"/>
        <v>-5.1579173173083088</v>
      </c>
      <c r="AP20">
        <f t="shared" si="9"/>
        <v>-13.861975490353727</v>
      </c>
      <c r="AQ20">
        <f t="shared" si="9"/>
        <v>-65.662871547862125</v>
      </c>
      <c r="AR20">
        <f t="shared" si="9"/>
        <v>18.475581990641995</v>
      </c>
      <c r="AS20">
        <f t="shared" si="9"/>
        <v>3.8645010846171437</v>
      </c>
      <c r="AT20">
        <f t="shared" si="9"/>
        <v>0.49417024366616785</v>
      </c>
      <c r="AU20">
        <f t="shared" si="9"/>
        <v>22.834253318925306</v>
      </c>
      <c r="AW20">
        <v>17</v>
      </c>
      <c r="AX20">
        <f>(R20*SUMPRODUCT(K21:$K$23, X21:$X$23)-$AZ$3*SUMPRODUCT(K20:$K$22, W21:$W$23))/Z20</f>
        <v>47.101448044386679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2.4176169999999999E-3</v>
      </c>
      <c r="O21">
        <f t="shared" si="21"/>
        <v>372.09107178825991</v>
      </c>
      <c r="P21">
        <f t="shared" si="22"/>
        <v>18.604553589412998</v>
      </c>
      <c r="Q21" s="4">
        <f t="shared" si="23"/>
        <v>50</v>
      </c>
      <c r="R21">
        <f t="shared" si="0"/>
        <v>100000</v>
      </c>
      <c r="S21">
        <f t="shared" si="1"/>
        <v>31.684389484768474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38.380429740908937</v>
      </c>
      <c r="AC21">
        <f t="shared" si="2"/>
        <v>25.497303395568807</v>
      </c>
      <c r="AE21">
        <f t="shared" si="3"/>
        <v>299.43196326154373</v>
      </c>
      <c r="AF21">
        <f t="shared" si="4"/>
        <v>-14.971598163077187</v>
      </c>
      <c r="AG21">
        <f t="shared" si="4"/>
        <v>-40.236381085748924</v>
      </c>
      <c r="AH21">
        <f t="shared" si="5"/>
        <v>-196.99857066280831</v>
      </c>
      <c r="AI21">
        <f t="shared" si="6"/>
        <v>47.225413349909303</v>
      </c>
      <c r="AJ21">
        <f t="shared" si="7"/>
        <v>12.883126345340131</v>
      </c>
      <c r="AK21">
        <f t="shared" si="24"/>
        <v>0.5165452717430008</v>
      </c>
      <c r="AL21">
        <f t="shared" si="8"/>
        <v>60.625084966992432</v>
      </c>
      <c r="AN21">
        <f t="shared" si="9"/>
        <v>96.906083430881893</v>
      </c>
      <c r="AO21">
        <f t="shared" si="9"/>
        <v>-4.845304171544095</v>
      </c>
      <c r="AP21">
        <f t="shared" si="9"/>
        <v>-13.021823254875992</v>
      </c>
      <c r="AQ21">
        <f t="shared" si="9"/>
        <v>-63.75525083051938</v>
      </c>
      <c r="AR21">
        <f t="shared" si="9"/>
        <v>15.283705173942428</v>
      </c>
      <c r="AS21">
        <f t="shared" si="9"/>
        <v>4.1694056401775699</v>
      </c>
      <c r="AT21">
        <f t="shared" si="9"/>
        <v>0.1671711284731224</v>
      </c>
      <c r="AU21">
        <f t="shared" si="9"/>
        <v>19.62028194259312</v>
      </c>
      <c r="AW21">
        <v>18</v>
      </c>
      <c r="AX21">
        <f>(R21*SUMPRODUCT(K22:$K$23, X22:$X$23)-$AZ$3*SUMPRODUCT(K21:$K$22, W22:$W$23))/Z21</f>
        <v>31.684389484768474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2.502181E-3</v>
      </c>
      <c r="O22">
        <f t="shared" si="21"/>
        <v>372.09107178825991</v>
      </c>
      <c r="P22">
        <f t="shared" si="22"/>
        <v>18.604553589412998</v>
      </c>
      <c r="Q22" s="4">
        <f t="shared" si="23"/>
        <v>50</v>
      </c>
      <c r="R22">
        <f t="shared" si="0"/>
        <v>100000</v>
      </c>
      <c r="S22">
        <f t="shared" si="1"/>
        <v>15.583164363424427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25.497303395568807</v>
      </c>
      <c r="AC22">
        <f t="shared" si="2"/>
        <v>12.383422911827694</v>
      </c>
      <c r="AE22">
        <f t="shared" si="3"/>
        <v>295.68841065966257</v>
      </c>
      <c r="AF22">
        <f t="shared" si="4"/>
        <v>-14.78442053298313</v>
      </c>
      <c r="AG22">
        <f t="shared" si="4"/>
        <v>-39.733338566629918</v>
      </c>
      <c r="AH22">
        <f t="shared" si="5"/>
        <v>-201.35741652304063</v>
      </c>
      <c r="AI22">
        <f t="shared" si="6"/>
        <v>39.813235037008894</v>
      </c>
      <c r="AJ22">
        <f t="shared" si="7"/>
        <v>13.113880483741113</v>
      </c>
      <c r="AK22">
        <f t="shared" si="24"/>
        <v>6.4344271639672135</v>
      </c>
      <c r="AL22">
        <f t="shared" si="8"/>
        <v>59.361542684717222</v>
      </c>
      <c r="AN22">
        <f t="shared" si="9"/>
        <v>89.434155173670945</v>
      </c>
      <c r="AO22">
        <f t="shared" si="9"/>
        <v>-4.4717077586835483</v>
      </c>
      <c r="AP22">
        <f t="shared" si="9"/>
        <v>-12.017777629526657</v>
      </c>
      <c r="AQ22">
        <f t="shared" si="9"/>
        <v>-60.902726605063286</v>
      </c>
      <c r="AR22">
        <f t="shared" si="9"/>
        <v>12.041943180397457</v>
      </c>
      <c r="AS22">
        <f t="shared" si="9"/>
        <v>3.9664348680266808</v>
      </c>
      <c r="AT22">
        <f t="shared" si="9"/>
        <v>1.9461620296585753</v>
      </c>
      <c r="AU22">
        <f t="shared" si="9"/>
        <v>17.954540078082715</v>
      </c>
      <c r="AW22">
        <v>19</v>
      </c>
      <c r="AX22">
        <f>(R22*SUMPRODUCT(K23:$K$23, X23:$X$23)-$AZ$3*SUMPRODUCT(K22:$K$22, W23:$W$23))/Z22</f>
        <v>15.583164363424427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2.5943469999999999E-3</v>
      </c>
      <c r="O23">
        <f t="shared" si="21"/>
        <v>372.09107178825991</v>
      </c>
      <c r="P23">
        <f t="shared" si="22"/>
        <v>18.604553589412998</v>
      </c>
      <c r="Q23" s="4">
        <f t="shared" si="23"/>
        <v>50</v>
      </c>
      <c r="R23">
        <f t="shared" si="0"/>
        <v>100000</v>
      </c>
      <c r="S23">
        <f t="shared" si="1"/>
        <v>15.781927433855218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12.383422911827694</v>
      </c>
      <c r="AC23">
        <f t="shared" si="2"/>
        <v>12.383422911827694</v>
      </c>
      <c r="AE23">
        <f t="shared" si="3"/>
        <v>291.9644082119363</v>
      </c>
      <c r="AF23">
        <f t="shared" si="4"/>
        <v>-14.598220410596817</v>
      </c>
      <c r="AG23">
        <f t="shared" si="4"/>
        <v>-39.2329231132533</v>
      </c>
      <c r="AH23">
        <f t="shared" si="5"/>
        <v>-206.16413542064123</v>
      </c>
      <c r="AI23">
        <f t="shared" si="6"/>
        <v>31.96912926744497</v>
      </c>
      <c r="AJ23">
        <f t="shared" si="7"/>
        <v>0</v>
      </c>
      <c r="AK23">
        <f t="shared" si="24"/>
        <v>20.282472749921702</v>
      </c>
      <c r="AL23">
        <f t="shared" si="8"/>
        <v>52.251602017366672</v>
      </c>
      <c r="AN23">
        <f t="shared" si="9"/>
        <v>79.996186601831596</v>
      </c>
      <c r="AO23">
        <f t="shared" si="9"/>
        <v>-3.9998093300915802</v>
      </c>
      <c r="AP23">
        <f t="shared" si="9"/>
        <v>-10.749543951346645</v>
      </c>
      <c r="AQ23">
        <f t="shared" si="9"/>
        <v>-56.487517600923255</v>
      </c>
      <c r="AR23">
        <f t="shared" si="9"/>
        <v>8.7593157194701163</v>
      </c>
      <c r="AS23">
        <f t="shared" si="9"/>
        <v>0</v>
      </c>
      <c r="AT23">
        <f t="shared" si="9"/>
        <v>5.5572543406438673</v>
      </c>
      <c r="AU23">
        <f t="shared" si="9"/>
        <v>14.316570060113984</v>
      </c>
      <c r="AW23">
        <v>20</v>
      </c>
      <c r="AX23">
        <f>(R23*SUMPRODUCT(K$23:$K24, X$23:$X24)-$AZ$3*SUMPRODUCT(K$22:$K23, W$23:$W24))/Z23</f>
        <v>15.781927433855218</v>
      </c>
    </row>
    <row r="25" spans="5:50" x14ac:dyDescent="0.25">
      <c r="AN25" s="8">
        <f t="shared" ref="AN25:AU25" si="25">SUM(AN3:AN23)</f>
        <v>3580.1939259898468</v>
      </c>
      <c r="AO25" s="8">
        <f t="shared" si="25"/>
        <v>-458.07800014068732</v>
      </c>
      <c r="AP25" s="8">
        <f t="shared" si="25"/>
        <v>-2950.9992859202862</v>
      </c>
      <c r="AQ25" s="8">
        <f t="shared" si="25"/>
        <v>-1896.2302074313359</v>
      </c>
      <c r="AR25" s="8">
        <f t="shared" si="25"/>
        <v>-1725.1135675024623</v>
      </c>
      <c r="AS25" s="8">
        <f t="shared" si="25"/>
        <v>-39.95823278430295</v>
      </c>
      <c r="AT25" s="8">
        <f t="shared" si="25"/>
        <v>71.149667680407759</v>
      </c>
      <c r="AU25" s="9">
        <f t="shared" si="25"/>
        <v>-1693.9221326063573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AD716-D892-4195-BD7E-6BEA93D75DAD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'T.35.04.B'!C3*(1+C12)</f>
        <v>707.39974689500423</v>
      </c>
      <c r="K3">
        <v>1</v>
      </c>
      <c r="L3" s="2">
        <v>0</v>
      </c>
      <c r="O3">
        <f>$C$3</f>
        <v>707.39974689500423</v>
      </c>
      <c r="P3">
        <f>O3*B5</f>
        <v>565.91979751600343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707.39974689500423</v>
      </c>
      <c r="AF3">
        <f t="shared" ref="AF3:AG23" si="4">-$Z3*P3</f>
        <v>-565.91979751600343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-2378.4282546209988</v>
      </c>
      <c r="AJ3">
        <f t="shared" ref="AJ3:AJ23" si="7">AB3-AC3</f>
        <v>0</v>
      </c>
      <c r="AL3">
        <f t="shared" ref="AL3:AL23" si="8">SUM(AI3:AK3)</f>
        <v>-2378.4282546209988</v>
      </c>
      <c r="AN3">
        <f t="shared" ref="AN3:AU23" si="9">AE3*$K3</f>
        <v>707.39974689500423</v>
      </c>
      <c r="AO3">
        <f t="shared" si="9"/>
        <v>-565.91979751600343</v>
      </c>
      <c r="AP3">
        <f t="shared" si="9"/>
        <v>-2519.9082039999998</v>
      </c>
      <c r="AQ3">
        <f t="shared" si="9"/>
        <v>0</v>
      </c>
      <c r="AR3">
        <f t="shared" si="9"/>
        <v>-2378.4282546209988</v>
      </c>
      <c r="AS3">
        <f t="shared" si="9"/>
        <v>0</v>
      </c>
      <c r="AT3">
        <f t="shared" si="9"/>
        <v>0</v>
      </c>
      <c r="AU3">
        <f t="shared" si="9"/>
        <v>-2378.4282546209988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272.93643648351008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1.947287E-3</v>
      </c>
      <c r="R4">
        <f t="shared" si="0"/>
        <v>100000</v>
      </c>
      <c r="S4">
        <f t="shared" si="1"/>
        <v>91.338216062409089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90.246972181043475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-194.7287</v>
      </c>
      <c r="AI4">
        <f t="shared" si="6"/>
        <v>-194.7287</v>
      </c>
      <c r="AJ4">
        <f t="shared" si="7"/>
        <v>-90.246972181043475</v>
      </c>
      <c r="AK4">
        <f>G4*MAX(0, SUM(AB4, AE4:AF4))</f>
        <v>0</v>
      </c>
      <c r="AL4">
        <f t="shared" si="8"/>
        <v>-284.97567218104348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-182.68946430246737</v>
      </c>
      <c r="AR4">
        <f t="shared" si="9"/>
        <v>-182.68946430246737</v>
      </c>
      <c r="AS4">
        <f t="shared" si="9"/>
        <v>-84.667391107086473</v>
      </c>
      <c r="AT4">
        <f t="shared" si="9"/>
        <v>0</v>
      </c>
      <c r="AU4">
        <f t="shared" si="9"/>
        <v>-267.35685540955387</v>
      </c>
      <c r="AW4">
        <v>1</v>
      </c>
      <c r="AX4">
        <f>(R4*SUMPRODUCT(K5:$K$23, X5:$X$23)-$AZ$3*SUMPRODUCT(K4:$K$22, W5:$W$23))/Z4</f>
        <v>91.338216062409089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1.9819680000000002E-3</v>
      </c>
      <c r="O5">
        <f t="shared" ref="O5:O23" si="21">$C$3</f>
        <v>707.39974689500423</v>
      </c>
      <c r="P5">
        <f t="shared" ref="P5:P23" si="22">O5*$C$5</f>
        <v>35.369987344750214</v>
      </c>
      <c r="Q5" s="4">
        <f t="shared" ref="Q5:Q23" si="23">$C$8</f>
        <v>50</v>
      </c>
      <c r="R5">
        <f t="shared" si="0"/>
        <v>100000</v>
      </c>
      <c r="S5">
        <f t="shared" si="1"/>
        <v>178.38221333403544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90.246972181043475</v>
      </c>
      <c r="AC5">
        <f t="shared" si="2"/>
        <v>174.13919563618083</v>
      </c>
      <c r="AE5">
        <f t="shared" si="3"/>
        <v>690.57346366062814</v>
      </c>
      <c r="AF5">
        <f t="shared" si="4"/>
        <v>-34.528673183031415</v>
      </c>
      <c r="AG5">
        <f t="shared" si="4"/>
        <v>-48.810694850526041</v>
      </c>
      <c r="AH5">
        <f t="shared" si="5"/>
        <v>-195.82888594791842</v>
      </c>
      <c r="AI5">
        <f t="shared" si="6"/>
        <v>411.40520967915228</v>
      </c>
      <c r="AJ5">
        <f t="shared" si="7"/>
        <v>-83.892223455137355</v>
      </c>
      <c r="AK5">
        <f>G5*SUM(AB5, AE5:AF5)</f>
        <v>30.597962269004249</v>
      </c>
      <c r="AL5">
        <f t="shared" si="8"/>
        <v>358.11094849301918</v>
      </c>
      <c r="AN5">
        <f t="shared" si="9"/>
        <v>596.35335484072732</v>
      </c>
      <c r="AO5">
        <f t="shared" si="9"/>
        <v>-29.817667742036374</v>
      </c>
      <c r="AP5">
        <f t="shared" si="9"/>
        <v>-42.151086246376693</v>
      </c>
      <c r="AQ5">
        <f t="shared" si="9"/>
        <v>-169.11048462637518</v>
      </c>
      <c r="AR5">
        <f t="shared" si="9"/>
        <v>355.27411622593911</v>
      </c>
      <c r="AS5">
        <f t="shared" si="9"/>
        <v>-72.446179204918465</v>
      </c>
      <c r="AT5">
        <f t="shared" si="9"/>
        <v>26.423253152075919</v>
      </c>
      <c r="AU5">
        <f t="shared" si="9"/>
        <v>309.25119017309657</v>
      </c>
      <c r="AW5">
        <v>2</v>
      </c>
      <c r="AX5">
        <f>(R5*SUMPRODUCT(K6:$K$23, X6:$X$23)-$AZ$3*SUMPRODUCT(K5:$K$22, W6:$W$23))/Z5</f>
        <v>178.38221333403544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2.0299509999999999E-3</v>
      </c>
      <c r="O6">
        <f t="shared" si="21"/>
        <v>707.39974689500423</v>
      </c>
      <c r="P6">
        <f t="shared" si="22"/>
        <v>35.369987344750214</v>
      </c>
      <c r="Q6" s="4">
        <f t="shared" si="23"/>
        <v>50</v>
      </c>
      <c r="R6">
        <f t="shared" si="0"/>
        <v>100000</v>
      </c>
      <c r="S6">
        <f t="shared" si="1"/>
        <v>259.09892916465282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174.13919563618083</v>
      </c>
      <c r="AC6">
        <f t="shared" si="2"/>
        <v>249.89316796146795</v>
      </c>
      <c r="AE6">
        <f t="shared" si="3"/>
        <v>682.26589873089051</v>
      </c>
      <c r="AF6">
        <f t="shared" si="4"/>
        <v>-34.113294936544527</v>
      </c>
      <c r="AG6">
        <f t="shared" si="4"/>
        <v>-48.223504583198263</v>
      </c>
      <c r="AH6">
        <f t="shared" si="5"/>
        <v>-198.1666376450404</v>
      </c>
      <c r="AI6">
        <f t="shared" si="6"/>
        <v>401.76246156610728</v>
      </c>
      <c r="AJ6">
        <f t="shared" si="7"/>
        <v>-75.753972325287123</v>
      </c>
      <c r="AK6">
        <f>G6*SUM(AB6, AE6:AF6)</f>
        <v>48.104070266685824</v>
      </c>
      <c r="AL6">
        <f t="shared" si="8"/>
        <v>374.11255950750598</v>
      </c>
      <c r="AN6">
        <f t="shared" si="9"/>
        <v>531.36657034930352</v>
      </c>
      <c r="AO6">
        <f t="shared" si="9"/>
        <v>-26.568328517465179</v>
      </c>
      <c r="AP6">
        <f t="shared" si="9"/>
        <v>-37.557729747687603</v>
      </c>
      <c r="AQ6">
        <f t="shared" si="9"/>
        <v>-154.33737315461514</v>
      </c>
      <c r="AR6">
        <f t="shared" si="9"/>
        <v>312.9031389295356</v>
      </c>
      <c r="AS6">
        <f t="shared" si="9"/>
        <v>-58.999179850114587</v>
      </c>
      <c r="AT6">
        <f t="shared" si="9"/>
        <v>37.464711170523948</v>
      </c>
      <c r="AU6">
        <f t="shared" si="9"/>
        <v>291.36867024994496</v>
      </c>
      <c r="AW6">
        <v>3</v>
      </c>
      <c r="AX6">
        <f>(R6*SUMPRODUCT(K7:$K$23, X7:$X$23)-$AZ$3*SUMPRODUCT(K6:$K$22, W7:$W$23))/Z6</f>
        <v>259.09892916465282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2.0855349999999999E-3</v>
      </c>
      <c r="O7">
        <f t="shared" si="21"/>
        <v>707.39974689500423</v>
      </c>
      <c r="P7">
        <f t="shared" si="22"/>
        <v>35.369987344750214</v>
      </c>
      <c r="Q7" s="4">
        <f t="shared" si="23"/>
        <v>50</v>
      </c>
      <c r="R7">
        <f t="shared" si="0"/>
        <v>100000</v>
      </c>
      <c r="S7">
        <f t="shared" si="1"/>
        <v>328.60776397446608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249.89316796146795</v>
      </c>
      <c r="AC7">
        <f t="shared" si="2"/>
        <v>313.10206310960734</v>
      </c>
      <c r="AE7">
        <f t="shared" si="3"/>
        <v>674.02035033247193</v>
      </c>
      <c r="AF7">
        <f t="shared" si="4"/>
        <v>-33.701017516623601</v>
      </c>
      <c r="AG7">
        <f t="shared" si="4"/>
        <v>-47.640697730735361</v>
      </c>
      <c r="AH7">
        <f t="shared" si="5"/>
        <v>-201.14361326184078</v>
      </c>
      <c r="AI7">
        <f t="shared" si="6"/>
        <v>391.53502182327225</v>
      </c>
      <c r="AJ7">
        <f t="shared" si="7"/>
        <v>-63.208895148139391</v>
      </c>
      <c r="AK7">
        <f>G7*SUM(AB7, AE7:AF7)</f>
        <v>43.70943378816623</v>
      </c>
      <c r="AL7">
        <f t="shared" si="8"/>
        <v>372.03556046329908</v>
      </c>
      <c r="AN7">
        <f t="shared" si="9"/>
        <v>475.19210741877174</v>
      </c>
      <c r="AO7">
        <f t="shared" si="9"/>
        <v>-23.759605370938591</v>
      </c>
      <c r="AP7">
        <f t="shared" si="9"/>
        <v>-33.587240418485905</v>
      </c>
      <c r="AQ7">
        <f t="shared" si="9"/>
        <v>-141.80856324675236</v>
      </c>
      <c r="AR7">
        <f t="shared" si="9"/>
        <v>276.03669838259492</v>
      </c>
      <c r="AS7">
        <f t="shared" si="9"/>
        <v>-44.562998844531307</v>
      </c>
      <c r="AT7">
        <f t="shared" si="9"/>
        <v>30.815654075777736</v>
      </c>
      <c r="AU7">
        <f t="shared" si="9"/>
        <v>262.28935361384134</v>
      </c>
      <c r="AW7">
        <v>4</v>
      </c>
      <c r="AX7">
        <f>(R7*SUMPRODUCT(K8:$K$23, X8:$X$23)-$AZ$3*SUMPRODUCT(K7:$K$22, W8:$W$23))/Z7</f>
        <v>328.60776397446608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2.1420699999999998E-3</v>
      </c>
      <c r="O8">
        <f t="shared" si="21"/>
        <v>707.39974689500423</v>
      </c>
      <c r="P8">
        <f t="shared" si="22"/>
        <v>35.369987344750214</v>
      </c>
      <c r="Q8" s="4">
        <f t="shared" si="23"/>
        <v>50</v>
      </c>
      <c r="R8">
        <f t="shared" si="0"/>
        <v>100000</v>
      </c>
      <c r="S8">
        <f t="shared" si="1"/>
        <v>384.89481580007703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313.10206310960734</v>
      </c>
      <c r="AC8">
        <f t="shared" si="2"/>
        <v>362.28025195569148</v>
      </c>
      <c r="AE8">
        <f t="shared" si="3"/>
        <v>665.8363480573106</v>
      </c>
      <c r="AF8">
        <f t="shared" si="4"/>
        <v>-33.291817402865533</v>
      </c>
      <c r="AG8">
        <f t="shared" si="4"/>
        <v>-47.062241044039929</v>
      </c>
      <c r="AH8">
        <f t="shared" si="5"/>
        <v>-204.09941877615256</v>
      </c>
      <c r="AI8">
        <f t="shared" si="6"/>
        <v>381.38287083425257</v>
      </c>
      <c r="AJ8">
        <f t="shared" si="7"/>
        <v>-49.17818884608414</v>
      </c>
      <c r="AK8">
        <f t="shared" ref="AK8:AK23" si="24">G8*SUM(AB8:AB8, AE8:AF8)</f>
        <v>20.142272447174317</v>
      </c>
      <c r="AL8">
        <f t="shared" si="8"/>
        <v>352.34695443534275</v>
      </c>
      <c r="AN8">
        <f t="shared" si="9"/>
        <v>437.68978236554358</v>
      </c>
      <c r="AO8">
        <f t="shared" si="9"/>
        <v>-21.88448911827718</v>
      </c>
      <c r="AP8">
        <f t="shared" si="9"/>
        <v>-30.93652381745251</v>
      </c>
      <c r="AQ8">
        <f t="shared" si="9"/>
        <v>-134.16544537664538</v>
      </c>
      <c r="AR8">
        <f t="shared" si="9"/>
        <v>250.70332405316847</v>
      </c>
      <c r="AS8">
        <f t="shared" si="9"/>
        <v>-32.327449283861363</v>
      </c>
      <c r="AT8">
        <f t="shared" si="9"/>
        <v>13.240591129447299</v>
      </c>
      <c r="AU8">
        <f t="shared" si="9"/>
        <v>231.61646589875443</v>
      </c>
      <c r="AW8">
        <v>5</v>
      </c>
      <c r="AX8">
        <f>(R8*SUMPRODUCT(K9:$K$23, X9:$X$23)-$AZ$3*SUMPRODUCT(K8:$K$22, W9:$W$23))/Z8</f>
        <v>384.89481580007703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2.2014550000000002E-3</v>
      </c>
      <c r="O9">
        <f t="shared" si="21"/>
        <v>707.39974689500423</v>
      </c>
      <c r="P9">
        <f t="shared" si="22"/>
        <v>35.369987344750214</v>
      </c>
      <c r="Q9" s="4">
        <f t="shared" si="23"/>
        <v>50</v>
      </c>
      <c r="R9">
        <f t="shared" si="0"/>
        <v>100000</v>
      </c>
      <c r="S9">
        <f t="shared" si="1"/>
        <v>432.04801195604034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362.28025195569148</v>
      </c>
      <c r="AC9">
        <f t="shared" si="2"/>
        <v>401.70107389664008</v>
      </c>
      <c r="AE9">
        <f t="shared" si="3"/>
        <v>657.71217581912492</v>
      </c>
      <c r="AF9">
        <f t="shared" si="4"/>
        <v>-32.885608790956248</v>
      </c>
      <c r="AG9">
        <f t="shared" si="4"/>
        <v>-46.488013227741924</v>
      </c>
      <c r="AH9">
        <f t="shared" si="5"/>
        <v>-207.21081171521388</v>
      </c>
      <c r="AI9">
        <f t="shared" si="6"/>
        <v>371.1277420852129</v>
      </c>
      <c r="AJ9">
        <f t="shared" si="7"/>
        <v>-39.420821940948599</v>
      </c>
      <c r="AK9">
        <f t="shared" si="24"/>
        <v>5.8239302320047752</v>
      </c>
      <c r="AL9">
        <f t="shared" si="8"/>
        <v>337.53085037626909</v>
      </c>
      <c r="AN9">
        <f t="shared" si="9"/>
        <v>410.90033280939991</v>
      </c>
      <c r="AO9">
        <f t="shared" si="9"/>
        <v>-20.545016640469996</v>
      </c>
      <c r="AP9">
        <f t="shared" si="9"/>
        <v>-29.043008186882187</v>
      </c>
      <c r="AQ9">
        <f t="shared" si="9"/>
        <v>-129.45326941750605</v>
      </c>
      <c r="AR9">
        <f t="shared" si="9"/>
        <v>231.85903856454169</v>
      </c>
      <c r="AS9">
        <f t="shared" si="9"/>
        <v>-24.627837906425555</v>
      </c>
      <c r="AT9">
        <f t="shared" si="9"/>
        <v>3.6384530476558994</v>
      </c>
      <c r="AU9">
        <f t="shared" si="9"/>
        <v>210.86965370577204</v>
      </c>
      <c r="AW9">
        <v>6</v>
      </c>
      <c r="AX9">
        <f>(R9*SUMPRODUCT(K10:$K$23, X10:$X$23)-$AZ$3*SUMPRODUCT(K9:$K$22, W10:$W$23))/Z9</f>
        <v>432.04801195604034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2.2708170000000001E-3</v>
      </c>
      <c r="O10">
        <f t="shared" si="21"/>
        <v>707.39974689500423</v>
      </c>
      <c r="P10">
        <f t="shared" si="22"/>
        <v>35.369987344750214</v>
      </c>
      <c r="Q10" s="4">
        <f t="shared" si="23"/>
        <v>50</v>
      </c>
      <c r="R10">
        <f t="shared" si="0"/>
        <v>100000</v>
      </c>
      <c r="S10">
        <f t="shared" si="1"/>
        <v>473.58316135266068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401.70107389664008</v>
      </c>
      <c r="AC10">
        <f t="shared" si="2"/>
        <v>434.91573390539224</v>
      </c>
      <c r="AE10">
        <f t="shared" si="3"/>
        <v>649.64151007097666</v>
      </c>
      <c r="AF10">
        <f t="shared" si="4"/>
        <v>-32.482075503548835</v>
      </c>
      <c r="AG10">
        <f t="shared" si="4"/>
        <v>-45.917567324730726</v>
      </c>
      <c r="AH10">
        <f t="shared" si="5"/>
        <v>-211.1315414675625</v>
      </c>
      <c r="AI10">
        <f t="shared" si="6"/>
        <v>360.11032577513464</v>
      </c>
      <c r="AJ10">
        <f t="shared" si="7"/>
        <v>-33.214660008752162</v>
      </c>
      <c r="AK10">
        <f t="shared" si="24"/>
        <v>4.1773280847026788</v>
      </c>
      <c r="AL10">
        <f t="shared" si="8"/>
        <v>331.07299385108513</v>
      </c>
      <c r="AN10">
        <f t="shared" si="9"/>
        <v>385.61353921164533</v>
      </c>
      <c r="AO10">
        <f t="shared" si="9"/>
        <v>-19.280676960582266</v>
      </c>
      <c r="AP10">
        <f t="shared" si="9"/>
        <v>-27.255702373673593</v>
      </c>
      <c r="AQ10">
        <f t="shared" si="9"/>
        <v>-125.32324317702852</v>
      </c>
      <c r="AR10">
        <f t="shared" si="9"/>
        <v>213.75391670036095</v>
      </c>
      <c r="AS10">
        <f t="shared" si="9"/>
        <v>-19.715523717514721</v>
      </c>
      <c r="AT10">
        <f t="shared" si="9"/>
        <v>2.4795741069784962</v>
      </c>
      <c r="AU10">
        <f t="shared" si="9"/>
        <v>196.51796708982471</v>
      </c>
      <c r="AW10">
        <v>7</v>
      </c>
      <c r="AX10">
        <f>(R10*SUMPRODUCT(K11:$K$23, X11:$X$23)-$AZ$3*SUMPRODUCT(K10:$K$22, W11:$W$23))/Z10</f>
        <v>473.58316135266068</v>
      </c>
    </row>
    <row r="11" spans="1:52" x14ac:dyDescent="0.25">
      <c r="A11" t="s">
        <v>33</v>
      </c>
      <c r="C11" s="7">
        <f>AU25</f>
        <v>57.984938483186319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2.3392280000000001E-3</v>
      </c>
      <c r="O11">
        <f t="shared" si="21"/>
        <v>707.39974689500423</v>
      </c>
      <c r="P11">
        <f t="shared" si="22"/>
        <v>35.369987344750214</v>
      </c>
      <c r="Q11" s="4">
        <f t="shared" si="23"/>
        <v>50</v>
      </c>
      <c r="R11">
        <f t="shared" si="0"/>
        <v>100000</v>
      </c>
      <c r="S11">
        <f t="shared" si="1"/>
        <v>509.83240170095718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434.91573390539224</v>
      </c>
      <c r="AC11">
        <f t="shared" si="2"/>
        <v>462.42798097938362</v>
      </c>
      <c r="AE11">
        <f t="shared" si="3"/>
        <v>641.62543535994655</v>
      </c>
      <c r="AF11">
        <f t="shared" si="4"/>
        <v>-32.081271767997329</v>
      </c>
      <c r="AG11">
        <f t="shared" si="4"/>
        <v>-45.350979992305525</v>
      </c>
      <c r="AH11">
        <f t="shared" si="5"/>
        <v>-214.82331835579043</v>
      </c>
      <c r="AI11">
        <f t="shared" si="6"/>
        <v>349.36986524385327</v>
      </c>
      <c r="AJ11">
        <f t="shared" si="7"/>
        <v>-27.512247073991375</v>
      </c>
      <c r="AK11">
        <f t="shared" si="24"/>
        <v>2.5067037539936194</v>
      </c>
      <c r="AL11">
        <f t="shared" si="8"/>
        <v>324.36432192385553</v>
      </c>
      <c r="AN11">
        <f t="shared" si="9"/>
        <v>362.20196465185529</v>
      </c>
      <c r="AO11">
        <f t="shared" si="9"/>
        <v>-18.110098232592765</v>
      </c>
      <c r="AP11">
        <f t="shared" si="9"/>
        <v>-25.600939655525146</v>
      </c>
      <c r="AQ11">
        <f t="shared" si="9"/>
        <v>-121.26923852052064</v>
      </c>
      <c r="AR11">
        <f t="shared" si="9"/>
        <v>197.22168824321673</v>
      </c>
      <c r="AS11">
        <f t="shared" si="9"/>
        <v>-15.530852414846454</v>
      </c>
      <c r="AT11">
        <f t="shared" si="9"/>
        <v>1.4150514840287263</v>
      </c>
      <c r="AU11">
        <f t="shared" si="9"/>
        <v>183.10588731239901</v>
      </c>
      <c r="AW11">
        <v>8</v>
      </c>
      <c r="AX11">
        <f>(R11*SUMPRODUCT(K12:$K$23, X12:$X$23)-$AZ$3*SUMPRODUCT(K11:$K$22, W12:$W$23))/Z11</f>
        <v>509.83240170095718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2.4176169999999999E-3</v>
      </c>
      <c r="O12">
        <f t="shared" si="21"/>
        <v>707.39974689500423</v>
      </c>
      <c r="P12">
        <f t="shared" si="22"/>
        <v>35.369987344750214</v>
      </c>
      <c r="Q12" s="4">
        <f t="shared" si="23"/>
        <v>50</v>
      </c>
      <c r="R12">
        <f t="shared" si="0"/>
        <v>100000</v>
      </c>
      <c r="S12">
        <f t="shared" si="1"/>
        <v>540.88084163148301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462.42798097938362</v>
      </c>
      <c r="AC12">
        <f t="shared" si="2"/>
        <v>484.49757172105274</v>
      </c>
      <c r="AE12">
        <f t="shared" si="3"/>
        <v>633.65797644618851</v>
      </c>
      <c r="AF12">
        <f t="shared" si="4"/>
        <v>-31.682898822309426</v>
      </c>
      <c r="AG12">
        <f t="shared" si="4"/>
        <v>-44.787828892186411</v>
      </c>
      <c r="AH12">
        <f t="shared" si="5"/>
        <v>-219.2826003921154</v>
      </c>
      <c r="AI12">
        <f t="shared" si="6"/>
        <v>337.90464833957725</v>
      </c>
      <c r="AJ12">
        <f t="shared" si="7"/>
        <v>-22.069590741669117</v>
      </c>
      <c r="AK12">
        <f t="shared" si="24"/>
        <v>2.4481270347875044</v>
      </c>
      <c r="AL12">
        <f t="shared" si="8"/>
        <v>318.28318463269562</v>
      </c>
      <c r="AN12">
        <f t="shared" si="9"/>
        <v>340.05540391497391</v>
      </c>
      <c r="AO12">
        <f t="shared" si="9"/>
        <v>-17.002770195748695</v>
      </c>
      <c r="AP12">
        <f t="shared" si="9"/>
        <v>-24.035589877405382</v>
      </c>
      <c r="AQ12">
        <f t="shared" si="9"/>
        <v>-117.67899406249973</v>
      </c>
      <c r="AR12">
        <f t="shared" si="9"/>
        <v>181.33804977932007</v>
      </c>
      <c r="AS12">
        <f t="shared" si="9"/>
        <v>-11.843745163576884</v>
      </c>
      <c r="AT12">
        <f t="shared" si="9"/>
        <v>1.3137983874499992</v>
      </c>
      <c r="AU12">
        <f t="shared" si="9"/>
        <v>170.80810300319317</v>
      </c>
      <c r="AW12">
        <v>9</v>
      </c>
      <c r="AX12">
        <f>(R12*SUMPRODUCT(K13:$K$23, X13:$X$23)-$AZ$3*SUMPRODUCT(K12:$K$22, W13:$W$23))/Z12</f>
        <v>540.88084163148301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2.502181E-3</v>
      </c>
      <c r="O13">
        <f t="shared" si="21"/>
        <v>707.39974689500423</v>
      </c>
      <c r="P13">
        <f t="shared" si="22"/>
        <v>35.369987344750214</v>
      </c>
      <c r="Q13" s="4">
        <f t="shared" si="23"/>
        <v>50</v>
      </c>
      <c r="R13">
        <f t="shared" si="0"/>
        <v>100000</v>
      </c>
      <c r="S13">
        <f t="shared" si="1"/>
        <v>566.75950602487876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484.49757172105274</v>
      </c>
      <c r="AC13">
        <f t="shared" si="2"/>
        <v>501.33146638560191</v>
      </c>
      <c r="AE13">
        <f t="shared" si="3"/>
        <v>625.73586973256442</v>
      </c>
      <c r="AF13">
        <f t="shared" si="4"/>
        <v>-31.286793486628223</v>
      </c>
      <c r="AG13">
        <f t="shared" si="4"/>
        <v>-44.227883348779265</v>
      </c>
      <c r="AH13">
        <f t="shared" si="5"/>
        <v>-224.13450897055975</v>
      </c>
      <c r="AI13">
        <f t="shared" si="6"/>
        <v>326.08668392659717</v>
      </c>
      <c r="AJ13">
        <f t="shared" si="7"/>
        <v>-16.833894664549177</v>
      </c>
      <c r="AK13">
        <f t="shared" si="24"/>
        <v>2.1578932959339778</v>
      </c>
      <c r="AL13">
        <f t="shared" si="8"/>
        <v>311.410682557982</v>
      </c>
      <c r="AN13">
        <f t="shared" si="9"/>
        <v>319.29634848835281</v>
      </c>
      <c r="AO13">
        <f t="shared" si="9"/>
        <v>-15.964817424417642</v>
      </c>
      <c r="AP13">
        <f t="shared" si="9"/>
        <v>-22.568310908354366</v>
      </c>
      <c r="AQ13">
        <f t="shared" si="9"/>
        <v>-114.36987033381395</v>
      </c>
      <c r="AR13">
        <f t="shared" si="9"/>
        <v>166.39334982176686</v>
      </c>
      <c r="AS13">
        <f t="shared" si="9"/>
        <v>-8.5898880937181357</v>
      </c>
      <c r="AT13">
        <f t="shared" si="9"/>
        <v>1.1011154756298263</v>
      </c>
      <c r="AU13">
        <f t="shared" si="9"/>
        <v>158.90457720367857</v>
      </c>
      <c r="AW13">
        <v>10</v>
      </c>
      <c r="AX13">
        <f>(R13*SUMPRODUCT(K14:$K$23, X14:$X$23)-$AZ$3*SUMPRODUCT(K13:$K$22, W14:$W$23))/Z13</f>
        <v>566.75950602487876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2.5943469999999999E-3</v>
      </c>
      <c r="O14">
        <f t="shared" si="21"/>
        <v>707.39974689500423</v>
      </c>
      <c r="P14">
        <f t="shared" si="22"/>
        <v>35.369987344750214</v>
      </c>
      <c r="Q14" s="4">
        <f t="shared" si="23"/>
        <v>50</v>
      </c>
      <c r="R14">
        <f t="shared" si="0"/>
        <v>100000</v>
      </c>
      <c r="S14">
        <f t="shared" si="1"/>
        <v>587.52033273018799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501.33146638560191</v>
      </c>
      <c r="AC14">
        <f t="shared" si="2"/>
        <v>513.15038791310656</v>
      </c>
      <c r="AE14">
        <f t="shared" si="3"/>
        <v>617.85513505880579</v>
      </c>
      <c r="AF14">
        <f t="shared" si="4"/>
        <v>-30.89275675294029</v>
      </c>
      <c r="AG14">
        <f t="shared" si="4"/>
        <v>-43.670862038809219</v>
      </c>
      <c r="AH14">
        <f t="shared" si="5"/>
        <v>-229.48495296451085</v>
      </c>
      <c r="AI14">
        <f t="shared" si="6"/>
        <v>313.80656330254544</v>
      </c>
      <c r="AJ14">
        <f t="shared" si="7"/>
        <v>-11.818921527504642</v>
      </c>
      <c r="AK14">
        <f t="shared" si="24"/>
        <v>1.958928920444641</v>
      </c>
      <c r="AL14">
        <f t="shared" si="8"/>
        <v>303.94657069548543</v>
      </c>
      <c r="AN14">
        <f t="shared" si="9"/>
        <v>299.86210717106485</v>
      </c>
      <c r="AO14">
        <f t="shared" si="9"/>
        <v>-14.993105358553242</v>
      </c>
      <c r="AP14">
        <f t="shared" si="9"/>
        <v>-21.194671646919026</v>
      </c>
      <c r="AQ14">
        <f t="shared" si="9"/>
        <v>-111.3753656080586</v>
      </c>
      <c r="AR14">
        <f t="shared" si="9"/>
        <v>152.29896455753396</v>
      </c>
      <c r="AS14">
        <f t="shared" si="9"/>
        <v>-5.7360480032098291</v>
      </c>
      <c r="AT14">
        <f t="shared" si="9"/>
        <v>0.95072213622852109</v>
      </c>
      <c r="AU14">
        <f t="shared" si="9"/>
        <v>147.51363869055265</v>
      </c>
      <c r="AW14">
        <v>11</v>
      </c>
      <c r="AX14">
        <f>(R14*SUMPRODUCT(K15:$K$23, X15:$X$23)-$AZ$3*SUMPRODUCT(K14:$K$22, W15:$W$23))/Z14</f>
        <v>587.52033273018799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2.6922130000000002E-3</v>
      </c>
      <c r="O15">
        <f t="shared" si="21"/>
        <v>707.39974689500423</v>
      </c>
      <c r="P15">
        <f t="shared" si="22"/>
        <v>35.369987344750214</v>
      </c>
      <c r="Q15" s="4">
        <f t="shared" si="23"/>
        <v>50</v>
      </c>
      <c r="R15">
        <f t="shared" si="0"/>
        <v>100000</v>
      </c>
      <c r="S15">
        <f t="shared" si="1"/>
        <v>603.42893617594609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513.15038791310656</v>
      </c>
      <c r="AC15">
        <f t="shared" si="2"/>
        <v>520.35586603778006</v>
      </c>
      <c r="AE15">
        <f t="shared" si="3"/>
        <v>610.01318608149563</v>
      </c>
      <c r="AF15">
        <f t="shared" si="4"/>
        <v>-30.500659304074784</v>
      </c>
      <c r="AG15">
        <f t="shared" si="4"/>
        <v>-43.116582155919033</v>
      </c>
      <c r="AH15">
        <f t="shared" si="5"/>
        <v>-235.14252500417737</v>
      </c>
      <c r="AI15">
        <f t="shared" si="6"/>
        <v>301.25341961732443</v>
      </c>
      <c r="AJ15">
        <f t="shared" si="7"/>
        <v>-7.2054781246735047</v>
      </c>
      <c r="AK15">
        <f t="shared" si="24"/>
        <v>4.4799179502311635</v>
      </c>
      <c r="AL15">
        <f t="shared" si="8"/>
        <v>298.52785944288206</v>
      </c>
      <c r="AN15">
        <f t="shared" si="9"/>
        <v>281.44899081302486</v>
      </c>
      <c r="AO15">
        <f t="shared" si="9"/>
        <v>-14.072449540651244</v>
      </c>
      <c r="AP15">
        <f t="shared" si="9"/>
        <v>-19.893206920725607</v>
      </c>
      <c r="AQ15">
        <f t="shared" si="9"/>
        <v>-108.4904849102896</v>
      </c>
      <c r="AR15">
        <f t="shared" si="9"/>
        <v>138.99284944135837</v>
      </c>
      <c r="AS15">
        <f t="shared" si="9"/>
        <v>-3.3244765732715726</v>
      </c>
      <c r="AT15">
        <f t="shared" si="9"/>
        <v>2.0669526737890354</v>
      </c>
      <c r="AU15">
        <f t="shared" si="9"/>
        <v>137.73532554187582</v>
      </c>
      <c r="AW15">
        <v>12</v>
      </c>
      <c r="AX15">
        <f>(R15*SUMPRODUCT(K16:$K$23, X16:$X$23)-$AZ$3*SUMPRODUCT(K15:$K$22, W16:$W$23))/Z15</f>
        <v>603.42893617594609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2.807183E-3</v>
      </c>
      <c r="O16">
        <f t="shared" si="21"/>
        <v>707.39974689500423</v>
      </c>
      <c r="P16">
        <f t="shared" si="22"/>
        <v>35.369987344750214</v>
      </c>
      <c r="Q16" s="4">
        <f t="shared" si="23"/>
        <v>50</v>
      </c>
      <c r="R16">
        <f t="shared" si="0"/>
        <v>100000</v>
      </c>
      <c r="S16">
        <f t="shared" si="1"/>
        <v>614.42479676962239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520.35586603778006</v>
      </c>
      <c r="AC16">
        <f t="shared" si="2"/>
        <v>523.05221305456064</v>
      </c>
      <c r="AE16">
        <f t="shared" si="3"/>
        <v>602.20063557493677</v>
      </c>
      <c r="AF16">
        <f t="shared" si="4"/>
        <v>-30.110031778746844</v>
      </c>
      <c r="AG16">
        <f t="shared" si="4"/>
        <v>-42.564380197913643</v>
      </c>
      <c r="AH16">
        <f t="shared" si="5"/>
        <v>-242.07227289239856</v>
      </c>
      <c r="AI16">
        <f t="shared" si="6"/>
        <v>287.45395070587767</v>
      </c>
      <c r="AJ16">
        <f t="shared" si="7"/>
        <v>-2.6963470167805781</v>
      </c>
      <c r="AK16">
        <f t="shared" si="24"/>
        <v>7.7563699358211879</v>
      </c>
      <c r="AL16">
        <f t="shared" si="8"/>
        <v>292.51397362491826</v>
      </c>
      <c r="AN16">
        <f t="shared" si="9"/>
        <v>263.43455208354709</v>
      </c>
      <c r="AO16">
        <f t="shared" si="9"/>
        <v>-13.171727604177356</v>
      </c>
      <c r="AP16">
        <f t="shared" si="9"/>
        <v>-18.619921284948337</v>
      </c>
      <c r="AQ16">
        <f t="shared" si="9"/>
        <v>-105.89527312665837</v>
      </c>
      <c r="AR16">
        <f t="shared" si="9"/>
        <v>125.747630067763</v>
      </c>
      <c r="AS16">
        <f t="shared" si="9"/>
        <v>-1.1795254383105183</v>
      </c>
      <c r="AT16">
        <f t="shared" si="9"/>
        <v>3.3930482950861669</v>
      </c>
      <c r="AU16">
        <f t="shared" si="9"/>
        <v>127.96115292453864</v>
      </c>
      <c r="AW16">
        <v>13</v>
      </c>
      <c r="AX16">
        <f>(R16*SUMPRODUCT(K17:$K$23, X17:$X$23)-$AZ$3*SUMPRODUCT(K16:$K$22, W17:$W$23))/Z16</f>
        <v>614.42479676962239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2.939255E-3</v>
      </c>
      <c r="O17">
        <f t="shared" si="21"/>
        <v>707.39974689500423</v>
      </c>
      <c r="P17">
        <f t="shared" si="22"/>
        <v>35.369987344750214</v>
      </c>
      <c r="Q17" s="4">
        <f t="shared" si="23"/>
        <v>50</v>
      </c>
      <c r="R17">
        <f t="shared" si="0"/>
        <v>100000</v>
      </c>
      <c r="S17">
        <f t="shared" si="1"/>
        <v>620.74733616799563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523.05221305456064</v>
      </c>
      <c r="AC17">
        <f t="shared" si="2"/>
        <v>521.59696356228437</v>
      </c>
      <c r="AE17">
        <f t="shared" si="3"/>
        <v>594.40860799007066</v>
      </c>
      <c r="AF17">
        <f t="shared" si="4"/>
        <v>-29.720430399503535</v>
      </c>
      <c r="AG17">
        <f t="shared" si="4"/>
        <v>-42.013628828615893</v>
      </c>
      <c r="AH17">
        <f t="shared" si="5"/>
        <v>-250.21513463723733</v>
      </c>
      <c r="AI17">
        <f t="shared" si="6"/>
        <v>272.45941412471387</v>
      </c>
      <c r="AJ17">
        <f t="shared" si="7"/>
        <v>1.4552494922762662</v>
      </c>
      <c r="AK17">
        <f t="shared" si="24"/>
        <v>15.010817390902762</v>
      </c>
      <c r="AL17">
        <f t="shared" si="8"/>
        <v>288.92548100789293</v>
      </c>
      <c r="AN17">
        <f t="shared" si="9"/>
        <v>244.91467009355495</v>
      </c>
      <c r="AO17">
        <f t="shared" si="9"/>
        <v>-12.245733504677748</v>
      </c>
      <c r="AP17">
        <f t="shared" si="9"/>
        <v>-17.310910215091329</v>
      </c>
      <c r="AQ17">
        <f t="shared" si="9"/>
        <v>-103.09634875462149</v>
      </c>
      <c r="AR17">
        <f t="shared" si="9"/>
        <v>112.26167761916437</v>
      </c>
      <c r="AS17">
        <f t="shared" si="9"/>
        <v>0.59960765122467541</v>
      </c>
      <c r="AT17">
        <f t="shared" si="9"/>
        <v>6.18491949764792</v>
      </c>
      <c r="AU17">
        <f t="shared" si="9"/>
        <v>119.04620476803697</v>
      </c>
      <c r="AW17">
        <v>14</v>
      </c>
      <c r="AX17">
        <f>(R17*SUMPRODUCT(K18:$K$23, X18:$X$23)-$AZ$3*SUMPRODUCT(K17:$K$22, W18:$W$23))/Z17</f>
        <v>620.74733616799563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3.7729310000000002E-3</v>
      </c>
      <c r="O18">
        <f t="shared" si="21"/>
        <v>707.39974689500423</v>
      </c>
      <c r="P18">
        <f t="shared" si="22"/>
        <v>35.369987344750214</v>
      </c>
      <c r="Q18" s="4">
        <f t="shared" si="23"/>
        <v>50</v>
      </c>
      <c r="R18">
        <f t="shared" si="0"/>
        <v>100000</v>
      </c>
      <c r="S18">
        <f t="shared" si="1"/>
        <v>596.1434372243059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521.59696356228437</v>
      </c>
      <c r="AC18">
        <f t="shared" si="2"/>
        <v>494.02380433570175</v>
      </c>
      <c r="AE18">
        <f t="shared" si="3"/>
        <v>586.22185924641735</v>
      </c>
      <c r="AF18">
        <f t="shared" si="4"/>
        <v>-29.31109296232087</v>
      </c>
      <c r="AG18">
        <f t="shared" si="4"/>
        <v>-41.434978017699756</v>
      </c>
      <c r="AH18">
        <f t="shared" si="5"/>
        <v>-317.02904525995717</v>
      </c>
      <c r="AI18">
        <f t="shared" si="6"/>
        <v>198.44674300643948</v>
      </c>
      <c r="AJ18">
        <f t="shared" si="7"/>
        <v>27.573159226582618</v>
      </c>
      <c r="AK18">
        <f t="shared" si="24"/>
        <v>23.295766964681828</v>
      </c>
      <c r="AL18">
        <f t="shared" si="8"/>
        <v>249.31566919770393</v>
      </c>
      <c r="AN18">
        <f t="shared" si="9"/>
        <v>225.71860315995576</v>
      </c>
      <c r="AO18">
        <f t="shared" si="9"/>
        <v>-11.28593015799779</v>
      </c>
      <c r="AP18">
        <f t="shared" si="9"/>
        <v>-15.954105451034184</v>
      </c>
      <c r="AQ18">
        <f t="shared" si="9"/>
        <v>-122.06872215444302</v>
      </c>
      <c r="AR18">
        <f t="shared" si="9"/>
        <v>76.409845396480733</v>
      </c>
      <c r="AS18">
        <f t="shared" si="9"/>
        <v>10.616756927713134</v>
      </c>
      <c r="AT18">
        <f t="shared" si="9"/>
        <v>8.9697917194137116</v>
      </c>
      <c r="AU18">
        <f t="shared" si="9"/>
        <v>95.99639404360758</v>
      </c>
      <c r="AW18">
        <v>15</v>
      </c>
      <c r="AX18">
        <f>(R18*SUMPRODUCT(K19:$K$23, X19:$X$23)-$AZ$3*SUMPRODUCT(K18:$K$22, W19:$W$23))/Z18</f>
        <v>596.1434372243059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4.6883589999999996E-3</v>
      </c>
      <c r="O19">
        <f t="shared" si="21"/>
        <v>707.39974689500423</v>
      </c>
      <c r="P19">
        <f t="shared" si="22"/>
        <v>35.369987344750214</v>
      </c>
      <c r="Q19" s="4">
        <f t="shared" si="23"/>
        <v>50</v>
      </c>
      <c r="R19">
        <f t="shared" si="0"/>
        <v>100000</v>
      </c>
      <c r="S19">
        <f t="shared" si="1"/>
        <v>541.00500625495317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494.02380433570175</v>
      </c>
      <c r="AC19">
        <f t="shared" si="2"/>
        <v>441.74536987018877</v>
      </c>
      <c r="AE19">
        <f t="shared" si="3"/>
        <v>577.61122212415853</v>
      </c>
      <c r="AF19">
        <f t="shared" si="4"/>
        <v>-28.880561106207931</v>
      </c>
      <c r="AG19">
        <f t="shared" si="4"/>
        <v>-40.826366185418671</v>
      </c>
      <c r="AH19">
        <f t="shared" si="5"/>
        <v>-388.52410420816955</v>
      </c>
      <c r="AI19">
        <f t="shared" si="6"/>
        <v>119.3801906243624</v>
      </c>
      <c r="AJ19">
        <f t="shared" si="7"/>
        <v>52.278434465512987</v>
      </c>
      <c r="AK19">
        <f t="shared" si="24"/>
        <v>23.253424577386443</v>
      </c>
      <c r="AL19">
        <f t="shared" si="8"/>
        <v>194.91204966726184</v>
      </c>
      <c r="AN19">
        <f t="shared" si="9"/>
        <v>207.19505057179413</v>
      </c>
      <c r="AO19">
        <f t="shared" si="9"/>
        <v>-10.359752528589707</v>
      </c>
      <c r="AP19">
        <f t="shared" si="9"/>
        <v>-14.64483493818291</v>
      </c>
      <c r="AQ19">
        <f t="shared" si="9"/>
        <v>-139.36756824726135</v>
      </c>
      <c r="AR19">
        <f t="shared" si="9"/>
        <v>42.822894857760161</v>
      </c>
      <c r="AS19">
        <f t="shared" si="9"/>
        <v>18.752808910225546</v>
      </c>
      <c r="AT19">
        <f t="shared" si="9"/>
        <v>8.3412411267926299</v>
      </c>
      <c r="AU19">
        <f t="shared" si="9"/>
        <v>69.916944894778339</v>
      </c>
      <c r="AW19">
        <v>16</v>
      </c>
      <c r="AX19">
        <f>(R19*SUMPRODUCT(K20:$K$23, X20:$X$23)-$AZ$3*SUMPRODUCT(K19:$K$22, W20:$W$23))/Z19</f>
        <v>541.00500625495317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5.6712799999999999E-3</v>
      </c>
      <c r="O20">
        <f t="shared" si="21"/>
        <v>707.39974689500423</v>
      </c>
      <c r="P20">
        <f t="shared" si="22"/>
        <v>35.369987344750214</v>
      </c>
      <c r="Q20" s="4">
        <f t="shared" si="23"/>
        <v>50</v>
      </c>
      <c r="R20">
        <f t="shared" si="0"/>
        <v>100000</v>
      </c>
      <c r="S20">
        <f t="shared" si="1"/>
        <v>453.05297223926522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441.74536987018877</v>
      </c>
      <c r="AC20">
        <f t="shared" si="2"/>
        <v>364.13285225855708</v>
      </c>
      <c r="AE20">
        <f t="shared" si="3"/>
        <v>568.5593149311087</v>
      </c>
      <c r="AF20">
        <f t="shared" si="4"/>
        <v>-28.427965746555437</v>
      </c>
      <c r="AG20">
        <f t="shared" si="4"/>
        <v>-40.186564769544447</v>
      </c>
      <c r="AH20">
        <f t="shared" si="5"/>
        <v>-463.07550804008241</v>
      </c>
      <c r="AI20">
        <f t="shared" si="6"/>
        <v>36.869276374926415</v>
      </c>
      <c r="AJ20">
        <f t="shared" si="7"/>
        <v>77.612517611631688</v>
      </c>
      <c r="AK20">
        <f t="shared" si="24"/>
        <v>4.2220698919353907</v>
      </c>
      <c r="AL20">
        <f t="shared" si="8"/>
        <v>118.70386387849349</v>
      </c>
      <c r="AN20">
        <f t="shared" si="9"/>
        <v>193.44402818900633</v>
      </c>
      <c r="AO20">
        <f t="shared" si="9"/>
        <v>-9.6722014094503166</v>
      </c>
      <c r="AP20">
        <f t="shared" si="9"/>
        <v>-13.672893511631285</v>
      </c>
      <c r="AQ20">
        <f t="shared" si="9"/>
        <v>-157.55469882996866</v>
      </c>
      <c r="AR20">
        <f t="shared" si="9"/>
        <v>12.544234437956082</v>
      </c>
      <c r="AS20">
        <f t="shared" si="9"/>
        <v>26.406529011847095</v>
      </c>
      <c r="AT20">
        <f t="shared" si="9"/>
        <v>1.436497803734808</v>
      </c>
      <c r="AU20">
        <f t="shared" si="9"/>
        <v>40.387261253537986</v>
      </c>
      <c r="AW20">
        <v>17</v>
      </c>
      <c r="AX20">
        <f>(R20*SUMPRODUCT(K21:$K$23, X21:$X$23)-$AZ$3*SUMPRODUCT(K20:$K$22, W21:$W$23))/Z20</f>
        <v>453.05297223926522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6.8024940000000001E-3</v>
      </c>
      <c r="O21">
        <f t="shared" si="21"/>
        <v>707.39974689500423</v>
      </c>
      <c r="P21">
        <f t="shared" si="22"/>
        <v>35.369987344750214</v>
      </c>
      <c r="Q21" s="4">
        <f t="shared" si="23"/>
        <v>50</v>
      </c>
      <c r="R21">
        <f t="shared" si="0"/>
        <v>100000</v>
      </c>
      <c r="S21">
        <f t="shared" si="1"/>
        <v>331.33162121226059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364.13285225855708</v>
      </c>
      <c r="AC21">
        <f t="shared" si="2"/>
        <v>261.82706220028928</v>
      </c>
      <c r="AE21">
        <f t="shared" si="3"/>
        <v>559.00610045333462</v>
      </c>
      <c r="AF21">
        <f t="shared" si="4"/>
        <v>-27.950305022666736</v>
      </c>
      <c r="AG21">
        <f t="shared" si="4"/>
        <v>-39.511330256123564</v>
      </c>
      <c r="AH21">
        <f t="shared" si="5"/>
        <v>-546.737731450875</v>
      </c>
      <c r="AI21">
        <f t="shared" si="6"/>
        <v>-55.193266276330689</v>
      </c>
      <c r="AJ21">
        <f t="shared" si="7"/>
        <v>102.3057900582678</v>
      </c>
      <c r="AK21">
        <f t="shared" si="24"/>
        <v>1.4323018363027602</v>
      </c>
      <c r="AL21">
        <f t="shared" si="8"/>
        <v>48.544825618239877</v>
      </c>
      <c r="AN21">
        <f t="shared" si="9"/>
        <v>180.91285652622921</v>
      </c>
      <c r="AO21">
        <f t="shared" si="9"/>
        <v>-9.045642826311461</v>
      </c>
      <c r="AP21">
        <f t="shared" si="9"/>
        <v>-12.787172834052567</v>
      </c>
      <c r="AQ21">
        <f t="shared" si="9"/>
        <v>-176.94240668793071</v>
      </c>
      <c r="AR21">
        <f t="shared" si="9"/>
        <v>-17.862365822065538</v>
      </c>
      <c r="AS21">
        <f t="shared" si="9"/>
        <v>33.109536199344213</v>
      </c>
      <c r="AT21">
        <f t="shared" si="9"/>
        <v>0.46354023042531567</v>
      </c>
      <c r="AU21">
        <f t="shared" si="9"/>
        <v>15.710710607703989</v>
      </c>
      <c r="AW21">
        <v>18</v>
      </c>
      <c r="AX21">
        <f>(R21*SUMPRODUCT(K22:$K$23, X22:$X$23)-$AZ$3*SUMPRODUCT(K21:$K$22, W22:$W$23))/Z21</f>
        <v>331.33162121226059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8.090557E-3</v>
      </c>
      <c r="O22">
        <f t="shared" si="21"/>
        <v>707.39974689500423</v>
      </c>
      <c r="P22">
        <f t="shared" si="22"/>
        <v>35.369987344750214</v>
      </c>
      <c r="Q22" s="4">
        <f t="shared" si="23"/>
        <v>50</v>
      </c>
      <c r="R22">
        <f t="shared" si="0"/>
        <v>100000</v>
      </c>
      <c r="S22">
        <f t="shared" si="1"/>
        <v>178.17858647027799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261.82706220028928</v>
      </c>
      <c r="AC22">
        <f t="shared" si="2"/>
        <v>138.25428266330658</v>
      </c>
      <c r="AE22">
        <f t="shared" si="3"/>
        <v>548.89336872973593</v>
      </c>
      <c r="AF22">
        <f t="shared" si="4"/>
        <v>-27.444668436486801</v>
      </c>
      <c r="AG22">
        <f t="shared" si="4"/>
        <v>-38.796548283979341</v>
      </c>
      <c r="AH22">
        <f t="shared" si="5"/>
        <v>-639.33733916598464</v>
      </c>
      <c r="AI22">
        <f t="shared" si="6"/>
        <v>-156.6851871567149</v>
      </c>
      <c r="AJ22">
        <f t="shared" si="7"/>
        <v>123.57277953698269</v>
      </c>
      <c r="AK22">
        <f t="shared" si="24"/>
        <v>16.448791012364307</v>
      </c>
      <c r="AL22">
        <f t="shared" si="8"/>
        <v>-16.663616607367903</v>
      </c>
      <c r="AN22">
        <f t="shared" si="9"/>
        <v>166.01873101234455</v>
      </c>
      <c r="AO22">
        <f t="shared" si="9"/>
        <v>-8.3009365506172283</v>
      </c>
      <c r="AP22">
        <f t="shared" si="9"/>
        <v>-11.734435285074102</v>
      </c>
      <c r="AQ22">
        <f t="shared" si="9"/>
        <v>-193.37448725748382</v>
      </c>
      <c r="AR22">
        <f t="shared" si="9"/>
        <v>-47.391128080830633</v>
      </c>
      <c r="AS22">
        <f t="shared" si="9"/>
        <v>37.375922565571116</v>
      </c>
      <c r="AT22">
        <f t="shared" si="9"/>
        <v>4.9751145962642793</v>
      </c>
      <c r="AU22">
        <f t="shared" si="9"/>
        <v>-5.0400909189952419</v>
      </c>
      <c r="AW22">
        <v>19</v>
      </c>
      <c r="AX22">
        <f>(R22*SUMPRODUCT(K23:$K$23, X23:$X$23)-$AZ$3*SUMPRODUCT(K22:$K$22, W23:$W$23))/Z22</f>
        <v>178.17858647027799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9.5159809999999997E-3</v>
      </c>
      <c r="O23">
        <f t="shared" si="21"/>
        <v>707.39974689500423</v>
      </c>
      <c r="P23">
        <f t="shared" si="22"/>
        <v>35.369987344750214</v>
      </c>
      <c r="Q23" s="4">
        <f t="shared" si="23"/>
        <v>50</v>
      </c>
      <c r="R23">
        <f t="shared" si="0"/>
        <v>100000</v>
      </c>
      <c r="S23">
        <f t="shared" si="1"/>
        <v>181.72513066760959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138.25428266330658</v>
      </c>
      <c r="AC23">
        <f t="shared" si="2"/>
        <v>138.25428266330658</v>
      </c>
      <c r="AE23">
        <f t="shared" si="3"/>
        <v>538.1811761745804</v>
      </c>
      <c r="AF23">
        <f t="shared" si="4"/>
        <v>-26.909058808729025</v>
      </c>
      <c r="AG23">
        <f t="shared" si="4"/>
        <v>-38.039395584803621</v>
      </c>
      <c r="AH23">
        <f t="shared" si="5"/>
        <v>-738.37443267186006</v>
      </c>
      <c r="AI23">
        <f t="shared" si="6"/>
        <v>-265.14171089081231</v>
      </c>
      <c r="AJ23">
        <f t="shared" si="7"/>
        <v>0</v>
      </c>
      <c r="AK23">
        <f t="shared" si="24"/>
        <v>45.466848002041061</v>
      </c>
      <c r="AL23">
        <f t="shared" si="8"/>
        <v>-219.67486288877126</v>
      </c>
      <c r="AN23">
        <f t="shared" si="9"/>
        <v>147.45784275048783</v>
      </c>
      <c r="AO23">
        <f t="shared" si="9"/>
        <v>-7.3728921375243921</v>
      </c>
      <c r="AP23">
        <f t="shared" si="9"/>
        <v>-10.422525834772051</v>
      </c>
      <c r="AQ23">
        <f t="shared" si="9"/>
        <v>-202.30938168039631</v>
      </c>
      <c r="AR23">
        <f t="shared" si="9"/>
        <v>-72.646956902204934</v>
      </c>
      <c r="AS23">
        <f t="shared" si="9"/>
        <v>0</v>
      </c>
      <c r="AT23">
        <f t="shared" si="9"/>
        <v>12.457595359802124</v>
      </c>
      <c r="AU23">
        <f t="shared" si="9"/>
        <v>-60.189361542402814</v>
      </c>
      <c r="AW23">
        <v>20</v>
      </c>
      <c r="AX23">
        <f>(R23*SUMPRODUCT(K$23:$K24, X$23:$X24)-$AZ$3*SUMPRODUCT(K$22:$K23, W$23:$W24))/Z23</f>
        <v>181.72513066760959</v>
      </c>
    </row>
    <row r="25" spans="5:50" x14ac:dyDescent="0.25">
      <c r="AN25" s="8">
        <f t="shared" ref="AN25:AU25" si="25">SUM(AN3:AN23)</f>
        <v>6776.4765833165866</v>
      </c>
      <c r="AO25" s="8">
        <f t="shared" si="25"/>
        <v>-869.37363933708286</v>
      </c>
      <c r="AP25" s="8">
        <f t="shared" si="25"/>
        <v>-2948.8790131542746</v>
      </c>
      <c r="AQ25" s="8">
        <f t="shared" si="25"/>
        <v>-2810.6806834753361</v>
      </c>
      <c r="AR25" s="8">
        <f t="shared" si="25"/>
        <v>147.54324734989336</v>
      </c>
      <c r="AS25" s="8">
        <f t="shared" si="25"/>
        <v>-256.68993433545995</v>
      </c>
      <c r="AT25" s="8">
        <f t="shared" si="25"/>
        <v>167.13162546875233</v>
      </c>
      <c r="AU25" s="9">
        <f t="shared" si="25"/>
        <v>57.984938483186319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99533-95DC-43C0-8E79-368A267F79D6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'T.45.04.B'!C3*(1+C12)</f>
        <v>2476.8596088793506</v>
      </c>
      <c r="K3">
        <v>1</v>
      </c>
      <c r="L3" s="2">
        <v>0</v>
      </c>
      <c r="O3">
        <f>$C$3</f>
        <v>2476.8596088793506</v>
      </c>
      <c r="P3">
        <f>O3*B5</f>
        <v>1981.4876871034805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2476.8596088793506</v>
      </c>
      <c r="AF3">
        <f t="shared" ref="AF3:AG23" si="4">-$Z3*P3</f>
        <v>-1981.4876871034805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-2024.5362822241298</v>
      </c>
      <c r="AJ3">
        <f t="shared" ref="AJ3:AJ23" si="7">AB3-AC3</f>
        <v>0</v>
      </c>
      <c r="AL3">
        <f t="shared" ref="AL3:AL23" si="8">SUM(AI3:AK3)</f>
        <v>-2024.5362822241298</v>
      </c>
      <c r="AN3">
        <f t="shared" ref="AN3:AU23" si="9">AE3*$K3</f>
        <v>2476.8596088793506</v>
      </c>
      <c r="AO3">
        <f t="shared" si="9"/>
        <v>-1981.4876871034805</v>
      </c>
      <c r="AP3">
        <f t="shared" si="9"/>
        <v>-2519.9082039999998</v>
      </c>
      <c r="AQ3">
        <f t="shared" si="9"/>
        <v>0</v>
      </c>
      <c r="AR3">
        <f t="shared" si="9"/>
        <v>-2024.5362822241298</v>
      </c>
      <c r="AS3">
        <f t="shared" si="9"/>
        <v>0</v>
      </c>
      <c r="AT3">
        <f t="shared" si="9"/>
        <v>0</v>
      </c>
      <c r="AU3">
        <f t="shared" si="9"/>
        <v>-2024.5362822241298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859.40911881889122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2.5943469999999999E-3</v>
      </c>
      <c r="R4">
        <f t="shared" si="0"/>
        <v>100000</v>
      </c>
      <c r="S4">
        <f t="shared" si="1"/>
        <v>623.87140033237131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616.01414743320947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-259.43469999999996</v>
      </c>
      <c r="AI4">
        <f t="shared" si="6"/>
        <v>-259.43469999999996</v>
      </c>
      <c r="AJ4">
        <f t="shared" si="7"/>
        <v>-616.01414743320947</v>
      </c>
      <c r="AK4">
        <f>H4*SUM(AB4, AE4:AF4)</f>
        <v>0</v>
      </c>
      <c r="AL4">
        <f t="shared" si="8"/>
        <v>-875.44884743320949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-243.39497138568339</v>
      </c>
      <c r="AR4">
        <f t="shared" si="9"/>
        <v>-243.39497138568339</v>
      </c>
      <c r="AS4">
        <f t="shared" si="9"/>
        <v>-577.92864943541554</v>
      </c>
      <c r="AT4">
        <f t="shared" si="9"/>
        <v>0</v>
      </c>
      <c r="AU4">
        <f t="shared" si="9"/>
        <v>-821.32362082109898</v>
      </c>
      <c r="AW4">
        <v>1</v>
      </c>
      <c r="AX4">
        <f>(R4*SUMPRODUCT(K5:$K$23, X5:$X$23)-$AZ$3*SUMPRODUCT(K4:$K$22, W5:$W$23))/Z4</f>
        <v>623.87140033237131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2.6922130000000002E-3</v>
      </c>
      <c r="O5">
        <f t="shared" ref="O5:O23" si="21">$C$3</f>
        <v>2476.8596088793506</v>
      </c>
      <c r="P5">
        <f t="shared" ref="P5:P23" si="22">O5*$C$5</f>
        <v>123.84298044396753</v>
      </c>
      <c r="Q5" s="4">
        <f t="shared" ref="Q5:Q23" si="23">$C$8</f>
        <v>50</v>
      </c>
      <c r="R5">
        <f t="shared" si="0"/>
        <v>100000</v>
      </c>
      <c r="S5">
        <f t="shared" si="1"/>
        <v>1213.0538759068413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616.01414743320947</v>
      </c>
      <c r="AC5">
        <f t="shared" si="2"/>
        <v>1182.5738231159767</v>
      </c>
      <c r="AE5">
        <f t="shared" si="3"/>
        <v>2414.6242761100079</v>
      </c>
      <c r="AF5">
        <f t="shared" si="4"/>
        <v>-120.7312138055004</v>
      </c>
      <c r="AG5">
        <f t="shared" si="4"/>
        <v>-48.743664506735996</v>
      </c>
      <c r="AH5">
        <f t="shared" si="5"/>
        <v>-265.83063352800889</v>
      </c>
      <c r="AI5">
        <f t="shared" si="6"/>
        <v>1979.3187642697626</v>
      </c>
      <c r="AJ5">
        <f t="shared" si="7"/>
        <v>-566.55967568276719</v>
      </c>
      <c r="AK5">
        <f>H5*SUM(AB5, AE5:AF5)</f>
        <v>251.41598292133875</v>
      </c>
      <c r="AL5">
        <f t="shared" si="8"/>
        <v>1664.1750715083342</v>
      </c>
      <c r="AN5">
        <f t="shared" si="9"/>
        <v>2085.1790048592384</v>
      </c>
      <c r="AO5">
        <f t="shared" si="9"/>
        <v>-104.25895024296192</v>
      </c>
      <c r="AP5">
        <f t="shared" si="9"/>
        <v>-42.093201354328535</v>
      </c>
      <c r="AQ5">
        <f t="shared" si="9"/>
        <v>-229.56136959495262</v>
      </c>
      <c r="AR5">
        <f t="shared" si="9"/>
        <v>1709.2654836669951</v>
      </c>
      <c r="AS5">
        <f t="shared" si="9"/>
        <v>-489.25969660040926</v>
      </c>
      <c r="AT5">
        <f t="shared" si="9"/>
        <v>217.11341771076445</v>
      </c>
      <c r="AU5">
        <f t="shared" si="9"/>
        <v>1437.1192047773504</v>
      </c>
      <c r="AW5">
        <v>2</v>
      </c>
      <c r="AX5">
        <f>(R5*SUMPRODUCT(K6:$K$23, X6:$X$23)-$AZ$3*SUMPRODUCT(K5:$K$22, W6:$W$23))/Z5</f>
        <v>1213.0538759068413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2.807183E-3</v>
      </c>
      <c r="O6">
        <f t="shared" si="21"/>
        <v>2476.8596088793506</v>
      </c>
      <c r="P6">
        <f t="shared" si="22"/>
        <v>123.84298044396753</v>
      </c>
      <c r="Q6" s="4">
        <f t="shared" si="23"/>
        <v>50</v>
      </c>
      <c r="R6">
        <f t="shared" si="0"/>
        <v>100000</v>
      </c>
      <c r="S6">
        <f t="shared" si="1"/>
        <v>1759.1057907414665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1182.5738231159767</v>
      </c>
      <c r="AC6">
        <f t="shared" si="2"/>
        <v>1692.9421445518474</v>
      </c>
      <c r="AE6">
        <f t="shared" si="3"/>
        <v>2383.6997411296247</v>
      </c>
      <c r="AF6">
        <f t="shared" si="4"/>
        <v>-119.18498705648123</v>
      </c>
      <c r="AG6">
        <f t="shared" si="4"/>
        <v>-48.119395475307627</v>
      </c>
      <c r="AH6">
        <f t="shared" si="5"/>
        <v>-273.6647727220253</v>
      </c>
      <c r="AI6">
        <f t="shared" si="6"/>
        <v>1942.7305858758109</v>
      </c>
      <c r="AJ6">
        <f t="shared" si="7"/>
        <v>-510.36832143587071</v>
      </c>
      <c r="AK6">
        <f>H6*SUM(AB6, AE6:AF6)</f>
        <v>375.04323719817631</v>
      </c>
      <c r="AL6">
        <f t="shared" si="8"/>
        <v>1807.4055016381164</v>
      </c>
      <c r="AN6">
        <f t="shared" si="9"/>
        <v>1856.4878569230234</v>
      </c>
      <c r="AO6">
        <f t="shared" si="9"/>
        <v>-92.82439284615117</v>
      </c>
      <c r="AP6">
        <f t="shared" si="9"/>
        <v>-37.47664684481223</v>
      </c>
      <c r="AQ6">
        <f t="shared" si="9"/>
        <v>-213.1373002479221</v>
      </c>
      <c r="AR6">
        <f t="shared" si="9"/>
        <v>1513.0495169841381</v>
      </c>
      <c r="AS6">
        <f t="shared" si="9"/>
        <v>-397.48823014716936</v>
      </c>
      <c r="AT6">
        <f t="shared" si="9"/>
        <v>292.09350643699753</v>
      </c>
      <c r="AU6">
        <f t="shared" si="9"/>
        <v>1407.6547932739663</v>
      </c>
      <c r="AW6">
        <v>3</v>
      </c>
      <c r="AX6">
        <f>(R6*SUMPRODUCT(K7:$K$23, X7:$X$23)-$AZ$3*SUMPRODUCT(K6:$K$22, W7:$W$23))/Z6</f>
        <v>1759.1057907414665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2.939255E-3</v>
      </c>
      <c r="O7">
        <f t="shared" si="21"/>
        <v>2476.8596088793506</v>
      </c>
      <c r="P7">
        <f t="shared" si="22"/>
        <v>123.84298044396753</v>
      </c>
      <c r="Q7" s="4">
        <f t="shared" si="23"/>
        <v>50</v>
      </c>
      <c r="R7">
        <f t="shared" si="0"/>
        <v>100000</v>
      </c>
      <c r="S7">
        <f t="shared" si="1"/>
        <v>2250.3329152056822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1692.9421445518474</v>
      </c>
      <c r="AC7">
        <f t="shared" si="2"/>
        <v>2137.6707335210567</v>
      </c>
      <c r="AE7">
        <f t="shared" si="3"/>
        <v>2352.8564423357147</v>
      </c>
      <c r="AF7">
        <f t="shared" si="4"/>
        <v>-117.64282211678574</v>
      </c>
      <c r="AG7">
        <f t="shared" si="4"/>
        <v>-47.496766346806773</v>
      </c>
      <c r="AH7">
        <f t="shared" si="5"/>
        <v>-282.87034749555062</v>
      </c>
      <c r="AI7">
        <f t="shared" si="6"/>
        <v>1904.8465063765716</v>
      </c>
      <c r="AJ7">
        <f t="shared" si="7"/>
        <v>-444.72858896920934</v>
      </c>
      <c r="AK7">
        <f>H7*SUM(AB7, AE7:AF7)</f>
        <v>411.27790857150029</v>
      </c>
      <c r="AL7">
        <f t="shared" si="8"/>
        <v>1871.3958259788626</v>
      </c>
      <c r="AN7">
        <f t="shared" si="9"/>
        <v>1658.7908818121598</v>
      </c>
      <c r="AO7">
        <f t="shared" si="9"/>
        <v>-82.939544090607995</v>
      </c>
      <c r="AP7">
        <f t="shared" si="9"/>
        <v>-33.485767135640678</v>
      </c>
      <c r="AQ7">
        <f t="shared" si="9"/>
        <v>-199.42685185452805</v>
      </c>
      <c r="AR7">
        <f t="shared" si="9"/>
        <v>1342.9387187313832</v>
      </c>
      <c r="AS7">
        <f t="shared" si="9"/>
        <v>-313.53877567259275</v>
      </c>
      <c r="AT7">
        <f t="shared" si="9"/>
        <v>289.9556608527829</v>
      </c>
      <c r="AU7">
        <f t="shared" si="9"/>
        <v>1319.3556039115733</v>
      </c>
      <c r="AW7">
        <v>4</v>
      </c>
      <c r="AX7">
        <f>(R7*SUMPRODUCT(K8:$K$23, X8:$X$23)-$AZ$3*SUMPRODUCT(K7:$K$22, W8:$W$23))/Z7</f>
        <v>2250.3329152056822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3.7729310000000002E-3</v>
      </c>
      <c r="O8">
        <f t="shared" si="21"/>
        <v>2476.8596088793506</v>
      </c>
      <c r="P8">
        <f t="shared" si="22"/>
        <v>123.84298044396753</v>
      </c>
      <c r="Q8" s="4">
        <f t="shared" si="23"/>
        <v>50</v>
      </c>
      <c r="R8">
        <f t="shared" si="0"/>
        <v>100000</v>
      </c>
      <c r="S8">
        <f t="shared" si="1"/>
        <v>2644.6357249486323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2137.6707335210567</v>
      </c>
      <c r="AC8">
        <f t="shared" si="2"/>
        <v>2477.6320915908036</v>
      </c>
      <c r="AE8">
        <f t="shared" si="3"/>
        <v>2320.4507129025196</v>
      </c>
      <c r="AF8">
        <f t="shared" si="4"/>
        <v>-116.02253564512597</v>
      </c>
      <c r="AG8">
        <f t="shared" si="4"/>
        <v>-46.842596661189084</v>
      </c>
      <c r="AH8">
        <f t="shared" si="5"/>
        <v>-358.40404429924803</v>
      </c>
      <c r="AI8">
        <f t="shared" si="6"/>
        <v>1799.1815362969567</v>
      </c>
      <c r="AJ8">
        <f t="shared" si="7"/>
        <v>-339.96135806974689</v>
      </c>
      <c r="AK8">
        <f t="shared" ref="AK8:AK23" si="24">H8*SUM(AB8:AB8, AE8:AF8)</f>
        <v>314.80217103143769</v>
      </c>
      <c r="AL8">
        <f t="shared" si="8"/>
        <v>1774.0223492586474</v>
      </c>
      <c r="AN8">
        <f t="shared" si="9"/>
        <v>1525.3561486746216</v>
      </c>
      <c r="AO8">
        <f t="shared" si="9"/>
        <v>-76.267807433731079</v>
      </c>
      <c r="AP8">
        <f t="shared" si="9"/>
        <v>-30.792139837202267</v>
      </c>
      <c r="AQ8">
        <f t="shared" si="9"/>
        <v>-235.59811447056393</v>
      </c>
      <c r="AR8">
        <f t="shared" si="9"/>
        <v>1182.6980869331246</v>
      </c>
      <c r="AS8">
        <f t="shared" si="9"/>
        <v>-223.47475210745731</v>
      </c>
      <c r="AT8">
        <f t="shared" si="9"/>
        <v>206.9362751507386</v>
      </c>
      <c r="AU8">
        <f t="shared" si="9"/>
        <v>1166.1596099764058</v>
      </c>
      <c r="AW8">
        <v>5</v>
      </c>
      <c r="AX8">
        <f>(R8*SUMPRODUCT(K9:$K$23, X9:$X$23)-$AZ$3*SUMPRODUCT(K8:$K$22, W9:$W$23))/Z8</f>
        <v>2644.6357249486323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4.6883589999999996E-3</v>
      </c>
      <c r="O9">
        <f t="shared" si="21"/>
        <v>2476.8596088793506</v>
      </c>
      <c r="P9">
        <f t="shared" si="22"/>
        <v>123.84298044396753</v>
      </c>
      <c r="Q9" s="4">
        <f t="shared" si="23"/>
        <v>50</v>
      </c>
      <c r="R9">
        <f t="shared" si="0"/>
        <v>100000</v>
      </c>
      <c r="S9">
        <f t="shared" si="1"/>
        <v>2960.149548586126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2477.6320915908036</v>
      </c>
      <c r="AC9">
        <f t="shared" si="2"/>
        <v>2732.4877494395087</v>
      </c>
      <c r="AE9">
        <f t="shared" si="3"/>
        <v>2286.3670997896015</v>
      </c>
      <c r="AF9">
        <f t="shared" si="4"/>
        <v>-114.31835498948007</v>
      </c>
      <c r="AG9">
        <f t="shared" si="4"/>
        <v>-46.154555784937337</v>
      </c>
      <c r="AH9">
        <f t="shared" si="5"/>
        <v>-439.22981927971153</v>
      </c>
      <c r="AI9">
        <f t="shared" si="6"/>
        <v>1686.6643697354725</v>
      </c>
      <c r="AJ9">
        <f t="shared" si="7"/>
        <v>-254.85565784870505</v>
      </c>
      <c r="AK9">
        <f t="shared" si="24"/>
        <v>242.71333965960631</v>
      </c>
      <c r="AL9">
        <f t="shared" si="8"/>
        <v>1674.5220515463739</v>
      </c>
      <c r="AN9">
        <f t="shared" si="9"/>
        <v>1428.3892510549626</v>
      </c>
      <c r="AO9">
        <f t="shared" si="9"/>
        <v>-71.419462552748129</v>
      </c>
      <c r="AP9">
        <f t="shared" si="9"/>
        <v>-28.834683361428663</v>
      </c>
      <c r="AQ9">
        <f t="shared" si="9"/>
        <v>-274.40525743205814</v>
      </c>
      <c r="AR9">
        <f t="shared" si="9"/>
        <v>1053.7298477087277</v>
      </c>
      <c r="AS9">
        <f t="shared" si="9"/>
        <v>-159.21899955397848</v>
      </c>
      <c r="AT9">
        <f t="shared" si="9"/>
        <v>151.63318501623698</v>
      </c>
      <c r="AU9">
        <f t="shared" si="9"/>
        <v>1046.1440331709862</v>
      </c>
      <c r="AW9">
        <v>6</v>
      </c>
      <c r="AX9">
        <f>(R9*SUMPRODUCT(K10:$K$23, X10:$X$23)-$AZ$3*SUMPRODUCT(K9:$K$22, W10:$W$23))/Z9</f>
        <v>2960.149548586126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5.6712799999999999E-3</v>
      </c>
      <c r="O10">
        <f t="shared" si="21"/>
        <v>2476.8596088793506</v>
      </c>
      <c r="P10">
        <f t="shared" si="22"/>
        <v>123.84298044396753</v>
      </c>
      <c r="Q10" s="4">
        <f t="shared" si="23"/>
        <v>50</v>
      </c>
      <c r="R10">
        <f t="shared" si="0"/>
        <v>100000</v>
      </c>
      <c r="S10">
        <f t="shared" si="1"/>
        <v>3210.7395498776646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2732.4877494395087</v>
      </c>
      <c r="AC10">
        <f t="shared" si="2"/>
        <v>2917.3585328916283</v>
      </c>
      <c r="AE10">
        <f t="shared" si="3"/>
        <v>2250.5368007860106</v>
      </c>
      <c r="AF10">
        <f t="shared" si="4"/>
        <v>-112.52684003930054</v>
      </c>
      <c r="AG10">
        <f t="shared" si="4"/>
        <v>-45.431254817955967</v>
      </c>
      <c r="AH10">
        <f t="shared" si="5"/>
        <v>-523.51081826399889</v>
      </c>
      <c r="AI10">
        <f t="shared" si="6"/>
        <v>1569.0678876647553</v>
      </c>
      <c r="AJ10">
        <f t="shared" si="7"/>
        <v>-184.87078345211967</v>
      </c>
      <c r="AK10">
        <f t="shared" si="24"/>
        <v>255.7011297847765</v>
      </c>
      <c r="AL10">
        <f t="shared" si="8"/>
        <v>1639.898233997412</v>
      </c>
      <c r="AN10">
        <f t="shared" si="9"/>
        <v>1335.8713189099192</v>
      </c>
      <c r="AO10">
        <f t="shared" si="9"/>
        <v>-66.793565945495956</v>
      </c>
      <c r="AP10">
        <f t="shared" si="9"/>
        <v>-26.967037496209382</v>
      </c>
      <c r="AQ10">
        <f t="shared" si="9"/>
        <v>-310.74501292922218</v>
      </c>
      <c r="AR10">
        <f t="shared" si="9"/>
        <v>931.36570253899163</v>
      </c>
      <c r="AS10">
        <f t="shared" si="9"/>
        <v>-109.73540945068748</v>
      </c>
      <c r="AT10">
        <f t="shared" si="9"/>
        <v>151.77881355819022</v>
      </c>
      <c r="AU10">
        <f t="shared" si="9"/>
        <v>973.40910664649437</v>
      </c>
      <c r="AW10">
        <v>7</v>
      </c>
      <c r="AX10">
        <f>(R10*SUMPRODUCT(K11:$K$23, X11:$X$23)-$AZ$3*SUMPRODUCT(K10:$K$22, W11:$W$23))/Z10</f>
        <v>3210.7395498776646</v>
      </c>
    </row>
    <row r="11" spans="1:52" x14ac:dyDescent="0.25">
      <c r="A11" t="s">
        <v>33</v>
      </c>
      <c r="C11" s="7">
        <f>AU25</f>
        <v>9615.2995105323225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6.8024940000000001E-3</v>
      </c>
      <c r="O11">
        <f t="shared" si="21"/>
        <v>2476.8596088793506</v>
      </c>
      <c r="P11">
        <f t="shared" si="22"/>
        <v>123.84298044396753</v>
      </c>
      <c r="Q11" s="4">
        <f t="shared" si="23"/>
        <v>50</v>
      </c>
      <c r="R11">
        <f t="shared" si="0"/>
        <v>100000</v>
      </c>
      <c r="S11">
        <f t="shared" si="1"/>
        <v>3393.887039154914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2917.3585328916283</v>
      </c>
      <c r="AC11">
        <f t="shared" si="2"/>
        <v>3031.9558953012479</v>
      </c>
      <c r="AE11">
        <f t="shared" si="3"/>
        <v>2212.7221696940246</v>
      </c>
      <c r="AF11">
        <f t="shared" si="4"/>
        <v>-110.63610848470123</v>
      </c>
      <c r="AG11">
        <f t="shared" si="4"/>
        <v>-44.66789643146479</v>
      </c>
      <c r="AH11">
        <f t="shared" si="5"/>
        <v>-618.09167662323318</v>
      </c>
      <c r="AI11">
        <f t="shared" si="6"/>
        <v>1439.3264881546256</v>
      </c>
      <c r="AJ11">
        <f t="shared" si="7"/>
        <v>-114.59736240961956</v>
      </c>
      <c r="AK11">
        <f t="shared" si="24"/>
        <v>258.50139659619902</v>
      </c>
      <c r="AL11">
        <f t="shared" si="8"/>
        <v>1583.230522341205</v>
      </c>
      <c r="AN11">
        <f t="shared" si="9"/>
        <v>1249.0968607600221</v>
      </c>
      <c r="AO11">
        <f t="shared" si="9"/>
        <v>-62.454843038001094</v>
      </c>
      <c r="AP11">
        <f t="shared" si="9"/>
        <v>-25.215334294323871</v>
      </c>
      <c r="AQ11">
        <f t="shared" si="9"/>
        <v>-348.91699622584758</v>
      </c>
      <c r="AR11">
        <f t="shared" si="9"/>
        <v>812.5096872018496</v>
      </c>
      <c r="AS11">
        <f t="shared" si="9"/>
        <v>-64.690998082704709</v>
      </c>
      <c r="AT11">
        <f t="shared" si="9"/>
        <v>145.92581364837292</v>
      </c>
      <c r="AU11">
        <f t="shared" si="9"/>
        <v>893.7445027675177</v>
      </c>
      <c r="AW11">
        <v>8</v>
      </c>
      <c r="AX11">
        <f>(R11*SUMPRODUCT(K12:$K$23, X12:$X$23)-$AZ$3*SUMPRODUCT(K11:$K$22, W12:$W$23))/Z11</f>
        <v>3393.887039154914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8.090557E-3</v>
      </c>
      <c r="O12">
        <f t="shared" si="21"/>
        <v>2476.8596088793506</v>
      </c>
      <c r="P12">
        <f t="shared" si="22"/>
        <v>123.84298044396753</v>
      </c>
      <c r="Q12" s="4">
        <f t="shared" si="23"/>
        <v>50</v>
      </c>
      <c r="R12">
        <f t="shared" si="0"/>
        <v>100000</v>
      </c>
      <c r="S12">
        <f t="shared" si="1"/>
        <v>3508.3133500084441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3031.9558953012479</v>
      </c>
      <c r="AC12">
        <f t="shared" si="2"/>
        <v>3077.4804935965517</v>
      </c>
      <c r="AE12">
        <f t="shared" si="3"/>
        <v>2172.6927931580112</v>
      </c>
      <c r="AF12">
        <f t="shared" si="4"/>
        <v>-108.63463965790056</v>
      </c>
      <c r="AG12">
        <f t="shared" si="4"/>
        <v>-43.859829305001284</v>
      </c>
      <c r="AH12">
        <f t="shared" si="5"/>
        <v>-722.77632429772507</v>
      </c>
      <c r="AI12">
        <f t="shared" si="6"/>
        <v>1297.4219998973842</v>
      </c>
      <c r="AJ12">
        <f t="shared" si="7"/>
        <v>-45.524598295303804</v>
      </c>
      <c r="AK12">
        <f t="shared" si="24"/>
        <v>264.48312913279057</v>
      </c>
      <c r="AL12">
        <f t="shared" si="8"/>
        <v>1516.3805307348709</v>
      </c>
      <c r="AN12">
        <f t="shared" si="9"/>
        <v>1165.9853624887553</v>
      </c>
      <c r="AO12">
        <f t="shared" si="9"/>
        <v>-58.299268124437766</v>
      </c>
      <c r="AP12">
        <f t="shared" si="9"/>
        <v>-23.537574723831497</v>
      </c>
      <c r="AQ12">
        <f t="shared" si="9"/>
        <v>-387.88116623687057</v>
      </c>
      <c r="AR12">
        <f t="shared" si="9"/>
        <v>696.26735340361552</v>
      </c>
      <c r="AS12">
        <f t="shared" si="9"/>
        <v>-24.430980492346304</v>
      </c>
      <c r="AT12">
        <f t="shared" si="9"/>
        <v>141.93606117035139</v>
      </c>
      <c r="AU12">
        <f t="shared" si="9"/>
        <v>813.77243408162053</v>
      </c>
      <c r="AW12">
        <v>9</v>
      </c>
      <c r="AX12">
        <f>(R12*SUMPRODUCT(K13:$K$23, X13:$X$23)-$AZ$3*SUMPRODUCT(K12:$K$22, W13:$W$23))/Z12</f>
        <v>3508.3133500084441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9.5159809999999997E-3</v>
      </c>
      <c r="O13">
        <f t="shared" si="21"/>
        <v>2476.8596088793506</v>
      </c>
      <c r="P13">
        <f t="shared" si="22"/>
        <v>123.84298044396753</v>
      </c>
      <c r="Q13" s="4">
        <f t="shared" si="23"/>
        <v>50</v>
      </c>
      <c r="R13">
        <f t="shared" si="0"/>
        <v>100000</v>
      </c>
      <c r="S13">
        <f t="shared" si="1"/>
        <v>3553.2898925873365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3077.4804935965517</v>
      </c>
      <c r="AC13">
        <f t="shared" si="2"/>
        <v>3056.1037431004429</v>
      </c>
      <c r="AE13">
        <f t="shared" si="3"/>
        <v>2130.2905618879026</v>
      </c>
      <c r="AF13">
        <f t="shared" si="4"/>
        <v>-106.51452809439513</v>
      </c>
      <c r="AG13">
        <f t="shared" si="4"/>
        <v>-43.003861709621638</v>
      </c>
      <c r="AH13">
        <f t="shared" si="5"/>
        <v>-834.73860465927089</v>
      </c>
      <c r="AI13">
        <f t="shared" si="6"/>
        <v>1146.0335674246148</v>
      </c>
      <c r="AJ13">
        <f t="shared" si="7"/>
        <v>21.376750496108798</v>
      </c>
      <c r="AK13">
        <f t="shared" si="24"/>
        <v>263.73496246606607</v>
      </c>
      <c r="AL13">
        <f t="shared" si="8"/>
        <v>1431.1452803867896</v>
      </c>
      <c r="AN13">
        <f t="shared" si="9"/>
        <v>1087.0305356167601</v>
      </c>
      <c r="AO13">
        <f t="shared" si="9"/>
        <v>-54.351526780838</v>
      </c>
      <c r="AP13">
        <f t="shared" si="9"/>
        <v>-21.943725266459179</v>
      </c>
      <c r="AQ13">
        <f t="shared" si="9"/>
        <v>-425.94487754694444</v>
      </c>
      <c r="AR13">
        <f t="shared" si="9"/>
        <v>584.79040602251837</v>
      </c>
      <c r="AS13">
        <f t="shared" si="9"/>
        <v>10.907986430235026</v>
      </c>
      <c r="AT13">
        <f t="shared" si="9"/>
        <v>134.57692703491387</v>
      </c>
      <c r="AU13">
        <f t="shared" si="9"/>
        <v>730.27531948766716</v>
      </c>
      <c r="AW13">
        <v>10</v>
      </c>
      <c r="AX13">
        <f>(R13*SUMPRODUCT(K14:$K$23, X14:$X$23)-$AZ$3*SUMPRODUCT(K13:$K$22, W14:$W$23))/Z13</f>
        <v>3553.2898925873365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1.1135328E-2</v>
      </c>
      <c r="O14">
        <f t="shared" si="21"/>
        <v>2476.8596088793506</v>
      </c>
      <c r="P14">
        <f t="shared" si="22"/>
        <v>123.84298044396753</v>
      </c>
      <c r="Q14" s="4">
        <f t="shared" si="23"/>
        <v>50</v>
      </c>
      <c r="R14">
        <f t="shared" si="0"/>
        <v>100000</v>
      </c>
      <c r="S14">
        <f t="shared" si="1"/>
        <v>3525.9167592079648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3056.1037431004429</v>
      </c>
      <c r="AC14">
        <f t="shared" si="2"/>
        <v>2968.4665684539882</v>
      </c>
      <c r="AE14">
        <f t="shared" si="3"/>
        <v>2085.2661721270974</v>
      </c>
      <c r="AF14">
        <f t="shared" si="4"/>
        <v>-104.26330860635488</v>
      </c>
      <c r="AG14">
        <f t="shared" si="4"/>
        <v>-42.094960987122143</v>
      </c>
      <c r="AH14">
        <f t="shared" si="5"/>
        <v>-957.72421080655545</v>
      </c>
      <c r="AI14">
        <f t="shared" si="6"/>
        <v>981.1836917270648</v>
      </c>
      <c r="AJ14">
        <f t="shared" si="7"/>
        <v>87.637174646454696</v>
      </c>
      <c r="AK14">
        <f t="shared" si="24"/>
        <v>258.90727958032892</v>
      </c>
      <c r="AL14">
        <f t="shared" si="8"/>
        <v>1327.7281459538485</v>
      </c>
      <c r="AN14">
        <f t="shared" si="9"/>
        <v>1012.0370826521628</v>
      </c>
      <c r="AO14">
        <f t="shared" si="9"/>
        <v>-50.601854132608139</v>
      </c>
      <c r="AP14">
        <f t="shared" si="9"/>
        <v>-20.429843480512336</v>
      </c>
      <c r="AQ14">
        <f t="shared" si="9"/>
        <v>-464.80992654348546</v>
      </c>
      <c r="AR14">
        <f t="shared" si="9"/>
        <v>476.19545849555669</v>
      </c>
      <c r="AS14">
        <f t="shared" si="9"/>
        <v>42.532733588923485</v>
      </c>
      <c r="AT14">
        <f t="shared" si="9"/>
        <v>125.65483073875595</v>
      </c>
      <c r="AU14">
        <f t="shared" si="9"/>
        <v>644.38302282323616</v>
      </c>
      <c r="AW14">
        <v>11</v>
      </c>
      <c r="AX14">
        <f>(R14*SUMPRODUCT(K15:$K$23, X15:$X$23)-$AZ$3*SUMPRODUCT(K14:$K$22, W15:$W$23))/Z14</f>
        <v>3525.9167592079648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1.2969985999999999E-2</v>
      </c>
      <c r="O15">
        <f t="shared" si="21"/>
        <v>2476.8596088793506</v>
      </c>
      <c r="P15">
        <f t="shared" si="22"/>
        <v>123.84298044396753</v>
      </c>
      <c r="Q15" s="4">
        <f t="shared" si="23"/>
        <v>50</v>
      </c>
      <c r="R15">
        <f t="shared" si="0"/>
        <v>100000</v>
      </c>
      <c r="S15">
        <f t="shared" si="1"/>
        <v>3423.2316808983237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2968.4665684539882</v>
      </c>
      <c r="AC15">
        <f t="shared" si="2"/>
        <v>2815.8162121102132</v>
      </c>
      <c r="AE15">
        <f t="shared" si="3"/>
        <v>2037.3676373470644</v>
      </c>
      <c r="AF15">
        <f t="shared" si="4"/>
        <v>-101.86838186735322</v>
      </c>
      <c r="AG15">
        <f t="shared" si="4"/>
        <v>-41.128040322577398</v>
      </c>
      <c r="AH15">
        <f t="shared" si="5"/>
        <v>-1091.9421093470407</v>
      </c>
      <c r="AI15">
        <f t="shared" si="6"/>
        <v>802.42910581009301</v>
      </c>
      <c r="AJ15">
        <f t="shared" si="7"/>
        <v>152.650356343775</v>
      </c>
      <c r="AK15">
        <f t="shared" si="24"/>
        <v>254.51582626215901</v>
      </c>
      <c r="AL15">
        <f t="shared" si="8"/>
        <v>1209.595288416027</v>
      </c>
      <c r="AN15">
        <f t="shared" si="9"/>
        <v>940.00437782314066</v>
      </c>
      <c r="AO15">
        <f t="shared" si="9"/>
        <v>-47.000218891157033</v>
      </c>
      <c r="AP15">
        <f t="shared" si="9"/>
        <v>-18.975729880960905</v>
      </c>
      <c r="AQ15">
        <f t="shared" si="9"/>
        <v>-503.80223200767426</v>
      </c>
      <c r="AR15">
        <f t="shared" si="9"/>
        <v>370.22619704334846</v>
      </c>
      <c r="AS15">
        <f t="shared" si="9"/>
        <v>70.430098431453175</v>
      </c>
      <c r="AT15">
        <f t="shared" si="9"/>
        <v>117.42897380231035</v>
      </c>
      <c r="AU15">
        <f t="shared" si="9"/>
        <v>558.08526927711193</v>
      </c>
      <c r="AW15">
        <v>12</v>
      </c>
      <c r="AX15">
        <f>(R15*SUMPRODUCT(K16:$K$23, X16:$X$23)-$AZ$3*SUMPRODUCT(K15:$K$22, W16:$W$23))/Z15</f>
        <v>3423.2316808983237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1.4883069000000001E-2</v>
      </c>
      <c r="O16">
        <f t="shared" si="21"/>
        <v>2476.8596088793506</v>
      </c>
      <c r="P16">
        <f t="shared" si="22"/>
        <v>123.84298044396753</v>
      </c>
      <c r="Q16" s="4">
        <f t="shared" si="23"/>
        <v>50</v>
      </c>
      <c r="R16">
        <f t="shared" si="0"/>
        <v>100000</v>
      </c>
      <c r="S16">
        <f t="shared" si="1"/>
        <v>3249.5414747445875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2815.8162121102132</v>
      </c>
      <c r="AC16">
        <f t="shared" si="2"/>
        <v>2606.4343698471921</v>
      </c>
      <c r="AE16">
        <f t="shared" si="3"/>
        <v>1986.6716778485904</v>
      </c>
      <c r="AF16">
        <f t="shared" si="4"/>
        <v>-99.33358389242953</v>
      </c>
      <c r="AG16">
        <f t="shared" si="4"/>
        <v>-40.104648457395925</v>
      </c>
      <c r="AH16">
        <f t="shared" si="5"/>
        <v>-1224.2229239114035</v>
      </c>
      <c r="AI16">
        <f t="shared" si="6"/>
        <v>623.01052158736138</v>
      </c>
      <c r="AJ16">
        <f t="shared" si="7"/>
        <v>209.3818422630211</v>
      </c>
      <c r="AK16">
        <f t="shared" si="24"/>
        <v>257.26254054183073</v>
      </c>
      <c r="AL16">
        <f t="shared" si="8"/>
        <v>1089.6549043922132</v>
      </c>
      <c r="AN16">
        <f t="shared" si="9"/>
        <v>869.07574099693329</v>
      </c>
      <c r="AO16">
        <f t="shared" si="9"/>
        <v>-43.453787049846667</v>
      </c>
      <c r="AP16">
        <f t="shared" si="9"/>
        <v>-17.543903939516067</v>
      </c>
      <c r="AQ16">
        <f t="shared" si="9"/>
        <v>-535.54014818185829</v>
      </c>
      <c r="AR16">
        <f t="shared" si="9"/>
        <v>272.53790182571214</v>
      </c>
      <c r="AS16">
        <f t="shared" si="9"/>
        <v>91.594741972209448</v>
      </c>
      <c r="AT16">
        <f t="shared" si="9"/>
        <v>112.54030323433483</v>
      </c>
      <c r="AU16">
        <f t="shared" si="9"/>
        <v>476.67294703225645</v>
      </c>
      <c r="AW16">
        <v>13</v>
      </c>
      <c r="AX16">
        <f>(R16*SUMPRODUCT(K17:$K$23, X17:$X$23)-$AZ$3*SUMPRODUCT(K16:$K$22, W17:$W$23))/Z16</f>
        <v>3249.5414747445875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1.6930661E-2</v>
      </c>
      <c r="O17">
        <f t="shared" si="21"/>
        <v>2476.8596088793506</v>
      </c>
      <c r="P17">
        <f t="shared" si="22"/>
        <v>123.84298044396753</v>
      </c>
      <c r="Q17" s="4">
        <f t="shared" si="23"/>
        <v>50</v>
      </c>
      <c r="R17">
        <f t="shared" si="0"/>
        <v>100000</v>
      </c>
      <c r="S17">
        <f t="shared" si="1"/>
        <v>3008.9297242177267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2606.4343698471921</v>
      </c>
      <c r="AC17">
        <f t="shared" si="2"/>
        <v>2348.4458049025352</v>
      </c>
      <c r="AE17">
        <f t="shared" si="3"/>
        <v>1933.1692963741491</v>
      </c>
      <c r="AF17">
        <f t="shared" si="4"/>
        <v>-96.658464818707458</v>
      </c>
      <c r="AG17">
        <f t="shared" si="4"/>
        <v>-39.024603765265624</v>
      </c>
      <c r="AH17">
        <f t="shared" si="5"/>
        <v>-1357.9964151126867</v>
      </c>
      <c r="AI17">
        <f t="shared" si="6"/>
        <v>439.48981267748945</v>
      </c>
      <c r="AJ17">
        <f t="shared" si="7"/>
        <v>257.9885649446569</v>
      </c>
      <c r="AK17">
        <f t="shared" si="24"/>
        <v>274.12971892654252</v>
      </c>
      <c r="AL17">
        <f t="shared" si="8"/>
        <v>971.60809654868888</v>
      </c>
      <c r="AN17">
        <f t="shared" si="9"/>
        <v>796.52534315985793</v>
      </c>
      <c r="AO17">
        <f t="shared" si="9"/>
        <v>-39.826267157992895</v>
      </c>
      <c r="AP17">
        <f t="shared" si="9"/>
        <v>-16.079339747484596</v>
      </c>
      <c r="AQ17">
        <f t="shared" si="9"/>
        <v>-559.53638545071306</v>
      </c>
      <c r="AR17">
        <f t="shared" si="9"/>
        <v>181.08335080366743</v>
      </c>
      <c r="AS17">
        <f t="shared" si="9"/>
        <v>106.29924166977374</v>
      </c>
      <c r="AT17">
        <f t="shared" si="9"/>
        <v>112.94989468735054</v>
      </c>
      <c r="AU17">
        <f t="shared" si="9"/>
        <v>400.33248716079169</v>
      </c>
      <c r="AW17">
        <v>14</v>
      </c>
      <c r="AX17">
        <f>(R17*SUMPRODUCT(K18:$K$23, X18:$X$23)-$AZ$3*SUMPRODUCT(K17:$K$22, W18:$W$23))/Z17</f>
        <v>3008.9297242177267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1.9185959999999998E-2</v>
      </c>
      <c r="O18">
        <f t="shared" si="21"/>
        <v>2476.8596088793506</v>
      </c>
      <c r="P18">
        <f t="shared" si="22"/>
        <v>123.84298044396753</v>
      </c>
      <c r="Q18" s="4">
        <f t="shared" si="23"/>
        <v>50</v>
      </c>
      <c r="R18">
        <f t="shared" si="0"/>
        <v>100000</v>
      </c>
      <c r="S18">
        <f t="shared" si="1"/>
        <v>2703.1926999331231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2348.4458049025352</v>
      </c>
      <c r="AC18">
        <f t="shared" si="2"/>
        <v>2048.2433441751455</v>
      </c>
      <c r="AE18">
        <f t="shared" si="3"/>
        <v>1876.7478946169449</v>
      </c>
      <c r="AF18">
        <f t="shared" si="4"/>
        <v>-93.837394730847251</v>
      </c>
      <c r="AG18">
        <f t="shared" si="4"/>
        <v>-37.885633240756732</v>
      </c>
      <c r="AH18">
        <f t="shared" si="5"/>
        <v>-1497.4489737124713</v>
      </c>
      <c r="AI18">
        <f t="shared" si="6"/>
        <v>247.57589293286946</v>
      </c>
      <c r="AJ18">
        <f t="shared" si="7"/>
        <v>300.20246072738973</v>
      </c>
      <c r="AK18">
        <f t="shared" si="24"/>
        <v>289.60807696568315</v>
      </c>
      <c r="AL18">
        <f t="shared" si="8"/>
        <v>837.38643062594235</v>
      </c>
      <c r="AN18">
        <f t="shared" si="9"/>
        <v>722.62217209177459</v>
      </c>
      <c r="AO18">
        <f t="shared" si="9"/>
        <v>-36.131108604588732</v>
      </c>
      <c r="AP18">
        <f t="shared" si="9"/>
        <v>-14.587467321547614</v>
      </c>
      <c r="AQ18">
        <f t="shared" si="9"/>
        <v>-576.57708479889652</v>
      </c>
      <c r="AR18">
        <f t="shared" si="9"/>
        <v>95.326511366741698</v>
      </c>
      <c r="AS18">
        <f t="shared" si="9"/>
        <v>115.58982155267013</v>
      </c>
      <c r="AT18">
        <f t="shared" si="9"/>
        <v>111.51056475541084</v>
      </c>
      <c r="AU18">
        <f t="shared" si="9"/>
        <v>322.42689767482267</v>
      </c>
      <c r="AW18">
        <v>15</v>
      </c>
      <c r="AX18">
        <f>(R18*SUMPRODUCT(K19:$K$23, X19:$X$23)-$AZ$3*SUMPRODUCT(K18:$K$22, W19:$W$23))/Z18</f>
        <v>2703.1926999331231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2.1884238E-2</v>
      </c>
      <c r="O19">
        <f t="shared" si="21"/>
        <v>2476.8596088793506</v>
      </c>
      <c r="P19">
        <f t="shared" si="22"/>
        <v>123.84298044396753</v>
      </c>
      <c r="Q19" s="4">
        <f t="shared" si="23"/>
        <v>50</v>
      </c>
      <c r="R19">
        <f t="shared" si="0"/>
        <v>100000</v>
      </c>
      <c r="S19">
        <f t="shared" si="1"/>
        <v>2323.1614457296332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2048.2433441751455</v>
      </c>
      <c r="AC19">
        <f t="shared" si="2"/>
        <v>1704.1633812025498</v>
      </c>
      <c r="AE19">
        <f t="shared" si="3"/>
        <v>1816.9092180789794</v>
      </c>
      <c r="AF19">
        <f t="shared" si="4"/>
        <v>-90.845460903948961</v>
      </c>
      <c r="AG19">
        <f t="shared" si="4"/>
        <v>-36.677678693727735</v>
      </c>
      <c r="AH19">
        <f t="shared" si="5"/>
        <v>-1658.1964292428634</v>
      </c>
      <c r="AI19">
        <f t="shared" si="6"/>
        <v>31.189649238439188</v>
      </c>
      <c r="AJ19">
        <f t="shared" si="7"/>
        <v>344.07996297259569</v>
      </c>
      <c r="AK19">
        <f t="shared" si="24"/>
        <v>277.03414123910295</v>
      </c>
      <c r="AL19">
        <f t="shared" si="8"/>
        <v>652.30375345013783</v>
      </c>
      <c r="AN19">
        <f t="shared" si="9"/>
        <v>651.74391165709289</v>
      </c>
      <c r="AO19">
        <f t="shared" si="9"/>
        <v>-32.58719558285464</v>
      </c>
      <c r="AP19">
        <f t="shared" si="9"/>
        <v>-13.156658320896373</v>
      </c>
      <c r="AQ19">
        <f t="shared" si="9"/>
        <v>-594.81201170480813</v>
      </c>
      <c r="AR19">
        <f t="shared" si="9"/>
        <v>11.188046048533725</v>
      </c>
      <c r="AS19">
        <f t="shared" si="9"/>
        <v>123.42500041234265</v>
      </c>
      <c r="AT19">
        <f t="shared" si="9"/>
        <v>99.374978715027879</v>
      </c>
      <c r="AU19">
        <f t="shared" si="9"/>
        <v>233.98802517590426</v>
      </c>
      <c r="AW19">
        <v>16</v>
      </c>
      <c r="AX19">
        <f>(R19*SUMPRODUCT(K20:$K$23, X20:$X$23)-$AZ$3*SUMPRODUCT(K19:$K$22, W20:$W$23))/Z19</f>
        <v>2323.1614457296332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2.4761703999999999E-2</v>
      </c>
      <c r="O20">
        <f t="shared" si="21"/>
        <v>2476.8596088793506</v>
      </c>
      <c r="P20">
        <f t="shared" si="22"/>
        <v>123.84298044396753</v>
      </c>
      <c r="Q20" s="4">
        <f t="shared" si="23"/>
        <v>50</v>
      </c>
      <c r="R20">
        <f t="shared" si="0"/>
        <v>100000</v>
      </c>
      <c r="S20">
        <f t="shared" si="1"/>
        <v>1853.3862226569374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1704.1633812025498</v>
      </c>
      <c r="AC20">
        <f t="shared" si="2"/>
        <v>1312.2975315948574</v>
      </c>
      <c r="AE20">
        <f t="shared" si="3"/>
        <v>1753.7503576452461</v>
      </c>
      <c r="AF20">
        <f t="shared" si="4"/>
        <v>-87.687517882262313</v>
      </c>
      <c r="AG20">
        <f t="shared" si="4"/>
        <v>-35.402700083569258</v>
      </c>
      <c r="AH20">
        <f t="shared" si="5"/>
        <v>-1816.4036464423855</v>
      </c>
      <c r="AI20">
        <f t="shared" si="6"/>
        <v>-185.74350676297081</v>
      </c>
      <c r="AJ20">
        <f t="shared" si="7"/>
        <v>391.86584960769233</v>
      </c>
      <c r="AK20">
        <f t="shared" si="24"/>
        <v>183.00328379842847</v>
      </c>
      <c r="AL20">
        <f t="shared" si="8"/>
        <v>389.12562664314999</v>
      </c>
      <c r="AN20">
        <f t="shared" si="9"/>
        <v>596.68802306389716</v>
      </c>
      <c r="AO20">
        <f t="shared" si="9"/>
        <v>-29.834401153194857</v>
      </c>
      <c r="AP20">
        <f t="shared" si="9"/>
        <v>-12.045253209443453</v>
      </c>
      <c r="AQ20">
        <f t="shared" si="9"/>
        <v>-618.00489229094751</v>
      </c>
      <c r="AR20">
        <f t="shared" si="9"/>
        <v>-63.196523589688624</v>
      </c>
      <c r="AS20">
        <f t="shared" si="9"/>
        <v>133.32664942268056</v>
      </c>
      <c r="AT20">
        <f t="shared" si="9"/>
        <v>62.264202626023959</v>
      </c>
      <c r="AU20">
        <f t="shared" si="9"/>
        <v>132.3943284590159</v>
      </c>
      <c r="AW20">
        <v>17</v>
      </c>
      <c r="AX20">
        <f>(R20*SUMPRODUCT(K21:$K$23, X21:$X$23)-$AZ$3*SUMPRODUCT(K20:$K$22, W21:$W$23))/Z20</f>
        <v>1853.3862226569374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2.7627288E-2</v>
      </c>
      <c r="O21">
        <f t="shared" si="21"/>
        <v>2476.8596088793506</v>
      </c>
      <c r="P21">
        <f t="shared" si="22"/>
        <v>123.84298044396753</v>
      </c>
      <c r="Q21" s="4">
        <f t="shared" si="23"/>
        <v>50</v>
      </c>
      <c r="R21">
        <f t="shared" si="0"/>
        <v>100000</v>
      </c>
      <c r="S21">
        <f t="shared" si="1"/>
        <v>1300.615927903787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1312.2975315948574</v>
      </c>
      <c r="AC21">
        <f t="shared" si="2"/>
        <v>886.25510535250851</v>
      </c>
      <c r="AE21">
        <f t="shared" si="3"/>
        <v>1687.7614878580255</v>
      </c>
      <c r="AF21">
        <f t="shared" si="4"/>
        <v>-84.388074392901274</v>
      </c>
      <c r="AG21">
        <f t="shared" si="4"/>
        <v>-34.070592491547174</v>
      </c>
      <c r="AH21">
        <f t="shared" si="5"/>
        <v>-1956.161182372784</v>
      </c>
      <c r="AI21">
        <f t="shared" si="6"/>
        <v>-386.85836139920684</v>
      </c>
      <c r="AJ21">
        <f t="shared" si="7"/>
        <v>426.04242624234894</v>
      </c>
      <c r="AK21">
        <f t="shared" si="24"/>
        <v>149.57391948157709</v>
      </c>
      <c r="AL21">
        <f t="shared" si="8"/>
        <v>188.75798432471919</v>
      </c>
      <c r="AN21">
        <f t="shared" si="9"/>
        <v>546.21541993143853</v>
      </c>
      <c r="AO21">
        <f t="shared" si="9"/>
        <v>-27.310770996571925</v>
      </c>
      <c r="AP21">
        <f t="shared" si="9"/>
        <v>-11.026370206314851</v>
      </c>
      <c r="AQ21">
        <f t="shared" si="9"/>
        <v>-633.078435175913</v>
      </c>
      <c r="AR21">
        <f t="shared" si="9"/>
        <v>-125.20015644736125</v>
      </c>
      <c r="AS21">
        <f t="shared" si="9"/>
        <v>137.88141537339618</v>
      </c>
      <c r="AT21">
        <f t="shared" si="9"/>
        <v>48.407065706960474</v>
      </c>
      <c r="AU21">
        <f t="shared" si="9"/>
        <v>61.088324632995402</v>
      </c>
      <c r="AW21">
        <v>18</v>
      </c>
      <c r="AX21">
        <f>(R21*SUMPRODUCT(K22:$K$23, X22:$X$23)-$AZ$3*SUMPRODUCT(K21:$K$22, W22:$W$23))/Z21</f>
        <v>1300.615927903787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3.0780427999999999E-2</v>
      </c>
      <c r="O22">
        <f t="shared" si="21"/>
        <v>2476.8596088793506</v>
      </c>
      <c r="P22">
        <f t="shared" si="22"/>
        <v>123.84298044396753</v>
      </c>
      <c r="Q22" s="4">
        <f t="shared" si="23"/>
        <v>50</v>
      </c>
      <c r="R22">
        <f t="shared" si="0"/>
        <v>100000</v>
      </c>
      <c r="S22">
        <f t="shared" si="1"/>
        <v>675.30088463969457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886.25510535250851</v>
      </c>
      <c r="AC22">
        <f t="shared" si="2"/>
        <v>441.39258378788395</v>
      </c>
      <c r="AE22">
        <f t="shared" si="3"/>
        <v>1618.9338520212584</v>
      </c>
      <c r="AF22">
        <f t="shared" si="4"/>
        <v>-80.946692601062921</v>
      </c>
      <c r="AG22">
        <f t="shared" si="4"/>
        <v>-32.681179147528297</v>
      </c>
      <c r="AH22">
        <f t="shared" si="5"/>
        <v>-2097.4148382068165</v>
      </c>
      <c r="AI22">
        <f t="shared" si="6"/>
        <v>-592.10885793414946</v>
      </c>
      <c r="AJ22">
        <f t="shared" si="7"/>
        <v>444.86252156462456</v>
      </c>
      <c r="AK22">
        <f t="shared" si="24"/>
        <v>169.69695853408933</v>
      </c>
      <c r="AL22">
        <f t="shared" si="8"/>
        <v>22.450622164564436</v>
      </c>
      <c r="AN22">
        <f t="shared" si="9"/>
        <v>489.66403862283619</v>
      </c>
      <c r="AO22">
        <f t="shared" si="9"/>
        <v>-24.48320193114181</v>
      </c>
      <c r="AP22">
        <f t="shared" si="9"/>
        <v>-9.8847758037522286</v>
      </c>
      <c r="AQ22">
        <f t="shared" si="9"/>
        <v>-634.38578362022315</v>
      </c>
      <c r="AR22">
        <f t="shared" si="9"/>
        <v>-179.08972273228099</v>
      </c>
      <c r="AS22">
        <f t="shared" si="9"/>
        <v>134.55347707338709</v>
      </c>
      <c r="AT22">
        <f t="shared" si="9"/>
        <v>51.326678946190221</v>
      </c>
      <c r="AU22">
        <f t="shared" si="9"/>
        <v>6.7904332872963042</v>
      </c>
      <c r="AW22">
        <v>19</v>
      </c>
      <c r="AX22">
        <f>(R22*SUMPRODUCT(K23:$K$23, X23:$X$23)-$AZ$3*SUMPRODUCT(K22:$K$22, W23:$W$23))/Z22</f>
        <v>675.30088463969457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3.4133669999999998E-2</v>
      </c>
      <c r="O23">
        <f t="shared" si="21"/>
        <v>2476.8596088793506</v>
      </c>
      <c r="P23">
        <f t="shared" si="22"/>
        <v>123.84298044396753</v>
      </c>
      <c r="Q23" s="4">
        <f t="shared" si="23"/>
        <v>50</v>
      </c>
      <c r="R23">
        <f t="shared" si="0"/>
        <v>100000</v>
      </c>
      <c r="S23">
        <f t="shared" si="1"/>
        <v>706.48046012845191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441.39258378788395</v>
      </c>
      <c r="AC23">
        <f t="shared" si="2"/>
        <v>441.39258378788395</v>
      </c>
      <c r="AE23">
        <f t="shared" si="3"/>
        <v>1547.4843596443234</v>
      </c>
      <c r="AF23">
        <f t="shared" si="4"/>
        <v>-77.374217982216166</v>
      </c>
      <c r="AG23">
        <f t="shared" si="4"/>
        <v>-31.238838771820397</v>
      </c>
      <c r="AH23">
        <f t="shared" si="5"/>
        <v>-2231.0571684652241</v>
      </c>
      <c r="AI23">
        <f t="shared" si="6"/>
        <v>-792.18586557493722</v>
      </c>
      <c r="AJ23">
        <f t="shared" si="7"/>
        <v>0</v>
      </c>
      <c r="AK23">
        <f t="shared" si="24"/>
        <v>198.60513317425409</v>
      </c>
      <c r="AL23">
        <f t="shared" si="8"/>
        <v>-593.58073240068313</v>
      </c>
      <c r="AN23">
        <f t="shared" si="9"/>
        <v>423.99978941153068</v>
      </c>
      <c r="AO23">
        <f t="shared" si="9"/>
        <v>-21.199989470576533</v>
      </c>
      <c r="AP23">
        <f t="shared" si="9"/>
        <v>-8.5592212794686482</v>
      </c>
      <c r="AQ23">
        <f t="shared" si="9"/>
        <v>-611.29391305238391</v>
      </c>
      <c r="AR23">
        <f t="shared" si="9"/>
        <v>-217.05333439089836</v>
      </c>
      <c r="AS23">
        <f t="shared" si="9"/>
        <v>0</v>
      </c>
      <c r="AT23">
        <f t="shared" si="9"/>
        <v>54.416404351438736</v>
      </c>
      <c r="AU23">
        <f t="shared" si="9"/>
        <v>-162.63693003945963</v>
      </c>
      <c r="AW23">
        <v>20</v>
      </c>
      <c r="AX23">
        <f>(R23*SUMPRODUCT(K$23:$K24, X$23:$X24)-$AZ$3*SUMPRODUCT(K$22:$K23, W$23:$W24))/Z23</f>
        <v>706.48046012845191</v>
      </c>
    </row>
    <row r="25" spans="5:50" x14ac:dyDescent="0.25">
      <c r="AN25" s="8">
        <f t="shared" ref="AN25:AU25" si="25">SUM(AN3:AN23)</f>
        <v>22917.622729389474</v>
      </c>
      <c r="AO25" s="8">
        <f t="shared" si="25"/>
        <v>-3003.5258431289863</v>
      </c>
      <c r="AP25" s="8">
        <f t="shared" si="25"/>
        <v>-2932.5428775041332</v>
      </c>
      <c r="AQ25" s="8">
        <f t="shared" si="25"/>
        <v>-8600.8527307514978</v>
      </c>
      <c r="AR25" s="8">
        <f t="shared" si="25"/>
        <v>8380.7012780048608</v>
      </c>
      <c r="AS25" s="8">
        <f t="shared" si="25"/>
        <v>-1393.225325615691</v>
      </c>
      <c r="AT25" s="8">
        <f t="shared" si="25"/>
        <v>2627.8235581431532</v>
      </c>
      <c r="AU25" s="9">
        <f t="shared" si="25"/>
        <v>9615.2995105323225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5BAF4-1C7D-49E3-874B-4CD5ECD36559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'T.55.04.B'!C3*(1+C12)</f>
        <v>8396.7417513587097</v>
      </c>
      <c r="K3">
        <v>1</v>
      </c>
      <c r="L3" s="2">
        <v>0</v>
      </c>
      <c r="O3">
        <f>$C$3</f>
        <v>8396.7417513587097</v>
      </c>
      <c r="P3">
        <f>O3*B5</f>
        <v>6717.393401086968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8396.7417513587097</v>
      </c>
      <c r="AF3">
        <f t="shared" ref="AF3:AG23" si="4">-$Z3*P3</f>
        <v>-6717.393401086968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-840.55985372825808</v>
      </c>
      <c r="AJ3">
        <f t="shared" ref="AJ3:AJ23" si="7">AB3-AC3</f>
        <v>0</v>
      </c>
      <c r="AL3">
        <f t="shared" ref="AL3:AL23" si="8">SUM(AI3:AK3)</f>
        <v>-840.55985372825808</v>
      </c>
      <c r="AN3">
        <f t="shared" ref="AN3:AU23" si="9">AE3*$K3</f>
        <v>8396.7417513587097</v>
      </c>
      <c r="AO3">
        <f t="shared" si="9"/>
        <v>-6717.393401086968</v>
      </c>
      <c r="AP3">
        <f t="shared" si="9"/>
        <v>-2519.9082039999998</v>
      </c>
      <c r="AQ3">
        <f t="shared" si="9"/>
        <v>0</v>
      </c>
      <c r="AR3">
        <f t="shared" si="9"/>
        <v>-840.55985372825808</v>
      </c>
      <c r="AS3">
        <f t="shared" si="9"/>
        <v>0</v>
      </c>
      <c r="AT3">
        <f t="shared" si="9"/>
        <v>0</v>
      </c>
      <c r="AU3">
        <f t="shared" si="9"/>
        <v>-840.55985372825808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2731.7769521829355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1.1135328E-2</v>
      </c>
      <c r="R4">
        <f t="shared" si="0"/>
        <v>100000</v>
      </c>
      <c r="S4">
        <f t="shared" si="1"/>
        <v>1723.5161621777254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1687.089082776798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-1113.5328</v>
      </c>
      <c r="AI4">
        <f t="shared" si="6"/>
        <v>-1113.5328</v>
      </c>
      <c r="AJ4">
        <f t="shared" si="7"/>
        <v>-1687.089082776798</v>
      </c>
      <c r="AK4">
        <f>H4*SUM(AB4, AE4:AF4)</f>
        <v>0</v>
      </c>
      <c r="AL4">
        <f t="shared" si="8"/>
        <v>-2800.621882776798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-1044.6878694061354</v>
      </c>
      <c r="AR4">
        <f t="shared" si="9"/>
        <v>-1044.6878694061354</v>
      </c>
      <c r="AS4">
        <f t="shared" si="9"/>
        <v>-1582.7836408451053</v>
      </c>
      <c r="AT4">
        <f t="shared" si="9"/>
        <v>0</v>
      </c>
      <c r="AU4">
        <f t="shared" si="9"/>
        <v>-2627.4715102512409</v>
      </c>
      <c r="AW4">
        <v>1</v>
      </c>
      <c r="AX4">
        <f>(R4*SUMPRODUCT(K5:$K$23, X5:$X$23)-$AZ$3*SUMPRODUCT(K4:$K$22, W5:$W$23))/Z4</f>
        <v>1723.5161621777254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1.2969985999999999E-2</v>
      </c>
      <c r="O5">
        <f t="shared" ref="O5:O23" si="21">$C$3</f>
        <v>8396.7417513587097</v>
      </c>
      <c r="P5">
        <f t="shared" ref="P5:P23" si="22">O5*$C$5</f>
        <v>419.8370875679355</v>
      </c>
      <c r="Q5" s="4">
        <f t="shared" ref="Q5:Q23" si="23">$C$8</f>
        <v>50</v>
      </c>
      <c r="R5">
        <f t="shared" si="0"/>
        <v>100000</v>
      </c>
      <c r="S5">
        <f t="shared" si="1"/>
        <v>3240.80090972675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1687.089082776798</v>
      </c>
      <c r="AC5">
        <f t="shared" si="2"/>
        <v>3099.4377061459491</v>
      </c>
      <c r="AE5">
        <f t="shared" si="3"/>
        <v>8030.4772548109058</v>
      </c>
      <c r="AF5">
        <f t="shared" si="4"/>
        <v>-401.52386274054533</v>
      </c>
      <c r="AG5">
        <f t="shared" si="4"/>
        <v>-47.819008209413269</v>
      </c>
      <c r="AH5">
        <f t="shared" si="5"/>
        <v>-1269.5861091734591</v>
      </c>
      <c r="AI5">
        <f t="shared" si="6"/>
        <v>6311.5482746874877</v>
      </c>
      <c r="AJ5">
        <f t="shared" si="7"/>
        <v>-1412.348623369151</v>
      </c>
      <c r="AK5">
        <f>H5*SUM(AB5, AE5:AF5)</f>
        <v>804.90606982679458</v>
      </c>
      <c r="AL5">
        <f t="shared" si="8"/>
        <v>5704.1057211451316</v>
      </c>
      <c r="AN5">
        <f t="shared" si="9"/>
        <v>6934.8191088792264</v>
      </c>
      <c r="AO5">
        <f t="shared" si="9"/>
        <v>-346.74095544396135</v>
      </c>
      <c r="AP5">
        <f t="shared" si="9"/>
        <v>-41.294702839688242</v>
      </c>
      <c r="AQ5">
        <f t="shared" si="9"/>
        <v>-1096.366969346587</v>
      </c>
      <c r="AR5">
        <f t="shared" si="9"/>
        <v>5450.4164812489898</v>
      </c>
      <c r="AS5">
        <f t="shared" si="9"/>
        <v>-1219.6513246920699</v>
      </c>
      <c r="AT5">
        <f t="shared" si="9"/>
        <v>695.08670739883303</v>
      </c>
      <c r="AU5">
        <f t="shared" si="9"/>
        <v>4925.8518639557533</v>
      </c>
      <c r="AW5">
        <v>2</v>
      </c>
      <c r="AX5">
        <f>(R5*SUMPRODUCT(K6:$K$23, X6:$X$23)-$AZ$3*SUMPRODUCT(K5:$K$22, W6:$W$23))/Z5</f>
        <v>3240.80090972675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1.4883069000000001E-2</v>
      </c>
      <c r="O6">
        <f t="shared" si="21"/>
        <v>8396.7417513587097</v>
      </c>
      <c r="P6">
        <f t="shared" si="22"/>
        <v>419.8370875679355</v>
      </c>
      <c r="Q6" s="4">
        <f t="shared" si="23"/>
        <v>50</v>
      </c>
      <c r="R6">
        <f t="shared" si="0"/>
        <v>100000</v>
      </c>
      <c r="S6">
        <f t="shared" si="1"/>
        <v>4554.0473138594834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3099.4377061459491</v>
      </c>
      <c r="AC6">
        <f t="shared" si="2"/>
        <v>4247.0247861442513</v>
      </c>
      <c r="AE6">
        <f t="shared" si="3"/>
        <v>7830.6543351765158</v>
      </c>
      <c r="AF6">
        <f t="shared" si="4"/>
        <v>-391.53271675882581</v>
      </c>
      <c r="AG6">
        <f t="shared" si="4"/>
        <v>-46.629124528626875</v>
      </c>
      <c r="AH6">
        <f t="shared" si="5"/>
        <v>-1423.3871973845285</v>
      </c>
      <c r="AI6">
        <f t="shared" si="6"/>
        <v>5969.1052965045346</v>
      </c>
      <c r="AJ6">
        <f t="shared" si="7"/>
        <v>-1147.5870799983022</v>
      </c>
      <c r="AK6">
        <f>H6*SUM(AB6, AE6:AF6)</f>
        <v>1146.595254512524</v>
      </c>
      <c r="AL6">
        <f t="shared" si="8"/>
        <v>5968.1134710187562</v>
      </c>
      <c r="AN6">
        <f t="shared" si="9"/>
        <v>6098.7189091724986</v>
      </c>
      <c r="AO6">
        <f t="shared" si="9"/>
        <v>-304.93594545862493</v>
      </c>
      <c r="AP6">
        <f t="shared" si="9"/>
        <v>-36.315984757930899</v>
      </c>
      <c r="AQ6">
        <f t="shared" si="9"/>
        <v>-1108.5712692957723</v>
      </c>
      <c r="AR6">
        <f t="shared" si="9"/>
        <v>4648.8957096601707</v>
      </c>
      <c r="AS6">
        <f t="shared" si="9"/>
        <v>-893.7709066364929</v>
      </c>
      <c r="AT6">
        <f t="shared" si="9"/>
        <v>892.99844694336844</v>
      </c>
      <c r="AU6">
        <f t="shared" si="9"/>
        <v>4648.1232499670459</v>
      </c>
      <c r="AW6">
        <v>3</v>
      </c>
      <c r="AX6">
        <f>(R6*SUMPRODUCT(K7:$K$23, X7:$X$23)-$AZ$3*SUMPRODUCT(K6:$K$22, W7:$W$23))/Z6</f>
        <v>4554.0473138594834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1.6930661E-2</v>
      </c>
      <c r="O7">
        <f t="shared" si="21"/>
        <v>8396.7417513587097</v>
      </c>
      <c r="P7">
        <f t="shared" si="22"/>
        <v>419.8370875679355</v>
      </c>
      <c r="Q7" s="4">
        <f t="shared" si="23"/>
        <v>50</v>
      </c>
      <c r="R7">
        <f t="shared" si="0"/>
        <v>100000</v>
      </c>
      <c r="S7">
        <f t="shared" si="1"/>
        <v>5639.881471141216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4247.0247861442513</v>
      </c>
      <c r="AC7">
        <f t="shared" si="2"/>
        <v>5118.0087309485898</v>
      </c>
      <c r="AE7">
        <f t="shared" si="3"/>
        <v>7619.7696378676956</v>
      </c>
      <c r="AF7">
        <f t="shared" si="4"/>
        <v>-380.9884818933848</v>
      </c>
      <c r="AG7">
        <f t="shared" si="4"/>
        <v>-45.373371383219634</v>
      </c>
      <c r="AH7">
        <f t="shared" si="5"/>
        <v>-1578.9238002419329</v>
      </c>
      <c r="AI7">
        <f t="shared" si="6"/>
        <v>5614.4839843491573</v>
      </c>
      <c r="AJ7">
        <f t="shared" si="7"/>
        <v>-870.98394480433853</v>
      </c>
      <c r="AK7">
        <f>H7*SUM(AB7, AE7:AF7)</f>
        <v>1202.5638821398136</v>
      </c>
      <c r="AL7">
        <f t="shared" si="8"/>
        <v>5946.0639216846321</v>
      </c>
      <c r="AN7">
        <f t="shared" si="9"/>
        <v>5372.0253260571044</v>
      </c>
      <c r="AO7">
        <f t="shared" si="9"/>
        <v>-268.60126630285527</v>
      </c>
      <c r="AP7">
        <f t="shared" si="9"/>
        <v>-31.988749238285411</v>
      </c>
      <c r="AQ7">
        <f t="shared" si="9"/>
        <v>-1113.1594583465107</v>
      </c>
      <c r="AR7">
        <f t="shared" si="9"/>
        <v>3958.2758521694523</v>
      </c>
      <c r="AS7">
        <f t="shared" si="9"/>
        <v>-614.05370929131914</v>
      </c>
      <c r="AT7">
        <f t="shared" si="9"/>
        <v>847.82138280816093</v>
      </c>
      <c r="AU7">
        <f t="shared" si="9"/>
        <v>4192.0435256862938</v>
      </c>
      <c r="AW7">
        <v>4</v>
      </c>
      <c r="AX7">
        <f>(R7*SUMPRODUCT(K8:$K$23, X8:$X$23)-$AZ$3*SUMPRODUCT(K7:$K$22, W8:$W$23))/Z7</f>
        <v>5639.881471141216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1.9185959999999998E-2</v>
      </c>
      <c r="O8">
        <f t="shared" si="21"/>
        <v>8396.7417513587097</v>
      </c>
      <c r="P8">
        <f t="shared" si="22"/>
        <v>419.8370875679355</v>
      </c>
      <c r="Q8" s="4">
        <f t="shared" si="23"/>
        <v>50</v>
      </c>
      <c r="R8">
        <f t="shared" si="0"/>
        <v>100000</v>
      </c>
      <c r="S8">
        <f t="shared" si="1"/>
        <v>6494.1583306421062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5118.0087309485898</v>
      </c>
      <c r="AC8">
        <f t="shared" si="2"/>
        <v>5721.2373712722674</v>
      </c>
      <c r="AE8">
        <f t="shared" si="3"/>
        <v>7397.3793460076749</v>
      </c>
      <c r="AF8">
        <f t="shared" si="4"/>
        <v>-369.86896730038376</v>
      </c>
      <c r="AG8">
        <f t="shared" si="4"/>
        <v>-44.049105980963844</v>
      </c>
      <c r="AH8">
        <f t="shared" si="5"/>
        <v>-1741.063376847193</v>
      </c>
      <c r="AI8">
        <f t="shared" si="6"/>
        <v>5242.397895879134</v>
      </c>
      <c r="AJ8">
        <f t="shared" si="7"/>
        <v>-603.22864032367761</v>
      </c>
      <c r="AK8">
        <f t="shared" ref="AK8:AK23" si="24">H8*SUM(AB8:AB8, AE8:AF8)</f>
        <v>880.55013545005136</v>
      </c>
      <c r="AL8">
        <f t="shared" si="8"/>
        <v>5519.7193910055075</v>
      </c>
      <c r="AN8">
        <f t="shared" si="9"/>
        <v>4862.6924100436499</v>
      </c>
      <c r="AO8">
        <f t="shared" si="9"/>
        <v>-243.13462050218251</v>
      </c>
      <c r="AP8">
        <f t="shared" si="9"/>
        <v>-28.955829261134529</v>
      </c>
      <c r="AQ8">
        <f t="shared" si="9"/>
        <v>-1144.4939176424696</v>
      </c>
      <c r="AR8">
        <f t="shared" si="9"/>
        <v>3446.108042637863</v>
      </c>
      <c r="AS8">
        <f t="shared" si="9"/>
        <v>-396.53439327888356</v>
      </c>
      <c r="AT8">
        <f t="shared" si="9"/>
        <v>578.83261896346585</v>
      </c>
      <c r="AU8">
        <f t="shared" si="9"/>
        <v>3628.4062683224452</v>
      </c>
      <c r="AW8">
        <v>5</v>
      </c>
      <c r="AX8">
        <f>(R8*SUMPRODUCT(K9:$K$23, X9:$X$23)-$AZ$3*SUMPRODUCT(K8:$K$22, W9:$W$23))/Z8</f>
        <v>6494.1583306421062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2.1884238E-2</v>
      </c>
      <c r="O9">
        <f t="shared" si="21"/>
        <v>8396.7417513587097</v>
      </c>
      <c r="P9">
        <f t="shared" si="22"/>
        <v>419.8370875679355</v>
      </c>
      <c r="Q9" s="4">
        <f t="shared" si="23"/>
        <v>50</v>
      </c>
      <c r="R9">
        <f t="shared" si="0"/>
        <v>100000</v>
      </c>
      <c r="S9">
        <f t="shared" si="1"/>
        <v>7150.6956904011031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5721.2373712722674</v>
      </c>
      <c r="AC9">
        <f t="shared" si="2"/>
        <v>6098.7759829595725</v>
      </c>
      <c r="AE9">
        <f t="shared" si="3"/>
        <v>7161.5195423632813</v>
      </c>
      <c r="AF9">
        <f t="shared" si="4"/>
        <v>-358.07597711816408</v>
      </c>
      <c r="AG9">
        <f t="shared" si="4"/>
        <v>-42.644633802179563</v>
      </c>
      <c r="AH9">
        <f t="shared" si="5"/>
        <v>-1927.9622379492725</v>
      </c>
      <c r="AI9">
        <f t="shared" si="6"/>
        <v>4832.8366934936657</v>
      </c>
      <c r="AJ9">
        <f t="shared" si="7"/>
        <v>-377.53861168730509</v>
      </c>
      <c r="AK9">
        <f t="shared" si="24"/>
        <v>653.78834488620748</v>
      </c>
      <c r="AL9">
        <f t="shared" si="8"/>
        <v>5109.0864266925682</v>
      </c>
      <c r="AN9">
        <f t="shared" si="9"/>
        <v>4474.1010909722718</v>
      </c>
      <c r="AO9">
        <f t="shared" si="9"/>
        <v>-223.70505454861362</v>
      </c>
      <c r="AP9">
        <f t="shared" si="9"/>
        <v>-26.641888148151633</v>
      </c>
      <c r="AQ9">
        <f t="shared" si="9"/>
        <v>-1204.4787284509262</v>
      </c>
      <c r="AR9">
        <f t="shared" si="9"/>
        <v>3019.2754198245811</v>
      </c>
      <c r="AS9">
        <f t="shared" si="9"/>
        <v>-235.86417721020632</v>
      </c>
      <c r="AT9">
        <f t="shared" si="9"/>
        <v>408.44895134574432</v>
      </c>
      <c r="AU9">
        <f t="shared" si="9"/>
        <v>3191.860193960119</v>
      </c>
      <c r="AW9">
        <v>6</v>
      </c>
      <c r="AX9">
        <f>(R9*SUMPRODUCT(K10:$K$23, X10:$X$23)-$AZ$3*SUMPRODUCT(K9:$K$22, W10:$W$23))/Z9</f>
        <v>7150.6956904011031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2.4761703999999999E-2</v>
      </c>
      <c r="O10">
        <f t="shared" si="21"/>
        <v>8396.7417513587097</v>
      </c>
      <c r="P10">
        <f t="shared" si="22"/>
        <v>419.8370875679355</v>
      </c>
      <c r="Q10" s="4">
        <f t="shared" si="23"/>
        <v>50</v>
      </c>
      <c r="R10">
        <f t="shared" si="0"/>
        <v>100000</v>
      </c>
      <c r="S10">
        <f t="shared" si="1"/>
        <v>7653.6006458971606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6098.7759829595725</v>
      </c>
      <c r="AC10">
        <f t="shared" si="2"/>
        <v>6300.78596326351</v>
      </c>
      <c r="AE10">
        <f t="shared" si="3"/>
        <v>6912.5729198414338</v>
      </c>
      <c r="AF10">
        <f t="shared" si="4"/>
        <v>-345.62864599207171</v>
      </c>
      <c r="AG10">
        <f t="shared" si="4"/>
        <v>-41.162233664759803</v>
      </c>
      <c r="AH10">
        <f t="shared" si="5"/>
        <v>-2111.90759879593</v>
      </c>
      <c r="AI10">
        <f t="shared" si="6"/>
        <v>4413.8744413886725</v>
      </c>
      <c r="AJ10">
        <f t="shared" si="7"/>
        <v>-202.00998030393748</v>
      </c>
      <c r="AK10">
        <f t="shared" si="24"/>
        <v>664.95031348246914</v>
      </c>
      <c r="AL10">
        <f t="shared" si="8"/>
        <v>4876.814774567204</v>
      </c>
      <c r="AN10">
        <f t="shared" si="9"/>
        <v>4103.1579222630089</v>
      </c>
      <c r="AO10">
        <f t="shared" si="9"/>
        <v>-205.15789611315046</v>
      </c>
      <c r="AP10">
        <f t="shared" si="9"/>
        <v>-24.433036311966251</v>
      </c>
      <c r="AQ10">
        <f t="shared" si="9"/>
        <v>-1253.5839398111905</v>
      </c>
      <c r="AR10">
        <f t="shared" si="9"/>
        <v>2619.9830500267021</v>
      </c>
      <c r="AS10">
        <f t="shared" si="9"/>
        <v>-119.90887628557689</v>
      </c>
      <c r="AT10">
        <f t="shared" si="9"/>
        <v>394.70052299129321</v>
      </c>
      <c r="AU10">
        <f t="shared" si="9"/>
        <v>2894.7746967324183</v>
      </c>
      <c r="AW10">
        <v>7</v>
      </c>
      <c r="AX10">
        <f>(R10*SUMPRODUCT(K11:$K$23, X11:$X$23)-$AZ$3*SUMPRODUCT(K10:$K$22, W11:$W$23))/Z10</f>
        <v>7653.6006458971606</v>
      </c>
    </row>
    <row r="11" spans="1:52" x14ac:dyDescent="0.25">
      <c r="A11" t="s">
        <v>33</v>
      </c>
      <c r="C11" s="7">
        <f>AU25</f>
        <v>34608.188515613554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2.7627288E-2</v>
      </c>
      <c r="O11">
        <f t="shared" si="21"/>
        <v>8396.7417513587097</v>
      </c>
      <c r="P11">
        <f t="shared" si="22"/>
        <v>419.8370875679355</v>
      </c>
      <c r="Q11" s="4">
        <f t="shared" si="23"/>
        <v>50</v>
      </c>
      <c r="R11">
        <f t="shared" si="0"/>
        <v>100000</v>
      </c>
      <c r="S11">
        <f t="shared" si="1"/>
        <v>8017.2125849114282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6300.78596326351</v>
      </c>
      <c r="AC11">
        <f t="shared" si="2"/>
        <v>6351.7826548471639</v>
      </c>
      <c r="AE11">
        <f t="shared" si="3"/>
        <v>6652.47154776556</v>
      </c>
      <c r="AF11">
        <f t="shared" si="4"/>
        <v>-332.62357738827797</v>
      </c>
      <c r="AG11">
        <f t="shared" si="4"/>
        <v>-39.613410443932594</v>
      </c>
      <c r="AH11">
        <f t="shared" si="5"/>
        <v>-2274.4017683592292</v>
      </c>
      <c r="AI11">
        <f t="shared" si="6"/>
        <v>4005.8327915741202</v>
      </c>
      <c r="AJ11">
        <f t="shared" si="7"/>
        <v>-50.996691583653956</v>
      </c>
      <c r="AK11">
        <f t="shared" si="24"/>
        <v>649.96264758250084</v>
      </c>
      <c r="AL11">
        <f t="shared" si="8"/>
        <v>4604.7987475729669</v>
      </c>
      <c r="AN11">
        <f t="shared" si="9"/>
        <v>3755.3658748573821</v>
      </c>
      <c r="AO11">
        <f t="shared" si="9"/>
        <v>-187.7682937428691</v>
      </c>
      <c r="AP11">
        <f t="shared" si="9"/>
        <v>-22.362042242455004</v>
      </c>
      <c r="AQ11">
        <f t="shared" si="9"/>
        <v>-1283.9154177939124</v>
      </c>
      <c r="AR11">
        <f t="shared" si="9"/>
        <v>2261.3201210781458</v>
      </c>
      <c r="AS11">
        <f t="shared" si="9"/>
        <v>-28.787982621016358</v>
      </c>
      <c r="AT11">
        <f t="shared" si="9"/>
        <v>366.90837820766228</v>
      </c>
      <c r="AU11">
        <f t="shared" si="9"/>
        <v>2599.4405166647916</v>
      </c>
      <c r="AW11">
        <v>8</v>
      </c>
      <c r="AX11">
        <f>(R11*SUMPRODUCT(K12:$K$23, X12:$X$23)-$AZ$3*SUMPRODUCT(K11:$K$22, W12:$W$23))/Z11</f>
        <v>8017.2125849114282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3.0780427999999999E-2</v>
      </c>
      <c r="O12">
        <f t="shared" si="21"/>
        <v>8396.7417513587097</v>
      </c>
      <c r="P12">
        <f t="shared" si="22"/>
        <v>419.8370875679355</v>
      </c>
      <c r="Q12" s="4">
        <f t="shared" si="23"/>
        <v>50</v>
      </c>
      <c r="R12">
        <f t="shared" si="0"/>
        <v>100000</v>
      </c>
      <c r="S12">
        <f t="shared" si="1"/>
        <v>8243.6536419506738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6351.7826548471639</v>
      </c>
      <c r="AC12">
        <f t="shared" si="2"/>
        <v>6264.8401978859029</v>
      </c>
      <c r="AE12">
        <f t="shared" si="3"/>
        <v>6381.1809107898571</v>
      </c>
      <c r="AF12">
        <f t="shared" si="4"/>
        <v>-319.0590455394929</v>
      </c>
      <c r="AG12">
        <f t="shared" si="4"/>
        <v>-37.997958611489352</v>
      </c>
      <c r="AH12">
        <f t="shared" si="5"/>
        <v>-2438.6354560078307</v>
      </c>
      <c r="AI12">
        <f t="shared" si="6"/>
        <v>3585.4884506310436</v>
      </c>
      <c r="AJ12">
        <f t="shared" si="7"/>
        <v>86.942456961261087</v>
      </c>
      <c r="AK12">
        <f t="shared" si="24"/>
        <v>644.28164459306174</v>
      </c>
      <c r="AL12">
        <f t="shared" si="8"/>
        <v>4316.7125521853668</v>
      </c>
      <c r="AN12">
        <f t="shared" si="9"/>
        <v>3424.4894449891653</v>
      </c>
      <c r="AO12">
        <f t="shared" si="9"/>
        <v>-171.2244722494583</v>
      </c>
      <c r="AP12">
        <f t="shared" si="9"/>
        <v>-20.391775443344052</v>
      </c>
      <c r="AQ12">
        <f t="shared" si="9"/>
        <v>-1308.7046889948567</v>
      </c>
      <c r="AR12">
        <f t="shared" si="9"/>
        <v>1924.1685083015061</v>
      </c>
      <c r="AS12">
        <f t="shared" si="9"/>
        <v>46.658060686201445</v>
      </c>
      <c r="AT12">
        <f t="shared" si="9"/>
        <v>345.756643222344</v>
      </c>
      <c r="AU12">
        <f t="shared" si="9"/>
        <v>2316.5832122100519</v>
      </c>
      <c r="AW12">
        <v>9</v>
      </c>
      <c r="AX12">
        <f>(R12*SUMPRODUCT(K13:$K$23, X13:$X$23)-$AZ$3*SUMPRODUCT(K12:$K$22, W13:$W$23))/Z12</f>
        <v>8243.6536419506738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3.4133669999999998E-2</v>
      </c>
      <c r="O13">
        <f t="shared" si="21"/>
        <v>8396.7417513587097</v>
      </c>
      <c r="P13">
        <f t="shared" si="22"/>
        <v>419.8370875679355</v>
      </c>
      <c r="Q13" s="4">
        <f t="shared" si="23"/>
        <v>50</v>
      </c>
      <c r="R13">
        <f t="shared" si="0"/>
        <v>100000</v>
      </c>
      <c r="S13">
        <f t="shared" si="1"/>
        <v>8335.8138215520867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6264.8401978859029</v>
      </c>
      <c r="AC13">
        <f t="shared" si="2"/>
        <v>6055.2967489688453</v>
      </c>
      <c r="AE13">
        <f t="shared" si="3"/>
        <v>6099.5559782627588</v>
      </c>
      <c r="AF13">
        <f t="shared" si="4"/>
        <v>-304.97779891313792</v>
      </c>
      <c r="AG13">
        <f t="shared" si="4"/>
        <v>-36.320969245456226</v>
      </c>
      <c r="AH13">
        <f t="shared" si="5"/>
        <v>-2594.0195598364717</v>
      </c>
      <c r="AI13">
        <f t="shared" si="6"/>
        <v>3164.2376502676925</v>
      </c>
      <c r="AJ13">
        <f t="shared" si="7"/>
        <v>209.5434489170575</v>
      </c>
      <c r="AK13">
        <f t="shared" si="24"/>
        <v>623.4719301030766</v>
      </c>
      <c r="AL13">
        <f t="shared" si="8"/>
        <v>3997.2530292878264</v>
      </c>
      <c r="AN13">
        <f t="shared" si="9"/>
        <v>3112.440960260084</v>
      </c>
      <c r="AO13">
        <f t="shared" si="9"/>
        <v>-155.62204801300419</v>
      </c>
      <c r="AP13">
        <f t="shared" si="9"/>
        <v>-18.533623234014836</v>
      </c>
      <c r="AQ13">
        <f t="shared" si="9"/>
        <v>-1323.6590923214026</v>
      </c>
      <c r="AR13">
        <f t="shared" si="9"/>
        <v>1614.626196691662</v>
      </c>
      <c r="AS13">
        <f t="shared" si="9"/>
        <v>106.92444100650255</v>
      </c>
      <c r="AT13">
        <f t="shared" si="9"/>
        <v>318.14112039314631</v>
      </c>
      <c r="AU13">
        <f t="shared" si="9"/>
        <v>2039.6917580913109</v>
      </c>
      <c r="AW13">
        <v>10</v>
      </c>
      <c r="AX13">
        <f>(R13*SUMPRODUCT(K14:$K$23, X14:$X$23)-$AZ$3*SUMPRODUCT(K13:$K$22, W14:$W$23))/Z13</f>
        <v>8335.8138215520867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3.7867151000000002E-2</v>
      </c>
      <c r="O14">
        <f t="shared" si="21"/>
        <v>8396.7417513587097</v>
      </c>
      <c r="P14">
        <f t="shared" si="22"/>
        <v>419.8370875679355</v>
      </c>
      <c r="Q14" s="4">
        <f t="shared" si="23"/>
        <v>50</v>
      </c>
      <c r="R14">
        <f t="shared" si="0"/>
        <v>100000</v>
      </c>
      <c r="S14">
        <f t="shared" si="1"/>
        <v>8288.7275243442637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6055.2967489688453</v>
      </c>
      <c r="AC14">
        <f t="shared" si="2"/>
        <v>5732.879813215236</v>
      </c>
      <c r="AE14">
        <f t="shared" si="3"/>
        <v>5807.5876112183023</v>
      </c>
      <c r="AF14">
        <f t="shared" si="4"/>
        <v>-290.37938056091514</v>
      </c>
      <c r="AG14">
        <f t="shared" si="4"/>
        <v>-34.582387926117612</v>
      </c>
      <c r="AH14">
        <f t="shared" si="5"/>
        <v>-2750.7432537680938</v>
      </c>
      <c r="AI14">
        <f t="shared" si="6"/>
        <v>2731.8825889631757</v>
      </c>
      <c r="AJ14">
        <f t="shared" si="7"/>
        <v>322.41693575360932</v>
      </c>
      <c r="AK14">
        <f t="shared" si="24"/>
        <v>594.8267559527884</v>
      </c>
      <c r="AL14">
        <f t="shared" si="8"/>
        <v>3649.1262806695736</v>
      </c>
      <c r="AN14">
        <f t="shared" si="9"/>
        <v>2818.5821560174327</v>
      </c>
      <c r="AO14">
        <f t="shared" si="9"/>
        <v>-140.92910780087166</v>
      </c>
      <c r="AP14">
        <f t="shared" si="9"/>
        <v>-16.783784945877052</v>
      </c>
      <c r="AQ14">
        <f t="shared" si="9"/>
        <v>-1335.0114315760852</v>
      </c>
      <c r="AR14">
        <f t="shared" si="9"/>
        <v>1325.8578316945989</v>
      </c>
      <c r="AS14">
        <f t="shared" si="9"/>
        <v>156.47781535960419</v>
      </c>
      <c r="AT14">
        <f t="shared" si="9"/>
        <v>288.68580079820077</v>
      </c>
      <c r="AU14">
        <f t="shared" si="9"/>
        <v>1771.021447852404</v>
      </c>
      <c r="AW14">
        <v>11</v>
      </c>
      <c r="AX14">
        <f>(R14*SUMPRODUCT(K15:$K$23, X15:$X$23)-$AZ$3*SUMPRODUCT(K14:$K$22, W15:$W$23))/Z14</f>
        <v>8288.7275243442637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4.2172894000000002E-2</v>
      </c>
      <c r="O15">
        <f t="shared" si="21"/>
        <v>8396.7417513587097</v>
      </c>
      <c r="P15">
        <f t="shared" si="22"/>
        <v>419.8370875679355</v>
      </c>
      <c r="Q15" s="4">
        <f t="shared" si="23"/>
        <v>50</v>
      </c>
      <c r="R15">
        <f t="shared" si="0"/>
        <v>100000</v>
      </c>
      <c r="S15">
        <f t="shared" si="1"/>
        <v>8090.8779695964477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5732.879813215236</v>
      </c>
      <c r="AC15">
        <f t="shared" si="2"/>
        <v>5304.076134990587</v>
      </c>
      <c r="AE15">
        <f t="shared" si="3"/>
        <v>5504.5889583824965</v>
      </c>
      <c r="AF15">
        <f t="shared" si="4"/>
        <v>-275.22944791912482</v>
      </c>
      <c r="AG15">
        <f t="shared" si="4"/>
        <v>-32.778124666581398</v>
      </c>
      <c r="AH15">
        <f t="shared" si="5"/>
        <v>-2916.8787605500761</v>
      </c>
      <c r="AI15">
        <f t="shared" si="6"/>
        <v>2279.7026252467135</v>
      </c>
      <c r="AJ15">
        <f t="shared" si="7"/>
        <v>428.80367822464905</v>
      </c>
      <c r="AK15">
        <f t="shared" si="24"/>
        <v>568.94022089891985</v>
      </c>
      <c r="AL15">
        <f t="shared" si="8"/>
        <v>3277.4465243702825</v>
      </c>
      <c r="AN15">
        <f t="shared" si="9"/>
        <v>2539.7172430470991</v>
      </c>
      <c r="AO15">
        <f t="shared" si="9"/>
        <v>-126.98586215235497</v>
      </c>
      <c r="AP15">
        <f t="shared" si="9"/>
        <v>-15.123230642624787</v>
      </c>
      <c r="AQ15">
        <f t="shared" si="9"/>
        <v>-1345.7948159354858</v>
      </c>
      <c r="AR15">
        <f t="shared" si="9"/>
        <v>1051.8133343166335</v>
      </c>
      <c r="AS15">
        <f t="shared" si="9"/>
        <v>197.84221922887619</v>
      </c>
      <c r="AT15">
        <f t="shared" si="9"/>
        <v>262.49867160010524</v>
      </c>
      <c r="AU15">
        <f t="shared" si="9"/>
        <v>1512.1542251456149</v>
      </c>
      <c r="AW15">
        <v>12</v>
      </c>
      <c r="AX15">
        <f>(R15*SUMPRODUCT(K16:$K$23, X16:$X$23)-$AZ$3*SUMPRODUCT(K15:$K$22, W16:$W$23))/Z15</f>
        <v>8090.8779695964477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4.6777600000000003E-2</v>
      </c>
      <c r="O16">
        <f t="shared" si="21"/>
        <v>8396.7417513587097</v>
      </c>
      <c r="P16">
        <f t="shared" si="22"/>
        <v>419.8370875679355</v>
      </c>
      <c r="Q16" s="4">
        <f t="shared" si="23"/>
        <v>50</v>
      </c>
      <c r="R16">
        <f t="shared" si="0"/>
        <v>100000</v>
      </c>
      <c r="S16">
        <f t="shared" si="1"/>
        <v>7744.6946026571241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5304.076134990587</v>
      </c>
      <c r="AC16">
        <f t="shared" si="2"/>
        <v>4788.8639734947083</v>
      </c>
      <c r="AE16">
        <f t="shared" si="3"/>
        <v>5192.0516083390376</v>
      </c>
      <c r="AF16">
        <f t="shared" si="4"/>
        <v>-259.60258041695192</v>
      </c>
      <c r="AG16">
        <f t="shared" si="4"/>
        <v>-30.917061415512105</v>
      </c>
      <c r="AH16">
        <f t="shared" si="5"/>
        <v>-3066.5640088069563</v>
      </c>
      <c r="AI16">
        <f t="shared" si="6"/>
        <v>1834.9679576996173</v>
      </c>
      <c r="AJ16">
        <f t="shared" si="7"/>
        <v>515.21216149587872</v>
      </c>
      <c r="AK16">
        <f t="shared" si="24"/>
        <v>559.93792641132325</v>
      </c>
      <c r="AL16">
        <f t="shared" si="8"/>
        <v>2910.1180456068191</v>
      </c>
      <c r="AN16">
        <f t="shared" si="9"/>
        <v>2271.2792199756027</v>
      </c>
      <c r="AO16">
        <f t="shared" si="9"/>
        <v>-113.56396099878015</v>
      </c>
      <c r="AP16">
        <f t="shared" si="9"/>
        <v>-13.524765243661793</v>
      </c>
      <c r="AQ16">
        <f t="shared" si="9"/>
        <v>-1341.4780197372625</v>
      </c>
      <c r="AR16">
        <f t="shared" si="9"/>
        <v>802.71247399589822</v>
      </c>
      <c r="AS16">
        <f t="shared" si="9"/>
        <v>225.38117194460116</v>
      </c>
      <c r="AT16">
        <f t="shared" si="9"/>
        <v>244.94659773636451</v>
      </c>
      <c r="AU16">
        <f t="shared" si="9"/>
        <v>1273.0402436768638</v>
      </c>
      <c r="AW16">
        <v>13</v>
      </c>
      <c r="AX16">
        <f>(R16*SUMPRODUCT(K17:$K$23, X17:$X$23)-$AZ$3*SUMPRODUCT(K16:$K$22, W17:$W$23))/Z16</f>
        <v>7744.6946026571241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5.1668436999999998E-2</v>
      </c>
      <c r="O17">
        <f t="shared" si="21"/>
        <v>8396.7417513587097</v>
      </c>
      <c r="P17">
        <f t="shared" si="22"/>
        <v>419.8370875679355</v>
      </c>
      <c r="Q17" s="4">
        <f t="shared" si="23"/>
        <v>50</v>
      </c>
      <c r="R17">
        <f t="shared" si="0"/>
        <v>100000</v>
      </c>
      <c r="S17">
        <f t="shared" si="1"/>
        <v>7258.4365324032351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4788.8639734947083</v>
      </c>
      <c r="AC17">
        <f t="shared" si="2"/>
        <v>4211.4108641995417</v>
      </c>
      <c r="AE17">
        <f t="shared" si="3"/>
        <v>4871.8659008294335</v>
      </c>
      <c r="AF17">
        <f t="shared" si="4"/>
        <v>-243.59329504147169</v>
      </c>
      <c r="AG17">
        <f t="shared" si="4"/>
        <v>-29.010454561384471</v>
      </c>
      <c r="AH17">
        <f t="shared" si="5"/>
        <v>-3194.8724799450356</v>
      </c>
      <c r="AI17">
        <f t="shared" si="6"/>
        <v>1404.3896712815413</v>
      </c>
      <c r="AJ17">
        <f t="shared" si="7"/>
        <v>577.45310929516654</v>
      </c>
      <c r="AK17">
        <f t="shared" si="24"/>
        <v>581.03732694174073</v>
      </c>
      <c r="AL17">
        <f t="shared" si="8"/>
        <v>2562.8801075184483</v>
      </c>
      <c r="AN17">
        <f t="shared" si="9"/>
        <v>2007.3589342461412</v>
      </c>
      <c r="AO17">
        <f t="shared" si="9"/>
        <v>-100.36794671230707</v>
      </c>
      <c r="AP17">
        <f t="shared" si="9"/>
        <v>-11.95320157322525</v>
      </c>
      <c r="AQ17">
        <f t="shared" si="9"/>
        <v>-1316.3859488215671</v>
      </c>
      <c r="AR17">
        <f t="shared" si="9"/>
        <v>578.65183713904162</v>
      </c>
      <c r="AS17">
        <f t="shared" si="9"/>
        <v>237.92848195072861</v>
      </c>
      <c r="AT17">
        <f t="shared" si="9"/>
        <v>239.40529011039254</v>
      </c>
      <c r="AU17">
        <f t="shared" si="9"/>
        <v>1055.9856092001626</v>
      </c>
      <c r="AW17">
        <v>14</v>
      </c>
      <c r="AX17">
        <f>(R17*SUMPRODUCT(K18:$K$23, X18:$X$23)-$AZ$3*SUMPRODUCT(K17:$K$22, W18:$W$23))/Z17</f>
        <v>7258.4365324032351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5.7177164000000003E-2</v>
      </c>
      <c r="O18">
        <f t="shared" si="21"/>
        <v>8396.7417513587097</v>
      </c>
      <c r="P18">
        <f t="shared" si="22"/>
        <v>419.8370875679355</v>
      </c>
      <c r="Q18" s="4">
        <f t="shared" si="23"/>
        <v>50</v>
      </c>
      <c r="R18">
        <f t="shared" si="0"/>
        <v>100000</v>
      </c>
      <c r="S18">
        <f t="shared" si="1"/>
        <v>6627.6956755847568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4211.4108641995417</v>
      </c>
      <c r="AC18">
        <f t="shared" si="2"/>
        <v>3587.1229076016784</v>
      </c>
      <c r="AE18">
        <f t="shared" si="3"/>
        <v>4544.587766223407</v>
      </c>
      <c r="AF18">
        <f t="shared" si="4"/>
        <v>-227.22938831117037</v>
      </c>
      <c r="AG18">
        <f t="shared" si="4"/>
        <v>-27.061614497599795</v>
      </c>
      <c r="AH18">
        <f t="shared" si="5"/>
        <v>-3317.4710363416557</v>
      </c>
      <c r="AI18">
        <f t="shared" si="6"/>
        <v>972.8257270729805</v>
      </c>
      <c r="AJ18">
        <f t="shared" si="7"/>
        <v>624.28795659786329</v>
      </c>
      <c r="AK18">
        <f t="shared" si="24"/>
        <v>597.86672387203566</v>
      </c>
      <c r="AL18">
        <f t="shared" si="8"/>
        <v>2194.9804075428792</v>
      </c>
      <c r="AN18">
        <f t="shared" si="9"/>
        <v>1749.8460460830045</v>
      </c>
      <c r="AO18">
        <f t="shared" si="9"/>
        <v>-87.492302304150229</v>
      </c>
      <c r="AP18">
        <f t="shared" si="9"/>
        <v>-10.419791973475039</v>
      </c>
      <c r="AQ18">
        <f t="shared" si="9"/>
        <v>-1277.357567848534</v>
      </c>
      <c r="AR18">
        <f t="shared" si="9"/>
        <v>374.57638395684489</v>
      </c>
      <c r="AS18">
        <f t="shared" si="9"/>
        <v>240.3755563021748</v>
      </c>
      <c r="AT18">
        <f t="shared" si="9"/>
        <v>230.20233664041692</v>
      </c>
      <c r="AU18">
        <f t="shared" si="9"/>
        <v>845.15427689943658</v>
      </c>
      <c r="AW18">
        <v>15</v>
      </c>
      <c r="AX18">
        <f>(R18*SUMPRODUCT(K19:$K$23, X19:$X$23)-$AZ$3*SUMPRODUCT(K18:$K$22, W19:$W$23))/Z18</f>
        <v>6627.6956755847568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6.3388860000000005E-2</v>
      </c>
      <c r="O19">
        <f t="shared" si="21"/>
        <v>8396.7417513587097</v>
      </c>
      <c r="P19">
        <f t="shared" si="22"/>
        <v>419.8370875679355</v>
      </c>
      <c r="Q19" s="4">
        <f t="shared" si="23"/>
        <v>50</v>
      </c>
      <c r="R19">
        <f t="shared" si="0"/>
        <v>100000</v>
      </c>
      <c r="S19">
        <f t="shared" si="1"/>
        <v>5833.8545777611644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3587.1229076016784</v>
      </c>
      <c r="AC19">
        <f t="shared" si="2"/>
        <v>2925.7473139178155</v>
      </c>
      <c r="AE19">
        <f t="shared" si="3"/>
        <v>4211.0656508903248</v>
      </c>
      <c r="AF19">
        <f t="shared" si="4"/>
        <v>-210.55328254451624</v>
      </c>
      <c r="AG19">
        <f t="shared" si="4"/>
        <v>-25.075593459861473</v>
      </c>
      <c r="AH19">
        <f t="shared" si="5"/>
        <v>-3430.8097855246479</v>
      </c>
      <c r="AI19">
        <f t="shared" si="6"/>
        <v>544.62698936129937</v>
      </c>
      <c r="AJ19">
        <f t="shared" si="7"/>
        <v>661.37559368386292</v>
      </c>
      <c r="AK19">
        <f t="shared" si="24"/>
        <v>556.9324292545457</v>
      </c>
      <c r="AL19">
        <f t="shared" si="8"/>
        <v>1762.935012299708</v>
      </c>
      <c r="AN19">
        <f t="shared" si="9"/>
        <v>1510.5523007131223</v>
      </c>
      <c r="AO19">
        <f t="shared" si="9"/>
        <v>-75.527615035656112</v>
      </c>
      <c r="AP19">
        <f t="shared" si="9"/>
        <v>-8.9948717338406521</v>
      </c>
      <c r="AQ19">
        <f t="shared" si="9"/>
        <v>-1230.6665448774604</v>
      </c>
      <c r="AR19">
        <f t="shared" si="9"/>
        <v>195.36326906616503</v>
      </c>
      <c r="AS19">
        <f t="shared" si="9"/>
        <v>237.24218701350421</v>
      </c>
      <c r="AT19">
        <f t="shared" si="9"/>
        <v>199.77735616027155</v>
      </c>
      <c r="AU19">
        <f t="shared" si="9"/>
        <v>632.38281223994079</v>
      </c>
      <c r="AW19">
        <v>16</v>
      </c>
      <c r="AX19">
        <f>(R19*SUMPRODUCT(K20:$K$23, X20:$X$23)-$AZ$3*SUMPRODUCT(K19:$K$22, W20:$W$23))/Z19</f>
        <v>5833.8545777611644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7.0498397000000004E-2</v>
      </c>
      <c r="O20">
        <f t="shared" si="21"/>
        <v>8396.7417513587097</v>
      </c>
      <c r="P20">
        <f t="shared" si="22"/>
        <v>419.8370875679355</v>
      </c>
      <c r="Q20" s="4">
        <f t="shared" si="23"/>
        <v>50</v>
      </c>
      <c r="R20">
        <f t="shared" si="0"/>
        <v>100000</v>
      </c>
      <c r="S20">
        <f t="shared" si="1"/>
        <v>4801.6942854876743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2925.7473139178155</v>
      </c>
      <c r="AC20">
        <f t="shared" si="2"/>
        <v>2214.2579491710803</v>
      </c>
      <c r="AE20">
        <f t="shared" si="3"/>
        <v>3872.0816163318918</v>
      </c>
      <c r="AF20">
        <f t="shared" si="4"/>
        <v>-193.6040808165946</v>
      </c>
      <c r="AG20">
        <f t="shared" si="4"/>
        <v>-23.057048382518943</v>
      </c>
      <c r="AH20">
        <f t="shared" si="5"/>
        <v>-3535.5782854878357</v>
      </c>
      <c r="AI20">
        <f t="shared" si="6"/>
        <v>119.84220164494263</v>
      </c>
      <c r="AJ20">
        <f t="shared" si="7"/>
        <v>711.48936474673519</v>
      </c>
      <c r="AK20">
        <f t="shared" si="24"/>
        <v>358.60940932421801</v>
      </c>
      <c r="AL20">
        <f t="shared" si="8"/>
        <v>1189.9409757158958</v>
      </c>
      <c r="AN20">
        <f t="shared" si="9"/>
        <v>1317.4193890932881</v>
      </c>
      <c r="AO20">
        <f t="shared" si="9"/>
        <v>-65.870969454664419</v>
      </c>
      <c r="AP20">
        <f t="shared" si="9"/>
        <v>-7.8448249815478226</v>
      </c>
      <c r="AQ20">
        <f t="shared" si="9"/>
        <v>-1202.9290305536881</v>
      </c>
      <c r="AR20">
        <f t="shared" si="9"/>
        <v>40.774564103388009</v>
      </c>
      <c r="AS20">
        <f t="shared" si="9"/>
        <v>242.07389645339367</v>
      </c>
      <c r="AT20">
        <f t="shared" si="9"/>
        <v>122.01162985881689</v>
      </c>
      <c r="AU20">
        <f t="shared" si="9"/>
        <v>404.86009041559856</v>
      </c>
      <c r="AW20">
        <v>17</v>
      </c>
      <c r="AX20">
        <f>(R20*SUMPRODUCT(K21:$K$23, X21:$X$23)-$AZ$3*SUMPRODUCT(K20:$K$22, W21:$W$23))/Z20</f>
        <v>4801.6942854876743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7.8701599999999997E-2</v>
      </c>
      <c r="O21">
        <f t="shared" si="21"/>
        <v>8396.7417513587097</v>
      </c>
      <c r="P21">
        <f t="shared" si="22"/>
        <v>419.8370875679355</v>
      </c>
      <c r="Q21" s="4">
        <f t="shared" si="23"/>
        <v>50</v>
      </c>
      <c r="R21">
        <f t="shared" si="0"/>
        <v>100000</v>
      </c>
      <c r="S21">
        <f t="shared" si="1"/>
        <v>3494.0230656791791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2214.2579491710803</v>
      </c>
      <c r="AC21">
        <f t="shared" si="2"/>
        <v>1468.3178618763022</v>
      </c>
      <c r="AE21">
        <f t="shared" si="3"/>
        <v>3528.6217816326666</v>
      </c>
      <c r="AF21">
        <f t="shared" si="4"/>
        <v>-176.43108908163333</v>
      </c>
      <c r="AG21">
        <f t="shared" si="4"/>
        <v>-21.011851299712099</v>
      </c>
      <c r="AH21">
        <f t="shared" si="5"/>
        <v>-3629.253197963305</v>
      </c>
      <c r="AI21">
        <f t="shared" si="6"/>
        <v>-298.07435671198346</v>
      </c>
      <c r="AJ21">
        <f t="shared" si="7"/>
        <v>745.9400872947781</v>
      </c>
      <c r="AK21">
        <f t="shared" si="24"/>
        <v>285.55881532034442</v>
      </c>
      <c r="AL21">
        <f t="shared" si="8"/>
        <v>733.42454590313901</v>
      </c>
      <c r="AN21">
        <f t="shared" si="9"/>
        <v>1141.9786753635415</v>
      </c>
      <c r="AO21">
        <f t="shared" si="9"/>
        <v>-57.098933768177076</v>
      </c>
      <c r="AP21">
        <f t="shared" si="9"/>
        <v>-6.8001297954575861</v>
      </c>
      <c r="AQ21">
        <f t="shared" si="9"/>
        <v>-1174.5463288648036</v>
      </c>
      <c r="AR21">
        <f t="shared" si="9"/>
        <v>-96.466717064896827</v>
      </c>
      <c r="AS21">
        <f t="shared" si="9"/>
        <v>241.41087526680508</v>
      </c>
      <c r="AT21">
        <f t="shared" si="9"/>
        <v>92.416274069198806</v>
      </c>
      <c r="AU21">
        <f t="shared" si="9"/>
        <v>237.36043227110704</v>
      </c>
      <c r="AW21">
        <v>18</v>
      </c>
      <c r="AX21">
        <f>(R21*SUMPRODUCT(K22:$K$23, X22:$X$23)-$AZ$3*SUMPRODUCT(K21:$K$22, W22:$W$23))/Z21</f>
        <v>3494.0230656791791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8.8159118999999994E-2</v>
      </c>
      <c r="O22">
        <f t="shared" si="21"/>
        <v>8396.7417513587097</v>
      </c>
      <c r="P22">
        <f t="shared" si="22"/>
        <v>419.8370875679355</v>
      </c>
      <c r="Q22" s="4">
        <f t="shared" si="23"/>
        <v>50</v>
      </c>
      <c r="R22">
        <f t="shared" si="0"/>
        <v>100000</v>
      </c>
      <c r="S22">
        <f t="shared" si="1"/>
        <v>1897.9496500126513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1468.3178618763022</v>
      </c>
      <c r="AC22">
        <f t="shared" si="2"/>
        <v>719.29811068116624</v>
      </c>
      <c r="AE22">
        <f t="shared" si="3"/>
        <v>3182.2553762633938</v>
      </c>
      <c r="AF22">
        <f t="shared" si="4"/>
        <v>-159.11276881316971</v>
      </c>
      <c r="AG22">
        <f t="shared" si="4"/>
        <v>-18.949346487573354</v>
      </c>
      <c r="AH22">
        <f t="shared" si="5"/>
        <v>-3704.7725982832467</v>
      </c>
      <c r="AI22">
        <f t="shared" si="6"/>
        <v>-700.57933732059564</v>
      </c>
      <c r="AJ22">
        <f t="shared" si="7"/>
        <v>749.019751195136</v>
      </c>
      <c r="AK22">
        <f t="shared" si="24"/>
        <v>314.4022328528568</v>
      </c>
      <c r="AL22">
        <f t="shared" si="8"/>
        <v>362.84264672739715</v>
      </c>
      <c r="AN22">
        <f t="shared" si="9"/>
        <v>962.50752773184047</v>
      </c>
      <c r="AO22">
        <f t="shared" si="9"/>
        <v>-48.125376386592023</v>
      </c>
      <c r="AP22">
        <f t="shared" si="9"/>
        <v>-5.7314346221026353</v>
      </c>
      <c r="AQ22">
        <f t="shared" si="9"/>
        <v>-1120.5485081368056</v>
      </c>
      <c r="AR22">
        <f t="shared" si="9"/>
        <v>-211.89779141365963</v>
      </c>
      <c r="AS22">
        <f t="shared" si="9"/>
        <v>226.5491180634514</v>
      </c>
      <c r="AT22">
        <f t="shared" si="9"/>
        <v>95.094352927735102</v>
      </c>
      <c r="AU22">
        <f t="shared" si="9"/>
        <v>109.74567957752686</v>
      </c>
      <c r="AW22">
        <v>19</v>
      </c>
      <c r="AX22">
        <f>(R22*SUMPRODUCT(K23:$K$23, X23:$X$23)-$AZ$3*SUMPRODUCT(K22:$K$22, W23:$W$23))/Z22</f>
        <v>1897.9496500126513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9.9426106E-2</v>
      </c>
      <c r="O23">
        <f t="shared" si="21"/>
        <v>8396.7417513587097</v>
      </c>
      <c r="P23">
        <f t="shared" si="22"/>
        <v>419.8370875679355</v>
      </c>
      <c r="Q23" s="4">
        <f t="shared" si="23"/>
        <v>50</v>
      </c>
      <c r="R23">
        <f t="shared" si="0"/>
        <v>100000</v>
      </c>
      <c r="S23">
        <f t="shared" si="1"/>
        <v>2131.1534762017754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719.29811068116624</v>
      </c>
      <c r="AC23">
        <f t="shared" si="2"/>
        <v>719.29811068116635</v>
      </c>
      <c r="AE23">
        <f t="shared" si="3"/>
        <v>2834.033562141326</v>
      </c>
      <c r="AF23">
        <f t="shared" si="4"/>
        <v>-141.7016781070663</v>
      </c>
      <c r="AG23">
        <f t="shared" si="4"/>
        <v>-16.875793290193425</v>
      </c>
      <c r="AH23">
        <f t="shared" si="5"/>
        <v>-3768.1194650083917</v>
      </c>
      <c r="AI23">
        <f t="shared" si="6"/>
        <v>-1092.6633742643253</v>
      </c>
      <c r="AJ23">
        <f t="shared" si="7"/>
        <v>0</v>
      </c>
      <c r="AK23">
        <f t="shared" si="24"/>
        <v>354.46835645093273</v>
      </c>
      <c r="AL23">
        <f t="shared" si="8"/>
        <v>-738.1950178133925</v>
      </c>
      <c r="AN23">
        <f t="shared" si="9"/>
        <v>776.50518794859875</v>
      </c>
      <c r="AO23">
        <f t="shared" si="9"/>
        <v>-38.825259397429939</v>
      </c>
      <c r="AP23">
        <f t="shared" si="9"/>
        <v>-4.6238482195963062</v>
      </c>
      <c r="AQ23">
        <f t="shared" si="9"/>
        <v>-1032.4381307532321</v>
      </c>
      <c r="AR23">
        <f t="shared" si="9"/>
        <v>-299.38205042165959</v>
      </c>
      <c r="AS23">
        <f t="shared" si="9"/>
        <v>0</v>
      </c>
      <c r="AT23">
        <f t="shared" si="9"/>
        <v>97.121827145827069</v>
      </c>
      <c r="AU23">
        <f t="shared" si="9"/>
        <v>-202.26022327583252</v>
      </c>
      <c r="AW23">
        <v>20</v>
      </c>
      <c r="AX23">
        <f>(R23*SUMPRODUCT(K$23:$K24, X$23:$X24)-$AZ$3*SUMPRODUCT(K$22:$K23, W$23:$W24))/Z23</f>
        <v>2131.1534762017754</v>
      </c>
    </row>
    <row r="25" spans="5:50" x14ac:dyDescent="0.25">
      <c r="AN25" s="8">
        <f t="shared" ref="AN25:AU25" si="25">SUM(AN3:AN23)</f>
        <v>67630.299479072753</v>
      </c>
      <c r="AO25" s="8">
        <f t="shared" si="25"/>
        <v>-9679.0712874726705</v>
      </c>
      <c r="AP25" s="8">
        <f t="shared" si="25"/>
        <v>-2872.6257192083804</v>
      </c>
      <c r="AQ25" s="8">
        <f t="shared" si="25"/>
        <v>-24258.777678514689</v>
      </c>
      <c r="AR25" s="8">
        <f t="shared" si="25"/>
        <v>30819.824793877033</v>
      </c>
      <c r="AS25" s="8">
        <f t="shared" si="25"/>
        <v>-2932.4911875848261</v>
      </c>
      <c r="AT25" s="8">
        <f t="shared" si="25"/>
        <v>6720.8549093213487</v>
      </c>
      <c r="AU25" s="9">
        <f t="shared" si="25"/>
        <v>34608.188515613554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B309C-E1E7-4A2E-B07E-3C5ABB74F7C2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'T.26.04.C'!C3*(1+C12)</f>
        <v>726.81752395689898</v>
      </c>
      <c r="K3">
        <v>1</v>
      </c>
      <c r="L3" s="2">
        <v>0</v>
      </c>
      <c r="O3">
        <f>$C$3</f>
        <v>726.81752395689898</v>
      </c>
      <c r="P3">
        <f>O3*B5</f>
        <v>581.45401916551918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726.81752395689898</v>
      </c>
      <c r="AF3">
        <f t="shared" ref="AF3:AG23" si="4">-$Z3*P3</f>
        <v>-581.45401916551918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-2374.5446992086199</v>
      </c>
      <c r="AJ3">
        <f t="shared" ref="AJ3:AJ23" si="7">AB3-AC3</f>
        <v>0</v>
      </c>
      <c r="AL3">
        <f t="shared" ref="AL3:AL23" si="8">SUM(AI3:AK3)</f>
        <v>-2374.5446992086199</v>
      </c>
      <c r="AN3">
        <f t="shared" ref="AN3:AU23" si="9">AE3*$K3</f>
        <v>726.81752395689898</v>
      </c>
      <c r="AO3">
        <f t="shared" si="9"/>
        <v>-581.45401916551918</v>
      </c>
      <c r="AP3">
        <f t="shared" si="9"/>
        <v>-2519.9082039999998</v>
      </c>
      <c r="AQ3">
        <f t="shared" si="9"/>
        <v>0</v>
      </c>
      <c r="AR3">
        <f t="shared" si="9"/>
        <v>-2374.5446992086199</v>
      </c>
      <c r="AS3">
        <f t="shared" si="9"/>
        <v>0</v>
      </c>
      <c r="AT3">
        <f t="shared" si="9"/>
        <v>0</v>
      </c>
      <c r="AU3">
        <f t="shared" si="9"/>
        <v>-2374.5446992086199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458.73804675765882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1.784809E-3</v>
      </c>
      <c r="R4">
        <f t="shared" si="0"/>
        <v>250000</v>
      </c>
      <c r="S4">
        <f t="shared" si="1"/>
        <v>40.60103291789715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40.122557499757022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-446.20224999999999</v>
      </c>
      <c r="AI4">
        <f t="shared" si="6"/>
        <v>-446.20224999999999</v>
      </c>
      <c r="AJ4">
        <f t="shared" si="7"/>
        <v>-40.122557499757022</v>
      </c>
      <c r="AK4">
        <f>G4*MAX(0, SUM(AB4, AE4:AF4))</f>
        <v>0</v>
      </c>
      <c r="AL4">
        <f t="shared" si="8"/>
        <v>-486.32480749975701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-418.61548925790407</v>
      </c>
      <c r="AR4">
        <f t="shared" si="9"/>
        <v>-418.61548925790407</v>
      </c>
      <c r="AS4">
        <f t="shared" si="9"/>
        <v>-37.641952809604106</v>
      </c>
      <c r="AT4">
        <f t="shared" si="9"/>
        <v>0</v>
      </c>
      <c r="AU4">
        <f t="shared" si="9"/>
        <v>-456.25744206750818</v>
      </c>
      <c r="AW4">
        <v>1</v>
      </c>
      <c r="AX4">
        <f>(R4*SUMPRODUCT(K5:$K$23, X5:$X$23)-$AZ$3*SUMPRODUCT(K4:$K$22, W5:$W$23))/Z4</f>
        <v>40.60103291789715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1.7924099999999999E-3</v>
      </c>
      <c r="O5">
        <f t="shared" ref="O5:O23" si="21">$C$3</f>
        <v>726.81752395689898</v>
      </c>
      <c r="P5">
        <f t="shared" ref="P5:P23" si="22">O5*$C$5</f>
        <v>36.340876197844949</v>
      </c>
      <c r="Q5" s="4">
        <f t="shared" ref="Q5:Q23" si="23">$C$8</f>
        <v>50</v>
      </c>
      <c r="R5">
        <f t="shared" si="0"/>
        <v>250000</v>
      </c>
      <c r="S5">
        <f t="shared" si="1"/>
        <v>85.015299521816729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40.122557499757022</v>
      </c>
      <c r="AC5">
        <f t="shared" si="2"/>
        <v>83.022689873292165</v>
      </c>
      <c r="AE5">
        <f t="shared" si="3"/>
        <v>709.78219479733286</v>
      </c>
      <c r="AF5">
        <f t="shared" si="4"/>
        <v>-35.489109739866642</v>
      </c>
      <c r="AG5">
        <f t="shared" si="4"/>
        <v>-48.828087614974983</v>
      </c>
      <c r="AH5">
        <f t="shared" si="5"/>
        <v>-442.82169762507749</v>
      </c>
      <c r="AI5">
        <f t="shared" si="6"/>
        <v>182.64329981741378</v>
      </c>
      <c r="AJ5">
        <f t="shared" si="7"/>
        <v>-42.900132373535143</v>
      </c>
      <c r="AK5">
        <f>G5*SUM(AB5, AE5:AF5)</f>
        <v>29.291041344846153</v>
      </c>
      <c r="AL5">
        <f t="shared" si="8"/>
        <v>169.03420878872478</v>
      </c>
      <c r="AN5">
        <f t="shared" si="9"/>
        <v>612.94129494906156</v>
      </c>
      <c r="AO5">
        <f t="shared" si="9"/>
        <v>-30.647064747453076</v>
      </c>
      <c r="AP5">
        <f t="shared" si="9"/>
        <v>-42.166105985730852</v>
      </c>
      <c r="AQ5">
        <f t="shared" si="9"/>
        <v>-382.40421746752543</v>
      </c>
      <c r="AR5">
        <f t="shared" si="9"/>
        <v>157.72390674835222</v>
      </c>
      <c r="AS5">
        <f t="shared" si="9"/>
        <v>-37.046946067770811</v>
      </c>
      <c r="AT5">
        <f t="shared" si="9"/>
        <v>25.294645236124719</v>
      </c>
      <c r="AU5">
        <f t="shared" si="9"/>
        <v>145.97160591670612</v>
      </c>
      <c r="AW5">
        <v>2</v>
      </c>
      <c r="AX5">
        <f>(R5*SUMPRODUCT(K6:$K$23, X6:$X$23)-$AZ$3*SUMPRODUCT(K5:$K$22, W6:$W$23))/Z5</f>
        <v>85.015299521816729</v>
      </c>
    </row>
    <row r="6" spans="1:52" x14ac:dyDescent="0.25">
      <c r="A6" t="s">
        <v>16</v>
      </c>
      <c r="C6" s="2">
        <v>250000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1.8014369999999999E-3</v>
      </c>
      <c r="O6">
        <f t="shared" si="21"/>
        <v>726.81752395689898</v>
      </c>
      <c r="P6">
        <f t="shared" si="22"/>
        <v>36.340876197844949</v>
      </c>
      <c r="Q6" s="4">
        <f t="shared" si="23"/>
        <v>50</v>
      </c>
      <c r="R6">
        <f t="shared" si="0"/>
        <v>250000</v>
      </c>
      <c r="S6">
        <f t="shared" si="1"/>
        <v>131.97012460861612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83.022689873292165</v>
      </c>
      <c r="AC6">
        <f t="shared" si="2"/>
        <v>127.35604262431889</v>
      </c>
      <c r="AE6">
        <f t="shared" si="3"/>
        <v>701.40574494171051</v>
      </c>
      <c r="AF6">
        <f t="shared" si="4"/>
        <v>-35.070287247085524</v>
      </c>
      <c r="AG6">
        <f t="shared" si="4"/>
        <v>-48.251846015156381</v>
      </c>
      <c r="AH6">
        <f t="shared" si="5"/>
        <v>-439.80361834428845</v>
      </c>
      <c r="AI6">
        <f t="shared" si="6"/>
        <v>178.27999333518017</v>
      </c>
      <c r="AJ6">
        <f t="shared" si="7"/>
        <v>-44.333352751026723</v>
      </c>
      <c r="AK6">
        <f>G6*SUM(AB6, AE6:AF6)</f>
        <v>43.837451632723159</v>
      </c>
      <c r="AL6">
        <f t="shared" si="8"/>
        <v>177.78409221687662</v>
      </c>
      <c r="AN6">
        <f t="shared" si="9"/>
        <v>546.27318440838906</v>
      </c>
      <c r="AO6">
        <f t="shared" si="9"/>
        <v>-27.313659220419453</v>
      </c>
      <c r="AP6">
        <f t="shared" si="9"/>
        <v>-37.579802797984243</v>
      </c>
      <c r="AQ6">
        <f t="shared" si="9"/>
        <v>-342.53058923438414</v>
      </c>
      <c r="AR6">
        <f t="shared" si="9"/>
        <v>138.84913315560127</v>
      </c>
      <c r="AS6">
        <f t="shared" si="9"/>
        <v>-34.52797750439926</v>
      </c>
      <c r="AT6">
        <f t="shared" si="9"/>
        <v>34.141756711368998</v>
      </c>
      <c r="AU6">
        <f t="shared" si="9"/>
        <v>138.46291236257102</v>
      </c>
      <c r="AW6">
        <v>3</v>
      </c>
      <c r="AX6">
        <f>(R6*SUMPRODUCT(K7:$K$23, X7:$X$23)-$AZ$3*SUMPRODUCT(K6:$K$22, W7:$W$23))/Z6</f>
        <v>131.97012460861612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1.8114139999999999E-3</v>
      </c>
      <c r="O7">
        <f t="shared" si="21"/>
        <v>726.81752395689898</v>
      </c>
      <c r="P7">
        <f t="shared" si="22"/>
        <v>36.340876197844949</v>
      </c>
      <c r="Q7" s="4">
        <f t="shared" si="23"/>
        <v>50</v>
      </c>
      <c r="R7">
        <f t="shared" si="0"/>
        <v>250000</v>
      </c>
      <c r="S7">
        <f t="shared" si="1"/>
        <v>172.01211797732191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127.35604262431889</v>
      </c>
      <c r="AC7">
        <f t="shared" si="2"/>
        <v>164.03737295983774</v>
      </c>
      <c r="AE7">
        <f t="shared" si="3"/>
        <v>693.12115130622544</v>
      </c>
      <c r="AF7">
        <f t="shared" si="4"/>
        <v>-34.656057565311272</v>
      </c>
      <c r="AG7">
        <f t="shared" si="4"/>
        <v>-47.681923485607115</v>
      </c>
      <c r="AH7">
        <f t="shared" si="5"/>
        <v>-437.02034698849241</v>
      </c>
      <c r="AI7">
        <f t="shared" si="6"/>
        <v>173.76282326681473</v>
      </c>
      <c r="AJ7">
        <f t="shared" si="7"/>
        <v>-36.681330335518851</v>
      </c>
      <c r="AK7">
        <f>G7*SUM(AB7, AE7:AF7)</f>
        <v>38.583817795532944</v>
      </c>
      <c r="AL7">
        <f t="shared" si="8"/>
        <v>175.66531072682884</v>
      </c>
      <c r="AN7">
        <f t="shared" si="9"/>
        <v>488.65839202520431</v>
      </c>
      <c r="AO7">
        <f t="shared" si="9"/>
        <v>-24.432919601260217</v>
      </c>
      <c r="AP7">
        <f t="shared" si="9"/>
        <v>-33.616305050329402</v>
      </c>
      <c r="AQ7">
        <f t="shared" si="9"/>
        <v>-308.10437632618738</v>
      </c>
      <c r="AR7">
        <f t="shared" si="9"/>
        <v>122.50479104742737</v>
      </c>
      <c r="AS7">
        <f t="shared" si="9"/>
        <v>-25.860760222538307</v>
      </c>
      <c r="AT7">
        <f t="shared" si="9"/>
        <v>27.202035786422908</v>
      </c>
      <c r="AU7">
        <f t="shared" si="9"/>
        <v>123.84606661131198</v>
      </c>
      <c r="AW7">
        <v>4</v>
      </c>
      <c r="AX7">
        <f>(R7*SUMPRODUCT(K8:$K$23, X8:$X$23)-$AZ$3*SUMPRODUCT(K7:$K$22, W8:$W$23))/Z7</f>
        <v>172.01211797732191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1.8237660000000001E-3</v>
      </c>
      <c r="O8">
        <f t="shared" si="21"/>
        <v>726.81752395689898</v>
      </c>
      <c r="P8">
        <f t="shared" si="22"/>
        <v>36.340876197844949</v>
      </c>
      <c r="Q8" s="4">
        <f t="shared" si="23"/>
        <v>50</v>
      </c>
      <c r="R8">
        <f t="shared" si="0"/>
        <v>250000</v>
      </c>
      <c r="S8">
        <f t="shared" si="1"/>
        <v>198.05478422574208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164.03737295983774</v>
      </c>
      <c r="AC8">
        <f t="shared" si="2"/>
        <v>186.63947519662679</v>
      </c>
      <c r="AE8">
        <f t="shared" si="3"/>
        <v>684.92584900353006</v>
      </c>
      <c r="AF8">
        <f t="shared" si="4"/>
        <v>-34.246292450176504</v>
      </c>
      <c r="AG8">
        <f t="shared" si="4"/>
        <v>-47.118143579883395</v>
      </c>
      <c r="AH8">
        <f t="shared" si="5"/>
        <v>-434.80335433825877</v>
      </c>
      <c r="AI8">
        <f t="shared" si="6"/>
        <v>168.7580586352114</v>
      </c>
      <c r="AJ8">
        <f t="shared" si="7"/>
        <v>-22.602102236789051</v>
      </c>
      <c r="AK8">
        <f t="shared" ref="AK8:AK23" si="24">G8*SUM(AB8:AB8, AE8:AF8)</f>
        <v>17.353470598630974</v>
      </c>
      <c r="AL8">
        <f t="shared" si="8"/>
        <v>163.50942699705331</v>
      </c>
      <c r="AN8">
        <f t="shared" si="9"/>
        <v>450.23833057712073</v>
      </c>
      <c r="AO8">
        <f t="shared" si="9"/>
        <v>-22.511916528856037</v>
      </c>
      <c r="AP8">
        <f t="shared" si="9"/>
        <v>-30.97327153904866</v>
      </c>
      <c r="AQ8">
        <f t="shared" si="9"/>
        <v>-285.81946012316575</v>
      </c>
      <c r="AR8">
        <f t="shared" si="9"/>
        <v>110.93368238605028</v>
      </c>
      <c r="AS8">
        <f t="shared" si="9"/>
        <v>-14.857568587067387</v>
      </c>
      <c r="AT8">
        <f t="shared" si="9"/>
        <v>11.407362772793364</v>
      </c>
      <c r="AU8">
        <f t="shared" si="9"/>
        <v>107.48347657177625</v>
      </c>
      <c r="AW8">
        <v>5</v>
      </c>
      <c r="AX8">
        <f>(R8*SUMPRODUCT(K9:$K$23, X9:$X$23)-$AZ$3*SUMPRODUCT(K8:$K$22, W9:$W$23))/Z8</f>
        <v>198.05478422574208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1.843244E-3</v>
      </c>
      <c r="O9">
        <f t="shared" si="21"/>
        <v>726.81752395689898</v>
      </c>
      <c r="P9">
        <f t="shared" si="22"/>
        <v>36.340876197844949</v>
      </c>
      <c r="Q9" s="4">
        <f t="shared" si="23"/>
        <v>50</v>
      </c>
      <c r="R9">
        <f t="shared" si="0"/>
        <v>250000</v>
      </c>
      <c r="S9">
        <f t="shared" si="1"/>
        <v>214.25737339357275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186.63947519662679</v>
      </c>
      <c r="AC9">
        <f t="shared" si="2"/>
        <v>199.51694564911941</v>
      </c>
      <c r="AE9">
        <f t="shared" si="3"/>
        <v>676.81410505187409</v>
      </c>
      <c r="AF9">
        <f t="shared" si="4"/>
        <v>-33.840705252593708</v>
      </c>
      <c r="AG9">
        <f t="shared" si="4"/>
        <v>-46.560111908639797</v>
      </c>
      <c r="AH9">
        <f t="shared" si="5"/>
        <v>-434.25117722379292</v>
      </c>
      <c r="AI9">
        <f t="shared" si="6"/>
        <v>162.1621106668477</v>
      </c>
      <c r="AJ9">
        <f t="shared" si="7"/>
        <v>-12.877470452492616</v>
      </c>
      <c r="AK9">
        <f t="shared" si="24"/>
        <v>4.8947159624758525</v>
      </c>
      <c r="AL9">
        <f t="shared" si="8"/>
        <v>154.17935617683094</v>
      </c>
      <c r="AN9">
        <f t="shared" si="9"/>
        <v>422.83410774562179</v>
      </c>
      <c r="AO9">
        <f t="shared" si="9"/>
        <v>-21.141705387281092</v>
      </c>
      <c r="AP9">
        <f t="shared" si="9"/>
        <v>-29.088051251409858</v>
      </c>
      <c r="AQ9">
        <f t="shared" si="9"/>
        <v>-271.29489129786265</v>
      </c>
      <c r="AR9">
        <f t="shared" si="9"/>
        <v>101.30945980906824</v>
      </c>
      <c r="AS9">
        <f t="shared" si="9"/>
        <v>-8.0450949354594083</v>
      </c>
      <c r="AT9">
        <f t="shared" si="9"/>
        <v>3.0579339898702349</v>
      </c>
      <c r="AU9">
        <f t="shared" si="9"/>
        <v>96.322298863479062</v>
      </c>
      <c r="AW9">
        <v>6</v>
      </c>
      <c r="AX9">
        <f>(R9*SUMPRODUCT(K10:$K$23, X10:$X$23)-$AZ$3*SUMPRODUCT(K9:$K$22, W10:$W$23))/Z9</f>
        <v>214.25737339357275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1.8660479999999999E-3</v>
      </c>
      <c r="O10">
        <f t="shared" si="21"/>
        <v>726.81752395689898</v>
      </c>
      <c r="P10">
        <f t="shared" si="22"/>
        <v>36.340876197844949</v>
      </c>
      <c r="Q10" s="4">
        <f t="shared" si="23"/>
        <v>50</v>
      </c>
      <c r="R10">
        <f t="shared" si="0"/>
        <v>250000</v>
      </c>
      <c r="S10">
        <f t="shared" si="1"/>
        <v>226.62769942252467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199.51694564911941</v>
      </c>
      <c r="AC10">
        <f t="shared" si="2"/>
        <v>208.53205500686272</v>
      </c>
      <c r="AE10">
        <f t="shared" si="3"/>
        <v>668.78299639425154</v>
      </c>
      <c r="AF10">
        <f t="shared" si="4"/>
        <v>-33.439149819712576</v>
      </c>
      <c r="AG10">
        <f t="shared" si="4"/>
        <v>-46.007627385846504</v>
      </c>
      <c r="AH10">
        <f t="shared" si="5"/>
        <v>-434.41701853446739</v>
      </c>
      <c r="AI10">
        <f t="shared" si="6"/>
        <v>154.91920065422505</v>
      </c>
      <c r="AJ10">
        <f t="shared" si="7"/>
        <v>-9.015109357743313</v>
      </c>
      <c r="AK10">
        <f t="shared" si="24"/>
        <v>3.4229292481169993</v>
      </c>
      <c r="AL10">
        <f t="shared" si="8"/>
        <v>149.32702054459872</v>
      </c>
      <c r="AN10">
        <f t="shared" si="9"/>
        <v>396.97552297109274</v>
      </c>
      <c r="AO10">
        <f t="shared" si="9"/>
        <v>-19.848776148554634</v>
      </c>
      <c r="AP10">
        <f t="shared" si="9"/>
        <v>-27.30916013209897</v>
      </c>
      <c r="AQ10">
        <f t="shared" si="9"/>
        <v>-257.86080694342451</v>
      </c>
      <c r="AR10">
        <f t="shared" si="9"/>
        <v>91.956779747014593</v>
      </c>
      <c r="AS10">
        <f t="shared" si="9"/>
        <v>-5.3511793380315442</v>
      </c>
      <c r="AT10">
        <f t="shared" si="9"/>
        <v>2.0317788216661881</v>
      </c>
      <c r="AU10">
        <f t="shared" si="9"/>
        <v>88.637379230649231</v>
      </c>
      <c r="AW10">
        <v>7</v>
      </c>
      <c r="AX10">
        <f>(R10*SUMPRODUCT(K11:$K$23, X11:$X$23)-$AZ$3*SUMPRODUCT(K10:$K$22, W11:$W$23))/Z10</f>
        <v>226.62769942252467</v>
      </c>
    </row>
    <row r="11" spans="1:52" x14ac:dyDescent="0.25">
      <c r="A11" t="s">
        <v>33</v>
      </c>
      <c r="C11" s="7">
        <f>AU25</f>
        <v>-1549.6160487813113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1.8888519999999999E-3</v>
      </c>
      <c r="O11">
        <f t="shared" si="21"/>
        <v>726.81752395689898</v>
      </c>
      <c r="P11">
        <f t="shared" si="22"/>
        <v>36.340876197844949</v>
      </c>
      <c r="Q11" s="4">
        <f t="shared" si="23"/>
        <v>50</v>
      </c>
      <c r="R11">
        <f t="shared" si="0"/>
        <v>250000</v>
      </c>
      <c r="S11">
        <f t="shared" si="1"/>
        <v>235.15317715453213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208.53205500686272</v>
      </c>
      <c r="AC11">
        <f t="shared" si="2"/>
        <v>213.80432336974127</v>
      </c>
      <c r="AE11">
        <f t="shared" si="3"/>
        <v>660.83193433000372</v>
      </c>
      <c r="AF11">
        <f t="shared" si="4"/>
        <v>-33.041596716500187</v>
      </c>
      <c r="AG11">
        <f t="shared" si="4"/>
        <v>-45.460649512985029</v>
      </c>
      <c r="AH11">
        <f t="shared" si="5"/>
        <v>-434.50799501505469</v>
      </c>
      <c r="AI11">
        <f t="shared" si="6"/>
        <v>147.82169308546383</v>
      </c>
      <c r="AJ11">
        <f t="shared" si="7"/>
        <v>-5.2722683628785489</v>
      </c>
      <c r="AK11">
        <f t="shared" si="24"/>
        <v>2.0071737422888787</v>
      </c>
      <c r="AL11">
        <f t="shared" si="8"/>
        <v>144.55659846487416</v>
      </c>
      <c r="AN11">
        <f t="shared" si="9"/>
        <v>373.04416522193702</v>
      </c>
      <c r="AO11">
        <f t="shared" si="9"/>
        <v>-18.652208261096852</v>
      </c>
      <c r="AP11">
        <f t="shared" si="9"/>
        <v>-25.662848853109029</v>
      </c>
      <c r="AQ11">
        <f t="shared" si="9"/>
        <v>-245.28274718894627</v>
      </c>
      <c r="AR11">
        <f t="shared" si="9"/>
        <v>83.446360918784876</v>
      </c>
      <c r="AS11">
        <f t="shared" si="9"/>
        <v>-2.9762316983820112</v>
      </c>
      <c r="AT11">
        <f t="shared" si="9"/>
        <v>1.1330633618768655</v>
      </c>
      <c r="AU11">
        <f t="shared" si="9"/>
        <v>81.603192582279718</v>
      </c>
      <c r="AW11">
        <v>8</v>
      </c>
      <c r="AX11">
        <f>(R11*SUMPRODUCT(K12:$K$23, X12:$X$23)-$AZ$3*SUMPRODUCT(K11:$K$22, W12:$W$23))/Z11</f>
        <v>235.15317715453213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1.917357E-3</v>
      </c>
      <c r="O12">
        <f t="shared" si="21"/>
        <v>726.81752395689898</v>
      </c>
      <c r="P12">
        <f t="shared" si="22"/>
        <v>36.340876197844949</v>
      </c>
      <c r="Q12" s="4">
        <f t="shared" si="23"/>
        <v>50</v>
      </c>
      <c r="R12">
        <f t="shared" si="0"/>
        <v>250000</v>
      </c>
      <c r="S12">
        <f t="shared" si="1"/>
        <v>239.73135400198558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213.80432336974127</v>
      </c>
      <c r="AC12">
        <f t="shared" si="2"/>
        <v>215.36927233169104</v>
      </c>
      <c r="AE12">
        <f t="shared" si="3"/>
        <v>652.95656425159245</v>
      </c>
      <c r="AF12">
        <f t="shared" si="4"/>
        <v>-32.647828212579626</v>
      </c>
      <c r="AG12">
        <f t="shared" si="4"/>
        <v>-44.918878723286909</v>
      </c>
      <c r="AH12">
        <f t="shared" si="5"/>
        <v>-435.8214728413422</v>
      </c>
      <c r="AI12">
        <f t="shared" si="6"/>
        <v>139.56838447438378</v>
      </c>
      <c r="AJ12">
        <f t="shared" si="7"/>
        <v>-1.5649489619497672</v>
      </c>
      <c r="AK12">
        <f t="shared" si="24"/>
        <v>1.9184600366401343</v>
      </c>
      <c r="AL12">
        <f t="shared" si="8"/>
        <v>139.92189554907415</v>
      </c>
      <c r="AN12">
        <f t="shared" si="9"/>
        <v>350.41207788593988</v>
      </c>
      <c r="AO12">
        <f t="shared" si="9"/>
        <v>-17.520603894296997</v>
      </c>
      <c r="AP12">
        <f t="shared" si="9"/>
        <v>-24.105918358864425</v>
      </c>
      <c r="AQ12">
        <f t="shared" si="9"/>
        <v>-233.88555418029551</v>
      </c>
      <c r="AR12">
        <f t="shared" si="9"/>
        <v>74.900001452482982</v>
      </c>
      <c r="AS12">
        <f t="shared" si="9"/>
        <v>-0.83983690120460441</v>
      </c>
      <c r="AT12">
        <f t="shared" si="9"/>
        <v>1.029550209899075</v>
      </c>
      <c r="AU12">
        <f t="shared" si="9"/>
        <v>75.089714761177447</v>
      </c>
      <c r="AW12">
        <v>9</v>
      </c>
      <c r="AX12">
        <f>(R12*SUMPRODUCT(K13:$K$23, X13:$X$23)-$AZ$3*SUMPRODUCT(K12:$K$22, W13:$W$23))/Z12</f>
        <v>239.73135400198558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1.947287E-3</v>
      </c>
      <c r="O13">
        <f t="shared" si="21"/>
        <v>726.81752395689898</v>
      </c>
      <c r="P13">
        <f t="shared" si="22"/>
        <v>36.340876197844949</v>
      </c>
      <c r="Q13" s="4">
        <f t="shared" si="23"/>
        <v>50</v>
      </c>
      <c r="R13">
        <f t="shared" si="0"/>
        <v>250000</v>
      </c>
      <c r="S13">
        <f t="shared" si="1"/>
        <v>240.37484491228588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215.36927233169104</v>
      </c>
      <c r="AC13">
        <f t="shared" si="2"/>
        <v>213.36738492698078</v>
      </c>
      <c r="AE13">
        <f t="shared" si="3"/>
        <v>645.15550477994475</v>
      </c>
      <c r="AF13">
        <f t="shared" si="4"/>
        <v>-32.25777523899724</v>
      </c>
      <c r="AG13">
        <f t="shared" si="4"/>
        <v>-44.38221998746161</v>
      </c>
      <c r="AH13">
        <f t="shared" si="5"/>
        <v>-437.34974296216598</v>
      </c>
      <c r="AI13">
        <f t="shared" si="6"/>
        <v>131.16576659131982</v>
      </c>
      <c r="AJ13">
        <f t="shared" si="7"/>
        <v>2.0018874047102599</v>
      </c>
      <c r="AK13">
        <f t="shared" si="24"/>
        <v>1.6565340037452769</v>
      </c>
      <c r="AL13">
        <f t="shared" si="8"/>
        <v>134.82418799977535</v>
      </c>
      <c r="AN13">
        <f t="shared" si="9"/>
        <v>329.20567103087399</v>
      </c>
      <c r="AO13">
        <f t="shared" si="9"/>
        <v>-16.4602835515437</v>
      </c>
      <c r="AP13">
        <f t="shared" si="9"/>
        <v>-22.647064784475134</v>
      </c>
      <c r="AQ13">
        <f t="shared" si="9"/>
        <v>-223.16792546961119</v>
      </c>
      <c r="AR13">
        <f t="shared" si="9"/>
        <v>66.930397225243894</v>
      </c>
      <c r="AS13">
        <f t="shared" si="9"/>
        <v>1.0215098243960339</v>
      </c>
      <c r="AT13">
        <f t="shared" si="9"/>
        <v>0.84528518201892056</v>
      </c>
      <c r="AU13">
        <f t="shared" si="9"/>
        <v>68.79719223165884</v>
      </c>
      <c r="AW13">
        <v>10</v>
      </c>
      <c r="AX13">
        <f>(R13*SUMPRODUCT(K14:$K$23, X14:$X$23)-$AZ$3*SUMPRODUCT(K13:$K$22, W14:$W$23))/Z13</f>
        <v>240.37484491228588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1.9819680000000002E-3</v>
      </c>
      <c r="O14">
        <f t="shared" si="21"/>
        <v>726.81752395689898</v>
      </c>
      <c r="P14">
        <f t="shared" si="22"/>
        <v>36.340876197844949</v>
      </c>
      <c r="Q14" s="4">
        <f t="shared" si="23"/>
        <v>50</v>
      </c>
      <c r="R14">
        <f t="shared" si="0"/>
        <v>250000</v>
      </c>
      <c r="S14">
        <f t="shared" si="1"/>
        <v>236.81829239841903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213.36738492698078</v>
      </c>
      <c r="AC14">
        <f t="shared" si="2"/>
        <v>207.69169634805712</v>
      </c>
      <c r="AE14">
        <f t="shared" si="3"/>
        <v>637.42527216664757</v>
      </c>
      <c r="AF14">
        <f t="shared" si="4"/>
        <v>-31.871263608332381</v>
      </c>
      <c r="AG14">
        <f t="shared" si="4"/>
        <v>-43.85043364780288</v>
      </c>
      <c r="AH14">
        <f t="shared" si="5"/>
        <v>-439.82069892054659</v>
      </c>
      <c r="AI14">
        <f t="shared" si="6"/>
        <v>121.88287598996573</v>
      </c>
      <c r="AJ14">
        <f t="shared" si="7"/>
        <v>5.6756885789236549</v>
      </c>
      <c r="AK14">
        <f t="shared" si="24"/>
        <v>1.4740585082735327</v>
      </c>
      <c r="AL14">
        <f t="shared" si="8"/>
        <v>129.03262307716292</v>
      </c>
      <c r="AN14">
        <f t="shared" si="9"/>
        <v>309.36003349359277</v>
      </c>
      <c r="AO14">
        <f t="shared" si="9"/>
        <v>-15.468001674679639</v>
      </c>
      <c r="AP14">
        <f t="shared" si="9"/>
        <v>-21.281822692537208</v>
      </c>
      <c r="AQ14">
        <f t="shared" si="9"/>
        <v>-213.45709385940941</v>
      </c>
      <c r="AR14">
        <f t="shared" si="9"/>
        <v>59.153115266966523</v>
      </c>
      <c r="AS14">
        <f t="shared" si="9"/>
        <v>2.7545679243416972</v>
      </c>
      <c r="AT14">
        <f t="shared" si="9"/>
        <v>0.71540117626807176</v>
      </c>
      <c r="AU14">
        <f t="shared" si="9"/>
        <v>62.623084367576297</v>
      </c>
      <c r="AW14">
        <v>11</v>
      </c>
      <c r="AX14">
        <f>(R14*SUMPRODUCT(K15:$K$23, X15:$X$23)-$AZ$3*SUMPRODUCT(K14:$K$22, W15:$W$23))/Z14</f>
        <v>236.81829239841903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2.0299509999999999E-3</v>
      </c>
      <c r="O15">
        <f t="shared" si="21"/>
        <v>726.81752395689898</v>
      </c>
      <c r="P15">
        <f t="shared" si="22"/>
        <v>36.340876197844949</v>
      </c>
      <c r="Q15" s="4">
        <f t="shared" si="23"/>
        <v>50</v>
      </c>
      <c r="R15">
        <f t="shared" si="0"/>
        <v>250000</v>
      </c>
      <c r="S15">
        <f t="shared" si="1"/>
        <v>228.05435969164122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207.69169634805712</v>
      </c>
      <c r="AC15">
        <f t="shared" si="2"/>
        <v>197.59959316948584</v>
      </c>
      <c r="AE15">
        <f t="shared" si="3"/>
        <v>629.75707737632115</v>
      </c>
      <c r="AF15">
        <f t="shared" si="4"/>
        <v>-31.487853868816057</v>
      </c>
      <c r="AG15">
        <f t="shared" si="4"/>
        <v>-43.322915079691057</v>
      </c>
      <c r="AH15">
        <f t="shared" si="5"/>
        <v>-445.07115816895555</v>
      </c>
      <c r="AI15">
        <f t="shared" si="6"/>
        <v>109.87515025885853</v>
      </c>
      <c r="AJ15">
        <f t="shared" si="7"/>
        <v>10.092103178571278</v>
      </c>
      <c r="AK15">
        <f t="shared" si="24"/>
        <v>3.3044397714078055</v>
      </c>
      <c r="AL15">
        <f t="shared" si="8"/>
        <v>123.2716932088376</v>
      </c>
      <c r="AN15">
        <f t="shared" si="9"/>
        <v>290.55846320877129</v>
      </c>
      <c r="AO15">
        <f t="shared" si="9"/>
        <v>-14.527923160438563</v>
      </c>
      <c r="AP15">
        <f t="shared" si="9"/>
        <v>-19.98840517953731</v>
      </c>
      <c r="AQ15">
        <f t="shared" si="9"/>
        <v>-205.34773864691795</v>
      </c>
      <c r="AR15">
        <f t="shared" si="9"/>
        <v>50.694396221877447</v>
      </c>
      <c r="AS15">
        <f t="shared" si="9"/>
        <v>4.6563128791290378</v>
      </c>
      <c r="AT15">
        <f t="shared" si="9"/>
        <v>1.5246084184496635</v>
      </c>
      <c r="AU15">
        <f t="shared" si="9"/>
        <v>56.875317519456146</v>
      </c>
      <c r="AW15">
        <v>12</v>
      </c>
      <c r="AX15">
        <f>(R15*SUMPRODUCT(K16:$K$23, X16:$X$23)-$AZ$3*SUMPRODUCT(K15:$K$22, W16:$W$23))/Z15</f>
        <v>228.05435969164122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2.0855349999999999E-3</v>
      </c>
      <c r="O16">
        <f t="shared" si="21"/>
        <v>726.81752395689898</v>
      </c>
      <c r="P16">
        <f t="shared" si="22"/>
        <v>36.340876197844949</v>
      </c>
      <c r="Q16" s="4">
        <f t="shared" si="23"/>
        <v>50</v>
      </c>
      <c r="R16">
        <f t="shared" si="0"/>
        <v>250000</v>
      </c>
      <c r="S16">
        <f t="shared" si="1"/>
        <v>214.21571102647522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197.59959316948584</v>
      </c>
      <c r="AC16">
        <f t="shared" si="2"/>
        <v>183.36579731270126</v>
      </c>
      <c r="AE16">
        <f t="shared" si="3"/>
        <v>622.14612617619196</v>
      </c>
      <c r="AF16">
        <f t="shared" si="4"/>
        <v>-31.107306308809598</v>
      </c>
      <c r="AG16">
        <f t="shared" si="4"/>
        <v>-42.799334473193426</v>
      </c>
      <c r="AH16">
        <f t="shared" si="5"/>
        <v>-451.7572785036175</v>
      </c>
      <c r="AI16">
        <f t="shared" si="6"/>
        <v>96.482206890571433</v>
      </c>
      <c r="AJ16">
        <f t="shared" si="7"/>
        <v>14.233795856784582</v>
      </c>
      <c r="AK16">
        <f t="shared" si="24"/>
        <v>5.5993327325617646</v>
      </c>
      <c r="AL16">
        <f t="shared" si="8"/>
        <v>116.31533547991778</v>
      </c>
      <c r="AN16">
        <f t="shared" si="9"/>
        <v>272.15976934873942</v>
      </c>
      <c r="AO16">
        <f t="shared" si="9"/>
        <v>-13.607988467436972</v>
      </c>
      <c r="AP16">
        <f t="shared" si="9"/>
        <v>-18.722702767749912</v>
      </c>
      <c r="AQ16">
        <f t="shared" si="9"/>
        <v>-197.62263485401701</v>
      </c>
      <c r="AR16">
        <f t="shared" si="9"/>
        <v>42.206443259535533</v>
      </c>
      <c r="AS16">
        <f t="shared" si="9"/>
        <v>6.2266185295549921</v>
      </c>
      <c r="AT16">
        <f t="shared" si="9"/>
        <v>2.4494456219908765</v>
      </c>
      <c r="AU16">
        <f t="shared" si="9"/>
        <v>50.882507411081399</v>
      </c>
      <c r="AW16">
        <v>13</v>
      </c>
      <c r="AX16">
        <f>(R16*SUMPRODUCT(K17:$K$23, X17:$X$23)-$AZ$3*SUMPRODUCT(K16:$K$22, W17:$W$23))/Z16</f>
        <v>214.21571102647522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2.1420699999999998E-3</v>
      </c>
      <c r="O17">
        <f t="shared" si="21"/>
        <v>726.81752395689898</v>
      </c>
      <c r="P17">
        <f t="shared" si="22"/>
        <v>36.340876197844949</v>
      </c>
      <c r="Q17" s="4">
        <f t="shared" si="23"/>
        <v>50</v>
      </c>
      <c r="R17">
        <f t="shared" si="0"/>
        <v>250000</v>
      </c>
      <c r="S17">
        <f t="shared" si="1"/>
        <v>196.62988037645465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183.36579731270126</v>
      </c>
      <c r="AC17">
        <f t="shared" si="2"/>
        <v>166.26889746343113</v>
      </c>
      <c r="AE17">
        <f t="shared" si="3"/>
        <v>614.59198436193174</v>
      </c>
      <c r="AF17">
        <f t="shared" si="4"/>
        <v>-30.729599218096588</v>
      </c>
      <c r="AG17">
        <f t="shared" si="4"/>
        <v>-42.279661958066498</v>
      </c>
      <c r="AH17">
        <f t="shared" si="5"/>
        <v>-458.39585197496717</v>
      </c>
      <c r="AI17">
        <f t="shared" si="6"/>
        <v>83.186871210801428</v>
      </c>
      <c r="AJ17">
        <f t="shared" si="7"/>
        <v>17.09689984927013</v>
      </c>
      <c r="AK17">
        <f t="shared" si="24"/>
        <v>10.587748917900202</v>
      </c>
      <c r="AL17">
        <f t="shared" si="8"/>
        <v>110.87151997797176</v>
      </c>
      <c r="AN17">
        <f t="shared" si="9"/>
        <v>253.23084334381008</v>
      </c>
      <c r="AO17">
        <f t="shared" si="9"/>
        <v>-12.661542167190504</v>
      </c>
      <c r="AP17">
        <f t="shared" si="9"/>
        <v>-17.420524065324194</v>
      </c>
      <c r="AQ17">
        <f t="shared" si="9"/>
        <v>-188.87322180330625</v>
      </c>
      <c r="AR17">
        <f t="shared" si="9"/>
        <v>34.275555307989094</v>
      </c>
      <c r="AS17">
        <f t="shared" si="9"/>
        <v>7.0444497773432149</v>
      </c>
      <c r="AT17">
        <f t="shared" si="9"/>
        <v>4.362478938569204</v>
      </c>
      <c r="AU17">
        <f t="shared" si="9"/>
        <v>45.682484023901516</v>
      </c>
      <c r="AW17">
        <v>14</v>
      </c>
      <c r="AX17">
        <f>(R17*SUMPRODUCT(K18:$K$23, X18:$X$23)-$AZ$3*SUMPRODUCT(K17:$K$22, W18:$W$23))/Z17</f>
        <v>196.62988037645465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2.2014550000000002E-3</v>
      </c>
      <c r="O18">
        <f t="shared" si="21"/>
        <v>726.81752395689898</v>
      </c>
      <c r="P18">
        <f t="shared" si="22"/>
        <v>36.340876197844949</v>
      </c>
      <c r="Q18" s="4">
        <f t="shared" si="23"/>
        <v>50</v>
      </c>
      <c r="R18">
        <f t="shared" si="0"/>
        <v>250000</v>
      </c>
      <c r="S18">
        <f t="shared" si="1"/>
        <v>175.87825481790051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166.26889746343113</v>
      </c>
      <c r="AC18">
        <f t="shared" si="2"/>
        <v>146.90684494886932</v>
      </c>
      <c r="AE18">
        <f t="shared" si="3"/>
        <v>607.09306792137897</v>
      </c>
      <c r="AF18">
        <f t="shared" si="4"/>
        <v>-30.354653396068947</v>
      </c>
      <c r="AG18">
        <f t="shared" si="4"/>
        <v>-41.763788565269941</v>
      </c>
      <c r="AH18">
        <f t="shared" si="5"/>
        <v>-465.38386607947643</v>
      </c>
      <c r="AI18">
        <f t="shared" si="6"/>
        <v>69.590759880563724</v>
      </c>
      <c r="AJ18">
        <f t="shared" si="7"/>
        <v>19.36205251456181</v>
      </c>
      <c r="AK18">
        <f t="shared" si="24"/>
        <v>16.048957938956811</v>
      </c>
      <c r="AL18">
        <f t="shared" si="8"/>
        <v>105.00177033408235</v>
      </c>
      <c r="AN18">
        <f t="shared" si="9"/>
        <v>233.75484403713537</v>
      </c>
      <c r="AO18">
        <f t="shared" si="9"/>
        <v>-11.687742201856768</v>
      </c>
      <c r="AP18">
        <f t="shared" si="9"/>
        <v>-16.080710517582215</v>
      </c>
      <c r="AQ18">
        <f t="shared" si="9"/>
        <v>-179.19119617899392</v>
      </c>
      <c r="AR18">
        <f t="shared" si="9"/>
        <v>26.795195138702482</v>
      </c>
      <c r="AS18">
        <f t="shared" si="9"/>
        <v>7.4551560624414055</v>
      </c>
      <c r="AT18">
        <f t="shared" si="9"/>
        <v>6.1794836050824946</v>
      </c>
      <c r="AU18">
        <f t="shared" si="9"/>
        <v>40.429834806226388</v>
      </c>
      <c r="AW18">
        <v>15</v>
      </c>
      <c r="AX18">
        <f>(R18*SUMPRODUCT(K19:$K$23, X19:$X$23)-$AZ$3*SUMPRODUCT(K18:$K$22, W19:$W$23))/Z18</f>
        <v>175.87825481790051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2.2708170000000001E-3</v>
      </c>
      <c r="O19">
        <f t="shared" si="21"/>
        <v>726.81752395689898</v>
      </c>
      <c r="P19">
        <f t="shared" si="22"/>
        <v>36.340876197844949</v>
      </c>
      <c r="Q19" s="4">
        <f t="shared" si="23"/>
        <v>50</v>
      </c>
      <c r="R19">
        <f t="shared" si="0"/>
        <v>250000</v>
      </c>
      <c r="S19">
        <f t="shared" si="1"/>
        <v>150.71867052742576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146.90684494886932</v>
      </c>
      <c r="AC19">
        <f t="shared" si="2"/>
        <v>124.34686032962041</v>
      </c>
      <c r="AE19">
        <f t="shared" si="3"/>
        <v>599.64353998294712</v>
      </c>
      <c r="AF19">
        <f t="shared" si="4"/>
        <v>-29.982176999147356</v>
      </c>
      <c r="AG19">
        <f t="shared" si="4"/>
        <v>-41.251312758558818</v>
      </c>
      <c r="AH19">
        <f t="shared" si="5"/>
        <v>-474.1896052921029</v>
      </c>
      <c r="AI19">
        <f t="shared" si="6"/>
        <v>54.220444933138083</v>
      </c>
      <c r="AJ19">
        <f t="shared" si="7"/>
        <v>22.559984619248908</v>
      </c>
      <c r="AK19">
        <f t="shared" si="24"/>
        <v>15.979471036898522</v>
      </c>
      <c r="AL19">
        <f t="shared" si="8"/>
        <v>92.759900589285508</v>
      </c>
      <c r="AN19">
        <f t="shared" si="9"/>
        <v>215.09826823466753</v>
      </c>
      <c r="AO19">
        <f t="shared" si="9"/>
        <v>-10.754913411733376</v>
      </c>
      <c r="AP19">
        <f t="shared" si="9"/>
        <v>-14.797267618400397</v>
      </c>
      <c r="AQ19">
        <f t="shared" si="9"/>
        <v>-170.096659285469</v>
      </c>
      <c r="AR19">
        <f t="shared" si="9"/>
        <v>19.449427919064757</v>
      </c>
      <c r="AS19">
        <f t="shared" si="9"/>
        <v>8.092497124440257</v>
      </c>
      <c r="AT19">
        <f t="shared" si="9"/>
        <v>5.7319996267126401</v>
      </c>
      <c r="AU19">
        <f t="shared" si="9"/>
        <v>33.273924670217653</v>
      </c>
      <c r="AW19">
        <v>16</v>
      </c>
      <c r="AX19">
        <f>(R19*SUMPRODUCT(K20:$K$23, X20:$X$23)-$AZ$3*SUMPRODUCT(K19:$K$22, W20:$W$23))/Z19</f>
        <v>150.71867052742576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2.3392280000000001E-3</v>
      </c>
      <c r="O20">
        <f t="shared" si="21"/>
        <v>726.81752395689898</v>
      </c>
      <c r="P20">
        <f t="shared" si="22"/>
        <v>36.340876197844949</v>
      </c>
      <c r="Q20" s="4">
        <f t="shared" si="23"/>
        <v>50</v>
      </c>
      <c r="R20">
        <f t="shared" si="0"/>
        <v>250000</v>
      </c>
      <c r="S20">
        <f t="shared" si="1"/>
        <v>117.75362011096666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124.34686032962041</v>
      </c>
      <c r="AC20">
        <f t="shared" si="2"/>
        <v>95.951074352272315</v>
      </c>
      <c r="AE20">
        <f t="shared" si="3"/>
        <v>592.24440162437031</v>
      </c>
      <c r="AF20">
        <f t="shared" si="4"/>
        <v>-29.612220081218517</v>
      </c>
      <c r="AG20">
        <f t="shared" si="4"/>
        <v>-40.742303405131644</v>
      </c>
      <c r="AH20">
        <f t="shared" si="5"/>
        <v>-482.48112920789015</v>
      </c>
      <c r="AI20">
        <f t="shared" si="6"/>
        <v>39.408748930129946</v>
      </c>
      <c r="AJ20">
        <f t="shared" si="7"/>
        <v>28.395785977348098</v>
      </c>
      <c r="AK20">
        <f t="shared" si="24"/>
        <v>2.9540098800529204</v>
      </c>
      <c r="AL20">
        <f t="shared" si="8"/>
        <v>70.758544787530965</v>
      </c>
      <c r="AN20">
        <f t="shared" si="9"/>
        <v>201.50253406100234</v>
      </c>
      <c r="AO20">
        <f t="shared" si="9"/>
        <v>-10.075126703050117</v>
      </c>
      <c r="AP20">
        <f t="shared" si="9"/>
        <v>-13.861975490353727</v>
      </c>
      <c r="AQ20">
        <f t="shared" si="9"/>
        <v>-164.15717886965533</v>
      </c>
      <c r="AR20">
        <f t="shared" si="9"/>
        <v>13.40825299794313</v>
      </c>
      <c r="AS20">
        <f t="shared" si="9"/>
        <v>9.6612527115428453</v>
      </c>
      <c r="AT20">
        <f t="shared" si="9"/>
        <v>1.0050588487443921</v>
      </c>
      <c r="AU20">
        <f t="shared" si="9"/>
        <v>24.074564558230367</v>
      </c>
      <c r="AW20">
        <v>17</v>
      </c>
      <c r="AX20">
        <f>(R20*SUMPRODUCT(K21:$K$23, X21:$X$23)-$AZ$3*SUMPRODUCT(K20:$K$22, W21:$W$23))/Z20</f>
        <v>117.75362011096666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2.4176169999999999E-3</v>
      </c>
      <c r="O21">
        <f t="shared" si="21"/>
        <v>726.81752395689898</v>
      </c>
      <c r="P21">
        <f t="shared" si="22"/>
        <v>36.340876197844949</v>
      </c>
      <c r="Q21" s="4">
        <f t="shared" si="23"/>
        <v>50</v>
      </c>
      <c r="R21">
        <f t="shared" si="0"/>
        <v>250000</v>
      </c>
      <c r="S21">
        <f t="shared" si="1"/>
        <v>79.210973711921142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95.951074352272315</v>
      </c>
      <c r="AC21">
        <f t="shared" si="2"/>
        <v>63.743258488921981</v>
      </c>
      <c r="AE21">
        <f t="shared" si="3"/>
        <v>584.89013747460467</v>
      </c>
      <c r="AF21">
        <f t="shared" si="4"/>
        <v>-29.244506873730234</v>
      </c>
      <c r="AG21">
        <f t="shared" si="4"/>
        <v>-40.236381085748924</v>
      </c>
      <c r="AH21">
        <f t="shared" si="5"/>
        <v>-492.49642665702072</v>
      </c>
      <c r="AI21">
        <f t="shared" si="6"/>
        <v>22.912822858104846</v>
      </c>
      <c r="AJ21">
        <f t="shared" si="7"/>
        <v>32.207815863350334</v>
      </c>
      <c r="AK21">
        <f t="shared" si="24"/>
        <v>1.0425547279250351</v>
      </c>
      <c r="AL21">
        <f t="shared" si="8"/>
        <v>56.163193449380216</v>
      </c>
      <c r="AN21">
        <f t="shared" si="9"/>
        <v>189.2897867102667</v>
      </c>
      <c r="AO21">
        <f t="shared" si="9"/>
        <v>-9.4644893355133348</v>
      </c>
      <c r="AP21">
        <f t="shared" si="9"/>
        <v>-13.021823254875992</v>
      </c>
      <c r="AQ21">
        <f t="shared" si="9"/>
        <v>-159.38812707629845</v>
      </c>
      <c r="AR21">
        <f t="shared" si="9"/>
        <v>7.4153470435789401</v>
      </c>
      <c r="AS21">
        <f t="shared" si="9"/>
        <v>10.423514100443926</v>
      </c>
      <c r="AT21">
        <f t="shared" si="9"/>
        <v>0.33740517994506025</v>
      </c>
      <c r="AU21">
        <f t="shared" si="9"/>
        <v>18.176266323967926</v>
      </c>
      <c r="AW21">
        <v>18</v>
      </c>
      <c r="AX21">
        <f>(R21*SUMPRODUCT(K22:$K$23, X22:$X$23)-$AZ$3*SUMPRODUCT(K21:$K$22, W22:$W$23))/Z21</f>
        <v>79.210973711921142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2.502181E-3</v>
      </c>
      <c r="O22">
        <f t="shared" si="21"/>
        <v>726.81752395689898</v>
      </c>
      <c r="P22">
        <f t="shared" si="22"/>
        <v>36.340876197844949</v>
      </c>
      <c r="Q22" s="4">
        <f t="shared" si="23"/>
        <v>50</v>
      </c>
      <c r="R22">
        <f t="shared" si="0"/>
        <v>250000</v>
      </c>
      <c r="S22">
        <f t="shared" si="1"/>
        <v>38.957910908561068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63.743258488921981</v>
      </c>
      <c r="AC22">
        <f t="shared" si="2"/>
        <v>30.958557279569238</v>
      </c>
      <c r="AE22">
        <f t="shared" si="3"/>
        <v>577.57773511078233</v>
      </c>
      <c r="AF22">
        <f t="shared" si="4"/>
        <v>-28.878886755539117</v>
      </c>
      <c r="AG22">
        <f t="shared" si="4"/>
        <v>-39.733338566629918</v>
      </c>
      <c r="AH22">
        <f t="shared" si="5"/>
        <v>-503.39354130760159</v>
      </c>
      <c r="AI22">
        <f t="shared" si="6"/>
        <v>5.5719684810116519</v>
      </c>
      <c r="AJ22">
        <f t="shared" si="7"/>
        <v>32.784701209352747</v>
      </c>
      <c r="AK22">
        <f t="shared" si="24"/>
        <v>12.861284243727468</v>
      </c>
      <c r="AL22">
        <f t="shared" si="8"/>
        <v>51.217953934091867</v>
      </c>
      <c r="AN22">
        <f t="shared" si="9"/>
        <v>174.69462760314352</v>
      </c>
      <c r="AO22">
        <f t="shared" si="9"/>
        <v>-8.7347313801571751</v>
      </c>
      <c r="AP22">
        <f t="shared" si="9"/>
        <v>-12.017777629526657</v>
      </c>
      <c r="AQ22">
        <f t="shared" si="9"/>
        <v>-152.25681651265822</v>
      </c>
      <c r="AR22">
        <f t="shared" si="9"/>
        <v>1.685302080801439</v>
      </c>
      <c r="AS22">
        <f t="shared" si="9"/>
        <v>9.9160871700666924</v>
      </c>
      <c r="AT22">
        <f t="shared" si="9"/>
        <v>3.8900344055423122</v>
      </c>
      <c r="AU22">
        <f t="shared" si="9"/>
        <v>15.491423656410442</v>
      </c>
      <c r="AW22">
        <v>19</v>
      </c>
      <c r="AX22">
        <f>(R22*SUMPRODUCT(K23:$K$23, X23:$X$23)-$AZ$3*SUMPRODUCT(K22:$K$22, W23:$W$23))/Z22</f>
        <v>38.957910908561068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2.5943469999999999E-3</v>
      </c>
      <c r="O23">
        <f t="shared" si="21"/>
        <v>726.81752395689898</v>
      </c>
      <c r="P23">
        <f t="shared" si="22"/>
        <v>36.340876197844949</v>
      </c>
      <c r="Q23" s="4">
        <f t="shared" si="23"/>
        <v>50</v>
      </c>
      <c r="R23">
        <f t="shared" si="0"/>
        <v>250000</v>
      </c>
      <c r="S23">
        <f t="shared" si="1"/>
        <v>39.454818584638048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30.958557279569238</v>
      </c>
      <c r="AC23">
        <f t="shared" si="2"/>
        <v>30.958557279569238</v>
      </c>
      <c r="AE23">
        <f t="shared" si="3"/>
        <v>570.30352069532307</v>
      </c>
      <c r="AF23">
        <f t="shared" si="4"/>
        <v>-28.515176034766156</v>
      </c>
      <c r="AG23">
        <f t="shared" si="4"/>
        <v>-39.2329231132533</v>
      </c>
      <c r="AH23">
        <f t="shared" si="5"/>
        <v>-515.4103385516031</v>
      </c>
      <c r="AI23">
        <f t="shared" si="6"/>
        <v>-12.854917004299466</v>
      </c>
      <c r="AJ23">
        <f t="shared" si="7"/>
        <v>0</v>
      </c>
      <c r="AK23">
        <f t="shared" si="24"/>
        <v>40.092283135808842</v>
      </c>
      <c r="AL23">
        <f t="shared" si="8"/>
        <v>27.237366131509376</v>
      </c>
      <c r="AN23">
        <f t="shared" si="9"/>
        <v>156.25913836767256</v>
      </c>
      <c r="AO23">
        <f t="shared" si="9"/>
        <v>-7.8129569183836294</v>
      </c>
      <c r="AP23">
        <f t="shared" si="9"/>
        <v>-10.749543951346645</v>
      </c>
      <c r="AQ23">
        <f t="shared" si="9"/>
        <v>-141.21879400230816</v>
      </c>
      <c r="AR23">
        <f t="shared" si="9"/>
        <v>-3.5221565043658516</v>
      </c>
      <c r="AS23">
        <f t="shared" si="9"/>
        <v>0</v>
      </c>
      <c r="AT23">
        <f t="shared" si="9"/>
        <v>10.985002530505394</v>
      </c>
      <c r="AU23">
        <f t="shared" si="9"/>
        <v>7.462846026139542</v>
      </c>
      <c r="AW23">
        <v>20</v>
      </c>
      <c r="AX23">
        <f>(R23*SUMPRODUCT(K$23:$K24, X$23:$X24)-$AZ$3*SUMPRODUCT(K$22:$K23, W$23:$W24))/Z23</f>
        <v>39.454818584638048</v>
      </c>
    </row>
    <row r="25" spans="5:50" x14ac:dyDescent="0.25">
      <c r="AN25" s="8">
        <f t="shared" ref="AN25:AU25" si="25">SUM(AN3:AN23)</f>
        <v>6993.3085791809417</v>
      </c>
      <c r="AO25" s="8">
        <f t="shared" si="25"/>
        <v>-894.77857192672138</v>
      </c>
      <c r="AP25" s="8">
        <f t="shared" si="25"/>
        <v>-2950.9992859202862</v>
      </c>
      <c r="AQ25" s="8">
        <f t="shared" si="25"/>
        <v>-4740.575518578341</v>
      </c>
      <c r="AR25" s="8">
        <f t="shared" si="25"/>
        <v>-1593.0447972444049</v>
      </c>
      <c r="AS25" s="8">
        <f t="shared" si="25"/>
        <v>-99.895581960757369</v>
      </c>
      <c r="AT25" s="8">
        <f t="shared" si="25"/>
        <v>143.32433042385139</v>
      </c>
      <c r="AU25" s="9">
        <f t="shared" si="25"/>
        <v>-1549.6160487813113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58A6C-5F6D-4873-BB15-0CED3086DCA7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'T.35.04.C'!C3*(1+C12)</f>
        <v>1564.2918553173329</v>
      </c>
      <c r="K3">
        <v>1</v>
      </c>
      <c r="L3" s="2">
        <v>0</v>
      </c>
      <c r="O3">
        <f>$C$3</f>
        <v>1564.2918553173329</v>
      </c>
      <c r="P3">
        <f>O3*B5</f>
        <v>1251.4334842538665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1564.2918553173329</v>
      </c>
      <c r="AF3">
        <f t="shared" ref="AF3:AG23" si="4">-$Z3*P3</f>
        <v>-1251.4334842538665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-2207.0498329365337</v>
      </c>
      <c r="AJ3">
        <f t="shared" ref="AJ3:AJ23" si="7">AB3-AC3</f>
        <v>0</v>
      </c>
      <c r="AL3">
        <f t="shared" ref="AL3:AL23" si="8">SUM(AI3:AK3)</f>
        <v>-2207.0498329365337</v>
      </c>
      <c r="AN3">
        <f t="shared" ref="AN3:AU23" si="9">AE3*$K3</f>
        <v>1564.2918553173329</v>
      </c>
      <c r="AO3">
        <f t="shared" si="9"/>
        <v>-1251.4334842538665</v>
      </c>
      <c r="AP3">
        <f t="shared" si="9"/>
        <v>-2519.9082039999998</v>
      </c>
      <c r="AQ3">
        <f t="shared" si="9"/>
        <v>0</v>
      </c>
      <c r="AR3">
        <f t="shared" si="9"/>
        <v>-2207.0498329365337</v>
      </c>
      <c r="AS3">
        <f t="shared" si="9"/>
        <v>0</v>
      </c>
      <c r="AT3">
        <f t="shared" si="9"/>
        <v>0</v>
      </c>
      <c r="AU3">
        <f t="shared" si="9"/>
        <v>-2207.0498329365337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682.3410912087752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1.947287E-3</v>
      </c>
      <c r="R4">
        <f t="shared" si="0"/>
        <v>250000</v>
      </c>
      <c r="S4">
        <f t="shared" si="1"/>
        <v>228.34554015602248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225.61743045260846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-486.82175000000001</v>
      </c>
      <c r="AI4">
        <f t="shared" si="6"/>
        <v>-486.82175000000001</v>
      </c>
      <c r="AJ4">
        <f t="shared" si="7"/>
        <v>-225.61743045260846</v>
      </c>
      <c r="AK4">
        <f>G4*MAX(0, SUM(AB4, AE4:AF4))</f>
        <v>0</v>
      </c>
      <c r="AL4">
        <f t="shared" si="8"/>
        <v>-712.43918045260853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-456.72366075616844</v>
      </c>
      <c r="AR4">
        <f t="shared" si="9"/>
        <v>-456.72366075616844</v>
      </c>
      <c r="AS4">
        <f t="shared" si="9"/>
        <v>-211.66847776771596</v>
      </c>
      <c r="AT4">
        <f t="shared" si="9"/>
        <v>0</v>
      </c>
      <c r="AU4">
        <f t="shared" si="9"/>
        <v>-668.39213852388446</v>
      </c>
      <c r="AW4">
        <v>1</v>
      </c>
      <c r="AX4">
        <f>(R4*SUMPRODUCT(K5:$K$23, X5:$X$23)-$AZ$3*SUMPRODUCT(K4:$K$22, W5:$W$23))/Z4</f>
        <v>228.34554015602248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1.9819680000000002E-3</v>
      </c>
      <c r="O5">
        <f t="shared" ref="O5:O23" si="21">$C$3</f>
        <v>1564.2918553173329</v>
      </c>
      <c r="P5">
        <f t="shared" ref="P5:P23" si="22">O5*$C$5</f>
        <v>78.214592765866655</v>
      </c>
      <c r="Q5" s="4">
        <f t="shared" ref="Q5:Q23" si="23">$C$8</f>
        <v>50</v>
      </c>
      <c r="R5">
        <f t="shared" si="0"/>
        <v>250000</v>
      </c>
      <c r="S5">
        <f t="shared" si="1"/>
        <v>445.95553333508741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225.61743045260846</v>
      </c>
      <c r="AC5">
        <f t="shared" si="2"/>
        <v>435.34798909045094</v>
      </c>
      <c r="AE5">
        <f t="shared" si="3"/>
        <v>1527.0834481411514</v>
      </c>
      <c r="AF5">
        <f t="shared" si="4"/>
        <v>-76.354172407057575</v>
      </c>
      <c r="AG5">
        <f t="shared" si="4"/>
        <v>-48.810694850526041</v>
      </c>
      <c r="AH5">
        <f t="shared" si="5"/>
        <v>-489.57221486979608</v>
      </c>
      <c r="AI5">
        <f t="shared" si="6"/>
        <v>912.34636601377167</v>
      </c>
      <c r="AJ5">
        <f t="shared" si="7"/>
        <v>-209.73055863784248</v>
      </c>
      <c r="AK5">
        <f>G5*SUM(AB5, AE5:AF5)</f>
        <v>68.730214953654794</v>
      </c>
      <c r="AL5">
        <f t="shared" si="8"/>
        <v>771.346022329584</v>
      </c>
      <c r="AN5">
        <f t="shared" si="9"/>
        <v>1318.7320181597104</v>
      </c>
      <c r="AO5">
        <f t="shared" si="9"/>
        <v>-65.936600907985522</v>
      </c>
      <c r="AP5">
        <f t="shared" si="9"/>
        <v>-42.151086246376693</v>
      </c>
      <c r="AQ5">
        <f t="shared" si="9"/>
        <v>-422.77621156593801</v>
      </c>
      <c r="AR5">
        <f t="shared" si="9"/>
        <v>787.86811943941007</v>
      </c>
      <c r="AS5">
        <f t="shared" si="9"/>
        <v>-181.11544801229539</v>
      </c>
      <c r="AT5">
        <f t="shared" si="9"/>
        <v>59.352837059894682</v>
      </c>
      <c r="AU5">
        <f t="shared" si="9"/>
        <v>666.10550848700939</v>
      </c>
      <c r="AW5">
        <v>2</v>
      </c>
      <c r="AX5">
        <f>(R5*SUMPRODUCT(K6:$K$23, X6:$X$23)-$AZ$3*SUMPRODUCT(K5:$K$22, W6:$W$23))/Z5</f>
        <v>445.95553333508741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2.0299509999999999E-3</v>
      </c>
      <c r="O6">
        <f t="shared" si="21"/>
        <v>1564.2918553173329</v>
      </c>
      <c r="P6">
        <f t="shared" si="22"/>
        <v>78.214592765866655</v>
      </c>
      <c r="Q6" s="4">
        <f t="shared" si="23"/>
        <v>50</v>
      </c>
      <c r="R6">
        <f t="shared" si="0"/>
        <v>250000</v>
      </c>
      <c r="S6">
        <f t="shared" si="1"/>
        <v>647.74732291163161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435.34798909045094</v>
      </c>
      <c r="AC6">
        <f t="shared" si="2"/>
        <v>624.73291990366943</v>
      </c>
      <c r="AE6">
        <f t="shared" si="3"/>
        <v>1508.7127090871022</v>
      </c>
      <c r="AF6">
        <f t="shared" si="4"/>
        <v>-75.435635454355122</v>
      </c>
      <c r="AG6">
        <f t="shared" si="4"/>
        <v>-48.223504583198263</v>
      </c>
      <c r="AH6">
        <f t="shared" si="5"/>
        <v>-495.41659411260093</v>
      </c>
      <c r="AI6">
        <f t="shared" si="6"/>
        <v>889.63697493694781</v>
      </c>
      <c r="AJ6">
        <f t="shared" si="7"/>
        <v>-189.38493081321849</v>
      </c>
      <c r="AK6">
        <f>G6*SUM(AB6, AE6:AF6)</f>
        <v>109.31456616930708</v>
      </c>
      <c r="AL6">
        <f t="shared" si="8"/>
        <v>809.56661029303643</v>
      </c>
      <c r="AN6">
        <f t="shared" si="9"/>
        <v>1175.0250149703443</v>
      </c>
      <c r="AO6">
        <f t="shared" si="9"/>
        <v>-58.751250748517222</v>
      </c>
      <c r="AP6">
        <f t="shared" si="9"/>
        <v>-37.557729747687603</v>
      </c>
      <c r="AQ6">
        <f t="shared" si="9"/>
        <v>-385.84343288653776</v>
      </c>
      <c r="AR6">
        <f t="shared" si="9"/>
        <v>692.87260158760159</v>
      </c>
      <c r="AS6">
        <f t="shared" si="9"/>
        <v>-147.49794962528699</v>
      </c>
      <c r="AT6">
        <f t="shared" si="9"/>
        <v>85.137050265380324</v>
      </c>
      <c r="AU6">
        <f t="shared" si="9"/>
        <v>630.51170222769497</v>
      </c>
      <c r="AW6">
        <v>3</v>
      </c>
      <c r="AX6">
        <f>(R6*SUMPRODUCT(K7:$K$23, X7:$X$23)-$AZ$3*SUMPRODUCT(K6:$K$22, W7:$W$23))/Z6</f>
        <v>647.74732291163161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2.0855349999999999E-3</v>
      </c>
      <c r="O7">
        <f t="shared" si="21"/>
        <v>1564.2918553173329</v>
      </c>
      <c r="P7">
        <f t="shared" si="22"/>
        <v>78.214592765866655</v>
      </c>
      <c r="Q7" s="4">
        <f t="shared" si="23"/>
        <v>50</v>
      </c>
      <c r="R7">
        <f t="shared" si="0"/>
        <v>250000</v>
      </c>
      <c r="S7">
        <f t="shared" si="1"/>
        <v>821.51940993616461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624.73291990366943</v>
      </c>
      <c r="AC7">
        <f t="shared" si="2"/>
        <v>782.75515777401779</v>
      </c>
      <c r="AE7">
        <f t="shared" si="3"/>
        <v>1490.4791088364852</v>
      </c>
      <c r="AF7">
        <f t="shared" si="4"/>
        <v>-74.52395544182427</v>
      </c>
      <c r="AG7">
        <f t="shared" si="4"/>
        <v>-47.640697730735361</v>
      </c>
      <c r="AH7">
        <f t="shared" si="5"/>
        <v>-502.85903315460195</v>
      </c>
      <c r="AI7">
        <f t="shared" si="6"/>
        <v>865.45542250932363</v>
      </c>
      <c r="AJ7">
        <f t="shared" si="7"/>
        <v>-158.02223787034836</v>
      </c>
      <c r="AK7">
        <f>G7*SUM(AB7, AE7:AF7)</f>
        <v>100.19778439894803</v>
      </c>
      <c r="AL7">
        <f t="shared" si="8"/>
        <v>807.63096903792325</v>
      </c>
      <c r="AN7">
        <f t="shared" si="9"/>
        <v>1050.8049325844524</v>
      </c>
      <c r="AO7">
        <f t="shared" si="9"/>
        <v>-52.540246629222629</v>
      </c>
      <c r="AP7">
        <f t="shared" si="9"/>
        <v>-33.587240418485905</v>
      </c>
      <c r="AQ7">
        <f t="shared" si="9"/>
        <v>-354.52140811688088</v>
      </c>
      <c r="AR7">
        <f t="shared" si="9"/>
        <v>610.15603741986308</v>
      </c>
      <c r="AS7">
        <f t="shared" si="9"/>
        <v>-111.40749711132818</v>
      </c>
      <c r="AT7">
        <f t="shared" si="9"/>
        <v>70.640591643474608</v>
      </c>
      <c r="AU7">
        <f t="shared" si="9"/>
        <v>569.38913195200951</v>
      </c>
      <c r="AW7">
        <v>4</v>
      </c>
      <c r="AX7">
        <f>(R7*SUMPRODUCT(K8:$K$23, X8:$X$23)-$AZ$3*SUMPRODUCT(K7:$K$22, W8:$W$23))/Z7</f>
        <v>821.51940993616461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2.1420699999999998E-3</v>
      </c>
      <c r="O8">
        <f t="shared" si="21"/>
        <v>1564.2918553173329</v>
      </c>
      <c r="P8">
        <f t="shared" si="22"/>
        <v>78.214592765866655</v>
      </c>
      <c r="Q8" s="4">
        <f t="shared" si="23"/>
        <v>50</v>
      </c>
      <c r="R8">
        <f t="shared" si="0"/>
        <v>250000</v>
      </c>
      <c r="S8">
        <f t="shared" si="1"/>
        <v>962.23703950019217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782.75515777401779</v>
      </c>
      <c r="AC8">
        <f t="shared" si="2"/>
        <v>905.70062988922837</v>
      </c>
      <c r="AE8">
        <f t="shared" si="3"/>
        <v>1472.3816071634551</v>
      </c>
      <c r="AF8">
        <f t="shared" si="4"/>
        <v>-73.619080358172766</v>
      </c>
      <c r="AG8">
        <f t="shared" si="4"/>
        <v>-47.062241044039929</v>
      </c>
      <c r="AH8">
        <f t="shared" si="5"/>
        <v>-510.24854694038135</v>
      </c>
      <c r="AI8">
        <f t="shared" si="6"/>
        <v>841.45173882086101</v>
      </c>
      <c r="AJ8">
        <f t="shared" si="7"/>
        <v>-122.94547211521058</v>
      </c>
      <c r="AK8">
        <f t="shared" ref="AK8:AK23" si="24">G8*SUM(AB8:AB8, AE8:AF8)</f>
        <v>46.466326681539094</v>
      </c>
      <c r="AL8">
        <f t="shared" si="8"/>
        <v>764.97259338718948</v>
      </c>
      <c r="AN8">
        <f t="shared" si="9"/>
        <v>967.87504478943288</v>
      </c>
      <c r="AO8">
        <f t="shared" si="9"/>
        <v>-48.393752239471652</v>
      </c>
      <c r="AP8">
        <f t="shared" si="9"/>
        <v>-30.93652381745251</v>
      </c>
      <c r="AQ8">
        <f t="shared" si="9"/>
        <v>-335.41361344161345</v>
      </c>
      <c r="AR8">
        <f t="shared" si="9"/>
        <v>553.13115529089521</v>
      </c>
      <c r="AS8">
        <f t="shared" si="9"/>
        <v>-80.818623209653552</v>
      </c>
      <c r="AT8">
        <f t="shared" si="9"/>
        <v>30.544797489515481</v>
      </c>
      <c r="AU8">
        <f t="shared" si="9"/>
        <v>502.85732957075714</v>
      </c>
      <c r="AW8">
        <v>5</v>
      </c>
      <c r="AX8">
        <f>(R8*SUMPRODUCT(K9:$K$23, X9:$X$23)-$AZ$3*SUMPRODUCT(K8:$K$22, W9:$W$23))/Z8</f>
        <v>962.23703950019217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2.2014550000000002E-3</v>
      </c>
      <c r="O9">
        <f t="shared" si="21"/>
        <v>1564.2918553173329</v>
      </c>
      <c r="P9">
        <f t="shared" si="22"/>
        <v>78.214592765866655</v>
      </c>
      <c r="Q9" s="4">
        <f t="shared" si="23"/>
        <v>50</v>
      </c>
      <c r="R9">
        <f t="shared" si="0"/>
        <v>250000</v>
      </c>
      <c r="S9">
        <f t="shared" si="1"/>
        <v>1080.1200298901008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905.70062988922837</v>
      </c>
      <c r="AC9">
        <f t="shared" si="2"/>
        <v>1004.2526847416002</v>
      </c>
      <c r="AE9">
        <f t="shared" si="3"/>
        <v>1454.4164092408225</v>
      </c>
      <c r="AF9">
        <f t="shared" si="4"/>
        <v>-72.720820462041146</v>
      </c>
      <c r="AG9">
        <f t="shared" si="4"/>
        <v>-46.488013227741924</v>
      </c>
      <c r="AH9">
        <f t="shared" si="5"/>
        <v>-518.02702928803467</v>
      </c>
      <c r="AI9">
        <f t="shared" si="6"/>
        <v>817.18054626300489</v>
      </c>
      <c r="AJ9">
        <f t="shared" si="7"/>
        <v>-98.552054852371839</v>
      </c>
      <c r="AK9">
        <f t="shared" si="24"/>
        <v>13.49563769014126</v>
      </c>
      <c r="AL9">
        <f t="shared" si="8"/>
        <v>732.12412910077433</v>
      </c>
      <c r="AN9">
        <f t="shared" si="9"/>
        <v>908.63482321308857</v>
      </c>
      <c r="AO9">
        <f t="shared" si="9"/>
        <v>-45.43174116065444</v>
      </c>
      <c r="AP9">
        <f t="shared" si="9"/>
        <v>-29.043008186882187</v>
      </c>
      <c r="AQ9">
        <f t="shared" si="9"/>
        <v>-323.63317354376511</v>
      </c>
      <c r="AR9">
        <f t="shared" si="9"/>
        <v>510.52690032178685</v>
      </c>
      <c r="AS9">
        <f t="shared" si="9"/>
        <v>-61.5695947660641</v>
      </c>
      <c r="AT9">
        <f t="shared" si="9"/>
        <v>8.4312898897573927</v>
      </c>
      <c r="AU9">
        <f t="shared" si="9"/>
        <v>457.38859544548018</v>
      </c>
      <c r="AW9">
        <v>6</v>
      </c>
      <c r="AX9">
        <f>(R9*SUMPRODUCT(K10:$K$23, X10:$X$23)-$AZ$3*SUMPRODUCT(K9:$K$22, W10:$W$23))/Z9</f>
        <v>1080.1200298901008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2.2708170000000001E-3</v>
      </c>
      <c r="O10">
        <f t="shared" si="21"/>
        <v>1564.2918553173329</v>
      </c>
      <c r="P10">
        <f t="shared" si="22"/>
        <v>78.214592765866655</v>
      </c>
      <c r="Q10" s="4">
        <f t="shared" si="23"/>
        <v>50</v>
      </c>
      <c r="R10">
        <f t="shared" si="0"/>
        <v>250000</v>
      </c>
      <c r="S10">
        <f t="shared" si="1"/>
        <v>1183.9579033816515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1004.2526847416002</v>
      </c>
      <c r="AC10">
        <f t="shared" si="2"/>
        <v>1087.2893347634804</v>
      </c>
      <c r="AE10">
        <f t="shared" si="3"/>
        <v>1436.5695316412314</v>
      </c>
      <c r="AF10">
        <f t="shared" si="4"/>
        <v>-71.828476582061583</v>
      </c>
      <c r="AG10">
        <f t="shared" si="4"/>
        <v>-45.917567324730726</v>
      </c>
      <c r="AH10">
        <f t="shared" si="5"/>
        <v>-527.82885366890628</v>
      </c>
      <c r="AI10">
        <f t="shared" si="6"/>
        <v>790.99463406553286</v>
      </c>
      <c r="AJ10">
        <f t="shared" si="7"/>
        <v>-83.036650021880178</v>
      </c>
      <c r="AK10">
        <f t="shared" si="24"/>
        <v>9.7128743331831568</v>
      </c>
      <c r="AL10">
        <f t="shared" si="8"/>
        <v>717.67085837683589</v>
      </c>
      <c r="AN10">
        <f t="shared" si="9"/>
        <v>852.717464681818</v>
      </c>
      <c r="AO10">
        <f t="shared" si="9"/>
        <v>-42.635873234090909</v>
      </c>
      <c r="AP10">
        <f t="shared" si="9"/>
        <v>-27.255702373673593</v>
      </c>
      <c r="AQ10">
        <f t="shared" si="9"/>
        <v>-313.30810794257133</v>
      </c>
      <c r="AR10">
        <f t="shared" si="9"/>
        <v>469.5177811314822</v>
      </c>
      <c r="AS10">
        <f t="shared" si="9"/>
        <v>-49.28880929378667</v>
      </c>
      <c r="AT10">
        <f t="shared" si="9"/>
        <v>5.7653579543085245</v>
      </c>
      <c r="AU10">
        <f t="shared" si="9"/>
        <v>425.99432979200407</v>
      </c>
      <c r="AW10">
        <v>7</v>
      </c>
      <c r="AX10">
        <f>(R10*SUMPRODUCT(K11:$K$23, X11:$X$23)-$AZ$3*SUMPRODUCT(K10:$K$22, W11:$W$23))/Z10</f>
        <v>1183.9579033816515</v>
      </c>
    </row>
    <row r="11" spans="1:52" x14ac:dyDescent="0.25">
      <c r="A11" t="s">
        <v>33</v>
      </c>
      <c r="C11" s="7">
        <f>AU25</f>
        <v>2828.5427277262479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2.3392280000000001E-3</v>
      </c>
      <c r="O11">
        <f t="shared" si="21"/>
        <v>1564.2918553173329</v>
      </c>
      <c r="P11">
        <f t="shared" si="22"/>
        <v>78.214592765866655</v>
      </c>
      <c r="Q11" s="4">
        <f t="shared" si="23"/>
        <v>50</v>
      </c>
      <c r="R11">
        <f t="shared" si="0"/>
        <v>250000</v>
      </c>
      <c r="S11">
        <f t="shared" si="1"/>
        <v>1274.5810042523933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1087.2893347634804</v>
      </c>
      <c r="AC11">
        <f t="shared" si="2"/>
        <v>1156.0699524484594</v>
      </c>
      <c r="AE11">
        <f t="shared" si="3"/>
        <v>1418.843372652457</v>
      </c>
      <c r="AF11">
        <f t="shared" si="4"/>
        <v>-70.942168632622867</v>
      </c>
      <c r="AG11">
        <f t="shared" si="4"/>
        <v>-45.350979992305525</v>
      </c>
      <c r="AH11">
        <f t="shared" si="5"/>
        <v>-537.05829588947608</v>
      </c>
      <c r="AI11">
        <f t="shared" si="6"/>
        <v>765.49192813805234</v>
      </c>
      <c r="AJ11">
        <f t="shared" si="7"/>
        <v>-68.780617684979006</v>
      </c>
      <c r="AK11">
        <f t="shared" si="24"/>
        <v>5.8444572930799543</v>
      </c>
      <c r="AL11">
        <f t="shared" si="8"/>
        <v>702.55576774615326</v>
      </c>
      <c r="AN11">
        <f t="shared" si="9"/>
        <v>800.94682783217024</v>
      </c>
      <c r="AO11">
        <f t="shared" si="9"/>
        <v>-40.047341391608519</v>
      </c>
      <c r="AP11">
        <f t="shared" si="9"/>
        <v>-25.600939655525146</v>
      </c>
      <c r="AQ11">
        <f t="shared" si="9"/>
        <v>-303.1730963013016</v>
      </c>
      <c r="AR11">
        <f t="shared" si="9"/>
        <v>432.12545048373482</v>
      </c>
      <c r="AS11">
        <f t="shared" si="9"/>
        <v>-38.827131037116459</v>
      </c>
      <c r="AT11">
        <f t="shared" si="9"/>
        <v>3.2992362790135878</v>
      </c>
      <c r="AU11">
        <f t="shared" si="9"/>
        <v>396.59755572563193</v>
      </c>
      <c r="AW11">
        <v>8</v>
      </c>
      <c r="AX11">
        <f>(R11*SUMPRODUCT(K12:$K$23, X12:$X$23)-$AZ$3*SUMPRODUCT(K11:$K$22, W12:$W$23))/Z11</f>
        <v>1274.5810042523933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2.4176169999999999E-3</v>
      </c>
      <c r="O12">
        <f t="shared" si="21"/>
        <v>1564.2918553173329</v>
      </c>
      <c r="P12">
        <f t="shared" si="22"/>
        <v>78.214592765866655</v>
      </c>
      <c r="Q12" s="4">
        <f t="shared" si="23"/>
        <v>50</v>
      </c>
      <c r="R12">
        <f t="shared" si="0"/>
        <v>250000</v>
      </c>
      <c r="S12">
        <f t="shared" si="1"/>
        <v>1352.202104078707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1156.0699524484594</v>
      </c>
      <c r="AC12">
        <f t="shared" si="2"/>
        <v>1211.2439293026314</v>
      </c>
      <c r="AE12">
        <f t="shared" si="3"/>
        <v>1401.2247190678704</v>
      </c>
      <c r="AF12">
        <f t="shared" si="4"/>
        <v>-70.061235953393535</v>
      </c>
      <c r="AG12">
        <f t="shared" si="4"/>
        <v>-44.787828892186411</v>
      </c>
      <c r="AH12">
        <f t="shared" si="5"/>
        <v>-548.20650098028852</v>
      </c>
      <c r="AI12">
        <f t="shared" si="6"/>
        <v>738.16915324200193</v>
      </c>
      <c r="AJ12">
        <f t="shared" si="7"/>
        <v>-55.173976854171997</v>
      </c>
      <c r="AK12">
        <f t="shared" si="24"/>
        <v>5.7206369017947534</v>
      </c>
      <c r="AL12">
        <f t="shared" si="8"/>
        <v>688.71581328962463</v>
      </c>
      <c r="AN12">
        <f t="shared" si="9"/>
        <v>751.97354965945942</v>
      </c>
      <c r="AO12">
        <f t="shared" si="9"/>
        <v>-37.598677482972974</v>
      </c>
      <c r="AP12">
        <f t="shared" si="9"/>
        <v>-24.035589877405382</v>
      </c>
      <c r="AQ12">
        <f t="shared" si="9"/>
        <v>-294.19748515624934</v>
      </c>
      <c r="AR12">
        <f t="shared" si="9"/>
        <v>396.14179714283165</v>
      </c>
      <c r="AS12">
        <f t="shared" si="9"/>
        <v>-29.60936290894178</v>
      </c>
      <c r="AT12">
        <f t="shared" si="9"/>
        <v>3.0700055307453722</v>
      </c>
      <c r="AU12">
        <f t="shared" si="9"/>
        <v>369.60243976463522</v>
      </c>
      <c r="AW12">
        <v>9</v>
      </c>
      <c r="AX12">
        <f>(R12*SUMPRODUCT(K13:$K$23, X13:$X$23)-$AZ$3*SUMPRODUCT(K12:$K$22, W13:$W$23))/Z12</f>
        <v>1352.202104078707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2.502181E-3</v>
      </c>
      <c r="O13">
        <f t="shared" si="21"/>
        <v>1564.2918553173329</v>
      </c>
      <c r="P13">
        <f t="shared" si="22"/>
        <v>78.214592765866655</v>
      </c>
      <c r="Q13" s="4">
        <f t="shared" si="23"/>
        <v>50</v>
      </c>
      <c r="R13">
        <f t="shared" si="0"/>
        <v>250000</v>
      </c>
      <c r="S13">
        <f t="shared" si="1"/>
        <v>1416.8987650621964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1211.2439293026314</v>
      </c>
      <c r="AC13">
        <f t="shared" si="2"/>
        <v>1253.3286659640044</v>
      </c>
      <c r="AE13">
        <f t="shared" si="3"/>
        <v>1383.7063540084098</v>
      </c>
      <c r="AF13">
        <f t="shared" si="4"/>
        <v>-69.185317700420498</v>
      </c>
      <c r="AG13">
        <f t="shared" si="4"/>
        <v>-44.227883348779265</v>
      </c>
      <c r="AH13">
        <f t="shared" si="5"/>
        <v>-560.33627242639943</v>
      </c>
      <c r="AI13">
        <f t="shared" si="6"/>
        <v>709.95688053281071</v>
      </c>
      <c r="AJ13">
        <f t="shared" si="7"/>
        <v>-42.084736661372972</v>
      </c>
      <c r="AK13">
        <f t="shared" si="24"/>
        <v>5.0515299312212409</v>
      </c>
      <c r="AL13">
        <f t="shared" si="8"/>
        <v>672.92367380265898</v>
      </c>
      <c r="AN13">
        <f t="shared" si="9"/>
        <v>706.06849884416113</v>
      </c>
      <c r="AO13">
        <f t="shared" si="9"/>
        <v>-35.303424942208061</v>
      </c>
      <c r="AP13">
        <f t="shared" si="9"/>
        <v>-22.568310908354366</v>
      </c>
      <c r="AQ13">
        <f t="shared" si="9"/>
        <v>-285.92467583453487</v>
      </c>
      <c r="AR13">
        <f t="shared" si="9"/>
        <v>362.27208715906386</v>
      </c>
      <c r="AS13">
        <f t="shared" si="9"/>
        <v>-21.474720234295354</v>
      </c>
      <c r="AT13">
        <f t="shared" si="9"/>
        <v>2.5776611815587951</v>
      </c>
      <c r="AU13">
        <f t="shared" si="9"/>
        <v>343.37502810632731</v>
      </c>
      <c r="AW13">
        <v>10</v>
      </c>
      <c r="AX13">
        <f>(R13*SUMPRODUCT(K14:$K$23, X14:$X$23)-$AZ$3*SUMPRODUCT(K13:$K$22, W14:$W$23))/Z13</f>
        <v>1416.8987650621964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2.5943469999999999E-3</v>
      </c>
      <c r="O14">
        <f t="shared" si="21"/>
        <v>1564.2918553173329</v>
      </c>
      <c r="P14">
        <f t="shared" si="22"/>
        <v>78.214592765866655</v>
      </c>
      <c r="Q14" s="4">
        <f t="shared" si="23"/>
        <v>50</v>
      </c>
      <c r="R14">
        <f t="shared" si="0"/>
        <v>250000</v>
      </c>
      <c r="S14">
        <f t="shared" si="1"/>
        <v>1468.8008318254697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1253.3286659640044</v>
      </c>
      <c r="AC14">
        <f t="shared" si="2"/>
        <v>1282.8759697827661</v>
      </c>
      <c r="AE14">
        <f t="shared" si="3"/>
        <v>1366.2794760399231</v>
      </c>
      <c r="AF14">
        <f t="shared" si="4"/>
        <v>-68.313973801996156</v>
      </c>
      <c r="AG14">
        <f t="shared" si="4"/>
        <v>-43.670862038809219</v>
      </c>
      <c r="AH14">
        <f t="shared" si="5"/>
        <v>-573.71238241127708</v>
      </c>
      <c r="AI14">
        <f t="shared" si="6"/>
        <v>680.58225778784072</v>
      </c>
      <c r="AJ14">
        <f t="shared" si="7"/>
        <v>-29.547303818761748</v>
      </c>
      <c r="AK14">
        <f t="shared" si="24"/>
        <v>4.5923295027634756</v>
      </c>
      <c r="AL14">
        <f t="shared" si="8"/>
        <v>655.62728347184247</v>
      </c>
      <c r="AN14">
        <f t="shared" si="9"/>
        <v>663.09304466801268</v>
      </c>
      <c r="AO14">
        <f t="shared" si="9"/>
        <v>-33.154652233400633</v>
      </c>
      <c r="AP14">
        <f t="shared" si="9"/>
        <v>-21.194671646919026</v>
      </c>
      <c r="AQ14">
        <f t="shared" si="9"/>
        <v>-278.43841402014647</v>
      </c>
      <c r="AR14">
        <f t="shared" si="9"/>
        <v>330.30530676754654</v>
      </c>
      <c r="AS14">
        <f t="shared" si="9"/>
        <v>-14.340120008024641</v>
      </c>
      <c r="AT14">
        <f t="shared" si="9"/>
        <v>2.2287839387973021</v>
      </c>
      <c r="AU14">
        <f t="shared" si="9"/>
        <v>318.19397069831922</v>
      </c>
      <c r="AW14">
        <v>11</v>
      </c>
      <c r="AX14">
        <f>(R14*SUMPRODUCT(K15:$K$23, X15:$X$23)-$AZ$3*SUMPRODUCT(K14:$K$22, W15:$W$23))/Z14</f>
        <v>1468.8008318254697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2.6922130000000002E-3</v>
      </c>
      <c r="O15">
        <f t="shared" si="21"/>
        <v>1564.2918553173329</v>
      </c>
      <c r="P15">
        <f t="shared" si="22"/>
        <v>78.214592765866655</v>
      </c>
      <c r="Q15" s="4">
        <f t="shared" si="23"/>
        <v>50</v>
      </c>
      <c r="R15">
        <f t="shared" si="0"/>
        <v>250000</v>
      </c>
      <c r="S15">
        <f t="shared" si="1"/>
        <v>1508.5723404398655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1282.8759697827661</v>
      </c>
      <c r="AC15">
        <f t="shared" si="2"/>
        <v>1300.8896650944505</v>
      </c>
      <c r="AE15">
        <f t="shared" si="3"/>
        <v>1348.938365912496</v>
      </c>
      <c r="AF15">
        <f t="shared" si="4"/>
        <v>-67.446918295624812</v>
      </c>
      <c r="AG15">
        <f t="shared" si="4"/>
        <v>-43.116582155919033</v>
      </c>
      <c r="AH15">
        <f t="shared" si="5"/>
        <v>-587.85631251044344</v>
      </c>
      <c r="AI15">
        <f t="shared" si="6"/>
        <v>650.51855295050871</v>
      </c>
      <c r="AJ15">
        <f t="shared" si="7"/>
        <v>-18.013695311684387</v>
      </c>
      <c r="AK15">
        <f t="shared" si="24"/>
        <v>10.513906411338514</v>
      </c>
      <c r="AL15">
        <f t="shared" si="8"/>
        <v>643.01876405016287</v>
      </c>
      <c r="AN15">
        <f t="shared" si="9"/>
        <v>622.37563124466942</v>
      </c>
      <c r="AO15">
        <f t="shared" si="9"/>
        <v>-31.118781562233476</v>
      </c>
      <c r="AP15">
        <f t="shared" si="9"/>
        <v>-19.893206920725607</v>
      </c>
      <c r="AQ15">
        <f t="shared" si="9"/>
        <v>-271.22621227572398</v>
      </c>
      <c r="AR15">
        <f t="shared" si="9"/>
        <v>300.13743048598633</v>
      </c>
      <c r="AS15">
        <f t="shared" si="9"/>
        <v>-8.3111914331792196</v>
      </c>
      <c r="AT15">
        <f t="shared" si="9"/>
        <v>4.8509252201287447</v>
      </c>
      <c r="AU15">
        <f t="shared" si="9"/>
        <v>296.6771642729359</v>
      </c>
      <c r="AW15">
        <v>12</v>
      </c>
      <c r="AX15">
        <f>(R15*SUMPRODUCT(K16:$K$23, X16:$X$23)-$AZ$3*SUMPRODUCT(K15:$K$22, W16:$W$23))/Z15</f>
        <v>1508.5723404398655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2.807183E-3</v>
      </c>
      <c r="O16">
        <f t="shared" si="21"/>
        <v>1564.2918553173329</v>
      </c>
      <c r="P16">
        <f t="shared" si="22"/>
        <v>78.214592765866655</v>
      </c>
      <c r="Q16" s="4">
        <f t="shared" si="23"/>
        <v>50</v>
      </c>
      <c r="R16">
        <f t="shared" si="0"/>
        <v>250000</v>
      </c>
      <c r="S16">
        <f t="shared" si="1"/>
        <v>1536.061991924056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1300.8896650944505</v>
      </c>
      <c r="AC16">
        <f t="shared" si="2"/>
        <v>1307.6305326364015</v>
      </c>
      <c r="AE16">
        <f t="shared" si="3"/>
        <v>1331.6622654045336</v>
      </c>
      <c r="AF16">
        <f t="shared" si="4"/>
        <v>-66.58311327022669</v>
      </c>
      <c r="AG16">
        <f t="shared" si="4"/>
        <v>-42.564380197913643</v>
      </c>
      <c r="AH16">
        <f t="shared" si="5"/>
        <v>-605.18068223099635</v>
      </c>
      <c r="AI16">
        <f t="shared" si="6"/>
        <v>617.33408970539699</v>
      </c>
      <c r="AJ16">
        <f t="shared" si="7"/>
        <v>-6.7408675419510473</v>
      </c>
      <c r="AK16">
        <f t="shared" si="24"/>
        <v>18.218378602324179</v>
      </c>
      <c r="AL16">
        <f t="shared" si="8"/>
        <v>628.81160076577009</v>
      </c>
      <c r="AN16">
        <f t="shared" si="9"/>
        <v>582.53982425389063</v>
      </c>
      <c r="AO16">
        <f t="shared" si="9"/>
        <v>-29.126991212694534</v>
      </c>
      <c r="AP16">
        <f t="shared" si="9"/>
        <v>-18.619921284948337</v>
      </c>
      <c r="AQ16">
        <f t="shared" si="9"/>
        <v>-264.73818281664586</v>
      </c>
      <c r="AR16">
        <f t="shared" si="9"/>
        <v>270.05472893960189</v>
      </c>
      <c r="AS16">
        <f t="shared" si="9"/>
        <v>-2.9488135957761217</v>
      </c>
      <c r="AT16">
        <f t="shared" si="9"/>
        <v>7.9696867177990978</v>
      </c>
      <c r="AU16">
        <f t="shared" si="9"/>
        <v>275.07560206162486</v>
      </c>
      <c r="AW16">
        <v>13</v>
      </c>
      <c r="AX16">
        <f>(R16*SUMPRODUCT(K17:$K$23, X17:$X$23)-$AZ$3*SUMPRODUCT(K16:$K$22, W17:$W$23))/Z16</f>
        <v>1536.061991924056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2.939255E-3</v>
      </c>
      <c r="O17">
        <f t="shared" si="21"/>
        <v>1564.2918553173329</v>
      </c>
      <c r="P17">
        <f t="shared" si="22"/>
        <v>78.214592765866655</v>
      </c>
      <c r="Q17" s="4">
        <f t="shared" si="23"/>
        <v>50</v>
      </c>
      <c r="R17">
        <f t="shared" si="0"/>
        <v>250000</v>
      </c>
      <c r="S17">
        <f t="shared" si="1"/>
        <v>1551.868340419989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1307.6305326364015</v>
      </c>
      <c r="AC17">
        <f t="shared" si="2"/>
        <v>1303.9924089057108</v>
      </c>
      <c r="AE17">
        <f t="shared" si="3"/>
        <v>1314.4315477785867</v>
      </c>
      <c r="AF17">
        <f t="shared" si="4"/>
        <v>-65.721577388929347</v>
      </c>
      <c r="AG17">
        <f t="shared" si="4"/>
        <v>-42.013628828615893</v>
      </c>
      <c r="AH17">
        <f t="shared" si="5"/>
        <v>-625.53783659309329</v>
      </c>
      <c r="AI17">
        <f t="shared" si="6"/>
        <v>581.15850496794815</v>
      </c>
      <c r="AJ17">
        <f t="shared" si="7"/>
        <v>3.6381237306907224</v>
      </c>
      <c r="AK17">
        <f t="shared" si="24"/>
        <v>35.277498941759617</v>
      </c>
      <c r="AL17">
        <f t="shared" si="8"/>
        <v>620.0741276403985</v>
      </c>
      <c r="AN17">
        <f t="shared" si="9"/>
        <v>541.58631715193962</v>
      </c>
      <c r="AO17">
        <f t="shared" si="9"/>
        <v>-27.079315857596988</v>
      </c>
      <c r="AP17">
        <f t="shared" si="9"/>
        <v>-17.310910215091329</v>
      </c>
      <c r="AQ17">
        <f t="shared" si="9"/>
        <v>-257.74087188655369</v>
      </c>
      <c r="AR17">
        <f t="shared" si="9"/>
        <v>239.4552191926976</v>
      </c>
      <c r="AS17">
        <f t="shared" si="9"/>
        <v>1.499019128061712</v>
      </c>
      <c r="AT17">
        <f t="shared" si="9"/>
        <v>14.535417049665469</v>
      </c>
      <c r="AU17">
        <f t="shared" si="9"/>
        <v>255.4896553704248</v>
      </c>
      <c r="AW17">
        <v>14</v>
      </c>
      <c r="AX17">
        <f>(R17*SUMPRODUCT(K18:$K$23, X18:$X$23)-$AZ$3*SUMPRODUCT(K17:$K$22, W18:$W$23))/Z17</f>
        <v>1551.868340419989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3.7729310000000002E-3</v>
      </c>
      <c r="O18">
        <f t="shared" si="21"/>
        <v>1564.2918553173329</v>
      </c>
      <c r="P18">
        <f t="shared" si="22"/>
        <v>78.214592765866655</v>
      </c>
      <c r="Q18" s="4">
        <f t="shared" si="23"/>
        <v>50</v>
      </c>
      <c r="R18">
        <f t="shared" si="0"/>
        <v>250000</v>
      </c>
      <c r="S18">
        <f t="shared" si="1"/>
        <v>1490.3585930607649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1303.9924089057108</v>
      </c>
      <c r="AC18">
        <f t="shared" si="2"/>
        <v>1235.0595108392545</v>
      </c>
      <c r="AE18">
        <f t="shared" si="3"/>
        <v>1296.3279727668089</v>
      </c>
      <c r="AF18">
        <f t="shared" si="4"/>
        <v>-64.816398638340459</v>
      </c>
      <c r="AG18">
        <f t="shared" si="4"/>
        <v>-41.434978017699756</v>
      </c>
      <c r="AH18">
        <f t="shared" si="5"/>
        <v>-792.57261314989296</v>
      </c>
      <c r="AI18">
        <f t="shared" si="6"/>
        <v>397.50398296087587</v>
      </c>
      <c r="AJ18">
        <f t="shared" si="7"/>
        <v>68.932898066456346</v>
      </c>
      <c r="AK18">
        <f t="shared" si="24"/>
        <v>54.766886033538277</v>
      </c>
      <c r="AL18">
        <f t="shared" si="8"/>
        <v>521.20376706087052</v>
      </c>
      <c r="AN18">
        <f t="shared" si="9"/>
        <v>499.13754431853272</v>
      </c>
      <c r="AO18">
        <f t="shared" si="9"/>
        <v>-24.956877215926639</v>
      </c>
      <c r="AP18">
        <f t="shared" si="9"/>
        <v>-15.954105451034184</v>
      </c>
      <c r="AQ18">
        <f t="shared" si="9"/>
        <v>-305.17180538610756</v>
      </c>
      <c r="AR18">
        <f t="shared" si="9"/>
        <v>153.05475626546436</v>
      </c>
      <c r="AS18">
        <f t="shared" si="9"/>
        <v>26.541892319282756</v>
      </c>
      <c r="AT18">
        <f t="shared" si="9"/>
        <v>21.087417365844839</v>
      </c>
      <c r="AU18">
        <f t="shared" si="9"/>
        <v>200.68406595059196</v>
      </c>
      <c r="AW18">
        <v>15</v>
      </c>
      <c r="AX18">
        <f>(R18*SUMPRODUCT(K19:$K$23, X19:$X$23)-$AZ$3*SUMPRODUCT(K18:$K$22, W19:$W$23))/Z18</f>
        <v>1490.3585930607649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4.6883589999999996E-3</v>
      </c>
      <c r="O19">
        <f t="shared" si="21"/>
        <v>1564.2918553173329</v>
      </c>
      <c r="P19">
        <f t="shared" si="22"/>
        <v>78.214592765866655</v>
      </c>
      <c r="Q19" s="4">
        <f t="shared" si="23"/>
        <v>50</v>
      </c>
      <c r="R19">
        <f t="shared" si="0"/>
        <v>250000</v>
      </c>
      <c r="S19">
        <f t="shared" si="1"/>
        <v>1352.5125156373829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1235.0595108392545</v>
      </c>
      <c r="AC19">
        <f t="shared" si="2"/>
        <v>1104.3634246754718</v>
      </c>
      <c r="AE19">
        <f t="shared" si="3"/>
        <v>1277.287042121068</v>
      </c>
      <c r="AF19">
        <f t="shared" si="4"/>
        <v>-63.864352106053403</v>
      </c>
      <c r="AG19">
        <f t="shared" si="4"/>
        <v>-40.826366185418671</v>
      </c>
      <c r="AH19">
        <f t="shared" si="5"/>
        <v>-971.31026052042387</v>
      </c>
      <c r="AI19">
        <f t="shared" si="6"/>
        <v>201.28606330917194</v>
      </c>
      <c r="AJ19">
        <f t="shared" si="7"/>
        <v>130.69608616378264</v>
      </c>
      <c r="AK19">
        <f t="shared" si="24"/>
        <v>54.601153079050206</v>
      </c>
      <c r="AL19">
        <f t="shared" si="8"/>
        <v>386.5833025520048</v>
      </c>
      <c r="AN19">
        <f t="shared" si="9"/>
        <v>458.17592032532491</v>
      </c>
      <c r="AO19">
        <f t="shared" si="9"/>
        <v>-22.908796016266248</v>
      </c>
      <c r="AP19">
        <f t="shared" si="9"/>
        <v>-14.64483493818291</v>
      </c>
      <c r="AQ19">
        <f t="shared" si="9"/>
        <v>-348.41892061815338</v>
      </c>
      <c r="AR19">
        <f t="shared" si="9"/>
        <v>72.203368752722341</v>
      </c>
      <c r="AS19">
        <f t="shared" si="9"/>
        <v>46.882022275563934</v>
      </c>
      <c r="AT19">
        <f t="shared" si="9"/>
        <v>19.585991823164946</v>
      </c>
      <c r="AU19">
        <f t="shared" si="9"/>
        <v>138.67138285145123</v>
      </c>
      <c r="AW19">
        <v>16</v>
      </c>
      <c r="AX19">
        <f>(R19*SUMPRODUCT(K20:$K$23, X20:$X$23)-$AZ$3*SUMPRODUCT(K19:$K$22, W20:$W$23))/Z19</f>
        <v>1352.5125156373829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5.6712799999999999E-3</v>
      </c>
      <c r="O20">
        <f t="shared" si="21"/>
        <v>1564.2918553173329</v>
      </c>
      <c r="P20">
        <f t="shared" si="22"/>
        <v>78.214592765866655</v>
      </c>
      <c r="Q20" s="4">
        <f t="shared" si="23"/>
        <v>50</v>
      </c>
      <c r="R20">
        <f t="shared" si="0"/>
        <v>250000</v>
      </c>
      <c r="S20">
        <f t="shared" si="1"/>
        <v>1132.632430598163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1104.3634246754718</v>
      </c>
      <c r="AC20">
        <f t="shared" si="2"/>
        <v>910.33213064639267</v>
      </c>
      <c r="AE20">
        <f t="shared" si="3"/>
        <v>1257.270319243617</v>
      </c>
      <c r="AF20">
        <f t="shared" si="4"/>
        <v>-62.863515962180855</v>
      </c>
      <c r="AG20">
        <f t="shared" si="4"/>
        <v>-40.186564769544447</v>
      </c>
      <c r="AH20">
        <f t="shared" si="5"/>
        <v>-1157.6887701002061</v>
      </c>
      <c r="AI20">
        <f t="shared" si="6"/>
        <v>-3.468531588314363</v>
      </c>
      <c r="AJ20">
        <f t="shared" si="7"/>
        <v>194.03129402907916</v>
      </c>
      <c r="AK20">
        <f t="shared" si="24"/>
        <v>9.8847119802147052</v>
      </c>
      <c r="AL20">
        <f t="shared" si="8"/>
        <v>200.44747442097952</v>
      </c>
      <c r="AN20">
        <f t="shared" si="9"/>
        <v>427.76791917732055</v>
      </c>
      <c r="AO20">
        <f t="shared" si="9"/>
        <v>-21.388395958866028</v>
      </c>
      <c r="AP20">
        <f t="shared" si="9"/>
        <v>-13.672893511631285</v>
      </c>
      <c r="AQ20">
        <f t="shared" si="9"/>
        <v>-393.88674707492163</v>
      </c>
      <c r="AR20">
        <f t="shared" si="9"/>
        <v>-1.1801173680984232</v>
      </c>
      <c r="AS20">
        <f t="shared" si="9"/>
        <v>66.01632252961771</v>
      </c>
      <c r="AT20">
        <f t="shared" si="9"/>
        <v>3.3631293212961473</v>
      </c>
      <c r="AU20">
        <f t="shared" si="9"/>
        <v>68.199334482815445</v>
      </c>
      <c r="AW20">
        <v>17</v>
      </c>
      <c r="AX20">
        <f>(R20*SUMPRODUCT(K21:$K$23, X21:$X$23)-$AZ$3*SUMPRODUCT(K20:$K$22, W21:$W$23))/Z20</f>
        <v>1132.632430598163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6.8024940000000001E-3</v>
      </c>
      <c r="O21">
        <f t="shared" si="21"/>
        <v>1564.2918553173329</v>
      </c>
      <c r="P21">
        <f t="shared" si="22"/>
        <v>78.214592765866655</v>
      </c>
      <c r="Q21" s="4">
        <f t="shared" si="23"/>
        <v>50</v>
      </c>
      <c r="R21">
        <f t="shared" si="0"/>
        <v>250000</v>
      </c>
      <c r="S21">
        <f t="shared" si="1"/>
        <v>828.32905303065149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910.33213064639267</v>
      </c>
      <c r="AC21">
        <f t="shared" si="2"/>
        <v>654.56765550072328</v>
      </c>
      <c r="AE21">
        <f t="shared" si="3"/>
        <v>1236.145042248148</v>
      </c>
      <c r="AF21">
        <f t="shared" si="4"/>
        <v>-61.807252112407411</v>
      </c>
      <c r="AG21">
        <f t="shared" si="4"/>
        <v>-39.511330256123564</v>
      </c>
      <c r="AH21">
        <f t="shared" si="5"/>
        <v>-1366.8443286271875</v>
      </c>
      <c r="AI21">
        <f t="shared" si="6"/>
        <v>-232.01786874757045</v>
      </c>
      <c r="AJ21">
        <f t="shared" si="7"/>
        <v>255.76447514566939</v>
      </c>
      <c r="AK21">
        <f t="shared" si="24"/>
        <v>3.3354718732514135</v>
      </c>
      <c r="AL21">
        <f t="shared" si="8"/>
        <v>27.082078271350362</v>
      </c>
      <c r="AN21">
        <f t="shared" si="9"/>
        <v>400.05740633686975</v>
      </c>
      <c r="AO21">
        <f t="shared" si="9"/>
        <v>-20.002870316843492</v>
      </c>
      <c r="AP21">
        <f t="shared" si="9"/>
        <v>-12.787172834052567</v>
      </c>
      <c r="AQ21">
        <f t="shared" si="9"/>
        <v>-442.35601671982675</v>
      </c>
      <c r="AR21">
        <f t="shared" si="9"/>
        <v>-75.088653533853034</v>
      </c>
      <c r="AS21">
        <f t="shared" si="9"/>
        <v>82.773840498360485</v>
      </c>
      <c r="AT21">
        <f t="shared" si="9"/>
        <v>1.0794689788956602</v>
      </c>
      <c r="AU21">
        <f t="shared" si="9"/>
        <v>8.7646559434031133</v>
      </c>
      <c r="AW21">
        <v>18</v>
      </c>
      <c r="AX21">
        <f>(R21*SUMPRODUCT(K22:$K$23, X22:$X$23)-$AZ$3*SUMPRODUCT(K21:$K$22, W22:$W$23))/Z21</f>
        <v>828.32905303065149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8.090557E-3</v>
      </c>
      <c r="O22">
        <f t="shared" si="21"/>
        <v>1564.2918553173329</v>
      </c>
      <c r="P22">
        <f t="shared" si="22"/>
        <v>78.214592765866655</v>
      </c>
      <c r="Q22" s="4">
        <f t="shared" si="23"/>
        <v>50</v>
      </c>
      <c r="R22">
        <f t="shared" si="0"/>
        <v>250000</v>
      </c>
      <c r="S22">
        <f t="shared" si="1"/>
        <v>445.44646617569492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654.56765550072328</v>
      </c>
      <c r="AC22">
        <f t="shared" si="2"/>
        <v>345.63570665826637</v>
      </c>
      <c r="AE22">
        <f t="shared" si="3"/>
        <v>1213.7824899010907</v>
      </c>
      <c r="AF22">
        <f t="shared" si="4"/>
        <v>-60.689124495054543</v>
      </c>
      <c r="AG22">
        <f t="shared" si="4"/>
        <v>-38.796548283979341</v>
      </c>
      <c r="AH22">
        <f t="shared" si="5"/>
        <v>-1598.3433479149614</v>
      </c>
      <c r="AI22">
        <f t="shared" si="6"/>
        <v>-484.0465307929046</v>
      </c>
      <c r="AJ22">
        <f t="shared" si="7"/>
        <v>308.9319488424569</v>
      </c>
      <c r="AK22">
        <f t="shared" si="24"/>
        <v>37.960881439041948</v>
      </c>
      <c r="AL22">
        <f t="shared" si="8"/>
        <v>-137.15370051140576</v>
      </c>
      <c r="AN22">
        <f t="shared" si="9"/>
        <v>367.12163086379491</v>
      </c>
      <c r="AO22">
        <f t="shared" si="9"/>
        <v>-18.356081543189745</v>
      </c>
      <c r="AP22">
        <f t="shared" si="9"/>
        <v>-11.734435285074102</v>
      </c>
      <c r="AQ22">
        <f t="shared" si="9"/>
        <v>-483.43621814370948</v>
      </c>
      <c r="AR22">
        <f t="shared" si="9"/>
        <v>-146.40510410817845</v>
      </c>
      <c r="AS22">
        <f t="shared" si="9"/>
        <v>93.43980641392784</v>
      </c>
      <c r="AT22">
        <f t="shared" si="9"/>
        <v>11.481678817152723</v>
      </c>
      <c r="AU22">
        <f t="shared" si="9"/>
        <v>-41.483618877097904</v>
      </c>
      <c r="AW22">
        <v>19</v>
      </c>
      <c r="AX22">
        <f>(R22*SUMPRODUCT(K23:$K$23, X23:$X$23)-$AZ$3*SUMPRODUCT(K22:$K$22, W23:$W$23))/Z22</f>
        <v>445.44646617569492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9.5159809999999997E-3</v>
      </c>
      <c r="O23">
        <f t="shared" si="21"/>
        <v>1564.2918553173329</v>
      </c>
      <c r="P23">
        <f t="shared" si="22"/>
        <v>78.214592765866655</v>
      </c>
      <c r="Q23" s="4">
        <f t="shared" si="23"/>
        <v>50</v>
      </c>
      <c r="R23">
        <f t="shared" si="0"/>
        <v>250000</v>
      </c>
      <c r="S23">
        <f t="shared" si="1"/>
        <v>454.31282666902388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345.63570665826637</v>
      </c>
      <c r="AC23">
        <f t="shared" si="2"/>
        <v>345.63570665826637</v>
      </c>
      <c r="AE23">
        <f t="shared" si="3"/>
        <v>1190.0943338900483</v>
      </c>
      <c r="AF23">
        <f t="shared" si="4"/>
        <v>-59.504716694502427</v>
      </c>
      <c r="AG23">
        <f t="shared" si="4"/>
        <v>-38.039395584803621</v>
      </c>
      <c r="AH23">
        <f t="shared" si="5"/>
        <v>-1845.93608167965</v>
      </c>
      <c r="AI23">
        <f t="shared" si="6"/>
        <v>-753.3858600689075</v>
      </c>
      <c r="AJ23">
        <f t="shared" si="7"/>
        <v>0</v>
      </c>
      <c r="AK23">
        <f t="shared" si="24"/>
        <v>103.33577266976688</v>
      </c>
      <c r="AL23">
        <f t="shared" si="8"/>
        <v>-650.05008739914058</v>
      </c>
      <c r="AN23">
        <f t="shared" si="9"/>
        <v>326.0774455033681</v>
      </c>
      <c r="AO23">
        <f t="shared" si="9"/>
        <v>-16.303872275168409</v>
      </c>
      <c r="AP23">
        <f t="shared" si="9"/>
        <v>-10.422525834772051</v>
      </c>
      <c r="AQ23">
        <f t="shared" si="9"/>
        <v>-505.77345420099073</v>
      </c>
      <c r="AR23">
        <f t="shared" si="9"/>
        <v>-206.42240680756302</v>
      </c>
      <c r="AS23">
        <f t="shared" si="9"/>
        <v>0</v>
      </c>
      <c r="AT23">
        <f t="shared" si="9"/>
        <v>28.313272168210691</v>
      </c>
      <c r="AU23">
        <f t="shared" si="9"/>
        <v>-178.10913463935233</v>
      </c>
      <c r="AW23">
        <v>20</v>
      </c>
      <c r="AX23">
        <f>(R23*SUMPRODUCT(K$23:$K24, X$23:$X24)-$AZ$3*SUMPRODUCT(K$22:$K23, W$23:$W24))/Z23</f>
        <v>454.31282666902388</v>
      </c>
    </row>
    <row r="25" spans="5:50" x14ac:dyDescent="0.25">
      <c r="AN25" s="8">
        <f t="shared" ref="AN25:AU25" si="25">SUM(AN3:AN23)</f>
        <v>14985.002713895692</v>
      </c>
      <c r="AO25" s="8">
        <f t="shared" si="25"/>
        <v>-1922.4690271827847</v>
      </c>
      <c r="AP25" s="8">
        <f t="shared" si="25"/>
        <v>-2948.8790131542746</v>
      </c>
      <c r="AQ25" s="8">
        <f t="shared" si="25"/>
        <v>-7026.7017086883407</v>
      </c>
      <c r="AR25" s="8">
        <f t="shared" si="25"/>
        <v>3086.9529648702928</v>
      </c>
      <c r="AS25" s="8">
        <f t="shared" si="25"/>
        <v>-641.72483583865005</v>
      </c>
      <c r="AT25" s="8">
        <f t="shared" si="25"/>
        <v>383.31459869460429</v>
      </c>
      <c r="AU25" s="9">
        <f t="shared" si="25"/>
        <v>2828.5427277262479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DF547-BBAC-4EC9-9613-1C932D7F74AF}">
  <dimension ref="A1:AZ29"/>
  <sheetViews>
    <sheetView workbookViewId="0">
      <selection activeCell="S53" sqref="S5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'T.45.04.C'!C3*(1+C12)</f>
        <v>5990.261801563106</v>
      </c>
      <c r="K3">
        <v>1</v>
      </c>
      <c r="L3" s="2">
        <v>0</v>
      </c>
      <c r="O3">
        <f>$C$3</f>
        <v>5990.261801563106</v>
      </c>
      <c r="P3">
        <f>O3*B5</f>
        <v>4792.2094412504848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3.637978807091713E-12</v>
      </c>
      <c r="W3">
        <v>1</v>
      </c>
      <c r="Z3">
        <v>1</v>
      </c>
      <c r="AC3">
        <f t="shared" ref="AC3:AC23" si="2">S3*Z3</f>
        <v>3.637978807091713E-12</v>
      </c>
      <c r="AE3">
        <f t="shared" ref="AE3:AE23" si="3">$Z3*O3</f>
        <v>5990.261801563106</v>
      </c>
      <c r="AF3">
        <f t="shared" ref="AF3:AG23" si="4">-$Z3*P3</f>
        <v>-4792.2094412504848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-1321.8558436873786</v>
      </c>
      <c r="AJ3">
        <f t="shared" ref="AJ3:AJ23" si="7">AB3-AC3</f>
        <v>-3.637978807091713E-12</v>
      </c>
      <c r="AL3">
        <f t="shared" ref="AL3:AL23" si="8">SUM(AI3:AK3)</f>
        <v>-1321.8558436873823</v>
      </c>
      <c r="AN3">
        <f t="shared" ref="AN3:AU23" si="9">AE3*$K3</f>
        <v>5990.261801563106</v>
      </c>
      <c r="AO3">
        <f t="shared" si="9"/>
        <v>-4792.2094412504848</v>
      </c>
      <c r="AP3">
        <f t="shared" si="9"/>
        <v>-2519.9082039999998</v>
      </c>
      <c r="AQ3">
        <f t="shared" si="9"/>
        <v>0</v>
      </c>
      <c r="AR3">
        <f t="shared" si="9"/>
        <v>-1321.8558436873786</v>
      </c>
      <c r="AS3">
        <f t="shared" si="9"/>
        <v>-3.637978807091713E-12</v>
      </c>
      <c r="AT3">
        <f t="shared" si="9"/>
        <v>0</v>
      </c>
      <c r="AU3">
        <f t="shared" si="9"/>
        <v>-1321.8558436873823</v>
      </c>
      <c r="AW3">
        <v>0</v>
      </c>
      <c r="AX3">
        <f>(R3*SUMPRODUCT(K4:$K$23, X4:$X$23)-$AZ$3*SUMPRODUCT(K3:$K$22, W4:$W$23))/Z3</f>
        <v>3.637978807091713E-12</v>
      </c>
      <c r="AZ3">
        <f>$C$6*SUMPRODUCT(K4:$K$23, X4:$X$23)/SUMPRODUCT(K3:K22, W4:W23)</f>
        <v>2148.5227970472279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2.5943469999999999E-3</v>
      </c>
      <c r="R4">
        <f t="shared" si="0"/>
        <v>250000</v>
      </c>
      <c r="S4">
        <f t="shared" si="1"/>
        <v>1559.6785008309278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3.637978807091713E-12</v>
      </c>
      <c r="AC4">
        <f t="shared" si="2"/>
        <v>1540.0353685830232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-648.58674999999994</v>
      </c>
      <c r="AI4">
        <f t="shared" si="6"/>
        <v>-648.58674999999994</v>
      </c>
      <c r="AJ4">
        <f t="shared" si="7"/>
        <v>-1540.0353685830196</v>
      </c>
      <c r="AK4">
        <f>H4*SUM(AB4, AE4:AF4)</f>
        <v>2.3974280338734388E-13</v>
      </c>
      <c r="AL4">
        <f t="shared" si="8"/>
        <v>-2188.6221185830191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-608.48742846420851</v>
      </c>
      <c r="AR4">
        <f t="shared" si="9"/>
        <v>-608.48742846420851</v>
      </c>
      <c r="AS4">
        <f t="shared" si="9"/>
        <v>-1444.821623588535</v>
      </c>
      <c r="AT4">
        <f t="shared" si="9"/>
        <v>2.2492053981362591E-13</v>
      </c>
      <c r="AU4">
        <f t="shared" si="9"/>
        <v>-2053.309052052743</v>
      </c>
      <c r="AW4">
        <v>1</v>
      </c>
      <c r="AX4">
        <f>(R4*SUMPRODUCT(K5:$K$23, X5:$X$23)-$AZ$3*SUMPRODUCT(K4:$K$22, W5:$W$23))/Z4</f>
        <v>1559.6785008309278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2.6922130000000002E-3</v>
      </c>
      <c r="O5">
        <f t="shared" ref="O5:O23" si="21">$C$3</f>
        <v>5990.261801563106</v>
      </c>
      <c r="P5">
        <f t="shared" ref="P5:P23" si="22">O5*$C$5</f>
        <v>299.5130900781553</v>
      </c>
      <c r="Q5" s="4">
        <f t="shared" ref="Q5:Q23" si="23">$C$8</f>
        <v>50</v>
      </c>
      <c r="R5">
        <f t="shared" si="0"/>
        <v>250000</v>
      </c>
      <c r="S5">
        <f t="shared" si="1"/>
        <v>3032.6346897671056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1540.0353685830232</v>
      </c>
      <c r="AC5">
        <f t="shared" si="2"/>
        <v>2956.4345577899439</v>
      </c>
      <c r="AE5">
        <f t="shared" si="3"/>
        <v>5839.7462312581602</v>
      </c>
      <c r="AF5">
        <f t="shared" si="4"/>
        <v>-291.98731156290802</v>
      </c>
      <c r="AG5">
        <f t="shared" si="4"/>
        <v>-48.743664506735996</v>
      </c>
      <c r="AH5">
        <f t="shared" si="5"/>
        <v>-664.57658382002217</v>
      </c>
      <c r="AI5">
        <f t="shared" si="6"/>
        <v>4834.4386713684935</v>
      </c>
      <c r="AJ5">
        <f t="shared" si="7"/>
        <v>-1416.3991892069207</v>
      </c>
      <c r="AK5">
        <f>H5*SUM(AB5, AE5:AF5)</f>
        <v>612.38542650724298</v>
      </c>
      <c r="AL5">
        <f t="shared" si="8"/>
        <v>4030.424908668816</v>
      </c>
      <c r="AN5">
        <f t="shared" si="9"/>
        <v>5042.9859235667727</v>
      </c>
      <c r="AO5">
        <f t="shared" si="9"/>
        <v>-252.14929617833863</v>
      </c>
      <c r="AP5">
        <f t="shared" si="9"/>
        <v>-42.093201354328535</v>
      </c>
      <c r="AQ5">
        <f t="shared" si="9"/>
        <v>-573.90342398738153</v>
      </c>
      <c r="AR5">
        <f t="shared" si="9"/>
        <v>4174.8400020467234</v>
      </c>
      <c r="AS5">
        <f t="shared" si="9"/>
        <v>-1223.1492415010255</v>
      </c>
      <c r="AT5">
        <f t="shared" si="9"/>
        <v>528.83309708615604</v>
      </c>
      <c r="AU5">
        <f t="shared" si="9"/>
        <v>3480.5238576318543</v>
      </c>
      <c r="AW5">
        <v>2</v>
      </c>
      <c r="AX5">
        <f>(R5*SUMPRODUCT(K6:$K$23, X6:$X$23)-$AZ$3*SUMPRODUCT(K5:$K$22, W6:$W$23))/Z5</f>
        <v>3032.6346897671056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2.807183E-3</v>
      </c>
      <c r="O6">
        <f t="shared" si="21"/>
        <v>5990.261801563106</v>
      </c>
      <c r="P6">
        <f t="shared" si="22"/>
        <v>299.5130900781553</v>
      </c>
      <c r="Q6" s="4">
        <f t="shared" si="23"/>
        <v>50</v>
      </c>
      <c r="R6">
        <f t="shared" si="0"/>
        <v>250000</v>
      </c>
      <c r="S6">
        <f t="shared" si="1"/>
        <v>4397.7644768536693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2956.4345577899439</v>
      </c>
      <c r="AC6">
        <f t="shared" si="2"/>
        <v>4232.3553613796212</v>
      </c>
      <c r="AE6">
        <f t="shared" si="3"/>
        <v>5764.9555326008767</v>
      </c>
      <c r="AF6">
        <f t="shared" si="4"/>
        <v>-288.2477766300438</v>
      </c>
      <c r="AG6">
        <f t="shared" si="4"/>
        <v>-48.119395475307627</v>
      </c>
      <c r="AH6">
        <f t="shared" si="5"/>
        <v>-684.16193180506332</v>
      </c>
      <c r="AI6">
        <f t="shared" si="6"/>
        <v>4744.4264286904618</v>
      </c>
      <c r="AJ6">
        <f t="shared" si="7"/>
        <v>-1275.9208035896772</v>
      </c>
      <c r="AK6">
        <f>H6*SUM(AB6, AE6:AF6)</f>
        <v>917.52588373717276</v>
      </c>
      <c r="AL6">
        <f t="shared" si="8"/>
        <v>4386.0315088379575</v>
      </c>
      <c r="AN6">
        <f t="shared" si="9"/>
        <v>4489.8985209029843</v>
      </c>
      <c r="AO6">
        <f t="shared" si="9"/>
        <v>-224.49492604514919</v>
      </c>
      <c r="AP6">
        <f t="shared" si="9"/>
        <v>-37.47664684481223</v>
      </c>
      <c r="AQ6">
        <f t="shared" si="9"/>
        <v>-532.8432506198053</v>
      </c>
      <c r="AR6">
        <f t="shared" si="9"/>
        <v>3695.0836973932173</v>
      </c>
      <c r="AS6">
        <f t="shared" si="9"/>
        <v>-993.72057536792374</v>
      </c>
      <c r="AT6">
        <f t="shared" si="9"/>
        <v>714.59321498411737</v>
      </c>
      <c r="AU6">
        <f t="shared" si="9"/>
        <v>3415.9563370094111</v>
      </c>
      <c r="AW6">
        <v>3</v>
      </c>
      <c r="AX6">
        <f>(R6*SUMPRODUCT(K7:$K$23, X7:$X$23)-$AZ$3*SUMPRODUCT(K6:$K$22, W7:$W$23))/Z6</f>
        <v>4397.7644768536693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2.939255E-3</v>
      </c>
      <c r="O7">
        <f t="shared" si="21"/>
        <v>5990.261801563106</v>
      </c>
      <c r="P7">
        <f t="shared" si="22"/>
        <v>299.5130900781553</v>
      </c>
      <c r="Q7" s="4">
        <f t="shared" si="23"/>
        <v>50</v>
      </c>
      <c r="R7">
        <f t="shared" si="0"/>
        <v>250000</v>
      </c>
      <c r="S7">
        <f t="shared" si="1"/>
        <v>5625.8322880142077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4232.3553613796212</v>
      </c>
      <c r="AC7">
        <f t="shared" si="2"/>
        <v>5344.1768338026432</v>
      </c>
      <c r="AE7">
        <f t="shared" si="3"/>
        <v>5690.361302900893</v>
      </c>
      <c r="AF7">
        <f t="shared" si="4"/>
        <v>-284.51806514504466</v>
      </c>
      <c r="AG7">
        <f t="shared" si="4"/>
        <v>-47.496766346806773</v>
      </c>
      <c r="AH7">
        <f t="shared" si="5"/>
        <v>-707.17586873887649</v>
      </c>
      <c r="AI7">
        <f t="shared" si="6"/>
        <v>4651.170602670165</v>
      </c>
      <c r="AJ7">
        <f t="shared" si="7"/>
        <v>-1111.821472423022</v>
      </c>
      <c r="AK7">
        <f>H7*SUM(AB7, AE7:AF7)</f>
        <v>1009.1193933294836</v>
      </c>
      <c r="AL7">
        <f t="shared" si="8"/>
        <v>4548.4685235766265</v>
      </c>
      <c r="AN7">
        <f t="shared" si="9"/>
        <v>4011.7702353733116</v>
      </c>
      <c r="AO7">
        <f t="shared" si="9"/>
        <v>-200.5885117686656</v>
      </c>
      <c r="AP7">
        <f t="shared" si="9"/>
        <v>-33.485767135640678</v>
      </c>
      <c r="AQ7">
        <f t="shared" si="9"/>
        <v>-498.56712963632009</v>
      </c>
      <c r="AR7">
        <f t="shared" si="9"/>
        <v>3279.1288268326853</v>
      </c>
      <c r="AS7">
        <f t="shared" si="9"/>
        <v>-783.84693918148093</v>
      </c>
      <c r="AT7">
        <f t="shared" si="9"/>
        <v>711.44079094474762</v>
      </c>
      <c r="AU7">
        <f t="shared" si="9"/>
        <v>3206.7226785959519</v>
      </c>
      <c r="AW7">
        <v>4</v>
      </c>
      <c r="AX7">
        <f>(R7*SUMPRODUCT(K8:$K$23, X8:$X$23)-$AZ$3*SUMPRODUCT(K7:$K$22, W8:$W$23))/Z7</f>
        <v>5625.8322880142077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3.7729310000000002E-3</v>
      </c>
      <c r="O8">
        <f t="shared" si="21"/>
        <v>5990.261801563106</v>
      </c>
      <c r="P8">
        <f t="shared" si="22"/>
        <v>299.5130900781553</v>
      </c>
      <c r="Q8" s="4">
        <f t="shared" si="23"/>
        <v>50</v>
      </c>
      <c r="R8">
        <f t="shared" si="0"/>
        <v>250000</v>
      </c>
      <c r="S8">
        <f t="shared" si="1"/>
        <v>6611.5893123715832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5344.1768338026432</v>
      </c>
      <c r="AC8">
        <f t="shared" si="2"/>
        <v>6194.0802289770108</v>
      </c>
      <c r="AE8">
        <f t="shared" si="3"/>
        <v>5611.9883493109692</v>
      </c>
      <c r="AF8">
        <f t="shared" si="4"/>
        <v>-280.59941746554847</v>
      </c>
      <c r="AG8">
        <f t="shared" si="4"/>
        <v>-46.842596661189084</v>
      </c>
      <c r="AH8">
        <f t="shared" si="5"/>
        <v>-896.01011074812016</v>
      </c>
      <c r="AI8">
        <f t="shared" si="6"/>
        <v>4388.5362244361104</v>
      </c>
      <c r="AJ8">
        <f t="shared" si="7"/>
        <v>-849.90339517436769</v>
      </c>
      <c r="AK8">
        <f t="shared" ref="AK8:AK23" si="24">H8*SUM(AB8:AB8, AE8:AF8)</f>
        <v>773.97851800948467</v>
      </c>
      <c r="AL8">
        <f t="shared" si="8"/>
        <v>4312.6113472712277</v>
      </c>
      <c r="AN8">
        <f t="shared" si="9"/>
        <v>3689.0595811036469</v>
      </c>
      <c r="AO8">
        <f t="shared" si="9"/>
        <v>-184.45297905518234</v>
      </c>
      <c r="AP8">
        <f t="shared" si="9"/>
        <v>-30.792139837202267</v>
      </c>
      <c r="AQ8">
        <f t="shared" si="9"/>
        <v>-588.99528617640988</v>
      </c>
      <c r="AR8">
        <f t="shared" si="9"/>
        <v>2884.8191760348514</v>
      </c>
      <c r="AS8">
        <f t="shared" si="9"/>
        <v>-558.68688026864356</v>
      </c>
      <c r="AT8">
        <f t="shared" si="9"/>
        <v>508.77740467544879</v>
      </c>
      <c r="AU8">
        <f t="shared" si="9"/>
        <v>2834.9097004416572</v>
      </c>
      <c r="AW8">
        <v>5</v>
      </c>
      <c r="AX8">
        <f>(R8*SUMPRODUCT(K9:$K$23, X9:$X$23)-$AZ$3*SUMPRODUCT(K8:$K$22, W9:$W$23))/Z8</f>
        <v>6611.5893123715832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4.6883589999999996E-3</v>
      </c>
      <c r="O9">
        <f t="shared" si="21"/>
        <v>5990.261801563106</v>
      </c>
      <c r="P9">
        <f t="shared" si="22"/>
        <v>299.5130900781553</v>
      </c>
      <c r="Q9" s="4">
        <f t="shared" si="23"/>
        <v>50</v>
      </c>
      <c r="R9">
        <f t="shared" si="0"/>
        <v>250000</v>
      </c>
      <c r="S9">
        <f t="shared" si="1"/>
        <v>7400.3738714653164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6194.0802289770108</v>
      </c>
      <c r="AC9">
        <f t="shared" si="2"/>
        <v>6831.219373598773</v>
      </c>
      <c r="AE9">
        <f t="shared" si="3"/>
        <v>5529.5574497324724</v>
      </c>
      <c r="AF9">
        <f t="shared" si="4"/>
        <v>-276.47787248662365</v>
      </c>
      <c r="AG9">
        <f t="shared" si="4"/>
        <v>-46.154555784937337</v>
      </c>
      <c r="AH9">
        <f t="shared" si="5"/>
        <v>-1098.0745481992788</v>
      </c>
      <c r="AI9">
        <f t="shared" si="6"/>
        <v>4108.850473261632</v>
      </c>
      <c r="AJ9">
        <f t="shared" si="7"/>
        <v>-637.13914462176217</v>
      </c>
      <c r="AK9">
        <f t="shared" si="24"/>
        <v>597.5417418848333</v>
      </c>
      <c r="AL9">
        <f t="shared" si="8"/>
        <v>4069.2530705247032</v>
      </c>
      <c r="AN9">
        <f t="shared" si="9"/>
        <v>3454.5460460026679</v>
      </c>
      <c r="AO9">
        <f t="shared" si="9"/>
        <v>-172.72730230013343</v>
      </c>
      <c r="AP9">
        <f t="shared" si="9"/>
        <v>-28.834683361428663</v>
      </c>
      <c r="AQ9">
        <f t="shared" si="9"/>
        <v>-686.01314358014531</v>
      </c>
      <c r="AR9">
        <f t="shared" si="9"/>
        <v>2566.9709167609603</v>
      </c>
      <c r="AS9">
        <f t="shared" si="9"/>
        <v>-398.04749888494587</v>
      </c>
      <c r="AT9">
        <f t="shared" si="9"/>
        <v>373.30934356232581</v>
      </c>
      <c r="AU9">
        <f t="shared" si="9"/>
        <v>2542.2327614383403</v>
      </c>
      <c r="AW9">
        <v>6</v>
      </c>
      <c r="AX9">
        <f>(R9*SUMPRODUCT(K10:$K$23, X10:$X$23)-$AZ$3*SUMPRODUCT(K9:$K$22, W10:$W$23))/Z9</f>
        <v>7400.3738714653164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5.6712799999999999E-3</v>
      </c>
      <c r="O10">
        <f t="shared" si="21"/>
        <v>5990.261801563106</v>
      </c>
      <c r="P10">
        <f t="shared" si="22"/>
        <v>299.5130900781553</v>
      </c>
      <c r="Q10" s="4">
        <f t="shared" si="23"/>
        <v>50</v>
      </c>
      <c r="R10">
        <f t="shared" si="0"/>
        <v>250000</v>
      </c>
      <c r="S10">
        <f t="shared" si="1"/>
        <v>8026.848874694163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6831.219373598773</v>
      </c>
      <c r="AC10">
        <f t="shared" si="2"/>
        <v>7293.3963322290729</v>
      </c>
      <c r="AE10">
        <f t="shared" si="3"/>
        <v>5442.902206661629</v>
      </c>
      <c r="AF10">
        <f t="shared" si="4"/>
        <v>-272.14511033308145</v>
      </c>
      <c r="AG10">
        <f t="shared" si="4"/>
        <v>-45.431254817955967</v>
      </c>
      <c r="AH10">
        <f t="shared" si="5"/>
        <v>-1308.7770456599972</v>
      </c>
      <c r="AI10">
        <f t="shared" si="6"/>
        <v>3816.5487958505937</v>
      </c>
      <c r="AJ10">
        <f t="shared" si="7"/>
        <v>-462.17695863029985</v>
      </c>
      <c r="AK10">
        <f t="shared" si="24"/>
        <v>630.10376467118431</v>
      </c>
      <c r="AL10">
        <f t="shared" si="8"/>
        <v>3984.4756018914782</v>
      </c>
      <c r="AN10">
        <f t="shared" si="9"/>
        <v>3230.7922922972612</v>
      </c>
      <c r="AO10">
        <f t="shared" si="9"/>
        <v>-161.53961461486304</v>
      </c>
      <c r="AP10">
        <f t="shared" si="9"/>
        <v>-26.967037496209382</v>
      </c>
      <c r="AQ10">
        <f t="shared" si="9"/>
        <v>-776.86253232305535</v>
      </c>
      <c r="AR10">
        <f t="shared" si="9"/>
        <v>2265.4231078631328</v>
      </c>
      <c r="AS10">
        <f t="shared" si="9"/>
        <v>-274.33852362671911</v>
      </c>
      <c r="AT10">
        <f t="shared" si="9"/>
        <v>374.01634439722091</v>
      </c>
      <c r="AU10">
        <f t="shared" si="9"/>
        <v>2365.1009286336348</v>
      </c>
      <c r="AW10">
        <v>7</v>
      </c>
      <c r="AX10">
        <f>(R10*SUMPRODUCT(K11:$K$23, X11:$X$23)-$AZ$3*SUMPRODUCT(K10:$K$22, W11:$W$23))/Z10</f>
        <v>8026.848874694163</v>
      </c>
    </row>
    <row r="11" spans="1:52" x14ac:dyDescent="0.25">
      <c r="A11" t="s">
        <v>33</v>
      </c>
      <c r="C11" s="7">
        <f>AU25</f>
        <v>26703.3890522441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6.8024940000000001E-3</v>
      </c>
      <c r="O11">
        <f t="shared" si="21"/>
        <v>5990.261801563106</v>
      </c>
      <c r="P11">
        <f t="shared" si="22"/>
        <v>299.5130900781553</v>
      </c>
      <c r="Q11" s="4">
        <f t="shared" si="23"/>
        <v>50</v>
      </c>
      <c r="R11">
        <f t="shared" si="0"/>
        <v>250000</v>
      </c>
      <c r="S11">
        <f t="shared" si="1"/>
        <v>8484.7175978872856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7293.3963322290729</v>
      </c>
      <c r="AC11">
        <f t="shared" si="2"/>
        <v>7579.8897382531204</v>
      </c>
      <c r="AE11">
        <f t="shared" si="3"/>
        <v>5351.4478749916107</v>
      </c>
      <c r="AF11">
        <f t="shared" si="4"/>
        <v>-267.5723937495805</v>
      </c>
      <c r="AG11">
        <f t="shared" si="4"/>
        <v>-44.66789643146479</v>
      </c>
      <c r="AH11">
        <f t="shared" si="5"/>
        <v>-1545.2291915580829</v>
      </c>
      <c r="AI11">
        <f t="shared" si="6"/>
        <v>3493.9783932524824</v>
      </c>
      <c r="AJ11">
        <f t="shared" si="7"/>
        <v>-286.49340602404754</v>
      </c>
      <c r="AK11">
        <f t="shared" si="24"/>
        <v>637.42949839376183</v>
      </c>
      <c r="AL11">
        <f t="shared" si="8"/>
        <v>3844.9144856221965</v>
      </c>
      <c r="AN11">
        <f t="shared" si="9"/>
        <v>3020.9290767386497</v>
      </c>
      <c r="AO11">
        <f t="shared" si="9"/>
        <v>-151.04645383693247</v>
      </c>
      <c r="AP11">
        <f t="shared" si="9"/>
        <v>-25.215334294323871</v>
      </c>
      <c r="AQ11">
        <f t="shared" si="9"/>
        <v>-872.2924905646189</v>
      </c>
      <c r="AR11">
        <f t="shared" si="9"/>
        <v>1972.3747980427745</v>
      </c>
      <c r="AS11">
        <f t="shared" si="9"/>
        <v>-161.72749520676101</v>
      </c>
      <c r="AT11">
        <f t="shared" si="9"/>
        <v>359.83332941866058</v>
      </c>
      <c r="AU11">
        <f t="shared" si="9"/>
        <v>2170.4806322546738</v>
      </c>
      <c r="AW11">
        <v>8</v>
      </c>
      <c r="AX11">
        <f>(R11*SUMPRODUCT(K12:$K$23, X12:$X$23)-$AZ$3*SUMPRODUCT(K11:$K$22, W12:$W$23))/Z11</f>
        <v>8484.7175978872856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8.090557E-3</v>
      </c>
      <c r="O12">
        <f t="shared" si="21"/>
        <v>5990.261801563106</v>
      </c>
      <c r="P12">
        <f t="shared" si="22"/>
        <v>299.5130900781553</v>
      </c>
      <c r="Q12" s="4">
        <f t="shared" si="23"/>
        <v>50</v>
      </c>
      <c r="R12">
        <f t="shared" si="0"/>
        <v>250000</v>
      </c>
      <c r="S12">
        <f t="shared" si="1"/>
        <v>8770.7833750211103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7579.8897382531204</v>
      </c>
      <c r="AC12">
        <f t="shared" si="2"/>
        <v>7693.701233991379</v>
      </c>
      <c r="AE12">
        <f t="shared" si="3"/>
        <v>5254.6372021765465</v>
      </c>
      <c r="AF12">
        <f t="shared" si="4"/>
        <v>-262.73186010882733</v>
      </c>
      <c r="AG12">
        <f t="shared" si="4"/>
        <v>-43.859829305001284</v>
      </c>
      <c r="AH12">
        <f t="shared" si="5"/>
        <v>-1806.9408107443126</v>
      </c>
      <c r="AI12">
        <f t="shared" si="6"/>
        <v>3141.104702018406</v>
      </c>
      <c r="AJ12">
        <f t="shared" si="7"/>
        <v>-113.8114957382586</v>
      </c>
      <c r="AK12">
        <f t="shared" si="24"/>
        <v>652.47616466865156</v>
      </c>
      <c r="AL12">
        <f t="shared" si="8"/>
        <v>3679.769370948799</v>
      </c>
      <c r="AN12">
        <f t="shared" si="9"/>
        <v>2819.924695392102</v>
      </c>
      <c r="AO12">
        <f t="shared" si="9"/>
        <v>-140.99623476960511</v>
      </c>
      <c r="AP12">
        <f t="shared" si="9"/>
        <v>-23.537574723831497</v>
      </c>
      <c r="AQ12">
        <f t="shared" si="9"/>
        <v>-969.70291559217628</v>
      </c>
      <c r="AR12">
        <f t="shared" si="9"/>
        <v>1685.6879703064892</v>
      </c>
      <c r="AS12">
        <f t="shared" si="9"/>
        <v>-61.077451230865279</v>
      </c>
      <c r="AT12">
        <f t="shared" si="9"/>
        <v>350.15426928841578</v>
      </c>
      <c r="AU12">
        <f t="shared" si="9"/>
        <v>1974.7647883640398</v>
      </c>
      <c r="AW12">
        <v>9</v>
      </c>
      <c r="AX12">
        <f>(R12*SUMPRODUCT(K13:$K$23, X13:$X$23)-$AZ$3*SUMPRODUCT(K12:$K$22, W13:$W$23))/Z12</f>
        <v>8770.7833750211103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9.5159809999999997E-3</v>
      </c>
      <c r="O13">
        <f t="shared" si="21"/>
        <v>5990.261801563106</v>
      </c>
      <c r="P13">
        <f t="shared" si="22"/>
        <v>299.5130900781553</v>
      </c>
      <c r="Q13" s="4">
        <f t="shared" si="23"/>
        <v>50</v>
      </c>
      <c r="R13">
        <f t="shared" si="0"/>
        <v>250000</v>
      </c>
      <c r="S13">
        <f t="shared" si="1"/>
        <v>8883.2247314683427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7693.701233991379</v>
      </c>
      <c r="AC13">
        <f t="shared" si="2"/>
        <v>7640.2593577511088</v>
      </c>
      <c r="AE13">
        <f t="shared" si="3"/>
        <v>5152.0878023769756</v>
      </c>
      <c r="AF13">
        <f t="shared" si="4"/>
        <v>-257.60439011884881</v>
      </c>
      <c r="AG13">
        <f t="shared" si="4"/>
        <v>-43.003861709621638</v>
      </c>
      <c r="AH13">
        <f t="shared" si="5"/>
        <v>-2086.8465116481771</v>
      </c>
      <c r="AI13">
        <f t="shared" si="6"/>
        <v>2764.6330389003283</v>
      </c>
      <c r="AJ13">
        <f t="shared" si="7"/>
        <v>53.441876240270176</v>
      </c>
      <c r="AK13">
        <f t="shared" si="24"/>
        <v>650.80914621109946</v>
      </c>
      <c r="AL13">
        <f t="shared" si="8"/>
        <v>3468.8840613516977</v>
      </c>
      <c r="AN13">
        <f t="shared" si="9"/>
        <v>2628.9731849533118</v>
      </c>
      <c r="AO13">
        <f t="shared" si="9"/>
        <v>-131.44865924766563</v>
      </c>
      <c r="AP13">
        <f t="shared" si="9"/>
        <v>-21.943725266459179</v>
      </c>
      <c r="AQ13">
        <f t="shared" si="9"/>
        <v>-1064.8621938673609</v>
      </c>
      <c r="AR13">
        <f t="shared" si="9"/>
        <v>1410.7186065718263</v>
      </c>
      <c r="AS13">
        <f t="shared" si="9"/>
        <v>27.269966075586634</v>
      </c>
      <c r="AT13">
        <f t="shared" si="9"/>
        <v>332.09057367422361</v>
      </c>
      <c r="AU13">
        <f t="shared" si="9"/>
        <v>1770.0791463216365</v>
      </c>
      <c r="AW13">
        <v>10</v>
      </c>
      <c r="AX13">
        <f>(R13*SUMPRODUCT(K14:$K$23, X14:$X$23)-$AZ$3*SUMPRODUCT(K13:$K$22, W14:$W$23))/Z13</f>
        <v>8883.2247314683427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1.1135328E-2</v>
      </c>
      <c r="O14">
        <f t="shared" si="21"/>
        <v>5990.261801563106</v>
      </c>
      <c r="P14">
        <f t="shared" si="22"/>
        <v>299.5130900781553</v>
      </c>
      <c r="Q14" s="4">
        <f t="shared" si="23"/>
        <v>50</v>
      </c>
      <c r="R14">
        <f t="shared" si="0"/>
        <v>250000</v>
      </c>
      <c r="S14">
        <f t="shared" si="1"/>
        <v>8814.791898019912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7640.2593577511088</v>
      </c>
      <c r="AC14">
        <f t="shared" si="2"/>
        <v>7421.1664211349707</v>
      </c>
      <c r="AE14">
        <f t="shared" si="3"/>
        <v>5043.1967367889392</v>
      </c>
      <c r="AF14">
        <f t="shared" si="4"/>
        <v>-252.15983683944694</v>
      </c>
      <c r="AG14">
        <f t="shared" si="4"/>
        <v>-42.094960987122143</v>
      </c>
      <c r="AH14">
        <f t="shared" si="5"/>
        <v>-2394.3105270163887</v>
      </c>
      <c r="AI14">
        <f t="shared" si="6"/>
        <v>2354.6314119459812</v>
      </c>
      <c r="AJ14">
        <f t="shared" si="7"/>
        <v>219.0929366161381</v>
      </c>
      <c r="AK14">
        <f t="shared" si="24"/>
        <v>638.9686276458109</v>
      </c>
      <c r="AL14">
        <f t="shared" si="8"/>
        <v>3212.6929762079303</v>
      </c>
      <c r="AN14">
        <f t="shared" si="9"/>
        <v>2447.6022202645222</v>
      </c>
      <c r="AO14">
        <f t="shared" si="9"/>
        <v>-122.3801110132261</v>
      </c>
      <c r="AP14">
        <f t="shared" si="9"/>
        <v>-20.429843480512336</v>
      </c>
      <c r="AQ14">
        <f t="shared" si="9"/>
        <v>-1162.0248163587137</v>
      </c>
      <c r="AR14">
        <f t="shared" si="9"/>
        <v>1142.7674494120699</v>
      </c>
      <c r="AS14">
        <f t="shared" si="9"/>
        <v>106.33183397230937</v>
      </c>
      <c r="AT14">
        <f t="shared" si="9"/>
        <v>310.10906639764374</v>
      </c>
      <c r="AU14">
        <f t="shared" si="9"/>
        <v>1559.2083497820231</v>
      </c>
      <c r="AW14">
        <v>11</v>
      </c>
      <c r="AX14">
        <f>(R14*SUMPRODUCT(K15:$K$23, X15:$X$23)-$AZ$3*SUMPRODUCT(K14:$K$22, W15:$W$23))/Z14</f>
        <v>8814.791898019912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1.2969985999999999E-2</v>
      </c>
      <c r="O15">
        <f t="shared" si="21"/>
        <v>5990.261801563106</v>
      </c>
      <c r="P15">
        <f t="shared" si="22"/>
        <v>299.5130900781553</v>
      </c>
      <c r="Q15" s="4">
        <f t="shared" si="23"/>
        <v>50</v>
      </c>
      <c r="R15">
        <f t="shared" si="0"/>
        <v>250000</v>
      </c>
      <c r="S15">
        <f t="shared" si="1"/>
        <v>8558.0792022458081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7421.1664211349707</v>
      </c>
      <c r="AC15">
        <f t="shared" si="2"/>
        <v>7039.5405302755316</v>
      </c>
      <c r="AE15">
        <f t="shared" si="3"/>
        <v>4927.3545783496511</v>
      </c>
      <c r="AF15">
        <f t="shared" si="4"/>
        <v>-246.36772891748254</v>
      </c>
      <c r="AG15">
        <f t="shared" si="4"/>
        <v>-41.128040322577398</v>
      </c>
      <c r="AH15">
        <f t="shared" si="5"/>
        <v>-2729.855273367602</v>
      </c>
      <c r="AI15">
        <f t="shared" si="6"/>
        <v>1910.0035357419888</v>
      </c>
      <c r="AJ15">
        <f t="shared" si="7"/>
        <v>381.6258908594391</v>
      </c>
      <c r="AK15">
        <f t="shared" si="24"/>
        <v>628.10175474243454</v>
      </c>
      <c r="AL15">
        <f t="shared" si="8"/>
        <v>2919.7311813438623</v>
      </c>
      <c r="AN15">
        <f t="shared" si="9"/>
        <v>2273.3917972539948</v>
      </c>
      <c r="AO15">
        <f t="shared" si="9"/>
        <v>-113.66958986269972</v>
      </c>
      <c r="AP15">
        <f t="shared" si="9"/>
        <v>-18.975729880960905</v>
      </c>
      <c r="AQ15">
        <f t="shared" si="9"/>
        <v>-1259.5055800191858</v>
      </c>
      <c r="AR15">
        <f t="shared" si="9"/>
        <v>881.24089749114819</v>
      </c>
      <c r="AS15">
        <f t="shared" si="9"/>
        <v>176.07524607863365</v>
      </c>
      <c r="AT15">
        <f t="shared" si="9"/>
        <v>289.79472744795919</v>
      </c>
      <c r="AU15">
        <f t="shared" si="9"/>
        <v>1347.1108710177409</v>
      </c>
      <c r="AW15">
        <v>12</v>
      </c>
      <c r="AX15">
        <f>(R15*SUMPRODUCT(K16:$K$23, X16:$X$23)-$AZ$3*SUMPRODUCT(K15:$K$22, W16:$W$23))/Z15</f>
        <v>8558.0792022458081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1.4883069000000001E-2</v>
      </c>
      <c r="O16">
        <f t="shared" si="21"/>
        <v>5990.261801563106</v>
      </c>
      <c r="P16">
        <f t="shared" si="22"/>
        <v>299.5130900781553</v>
      </c>
      <c r="Q16" s="4">
        <f t="shared" si="23"/>
        <v>50</v>
      </c>
      <c r="R16">
        <f t="shared" si="0"/>
        <v>250000</v>
      </c>
      <c r="S16">
        <f t="shared" si="1"/>
        <v>8123.8536868614719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7039.5405302755316</v>
      </c>
      <c r="AC16">
        <f t="shared" si="2"/>
        <v>6516.0859246179825</v>
      </c>
      <c r="AE16">
        <f t="shared" si="3"/>
        <v>4804.7468743891113</v>
      </c>
      <c r="AF16">
        <f t="shared" si="4"/>
        <v>-240.23734371945557</v>
      </c>
      <c r="AG16">
        <f t="shared" si="4"/>
        <v>-40.104648457395925</v>
      </c>
      <c r="AH16">
        <f t="shared" si="5"/>
        <v>-3060.5573097785086</v>
      </c>
      <c r="AI16">
        <f t="shared" si="6"/>
        <v>1463.8475724337509</v>
      </c>
      <c r="AJ16">
        <f t="shared" si="7"/>
        <v>523.45460565754911</v>
      </c>
      <c r="AK16">
        <f t="shared" si="24"/>
        <v>634.7415383337019</v>
      </c>
      <c r="AL16">
        <f t="shared" si="8"/>
        <v>2622.043716425002</v>
      </c>
      <c r="AN16">
        <f t="shared" si="9"/>
        <v>2101.8515523835117</v>
      </c>
      <c r="AO16">
        <f t="shared" si="9"/>
        <v>-105.09257761917559</v>
      </c>
      <c r="AP16">
        <f t="shared" si="9"/>
        <v>-17.543903939516067</v>
      </c>
      <c r="AQ16">
        <f t="shared" si="9"/>
        <v>-1338.8503704546458</v>
      </c>
      <c r="AR16">
        <f t="shared" si="9"/>
        <v>640.36470037017421</v>
      </c>
      <c r="AS16">
        <f t="shared" si="9"/>
        <v>228.98685493052204</v>
      </c>
      <c r="AT16">
        <f t="shared" si="9"/>
        <v>277.66967180318215</v>
      </c>
      <c r="AU16">
        <f t="shared" si="9"/>
        <v>1147.0212271038786</v>
      </c>
      <c r="AW16">
        <v>13</v>
      </c>
      <c r="AX16">
        <f>(R16*SUMPRODUCT(K17:$K$23, X17:$X$23)-$AZ$3*SUMPRODUCT(K16:$K$22, W17:$W$23))/Z16</f>
        <v>8123.8536868614719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1.6930661E-2</v>
      </c>
      <c r="O17">
        <f t="shared" si="21"/>
        <v>5990.261801563106</v>
      </c>
      <c r="P17">
        <f t="shared" si="22"/>
        <v>299.5130900781553</v>
      </c>
      <c r="Q17" s="4">
        <f t="shared" si="23"/>
        <v>50</v>
      </c>
      <c r="R17">
        <f t="shared" si="0"/>
        <v>250000</v>
      </c>
      <c r="S17">
        <f t="shared" si="1"/>
        <v>7522.3243105443189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6516.0859246179825</v>
      </c>
      <c r="AC17">
        <f t="shared" si="2"/>
        <v>5871.1145122563394</v>
      </c>
      <c r="AE17">
        <f t="shared" si="3"/>
        <v>4675.3518651241284</v>
      </c>
      <c r="AF17">
        <f t="shared" si="4"/>
        <v>-233.76759325620642</v>
      </c>
      <c r="AG17">
        <f t="shared" si="4"/>
        <v>-39.024603765265624</v>
      </c>
      <c r="AH17">
        <f t="shared" si="5"/>
        <v>-3394.9910377817164</v>
      </c>
      <c r="AI17">
        <f t="shared" si="6"/>
        <v>1007.56863032094</v>
      </c>
      <c r="AJ17">
        <f t="shared" si="7"/>
        <v>644.97141236164316</v>
      </c>
      <c r="AK17">
        <f t="shared" si="24"/>
        <v>676.08825112318027</v>
      </c>
      <c r="AL17">
        <f t="shared" si="8"/>
        <v>2328.6282938057634</v>
      </c>
      <c r="AN17">
        <f t="shared" si="9"/>
        <v>1926.3890936742466</v>
      </c>
      <c r="AO17">
        <f t="shared" si="9"/>
        <v>-96.319454683712337</v>
      </c>
      <c r="AP17">
        <f t="shared" si="9"/>
        <v>-16.079339747484596</v>
      </c>
      <c r="AQ17">
        <f t="shared" si="9"/>
        <v>-1398.8409636267825</v>
      </c>
      <c r="AR17">
        <f t="shared" si="9"/>
        <v>415.14933561626719</v>
      </c>
      <c r="AS17">
        <f t="shared" si="9"/>
        <v>265.74810417443473</v>
      </c>
      <c r="AT17">
        <f t="shared" si="9"/>
        <v>278.56920097080467</v>
      </c>
      <c r="AU17">
        <f t="shared" si="9"/>
        <v>959.4666407615066</v>
      </c>
      <c r="AW17">
        <v>14</v>
      </c>
      <c r="AX17">
        <f>(R17*SUMPRODUCT(K18:$K$23, X18:$X$23)-$AZ$3*SUMPRODUCT(K17:$K$22, W18:$W$23))/Z17</f>
        <v>7522.3243105443189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1.9185959999999998E-2</v>
      </c>
      <c r="O18">
        <f t="shared" si="21"/>
        <v>5990.261801563106</v>
      </c>
      <c r="P18">
        <f t="shared" si="22"/>
        <v>299.5130900781553</v>
      </c>
      <c r="Q18" s="4">
        <f t="shared" si="23"/>
        <v>50</v>
      </c>
      <c r="R18">
        <f t="shared" si="0"/>
        <v>250000</v>
      </c>
      <c r="S18">
        <f t="shared" si="1"/>
        <v>6757.9817498328084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5871.1145122563394</v>
      </c>
      <c r="AC18">
        <f t="shared" si="2"/>
        <v>5120.6083604378637</v>
      </c>
      <c r="AE18">
        <f t="shared" si="3"/>
        <v>4538.8972326026906</v>
      </c>
      <c r="AF18">
        <f t="shared" si="4"/>
        <v>-226.94486163013451</v>
      </c>
      <c r="AG18">
        <f t="shared" si="4"/>
        <v>-37.885633240756732</v>
      </c>
      <c r="AH18">
        <f t="shared" si="5"/>
        <v>-3743.6224342811779</v>
      </c>
      <c r="AI18">
        <f t="shared" si="6"/>
        <v>530.44430345062165</v>
      </c>
      <c r="AJ18">
        <f t="shared" si="7"/>
        <v>750.5061518184757</v>
      </c>
      <c r="AK18">
        <f t="shared" si="24"/>
        <v>713.83298851434552</v>
      </c>
      <c r="AL18">
        <f t="shared" si="8"/>
        <v>1994.7834437834429</v>
      </c>
      <c r="AN18">
        <f t="shared" si="9"/>
        <v>1747.6549655563349</v>
      </c>
      <c r="AO18">
        <f t="shared" si="9"/>
        <v>-87.382748277816745</v>
      </c>
      <c r="AP18">
        <f t="shared" si="9"/>
        <v>-14.587467321547614</v>
      </c>
      <c r="AQ18">
        <f t="shared" si="9"/>
        <v>-1441.4427119972411</v>
      </c>
      <c r="AR18">
        <f t="shared" si="9"/>
        <v>204.24203795972957</v>
      </c>
      <c r="AS18">
        <f t="shared" si="9"/>
        <v>288.97455388167583</v>
      </c>
      <c r="AT18">
        <f t="shared" si="9"/>
        <v>274.85393544362194</v>
      </c>
      <c r="AU18">
        <f t="shared" si="9"/>
        <v>768.07052728502731</v>
      </c>
      <c r="AW18">
        <v>15</v>
      </c>
      <c r="AX18">
        <f>(R18*SUMPRODUCT(K19:$K$23, X19:$X$23)-$AZ$3*SUMPRODUCT(K18:$K$22, W19:$W$23))/Z18</f>
        <v>6757.9817498328084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2.1884238E-2</v>
      </c>
      <c r="O19">
        <f t="shared" si="21"/>
        <v>5990.261801563106</v>
      </c>
      <c r="P19">
        <f t="shared" si="22"/>
        <v>299.5130900781553</v>
      </c>
      <c r="Q19" s="4">
        <f t="shared" si="23"/>
        <v>50</v>
      </c>
      <c r="R19">
        <f t="shared" si="0"/>
        <v>250000</v>
      </c>
      <c r="S19">
        <f t="shared" si="1"/>
        <v>5807.9036143240819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5120.6083604378637</v>
      </c>
      <c r="AC19">
        <f t="shared" si="2"/>
        <v>4260.4084530063737</v>
      </c>
      <c r="AE19">
        <f t="shared" si="3"/>
        <v>4394.1779529808446</v>
      </c>
      <c r="AF19">
        <f t="shared" si="4"/>
        <v>-219.70889764904223</v>
      </c>
      <c r="AG19">
        <f t="shared" si="4"/>
        <v>-36.677678693727735</v>
      </c>
      <c r="AH19">
        <f t="shared" si="5"/>
        <v>-4145.4910731071586</v>
      </c>
      <c r="AI19">
        <f t="shared" si="6"/>
        <v>-7.6996964690843015</v>
      </c>
      <c r="AJ19">
        <f t="shared" si="7"/>
        <v>860.19990743148992</v>
      </c>
      <c r="AK19">
        <f t="shared" si="24"/>
        <v>682.25868231749348</v>
      </c>
      <c r="AL19">
        <f t="shared" si="8"/>
        <v>1534.758893279899</v>
      </c>
      <c r="AN19">
        <f t="shared" si="9"/>
        <v>1576.2365555176586</v>
      </c>
      <c r="AO19">
        <f t="shared" si="9"/>
        <v>-78.811827775882932</v>
      </c>
      <c r="AP19">
        <f t="shared" si="9"/>
        <v>-13.156658320896373</v>
      </c>
      <c r="AQ19">
        <f t="shared" si="9"/>
        <v>-1487.0300292620204</v>
      </c>
      <c r="AR19">
        <f t="shared" si="9"/>
        <v>-2.7619598411411501</v>
      </c>
      <c r="AS19">
        <f t="shared" si="9"/>
        <v>308.56250103085688</v>
      </c>
      <c r="AT19">
        <f t="shared" si="9"/>
        <v>244.73316440419325</v>
      </c>
      <c r="AU19">
        <f t="shared" si="9"/>
        <v>550.53370559390896</v>
      </c>
      <c r="AW19">
        <v>16</v>
      </c>
      <c r="AX19">
        <f>(R19*SUMPRODUCT(K20:$K$23, X20:$X$23)-$AZ$3*SUMPRODUCT(K19:$K$22, W20:$W$23))/Z19</f>
        <v>5807.9036143240819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2.4761703999999999E-2</v>
      </c>
      <c r="O20">
        <f t="shared" si="21"/>
        <v>5990.261801563106</v>
      </c>
      <c r="P20">
        <f t="shared" si="22"/>
        <v>299.5130900781553</v>
      </c>
      <c r="Q20" s="4">
        <f t="shared" si="23"/>
        <v>50</v>
      </c>
      <c r="R20">
        <f t="shared" si="0"/>
        <v>250000</v>
      </c>
      <c r="S20">
        <f t="shared" si="1"/>
        <v>4633.4655566423435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4260.4084530063737</v>
      </c>
      <c r="AC20">
        <f t="shared" si="2"/>
        <v>3280.7438289871438</v>
      </c>
      <c r="AE20">
        <f t="shared" si="3"/>
        <v>4241.4288396559987</v>
      </c>
      <c r="AF20">
        <f t="shared" si="4"/>
        <v>-212.07144198279991</v>
      </c>
      <c r="AG20">
        <f t="shared" si="4"/>
        <v>-35.402700083569258</v>
      </c>
      <c r="AH20">
        <f t="shared" si="5"/>
        <v>-4541.0091161059636</v>
      </c>
      <c r="AI20">
        <f t="shared" si="6"/>
        <v>-547.05441851633441</v>
      </c>
      <c r="AJ20">
        <f t="shared" si="7"/>
        <v>979.6646240192299</v>
      </c>
      <c r="AK20">
        <f t="shared" si="24"/>
        <v>450.1342856919008</v>
      </c>
      <c r="AL20">
        <f t="shared" si="8"/>
        <v>882.7444911947963</v>
      </c>
      <c r="AN20">
        <f t="shared" si="9"/>
        <v>1443.0844038136906</v>
      </c>
      <c r="AO20">
        <f t="shared" si="9"/>
        <v>-72.154220190684526</v>
      </c>
      <c r="AP20">
        <f t="shared" si="9"/>
        <v>-12.045253209443453</v>
      </c>
      <c r="AQ20">
        <f t="shared" si="9"/>
        <v>-1545.0122307273687</v>
      </c>
      <c r="AR20">
        <f t="shared" si="9"/>
        <v>-186.12730031380599</v>
      </c>
      <c r="AS20">
        <f t="shared" si="9"/>
        <v>333.31662355670107</v>
      </c>
      <c r="AT20">
        <f t="shared" si="9"/>
        <v>153.15163636141131</v>
      </c>
      <c r="AU20">
        <f t="shared" si="9"/>
        <v>300.34095960430636</v>
      </c>
      <c r="AW20">
        <v>17</v>
      </c>
      <c r="AX20">
        <f>(R20*SUMPRODUCT(K21:$K$23, X21:$X$23)-$AZ$3*SUMPRODUCT(K20:$K$22, W21:$W$23))/Z20</f>
        <v>4633.4655566423435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2.7627288E-2</v>
      </c>
      <c r="O21">
        <f t="shared" si="21"/>
        <v>5990.261801563106</v>
      </c>
      <c r="P21">
        <f t="shared" si="22"/>
        <v>299.5130900781553</v>
      </c>
      <c r="Q21" s="4">
        <f t="shared" si="23"/>
        <v>50</v>
      </c>
      <c r="R21">
        <f t="shared" si="0"/>
        <v>250000</v>
      </c>
      <c r="S21">
        <f t="shared" si="1"/>
        <v>3251.5398197594682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3280.7438289871438</v>
      </c>
      <c r="AC21">
        <f t="shared" si="2"/>
        <v>2215.6377633812717</v>
      </c>
      <c r="AE21">
        <f t="shared" si="3"/>
        <v>4081.8353751747563</v>
      </c>
      <c r="AF21">
        <f t="shared" si="4"/>
        <v>-204.0917687587378</v>
      </c>
      <c r="AG21">
        <f t="shared" si="4"/>
        <v>-34.070592491547174</v>
      </c>
      <c r="AH21">
        <f t="shared" si="5"/>
        <v>-4890.4029559319597</v>
      </c>
      <c r="AI21">
        <f t="shared" si="6"/>
        <v>-1046.7299420074887</v>
      </c>
      <c r="AJ21">
        <f t="shared" si="7"/>
        <v>1065.1060656058721</v>
      </c>
      <c r="AK21">
        <f t="shared" si="24"/>
        <v>367.23040543618231</v>
      </c>
      <c r="AL21">
        <f t="shared" si="8"/>
        <v>385.60652903456571</v>
      </c>
      <c r="AN21">
        <f t="shared" si="9"/>
        <v>1321.0168851356273</v>
      </c>
      <c r="AO21">
        <f t="shared" si="9"/>
        <v>-66.05084425678136</v>
      </c>
      <c r="AP21">
        <f t="shared" si="9"/>
        <v>-11.026370206314851</v>
      </c>
      <c r="AQ21">
        <f t="shared" si="9"/>
        <v>-1582.6960879397825</v>
      </c>
      <c r="AR21">
        <f t="shared" si="9"/>
        <v>-338.75641726725166</v>
      </c>
      <c r="AS21">
        <f t="shared" si="9"/>
        <v>344.70353843349034</v>
      </c>
      <c r="AT21">
        <f t="shared" si="9"/>
        <v>118.84790093858933</v>
      </c>
      <c r="AU21">
        <f t="shared" si="9"/>
        <v>124.79502210482805</v>
      </c>
      <c r="AW21">
        <v>18</v>
      </c>
      <c r="AX21">
        <f>(R21*SUMPRODUCT(K22:$K$23, X22:$X$23)-$AZ$3*SUMPRODUCT(K21:$K$22, W22:$W$23))/Z21</f>
        <v>3251.5398197594682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3.0780427999999999E-2</v>
      </c>
      <c r="O22">
        <f t="shared" si="21"/>
        <v>5990.261801563106</v>
      </c>
      <c r="P22">
        <f t="shared" si="22"/>
        <v>299.5130900781553</v>
      </c>
      <c r="Q22" s="4">
        <f t="shared" si="23"/>
        <v>50</v>
      </c>
      <c r="R22">
        <f t="shared" si="0"/>
        <v>250000</v>
      </c>
      <c r="S22">
        <f t="shared" si="1"/>
        <v>1688.2522115992363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2215.6377633812717</v>
      </c>
      <c r="AC22">
        <f t="shared" si="2"/>
        <v>1103.4814594697098</v>
      </c>
      <c r="AE22">
        <f t="shared" si="3"/>
        <v>3915.376381549589</v>
      </c>
      <c r="AF22">
        <f t="shared" si="4"/>
        <v>-195.76881907747946</v>
      </c>
      <c r="AG22">
        <f t="shared" si="4"/>
        <v>-32.681179147528297</v>
      </c>
      <c r="AH22">
        <f t="shared" si="5"/>
        <v>-5243.537095517042</v>
      </c>
      <c r="AI22">
        <f t="shared" si="6"/>
        <v>-1556.6107121924606</v>
      </c>
      <c r="AJ22">
        <f t="shared" si="7"/>
        <v>1112.156303911562</v>
      </c>
      <c r="AK22">
        <f t="shared" si="24"/>
        <v>415.46717280973672</v>
      </c>
      <c r="AL22">
        <f t="shared" si="8"/>
        <v>-28.98723547116191</v>
      </c>
      <c r="AN22">
        <f t="shared" si="9"/>
        <v>1184.2478982846444</v>
      </c>
      <c r="AO22">
        <f t="shared" si="9"/>
        <v>-59.21239491423222</v>
      </c>
      <c r="AP22">
        <f t="shared" si="9"/>
        <v>-9.8847758037522286</v>
      </c>
      <c r="AQ22">
        <f t="shared" si="9"/>
        <v>-1585.9644590505579</v>
      </c>
      <c r="AR22">
        <f t="shared" si="9"/>
        <v>-470.8137314838981</v>
      </c>
      <c r="AS22">
        <f t="shared" si="9"/>
        <v>336.38369268346787</v>
      </c>
      <c r="AT22">
        <f t="shared" si="9"/>
        <v>125.66253618035785</v>
      </c>
      <c r="AU22">
        <f t="shared" si="9"/>
        <v>-8.767502620072392</v>
      </c>
      <c r="AW22">
        <v>19</v>
      </c>
      <c r="AX22">
        <f>(R22*SUMPRODUCT(K23:$K$23, X23:$X$23)-$AZ$3*SUMPRODUCT(K22:$K$22, W23:$W$23))/Z22</f>
        <v>1688.2522115992363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3.4133669999999998E-2</v>
      </c>
      <c r="O23">
        <f t="shared" si="21"/>
        <v>5990.261801563106</v>
      </c>
      <c r="P23">
        <f t="shared" si="22"/>
        <v>299.5130900781553</v>
      </c>
      <c r="Q23" s="4">
        <f t="shared" si="23"/>
        <v>50</v>
      </c>
      <c r="R23">
        <f t="shared" si="0"/>
        <v>250000</v>
      </c>
      <c r="S23">
        <f t="shared" si="1"/>
        <v>1766.2011503211295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1103.4814594697098</v>
      </c>
      <c r="AC23">
        <f t="shared" si="2"/>
        <v>1103.4814594697098</v>
      </c>
      <c r="AE23">
        <f t="shared" si="3"/>
        <v>3742.5764524004853</v>
      </c>
      <c r="AF23">
        <f t="shared" si="4"/>
        <v>-187.12882262002427</v>
      </c>
      <c r="AG23">
        <f t="shared" si="4"/>
        <v>-31.238838771820397</v>
      </c>
      <c r="AH23">
        <f t="shared" si="5"/>
        <v>-5577.6429211630602</v>
      </c>
      <c r="AI23">
        <f t="shared" si="6"/>
        <v>-2053.4341301544196</v>
      </c>
      <c r="AJ23">
        <f t="shared" si="7"/>
        <v>0</v>
      </c>
      <c r="AK23">
        <f t="shared" si="24"/>
        <v>484.06273237309284</v>
      </c>
      <c r="AL23">
        <f t="shared" si="8"/>
        <v>-1569.3713977813268</v>
      </c>
      <c r="AN23">
        <f t="shared" si="9"/>
        <v>1025.4395256305429</v>
      </c>
      <c r="AO23">
        <f t="shared" si="9"/>
        <v>-51.271976281527145</v>
      </c>
      <c r="AP23">
        <f t="shared" si="9"/>
        <v>-8.5592212794686482</v>
      </c>
      <c r="AQ23">
        <f t="shared" si="9"/>
        <v>-1528.2347826309597</v>
      </c>
      <c r="AR23">
        <f t="shared" si="9"/>
        <v>-562.62645456141263</v>
      </c>
      <c r="AS23">
        <f t="shared" si="9"/>
        <v>0</v>
      </c>
      <c r="AT23">
        <f t="shared" si="9"/>
        <v>132.62977122129675</v>
      </c>
      <c r="AU23">
        <f t="shared" si="9"/>
        <v>-429.99668334011585</v>
      </c>
      <c r="AW23">
        <v>20</v>
      </c>
      <c r="AX23">
        <f>(R23*SUMPRODUCT(K$23:$K24, X$23:$X24)-$AZ$3*SUMPRODUCT(K$22:$K23, W$23:$W24))/Z23</f>
        <v>1766.2011503211295</v>
      </c>
    </row>
    <row r="25" spans="5:50" x14ac:dyDescent="0.25">
      <c r="AN25" s="8">
        <f t="shared" ref="AN25:AU25" si="25">SUM(AN3:AN23)</f>
        <v>55426.056255408592</v>
      </c>
      <c r="AO25" s="8">
        <f t="shared" si="25"/>
        <v>-7263.9991639427599</v>
      </c>
      <c r="AP25" s="8">
        <f t="shared" si="25"/>
        <v>-2932.5428775041332</v>
      </c>
      <c r="AQ25" s="8">
        <f t="shared" si="25"/>
        <v>-21502.131826878736</v>
      </c>
      <c r="AR25" s="8">
        <f t="shared" si="25"/>
        <v>23727.382387082955</v>
      </c>
      <c r="AS25" s="8">
        <f t="shared" si="25"/>
        <v>-3483.0633140392251</v>
      </c>
      <c r="AT25" s="8">
        <f t="shared" si="25"/>
        <v>6459.069979200377</v>
      </c>
      <c r="AU25" s="9">
        <f t="shared" si="25"/>
        <v>26703.3890522441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A7B30-0D65-4E72-8A98-98DCA10D8A57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'T.55.04.C'!C3*(1+C12)</f>
        <v>20758.425003937617</v>
      </c>
      <c r="K3">
        <v>1</v>
      </c>
      <c r="L3" s="2">
        <v>0</v>
      </c>
      <c r="O3">
        <f>$C$3</f>
        <v>20758.425003937617</v>
      </c>
      <c r="P3">
        <f>O3*B5</f>
        <v>16606.740003150095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20758.425003937617</v>
      </c>
      <c r="AF3">
        <f t="shared" ref="AF3:AG23" si="4">-$Z3*P3</f>
        <v>-16606.740003150095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1631.776796787522</v>
      </c>
      <c r="AJ3">
        <f t="shared" ref="AJ3:AJ23" si="7">AB3-AC3</f>
        <v>0</v>
      </c>
      <c r="AL3">
        <f t="shared" ref="AL3:AL23" si="8">SUM(AI3:AK3)</f>
        <v>1631.776796787522</v>
      </c>
      <c r="AN3">
        <f t="shared" ref="AN3:AU23" si="9">AE3*$K3</f>
        <v>20758.425003937617</v>
      </c>
      <c r="AO3">
        <f t="shared" si="9"/>
        <v>-16606.740003150095</v>
      </c>
      <c r="AP3">
        <f t="shared" si="9"/>
        <v>-2519.9082039999998</v>
      </c>
      <c r="AQ3">
        <f t="shared" si="9"/>
        <v>0</v>
      </c>
      <c r="AR3">
        <f t="shared" si="9"/>
        <v>1631.776796787522</v>
      </c>
      <c r="AS3">
        <f t="shared" si="9"/>
        <v>0</v>
      </c>
      <c r="AT3">
        <f t="shared" si="9"/>
        <v>0</v>
      </c>
      <c r="AU3">
        <f t="shared" si="9"/>
        <v>1631.776796787522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6829.4423804573398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1.1135328E-2</v>
      </c>
      <c r="R4">
        <f t="shared" si="0"/>
        <v>250000</v>
      </c>
      <c r="S4">
        <f t="shared" si="1"/>
        <v>4308.7904054443079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4217.7227069419896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-2783.8319999999999</v>
      </c>
      <c r="AI4">
        <f t="shared" si="6"/>
        <v>-2783.8319999999999</v>
      </c>
      <c r="AJ4">
        <f t="shared" si="7"/>
        <v>-4217.7227069419896</v>
      </c>
      <c r="AK4">
        <f>H4*SUM(AB4, AE4:AF4)</f>
        <v>0</v>
      </c>
      <c r="AL4">
        <f t="shared" si="8"/>
        <v>-7001.5547069419899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-2611.7196735153389</v>
      </c>
      <c r="AR4">
        <f t="shared" si="9"/>
        <v>-2611.7196735153389</v>
      </c>
      <c r="AS4">
        <f t="shared" si="9"/>
        <v>-3956.9591021127585</v>
      </c>
      <c r="AT4">
        <f t="shared" si="9"/>
        <v>0</v>
      </c>
      <c r="AU4">
        <f t="shared" si="9"/>
        <v>-6568.6787756280974</v>
      </c>
      <c r="AW4">
        <v>1</v>
      </c>
      <c r="AX4">
        <f>(R4*SUMPRODUCT(K5:$K$23, X5:$X$23)-$AZ$3*SUMPRODUCT(K4:$K$22, W5:$W$23))/Z4</f>
        <v>4308.7904054443079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1.2969985999999999E-2</v>
      </c>
      <c r="O5">
        <f t="shared" ref="O5:O23" si="21">$C$3</f>
        <v>20758.425003937617</v>
      </c>
      <c r="P5">
        <f t="shared" ref="P5:P23" si="22">O5*$C$5</f>
        <v>1037.9212501968809</v>
      </c>
      <c r="Q5" s="4">
        <f t="shared" ref="Q5:Q23" si="23">$C$8</f>
        <v>50</v>
      </c>
      <c r="R5">
        <f t="shared" si="0"/>
        <v>250000</v>
      </c>
      <c r="S5">
        <f t="shared" si="1"/>
        <v>8102.0022743168765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4217.7227069419896</v>
      </c>
      <c r="AC5">
        <f t="shared" si="2"/>
        <v>7748.5942653648744</v>
      </c>
      <c r="AE5">
        <f t="shared" si="3"/>
        <v>19852.945913555654</v>
      </c>
      <c r="AF5">
        <f t="shared" si="4"/>
        <v>-992.64729567778272</v>
      </c>
      <c r="AG5">
        <f t="shared" si="4"/>
        <v>-47.819008209413269</v>
      </c>
      <c r="AH5">
        <f t="shared" si="5"/>
        <v>-3173.9652729336481</v>
      </c>
      <c r="AI5">
        <f t="shared" si="6"/>
        <v>15638.51433673481</v>
      </c>
      <c r="AJ5">
        <f t="shared" si="7"/>
        <v>-3530.8715584228848</v>
      </c>
      <c r="AK5">
        <f>H5*SUM(AB5, AE5:AF5)</f>
        <v>1993.9410424644359</v>
      </c>
      <c r="AL5">
        <f t="shared" si="8"/>
        <v>14101.583820776361</v>
      </c>
      <c r="AN5">
        <f t="shared" si="9"/>
        <v>17144.259839151164</v>
      </c>
      <c r="AO5">
        <f t="shared" si="9"/>
        <v>-857.21299195755819</v>
      </c>
      <c r="AP5">
        <f t="shared" si="9"/>
        <v>-41.294702839688242</v>
      </c>
      <c r="AQ5">
        <f t="shared" si="9"/>
        <v>-2740.9174233664676</v>
      </c>
      <c r="AR5">
        <f t="shared" si="9"/>
        <v>13504.83472098745</v>
      </c>
      <c r="AS5">
        <f t="shared" si="9"/>
        <v>-3049.1283117301809</v>
      </c>
      <c r="AT5">
        <f t="shared" si="9"/>
        <v>1721.8927349525923</v>
      </c>
      <c r="AU5">
        <f t="shared" si="9"/>
        <v>12177.59914420986</v>
      </c>
      <c r="AW5">
        <v>2</v>
      </c>
      <c r="AX5">
        <f>(R5*SUMPRODUCT(K6:$K$23, X6:$X$23)-$AZ$3*SUMPRODUCT(K5:$K$22, W6:$W$23))/Z5</f>
        <v>8102.0022743168765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1.4883069000000001E-2</v>
      </c>
      <c r="O6">
        <f t="shared" si="21"/>
        <v>20758.425003937617</v>
      </c>
      <c r="P6">
        <f t="shared" si="22"/>
        <v>1037.9212501968809</v>
      </c>
      <c r="Q6" s="4">
        <f t="shared" si="23"/>
        <v>50</v>
      </c>
      <c r="R6">
        <f t="shared" si="0"/>
        <v>250000</v>
      </c>
      <c r="S6">
        <f t="shared" si="1"/>
        <v>11385.118284648706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7748.5942653648744</v>
      </c>
      <c r="AC6">
        <f t="shared" si="2"/>
        <v>10617.561965360626</v>
      </c>
      <c r="AE6">
        <f t="shared" si="3"/>
        <v>19358.94369053538</v>
      </c>
      <c r="AF6">
        <f t="shared" si="4"/>
        <v>-967.94718452676909</v>
      </c>
      <c r="AG6">
        <f t="shared" si="4"/>
        <v>-46.629124528626875</v>
      </c>
      <c r="AH6">
        <f t="shared" si="5"/>
        <v>-3558.4679934613209</v>
      </c>
      <c r="AI6">
        <f t="shared" si="6"/>
        <v>14785.899388018663</v>
      </c>
      <c r="AJ6">
        <f t="shared" si="7"/>
        <v>-2868.9676999957519</v>
      </c>
      <c r="AK6">
        <f>H6*SUM(AB6, AE6:AF6)</f>
        <v>2843.9874759254353</v>
      </c>
      <c r="AL6">
        <f t="shared" si="8"/>
        <v>14760.919163948347</v>
      </c>
      <c r="AN6">
        <f t="shared" si="9"/>
        <v>15077.252920833005</v>
      </c>
      <c r="AO6">
        <f t="shared" si="9"/>
        <v>-753.86264604165035</v>
      </c>
      <c r="AP6">
        <f t="shared" si="9"/>
        <v>-36.315984757930899</v>
      </c>
      <c r="AQ6">
        <f t="shared" si="9"/>
        <v>-2771.4281732394302</v>
      </c>
      <c r="AR6">
        <f t="shared" si="9"/>
        <v>11515.646116793992</v>
      </c>
      <c r="AS6">
        <f t="shared" si="9"/>
        <v>-2234.4272665912295</v>
      </c>
      <c r="AT6">
        <f t="shared" si="9"/>
        <v>2214.9720131255467</v>
      </c>
      <c r="AU6">
        <f t="shared" si="9"/>
        <v>11496.190863328311</v>
      </c>
      <c r="AW6">
        <v>3</v>
      </c>
      <c r="AX6">
        <f>(R6*SUMPRODUCT(K7:$K$23, X7:$X$23)-$AZ$3*SUMPRODUCT(K6:$K$22, W7:$W$23))/Z6</f>
        <v>11385.118284648706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1.6930661E-2</v>
      </c>
      <c r="O7">
        <f t="shared" si="21"/>
        <v>20758.425003937617</v>
      </c>
      <c r="P7">
        <f t="shared" si="22"/>
        <v>1037.9212501968809</v>
      </c>
      <c r="Q7" s="4">
        <f t="shared" si="23"/>
        <v>50</v>
      </c>
      <c r="R7">
        <f t="shared" si="0"/>
        <v>250000</v>
      </c>
      <c r="S7">
        <f t="shared" si="1"/>
        <v>14099.703677853035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10617.561965360626</v>
      </c>
      <c r="AC7">
        <f t="shared" si="2"/>
        <v>12795.021827371471</v>
      </c>
      <c r="AE7">
        <f t="shared" si="3"/>
        <v>18837.594540687482</v>
      </c>
      <c r="AF7">
        <f t="shared" si="4"/>
        <v>-941.87972703437413</v>
      </c>
      <c r="AG7">
        <f t="shared" si="4"/>
        <v>-45.373371383219634</v>
      </c>
      <c r="AH7">
        <f t="shared" si="5"/>
        <v>-3947.3095006048325</v>
      </c>
      <c r="AI7">
        <f t="shared" si="6"/>
        <v>13903.031941665056</v>
      </c>
      <c r="AJ7">
        <f t="shared" si="7"/>
        <v>-2177.4598620108445</v>
      </c>
      <c r="AK7">
        <f>H7*SUM(AB7, AE7:AF7)</f>
        <v>2985.3400787627379</v>
      </c>
      <c r="AL7">
        <f t="shared" si="8"/>
        <v>14710.91215841695</v>
      </c>
      <c r="AN7">
        <f t="shared" si="9"/>
        <v>13280.721040654287</v>
      </c>
      <c r="AO7">
        <f t="shared" si="9"/>
        <v>-664.03605203271434</v>
      </c>
      <c r="AP7">
        <f t="shared" si="9"/>
        <v>-31.988749238285411</v>
      </c>
      <c r="AQ7">
        <f t="shared" si="9"/>
        <v>-2782.8986458662771</v>
      </c>
      <c r="AR7">
        <f t="shared" si="9"/>
        <v>9801.7975935170107</v>
      </c>
      <c r="AS7">
        <f t="shared" si="9"/>
        <v>-1535.1342732282965</v>
      </c>
      <c r="AT7">
        <f t="shared" si="9"/>
        <v>2104.699127688406</v>
      </c>
      <c r="AU7">
        <f t="shared" si="9"/>
        <v>10371.362447977121</v>
      </c>
      <c r="AW7">
        <v>4</v>
      </c>
      <c r="AX7">
        <f>(R7*SUMPRODUCT(K8:$K$23, X8:$X$23)-$AZ$3*SUMPRODUCT(K7:$K$22, W8:$W$23))/Z7</f>
        <v>14099.703677853035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1.9185959999999998E-2</v>
      </c>
      <c r="O8">
        <f t="shared" si="21"/>
        <v>20758.425003937617</v>
      </c>
      <c r="P8">
        <f t="shared" si="22"/>
        <v>1037.9212501968809</v>
      </c>
      <c r="Q8" s="4">
        <f t="shared" si="23"/>
        <v>50</v>
      </c>
      <c r="R8">
        <f t="shared" si="0"/>
        <v>250000</v>
      </c>
      <c r="S8">
        <f t="shared" si="1"/>
        <v>16235.395826605258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12795.021827371471</v>
      </c>
      <c r="AC8">
        <f t="shared" si="2"/>
        <v>14303.093428180662</v>
      </c>
      <c r="AE8">
        <f t="shared" si="3"/>
        <v>18287.801259926757</v>
      </c>
      <c r="AF8">
        <f t="shared" si="4"/>
        <v>-914.39006299633797</v>
      </c>
      <c r="AG8">
        <f t="shared" si="4"/>
        <v>-44.049105980963844</v>
      </c>
      <c r="AH8">
        <f t="shared" si="5"/>
        <v>-4352.6584421179823</v>
      </c>
      <c r="AI8">
        <f t="shared" si="6"/>
        <v>12976.70364883147</v>
      </c>
      <c r="AJ8">
        <f t="shared" si="7"/>
        <v>-1508.0716008091913</v>
      </c>
      <c r="AK8">
        <f t="shared" ref="AK8:AK23" si="24">H8*SUM(AB8:AB8, AE8:AF8)</f>
        <v>2187.2113942618871</v>
      </c>
      <c r="AL8">
        <f t="shared" si="8"/>
        <v>13655.843442284166</v>
      </c>
      <c r="AN8">
        <f t="shared" si="9"/>
        <v>12021.54820288167</v>
      </c>
      <c r="AO8">
        <f t="shared" si="9"/>
        <v>-601.0774101440835</v>
      </c>
      <c r="AP8">
        <f t="shared" si="9"/>
        <v>-28.955829261134529</v>
      </c>
      <c r="AQ8">
        <f t="shared" si="9"/>
        <v>-2861.2347941061735</v>
      </c>
      <c r="AR8">
        <f t="shared" si="9"/>
        <v>8530.280169370275</v>
      </c>
      <c r="AS8">
        <f t="shared" si="9"/>
        <v>-991.33598319720716</v>
      </c>
      <c r="AT8">
        <f t="shared" si="9"/>
        <v>1437.7708305277486</v>
      </c>
      <c r="AU8">
        <f t="shared" si="9"/>
        <v>8976.7150167008167</v>
      </c>
      <c r="AW8">
        <v>5</v>
      </c>
      <c r="AX8">
        <f>(R8*SUMPRODUCT(K9:$K$23, X9:$X$23)-$AZ$3*SUMPRODUCT(K8:$K$22, W9:$W$23))/Z8</f>
        <v>16235.395826605258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2.1884238E-2</v>
      </c>
      <c r="O9">
        <f t="shared" si="21"/>
        <v>20758.425003937617</v>
      </c>
      <c r="P9">
        <f t="shared" si="22"/>
        <v>1037.9212501968809</v>
      </c>
      <c r="Q9" s="4">
        <f t="shared" si="23"/>
        <v>50</v>
      </c>
      <c r="R9">
        <f t="shared" si="0"/>
        <v>250000</v>
      </c>
      <c r="S9">
        <f t="shared" si="1"/>
        <v>17876.739226002755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14303.093428180662</v>
      </c>
      <c r="AC9">
        <f t="shared" si="2"/>
        <v>15246.939957398929</v>
      </c>
      <c r="AE9">
        <f t="shared" si="3"/>
        <v>17704.708652058551</v>
      </c>
      <c r="AF9">
        <f t="shared" si="4"/>
        <v>-885.23543260292763</v>
      </c>
      <c r="AG9">
        <f t="shared" si="4"/>
        <v>-42.644633802179563</v>
      </c>
      <c r="AH9">
        <f t="shared" si="5"/>
        <v>-4819.9055948731811</v>
      </c>
      <c r="AI9">
        <f t="shared" si="6"/>
        <v>11956.922990780266</v>
      </c>
      <c r="AJ9">
        <f t="shared" si="7"/>
        <v>-943.84652921826637</v>
      </c>
      <c r="AK9">
        <f t="shared" si="24"/>
        <v>1624.5979790066142</v>
      </c>
      <c r="AL9">
        <f t="shared" si="8"/>
        <v>12637.674440568613</v>
      </c>
      <c r="AN9">
        <f t="shared" si="9"/>
        <v>11060.872741734003</v>
      </c>
      <c r="AO9">
        <f t="shared" si="9"/>
        <v>-553.04363708670019</v>
      </c>
      <c r="AP9">
        <f t="shared" si="9"/>
        <v>-26.641888148151633</v>
      </c>
      <c r="AQ9">
        <f t="shared" si="9"/>
        <v>-3011.1968211273152</v>
      </c>
      <c r="AR9">
        <f t="shared" si="9"/>
        <v>7469.9903953718376</v>
      </c>
      <c r="AS9">
        <f t="shared" si="9"/>
        <v>-589.66044302551813</v>
      </c>
      <c r="AT9">
        <f t="shared" si="9"/>
        <v>1014.9543748736623</v>
      </c>
      <c r="AU9">
        <f t="shared" si="9"/>
        <v>7895.2843272199816</v>
      </c>
      <c r="AW9">
        <v>6</v>
      </c>
      <c r="AX9">
        <f>(R9*SUMPRODUCT(K10:$K$23, X10:$X$23)-$AZ$3*SUMPRODUCT(K9:$K$22, W10:$W$23))/Z9</f>
        <v>17876.739226002755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2.4761703999999999E-2</v>
      </c>
      <c r="O10">
        <f t="shared" si="21"/>
        <v>20758.425003937617</v>
      </c>
      <c r="P10">
        <f t="shared" si="22"/>
        <v>1037.9212501968809</v>
      </c>
      <c r="Q10" s="4">
        <f t="shared" si="23"/>
        <v>50</v>
      </c>
      <c r="R10">
        <f t="shared" si="0"/>
        <v>250000</v>
      </c>
      <c r="S10">
        <f t="shared" si="1"/>
        <v>19134.001614742891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15246.939957398929</v>
      </c>
      <c r="AC10">
        <f t="shared" si="2"/>
        <v>15751.964908158767</v>
      </c>
      <c r="AE10">
        <f t="shared" si="3"/>
        <v>17089.262810489454</v>
      </c>
      <c r="AF10">
        <f t="shared" si="4"/>
        <v>-854.46314052447281</v>
      </c>
      <c r="AG10">
        <f t="shared" si="4"/>
        <v>-41.162233664759803</v>
      </c>
      <c r="AH10">
        <f t="shared" si="5"/>
        <v>-5279.7689969898247</v>
      </c>
      <c r="AI10">
        <f t="shared" si="6"/>
        <v>10913.868439310398</v>
      </c>
      <c r="AJ10">
        <f t="shared" si="7"/>
        <v>-505.02495075983825</v>
      </c>
      <c r="AK10">
        <f t="shared" si="24"/>
        <v>1652.7913304366054</v>
      </c>
      <c r="AL10">
        <f t="shared" si="8"/>
        <v>12061.634818987164</v>
      </c>
      <c r="AN10">
        <f t="shared" si="9"/>
        <v>10143.82703800872</v>
      </c>
      <c r="AO10">
        <f t="shared" si="9"/>
        <v>-507.19135190043608</v>
      </c>
      <c r="AP10">
        <f t="shared" si="9"/>
        <v>-24.433036311966251</v>
      </c>
      <c r="AQ10">
        <f t="shared" si="9"/>
        <v>-3133.9598495279756</v>
      </c>
      <c r="AR10">
        <f t="shared" si="9"/>
        <v>6478.2428002683419</v>
      </c>
      <c r="AS10">
        <f t="shared" si="9"/>
        <v>-299.77219071393898</v>
      </c>
      <c r="AT10">
        <f t="shared" si="9"/>
        <v>981.06217756674891</v>
      </c>
      <c r="AU10">
        <f t="shared" si="9"/>
        <v>7159.5327871211521</v>
      </c>
      <c r="AW10">
        <v>7</v>
      </c>
      <c r="AX10">
        <f>(R10*SUMPRODUCT(K11:$K$23, X11:$X$23)-$AZ$3*SUMPRODUCT(K10:$K$22, W11:$W$23))/Z10</f>
        <v>19134.001614742891</v>
      </c>
    </row>
    <row r="11" spans="1:52" x14ac:dyDescent="0.25">
      <c r="A11" t="s">
        <v>33</v>
      </c>
      <c r="C11" s="7">
        <f>AU25</f>
        <v>89107.570657255768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2.7627288E-2</v>
      </c>
      <c r="O11">
        <f t="shared" si="21"/>
        <v>20758.425003937617</v>
      </c>
      <c r="P11">
        <f t="shared" si="22"/>
        <v>1037.9212501968809</v>
      </c>
      <c r="Q11" s="4">
        <f t="shared" si="23"/>
        <v>50</v>
      </c>
      <c r="R11">
        <f t="shared" si="0"/>
        <v>250000</v>
      </c>
      <c r="S11">
        <f t="shared" si="1"/>
        <v>20043.03146227857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15751.964908158767</v>
      </c>
      <c r="AC11">
        <f t="shared" si="2"/>
        <v>15879.45663711791</v>
      </c>
      <c r="AE11">
        <f t="shared" si="3"/>
        <v>16446.240197011477</v>
      </c>
      <c r="AF11">
        <f t="shared" si="4"/>
        <v>-822.31200985057399</v>
      </c>
      <c r="AG11">
        <f t="shared" si="4"/>
        <v>-39.613410443932594</v>
      </c>
      <c r="AH11">
        <f t="shared" si="5"/>
        <v>-5686.0044208980735</v>
      </c>
      <c r="AI11">
        <f t="shared" si="6"/>
        <v>9898.3103558188959</v>
      </c>
      <c r="AJ11">
        <f t="shared" si="7"/>
        <v>-127.49172895914307</v>
      </c>
      <c r="AK11">
        <f t="shared" si="24"/>
        <v>1615.858494408963</v>
      </c>
      <c r="AL11">
        <f t="shared" si="8"/>
        <v>11386.677121268716</v>
      </c>
      <c r="AN11">
        <f t="shared" si="9"/>
        <v>9284.0155364977436</v>
      </c>
      <c r="AO11">
        <f t="shared" si="9"/>
        <v>-464.20077682488727</v>
      </c>
      <c r="AP11">
        <f t="shared" si="9"/>
        <v>-22.362042242455004</v>
      </c>
      <c r="AQ11">
        <f t="shared" si="9"/>
        <v>-3209.7885444847811</v>
      </c>
      <c r="AR11">
        <f t="shared" si="9"/>
        <v>5587.6641729456196</v>
      </c>
      <c r="AS11">
        <f t="shared" si="9"/>
        <v>-71.969956552545511</v>
      </c>
      <c r="AT11">
        <f t="shared" si="9"/>
        <v>912.16321707381394</v>
      </c>
      <c r="AU11">
        <f t="shared" si="9"/>
        <v>6427.8574334668883</v>
      </c>
      <c r="AW11">
        <v>8</v>
      </c>
      <c r="AX11">
        <f>(R11*SUMPRODUCT(K12:$K$23, X12:$X$23)-$AZ$3*SUMPRODUCT(K11:$K$22, W12:$W$23))/Z11</f>
        <v>20043.03146227857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3.0780427999999999E-2</v>
      </c>
      <c r="O12">
        <f t="shared" si="21"/>
        <v>20758.425003937617</v>
      </c>
      <c r="P12">
        <f t="shared" si="22"/>
        <v>1037.9212501968809</v>
      </c>
      <c r="Q12" s="4">
        <f t="shared" si="23"/>
        <v>50</v>
      </c>
      <c r="R12">
        <f t="shared" si="0"/>
        <v>250000</v>
      </c>
      <c r="S12">
        <f t="shared" si="1"/>
        <v>20609.134104876681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15879.45663711791</v>
      </c>
      <c r="AC12">
        <f t="shared" si="2"/>
        <v>15662.100494714756</v>
      </c>
      <c r="AE12">
        <f t="shared" si="3"/>
        <v>15775.555482786545</v>
      </c>
      <c r="AF12">
        <f t="shared" si="4"/>
        <v>-788.77777413932733</v>
      </c>
      <c r="AG12">
        <f t="shared" si="4"/>
        <v>-37.997958611489352</v>
      </c>
      <c r="AH12">
        <f t="shared" si="5"/>
        <v>-6096.5886400195768</v>
      </c>
      <c r="AI12">
        <f t="shared" si="6"/>
        <v>8852.1911100161524</v>
      </c>
      <c r="AJ12">
        <f t="shared" si="7"/>
        <v>217.35614240315408</v>
      </c>
      <c r="AK12">
        <f t="shared" si="24"/>
        <v>1601.9575625452103</v>
      </c>
      <c r="AL12">
        <f t="shared" si="8"/>
        <v>10671.504814964517</v>
      </c>
      <c r="AN12">
        <f t="shared" si="9"/>
        <v>8466.0228247558862</v>
      </c>
      <c r="AO12">
        <f t="shared" si="9"/>
        <v>-423.30114123779435</v>
      </c>
      <c r="AP12">
        <f t="shared" si="9"/>
        <v>-20.391775443344052</v>
      </c>
      <c r="AQ12">
        <f t="shared" si="9"/>
        <v>-3271.7617224871419</v>
      </c>
      <c r="AR12">
        <f t="shared" si="9"/>
        <v>4750.5681855876055</v>
      </c>
      <c r="AS12">
        <f t="shared" si="9"/>
        <v>116.64515171550435</v>
      </c>
      <c r="AT12">
        <f t="shared" si="9"/>
        <v>859.69773321747198</v>
      </c>
      <c r="AU12">
        <f t="shared" si="9"/>
        <v>5726.9110705205821</v>
      </c>
      <c r="AW12">
        <v>9</v>
      </c>
      <c r="AX12">
        <f>(R12*SUMPRODUCT(K13:$K$23, X13:$X$23)-$AZ$3*SUMPRODUCT(K12:$K$22, W13:$W$23))/Z12</f>
        <v>20609.134104876681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3.4133669999999998E-2</v>
      </c>
      <c r="O13">
        <f t="shared" si="21"/>
        <v>20758.425003937617</v>
      </c>
      <c r="P13">
        <f t="shared" si="22"/>
        <v>1037.9212501968809</v>
      </c>
      <c r="Q13" s="4">
        <f t="shared" si="23"/>
        <v>50</v>
      </c>
      <c r="R13">
        <f t="shared" si="0"/>
        <v>250000</v>
      </c>
      <c r="S13">
        <f t="shared" si="1"/>
        <v>20839.53455388021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15662.100494714756</v>
      </c>
      <c r="AC13">
        <f t="shared" si="2"/>
        <v>15138.241872422108</v>
      </c>
      <c r="AE13">
        <f t="shared" si="3"/>
        <v>15079.322323042554</v>
      </c>
      <c r="AF13">
        <f t="shared" si="4"/>
        <v>-753.96611615212771</v>
      </c>
      <c r="AG13">
        <f t="shared" si="4"/>
        <v>-36.320969245456226</v>
      </c>
      <c r="AH13">
        <f t="shared" si="5"/>
        <v>-6485.0488995911783</v>
      </c>
      <c r="AI13">
        <f t="shared" si="6"/>
        <v>7803.9863380537918</v>
      </c>
      <c r="AJ13">
        <f t="shared" si="7"/>
        <v>523.85862229264785</v>
      </c>
      <c r="AK13">
        <f t="shared" si="24"/>
        <v>1550.351511472988</v>
      </c>
      <c r="AL13">
        <f t="shared" si="8"/>
        <v>9878.1964718194286</v>
      </c>
      <c r="AN13">
        <f t="shared" si="9"/>
        <v>7694.576559090654</v>
      </c>
      <c r="AO13">
        <f t="shared" si="9"/>
        <v>-384.72882795453273</v>
      </c>
      <c r="AP13">
        <f t="shared" si="9"/>
        <v>-18.533623234014836</v>
      </c>
      <c r="AQ13">
        <f t="shared" si="9"/>
        <v>-3309.147730803506</v>
      </c>
      <c r="AR13">
        <f t="shared" si="9"/>
        <v>3982.1663770986006</v>
      </c>
      <c r="AS13">
        <f t="shared" si="9"/>
        <v>267.31110251625847</v>
      </c>
      <c r="AT13">
        <f t="shared" si="9"/>
        <v>791.10308427466816</v>
      </c>
      <c r="AU13">
        <f t="shared" si="9"/>
        <v>5040.5805638895272</v>
      </c>
      <c r="AW13">
        <v>10</v>
      </c>
      <c r="AX13">
        <f>(R13*SUMPRODUCT(K14:$K$23, X14:$X$23)-$AZ$3*SUMPRODUCT(K13:$K$22, W14:$W$23))/Z13</f>
        <v>20839.53455388021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3.7867151000000002E-2</v>
      </c>
      <c r="O14">
        <f t="shared" si="21"/>
        <v>20758.425003937617</v>
      </c>
      <c r="P14">
        <f t="shared" si="22"/>
        <v>1037.9212501968809</v>
      </c>
      <c r="Q14" s="4">
        <f t="shared" si="23"/>
        <v>50</v>
      </c>
      <c r="R14">
        <f t="shared" si="0"/>
        <v>250000</v>
      </c>
      <c r="S14">
        <f t="shared" si="1"/>
        <v>20721.818810860656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15138.241872422108</v>
      </c>
      <c r="AC14">
        <f t="shared" si="2"/>
        <v>14332.199533038087</v>
      </c>
      <c r="AE14">
        <f t="shared" si="3"/>
        <v>14357.518124427805</v>
      </c>
      <c r="AF14">
        <f t="shared" si="4"/>
        <v>-717.87590622139032</v>
      </c>
      <c r="AG14">
        <f t="shared" si="4"/>
        <v>-34.582387926117612</v>
      </c>
      <c r="AH14">
        <f t="shared" si="5"/>
        <v>-6876.8581344202348</v>
      </c>
      <c r="AI14">
        <f t="shared" si="6"/>
        <v>6728.2016958600625</v>
      </c>
      <c r="AJ14">
        <f t="shared" si="7"/>
        <v>806.04233938402103</v>
      </c>
      <c r="AK14">
        <f t="shared" si="24"/>
        <v>1479.1832422583061</v>
      </c>
      <c r="AL14">
        <f t="shared" si="8"/>
        <v>9013.4272775023892</v>
      </c>
      <c r="AN14">
        <f t="shared" si="9"/>
        <v>6968.0988216241194</v>
      </c>
      <c r="AO14">
        <f t="shared" si="9"/>
        <v>-348.40494108120606</v>
      </c>
      <c r="AP14">
        <f t="shared" si="9"/>
        <v>-16.783784945877052</v>
      </c>
      <c r="AQ14">
        <f t="shared" si="9"/>
        <v>-3337.5285789402128</v>
      </c>
      <c r="AR14">
        <f t="shared" si="9"/>
        <v>3265.3815166568243</v>
      </c>
      <c r="AS14">
        <f t="shared" si="9"/>
        <v>391.19453839900939</v>
      </c>
      <c r="AT14">
        <f t="shared" si="9"/>
        <v>717.88835075957945</v>
      </c>
      <c r="AU14">
        <f t="shared" si="9"/>
        <v>4374.4644058154126</v>
      </c>
      <c r="AW14">
        <v>11</v>
      </c>
      <c r="AX14">
        <f>(R14*SUMPRODUCT(K15:$K$23, X15:$X$23)-$AZ$3*SUMPRODUCT(K14:$K$22, W15:$W$23))/Z14</f>
        <v>20721.818810860656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4.2172894000000002E-2</v>
      </c>
      <c r="O15">
        <f t="shared" si="21"/>
        <v>20758.425003937617</v>
      </c>
      <c r="P15">
        <f t="shared" si="22"/>
        <v>1037.9212501968809</v>
      </c>
      <c r="Q15" s="4">
        <f t="shared" si="23"/>
        <v>50</v>
      </c>
      <c r="R15">
        <f t="shared" si="0"/>
        <v>250000</v>
      </c>
      <c r="S15">
        <f t="shared" si="1"/>
        <v>20227.194923991116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14332.199533038087</v>
      </c>
      <c r="AC15">
        <f t="shared" si="2"/>
        <v>13260.190337476464</v>
      </c>
      <c r="AE15">
        <f t="shared" si="3"/>
        <v>13608.444853218953</v>
      </c>
      <c r="AF15">
        <f t="shared" si="4"/>
        <v>-680.42224266094775</v>
      </c>
      <c r="AG15">
        <f t="shared" si="4"/>
        <v>-32.778124666581398</v>
      </c>
      <c r="AH15">
        <f t="shared" si="5"/>
        <v>-7292.1969013751905</v>
      </c>
      <c r="AI15">
        <f t="shared" si="6"/>
        <v>5603.0475845162318</v>
      </c>
      <c r="AJ15">
        <f t="shared" si="7"/>
        <v>1072.0091955616226</v>
      </c>
      <c r="AK15">
        <f t="shared" si="24"/>
        <v>1414.8055292526371</v>
      </c>
      <c r="AL15">
        <f t="shared" si="8"/>
        <v>8089.8623093304914</v>
      </c>
      <c r="AN15">
        <f t="shared" si="9"/>
        <v>6278.6889822435587</v>
      </c>
      <c r="AO15">
        <f t="shared" si="9"/>
        <v>-313.93444911217796</v>
      </c>
      <c r="AP15">
        <f t="shared" si="9"/>
        <v>-15.123230642624787</v>
      </c>
      <c r="AQ15">
        <f t="shared" si="9"/>
        <v>-3364.4870398387147</v>
      </c>
      <c r="AR15">
        <f t="shared" si="9"/>
        <v>2585.1442626500407</v>
      </c>
      <c r="AS15">
        <f t="shared" si="9"/>
        <v>494.60554807219052</v>
      </c>
      <c r="AT15">
        <f t="shared" si="9"/>
        <v>652.76554259868851</v>
      </c>
      <c r="AU15">
        <f t="shared" si="9"/>
        <v>3732.5153533209195</v>
      </c>
      <c r="AW15">
        <v>12</v>
      </c>
      <c r="AX15">
        <f>(R15*SUMPRODUCT(K16:$K$23, X16:$X$23)-$AZ$3*SUMPRODUCT(K15:$K$22, W16:$W$23))/Z15</f>
        <v>20227.194923991116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4.6777600000000003E-2</v>
      </c>
      <c r="O16">
        <f t="shared" si="21"/>
        <v>20758.425003937617</v>
      </c>
      <c r="P16">
        <f t="shared" si="22"/>
        <v>1037.9212501968809</v>
      </c>
      <c r="Q16" s="4">
        <f t="shared" si="23"/>
        <v>50</v>
      </c>
      <c r="R16">
        <f t="shared" si="0"/>
        <v>250000</v>
      </c>
      <c r="S16">
        <f t="shared" si="1"/>
        <v>19361.736506642806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13260.190337476464</v>
      </c>
      <c r="AC16">
        <f t="shared" si="2"/>
        <v>11972.159933736768</v>
      </c>
      <c r="AE16">
        <f t="shared" si="3"/>
        <v>12835.790014720827</v>
      </c>
      <c r="AF16">
        <f t="shared" si="4"/>
        <v>-641.78950073604142</v>
      </c>
      <c r="AG16">
        <f t="shared" si="4"/>
        <v>-30.917061415512105</v>
      </c>
      <c r="AH16">
        <f t="shared" si="5"/>
        <v>-7666.4100220173905</v>
      </c>
      <c r="AI16">
        <f t="shared" si="6"/>
        <v>4496.673430551883</v>
      </c>
      <c r="AJ16">
        <f t="shared" si="7"/>
        <v>1288.0304037396963</v>
      </c>
      <c r="AK16">
        <f t="shared" si="24"/>
        <v>1392.3442395749305</v>
      </c>
      <c r="AL16">
        <f t="shared" si="8"/>
        <v>7177.0480738665101</v>
      </c>
      <c r="AN16">
        <f t="shared" si="9"/>
        <v>5615.0565001283085</v>
      </c>
      <c r="AO16">
        <f t="shared" si="9"/>
        <v>-280.75282500641543</v>
      </c>
      <c r="AP16">
        <f t="shared" si="9"/>
        <v>-13.524765243661793</v>
      </c>
      <c r="AQ16">
        <f t="shared" si="9"/>
        <v>-3353.6950493431559</v>
      </c>
      <c r="AR16">
        <f t="shared" si="9"/>
        <v>1967.0838605350748</v>
      </c>
      <c r="AS16">
        <f t="shared" si="9"/>
        <v>563.45292986150264</v>
      </c>
      <c r="AT16">
        <f t="shared" si="9"/>
        <v>609.08534370499831</v>
      </c>
      <c r="AU16">
        <f t="shared" si="9"/>
        <v>3139.6221341015757</v>
      </c>
      <c r="AW16">
        <v>13</v>
      </c>
      <c r="AX16">
        <f>(R16*SUMPRODUCT(K17:$K$23, X17:$X$23)-$AZ$3*SUMPRODUCT(K16:$K$22, W17:$W$23))/Z16</f>
        <v>19361.736506642806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5.1668436999999998E-2</v>
      </c>
      <c r="O17">
        <f t="shared" si="21"/>
        <v>20758.425003937617</v>
      </c>
      <c r="P17">
        <f t="shared" si="22"/>
        <v>1037.9212501968809</v>
      </c>
      <c r="Q17" s="4">
        <f t="shared" si="23"/>
        <v>50</v>
      </c>
      <c r="R17">
        <f t="shared" si="0"/>
        <v>250000</v>
      </c>
      <c r="S17">
        <f t="shared" si="1"/>
        <v>18146.09133100809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11972.159933736768</v>
      </c>
      <c r="AC17">
        <f t="shared" si="2"/>
        <v>10528.527160498856</v>
      </c>
      <c r="AE17">
        <f t="shared" si="3"/>
        <v>12044.226906852789</v>
      </c>
      <c r="AF17">
        <f t="shared" si="4"/>
        <v>-602.21134534263945</v>
      </c>
      <c r="AG17">
        <f t="shared" si="4"/>
        <v>-29.010454561384471</v>
      </c>
      <c r="AH17">
        <f t="shared" si="5"/>
        <v>-7987.1811998625899</v>
      </c>
      <c r="AI17">
        <f t="shared" si="6"/>
        <v>3425.8239070861755</v>
      </c>
      <c r="AJ17">
        <f t="shared" si="7"/>
        <v>1443.6327732379123</v>
      </c>
      <c r="AK17">
        <f t="shared" si="24"/>
        <v>1444.654628056735</v>
      </c>
      <c r="AL17">
        <f t="shared" si="8"/>
        <v>6314.1113083808232</v>
      </c>
      <c r="AN17">
        <f t="shared" si="9"/>
        <v>4962.5927682949105</v>
      </c>
      <c r="AO17">
        <f t="shared" si="9"/>
        <v>-248.1296384147455</v>
      </c>
      <c r="AP17">
        <f t="shared" si="9"/>
        <v>-11.95320157322525</v>
      </c>
      <c r="AQ17">
        <f t="shared" si="9"/>
        <v>-3290.9648720539185</v>
      </c>
      <c r="AR17">
        <f t="shared" si="9"/>
        <v>1411.5450562530209</v>
      </c>
      <c r="AS17">
        <f t="shared" si="9"/>
        <v>594.82120487681982</v>
      </c>
      <c r="AT17">
        <f t="shared" si="9"/>
        <v>595.24224056249352</v>
      </c>
      <c r="AU17">
        <f t="shared" si="9"/>
        <v>2601.6085016923344</v>
      </c>
      <c r="AW17">
        <v>14</v>
      </c>
      <c r="AX17">
        <f>(R17*SUMPRODUCT(K18:$K$23, X18:$X$23)-$AZ$3*SUMPRODUCT(K17:$K$22, W18:$W$23))/Z17</f>
        <v>18146.09133100809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5.7177164000000003E-2</v>
      </c>
      <c r="O18">
        <f t="shared" si="21"/>
        <v>20758.425003937617</v>
      </c>
      <c r="P18">
        <f t="shared" si="22"/>
        <v>1037.9212501968809</v>
      </c>
      <c r="Q18" s="4">
        <f t="shared" si="23"/>
        <v>50</v>
      </c>
      <c r="R18">
        <f t="shared" si="0"/>
        <v>250000</v>
      </c>
      <c r="S18">
        <f t="shared" si="1"/>
        <v>16569.239188961892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10528.527160498856</v>
      </c>
      <c r="AC18">
        <f t="shared" si="2"/>
        <v>8967.8072690041954</v>
      </c>
      <c r="AE18">
        <f t="shared" si="3"/>
        <v>11235.129900677926</v>
      </c>
      <c r="AF18">
        <f t="shared" si="4"/>
        <v>-561.75649503389639</v>
      </c>
      <c r="AG18">
        <f t="shared" si="4"/>
        <v>-27.061614497599795</v>
      </c>
      <c r="AH18">
        <f t="shared" si="5"/>
        <v>-8293.6775908541385</v>
      </c>
      <c r="AI18">
        <f t="shared" si="6"/>
        <v>2352.634200292292</v>
      </c>
      <c r="AJ18">
        <f t="shared" si="7"/>
        <v>1560.7198914946603</v>
      </c>
      <c r="AK18">
        <f t="shared" si="24"/>
        <v>1486.2532296866161</v>
      </c>
      <c r="AL18">
        <f t="shared" si="8"/>
        <v>5399.6073214735679</v>
      </c>
      <c r="AN18">
        <f t="shared" si="9"/>
        <v>4325.9694047602552</v>
      </c>
      <c r="AO18">
        <f t="shared" si="9"/>
        <v>-216.29847023801278</v>
      </c>
      <c r="AP18">
        <f t="shared" si="9"/>
        <v>-10.419791973475039</v>
      </c>
      <c r="AQ18">
        <f t="shared" si="9"/>
        <v>-3193.393919621335</v>
      </c>
      <c r="AR18">
        <f t="shared" si="9"/>
        <v>905.8572229274323</v>
      </c>
      <c r="AS18">
        <f t="shared" si="9"/>
        <v>600.9388907554378</v>
      </c>
      <c r="AT18">
        <f t="shared" si="9"/>
        <v>572.26628051380726</v>
      </c>
      <c r="AU18">
        <f t="shared" si="9"/>
        <v>2079.0623941966774</v>
      </c>
      <c r="AW18">
        <v>15</v>
      </c>
      <c r="AX18">
        <f>(R18*SUMPRODUCT(K19:$K$23, X19:$X$23)-$AZ$3*SUMPRODUCT(K18:$K$22, W19:$W$23))/Z18</f>
        <v>16569.239188961892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6.3388860000000005E-2</v>
      </c>
      <c r="O19">
        <f t="shared" si="21"/>
        <v>20758.425003937617</v>
      </c>
      <c r="P19">
        <f t="shared" si="22"/>
        <v>1037.9212501968809</v>
      </c>
      <c r="Q19" s="4">
        <f t="shared" si="23"/>
        <v>50</v>
      </c>
      <c r="R19">
        <f t="shared" si="0"/>
        <v>250000</v>
      </c>
      <c r="S19">
        <f t="shared" si="1"/>
        <v>14584.636444402908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8967.8072690041954</v>
      </c>
      <c r="AC19">
        <f t="shared" si="2"/>
        <v>7314.3682847945365</v>
      </c>
      <c r="AE19">
        <f t="shared" si="3"/>
        <v>10410.596525315259</v>
      </c>
      <c r="AF19">
        <f t="shared" si="4"/>
        <v>-520.52982626576306</v>
      </c>
      <c r="AG19">
        <f t="shared" si="4"/>
        <v>-25.075593459861473</v>
      </c>
      <c r="AH19">
        <f t="shared" si="5"/>
        <v>-8577.0244638116201</v>
      </c>
      <c r="AI19">
        <f t="shared" si="6"/>
        <v>1287.9666417780136</v>
      </c>
      <c r="AJ19">
        <f t="shared" si="7"/>
        <v>1653.4389842096589</v>
      </c>
      <c r="AK19">
        <f t="shared" si="24"/>
        <v>1384.1679492551411</v>
      </c>
      <c r="AL19">
        <f t="shared" si="8"/>
        <v>4325.5735752428136</v>
      </c>
      <c r="AN19">
        <f t="shared" si="9"/>
        <v>3734.3874061393899</v>
      </c>
      <c r="AO19">
        <f t="shared" si="9"/>
        <v>-186.71937030696952</v>
      </c>
      <c r="AP19">
        <f t="shared" si="9"/>
        <v>-8.9948717338406521</v>
      </c>
      <c r="AQ19">
        <f t="shared" si="9"/>
        <v>-3076.6663621936514</v>
      </c>
      <c r="AR19">
        <f t="shared" si="9"/>
        <v>462.00680190492778</v>
      </c>
      <c r="AS19">
        <f t="shared" si="9"/>
        <v>593.10546753376104</v>
      </c>
      <c r="AT19">
        <f t="shared" si="9"/>
        <v>496.5151944089634</v>
      </c>
      <c r="AU19">
        <f t="shared" si="9"/>
        <v>1551.6274638476523</v>
      </c>
      <c r="AW19">
        <v>16</v>
      </c>
      <c r="AX19">
        <f>(R19*SUMPRODUCT(K20:$K$23, X20:$X$23)-$AZ$3*SUMPRODUCT(K19:$K$22, W20:$W$23))/Z19</f>
        <v>14584.636444402908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7.0498397000000004E-2</v>
      </c>
      <c r="O20">
        <f t="shared" si="21"/>
        <v>20758.425003937617</v>
      </c>
      <c r="P20">
        <f t="shared" si="22"/>
        <v>1037.9212501968809</v>
      </c>
      <c r="Q20" s="4">
        <f t="shared" si="23"/>
        <v>50</v>
      </c>
      <c r="R20">
        <f t="shared" si="0"/>
        <v>250000</v>
      </c>
      <c r="S20">
        <f t="shared" si="1"/>
        <v>12004.235713719183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7314.3682847945365</v>
      </c>
      <c r="AC20">
        <f t="shared" si="2"/>
        <v>5535.6448729276999</v>
      </c>
      <c r="AE20">
        <f t="shared" si="3"/>
        <v>9572.5601932136105</v>
      </c>
      <c r="AF20">
        <f t="shared" si="4"/>
        <v>-478.62800966068062</v>
      </c>
      <c r="AG20">
        <f t="shared" si="4"/>
        <v>-23.057048382518943</v>
      </c>
      <c r="AH20">
        <f t="shared" si="5"/>
        <v>-8838.9457137195895</v>
      </c>
      <c r="AI20">
        <f t="shared" si="6"/>
        <v>231.92942145082088</v>
      </c>
      <c r="AJ20">
        <f t="shared" si="7"/>
        <v>1778.7234118668366</v>
      </c>
      <c r="AK20">
        <f t="shared" si="24"/>
        <v>890.97071543126731</v>
      </c>
      <c r="AL20">
        <f t="shared" si="8"/>
        <v>2901.6235487489248</v>
      </c>
      <c r="AN20">
        <f t="shared" si="9"/>
        <v>3256.9242209695349</v>
      </c>
      <c r="AO20">
        <f t="shared" si="9"/>
        <v>-162.84621104847676</v>
      </c>
      <c r="AP20">
        <f t="shared" si="9"/>
        <v>-7.8448249815478226</v>
      </c>
      <c r="AQ20">
        <f t="shared" si="9"/>
        <v>-3007.3225763842202</v>
      </c>
      <c r="AR20">
        <f t="shared" si="9"/>
        <v>78.910608555289926</v>
      </c>
      <c r="AS20">
        <f t="shared" si="9"/>
        <v>605.18474113348373</v>
      </c>
      <c r="AT20">
        <f t="shared" si="9"/>
        <v>303.1398126198124</v>
      </c>
      <c r="AU20">
        <f t="shared" si="9"/>
        <v>987.23516230858604</v>
      </c>
      <c r="AW20">
        <v>17</v>
      </c>
      <c r="AX20">
        <f>(R20*SUMPRODUCT(K21:$K$23, X21:$X$23)-$AZ$3*SUMPRODUCT(K20:$K$22, W21:$W$23))/Z20</f>
        <v>12004.235713719183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7.8701599999999997E-2</v>
      </c>
      <c r="O21">
        <f t="shared" si="21"/>
        <v>20758.425003937617</v>
      </c>
      <c r="P21">
        <f t="shared" si="22"/>
        <v>1037.9212501968809</v>
      </c>
      <c r="Q21" s="4">
        <f t="shared" si="23"/>
        <v>50</v>
      </c>
      <c r="R21">
        <f t="shared" si="0"/>
        <v>250000</v>
      </c>
      <c r="S21">
        <f t="shared" si="1"/>
        <v>8735.057664197946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5535.6448729276999</v>
      </c>
      <c r="AC21">
        <f t="shared" si="2"/>
        <v>3670.7946546907547</v>
      </c>
      <c r="AE21">
        <f t="shared" si="3"/>
        <v>8723.4587879792543</v>
      </c>
      <c r="AF21">
        <f t="shared" si="4"/>
        <v>-436.17293939896274</v>
      </c>
      <c r="AG21">
        <f t="shared" si="4"/>
        <v>-21.011851299712099</v>
      </c>
      <c r="AH21">
        <f t="shared" si="5"/>
        <v>-9073.1329949082628</v>
      </c>
      <c r="AI21">
        <f t="shared" si="6"/>
        <v>-806.85899762768349</v>
      </c>
      <c r="AJ21">
        <f t="shared" si="7"/>
        <v>1864.8502182369452</v>
      </c>
      <c r="AK21">
        <f t="shared" si="24"/>
        <v>709.11634601336004</v>
      </c>
      <c r="AL21">
        <f t="shared" si="8"/>
        <v>1767.1075666226218</v>
      </c>
      <c r="AN21">
        <f t="shared" si="9"/>
        <v>2823.1996875209588</v>
      </c>
      <c r="AO21">
        <f t="shared" si="9"/>
        <v>-141.15998437604796</v>
      </c>
      <c r="AP21">
        <f t="shared" si="9"/>
        <v>-6.8001297954575861</v>
      </c>
      <c r="AQ21">
        <f t="shared" si="9"/>
        <v>-2936.3658221620094</v>
      </c>
      <c r="AR21">
        <f t="shared" si="9"/>
        <v>-261.12624881255613</v>
      </c>
      <c r="AS21">
        <f t="shared" si="9"/>
        <v>603.5271881670127</v>
      </c>
      <c r="AT21">
        <f t="shared" si="9"/>
        <v>229.49349508472548</v>
      </c>
      <c r="AU21">
        <f t="shared" si="9"/>
        <v>571.89443443918208</v>
      </c>
      <c r="AW21">
        <v>18</v>
      </c>
      <c r="AX21">
        <f>(R21*SUMPRODUCT(K22:$K$23, X22:$X$23)-$AZ$3*SUMPRODUCT(K21:$K$22, W22:$W$23))/Z21</f>
        <v>8735.057664197946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8.8159118999999994E-2</v>
      </c>
      <c r="O22">
        <f t="shared" si="21"/>
        <v>20758.425003937617</v>
      </c>
      <c r="P22">
        <f t="shared" si="22"/>
        <v>1037.9212501968809</v>
      </c>
      <c r="Q22" s="4">
        <f t="shared" si="23"/>
        <v>50</v>
      </c>
      <c r="R22">
        <f t="shared" si="0"/>
        <v>250000</v>
      </c>
      <c r="S22">
        <f t="shared" si="1"/>
        <v>4744.8741250316289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3670.7946546907547</v>
      </c>
      <c r="AC22">
        <f t="shared" si="2"/>
        <v>1798.2452767029158</v>
      </c>
      <c r="AE22">
        <f t="shared" si="3"/>
        <v>7867.171758718403</v>
      </c>
      <c r="AF22">
        <f t="shared" si="4"/>
        <v>-393.35858793592018</v>
      </c>
      <c r="AG22">
        <f t="shared" si="4"/>
        <v>-18.949346487573354</v>
      </c>
      <c r="AH22">
        <f t="shared" si="5"/>
        <v>-9261.9314957081169</v>
      </c>
      <c r="AI22">
        <f t="shared" si="6"/>
        <v>-1807.0676714132069</v>
      </c>
      <c r="AJ22">
        <f t="shared" si="7"/>
        <v>1872.5493779878389</v>
      </c>
      <c r="AK22">
        <f t="shared" si="24"/>
        <v>780.12254778312672</v>
      </c>
      <c r="AL22">
        <f t="shared" si="8"/>
        <v>845.60425435775869</v>
      </c>
      <c r="AN22">
        <f t="shared" si="9"/>
        <v>2379.5111153577814</v>
      </c>
      <c r="AO22">
        <f t="shared" si="9"/>
        <v>-118.97555576788909</v>
      </c>
      <c r="AP22">
        <f t="shared" si="9"/>
        <v>-5.7314346221026353</v>
      </c>
      <c r="AQ22">
        <f t="shared" si="9"/>
        <v>-2801.3712703420138</v>
      </c>
      <c r="AR22">
        <f t="shared" si="9"/>
        <v>-546.56714537422374</v>
      </c>
      <c r="AS22">
        <f t="shared" si="9"/>
        <v>566.37279515862815</v>
      </c>
      <c r="AT22">
        <f t="shared" si="9"/>
        <v>235.95649500521179</v>
      </c>
      <c r="AU22">
        <f t="shared" si="9"/>
        <v>255.7621447896162</v>
      </c>
      <c r="AW22">
        <v>19</v>
      </c>
      <c r="AX22">
        <f>(R22*SUMPRODUCT(K23:$K$23, X23:$X$23)-$AZ$3*SUMPRODUCT(K22:$K$22, W23:$W$23))/Z22</f>
        <v>4744.8741250316289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9.9426106E-2</v>
      </c>
      <c r="O23">
        <f t="shared" si="21"/>
        <v>20758.425003937617</v>
      </c>
      <c r="P23">
        <f t="shared" si="22"/>
        <v>1037.9212501968809</v>
      </c>
      <c r="Q23" s="4">
        <f t="shared" si="23"/>
        <v>50</v>
      </c>
      <c r="R23">
        <f t="shared" si="0"/>
        <v>250000</v>
      </c>
      <c r="S23">
        <f t="shared" si="1"/>
        <v>5327.8836905044391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1798.2452767029158</v>
      </c>
      <c r="AC23">
        <f t="shared" si="2"/>
        <v>1798.2452767029158</v>
      </c>
      <c r="AE23">
        <f t="shared" si="3"/>
        <v>7006.2977879286773</v>
      </c>
      <c r="AF23">
        <f t="shared" si="4"/>
        <v>-350.3148893964339</v>
      </c>
      <c r="AG23">
        <f t="shared" si="4"/>
        <v>-16.875793290193425</v>
      </c>
      <c r="AH23">
        <f t="shared" si="5"/>
        <v>-9420.2986625209796</v>
      </c>
      <c r="AI23">
        <f t="shared" si="6"/>
        <v>-2781.1915572789294</v>
      </c>
      <c r="AJ23">
        <f t="shared" si="7"/>
        <v>0</v>
      </c>
      <c r="AK23">
        <f t="shared" si="24"/>
        <v>878.39430740693308</v>
      </c>
      <c r="AL23">
        <f t="shared" si="8"/>
        <v>-1902.7972498719964</v>
      </c>
      <c r="AN23">
        <f t="shared" si="9"/>
        <v>1919.676129921608</v>
      </c>
      <c r="AO23">
        <f t="shared" si="9"/>
        <v>-95.983806496080405</v>
      </c>
      <c r="AP23">
        <f t="shared" si="9"/>
        <v>-4.6238482195963062</v>
      </c>
      <c r="AQ23">
        <f t="shared" si="9"/>
        <v>-2581.0953268830804</v>
      </c>
      <c r="AR23">
        <f t="shared" si="9"/>
        <v>-762.02685167714924</v>
      </c>
      <c r="AS23">
        <f t="shared" si="9"/>
        <v>0</v>
      </c>
      <c r="AT23">
        <f t="shared" si="9"/>
        <v>240.67383882731392</v>
      </c>
      <c r="AU23">
        <f t="shared" si="9"/>
        <v>-521.35301284983541</v>
      </c>
      <c r="AW23">
        <v>20</v>
      </c>
      <c r="AX23">
        <f>(R23*SUMPRODUCT(K$23:$K24, X$23:$X24)-$AZ$3*SUMPRODUCT(K$22:$K23, W$23:$W24))/Z23</f>
        <v>5327.8836905044391</v>
      </c>
    </row>
    <row r="25" spans="5:50" x14ac:dyDescent="0.25">
      <c r="AN25" s="8">
        <f t="shared" ref="AN25:AU25" si="25">SUM(AN3:AN23)</f>
        <v>167195.62674450513</v>
      </c>
      <c r="AO25" s="8">
        <f t="shared" si="25"/>
        <v>-23928.600090178472</v>
      </c>
      <c r="AP25" s="8">
        <f t="shared" si="25"/>
        <v>-2872.6257192083804</v>
      </c>
      <c r="AQ25" s="8">
        <f t="shared" si="25"/>
        <v>-60646.94419628672</v>
      </c>
      <c r="AR25" s="8">
        <f t="shared" si="25"/>
        <v>79747.456738831592</v>
      </c>
      <c r="AS25" s="8">
        <f t="shared" si="25"/>
        <v>-7331.2279689620646</v>
      </c>
      <c r="AT25" s="8">
        <f t="shared" si="25"/>
        <v>16691.341887386257</v>
      </c>
      <c r="AU25" s="9">
        <f t="shared" si="25"/>
        <v>89107.570657255768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9ED0F-7061-4B06-9589-07FB8C228E2D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'T.26.04.D'!C3*(1+C12)</f>
        <v>1318.0282775712972</v>
      </c>
      <c r="K3">
        <v>1</v>
      </c>
      <c r="L3" s="2">
        <v>0</v>
      </c>
      <c r="O3">
        <f>$C$3</f>
        <v>1318.0282775712972</v>
      </c>
      <c r="P3">
        <f>O3*B5</f>
        <v>1054.4226220570379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1318.0282775712972</v>
      </c>
      <c r="AF3">
        <f t="shared" ref="AF3:AG23" si="4">-$Z3*P3</f>
        <v>-1054.4226220570379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-2256.3025484857408</v>
      </c>
      <c r="AJ3">
        <f t="shared" ref="AJ3:AJ23" si="7">AB3-AC3</f>
        <v>0</v>
      </c>
      <c r="AL3">
        <f t="shared" ref="AL3:AL23" si="8">SUM(AI3:AK3)</f>
        <v>-2256.3025484857408</v>
      </c>
      <c r="AN3">
        <f t="shared" ref="AN3:AU23" si="9">AE3*$K3</f>
        <v>1318.0282775712972</v>
      </c>
      <c r="AO3">
        <f t="shared" si="9"/>
        <v>-1054.4226220570379</v>
      </c>
      <c r="AP3">
        <f t="shared" si="9"/>
        <v>-2519.9082039999998</v>
      </c>
      <c r="AQ3">
        <f t="shared" si="9"/>
        <v>0</v>
      </c>
      <c r="AR3">
        <f t="shared" si="9"/>
        <v>-2256.3025484857408</v>
      </c>
      <c r="AS3">
        <f t="shared" si="9"/>
        <v>0</v>
      </c>
      <c r="AT3">
        <f t="shared" si="9"/>
        <v>0</v>
      </c>
      <c r="AU3">
        <f t="shared" si="9"/>
        <v>-2256.3025484857408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917.47609351531764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1.784809E-3</v>
      </c>
      <c r="R4">
        <f t="shared" si="0"/>
        <v>500000</v>
      </c>
      <c r="S4">
        <f t="shared" si="1"/>
        <v>81.202065835794301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80.245114999514044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-892.40449999999998</v>
      </c>
      <c r="AI4">
        <f t="shared" si="6"/>
        <v>-892.40449999999998</v>
      </c>
      <c r="AJ4">
        <f t="shared" si="7"/>
        <v>-80.245114999514044</v>
      </c>
      <c r="AK4">
        <f>G4*MAX(0, SUM(AB4, AE4:AF4))</f>
        <v>0</v>
      </c>
      <c r="AL4">
        <f t="shared" si="8"/>
        <v>-972.64961499951403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-837.23097851580815</v>
      </c>
      <c r="AR4">
        <f t="shared" si="9"/>
        <v>-837.23097851580815</v>
      </c>
      <c r="AS4">
        <f t="shared" si="9"/>
        <v>-75.283905619208213</v>
      </c>
      <c r="AT4">
        <f t="shared" si="9"/>
        <v>0</v>
      </c>
      <c r="AU4">
        <f t="shared" si="9"/>
        <v>-912.51488413501636</v>
      </c>
      <c r="AW4">
        <v>1</v>
      </c>
      <c r="AX4">
        <f>(R4*SUMPRODUCT(K5:$K$23, X5:$X$23)-$AZ$3*SUMPRODUCT(K4:$K$22, W5:$W$23))/Z4</f>
        <v>81.202065835794301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1.7924099999999999E-3</v>
      </c>
      <c r="O5">
        <f t="shared" ref="O5:O23" si="21">$C$3</f>
        <v>1318.0282775712972</v>
      </c>
      <c r="P5">
        <f t="shared" ref="P5:P23" si="22">O5*$C$5</f>
        <v>65.901413878564867</v>
      </c>
      <c r="Q5" s="4">
        <f t="shared" ref="Q5:Q23" si="23">$C$8</f>
        <v>50</v>
      </c>
      <c r="R5">
        <f t="shared" si="0"/>
        <v>500000</v>
      </c>
      <c r="S5">
        <f t="shared" si="1"/>
        <v>170.03059904363346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80.245114999514044</v>
      </c>
      <c r="AC5">
        <f t="shared" si="2"/>
        <v>166.04537974658433</v>
      </c>
      <c r="AE5">
        <f t="shared" si="3"/>
        <v>1287.1360043253173</v>
      </c>
      <c r="AF5">
        <f t="shared" si="4"/>
        <v>-64.356800216265881</v>
      </c>
      <c r="AG5">
        <f t="shared" si="4"/>
        <v>-48.828087614974983</v>
      </c>
      <c r="AH5">
        <f t="shared" si="5"/>
        <v>-885.64339525015498</v>
      </c>
      <c r="AI5">
        <f t="shared" si="6"/>
        <v>288.30772124392161</v>
      </c>
      <c r="AJ5">
        <f t="shared" si="7"/>
        <v>-85.800264747070287</v>
      </c>
      <c r="AK5">
        <f>G5*SUM(AB5, AE5:AF5)</f>
        <v>53.423997083451191</v>
      </c>
      <c r="AL5">
        <f t="shared" si="8"/>
        <v>255.9314535803025</v>
      </c>
      <c r="AN5">
        <f t="shared" si="9"/>
        <v>1111.5224008852319</v>
      </c>
      <c r="AO5">
        <f t="shared" si="9"/>
        <v>-55.576120044261614</v>
      </c>
      <c r="AP5">
        <f t="shared" si="9"/>
        <v>-42.166105985730852</v>
      </c>
      <c r="AQ5">
        <f t="shared" si="9"/>
        <v>-764.80843493505085</v>
      </c>
      <c r="AR5">
        <f t="shared" si="9"/>
        <v>248.97173992018884</v>
      </c>
      <c r="AS5">
        <f t="shared" si="9"/>
        <v>-74.093892135541623</v>
      </c>
      <c r="AT5">
        <f t="shared" si="9"/>
        <v>46.134961110197331</v>
      </c>
      <c r="AU5">
        <f t="shared" si="9"/>
        <v>221.01280889484454</v>
      </c>
      <c r="AW5">
        <v>2</v>
      </c>
      <c r="AX5">
        <f>(R5*SUMPRODUCT(K6:$K$23, X6:$X$23)-$AZ$3*SUMPRODUCT(K5:$K$22, W6:$W$23))/Z5</f>
        <v>170.03059904363346</v>
      </c>
    </row>
    <row r="6" spans="1:52" x14ac:dyDescent="0.25">
      <c r="A6" t="s">
        <v>16</v>
      </c>
      <c r="C6" s="2">
        <v>500000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1.8014369999999999E-3</v>
      </c>
      <c r="O6">
        <f t="shared" si="21"/>
        <v>1318.0282775712972</v>
      </c>
      <c r="P6">
        <f t="shared" si="22"/>
        <v>65.901413878564867</v>
      </c>
      <c r="Q6" s="4">
        <f t="shared" si="23"/>
        <v>50</v>
      </c>
      <c r="R6">
        <f t="shared" si="0"/>
        <v>500000</v>
      </c>
      <c r="S6">
        <f t="shared" si="1"/>
        <v>263.94024921723224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166.04537974658433</v>
      </c>
      <c r="AC6">
        <f t="shared" si="2"/>
        <v>254.71208524863778</v>
      </c>
      <c r="AE6">
        <f t="shared" si="3"/>
        <v>1271.9459498598405</v>
      </c>
      <c r="AF6">
        <f t="shared" si="4"/>
        <v>-63.597297492992034</v>
      </c>
      <c r="AG6">
        <f t="shared" si="4"/>
        <v>-48.251846015156381</v>
      </c>
      <c r="AH6">
        <f t="shared" si="5"/>
        <v>-879.6072366885769</v>
      </c>
      <c r="AI6">
        <f t="shared" si="6"/>
        <v>280.48956966311516</v>
      </c>
      <c r="AJ6">
        <f t="shared" si="7"/>
        <v>-88.666705502053446</v>
      </c>
      <c r="AK6">
        <f>G6*SUM(AB6, AE6:AF6)</f>
        <v>80.402050878635819</v>
      </c>
      <c r="AL6">
        <f t="shared" si="8"/>
        <v>272.22491503969752</v>
      </c>
      <c r="AN6">
        <f t="shared" si="9"/>
        <v>990.62485506592384</v>
      </c>
      <c r="AO6">
        <f t="shared" si="9"/>
        <v>-49.531242753296198</v>
      </c>
      <c r="AP6">
        <f t="shared" si="9"/>
        <v>-37.579802797984243</v>
      </c>
      <c r="AQ6">
        <f t="shared" si="9"/>
        <v>-685.06117846876828</v>
      </c>
      <c r="AR6">
        <f t="shared" si="9"/>
        <v>218.45263104587502</v>
      </c>
      <c r="AS6">
        <f t="shared" si="9"/>
        <v>-69.05595500879852</v>
      </c>
      <c r="AT6">
        <f t="shared" si="9"/>
        <v>62.619225296034251</v>
      </c>
      <c r="AU6">
        <f t="shared" si="9"/>
        <v>212.01590133311075</v>
      </c>
      <c r="AW6">
        <v>3</v>
      </c>
      <c r="AX6">
        <f>(R6*SUMPRODUCT(K7:$K$23, X7:$X$23)-$AZ$3*SUMPRODUCT(K6:$K$22, W7:$W$23))/Z6</f>
        <v>263.94024921723224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1.8114139999999999E-3</v>
      </c>
      <c r="O7">
        <f t="shared" si="21"/>
        <v>1318.0282775712972</v>
      </c>
      <c r="P7">
        <f t="shared" si="22"/>
        <v>65.901413878564867</v>
      </c>
      <c r="Q7" s="4">
        <f t="shared" si="23"/>
        <v>50</v>
      </c>
      <c r="R7">
        <f t="shared" si="0"/>
        <v>500000</v>
      </c>
      <c r="S7">
        <f t="shared" si="1"/>
        <v>344.02423595464381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254.71208524863778</v>
      </c>
      <c r="AC7">
        <f t="shared" si="2"/>
        <v>328.07474591967548</v>
      </c>
      <c r="AE7">
        <f t="shared" si="3"/>
        <v>1256.9224696604226</v>
      </c>
      <c r="AF7">
        <f t="shared" si="4"/>
        <v>-62.846123483021131</v>
      </c>
      <c r="AG7">
        <f t="shared" si="4"/>
        <v>-47.681923485607115</v>
      </c>
      <c r="AH7">
        <f t="shared" si="5"/>
        <v>-874.04069397698481</v>
      </c>
      <c r="AI7">
        <f t="shared" si="6"/>
        <v>272.35372871480968</v>
      </c>
      <c r="AJ7">
        <f t="shared" si="7"/>
        <v>-73.362660671037702</v>
      </c>
      <c r="AK7">
        <f>G7*SUM(AB7, AE7:AF7)</f>
        <v>71.135511983018532</v>
      </c>
      <c r="AL7">
        <f t="shared" si="8"/>
        <v>270.12658002679052</v>
      </c>
      <c r="AN7">
        <f t="shared" si="9"/>
        <v>886.14481287593935</v>
      </c>
      <c r="AO7">
        <f t="shared" si="9"/>
        <v>-44.307240643796966</v>
      </c>
      <c r="AP7">
        <f t="shared" si="9"/>
        <v>-33.616305050329402</v>
      </c>
      <c r="AQ7">
        <f t="shared" si="9"/>
        <v>-616.20875265237476</v>
      </c>
      <c r="AR7">
        <f t="shared" si="9"/>
        <v>192.01251452943828</v>
      </c>
      <c r="AS7">
        <f t="shared" si="9"/>
        <v>-51.721520445076614</v>
      </c>
      <c r="AT7">
        <f t="shared" si="9"/>
        <v>50.151354977412694</v>
      </c>
      <c r="AU7">
        <f t="shared" si="9"/>
        <v>190.44234906177439</v>
      </c>
      <c r="AW7">
        <v>4</v>
      </c>
      <c r="AX7">
        <f>(R7*SUMPRODUCT(K8:$K$23, X8:$X$23)-$AZ$3*SUMPRODUCT(K7:$K$22, W8:$W$23))/Z7</f>
        <v>344.02423595464381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1.8237660000000001E-3</v>
      </c>
      <c r="O8">
        <f t="shared" si="21"/>
        <v>1318.0282775712972</v>
      </c>
      <c r="P8">
        <f t="shared" si="22"/>
        <v>65.901413878564867</v>
      </c>
      <c r="Q8" s="4">
        <f t="shared" si="23"/>
        <v>50</v>
      </c>
      <c r="R8">
        <f t="shared" si="0"/>
        <v>500000</v>
      </c>
      <c r="S8">
        <f t="shared" si="1"/>
        <v>396.10956845148417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328.07474591967548</v>
      </c>
      <c r="AC8">
        <f t="shared" si="2"/>
        <v>373.27895039325358</v>
      </c>
      <c r="AE8">
        <f t="shared" si="3"/>
        <v>1242.0609124990156</v>
      </c>
      <c r="AF8">
        <f t="shared" si="4"/>
        <v>-62.103045624950788</v>
      </c>
      <c r="AG8">
        <f t="shared" si="4"/>
        <v>-47.118143579883395</v>
      </c>
      <c r="AH8">
        <f t="shared" si="5"/>
        <v>-869.60670867651754</v>
      </c>
      <c r="AI8">
        <f t="shared" si="6"/>
        <v>263.23301461766403</v>
      </c>
      <c r="AJ8">
        <f t="shared" si="7"/>
        <v>-45.204204473578102</v>
      </c>
      <c r="AK8">
        <f t="shared" ref="AK8:AK23" si="24">G8*SUM(AB8:AB8, AE8:AF8)</f>
        <v>32.12109465250667</v>
      </c>
      <c r="AL8">
        <f t="shared" si="8"/>
        <v>250.14990479659258</v>
      </c>
      <c r="AN8">
        <f t="shared" si="9"/>
        <v>816.47295474720761</v>
      </c>
      <c r="AO8">
        <f t="shared" si="9"/>
        <v>-40.823647737360389</v>
      </c>
      <c r="AP8">
        <f t="shared" si="9"/>
        <v>-30.97327153904866</v>
      </c>
      <c r="AQ8">
        <f t="shared" si="9"/>
        <v>-571.63892024633151</v>
      </c>
      <c r="AR8">
        <f t="shared" si="9"/>
        <v>173.03711522446721</v>
      </c>
      <c r="AS8">
        <f t="shared" si="9"/>
        <v>-29.715137174134775</v>
      </c>
      <c r="AT8">
        <f t="shared" si="9"/>
        <v>21.114910546440402</v>
      </c>
      <c r="AU8">
        <f t="shared" si="9"/>
        <v>164.43688859677283</v>
      </c>
      <c r="AW8">
        <v>5</v>
      </c>
      <c r="AX8">
        <f>(R8*SUMPRODUCT(K9:$K$23, X9:$X$23)-$AZ$3*SUMPRODUCT(K8:$K$22, W9:$W$23))/Z8</f>
        <v>396.10956845148417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1.843244E-3</v>
      </c>
      <c r="O9">
        <f t="shared" si="21"/>
        <v>1318.0282775712972</v>
      </c>
      <c r="P9">
        <f t="shared" si="22"/>
        <v>65.901413878564867</v>
      </c>
      <c r="Q9" s="4">
        <f t="shared" si="23"/>
        <v>50</v>
      </c>
      <c r="R9">
        <f t="shared" si="0"/>
        <v>500000</v>
      </c>
      <c r="S9">
        <f t="shared" si="1"/>
        <v>428.5147467871455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373.27895039325358</v>
      </c>
      <c r="AC9">
        <f t="shared" si="2"/>
        <v>399.03389129823881</v>
      </c>
      <c r="AE9">
        <f t="shared" si="3"/>
        <v>1227.3508820494271</v>
      </c>
      <c r="AF9">
        <f t="shared" si="4"/>
        <v>-61.367544102471363</v>
      </c>
      <c r="AG9">
        <f t="shared" si="4"/>
        <v>-46.560111908639797</v>
      </c>
      <c r="AH9">
        <f t="shared" si="5"/>
        <v>-868.50235444758584</v>
      </c>
      <c r="AI9">
        <f t="shared" si="6"/>
        <v>250.92087159073014</v>
      </c>
      <c r="AJ9">
        <f t="shared" si="7"/>
        <v>-25.754940904985233</v>
      </c>
      <c r="AK9">
        <f t="shared" si="24"/>
        <v>9.0816475012072342</v>
      </c>
      <c r="AL9">
        <f t="shared" si="8"/>
        <v>234.24757818695215</v>
      </c>
      <c r="AN9">
        <f t="shared" si="9"/>
        <v>766.777481776027</v>
      </c>
      <c r="AO9">
        <f t="shared" si="9"/>
        <v>-38.338874088801354</v>
      </c>
      <c r="AP9">
        <f t="shared" si="9"/>
        <v>-29.088051251409858</v>
      </c>
      <c r="AQ9">
        <f t="shared" si="9"/>
        <v>-542.5897825957253</v>
      </c>
      <c r="AR9">
        <f t="shared" si="9"/>
        <v>156.76077384009056</v>
      </c>
      <c r="AS9">
        <f t="shared" si="9"/>
        <v>-16.090189870918817</v>
      </c>
      <c r="AT9">
        <f t="shared" si="9"/>
        <v>5.6736854172666797</v>
      </c>
      <c r="AU9">
        <f t="shared" si="9"/>
        <v>146.34426938643841</v>
      </c>
      <c r="AW9">
        <v>6</v>
      </c>
      <c r="AX9">
        <f>(R9*SUMPRODUCT(K10:$K$23, X10:$X$23)-$AZ$3*SUMPRODUCT(K9:$K$22, W10:$W$23))/Z9</f>
        <v>428.5147467871455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1.8660479999999999E-3</v>
      </c>
      <c r="O10">
        <f t="shared" si="21"/>
        <v>1318.0282775712972</v>
      </c>
      <c r="P10">
        <f t="shared" si="22"/>
        <v>65.901413878564867</v>
      </c>
      <c r="Q10" s="4">
        <f t="shared" si="23"/>
        <v>50</v>
      </c>
      <c r="R10">
        <f t="shared" si="0"/>
        <v>500000</v>
      </c>
      <c r="S10">
        <f t="shared" si="1"/>
        <v>453.25539884504934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399.03389129823881</v>
      </c>
      <c r="AC10">
        <f t="shared" si="2"/>
        <v>417.06411001372544</v>
      </c>
      <c r="AE10">
        <f t="shared" si="3"/>
        <v>1212.7870775701863</v>
      </c>
      <c r="AF10">
        <f t="shared" si="4"/>
        <v>-60.639353878509318</v>
      </c>
      <c r="AG10">
        <f t="shared" si="4"/>
        <v>-46.007627385846504</v>
      </c>
      <c r="AH10">
        <f t="shared" si="5"/>
        <v>-868.83403706893478</v>
      </c>
      <c r="AI10">
        <f t="shared" si="6"/>
        <v>237.30605923689563</v>
      </c>
      <c r="AJ10">
        <f t="shared" si="7"/>
        <v>-18.030218715486626</v>
      </c>
      <c r="AK10">
        <f t="shared" si="24"/>
        <v>6.359844621458655</v>
      </c>
      <c r="AL10">
        <f t="shared" si="8"/>
        <v>225.63568514286766</v>
      </c>
      <c r="AN10">
        <f t="shared" si="9"/>
        <v>719.884905816583</v>
      </c>
      <c r="AO10">
        <f t="shared" si="9"/>
        <v>-35.994245290829149</v>
      </c>
      <c r="AP10">
        <f t="shared" si="9"/>
        <v>-27.30916013209897</v>
      </c>
      <c r="AQ10">
        <f t="shared" si="9"/>
        <v>-515.72161388684901</v>
      </c>
      <c r="AR10">
        <f t="shared" si="9"/>
        <v>140.85988650680576</v>
      </c>
      <c r="AS10">
        <f t="shared" si="9"/>
        <v>-10.702358676063088</v>
      </c>
      <c r="AT10">
        <f t="shared" si="9"/>
        <v>3.7750700275431548</v>
      </c>
      <c r="AU10">
        <f t="shared" si="9"/>
        <v>133.93259785828582</v>
      </c>
      <c r="AW10">
        <v>7</v>
      </c>
      <c r="AX10">
        <f>(R10*SUMPRODUCT(K11:$K$23, X11:$X$23)-$AZ$3*SUMPRODUCT(K10:$K$22, W11:$W$23))/Z10</f>
        <v>453.25539884504934</v>
      </c>
    </row>
    <row r="11" spans="1:52" x14ac:dyDescent="0.25">
      <c r="A11" t="s">
        <v>33</v>
      </c>
      <c r="C11" s="7">
        <f>AU25</f>
        <v>-1309.1059090729041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1.8888519999999999E-3</v>
      </c>
      <c r="O11">
        <f t="shared" si="21"/>
        <v>1318.0282775712972</v>
      </c>
      <c r="P11">
        <f t="shared" si="22"/>
        <v>65.901413878564867</v>
      </c>
      <c r="Q11" s="4">
        <f t="shared" si="23"/>
        <v>50</v>
      </c>
      <c r="R11">
        <f t="shared" si="0"/>
        <v>500000</v>
      </c>
      <c r="S11">
        <f t="shared" si="1"/>
        <v>470.30635430906426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417.06411001372544</v>
      </c>
      <c r="AC11">
        <f t="shared" si="2"/>
        <v>427.60864673948254</v>
      </c>
      <c r="AE11">
        <f t="shared" si="3"/>
        <v>1198.3684314974419</v>
      </c>
      <c r="AF11">
        <f t="shared" si="4"/>
        <v>-59.918421574872099</v>
      </c>
      <c r="AG11">
        <f t="shared" si="4"/>
        <v>-45.460649512985029</v>
      </c>
      <c r="AH11">
        <f t="shared" si="5"/>
        <v>-869.01599003010938</v>
      </c>
      <c r="AI11">
        <f t="shared" si="6"/>
        <v>223.97337037947523</v>
      </c>
      <c r="AJ11">
        <f t="shared" si="7"/>
        <v>-10.544536725757098</v>
      </c>
      <c r="AK11">
        <f t="shared" si="24"/>
        <v>3.7332338878471081</v>
      </c>
      <c r="AL11">
        <f t="shared" si="8"/>
        <v>217.16206754156525</v>
      </c>
      <c r="AN11">
        <f t="shared" si="9"/>
        <v>676.48720942871671</v>
      </c>
      <c r="AO11">
        <f t="shared" si="9"/>
        <v>-33.824360471435838</v>
      </c>
      <c r="AP11">
        <f t="shared" si="9"/>
        <v>-25.662848853109029</v>
      </c>
      <c r="AQ11">
        <f t="shared" si="9"/>
        <v>-490.56549437789255</v>
      </c>
      <c r="AR11">
        <f t="shared" si="9"/>
        <v>126.43450572627926</v>
      </c>
      <c r="AS11">
        <f t="shared" si="9"/>
        <v>-5.9524633967640224</v>
      </c>
      <c r="AT11">
        <f t="shared" si="9"/>
        <v>2.1074361678391726</v>
      </c>
      <c r="AU11">
        <f t="shared" si="9"/>
        <v>122.58947849735441</v>
      </c>
      <c r="AW11">
        <v>8</v>
      </c>
      <c r="AX11">
        <f>(R11*SUMPRODUCT(K12:$K$23, X12:$X$23)-$AZ$3*SUMPRODUCT(K11:$K$22, W12:$W$23))/Z11</f>
        <v>470.30635430906426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1.917357E-3</v>
      </c>
      <c r="O12">
        <f t="shared" si="21"/>
        <v>1318.0282775712972</v>
      </c>
      <c r="P12">
        <f t="shared" si="22"/>
        <v>65.901413878564867</v>
      </c>
      <c r="Q12" s="4">
        <f t="shared" si="23"/>
        <v>50</v>
      </c>
      <c r="R12">
        <f t="shared" si="0"/>
        <v>500000</v>
      </c>
      <c r="S12">
        <f t="shared" si="1"/>
        <v>479.46270800397116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427.60864673948254</v>
      </c>
      <c r="AC12">
        <f t="shared" si="2"/>
        <v>430.73854466338207</v>
      </c>
      <c r="AE12">
        <f t="shared" si="3"/>
        <v>1184.0870470817567</v>
      </c>
      <c r="AF12">
        <f t="shared" si="4"/>
        <v>-59.204352354087838</v>
      </c>
      <c r="AG12">
        <f t="shared" si="4"/>
        <v>-44.918878723286909</v>
      </c>
      <c r="AH12">
        <f t="shared" si="5"/>
        <v>-871.6429456826844</v>
      </c>
      <c r="AI12">
        <f t="shared" si="6"/>
        <v>208.3208703216975</v>
      </c>
      <c r="AJ12">
        <f t="shared" si="7"/>
        <v>-3.1298979238995344</v>
      </c>
      <c r="AK12">
        <f t="shared" si="24"/>
        <v>3.5707300853744481</v>
      </c>
      <c r="AL12">
        <f t="shared" si="8"/>
        <v>208.7617024831724</v>
      </c>
      <c r="AN12">
        <f t="shared" si="9"/>
        <v>635.44564107616782</v>
      </c>
      <c r="AO12">
        <f t="shared" si="9"/>
        <v>-31.772282053808389</v>
      </c>
      <c r="AP12">
        <f t="shared" si="9"/>
        <v>-24.105918358864425</v>
      </c>
      <c r="AQ12">
        <f t="shared" si="9"/>
        <v>-467.77110836059103</v>
      </c>
      <c r="AR12">
        <f t="shared" si="9"/>
        <v>111.79633230290389</v>
      </c>
      <c r="AS12">
        <f t="shared" si="9"/>
        <v>-1.6796738024092088</v>
      </c>
      <c r="AT12">
        <f t="shared" si="9"/>
        <v>1.9162483651880193</v>
      </c>
      <c r="AU12">
        <f t="shared" si="9"/>
        <v>112.03290686568269</v>
      </c>
      <c r="AW12">
        <v>9</v>
      </c>
      <c r="AX12">
        <f>(R12*SUMPRODUCT(K13:$K$23, X13:$X$23)-$AZ$3*SUMPRODUCT(K12:$K$22, W13:$W$23))/Z12</f>
        <v>479.46270800397116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1.947287E-3</v>
      </c>
      <c r="O13">
        <f t="shared" si="21"/>
        <v>1318.0282775712972</v>
      </c>
      <c r="P13">
        <f t="shared" si="22"/>
        <v>65.901413878564867</v>
      </c>
      <c r="Q13" s="4">
        <f t="shared" si="23"/>
        <v>50</v>
      </c>
      <c r="R13">
        <f t="shared" si="0"/>
        <v>500000</v>
      </c>
      <c r="S13">
        <f t="shared" si="1"/>
        <v>480.74968982457176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430.73854466338207</v>
      </c>
      <c r="AC13">
        <f t="shared" si="2"/>
        <v>426.73476985396155</v>
      </c>
      <c r="AE13">
        <f t="shared" si="3"/>
        <v>1169.9404192972884</v>
      </c>
      <c r="AF13">
        <f t="shared" si="4"/>
        <v>-58.497020964864426</v>
      </c>
      <c r="AG13">
        <f t="shared" si="4"/>
        <v>-44.38221998746161</v>
      </c>
      <c r="AH13">
        <f t="shared" si="5"/>
        <v>-874.69948592433195</v>
      </c>
      <c r="AI13">
        <f t="shared" si="6"/>
        <v>192.36169242063022</v>
      </c>
      <c r="AJ13">
        <f t="shared" si="7"/>
        <v>4.0037748094205199</v>
      </c>
      <c r="AK13">
        <f t="shared" si="24"/>
        <v>3.0843638859916118</v>
      </c>
      <c r="AL13">
        <f t="shared" si="8"/>
        <v>199.44983111604236</v>
      </c>
      <c r="AN13">
        <f t="shared" si="9"/>
        <v>596.98943579854676</v>
      </c>
      <c r="AO13">
        <f t="shared" si="9"/>
        <v>-29.849471789927343</v>
      </c>
      <c r="AP13">
        <f t="shared" si="9"/>
        <v>-22.647064784475134</v>
      </c>
      <c r="AQ13">
        <f t="shared" si="9"/>
        <v>-446.33585093922238</v>
      </c>
      <c r="AR13">
        <f t="shared" si="9"/>
        <v>98.157048284921828</v>
      </c>
      <c r="AS13">
        <f t="shared" si="9"/>
        <v>2.0430196487920678</v>
      </c>
      <c r="AT13">
        <f t="shared" si="9"/>
        <v>1.5738687421377591</v>
      </c>
      <c r="AU13">
        <f t="shared" si="9"/>
        <v>101.77393667585166</v>
      </c>
      <c r="AW13">
        <v>10</v>
      </c>
      <c r="AX13">
        <f>(R13*SUMPRODUCT(K14:$K$23, X14:$X$23)-$AZ$3*SUMPRODUCT(K13:$K$22, W14:$W$23))/Z13</f>
        <v>480.74968982457176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1.9819680000000002E-3</v>
      </c>
      <c r="O14">
        <f t="shared" si="21"/>
        <v>1318.0282775712972</v>
      </c>
      <c r="P14">
        <f t="shared" si="22"/>
        <v>65.901413878564867</v>
      </c>
      <c r="Q14" s="4">
        <f t="shared" si="23"/>
        <v>50</v>
      </c>
      <c r="R14">
        <f t="shared" si="0"/>
        <v>500000</v>
      </c>
      <c r="S14">
        <f t="shared" si="1"/>
        <v>473.63658479683806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426.73476985396155</v>
      </c>
      <c r="AC14">
        <f t="shared" si="2"/>
        <v>415.38339269611424</v>
      </c>
      <c r="AE14">
        <f t="shared" si="3"/>
        <v>1155.9222306313618</v>
      </c>
      <c r="AF14">
        <f t="shared" si="4"/>
        <v>-57.796111531568094</v>
      </c>
      <c r="AG14">
        <f t="shared" si="4"/>
        <v>-43.85043364780288</v>
      </c>
      <c r="AH14">
        <f t="shared" si="5"/>
        <v>-879.64139784109318</v>
      </c>
      <c r="AI14">
        <f t="shared" si="6"/>
        <v>174.63428761089756</v>
      </c>
      <c r="AJ14">
        <f t="shared" si="7"/>
        <v>11.35137715784731</v>
      </c>
      <c r="AK14">
        <f t="shared" si="24"/>
        <v>2.7447496001167591</v>
      </c>
      <c r="AL14">
        <f t="shared" si="8"/>
        <v>188.73041436886163</v>
      </c>
      <c r="AN14">
        <f t="shared" si="9"/>
        <v>561.00088214045127</v>
      </c>
      <c r="AO14">
        <f t="shared" si="9"/>
        <v>-28.050044107022568</v>
      </c>
      <c r="AP14">
        <f t="shared" si="9"/>
        <v>-21.281822692537208</v>
      </c>
      <c r="AQ14">
        <f t="shared" si="9"/>
        <v>-426.91418771881882</v>
      </c>
      <c r="AR14">
        <f t="shared" si="9"/>
        <v>84.754827622072682</v>
      </c>
      <c r="AS14">
        <f t="shared" si="9"/>
        <v>5.5091358486833943</v>
      </c>
      <c r="AT14">
        <f t="shared" si="9"/>
        <v>1.3321025464482279</v>
      </c>
      <c r="AU14">
        <f t="shared" si="9"/>
        <v>91.596066017204308</v>
      </c>
      <c r="AW14">
        <v>11</v>
      </c>
      <c r="AX14">
        <f>(R14*SUMPRODUCT(K15:$K$23, X15:$X$23)-$AZ$3*SUMPRODUCT(K14:$K$22, W15:$W$23))/Z14</f>
        <v>473.63658479683806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2.0299509999999999E-3</v>
      </c>
      <c r="O15">
        <f t="shared" si="21"/>
        <v>1318.0282775712972</v>
      </c>
      <c r="P15">
        <f t="shared" si="22"/>
        <v>65.901413878564867</v>
      </c>
      <c r="Q15" s="4">
        <f t="shared" si="23"/>
        <v>50</v>
      </c>
      <c r="R15">
        <f t="shared" si="0"/>
        <v>500000</v>
      </c>
      <c r="S15">
        <f t="shared" si="1"/>
        <v>456.10871938328245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415.38339269611424</v>
      </c>
      <c r="AC15">
        <f t="shared" si="2"/>
        <v>395.19918633897169</v>
      </c>
      <c r="AE15">
        <f t="shared" si="3"/>
        <v>1142.0165428370558</v>
      </c>
      <c r="AF15">
        <f t="shared" si="4"/>
        <v>-57.10082714185279</v>
      </c>
      <c r="AG15">
        <f t="shared" si="4"/>
        <v>-43.322915079691057</v>
      </c>
      <c r="AH15">
        <f t="shared" si="5"/>
        <v>-890.1423163379111</v>
      </c>
      <c r="AI15">
        <f t="shared" si="6"/>
        <v>151.45048427760094</v>
      </c>
      <c r="AJ15">
        <f t="shared" si="7"/>
        <v>20.184206357142557</v>
      </c>
      <c r="AK15">
        <f t="shared" si="24"/>
        <v>6.1512263444044013</v>
      </c>
      <c r="AL15">
        <f t="shared" si="8"/>
        <v>177.78591697914788</v>
      </c>
      <c r="AN15">
        <f t="shared" si="9"/>
        <v>526.90566500365514</v>
      </c>
      <c r="AO15">
        <f t="shared" si="9"/>
        <v>-26.34528325018276</v>
      </c>
      <c r="AP15">
        <f t="shared" si="9"/>
        <v>-19.98840517953731</v>
      </c>
      <c r="AQ15">
        <f t="shared" si="9"/>
        <v>-410.69547729383589</v>
      </c>
      <c r="AR15">
        <f t="shared" si="9"/>
        <v>69.876499280099239</v>
      </c>
      <c r="AS15">
        <f t="shared" si="9"/>
        <v>9.3126257582580756</v>
      </c>
      <c r="AT15">
        <f t="shared" si="9"/>
        <v>2.8380639736922357</v>
      </c>
      <c r="AU15">
        <f t="shared" si="9"/>
        <v>82.027189012049533</v>
      </c>
      <c r="AW15">
        <v>12</v>
      </c>
      <c r="AX15">
        <f>(R15*SUMPRODUCT(K16:$K$23, X16:$X$23)-$AZ$3*SUMPRODUCT(K15:$K$22, W16:$W$23))/Z15</f>
        <v>456.10871938328245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2.0855349999999999E-3</v>
      </c>
      <c r="O16">
        <f t="shared" si="21"/>
        <v>1318.0282775712972</v>
      </c>
      <c r="P16">
        <f t="shared" si="22"/>
        <v>65.901413878564867</v>
      </c>
      <c r="Q16" s="4">
        <f t="shared" si="23"/>
        <v>50</v>
      </c>
      <c r="R16">
        <f t="shared" si="0"/>
        <v>500000</v>
      </c>
      <c r="S16">
        <f t="shared" si="1"/>
        <v>428.43142205295044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395.19918633897169</v>
      </c>
      <c r="AC16">
        <f t="shared" si="2"/>
        <v>366.73159462540252</v>
      </c>
      <c r="AE16">
        <f t="shared" si="3"/>
        <v>1128.2146619380196</v>
      </c>
      <c r="AF16">
        <f t="shared" si="4"/>
        <v>-56.410733096900984</v>
      </c>
      <c r="AG16">
        <f t="shared" si="4"/>
        <v>-42.799334473193426</v>
      </c>
      <c r="AH16">
        <f t="shared" si="5"/>
        <v>-903.514557007235</v>
      </c>
      <c r="AI16">
        <f t="shared" si="6"/>
        <v>125.49003736069017</v>
      </c>
      <c r="AJ16">
        <f t="shared" si="7"/>
        <v>28.467591713569163</v>
      </c>
      <c r="AK16">
        <f t="shared" si="24"/>
        <v>10.415722117778643</v>
      </c>
      <c r="AL16">
        <f t="shared" si="8"/>
        <v>164.37335119203797</v>
      </c>
      <c r="AN16">
        <f t="shared" si="9"/>
        <v>493.54103360913558</v>
      </c>
      <c r="AO16">
        <f t="shared" si="9"/>
        <v>-24.677051680456781</v>
      </c>
      <c r="AP16">
        <f t="shared" si="9"/>
        <v>-18.722702767749912</v>
      </c>
      <c r="AQ16">
        <f t="shared" si="9"/>
        <v>-395.24526970803402</v>
      </c>
      <c r="AR16">
        <f t="shared" si="9"/>
        <v>54.896009452894823</v>
      </c>
      <c r="AS16">
        <f t="shared" si="9"/>
        <v>12.453237059109984</v>
      </c>
      <c r="AT16">
        <f t="shared" si="9"/>
        <v>4.5563902271608772</v>
      </c>
      <c r="AU16">
        <f t="shared" si="9"/>
        <v>71.905636739165686</v>
      </c>
      <c r="AW16">
        <v>13</v>
      </c>
      <c r="AX16">
        <f>(R16*SUMPRODUCT(K17:$K$23, X17:$X$23)-$AZ$3*SUMPRODUCT(K16:$K$22, W17:$W$23))/Z16</f>
        <v>428.43142205295044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2.1420699999999998E-3</v>
      </c>
      <c r="O17">
        <f t="shared" si="21"/>
        <v>1318.0282775712972</v>
      </c>
      <c r="P17">
        <f t="shared" si="22"/>
        <v>65.901413878564867</v>
      </c>
      <c r="Q17" s="4">
        <f t="shared" si="23"/>
        <v>50</v>
      </c>
      <c r="R17">
        <f t="shared" si="0"/>
        <v>500000</v>
      </c>
      <c r="S17">
        <f t="shared" si="1"/>
        <v>393.2597607529093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366.73159462540252</v>
      </c>
      <c r="AC17">
        <f t="shared" si="2"/>
        <v>332.53779492686226</v>
      </c>
      <c r="AE17">
        <f t="shared" si="3"/>
        <v>1114.5158005377418</v>
      </c>
      <c r="AF17">
        <f t="shared" si="4"/>
        <v>-55.725790026887097</v>
      </c>
      <c r="AG17">
        <f t="shared" si="4"/>
        <v>-42.279661958066498</v>
      </c>
      <c r="AH17">
        <f t="shared" si="5"/>
        <v>-916.79170394993434</v>
      </c>
      <c r="AI17">
        <f t="shared" si="6"/>
        <v>99.718644602853828</v>
      </c>
      <c r="AJ17">
        <f t="shared" si="7"/>
        <v>34.193799698540261</v>
      </c>
      <c r="AK17">
        <f t="shared" si="24"/>
        <v>19.672198150880348</v>
      </c>
      <c r="AL17">
        <f t="shared" si="8"/>
        <v>153.58464245227444</v>
      </c>
      <c r="AN17">
        <f t="shared" si="9"/>
        <v>459.2148665641717</v>
      </c>
      <c r="AO17">
        <f t="shared" si="9"/>
        <v>-22.960743328208586</v>
      </c>
      <c r="AP17">
        <f t="shared" si="9"/>
        <v>-17.420524065324194</v>
      </c>
      <c r="AQ17">
        <f t="shared" si="9"/>
        <v>-377.7464436066125</v>
      </c>
      <c r="AR17">
        <f t="shared" si="9"/>
        <v>41.087155564026368</v>
      </c>
      <c r="AS17">
        <f t="shared" si="9"/>
        <v>14.08889955468643</v>
      </c>
      <c r="AT17">
        <f t="shared" si="9"/>
        <v>8.1055520653199977</v>
      </c>
      <c r="AU17">
        <f t="shared" si="9"/>
        <v>63.281607184032794</v>
      </c>
      <c r="AW17">
        <v>14</v>
      </c>
      <c r="AX17">
        <f>(R17*SUMPRODUCT(K18:$K$23, X18:$X$23)-$AZ$3*SUMPRODUCT(K17:$K$22, W18:$W$23))/Z17</f>
        <v>393.2597607529093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2.2014550000000002E-3</v>
      </c>
      <c r="O18">
        <f t="shared" si="21"/>
        <v>1318.0282775712972</v>
      </c>
      <c r="P18">
        <f t="shared" si="22"/>
        <v>65.901413878564867</v>
      </c>
      <c r="Q18" s="4">
        <f t="shared" si="23"/>
        <v>50</v>
      </c>
      <c r="R18">
        <f t="shared" si="0"/>
        <v>500000</v>
      </c>
      <c r="S18">
        <f t="shared" si="1"/>
        <v>351.75650963580102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332.53779492686226</v>
      </c>
      <c r="AC18">
        <f t="shared" si="2"/>
        <v>293.81368989773864</v>
      </c>
      <c r="AE18">
        <f t="shared" si="3"/>
        <v>1100.9170861506914</v>
      </c>
      <c r="AF18">
        <f t="shared" si="4"/>
        <v>-55.045854307534583</v>
      </c>
      <c r="AG18">
        <f t="shared" si="4"/>
        <v>-41.763788565269941</v>
      </c>
      <c r="AH18">
        <f t="shared" si="5"/>
        <v>-930.76773215895287</v>
      </c>
      <c r="AI18">
        <f t="shared" si="6"/>
        <v>73.339711118933906</v>
      </c>
      <c r="AJ18">
        <f t="shared" si="7"/>
        <v>38.724105029123621</v>
      </c>
      <c r="AK18">
        <f t="shared" si="24"/>
        <v>29.773634978232412</v>
      </c>
      <c r="AL18">
        <f t="shared" si="8"/>
        <v>141.83745112628995</v>
      </c>
      <c r="AN18">
        <f t="shared" si="9"/>
        <v>423.89662371223051</v>
      </c>
      <c r="AO18">
        <f t="shared" si="9"/>
        <v>-21.19483118561153</v>
      </c>
      <c r="AP18">
        <f t="shared" si="9"/>
        <v>-16.080710517582215</v>
      </c>
      <c r="AQ18">
        <f t="shared" si="9"/>
        <v>-358.38239235798784</v>
      </c>
      <c r="AR18">
        <f t="shared" si="9"/>
        <v>28.238689651048876</v>
      </c>
      <c r="AS18">
        <f t="shared" si="9"/>
        <v>14.910312124882811</v>
      </c>
      <c r="AT18">
        <f t="shared" si="9"/>
        <v>11.464027129455923</v>
      </c>
      <c r="AU18">
        <f t="shared" si="9"/>
        <v>54.613028905387615</v>
      </c>
      <c r="AW18">
        <v>15</v>
      </c>
      <c r="AX18">
        <f>(R18*SUMPRODUCT(K19:$K$23, X19:$X$23)-$AZ$3*SUMPRODUCT(K18:$K$22, W19:$W$23))/Z18</f>
        <v>351.75650963580102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2.2708170000000001E-3</v>
      </c>
      <c r="O19">
        <f t="shared" si="21"/>
        <v>1318.0282775712972</v>
      </c>
      <c r="P19">
        <f t="shared" si="22"/>
        <v>65.901413878564867</v>
      </c>
      <c r="Q19" s="4">
        <f t="shared" si="23"/>
        <v>50</v>
      </c>
      <c r="R19">
        <f t="shared" si="0"/>
        <v>500000</v>
      </c>
      <c r="S19">
        <f t="shared" si="1"/>
        <v>301.43734105485152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293.81368989773864</v>
      </c>
      <c r="AC19">
        <f t="shared" si="2"/>
        <v>248.69372065924082</v>
      </c>
      <c r="AE19">
        <f t="shared" si="3"/>
        <v>1087.4079340543631</v>
      </c>
      <c r="AF19">
        <f t="shared" si="4"/>
        <v>-54.37039670271816</v>
      </c>
      <c r="AG19">
        <f t="shared" si="4"/>
        <v>-41.251312758558818</v>
      </c>
      <c r="AH19">
        <f t="shared" si="5"/>
        <v>-948.37921058420579</v>
      </c>
      <c r="AI19">
        <f t="shared" si="6"/>
        <v>43.40701400888031</v>
      </c>
      <c r="AJ19">
        <f t="shared" si="7"/>
        <v>45.119969238497816</v>
      </c>
      <c r="AK19">
        <f t="shared" si="24"/>
        <v>29.588782367661253</v>
      </c>
      <c r="AL19">
        <f t="shared" si="8"/>
        <v>118.11576561503938</v>
      </c>
      <c r="AN19">
        <f t="shared" si="9"/>
        <v>390.06434303683614</v>
      </c>
      <c r="AO19">
        <f t="shared" si="9"/>
        <v>-19.50321715184181</v>
      </c>
      <c r="AP19">
        <f t="shared" si="9"/>
        <v>-14.797267618400397</v>
      </c>
      <c r="AQ19">
        <f t="shared" si="9"/>
        <v>-340.193318570938</v>
      </c>
      <c r="AR19">
        <f t="shared" si="9"/>
        <v>15.570539695655906</v>
      </c>
      <c r="AS19">
        <f t="shared" si="9"/>
        <v>16.184994248880514</v>
      </c>
      <c r="AT19">
        <f t="shared" si="9"/>
        <v>10.61379873555779</v>
      </c>
      <c r="AU19">
        <f t="shared" si="9"/>
        <v>42.36933268009421</v>
      </c>
      <c r="AW19">
        <v>16</v>
      </c>
      <c r="AX19">
        <f>(R19*SUMPRODUCT(K20:$K$23, X20:$X$23)-$AZ$3*SUMPRODUCT(K19:$K$22, W20:$W$23))/Z19</f>
        <v>301.43734105485152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2.3392280000000001E-3</v>
      </c>
      <c r="O20">
        <f t="shared" si="21"/>
        <v>1318.0282775712972</v>
      </c>
      <c r="P20">
        <f t="shared" si="22"/>
        <v>65.901413878564867</v>
      </c>
      <c r="Q20" s="4">
        <f t="shared" si="23"/>
        <v>50</v>
      </c>
      <c r="R20">
        <f t="shared" si="0"/>
        <v>500000</v>
      </c>
      <c r="S20">
        <f t="shared" si="1"/>
        <v>235.50724022193333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248.69372065924082</v>
      </c>
      <c r="AC20">
        <f t="shared" si="2"/>
        <v>191.90214870454463</v>
      </c>
      <c r="AE20">
        <f t="shared" si="3"/>
        <v>1073.9901596270572</v>
      </c>
      <c r="AF20">
        <f t="shared" si="4"/>
        <v>-53.699507981352866</v>
      </c>
      <c r="AG20">
        <f t="shared" si="4"/>
        <v>-40.742303405131644</v>
      </c>
      <c r="AH20">
        <f t="shared" si="5"/>
        <v>-964.9622584157803</v>
      </c>
      <c r="AI20">
        <f t="shared" si="6"/>
        <v>14.586089824792339</v>
      </c>
      <c r="AJ20">
        <f t="shared" si="7"/>
        <v>56.791571954696195</v>
      </c>
      <c r="AK20">
        <f t="shared" si="24"/>
        <v>5.4566328009112643</v>
      </c>
      <c r="AL20">
        <f t="shared" si="8"/>
        <v>76.834294580399799</v>
      </c>
      <c r="AN20">
        <f t="shared" si="9"/>
        <v>365.40951358572926</v>
      </c>
      <c r="AO20">
        <f t="shared" si="9"/>
        <v>-18.270475679286463</v>
      </c>
      <c r="AP20">
        <f t="shared" si="9"/>
        <v>-13.861975490353727</v>
      </c>
      <c r="AQ20">
        <f t="shared" si="9"/>
        <v>-328.31435773931065</v>
      </c>
      <c r="AR20">
        <f t="shared" si="9"/>
        <v>4.9627046767783494</v>
      </c>
      <c r="AS20">
        <f t="shared" si="9"/>
        <v>19.322505423085691</v>
      </c>
      <c r="AT20">
        <f t="shared" si="9"/>
        <v>1.8565398572080991</v>
      </c>
      <c r="AU20">
        <f t="shared" si="9"/>
        <v>26.14174995707214</v>
      </c>
      <c r="AW20">
        <v>17</v>
      </c>
      <c r="AX20">
        <f>(R20*SUMPRODUCT(K21:$K$23, X21:$X$23)-$AZ$3*SUMPRODUCT(K20:$K$22, W21:$W$23))/Z20</f>
        <v>235.50724022193333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2.4176169999999999E-3</v>
      </c>
      <c r="O21">
        <f t="shared" si="21"/>
        <v>1318.0282775712972</v>
      </c>
      <c r="P21">
        <f t="shared" si="22"/>
        <v>65.901413878564867</v>
      </c>
      <c r="Q21" s="4">
        <f t="shared" si="23"/>
        <v>50</v>
      </c>
      <c r="R21">
        <f t="shared" si="0"/>
        <v>500000</v>
      </c>
      <c r="S21">
        <f t="shared" si="1"/>
        <v>158.42194742384228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191.90214870454463</v>
      </c>
      <c r="AC21">
        <f t="shared" si="2"/>
        <v>127.48651697784396</v>
      </c>
      <c r="AE21">
        <f t="shared" si="3"/>
        <v>1060.6537611630395</v>
      </c>
      <c r="AF21">
        <f t="shared" si="4"/>
        <v>-53.032688058151983</v>
      </c>
      <c r="AG21">
        <f t="shared" si="4"/>
        <v>-40.236381085748924</v>
      </c>
      <c r="AH21">
        <f t="shared" si="5"/>
        <v>-984.99285331404144</v>
      </c>
      <c r="AI21">
        <f t="shared" si="6"/>
        <v>-17.608161294902857</v>
      </c>
      <c r="AJ21">
        <f t="shared" si="7"/>
        <v>64.415631726700667</v>
      </c>
      <c r="AK21">
        <f t="shared" si="24"/>
        <v>1.9192371548950913</v>
      </c>
      <c r="AL21">
        <f t="shared" si="8"/>
        <v>48.726707586692903</v>
      </c>
      <c r="AN21">
        <f t="shared" si="9"/>
        <v>343.26262550924133</v>
      </c>
      <c r="AO21">
        <f t="shared" si="9"/>
        <v>-17.163131275462067</v>
      </c>
      <c r="AP21">
        <f t="shared" si="9"/>
        <v>-13.021823254875992</v>
      </c>
      <c r="AQ21">
        <f t="shared" si="9"/>
        <v>-318.77625415259689</v>
      </c>
      <c r="AR21">
        <f t="shared" si="9"/>
        <v>-5.6985831736936277</v>
      </c>
      <c r="AS21">
        <f t="shared" si="9"/>
        <v>20.847028200887852</v>
      </c>
      <c r="AT21">
        <f t="shared" si="9"/>
        <v>0.62112859906495632</v>
      </c>
      <c r="AU21">
        <f t="shared" si="9"/>
        <v>15.769573626259183</v>
      </c>
      <c r="AW21">
        <v>18</v>
      </c>
      <c r="AX21">
        <f>(R21*SUMPRODUCT(K22:$K$23, X22:$X$23)-$AZ$3*SUMPRODUCT(K21:$K$22, W22:$W$23))/Z21</f>
        <v>158.42194742384228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2.502181E-3</v>
      </c>
      <c r="O22">
        <f t="shared" si="21"/>
        <v>1318.0282775712972</v>
      </c>
      <c r="P22">
        <f t="shared" si="22"/>
        <v>65.901413878564867</v>
      </c>
      <c r="Q22" s="4">
        <f t="shared" si="23"/>
        <v>50</v>
      </c>
      <c r="R22">
        <f t="shared" si="0"/>
        <v>500000</v>
      </c>
      <c r="S22">
        <f t="shared" si="1"/>
        <v>77.915821817122136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127.48651697784396</v>
      </c>
      <c r="AC22">
        <f t="shared" si="2"/>
        <v>61.917114559138476</v>
      </c>
      <c r="AE22">
        <f t="shared" si="3"/>
        <v>1047.3932758626484</v>
      </c>
      <c r="AF22">
        <f t="shared" si="4"/>
        <v>-52.369663793132432</v>
      </c>
      <c r="AG22">
        <f t="shared" si="4"/>
        <v>-39.733338566629918</v>
      </c>
      <c r="AH22">
        <f t="shared" si="5"/>
        <v>-1006.7870826152032</v>
      </c>
      <c r="AI22">
        <f t="shared" si="6"/>
        <v>-51.496809112317123</v>
      </c>
      <c r="AJ22">
        <f t="shared" si="7"/>
        <v>65.569402418705494</v>
      </c>
      <c r="AK22">
        <f t="shared" si="24"/>
        <v>23.572712709994558</v>
      </c>
      <c r="AL22">
        <f t="shared" si="8"/>
        <v>37.645306016382932</v>
      </c>
      <c r="AN22">
        <f t="shared" si="9"/>
        <v>316.79541498559769</v>
      </c>
      <c r="AO22">
        <f t="shared" si="9"/>
        <v>-15.839770749279889</v>
      </c>
      <c r="AP22">
        <f t="shared" si="9"/>
        <v>-12.017777629526657</v>
      </c>
      <c r="AQ22">
        <f t="shared" si="9"/>
        <v>-304.51363302531644</v>
      </c>
      <c r="AR22">
        <f t="shared" si="9"/>
        <v>-15.575766418525269</v>
      </c>
      <c r="AS22">
        <f t="shared" si="9"/>
        <v>19.832174340133385</v>
      </c>
      <c r="AT22">
        <f t="shared" si="9"/>
        <v>7.1298216986818739</v>
      </c>
      <c r="AU22">
        <f t="shared" si="9"/>
        <v>11.386229620289988</v>
      </c>
      <c r="AW22">
        <v>19</v>
      </c>
      <c r="AX22">
        <f>(R22*SUMPRODUCT(K23:$K$23, X23:$X$23)-$AZ$3*SUMPRODUCT(K22:$K$22, W23:$W$23))/Z22</f>
        <v>77.915821817122136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2.5943469999999999E-3</v>
      </c>
      <c r="O23">
        <f t="shared" si="21"/>
        <v>1318.0282775712972</v>
      </c>
      <c r="P23">
        <f t="shared" si="22"/>
        <v>65.901413878564867</v>
      </c>
      <c r="Q23" s="4">
        <f t="shared" si="23"/>
        <v>50</v>
      </c>
      <c r="R23">
        <f t="shared" si="0"/>
        <v>500000</v>
      </c>
      <c r="S23">
        <f t="shared" si="1"/>
        <v>78.909637169276095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61.917114559138476</v>
      </c>
      <c r="AC23">
        <f t="shared" si="2"/>
        <v>61.917114559138476</v>
      </c>
      <c r="AE23">
        <f t="shared" si="3"/>
        <v>1034.2020415009677</v>
      </c>
      <c r="AF23">
        <f t="shared" si="4"/>
        <v>-51.710102075048383</v>
      </c>
      <c r="AG23">
        <f t="shared" si="4"/>
        <v>-39.2329231132533</v>
      </c>
      <c r="AH23">
        <f t="shared" si="5"/>
        <v>-1030.8206771032062</v>
      </c>
      <c r="AI23">
        <f t="shared" si="6"/>
        <v>-87.561660790540145</v>
      </c>
      <c r="AJ23">
        <f t="shared" si="7"/>
        <v>0</v>
      </c>
      <c r="AK23">
        <f t="shared" si="24"/>
        <v>73.108633778954058</v>
      </c>
      <c r="AL23">
        <f t="shared" si="8"/>
        <v>-14.453027011586087</v>
      </c>
      <c r="AN23">
        <f t="shared" si="9"/>
        <v>283.36405797740753</v>
      </c>
      <c r="AO23">
        <f t="shared" si="9"/>
        <v>-14.168202898870376</v>
      </c>
      <c r="AP23">
        <f t="shared" si="9"/>
        <v>-10.749543951346645</v>
      </c>
      <c r="AQ23">
        <f t="shared" si="9"/>
        <v>-282.43758800461632</v>
      </c>
      <c r="AR23">
        <f t="shared" si="9"/>
        <v>-23.991276877425786</v>
      </c>
      <c r="AS23">
        <f t="shared" si="9"/>
        <v>0</v>
      </c>
      <c r="AT23">
        <f t="shared" si="9"/>
        <v>20.031249513607936</v>
      </c>
      <c r="AU23">
        <f t="shared" si="9"/>
        <v>-3.9600273638178511</v>
      </c>
      <c r="AW23">
        <v>20</v>
      </c>
      <c r="AX23">
        <f>(R23*SUMPRODUCT(K$23:$K24, X$23:$X24)-$AZ$3*SUMPRODUCT(K$22:$K23, W$23:$W24))/Z23</f>
        <v>78.909637169276095</v>
      </c>
    </row>
    <row r="25" spans="5:50" x14ac:dyDescent="0.25">
      <c r="AN25" s="8">
        <f t="shared" ref="AN25:AU25" si="25">SUM(AN3:AN23)</f>
        <v>12681.8330011661</v>
      </c>
      <c r="AO25" s="8">
        <f t="shared" si="25"/>
        <v>-1622.612858236778</v>
      </c>
      <c r="AP25" s="8">
        <f t="shared" si="25"/>
        <v>-2950.9992859202862</v>
      </c>
      <c r="AQ25" s="8">
        <f t="shared" si="25"/>
        <v>-9481.1510371566819</v>
      </c>
      <c r="AR25" s="8">
        <f t="shared" si="25"/>
        <v>-1372.9301801476472</v>
      </c>
      <c r="AS25" s="8">
        <f t="shared" si="25"/>
        <v>-199.79116392151474</v>
      </c>
      <c r="AT25" s="8">
        <f t="shared" si="25"/>
        <v>263.61543499625736</v>
      </c>
      <c r="AU25" s="9">
        <f t="shared" si="25"/>
        <v>-1309.1059090729041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3366E-E937-4A30-8456-71E1479D53FE}">
  <dimension ref="A1:AZ29"/>
  <sheetViews>
    <sheetView workbookViewId="0">
      <selection activeCell="S53" sqref="S53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'T.35.04.D'!C3*(1+C12)</f>
        <v>2992.4453693545456</v>
      </c>
      <c r="K3">
        <v>1</v>
      </c>
      <c r="L3" s="2">
        <v>0</v>
      </c>
      <c r="O3">
        <f>$C$3</f>
        <v>2992.4453693545456</v>
      </c>
      <c r="P3">
        <f>O3*B5</f>
        <v>2393.9562954836365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2992.4453693545456</v>
      </c>
      <c r="AF3">
        <f t="shared" ref="AF3:AG23" si="4">-$Z3*P3</f>
        <v>-2393.9562954836365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-1921.4191301290907</v>
      </c>
      <c r="AJ3">
        <f t="shared" ref="AJ3:AJ23" si="7">AB3-AC3</f>
        <v>0</v>
      </c>
      <c r="AL3">
        <f t="shared" ref="AL3:AL23" si="8">SUM(AI3:AK3)</f>
        <v>-1921.4191301290907</v>
      </c>
      <c r="AN3">
        <f t="shared" ref="AN3:AU23" si="9">AE3*$K3</f>
        <v>2992.4453693545456</v>
      </c>
      <c r="AO3">
        <f t="shared" si="9"/>
        <v>-2393.9562954836365</v>
      </c>
      <c r="AP3">
        <f t="shared" si="9"/>
        <v>-2519.9082039999998</v>
      </c>
      <c r="AQ3">
        <f t="shared" si="9"/>
        <v>0</v>
      </c>
      <c r="AR3">
        <f t="shared" si="9"/>
        <v>-1921.4191301290907</v>
      </c>
      <c r="AS3">
        <f t="shared" si="9"/>
        <v>0</v>
      </c>
      <c r="AT3">
        <f t="shared" si="9"/>
        <v>0</v>
      </c>
      <c r="AU3">
        <f t="shared" si="9"/>
        <v>-1921.4191301290907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1364.6821824175504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1.947287E-3</v>
      </c>
      <c r="R4">
        <f t="shared" si="0"/>
        <v>500000</v>
      </c>
      <c r="S4">
        <f t="shared" si="1"/>
        <v>456.69108031204496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451.23486090521692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-973.64350000000002</v>
      </c>
      <c r="AI4">
        <f t="shared" si="6"/>
        <v>-973.64350000000002</v>
      </c>
      <c r="AJ4">
        <f t="shared" si="7"/>
        <v>-451.23486090521692</v>
      </c>
      <c r="AK4">
        <f>G4*MAX(0, SUM(AB4, AE4:AF4))</f>
        <v>0</v>
      </c>
      <c r="AL4">
        <f t="shared" si="8"/>
        <v>-1424.8783609052171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-913.44732151233688</v>
      </c>
      <c r="AR4">
        <f t="shared" si="9"/>
        <v>-913.44732151233688</v>
      </c>
      <c r="AS4">
        <f t="shared" si="9"/>
        <v>-423.33695553543191</v>
      </c>
      <c r="AT4">
        <f t="shared" si="9"/>
        <v>0</v>
      </c>
      <c r="AU4">
        <f t="shared" si="9"/>
        <v>-1336.7842770477689</v>
      </c>
      <c r="AW4">
        <v>1</v>
      </c>
      <c r="AX4">
        <f>(R4*SUMPRODUCT(K5:$K$23, X5:$X$23)-$AZ$3*SUMPRODUCT(K4:$K$22, W5:$W$23))/Z4</f>
        <v>456.69108031204496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1.9819680000000002E-3</v>
      </c>
      <c r="O5">
        <f t="shared" ref="O5:O23" si="21">$C$3</f>
        <v>2992.4453693545456</v>
      </c>
      <c r="P5">
        <f t="shared" ref="P5:P23" si="22">O5*$C$5</f>
        <v>149.62226846772728</v>
      </c>
      <c r="Q5" s="4">
        <f t="shared" ref="Q5:Q23" si="23">$C$8</f>
        <v>50</v>
      </c>
      <c r="R5">
        <f t="shared" si="0"/>
        <v>500000</v>
      </c>
      <c r="S5">
        <f t="shared" si="1"/>
        <v>891.91106667017482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451.23486090521692</v>
      </c>
      <c r="AC5">
        <f t="shared" si="2"/>
        <v>870.69597818090188</v>
      </c>
      <c r="AE5">
        <f t="shared" si="3"/>
        <v>2921.2667556086885</v>
      </c>
      <c r="AF5">
        <f t="shared" si="4"/>
        <v>-146.06333778043441</v>
      </c>
      <c r="AG5">
        <f t="shared" si="4"/>
        <v>-48.810694850526041</v>
      </c>
      <c r="AH5">
        <f t="shared" si="5"/>
        <v>-979.14442973959217</v>
      </c>
      <c r="AI5">
        <f t="shared" si="6"/>
        <v>1747.2482932381361</v>
      </c>
      <c r="AJ5">
        <f t="shared" si="7"/>
        <v>-419.46111727568496</v>
      </c>
      <c r="AK5">
        <f>G5*SUM(AB5, AE5:AF5)</f>
        <v>132.28396942807231</v>
      </c>
      <c r="AL5">
        <f t="shared" si="8"/>
        <v>1460.0711453905235</v>
      </c>
      <c r="AN5">
        <f t="shared" si="9"/>
        <v>2522.6964570246805</v>
      </c>
      <c r="AO5">
        <f t="shared" si="9"/>
        <v>-126.13482285123401</v>
      </c>
      <c r="AP5">
        <f t="shared" si="9"/>
        <v>-42.151086246376693</v>
      </c>
      <c r="AQ5">
        <f t="shared" si="9"/>
        <v>-845.55242313187603</v>
      </c>
      <c r="AR5">
        <f t="shared" si="9"/>
        <v>1508.8581247951938</v>
      </c>
      <c r="AS5">
        <f t="shared" si="9"/>
        <v>-362.23089602459078</v>
      </c>
      <c r="AT5">
        <f t="shared" si="9"/>
        <v>114.23547690625924</v>
      </c>
      <c r="AU5">
        <f t="shared" si="9"/>
        <v>1260.8627056768626</v>
      </c>
      <c r="AW5">
        <v>2</v>
      </c>
      <c r="AX5">
        <f>(R5*SUMPRODUCT(K6:$K$23, X6:$X$23)-$AZ$3*SUMPRODUCT(K5:$K$22, W6:$W$23))/Z5</f>
        <v>891.91106667017482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2.0299509999999999E-3</v>
      </c>
      <c r="O6">
        <f t="shared" si="21"/>
        <v>2992.4453693545456</v>
      </c>
      <c r="P6">
        <f t="shared" si="22"/>
        <v>149.62226846772728</v>
      </c>
      <c r="Q6" s="4">
        <f t="shared" si="23"/>
        <v>50</v>
      </c>
      <c r="R6">
        <f t="shared" si="0"/>
        <v>500000</v>
      </c>
      <c r="S6">
        <f t="shared" si="1"/>
        <v>1295.4946458232632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870.69597818090188</v>
      </c>
      <c r="AC6">
        <f t="shared" si="2"/>
        <v>1249.4658398073389</v>
      </c>
      <c r="AE6">
        <f t="shared" si="3"/>
        <v>2886.124059680787</v>
      </c>
      <c r="AF6">
        <f t="shared" si="4"/>
        <v>-144.30620298403934</v>
      </c>
      <c r="AG6">
        <f t="shared" si="4"/>
        <v>-48.223504583198263</v>
      </c>
      <c r="AH6">
        <f t="shared" si="5"/>
        <v>-990.83318822520187</v>
      </c>
      <c r="AI6">
        <f t="shared" si="6"/>
        <v>1702.7611638883477</v>
      </c>
      <c r="AJ6">
        <f t="shared" si="7"/>
        <v>-378.76986162643698</v>
      </c>
      <c r="AK6">
        <f>G6*SUM(AB6, AE6:AF6)</f>
        <v>211.33205934034251</v>
      </c>
      <c r="AL6">
        <f t="shared" si="8"/>
        <v>1535.3233616022533</v>
      </c>
      <c r="AN6">
        <f t="shared" si="9"/>
        <v>2247.7890893387444</v>
      </c>
      <c r="AO6">
        <f t="shared" si="9"/>
        <v>-112.38945446693722</v>
      </c>
      <c r="AP6">
        <f t="shared" si="9"/>
        <v>-37.557729747687603</v>
      </c>
      <c r="AQ6">
        <f t="shared" si="9"/>
        <v>-771.68686577307551</v>
      </c>
      <c r="AR6">
        <f t="shared" si="9"/>
        <v>1326.1550393510443</v>
      </c>
      <c r="AS6">
        <f t="shared" si="9"/>
        <v>-294.99589925057398</v>
      </c>
      <c r="AT6">
        <f t="shared" si="9"/>
        <v>164.59094875680762</v>
      </c>
      <c r="AU6">
        <f t="shared" si="9"/>
        <v>1195.7500888572779</v>
      </c>
      <c r="AW6">
        <v>3</v>
      </c>
      <c r="AX6">
        <f>(R6*SUMPRODUCT(K7:$K$23, X7:$X$23)-$AZ$3*SUMPRODUCT(K6:$K$22, W7:$W$23))/Z6</f>
        <v>1295.4946458232632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2.0855349999999999E-3</v>
      </c>
      <c r="O7">
        <f t="shared" si="21"/>
        <v>2992.4453693545456</v>
      </c>
      <c r="P7">
        <f t="shared" si="22"/>
        <v>149.62226846772728</v>
      </c>
      <c r="Q7" s="4">
        <f t="shared" si="23"/>
        <v>50</v>
      </c>
      <c r="R7">
        <f t="shared" si="0"/>
        <v>500000</v>
      </c>
      <c r="S7">
        <f t="shared" si="1"/>
        <v>1643.0388198723292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1249.4658398073389</v>
      </c>
      <c r="AC7">
        <f t="shared" si="2"/>
        <v>1565.5103155480356</v>
      </c>
      <c r="AE7">
        <f t="shared" si="3"/>
        <v>2851.2437063431726</v>
      </c>
      <c r="AF7">
        <f t="shared" si="4"/>
        <v>-142.56218531715862</v>
      </c>
      <c r="AG7">
        <f t="shared" si="4"/>
        <v>-47.640697730735361</v>
      </c>
      <c r="AH7">
        <f t="shared" si="5"/>
        <v>-1005.7180663092039</v>
      </c>
      <c r="AI7">
        <f t="shared" si="6"/>
        <v>1655.3227569860746</v>
      </c>
      <c r="AJ7">
        <f t="shared" si="7"/>
        <v>-316.04447574069673</v>
      </c>
      <c r="AK7">
        <f>G7*SUM(AB7, AE7:AF7)</f>
        <v>194.3450354169176</v>
      </c>
      <c r="AL7">
        <f t="shared" si="8"/>
        <v>1533.6233166622956</v>
      </c>
      <c r="AN7">
        <f t="shared" si="9"/>
        <v>2010.1596411939195</v>
      </c>
      <c r="AO7">
        <f t="shared" si="9"/>
        <v>-100.50798205969598</v>
      </c>
      <c r="AP7">
        <f t="shared" si="9"/>
        <v>-33.587240418485905</v>
      </c>
      <c r="AQ7">
        <f t="shared" si="9"/>
        <v>-709.04281623376176</v>
      </c>
      <c r="AR7">
        <f t="shared" si="9"/>
        <v>1167.0216024819758</v>
      </c>
      <c r="AS7">
        <f t="shared" si="9"/>
        <v>-222.81499422265637</v>
      </c>
      <c r="AT7">
        <f t="shared" si="9"/>
        <v>137.01548758963597</v>
      </c>
      <c r="AU7">
        <f t="shared" si="9"/>
        <v>1081.2220958489554</v>
      </c>
      <c r="AW7">
        <v>4</v>
      </c>
      <c r="AX7">
        <f>(R7*SUMPRODUCT(K8:$K$23, X8:$X$23)-$AZ$3*SUMPRODUCT(K7:$K$22, W8:$W$23))/Z7</f>
        <v>1643.0388198723292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2.1420699999999998E-3</v>
      </c>
      <c r="O8">
        <f t="shared" si="21"/>
        <v>2992.4453693545456</v>
      </c>
      <c r="P8">
        <f t="shared" si="22"/>
        <v>149.62226846772728</v>
      </c>
      <c r="Q8" s="4">
        <f t="shared" si="23"/>
        <v>50</v>
      </c>
      <c r="R8">
        <f t="shared" si="0"/>
        <v>500000</v>
      </c>
      <c r="S8">
        <f t="shared" si="1"/>
        <v>1924.4740790003843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1565.5103155480356</v>
      </c>
      <c r="AC8">
        <f t="shared" si="2"/>
        <v>1811.4012597784567</v>
      </c>
      <c r="AE8">
        <f t="shared" si="3"/>
        <v>2816.6237056736945</v>
      </c>
      <c r="AF8">
        <f t="shared" si="4"/>
        <v>-140.83118528368473</v>
      </c>
      <c r="AG8">
        <f t="shared" si="4"/>
        <v>-47.062241044039929</v>
      </c>
      <c r="AH8">
        <f t="shared" si="5"/>
        <v>-1020.4970938807627</v>
      </c>
      <c r="AI8">
        <f t="shared" si="6"/>
        <v>1608.233185465207</v>
      </c>
      <c r="AJ8">
        <f t="shared" si="7"/>
        <v>-245.89094423042116</v>
      </c>
      <c r="AK8">
        <f t="shared" ref="AK8:AK23" si="24">G8*SUM(AB8:AB8, AE8:AF8)</f>
        <v>90.339750405480359</v>
      </c>
      <c r="AL8">
        <f t="shared" si="8"/>
        <v>1452.6819916402662</v>
      </c>
      <c r="AN8">
        <f t="shared" si="9"/>
        <v>1851.5171488292474</v>
      </c>
      <c r="AO8">
        <f t="shared" si="9"/>
        <v>-92.575857441462375</v>
      </c>
      <c r="AP8">
        <f t="shared" si="9"/>
        <v>-30.93652381745251</v>
      </c>
      <c r="AQ8">
        <f t="shared" si="9"/>
        <v>-670.8272268832269</v>
      </c>
      <c r="AR8">
        <f t="shared" si="9"/>
        <v>1057.1775406871056</v>
      </c>
      <c r="AS8">
        <f t="shared" si="9"/>
        <v>-161.6372464193071</v>
      </c>
      <c r="AT8">
        <f t="shared" si="9"/>
        <v>59.385141422962427</v>
      </c>
      <c r="AU8">
        <f t="shared" si="9"/>
        <v>954.92543569076099</v>
      </c>
      <c r="AW8">
        <v>5</v>
      </c>
      <c r="AX8">
        <f>(R8*SUMPRODUCT(K9:$K$23, X9:$X$23)-$AZ$3*SUMPRODUCT(K8:$K$22, W9:$W$23))/Z8</f>
        <v>1924.4740790003843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2.2014550000000002E-3</v>
      </c>
      <c r="O9">
        <f t="shared" si="21"/>
        <v>2992.4453693545456</v>
      </c>
      <c r="P9">
        <f t="shared" si="22"/>
        <v>149.62226846772728</v>
      </c>
      <c r="Q9" s="4">
        <f t="shared" si="23"/>
        <v>50</v>
      </c>
      <c r="R9">
        <f t="shared" si="0"/>
        <v>500000</v>
      </c>
      <c r="S9">
        <f t="shared" si="1"/>
        <v>2160.2400597802016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1811.4012597784567</v>
      </c>
      <c r="AC9">
        <f t="shared" si="2"/>
        <v>2008.5053694832004</v>
      </c>
      <c r="AE9">
        <f t="shared" si="3"/>
        <v>2782.2567982769838</v>
      </c>
      <c r="AF9">
        <f t="shared" si="4"/>
        <v>-139.1128399138492</v>
      </c>
      <c r="AG9">
        <f t="shared" si="4"/>
        <v>-46.488013227741924</v>
      </c>
      <c r="AH9">
        <f t="shared" si="5"/>
        <v>-1036.0540585760693</v>
      </c>
      <c r="AI9">
        <f t="shared" si="6"/>
        <v>1560.6018865593235</v>
      </c>
      <c r="AJ9">
        <f t="shared" si="7"/>
        <v>-197.10410970474368</v>
      </c>
      <c r="AK9">
        <f t="shared" si="24"/>
        <v>26.281816787035389</v>
      </c>
      <c r="AL9">
        <f t="shared" si="8"/>
        <v>1389.7795936416153</v>
      </c>
      <c r="AN9">
        <f t="shared" si="9"/>
        <v>1738.1923072192353</v>
      </c>
      <c r="AO9">
        <f t="shared" si="9"/>
        <v>-86.909615360961766</v>
      </c>
      <c r="AP9">
        <f t="shared" si="9"/>
        <v>-29.043008186882187</v>
      </c>
      <c r="AQ9">
        <f t="shared" si="9"/>
        <v>-647.26634708753022</v>
      </c>
      <c r="AR9">
        <f t="shared" si="9"/>
        <v>974.97333658386117</v>
      </c>
      <c r="AS9">
        <f t="shared" si="9"/>
        <v>-123.1391895321282</v>
      </c>
      <c r="AT9">
        <f t="shared" si="9"/>
        <v>16.419351293259876</v>
      </c>
      <c r="AU9">
        <f t="shared" si="9"/>
        <v>868.25349834499298</v>
      </c>
      <c r="AW9">
        <v>6</v>
      </c>
      <c r="AX9">
        <f>(R9*SUMPRODUCT(K10:$K$23, X10:$X$23)-$AZ$3*SUMPRODUCT(K9:$K$22, W10:$W$23))/Z9</f>
        <v>2160.2400597802016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2.2708170000000001E-3</v>
      </c>
      <c r="O10">
        <f t="shared" si="21"/>
        <v>2992.4453693545456</v>
      </c>
      <c r="P10">
        <f t="shared" si="22"/>
        <v>149.62226846772728</v>
      </c>
      <c r="Q10" s="4">
        <f t="shared" si="23"/>
        <v>50</v>
      </c>
      <c r="R10">
        <f t="shared" si="0"/>
        <v>500000</v>
      </c>
      <c r="S10">
        <f t="shared" si="1"/>
        <v>2367.915806763303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2008.5053694832004</v>
      </c>
      <c r="AC10">
        <f t="shared" si="2"/>
        <v>2174.5786695269608</v>
      </c>
      <c r="AE10">
        <f t="shared" si="3"/>
        <v>2748.1162342583211</v>
      </c>
      <c r="AF10">
        <f t="shared" si="4"/>
        <v>-137.40581171291606</v>
      </c>
      <c r="AG10">
        <f t="shared" si="4"/>
        <v>-45.917567324730726</v>
      </c>
      <c r="AH10">
        <f t="shared" si="5"/>
        <v>-1055.6577073378126</v>
      </c>
      <c r="AI10">
        <f t="shared" si="6"/>
        <v>1509.1351478828615</v>
      </c>
      <c r="AJ10">
        <f t="shared" si="7"/>
        <v>-166.07330004376036</v>
      </c>
      <c r="AK10">
        <f t="shared" si="24"/>
        <v>18.938784747317285</v>
      </c>
      <c r="AL10">
        <f t="shared" si="8"/>
        <v>1362.0006325864183</v>
      </c>
      <c r="AN10">
        <f t="shared" si="9"/>
        <v>1631.2240071321048</v>
      </c>
      <c r="AO10">
        <f t="shared" si="9"/>
        <v>-81.561200356605241</v>
      </c>
      <c r="AP10">
        <f t="shared" si="9"/>
        <v>-27.255702373673593</v>
      </c>
      <c r="AQ10">
        <f t="shared" si="9"/>
        <v>-626.61621588514265</v>
      </c>
      <c r="AR10">
        <f t="shared" si="9"/>
        <v>895.79088851668314</v>
      </c>
      <c r="AS10">
        <f t="shared" si="9"/>
        <v>-98.57761858757334</v>
      </c>
      <c r="AT10">
        <f t="shared" si="9"/>
        <v>11.241664366525237</v>
      </c>
      <c r="AU10">
        <f t="shared" si="9"/>
        <v>808.45493429563498</v>
      </c>
      <c r="AW10">
        <v>7</v>
      </c>
      <c r="AX10">
        <f>(R10*SUMPRODUCT(K11:$K$23, X11:$X$23)-$AZ$3*SUMPRODUCT(K10:$K$22, W11:$W$23))/Z10</f>
        <v>2367.915806763303</v>
      </c>
    </row>
    <row r="11" spans="1:52" x14ac:dyDescent="0.25">
      <c r="A11" t="s">
        <v>33</v>
      </c>
      <c r="C11" s="7">
        <f>AU25</f>
        <v>7446.1390431313393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2.3392280000000001E-3</v>
      </c>
      <c r="O11">
        <f t="shared" si="21"/>
        <v>2992.4453693545456</v>
      </c>
      <c r="P11">
        <f t="shared" si="22"/>
        <v>149.62226846772728</v>
      </c>
      <c r="Q11" s="4">
        <f t="shared" si="23"/>
        <v>50</v>
      </c>
      <c r="R11">
        <f t="shared" si="0"/>
        <v>500000</v>
      </c>
      <c r="S11">
        <f t="shared" si="1"/>
        <v>2549.1620085047866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2174.5786695269608</v>
      </c>
      <c r="AC11">
        <f t="shared" si="2"/>
        <v>2312.1399048969188</v>
      </c>
      <c r="AE11">
        <f t="shared" si="3"/>
        <v>2714.2066014733064</v>
      </c>
      <c r="AF11">
        <f t="shared" si="4"/>
        <v>-135.71033007366532</v>
      </c>
      <c r="AG11">
        <f t="shared" si="4"/>
        <v>-45.350979992305525</v>
      </c>
      <c r="AH11">
        <f t="shared" si="5"/>
        <v>-1074.1165917789522</v>
      </c>
      <c r="AI11">
        <f t="shared" si="6"/>
        <v>1459.0286996283835</v>
      </c>
      <c r="AJ11">
        <f t="shared" si="7"/>
        <v>-137.56123536995801</v>
      </c>
      <c r="AK11">
        <f t="shared" si="24"/>
        <v>11.407379858223843</v>
      </c>
      <c r="AL11">
        <f t="shared" si="8"/>
        <v>1332.8748441166492</v>
      </c>
      <c r="AN11">
        <f t="shared" si="9"/>
        <v>1532.1882664660277</v>
      </c>
      <c r="AO11">
        <f t="shared" si="9"/>
        <v>-76.609413323301382</v>
      </c>
      <c r="AP11">
        <f t="shared" si="9"/>
        <v>-25.600939655525146</v>
      </c>
      <c r="AQ11">
        <f t="shared" si="9"/>
        <v>-606.3461926026032</v>
      </c>
      <c r="AR11">
        <f t="shared" si="9"/>
        <v>823.63172088459794</v>
      </c>
      <c r="AS11">
        <f t="shared" si="9"/>
        <v>-77.654262074232918</v>
      </c>
      <c r="AT11">
        <f t="shared" si="9"/>
        <v>6.4395442706550226</v>
      </c>
      <c r="AU11">
        <f t="shared" si="9"/>
        <v>752.41700308101997</v>
      </c>
      <c r="AW11">
        <v>8</v>
      </c>
      <c r="AX11">
        <f>(R11*SUMPRODUCT(K12:$K$23, X12:$X$23)-$AZ$3*SUMPRODUCT(K11:$K$22, W12:$W$23))/Z11</f>
        <v>2549.1620085047866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2.4176169999999999E-3</v>
      </c>
      <c r="O12">
        <f t="shared" si="21"/>
        <v>2992.4453693545456</v>
      </c>
      <c r="P12">
        <f t="shared" si="22"/>
        <v>149.62226846772728</v>
      </c>
      <c r="Q12" s="4">
        <f t="shared" si="23"/>
        <v>50</v>
      </c>
      <c r="R12">
        <f t="shared" si="0"/>
        <v>500000</v>
      </c>
      <c r="S12">
        <f t="shared" si="1"/>
        <v>2704.4042081574139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2312.1399048969188</v>
      </c>
      <c r="AC12">
        <f t="shared" si="2"/>
        <v>2422.4878586052628</v>
      </c>
      <c r="AE12">
        <f t="shared" si="3"/>
        <v>2680.502623437339</v>
      </c>
      <c r="AF12">
        <f t="shared" si="4"/>
        <v>-134.02513117186695</v>
      </c>
      <c r="AG12">
        <f t="shared" si="4"/>
        <v>-44.787828892186411</v>
      </c>
      <c r="AH12">
        <f t="shared" si="5"/>
        <v>-1096.413001960577</v>
      </c>
      <c r="AI12">
        <f t="shared" si="6"/>
        <v>1405.2766614127083</v>
      </c>
      <c r="AJ12">
        <f t="shared" si="7"/>
        <v>-110.34795370834399</v>
      </c>
      <c r="AK12">
        <f t="shared" si="24"/>
        <v>11.1748200134735</v>
      </c>
      <c r="AL12">
        <f t="shared" si="8"/>
        <v>1306.1035277178378</v>
      </c>
      <c r="AN12">
        <f t="shared" si="9"/>
        <v>1438.5037925669346</v>
      </c>
      <c r="AO12">
        <f t="shared" si="9"/>
        <v>-71.925189628346729</v>
      </c>
      <c r="AP12">
        <f t="shared" si="9"/>
        <v>-24.035589877405382</v>
      </c>
      <c r="AQ12">
        <f t="shared" si="9"/>
        <v>-588.39497031249869</v>
      </c>
      <c r="AR12">
        <f t="shared" si="9"/>
        <v>754.14804274868357</v>
      </c>
      <c r="AS12">
        <f t="shared" si="9"/>
        <v>-59.218725817883559</v>
      </c>
      <c r="AT12">
        <f t="shared" si="9"/>
        <v>5.9970174362376598</v>
      </c>
      <c r="AU12">
        <f t="shared" si="9"/>
        <v>700.92633436703773</v>
      </c>
      <c r="AW12">
        <v>9</v>
      </c>
      <c r="AX12">
        <f>(R12*SUMPRODUCT(K13:$K$23, X13:$X$23)-$AZ$3*SUMPRODUCT(K12:$K$22, W13:$W$23))/Z12</f>
        <v>2704.4042081574139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2.502181E-3</v>
      </c>
      <c r="O13">
        <f t="shared" si="21"/>
        <v>2992.4453693545456</v>
      </c>
      <c r="P13">
        <f t="shared" si="22"/>
        <v>149.62226846772728</v>
      </c>
      <c r="Q13" s="4">
        <f t="shared" si="23"/>
        <v>50</v>
      </c>
      <c r="R13">
        <f t="shared" si="0"/>
        <v>500000</v>
      </c>
      <c r="S13">
        <f t="shared" si="1"/>
        <v>2833.7975301243928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2422.4878586052628</v>
      </c>
      <c r="AC13">
        <f t="shared" si="2"/>
        <v>2506.6573319280087</v>
      </c>
      <c r="AE13">
        <f t="shared" si="3"/>
        <v>2646.9904944681502</v>
      </c>
      <c r="AF13">
        <f t="shared" si="4"/>
        <v>-132.34952472340751</v>
      </c>
      <c r="AG13">
        <f t="shared" si="4"/>
        <v>-44.227883348779265</v>
      </c>
      <c r="AH13">
        <f t="shared" si="5"/>
        <v>-1120.6725448527989</v>
      </c>
      <c r="AI13">
        <f t="shared" si="6"/>
        <v>1349.7405415431642</v>
      </c>
      <c r="AJ13">
        <f t="shared" si="7"/>
        <v>-84.169473322745944</v>
      </c>
      <c r="AK13">
        <f t="shared" si="24"/>
        <v>9.87425765670001</v>
      </c>
      <c r="AL13">
        <f t="shared" si="8"/>
        <v>1275.4453258771182</v>
      </c>
      <c r="AN13">
        <f t="shared" si="9"/>
        <v>1350.688749437174</v>
      </c>
      <c r="AO13">
        <f t="shared" si="9"/>
        <v>-67.534437471858695</v>
      </c>
      <c r="AP13">
        <f t="shared" si="9"/>
        <v>-22.568310908354366</v>
      </c>
      <c r="AQ13">
        <f t="shared" si="9"/>
        <v>-571.84935166906973</v>
      </c>
      <c r="AR13">
        <f t="shared" si="9"/>
        <v>688.73664938789091</v>
      </c>
      <c r="AS13">
        <f t="shared" si="9"/>
        <v>-42.949440468590709</v>
      </c>
      <c r="AT13">
        <f t="shared" si="9"/>
        <v>5.0385706914404089</v>
      </c>
      <c r="AU13">
        <f t="shared" si="9"/>
        <v>650.8257796107406</v>
      </c>
      <c r="AW13">
        <v>10</v>
      </c>
      <c r="AX13">
        <f>(R13*SUMPRODUCT(K14:$K$23, X14:$X$23)-$AZ$3*SUMPRODUCT(K13:$K$22, W14:$W$23))/Z13</f>
        <v>2833.7975301243928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2.5943469999999999E-3</v>
      </c>
      <c r="O14">
        <f t="shared" si="21"/>
        <v>2992.4453693545456</v>
      </c>
      <c r="P14">
        <f t="shared" si="22"/>
        <v>149.62226846772728</v>
      </c>
      <c r="Q14" s="4">
        <f t="shared" si="23"/>
        <v>50</v>
      </c>
      <c r="R14">
        <f t="shared" si="0"/>
        <v>500000</v>
      </c>
      <c r="S14">
        <f t="shared" si="1"/>
        <v>2937.6016636509394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2506.6573319280087</v>
      </c>
      <c r="AC14">
        <f t="shared" si="2"/>
        <v>2565.7519395655322</v>
      </c>
      <c r="AE14">
        <f t="shared" si="3"/>
        <v>2613.6533776751171</v>
      </c>
      <c r="AF14">
        <f t="shared" si="4"/>
        <v>-130.68266888375584</v>
      </c>
      <c r="AG14">
        <f t="shared" si="4"/>
        <v>-43.670862038809219</v>
      </c>
      <c r="AH14">
        <f t="shared" si="5"/>
        <v>-1147.4247648225542</v>
      </c>
      <c r="AI14">
        <f t="shared" si="6"/>
        <v>1291.875081929998</v>
      </c>
      <c r="AJ14">
        <f t="shared" si="7"/>
        <v>-59.094607637523495</v>
      </c>
      <c r="AK14">
        <f t="shared" si="24"/>
        <v>8.9813304732948662</v>
      </c>
      <c r="AL14">
        <f t="shared" si="8"/>
        <v>1241.7618047657695</v>
      </c>
      <c r="AN14">
        <f t="shared" si="9"/>
        <v>1268.4779404962585</v>
      </c>
      <c r="AO14">
        <f t="shared" si="9"/>
        <v>-63.423897024812909</v>
      </c>
      <c r="AP14">
        <f t="shared" si="9"/>
        <v>-21.194671646919026</v>
      </c>
      <c r="AQ14">
        <f t="shared" si="9"/>
        <v>-556.87682804029293</v>
      </c>
      <c r="AR14">
        <f t="shared" si="9"/>
        <v>626.98254378423348</v>
      </c>
      <c r="AS14">
        <f t="shared" si="9"/>
        <v>-28.680240016049282</v>
      </c>
      <c r="AT14">
        <f t="shared" si="9"/>
        <v>4.3588869430786037</v>
      </c>
      <c r="AU14">
        <f t="shared" si="9"/>
        <v>602.66119071126286</v>
      </c>
      <c r="AW14">
        <v>11</v>
      </c>
      <c r="AX14">
        <f>(R14*SUMPRODUCT(K15:$K$23, X15:$X$23)-$AZ$3*SUMPRODUCT(K14:$K$22, W15:$W$23))/Z14</f>
        <v>2937.6016636509394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2.6922130000000002E-3</v>
      </c>
      <c r="O15">
        <f t="shared" si="21"/>
        <v>2992.4453693545456</v>
      </c>
      <c r="P15">
        <f t="shared" si="22"/>
        <v>149.62226846772728</v>
      </c>
      <c r="Q15" s="4">
        <f t="shared" si="23"/>
        <v>50</v>
      </c>
      <c r="R15">
        <f t="shared" si="0"/>
        <v>500000</v>
      </c>
      <c r="S15">
        <f t="shared" si="1"/>
        <v>3017.1446808797309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2565.7519395655322</v>
      </c>
      <c r="AC15">
        <f t="shared" si="2"/>
        <v>2601.779330188901</v>
      </c>
      <c r="AE15">
        <f t="shared" si="3"/>
        <v>2580.4803322974949</v>
      </c>
      <c r="AF15">
        <f t="shared" si="4"/>
        <v>-129.02401661487474</v>
      </c>
      <c r="AG15">
        <f t="shared" si="4"/>
        <v>-43.116582155919033</v>
      </c>
      <c r="AH15">
        <f t="shared" si="5"/>
        <v>-1175.7126250208869</v>
      </c>
      <c r="AI15">
        <f t="shared" si="6"/>
        <v>1232.6271085058145</v>
      </c>
      <c r="AJ15">
        <f t="shared" si="7"/>
        <v>-36.027390623368774</v>
      </c>
      <c r="AK15">
        <f t="shared" si="24"/>
        <v>20.570553846517427</v>
      </c>
      <c r="AL15">
        <f t="shared" si="8"/>
        <v>1217.1702717289631</v>
      </c>
      <c r="AN15">
        <f t="shared" si="9"/>
        <v>1190.5866986307428</v>
      </c>
      <c r="AO15">
        <f t="shared" si="9"/>
        <v>-59.529334931537143</v>
      </c>
      <c r="AP15">
        <f t="shared" si="9"/>
        <v>-19.893206920725607</v>
      </c>
      <c r="AQ15">
        <f t="shared" si="9"/>
        <v>-542.45242455144796</v>
      </c>
      <c r="AR15">
        <f t="shared" si="9"/>
        <v>568.71173222703226</v>
      </c>
      <c r="AS15">
        <f t="shared" si="9"/>
        <v>-16.622382866358439</v>
      </c>
      <c r="AT15">
        <f t="shared" si="9"/>
        <v>9.490879464028259</v>
      </c>
      <c r="AU15">
        <f t="shared" si="9"/>
        <v>561.58022882470209</v>
      </c>
      <c r="AW15">
        <v>12</v>
      </c>
      <c r="AX15">
        <f>(R15*SUMPRODUCT(K16:$K$23, X16:$X$23)-$AZ$3*SUMPRODUCT(K15:$K$22, W16:$W$23))/Z15</f>
        <v>3017.1446808797309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2.807183E-3</v>
      </c>
      <c r="O16">
        <f t="shared" si="21"/>
        <v>2992.4453693545456</v>
      </c>
      <c r="P16">
        <f t="shared" si="22"/>
        <v>149.62226846772728</v>
      </c>
      <c r="Q16" s="4">
        <f t="shared" si="23"/>
        <v>50</v>
      </c>
      <c r="R16">
        <f t="shared" si="0"/>
        <v>500000</v>
      </c>
      <c r="S16">
        <f t="shared" si="1"/>
        <v>3072.1239838481119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2601.779330188901</v>
      </c>
      <c r="AC16">
        <f t="shared" si="2"/>
        <v>2615.2610652728031</v>
      </c>
      <c r="AE16">
        <f t="shared" si="3"/>
        <v>2547.4316484538599</v>
      </c>
      <c r="AF16">
        <f t="shared" si="4"/>
        <v>-127.371582422693</v>
      </c>
      <c r="AG16">
        <f t="shared" si="4"/>
        <v>-42.564380197913643</v>
      </c>
      <c r="AH16">
        <f t="shared" si="5"/>
        <v>-1210.3613644619927</v>
      </c>
      <c r="AI16">
        <f t="shared" si="6"/>
        <v>1167.1343213712607</v>
      </c>
      <c r="AJ16">
        <f t="shared" si="7"/>
        <v>-13.481735083902095</v>
      </c>
      <c r="AK16">
        <f t="shared" si="24"/>
        <v>35.655059713162487</v>
      </c>
      <c r="AL16">
        <f t="shared" si="8"/>
        <v>1189.3076460005211</v>
      </c>
      <c r="AN16">
        <f t="shared" si="9"/>
        <v>1114.3819445377958</v>
      </c>
      <c r="AO16">
        <f t="shared" si="9"/>
        <v>-55.719097226889787</v>
      </c>
      <c r="AP16">
        <f t="shared" si="9"/>
        <v>-18.619921284948337</v>
      </c>
      <c r="AQ16">
        <f t="shared" si="9"/>
        <v>-529.47636563329172</v>
      </c>
      <c r="AR16">
        <f t="shared" si="9"/>
        <v>510.56656039266591</v>
      </c>
      <c r="AS16">
        <f t="shared" si="9"/>
        <v>-5.8976271915522434</v>
      </c>
      <c r="AT16">
        <f t="shared" si="9"/>
        <v>15.597417422320644</v>
      </c>
      <c r="AU16">
        <f t="shared" si="9"/>
        <v>520.26635062343428</v>
      </c>
      <c r="AW16">
        <v>13</v>
      </c>
      <c r="AX16">
        <f>(R16*SUMPRODUCT(K17:$K$23, X17:$X$23)-$AZ$3*SUMPRODUCT(K16:$K$22, W17:$W$23))/Z16</f>
        <v>3072.1239838481119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2.939255E-3</v>
      </c>
      <c r="O17">
        <f t="shared" si="21"/>
        <v>2992.4453693545456</v>
      </c>
      <c r="P17">
        <f t="shared" si="22"/>
        <v>149.62226846772728</v>
      </c>
      <c r="Q17" s="4">
        <f t="shared" si="23"/>
        <v>50</v>
      </c>
      <c r="R17">
        <f t="shared" si="0"/>
        <v>500000</v>
      </c>
      <c r="S17">
        <f t="shared" si="1"/>
        <v>3103.7366808399779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2615.2610652728031</v>
      </c>
      <c r="AC17">
        <f t="shared" si="2"/>
        <v>2607.9848178114216</v>
      </c>
      <c r="AE17">
        <f t="shared" si="3"/>
        <v>2514.4697807594453</v>
      </c>
      <c r="AF17">
        <f t="shared" si="4"/>
        <v>-125.72348903797226</v>
      </c>
      <c r="AG17">
        <f t="shared" si="4"/>
        <v>-42.013628828615893</v>
      </c>
      <c r="AH17">
        <f t="shared" si="5"/>
        <v>-1251.0756731861866</v>
      </c>
      <c r="AI17">
        <f t="shared" si="6"/>
        <v>1095.6569897066706</v>
      </c>
      <c r="AJ17">
        <f t="shared" si="7"/>
        <v>7.2762474613814447</v>
      </c>
      <c r="AK17">
        <f t="shared" si="24"/>
        <v>69.055301526521006</v>
      </c>
      <c r="AL17">
        <f t="shared" si="8"/>
        <v>1171.988538694573</v>
      </c>
      <c r="AN17">
        <f t="shared" si="9"/>
        <v>1036.0390622492469</v>
      </c>
      <c r="AO17">
        <f t="shared" si="9"/>
        <v>-51.801953112462343</v>
      </c>
      <c r="AP17">
        <f t="shared" si="9"/>
        <v>-17.310910215091329</v>
      </c>
      <c r="AQ17">
        <f t="shared" si="9"/>
        <v>-515.48174377310738</v>
      </c>
      <c r="AR17">
        <f t="shared" si="9"/>
        <v>451.4444551485858</v>
      </c>
      <c r="AS17">
        <f t="shared" si="9"/>
        <v>2.998038256123424</v>
      </c>
      <c r="AT17">
        <f t="shared" si="9"/>
        <v>28.452912969694701</v>
      </c>
      <c r="AU17">
        <f t="shared" si="9"/>
        <v>482.89540637440388</v>
      </c>
      <c r="AW17">
        <v>14</v>
      </c>
      <c r="AX17">
        <f>(R17*SUMPRODUCT(K18:$K$23, X18:$X$23)-$AZ$3*SUMPRODUCT(K17:$K$22, W18:$W$23))/Z17</f>
        <v>3103.7366808399779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3.7729310000000002E-3</v>
      </c>
      <c r="O18">
        <f t="shared" si="21"/>
        <v>2992.4453693545456</v>
      </c>
      <c r="P18">
        <f t="shared" si="22"/>
        <v>149.62226846772728</v>
      </c>
      <c r="Q18" s="4">
        <f t="shared" si="23"/>
        <v>50</v>
      </c>
      <c r="R18">
        <f t="shared" si="0"/>
        <v>500000</v>
      </c>
      <c r="S18">
        <f t="shared" si="1"/>
        <v>2980.7171861215297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2607.9848178114216</v>
      </c>
      <c r="AC18">
        <f t="shared" si="2"/>
        <v>2470.1190216785089</v>
      </c>
      <c r="AE18">
        <f t="shared" si="3"/>
        <v>2479.8381619674601</v>
      </c>
      <c r="AF18">
        <f t="shared" si="4"/>
        <v>-123.99190809837302</v>
      </c>
      <c r="AG18">
        <f t="shared" si="4"/>
        <v>-41.434978017699756</v>
      </c>
      <c r="AH18">
        <f t="shared" si="5"/>
        <v>-1585.1452262997859</v>
      </c>
      <c r="AI18">
        <f t="shared" si="6"/>
        <v>729.2660495516011</v>
      </c>
      <c r="AJ18">
        <f t="shared" si="7"/>
        <v>137.86579613291269</v>
      </c>
      <c r="AK18">
        <f t="shared" si="24"/>
        <v>107.21875114829901</v>
      </c>
      <c r="AL18">
        <f t="shared" si="8"/>
        <v>974.35059683281281</v>
      </c>
      <c r="AN18">
        <f t="shared" si="9"/>
        <v>954.83577958282706</v>
      </c>
      <c r="AO18">
        <f t="shared" si="9"/>
        <v>-47.741788979141354</v>
      </c>
      <c r="AP18">
        <f t="shared" si="9"/>
        <v>-15.954105451034184</v>
      </c>
      <c r="AQ18">
        <f t="shared" si="9"/>
        <v>-610.34361077221513</v>
      </c>
      <c r="AR18">
        <f t="shared" si="9"/>
        <v>280.79627438043627</v>
      </c>
      <c r="AS18">
        <f t="shared" si="9"/>
        <v>53.083784638565511</v>
      </c>
      <c r="AT18">
        <f t="shared" si="9"/>
        <v>41.283460109896708</v>
      </c>
      <c r="AU18">
        <f t="shared" si="9"/>
        <v>375.16351912889849</v>
      </c>
      <c r="AW18">
        <v>15</v>
      </c>
      <c r="AX18">
        <f>(R18*SUMPRODUCT(K19:$K$23, X19:$X$23)-$AZ$3*SUMPRODUCT(K18:$K$22, W19:$W$23))/Z18</f>
        <v>2980.7171861215297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4.6883589999999996E-3</v>
      </c>
      <c r="O19">
        <f t="shared" si="21"/>
        <v>2992.4453693545456</v>
      </c>
      <c r="P19">
        <f t="shared" si="22"/>
        <v>149.62226846772728</v>
      </c>
      <c r="Q19" s="4">
        <f t="shared" si="23"/>
        <v>50</v>
      </c>
      <c r="R19">
        <f t="shared" si="0"/>
        <v>500000</v>
      </c>
      <c r="S19">
        <f t="shared" si="1"/>
        <v>2705.0250312747658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2470.1190216785089</v>
      </c>
      <c r="AC19">
        <f t="shared" si="2"/>
        <v>2208.7268493509437</v>
      </c>
      <c r="AE19">
        <f t="shared" si="3"/>
        <v>2443.4134087825823</v>
      </c>
      <c r="AF19">
        <f t="shared" si="4"/>
        <v>-122.17067043912911</v>
      </c>
      <c r="AG19">
        <f t="shared" si="4"/>
        <v>-40.826366185418671</v>
      </c>
      <c r="AH19">
        <f t="shared" si="5"/>
        <v>-1942.6205210408477</v>
      </c>
      <c r="AI19">
        <f t="shared" si="6"/>
        <v>337.79585111718711</v>
      </c>
      <c r="AJ19">
        <f t="shared" si="7"/>
        <v>261.39217232756528</v>
      </c>
      <c r="AK19">
        <f t="shared" si="24"/>
        <v>106.84736724848976</v>
      </c>
      <c r="AL19">
        <f t="shared" si="8"/>
        <v>706.03539069324211</v>
      </c>
      <c r="AN19">
        <f t="shared" si="9"/>
        <v>876.47736991454235</v>
      </c>
      <c r="AO19">
        <f t="shared" si="9"/>
        <v>-43.823868495727119</v>
      </c>
      <c r="AP19">
        <f t="shared" si="9"/>
        <v>-14.64483493818291</v>
      </c>
      <c r="AQ19">
        <f t="shared" si="9"/>
        <v>-696.83784123630676</v>
      </c>
      <c r="AR19">
        <f t="shared" si="9"/>
        <v>121.17082524432573</v>
      </c>
      <c r="AS19">
        <f t="shared" si="9"/>
        <v>93.764044551127867</v>
      </c>
      <c r="AT19">
        <f t="shared" si="9"/>
        <v>38.327242983785453</v>
      </c>
      <c r="AU19">
        <f t="shared" si="9"/>
        <v>253.26211277923903</v>
      </c>
      <c r="AW19">
        <v>16</v>
      </c>
      <c r="AX19">
        <f>(R19*SUMPRODUCT(K20:$K$23, X20:$X$23)-$AZ$3*SUMPRODUCT(K19:$K$22, W20:$W$23))/Z19</f>
        <v>2705.0250312747658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5.6712799999999999E-3</v>
      </c>
      <c r="O20">
        <f t="shared" si="21"/>
        <v>2992.4453693545456</v>
      </c>
      <c r="P20">
        <f t="shared" si="22"/>
        <v>149.62226846772728</v>
      </c>
      <c r="Q20" s="4">
        <f t="shared" si="23"/>
        <v>50</v>
      </c>
      <c r="R20">
        <f t="shared" si="0"/>
        <v>500000</v>
      </c>
      <c r="S20">
        <f t="shared" si="1"/>
        <v>2265.2648611963259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2208.7268493509437</v>
      </c>
      <c r="AC20">
        <f t="shared" si="2"/>
        <v>1820.6642612927853</v>
      </c>
      <c r="AE20">
        <f t="shared" si="3"/>
        <v>2405.1219930977959</v>
      </c>
      <c r="AF20">
        <f t="shared" si="4"/>
        <v>-120.25609965488981</v>
      </c>
      <c r="AG20">
        <f t="shared" si="4"/>
        <v>-40.186564769544447</v>
      </c>
      <c r="AH20">
        <f t="shared" si="5"/>
        <v>-2315.3775402004121</v>
      </c>
      <c r="AI20">
        <f t="shared" si="6"/>
        <v>-70.698211527050717</v>
      </c>
      <c r="AJ20">
        <f t="shared" si="7"/>
        <v>388.06258805815833</v>
      </c>
      <c r="AK20">
        <f t="shared" si="24"/>
        <v>19.322448794013553</v>
      </c>
      <c r="AL20">
        <f t="shared" si="8"/>
        <v>336.68682532512116</v>
      </c>
      <c r="AN20">
        <f t="shared" si="9"/>
        <v>818.30773749117702</v>
      </c>
      <c r="AO20">
        <f t="shared" si="9"/>
        <v>-40.915386874558855</v>
      </c>
      <c r="AP20">
        <f t="shared" si="9"/>
        <v>-13.672893511631285</v>
      </c>
      <c r="AQ20">
        <f t="shared" si="9"/>
        <v>-787.77349414984326</v>
      </c>
      <c r="AR20">
        <f t="shared" si="9"/>
        <v>-24.054037044856518</v>
      </c>
      <c r="AS20">
        <f t="shared" si="9"/>
        <v>132.03264505923542</v>
      </c>
      <c r="AT20">
        <f t="shared" si="9"/>
        <v>6.5741818505650427</v>
      </c>
      <c r="AU20">
        <f t="shared" si="9"/>
        <v>114.55278986494396</v>
      </c>
      <c r="AW20">
        <v>17</v>
      </c>
      <c r="AX20">
        <f>(R20*SUMPRODUCT(K21:$K$23, X21:$X$23)-$AZ$3*SUMPRODUCT(K20:$K$22, W21:$W$23))/Z20</f>
        <v>2265.2648611963259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6.8024940000000001E-3</v>
      </c>
      <c r="O21">
        <f t="shared" si="21"/>
        <v>2992.4453693545456</v>
      </c>
      <c r="P21">
        <f t="shared" si="22"/>
        <v>149.62226846772728</v>
      </c>
      <c r="Q21" s="4">
        <f t="shared" si="23"/>
        <v>50</v>
      </c>
      <c r="R21">
        <f t="shared" si="0"/>
        <v>500000</v>
      </c>
      <c r="S21">
        <f t="shared" si="1"/>
        <v>1656.658106061303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1820.6642612927853</v>
      </c>
      <c r="AC21">
        <f t="shared" si="2"/>
        <v>1309.1353110014466</v>
      </c>
      <c r="AE21">
        <f t="shared" si="3"/>
        <v>2364.7099452395023</v>
      </c>
      <c r="AF21">
        <f t="shared" si="4"/>
        <v>-118.23549726197513</v>
      </c>
      <c r="AG21">
        <f t="shared" si="4"/>
        <v>-39.511330256123564</v>
      </c>
      <c r="AH21">
        <f t="shared" si="5"/>
        <v>-2733.6886572543749</v>
      </c>
      <c r="AI21">
        <f t="shared" si="6"/>
        <v>-526.7255395329712</v>
      </c>
      <c r="AJ21">
        <f t="shared" si="7"/>
        <v>511.52895029133879</v>
      </c>
      <c r="AK21">
        <f t="shared" si="24"/>
        <v>6.5074219348325002</v>
      </c>
      <c r="AL21">
        <f t="shared" si="8"/>
        <v>-8.6891673067999093</v>
      </c>
      <c r="AN21">
        <f t="shared" si="9"/>
        <v>765.298322687937</v>
      </c>
      <c r="AO21">
        <f t="shared" si="9"/>
        <v>-38.264916134396849</v>
      </c>
      <c r="AP21">
        <f t="shared" si="9"/>
        <v>-12.787172834052567</v>
      </c>
      <c r="AQ21">
        <f t="shared" si="9"/>
        <v>-884.71203343965351</v>
      </c>
      <c r="AR21">
        <f t="shared" si="9"/>
        <v>-170.4657997201659</v>
      </c>
      <c r="AS21">
        <f t="shared" si="9"/>
        <v>165.54768099672097</v>
      </c>
      <c r="AT21">
        <f t="shared" si="9"/>
        <v>2.1060168930129</v>
      </c>
      <c r="AU21">
        <f t="shared" si="9"/>
        <v>-2.8121018304320295</v>
      </c>
      <c r="AW21">
        <v>18</v>
      </c>
      <c r="AX21">
        <f>(R21*SUMPRODUCT(K22:$K$23, X22:$X$23)-$AZ$3*SUMPRODUCT(K21:$K$22, W22:$W$23))/Z21</f>
        <v>1656.658106061303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8.090557E-3</v>
      </c>
      <c r="O22">
        <f t="shared" si="21"/>
        <v>2992.4453693545456</v>
      </c>
      <c r="P22">
        <f t="shared" si="22"/>
        <v>149.62226846772728</v>
      </c>
      <c r="Q22" s="4">
        <f t="shared" si="23"/>
        <v>50</v>
      </c>
      <c r="R22">
        <f t="shared" si="0"/>
        <v>500000</v>
      </c>
      <c r="S22">
        <f t="shared" si="1"/>
        <v>890.89293235138985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1309.1353110014466</v>
      </c>
      <c r="AC22">
        <f t="shared" si="2"/>
        <v>691.27141331653274</v>
      </c>
      <c r="AE22">
        <f t="shared" si="3"/>
        <v>2321.9310251866805</v>
      </c>
      <c r="AF22">
        <f t="shared" si="4"/>
        <v>-116.09655125933403</v>
      </c>
      <c r="AG22">
        <f t="shared" si="4"/>
        <v>-38.796548283979341</v>
      </c>
      <c r="AH22">
        <f t="shared" si="5"/>
        <v>-3196.6866958299229</v>
      </c>
      <c r="AI22">
        <f t="shared" si="6"/>
        <v>-1029.6487701865558</v>
      </c>
      <c r="AJ22">
        <f t="shared" si="7"/>
        <v>617.86389768491381</v>
      </c>
      <c r="AK22">
        <f t="shared" si="24"/>
        <v>73.814365483504659</v>
      </c>
      <c r="AL22">
        <f t="shared" si="8"/>
        <v>-337.97050701813731</v>
      </c>
      <c r="AN22">
        <f t="shared" si="9"/>
        <v>702.29313061621167</v>
      </c>
      <c r="AO22">
        <f t="shared" si="9"/>
        <v>-35.114656530810585</v>
      </c>
      <c r="AP22">
        <f t="shared" si="9"/>
        <v>-11.734435285074102</v>
      </c>
      <c r="AQ22">
        <f t="shared" si="9"/>
        <v>-966.87243628741896</v>
      </c>
      <c r="AR22">
        <f t="shared" si="9"/>
        <v>-311.42839748709201</v>
      </c>
      <c r="AS22">
        <f t="shared" si="9"/>
        <v>186.87961282785568</v>
      </c>
      <c r="AT22">
        <f t="shared" si="9"/>
        <v>22.325952518633454</v>
      </c>
      <c r="AU22">
        <f t="shared" si="9"/>
        <v>-102.22283214060288</v>
      </c>
      <c r="AW22">
        <v>19</v>
      </c>
      <c r="AX22">
        <f>(R22*SUMPRODUCT(K23:$K$23, X23:$X$23)-$AZ$3*SUMPRODUCT(K22:$K$22, W23:$W$23))/Z22</f>
        <v>890.89293235138985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9.5159809999999997E-3</v>
      </c>
      <c r="O23">
        <f t="shared" si="21"/>
        <v>2992.4453693545456</v>
      </c>
      <c r="P23">
        <f t="shared" si="22"/>
        <v>149.62226846772728</v>
      </c>
      <c r="Q23" s="4">
        <f t="shared" si="23"/>
        <v>50</v>
      </c>
      <c r="R23">
        <f t="shared" si="0"/>
        <v>500000</v>
      </c>
      <c r="S23">
        <f t="shared" si="1"/>
        <v>908.62565333804775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691.27141331653274</v>
      </c>
      <c r="AC23">
        <f t="shared" si="2"/>
        <v>691.27141331653274</v>
      </c>
      <c r="AE23">
        <f t="shared" si="3"/>
        <v>2276.6162634158268</v>
      </c>
      <c r="AF23">
        <f t="shared" si="4"/>
        <v>-113.83081317079134</v>
      </c>
      <c r="AG23">
        <f t="shared" si="4"/>
        <v>-38.039395584803621</v>
      </c>
      <c r="AH23">
        <f t="shared" si="5"/>
        <v>-3691.8721633593</v>
      </c>
      <c r="AI23">
        <f t="shared" si="6"/>
        <v>-1567.126108699068</v>
      </c>
      <c r="AJ23">
        <f t="shared" si="7"/>
        <v>0</v>
      </c>
      <c r="AK23">
        <f t="shared" si="24"/>
        <v>199.78398044930978</v>
      </c>
      <c r="AL23">
        <f t="shared" si="8"/>
        <v>-1367.3421282497582</v>
      </c>
      <c r="AN23">
        <f t="shared" si="9"/>
        <v>623.77678342483489</v>
      </c>
      <c r="AO23">
        <f t="shared" si="9"/>
        <v>-31.188839171241746</v>
      </c>
      <c r="AP23">
        <f t="shared" si="9"/>
        <v>-10.422525834772051</v>
      </c>
      <c r="AQ23">
        <f t="shared" si="9"/>
        <v>-1011.5469084019815</v>
      </c>
      <c r="AR23">
        <f t="shared" si="9"/>
        <v>-429.38148998316035</v>
      </c>
      <c r="AS23">
        <f t="shared" si="9"/>
        <v>0</v>
      </c>
      <c r="AT23">
        <f t="shared" si="9"/>
        <v>54.739400182224934</v>
      </c>
      <c r="AU23">
        <f t="shared" si="9"/>
        <v>-374.64208980093542</v>
      </c>
      <c r="AW23">
        <v>20</v>
      </c>
      <c r="AX23">
        <f>(R23*SUMPRODUCT(K$23:$K24, X$23:$X24)-$AZ$3*SUMPRODUCT(K$22:$K23, W$23:$W24))/Z23</f>
        <v>908.62565333804775</v>
      </c>
    </row>
    <row r="25" spans="5:50" x14ac:dyDescent="0.25">
      <c r="AN25" s="8">
        <f t="shared" ref="AN25:AU25" si="25">SUM(AN3:AN23)</f>
        <v>28665.87959819418</v>
      </c>
      <c r="AO25" s="8">
        <f t="shared" si="25"/>
        <v>-3677.628006925619</v>
      </c>
      <c r="AP25" s="8">
        <f t="shared" si="25"/>
        <v>-2948.8790131542746</v>
      </c>
      <c r="AQ25" s="8">
        <f t="shared" si="25"/>
        <v>-14053.403417376681</v>
      </c>
      <c r="AR25" s="8">
        <f t="shared" si="25"/>
        <v>7985.9691607376144</v>
      </c>
      <c r="AS25" s="8">
        <f t="shared" si="25"/>
        <v>-1283.4496716773001</v>
      </c>
      <c r="AT25" s="8">
        <f t="shared" si="25"/>
        <v>743.61955407102425</v>
      </c>
      <c r="AU25" s="9">
        <f t="shared" si="25"/>
        <v>7446.1390431313393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7CB1A-24E8-4703-BA0C-C21C547D6D72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'T.45.04.D'!C3*(1+C12)</f>
        <v>11845.932122702699</v>
      </c>
      <c r="K3">
        <v>1</v>
      </c>
      <c r="L3" s="2">
        <v>0</v>
      </c>
      <c r="O3">
        <f>$C$3</f>
        <v>11845.932122702699</v>
      </c>
      <c r="P3">
        <f>O3*B5</f>
        <v>9476.7456981621599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7.2759576141834259E-12</v>
      </c>
      <c r="W3">
        <v>1</v>
      </c>
      <c r="Z3">
        <v>1</v>
      </c>
      <c r="AC3">
        <f t="shared" ref="AC3:AC23" si="2">S3*Z3</f>
        <v>7.2759576141834259E-12</v>
      </c>
      <c r="AE3">
        <f t="shared" ref="AE3:AE23" si="3">$Z3*O3</f>
        <v>11845.932122702699</v>
      </c>
      <c r="AF3">
        <f t="shared" ref="AF3:AG23" si="4">-$Z3*P3</f>
        <v>-9476.7456981621599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-150.72177945946032</v>
      </c>
      <c r="AJ3">
        <f t="shared" ref="AJ3:AJ23" si="7">AB3-AC3</f>
        <v>-7.2759576141834259E-12</v>
      </c>
      <c r="AL3">
        <f t="shared" ref="AL3:AL23" si="8">SUM(AI3:AK3)</f>
        <v>-150.7217794594676</v>
      </c>
      <c r="AN3">
        <f t="shared" ref="AN3:AU23" si="9">AE3*$K3</f>
        <v>11845.932122702699</v>
      </c>
      <c r="AO3">
        <f t="shared" si="9"/>
        <v>-9476.7456981621599</v>
      </c>
      <c r="AP3">
        <f t="shared" si="9"/>
        <v>-2519.9082039999998</v>
      </c>
      <c r="AQ3">
        <f t="shared" si="9"/>
        <v>0</v>
      </c>
      <c r="AR3">
        <f t="shared" si="9"/>
        <v>-150.72177945946032</v>
      </c>
      <c r="AS3">
        <f t="shared" si="9"/>
        <v>-7.2759576141834259E-12</v>
      </c>
      <c r="AT3">
        <f t="shared" si="9"/>
        <v>0</v>
      </c>
      <c r="AU3">
        <f t="shared" si="9"/>
        <v>-150.7217794594676</v>
      </c>
      <c r="AW3">
        <v>0</v>
      </c>
      <c r="AX3">
        <f>(R3*SUMPRODUCT(K4:$K$23, X4:$X$23)-$AZ$3*SUMPRODUCT(K3:$K$22, W4:$W$23))/Z3</f>
        <v>7.2759576141834259E-12</v>
      </c>
      <c r="AZ3">
        <f>$C$6*SUMPRODUCT(K4:$K$23, X4:$X$23)/SUMPRODUCT(K3:K22, W4:W23)</f>
        <v>4297.0455940944557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2.5943469999999999E-3</v>
      </c>
      <c r="R4">
        <f t="shared" si="0"/>
        <v>500000</v>
      </c>
      <c r="S4">
        <f t="shared" si="1"/>
        <v>3119.3570016618555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7.2759576141834259E-12</v>
      </c>
      <c r="AC4">
        <f t="shared" si="2"/>
        <v>3080.0707371660465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-1297.1734999999999</v>
      </c>
      <c r="AI4">
        <f t="shared" si="6"/>
        <v>-1297.1734999999999</v>
      </c>
      <c r="AJ4">
        <f t="shared" si="7"/>
        <v>-3080.0707371660392</v>
      </c>
      <c r="AK4">
        <f>H4*SUM(AB4, AE4:AF4)</f>
        <v>4.7948560677468777E-13</v>
      </c>
      <c r="AL4">
        <f t="shared" si="8"/>
        <v>-4377.2442371660381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-1216.974856928417</v>
      </c>
      <c r="AR4">
        <f t="shared" si="9"/>
        <v>-1216.974856928417</v>
      </c>
      <c r="AS4">
        <f t="shared" si="9"/>
        <v>-2889.64324717707</v>
      </c>
      <c r="AT4">
        <f t="shared" si="9"/>
        <v>4.4984107962725182E-13</v>
      </c>
      <c r="AU4">
        <f t="shared" si="9"/>
        <v>-4106.6181041054861</v>
      </c>
      <c r="AW4">
        <v>1</v>
      </c>
      <c r="AX4">
        <f>(R4*SUMPRODUCT(K5:$K$23, X5:$X$23)-$AZ$3*SUMPRODUCT(K4:$K$22, W5:$W$23))/Z4</f>
        <v>3119.3570016618555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2.6922130000000002E-3</v>
      </c>
      <c r="O5">
        <f t="shared" ref="O5:O23" si="21">$C$3</f>
        <v>11845.932122702699</v>
      </c>
      <c r="P5">
        <f t="shared" ref="P5:P23" si="22">O5*$C$5</f>
        <v>592.29660613513499</v>
      </c>
      <c r="Q5" s="4">
        <f t="shared" ref="Q5:Q23" si="23">$C$8</f>
        <v>50</v>
      </c>
      <c r="R5">
        <f t="shared" si="0"/>
        <v>500000</v>
      </c>
      <c r="S5">
        <f t="shared" si="1"/>
        <v>6065.2693795342111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3080.0707371660465</v>
      </c>
      <c r="AC5">
        <f t="shared" si="2"/>
        <v>5912.8691155798879</v>
      </c>
      <c r="AE5">
        <f t="shared" si="3"/>
        <v>11548.282823171747</v>
      </c>
      <c r="AF5">
        <f t="shared" si="4"/>
        <v>-577.41414115858743</v>
      </c>
      <c r="AG5">
        <f t="shared" si="4"/>
        <v>-48.743664506735996</v>
      </c>
      <c r="AH5">
        <f t="shared" si="5"/>
        <v>-1329.1531676400443</v>
      </c>
      <c r="AI5">
        <f t="shared" si="6"/>
        <v>9592.9718498663788</v>
      </c>
      <c r="AJ5">
        <f t="shared" si="7"/>
        <v>-2832.7983784138414</v>
      </c>
      <c r="AK5">
        <f>H5*SUM(AB5, AE5:AF5)</f>
        <v>1214.0011658170833</v>
      </c>
      <c r="AL5">
        <f t="shared" si="8"/>
        <v>7974.1746372696207</v>
      </c>
      <c r="AN5">
        <f t="shared" si="9"/>
        <v>9972.664121412663</v>
      </c>
      <c r="AO5">
        <f t="shared" si="9"/>
        <v>-498.63320607063321</v>
      </c>
      <c r="AP5">
        <f t="shared" si="9"/>
        <v>-42.093201354328535</v>
      </c>
      <c r="AQ5">
        <f t="shared" si="9"/>
        <v>-1147.8068479747631</v>
      </c>
      <c r="AR5">
        <f t="shared" si="9"/>
        <v>8284.130866012938</v>
      </c>
      <c r="AS5">
        <f t="shared" si="9"/>
        <v>-2446.2984830020509</v>
      </c>
      <c r="AT5">
        <f t="shared" si="9"/>
        <v>1048.3658960451421</v>
      </c>
      <c r="AU5">
        <f t="shared" si="9"/>
        <v>6886.1982790560287</v>
      </c>
      <c r="AW5">
        <v>2</v>
      </c>
      <c r="AX5">
        <f>(R5*SUMPRODUCT(K6:$K$23, X6:$X$23)-$AZ$3*SUMPRODUCT(K5:$K$22, W6:$W$23))/Z5</f>
        <v>6065.2693795342111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2.807183E-3</v>
      </c>
      <c r="O6">
        <f t="shared" si="21"/>
        <v>11845.932122702699</v>
      </c>
      <c r="P6">
        <f t="shared" si="22"/>
        <v>592.29660613513499</v>
      </c>
      <c r="Q6" s="4">
        <f t="shared" si="23"/>
        <v>50</v>
      </c>
      <c r="R6">
        <f t="shared" si="0"/>
        <v>500000</v>
      </c>
      <c r="S6">
        <f t="shared" si="1"/>
        <v>8795.5289537073386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5912.8691155798879</v>
      </c>
      <c r="AC6">
        <f t="shared" si="2"/>
        <v>8464.7107227592423</v>
      </c>
      <c r="AE6">
        <f t="shared" si="3"/>
        <v>11400.381851719631</v>
      </c>
      <c r="AF6">
        <f t="shared" si="4"/>
        <v>-570.01909258598153</v>
      </c>
      <c r="AG6">
        <f t="shared" si="4"/>
        <v>-48.119395475307627</v>
      </c>
      <c r="AH6">
        <f t="shared" si="5"/>
        <v>-1368.3238636101266</v>
      </c>
      <c r="AI6">
        <f t="shared" si="6"/>
        <v>9413.9195000482141</v>
      </c>
      <c r="AJ6">
        <f t="shared" si="7"/>
        <v>-2551.8416071793545</v>
      </c>
      <c r="AK6">
        <f>H6*SUM(AB6, AE6:AF6)</f>
        <v>1821.6636279688328</v>
      </c>
      <c r="AL6">
        <f t="shared" si="8"/>
        <v>8683.7415208376915</v>
      </c>
      <c r="AN6">
        <f t="shared" si="9"/>
        <v>8878.9162942029197</v>
      </c>
      <c r="AO6">
        <f t="shared" si="9"/>
        <v>-443.94581471014595</v>
      </c>
      <c r="AP6">
        <f t="shared" si="9"/>
        <v>-37.47664684481223</v>
      </c>
      <c r="AQ6">
        <f t="shared" si="9"/>
        <v>-1065.6865012396106</v>
      </c>
      <c r="AR6">
        <f t="shared" si="9"/>
        <v>7331.8073314083495</v>
      </c>
      <c r="AS6">
        <f t="shared" si="9"/>
        <v>-1987.4411507358475</v>
      </c>
      <c r="AT6">
        <f t="shared" si="9"/>
        <v>1418.7593958959833</v>
      </c>
      <c r="AU6">
        <f t="shared" si="9"/>
        <v>6763.1255765684846</v>
      </c>
      <c r="AW6">
        <v>3</v>
      </c>
      <c r="AX6">
        <f>(R6*SUMPRODUCT(K7:$K$23, X7:$X$23)-$AZ$3*SUMPRODUCT(K6:$K$22, W7:$W$23))/Z6</f>
        <v>8795.5289537073386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2.939255E-3</v>
      </c>
      <c r="O7">
        <f t="shared" si="21"/>
        <v>11845.932122702699</v>
      </c>
      <c r="P7">
        <f t="shared" si="22"/>
        <v>592.29660613513499</v>
      </c>
      <c r="Q7" s="4">
        <f t="shared" si="23"/>
        <v>50</v>
      </c>
      <c r="R7">
        <f t="shared" si="0"/>
        <v>500000</v>
      </c>
      <c r="S7">
        <f t="shared" si="1"/>
        <v>11251.664576028415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8464.7107227592423</v>
      </c>
      <c r="AC7">
        <f t="shared" si="2"/>
        <v>10688.353667605286</v>
      </c>
      <c r="AE7">
        <f t="shared" si="3"/>
        <v>11252.869403842858</v>
      </c>
      <c r="AF7">
        <f t="shared" si="4"/>
        <v>-562.6434701921429</v>
      </c>
      <c r="AG7">
        <f t="shared" si="4"/>
        <v>-47.496766346806773</v>
      </c>
      <c r="AH7">
        <f t="shared" si="5"/>
        <v>-1414.351737477753</v>
      </c>
      <c r="AI7">
        <f t="shared" si="6"/>
        <v>9228.377429826156</v>
      </c>
      <c r="AJ7">
        <f t="shared" si="7"/>
        <v>-2223.642944846044</v>
      </c>
      <c r="AK7">
        <f>H7*SUM(AB7, AE7:AF7)</f>
        <v>2005.5218679261227</v>
      </c>
      <c r="AL7">
        <f t="shared" si="8"/>
        <v>9010.2563529062354</v>
      </c>
      <c r="AN7">
        <f t="shared" si="9"/>
        <v>7933.4024913085659</v>
      </c>
      <c r="AO7">
        <f t="shared" si="9"/>
        <v>-396.6701245654283</v>
      </c>
      <c r="AP7">
        <f t="shared" si="9"/>
        <v>-33.485767135640678</v>
      </c>
      <c r="AQ7">
        <f t="shared" si="9"/>
        <v>-997.13425927264018</v>
      </c>
      <c r="AR7">
        <f t="shared" si="9"/>
        <v>6506.1123403348574</v>
      </c>
      <c r="AS7">
        <f t="shared" si="9"/>
        <v>-1567.6938783629619</v>
      </c>
      <c r="AT7">
        <f t="shared" si="9"/>
        <v>1413.9160077646891</v>
      </c>
      <c r="AU7">
        <f t="shared" si="9"/>
        <v>6352.3344697365847</v>
      </c>
      <c r="AW7">
        <v>4</v>
      </c>
      <c r="AX7">
        <f>(R7*SUMPRODUCT(K8:$K$23, X8:$X$23)-$AZ$3*SUMPRODUCT(K7:$K$22, W8:$W$23))/Z7</f>
        <v>11251.664576028415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3.7729310000000002E-3</v>
      </c>
      <c r="O8">
        <f t="shared" si="21"/>
        <v>11845.932122702699</v>
      </c>
      <c r="P8">
        <f t="shared" si="22"/>
        <v>592.29660613513499</v>
      </c>
      <c r="Q8" s="4">
        <f t="shared" si="23"/>
        <v>50</v>
      </c>
      <c r="R8">
        <f t="shared" si="0"/>
        <v>500000</v>
      </c>
      <c r="S8">
        <f t="shared" si="1"/>
        <v>13223.178624743166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10688.353667605286</v>
      </c>
      <c r="AC8">
        <f t="shared" si="2"/>
        <v>12388.160457954022</v>
      </c>
      <c r="AE8">
        <f t="shared" si="3"/>
        <v>11097.884409991721</v>
      </c>
      <c r="AF8">
        <f t="shared" si="4"/>
        <v>-554.89422049958603</v>
      </c>
      <c r="AG8">
        <f t="shared" si="4"/>
        <v>-46.842596661189084</v>
      </c>
      <c r="AH8">
        <f t="shared" si="5"/>
        <v>-1792.0202214962403</v>
      </c>
      <c r="AI8">
        <f t="shared" si="6"/>
        <v>8704.1273713347055</v>
      </c>
      <c r="AJ8">
        <f t="shared" si="7"/>
        <v>-1699.8067903487354</v>
      </c>
      <c r="AK8">
        <f t="shared" ref="AK8:AK23" si="24">H8*SUM(AB8:AB8, AE8:AF8)</f>
        <v>1539.2724296395631</v>
      </c>
      <c r="AL8">
        <f t="shared" si="8"/>
        <v>8543.5930106255328</v>
      </c>
      <c r="AN8">
        <f t="shared" si="9"/>
        <v>7295.2319684853564</v>
      </c>
      <c r="AO8">
        <f t="shared" si="9"/>
        <v>-364.76159842426785</v>
      </c>
      <c r="AP8">
        <f t="shared" si="9"/>
        <v>-30.792139837202267</v>
      </c>
      <c r="AQ8">
        <f t="shared" si="9"/>
        <v>-1177.9905723528198</v>
      </c>
      <c r="AR8">
        <f t="shared" si="9"/>
        <v>5721.6876578710671</v>
      </c>
      <c r="AS8">
        <f t="shared" si="9"/>
        <v>-1117.3737605372871</v>
      </c>
      <c r="AT8">
        <f t="shared" si="9"/>
        <v>1011.8459538832992</v>
      </c>
      <c r="AU8">
        <f t="shared" si="9"/>
        <v>5616.1598512170785</v>
      </c>
      <c r="AW8">
        <v>5</v>
      </c>
      <c r="AX8">
        <f>(R8*SUMPRODUCT(K9:$K$23, X9:$X$23)-$AZ$3*SUMPRODUCT(K8:$K$22, W9:$W$23))/Z8</f>
        <v>13223.178624743166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4.6883589999999996E-3</v>
      </c>
      <c r="O9">
        <f t="shared" si="21"/>
        <v>11845.932122702699</v>
      </c>
      <c r="P9">
        <f t="shared" si="22"/>
        <v>592.29660613513499</v>
      </c>
      <c r="Q9" s="4">
        <f t="shared" si="23"/>
        <v>50</v>
      </c>
      <c r="R9">
        <f t="shared" si="0"/>
        <v>500000</v>
      </c>
      <c r="S9">
        <f t="shared" si="1"/>
        <v>14800.747742930633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12388.160457954022</v>
      </c>
      <c r="AC9">
        <f t="shared" si="2"/>
        <v>13662.438747197546</v>
      </c>
      <c r="AE9">
        <f t="shared" si="3"/>
        <v>10934.874699637259</v>
      </c>
      <c r="AF9">
        <f t="shared" si="4"/>
        <v>-546.74373498186299</v>
      </c>
      <c r="AG9">
        <f t="shared" si="4"/>
        <v>-46.154555784937337</v>
      </c>
      <c r="AH9">
        <f t="shared" si="5"/>
        <v>-2196.1490963985575</v>
      </c>
      <c r="AI9">
        <f t="shared" si="6"/>
        <v>8145.8273124719017</v>
      </c>
      <c r="AJ9">
        <f t="shared" si="7"/>
        <v>-1274.2782892435243</v>
      </c>
      <c r="AK9">
        <f t="shared" si="24"/>
        <v>1188.9224122602116</v>
      </c>
      <c r="AL9">
        <f t="shared" si="8"/>
        <v>8060.4714354885891</v>
      </c>
      <c r="AN9">
        <f t="shared" si="9"/>
        <v>6831.4740375821784</v>
      </c>
      <c r="AO9">
        <f t="shared" si="9"/>
        <v>-341.57370187910891</v>
      </c>
      <c r="AP9">
        <f t="shared" si="9"/>
        <v>-28.834683361428663</v>
      </c>
      <c r="AQ9">
        <f t="shared" si="9"/>
        <v>-1372.0262871602906</v>
      </c>
      <c r="AR9">
        <f t="shared" si="9"/>
        <v>5089.0393651813501</v>
      </c>
      <c r="AS9">
        <f t="shared" si="9"/>
        <v>-796.09499776989173</v>
      </c>
      <c r="AT9">
        <f t="shared" si="9"/>
        <v>742.76960780580714</v>
      </c>
      <c r="AU9">
        <f t="shared" si="9"/>
        <v>5035.7139752172661</v>
      </c>
      <c r="AW9">
        <v>6</v>
      </c>
      <c r="AX9">
        <f>(R9*SUMPRODUCT(K10:$K$23, X10:$X$23)-$AZ$3*SUMPRODUCT(K9:$K$22, W10:$W$23))/Z9</f>
        <v>14800.747742930633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5.6712799999999999E-3</v>
      </c>
      <c r="O10">
        <f t="shared" si="21"/>
        <v>11845.932122702699</v>
      </c>
      <c r="P10">
        <f t="shared" si="22"/>
        <v>592.29660613513499</v>
      </c>
      <c r="Q10" s="4">
        <f t="shared" si="23"/>
        <v>50</v>
      </c>
      <c r="R10">
        <f t="shared" si="0"/>
        <v>500000</v>
      </c>
      <c r="S10">
        <f t="shared" si="1"/>
        <v>16053.697749388326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13662.438747197546</v>
      </c>
      <c r="AC10">
        <f t="shared" si="2"/>
        <v>14586.792664458146</v>
      </c>
      <c r="AE10">
        <f t="shared" si="3"/>
        <v>10763.511216454328</v>
      </c>
      <c r="AF10">
        <f t="shared" si="4"/>
        <v>-538.17556082271642</v>
      </c>
      <c r="AG10">
        <f t="shared" si="4"/>
        <v>-45.431254817955967</v>
      </c>
      <c r="AH10">
        <f t="shared" si="5"/>
        <v>-2617.5540913199943</v>
      </c>
      <c r="AI10">
        <f t="shared" si="6"/>
        <v>7562.3503094936605</v>
      </c>
      <c r="AJ10">
        <f t="shared" si="7"/>
        <v>-924.3539172605997</v>
      </c>
      <c r="AK10">
        <f t="shared" si="24"/>
        <v>1254.1081561485307</v>
      </c>
      <c r="AL10">
        <f t="shared" si="8"/>
        <v>7892.1045483815915</v>
      </c>
      <c r="AN10">
        <f t="shared" si="9"/>
        <v>6388.9939146094985</v>
      </c>
      <c r="AO10">
        <f t="shared" si="9"/>
        <v>-319.44969573047496</v>
      </c>
      <c r="AP10">
        <f t="shared" si="9"/>
        <v>-26.967037496209382</v>
      </c>
      <c r="AQ10">
        <f t="shared" si="9"/>
        <v>-1553.7250646461107</v>
      </c>
      <c r="AR10">
        <f t="shared" si="9"/>
        <v>4488.8521167367026</v>
      </c>
      <c r="AS10">
        <f t="shared" si="9"/>
        <v>-548.67704725343822</v>
      </c>
      <c r="AT10">
        <f t="shared" si="9"/>
        <v>744.41222912893875</v>
      </c>
      <c r="AU10">
        <f t="shared" si="9"/>
        <v>4684.5872986122031</v>
      </c>
      <c r="AW10">
        <v>7</v>
      </c>
      <c r="AX10">
        <f>(R10*SUMPRODUCT(K11:$K$23, X11:$X$23)-$AZ$3*SUMPRODUCT(K10:$K$22, W11:$W$23))/Z10</f>
        <v>16053.697749388326</v>
      </c>
    </row>
    <row r="11" spans="1:52" x14ac:dyDescent="0.25">
      <c r="A11" t="s">
        <v>33</v>
      </c>
      <c r="C11" s="7">
        <f>AU25</f>
        <v>55183.53828843042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6.8024940000000001E-3</v>
      </c>
      <c r="O11">
        <f t="shared" si="21"/>
        <v>11845.932122702699</v>
      </c>
      <c r="P11">
        <f t="shared" si="22"/>
        <v>592.29660613513499</v>
      </c>
      <c r="Q11" s="4">
        <f t="shared" si="23"/>
        <v>50</v>
      </c>
      <c r="R11">
        <f t="shared" si="0"/>
        <v>500000</v>
      </c>
      <c r="S11">
        <f t="shared" si="1"/>
        <v>16969.435195774571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14586.792664458146</v>
      </c>
      <c r="AC11">
        <f t="shared" si="2"/>
        <v>15159.779476506241</v>
      </c>
      <c r="AE11">
        <f t="shared" si="3"/>
        <v>10582.657383820921</v>
      </c>
      <c r="AF11">
        <f t="shared" si="4"/>
        <v>-529.1328691910461</v>
      </c>
      <c r="AG11">
        <f t="shared" si="4"/>
        <v>-44.66789643146479</v>
      </c>
      <c r="AH11">
        <f t="shared" si="5"/>
        <v>-3090.4583831161658</v>
      </c>
      <c r="AI11">
        <f t="shared" si="6"/>
        <v>6918.3982350822444</v>
      </c>
      <c r="AJ11">
        <f t="shared" si="7"/>
        <v>-572.98681204809509</v>
      </c>
      <c r="AK11">
        <f t="shared" si="24"/>
        <v>1268.9763347230332</v>
      </c>
      <c r="AL11">
        <f t="shared" si="8"/>
        <v>7614.387757757182</v>
      </c>
      <c r="AN11">
        <f t="shared" si="9"/>
        <v>5973.9827700363621</v>
      </c>
      <c r="AO11">
        <f t="shared" si="9"/>
        <v>-298.69913850181814</v>
      </c>
      <c r="AP11">
        <f t="shared" si="9"/>
        <v>-25.215334294323871</v>
      </c>
      <c r="AQ11">
        <f t="shared" si="9"/>
        <v>-1744.5849811292378</v>
      </c>
      <c r="AR11">
        <f t="shared" si="9"/>
        <v>3905.4833161109827</v>
      </c>
      <c r="AS11">
        <f t="shared" si="9"/>
        <v>-323.45499041352201</v>
      </c>
      <c r="AT11">
        <f t="shared" si="9"/>
        <v>716.34585570247339</v>
      </c>
      <c r="AU11">
        <f t="shared" si="9"/>
        <v>4298.3741813999341</v>
      </c>
      <c r="AW11">
        <v>8</v>
      </c>
      <c r="AX11">
        <f>(R11*SUMPRODUCT(K12:$K$23, X12:$X$23)-$AZ$3*SUMPRODUCT(K11:$K$22, W12:$W$23))/Z11</f>
        <v>16969.435195774571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8.090557E-3</v>
      </c>
      <c r="O12">
        <f t="shared" si="21"/>
        <v>11845.932122702699</v>
      </c>
      <c r="P12">
        <f t="shared" si="22"/>
        <v>592.29660613513499</v>
      </c>
      <c r="Q12" s="4">
        <f t="shared" si="23"/>
        <v>50</v>
      </c>
      <c r="R12">
        <f t="shared" si="0"/>
        <v>500000</v>
      </c>
      <c r="S12">
        <f t="shared" si="1"/>
        <v>17541.566750042221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15159.779476506241</v>
      </c>
      <c r="AC12">
        <f t="shared" si="2"/>
        <v>15387.402467982758</v>
      </c>
      <c r="AE12">
        <f t="shared" si="3"/>
        <v>10391.211217207439</v>
      </c>
      <c r="AF12">
        <f t="shared" si="4"/>
        <v>-519.56056086037199</v>
      </c>
      <c r="AG12">
        <f t="shared" si="4"/>
        <v>-43.859829305001284</v>
      </c>
      <c r="AH12">
        <f t="shared" si="5"/>
        <v>-3613.8816214886251</v>
      </c>
      <c r="AI12">
        <f t="shared" si="6"/>
        <v>6213.9092055534402</v>
      </c>
      <c r="AJ12">
        <f t="shared" si="7"/>
        <v>-227.6229914765172</v>
      </c>
      <c r="AK12">
        <f t="shared" si="24"/>
        <v>1299.1312238950868</v>
      </c>
      <c r="AL12">
        <f t="shared" si="8"/>
        <v>7285.4174379720098</v>
      </c>
      <c r="AN12">
        <f t="shared" si="9"/>
        <v>5576.4902502310133</v>
      </c>
      <c r="AO12">
        <f t="shared" si="9"/>
        <v>-278.82451251155067</v>
      </c>
      <c r="AP12">
        <f t="shared" si="9"/>
        <v>-23.537574723831497</v>
      </c>
      <c r="AQ12">
        <f t="shared" si="9"/>
        <v>-1939.4058311843526</v>
      </c>
      <c r="AR12">
        <f t="shared" si="9"/>
        <v>3334.7223318112779</v>
      </c>
      <c r="AS12">
        <f t="shared" si="9"/>
        <v>-122.15490246173056</v>
      </c>
      <c r="AT12">
        <f t="shared" si="9"/>
        <v>697.18461615185663</v>
      </c>
      <c r="AU12">
        <f t="shared" si="9"/>
        <v>3909.7520455014042</v>
      </c>
      <c r="AW12">
        <v>9</v>
      </c>
      <c r="AX12">
        <f>(R12*SUMPRODUCT(K13:$K$23, X13:$X$23)-$AZ$3*SUMPRODUCT(K12:$K$22, W13:$W$23))/Z12</f>
        <v>17541.566750042221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9.5159809999999997E-3</v>
      </c>
      <c r="O13">
        <f t="shared" si="21"/>
        <v>11845.932122702699</v>
      </c>
      <c r="P13">
        <f t="shared" si="22"/>
        <v>592.29660613513499</v>
      </c>
      <c r="Q13" s="4">
        <f t="shared" si="23"/>
        <v>50</v>
      </c>
      <c r="R13">
        <f t="shared" si="0"/>
        <v>500000</v>
      </c>
      <c r="S13">
        <f t="shared" si="1"/>
        <v>17766.449462936685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15387.402467982758</v>
      </c>
      <c r="AC13">
        <f t="shared" si="2"/>
        <v>15280.518715502218</v>
      </c>
      <c r="AE13">
        <f t="shared" si="3"/>
        <v>10188.416536525432</v>
      </c>
      <c r="AF13">
        <f t="shared" si="4"/>
        <v>-509.42082682627159</v>
      </c>
      <c r="AG13">
        <f t="shared" si="4"/>
        <v>-43.003861709621638</v>
      </c>
      <c r="AH13">
        <f t="shared" si="5"/>
        <v>-4173.6930232963541</v>
      </c>
      <c r="AI13">
        <f t="shared" si="6"/>
        <v>5462.2988246931845</v>
      </c>
      <c r="AJ13">
        <f t="shared" si="7"/>
        <v>106.88375248054035</v>
      </c>
      <c r="AK13">
        <f t="shared" si="24"/>
        <v>1295.9327857861554</v>
      </c>
      <c r="AL13">
        <f t="shared" si="8"/>
        <v>6865.1153629598803</v>
      </c>
      <c r="AN13">
        <f t="shared" si="9"/>
        <v>5198.8776005142327</v>
      </c>
      <c r="AO13">
        <f t="shared" si="9"/>
        <v>-259.94388002571162</v>
      </c>
      <c r="AP13">
        <f t="shared" si="9"/>
        <v>-21.943725266459179</v>
      </c>
      <c r="AQ13">
        <f t="shared" si="9"/>
        <v>-2129.7243877347219</v>
      </c>
      <c r="AR13">
        <f t="shared" si="9"/>
        <v>2787.2656074873398</v>
      </c>
      <c r="AS13">
        <f t="shared" si="9"/>
        <v>54.539932151173268</v>
      </c>
      <c r="AT13">
        <f t="shared" si="9"/>
        <v>661.27998473974003</v>
      </c>
      <c r="AU13">
        <f t="shared" si="9"/>
        <v>3503.085524378253</v>
      </c>
      <c r="AW13">
        <v>10</v>
      </c>
      <c r="AX13">
        <f>(R13*SUMPRODUCT(K14:$K$23, X14:$X$23)-$AZ$3*SUMPRODUCT(K13:$K$22, W14:$W$23))/Z13</f>
        <v>17766.449462936685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1.1135328E-2</v>
      </c>
      <c r="O14">
        <f t="shared" si="21"/>
        <v>11845.932122702699</v>
      </c>
      <c r="P14">
        <f t="shared" si="22"/>
        <v>592.29660613513499</v>
      </c>
      <c r="Q14" s="4">
        <f t="shared" si="23"/>
        <v>50</v>
      </c>
      <c r="R14">
        <f t="shared" si="0"/>
        <v>500000</v>
      </c>
      <c r="S14">
        <f t="shared" si="1"/>
        <v>17629.583796039824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15280.518715502218</v>
      </c>
      <c r="AC14">
        <f t="shared" si="2"/>
        <v>14842.332842269941</v>
      </c>
      <c r="AE14">
        <f t="shared" si="3"/>
        <v>9973.0810112253421</v>
      </c>
      <c r="AF14">
        <f t="shared" si="4"/>
        <v>-498.65405056126713</v>
      </c>
      <c r="AG14">
        <f t="shared" si="4"/>
        <v>-42.094960987122143</v>
      </c>
      <c r="AH14">
        <f t="shared" si="5"/>
        <v>-4788.6210540327775</v>
      </c>
      <c r="AI14">
        <f t="shared" si="6"/>
        <v>4643.7109456441758</v>
      </c>
      <c r="AJ14">
        <f t="shared" si="7"/>
        <v>438.18587323227621</v>
      </c>
      <c r="AK14">
        <f t="shared" si="24"/>
        <v>1272.4042077549475</v>
      </c>
      <c r="AL14">
        <f t="shared" si="8"/>
        <v>6354.3010266313995</v>
      </c>
      <c r="AN14">
        <f t="shared" si="9"/>
        <v>4840.2107829517881</v>
      </c>
      <c r="AO14">
        <f t="shared" si="9"/>
        <v>-242.01053914758941</v>
      </c>
      <c r="AP14">
        <f t="shared" si="9"/>
        <v>-20.429843480512336</v>
      </c>
      <c r="AQ14">
        <f t="shared" si="9"/>
        <v>-2324.0496327174274</v>
      </c>
      <c r="AR14">
        <f t="shared" si="9"/>
        <v>2253.720767606259</v>
      </c>
      <c r="AS14">
        <f t="shared" si="9"/>
        <v>212.66366794461874</v>
      </c>
      <c r="AT14">
        <f t="shared" si="9"/>
        <v>617.53279249579009</v>
      </c>
      <c r="AU14">
        <f t="shared" si="9"/>
        <v>3083.9172280466678</v>
      </c>
      <c r="AW14">
        <v>11</v>
      </c>
      <c r="AX14">
        <f>(R14*SUMPRODUCT(K15:$K$23, X15:$X$23)-$AZ$3*SUMPRODUCT(K14:$K$22, W15:$W$23))/Z14</f>
        <v>17629.583796039824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1.2969985999999999E-2</v>
      </c>
      <c r="O15">
        <f t="shared" si="21"/>
        <v>11845.932122702699</v>
      </c>
      <c r="P15">
        <f t="shared" si="22"/>
        <v>592.29660613513499</v>
      </c>
      <c r="Q15" s="4">
        <f t="shared" si="23"/>
        <v>50</v>
      </c>
      <c r="R15">
        <f t="shared" si="0"/>
        <v>500000</v>
      </c>
      <c r="S15">
        <f t="shared" si="1"/>
        <v>17116.158404491616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14842.332842269941</v>
      </c>
      <c r="AC15">
        <f t="shared" si="2"/>
        <v>14079.081060551063</v>
      </c>
      <c r="AE15">
        <f t="shared" si="3"/>
        <v>9743.9994800206296</v>
      </c>
      <c r="AF15">
        <f t="shared" si="4"/>
        <v>-487.19997400103148</v>
      </c>
      <c r="AG15">
        <f t="shared" si="4"/>
        <v>-41.128040322577398</v>
      </c>
      <c r="AH15">
        <f t="shared" si="5"/>
        <v>-5459.7105467352039</v>
      </c>
      <c r="AI15">
        <f t="shared" si="6"/>
        <v>3755.9609189618159</v>
      </c>
      <c r="AJ15">
        <f t="shared" si="7"/>
        <v>763.25178171887819</v>
      </c>
      <c r="AK15">
        <f t="shared" si="24"/>
        <v>1250.7449688762272</v>
      </c>
      <c r="AL15">
        <f t="shared" si="8"/>
        <v>5769.9576695569212</v>
      </c>
      <c r="AN15">
        <f t="shared" si="9"/>
        <v>4495.7041629720852</v>
      </c>
      <c r="AO15">
        <f t="shared" si="9"/>
        <v>-224.78520814860426</v>
      </c>
      <c r="AP15">
        <f t="shared" si="9"/>
        <v>-18.975729880960905</v>
      </c>
      <c r="AQ15">
        <f t="shared" si="9"/>
        <v>-2519.0111600383716</v>
      </c>
      <c r="AR15">
        <f t="shared" si="9"/>
        <v>1732.9320649041479</v>
      </c>
      <c r="AS15">
        <f t="shared" si="9"/>
        <v>352.15049215726731</v>
      </c>
      <c r="AT15">
        <f t="shared" si="9"/>
        <v>577.07098352404068</v>
      </c>
      <c r="AU15">
        <f t="shared" si="9"/>
        <v>2662.1535405854561</v>
      </c>
      <c r="AW15">
        <v>12</v>
      </c>
      <c r="AX15">
        <f>(R15*SUMPRODUCT(K16:$K$23, X16:$X$23)-$AZ$3*SUMPRODUCT(K15:$K$22, W16:$W$23))/Z15</f>
        <v>17116.158404491616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1.4883069000000001E-2</v>
      </c>
      <c r="O16">
        <f t="shared" si="21"/>
        <v>11845.932122702699</v>
      </c>
      <c r="P16">
        <f t="shared" si="22"/>
        <v>592.29660613513499</v>
      </c>
      <c r="Q16" s="4">
        <f t="shared" si="23"/>
        <v>50</v>
      </c>
      <c r="R16">
        <f t="shared" si="0"/>
        <v>500000</v>
      </c>
      <c r="S16">
        <f t="shared" si="1"/>
        <v>16247.707373722944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14079.081060551063</v>
      </c>
      <c r="AC16">
        <f t="shared" si="2"/>
        <v>13032.171849235965</v>
      </c>
      <c r="AE16">
        <f t="shared" si="3"/>
        <v>9501.5388686233127</v>
      </c>
      <c r="AF16">
        <f t="shared" si="4"/>
        <v>-475.07694343116566</v>
      </c>
      <c r="AG16">
        <f t="shared" si="4"/>
        <v>-40.104648457395925</v>
      </c>
      <c r="AH16">
        <f t="shared" si="5"/>
        <v>-6121.1146195570172</v>
      </c>
      <c r="AI16">
        <f t="shared" si="6"/>
        <v>2865.2426571777332</v>
      </c>
      <c r="AJ16">
        <f t="shared" si="7"/>
        <v>1046.9092113150982</v>
      </c>
      <c r="AK16">
        <f t="shared" si="24"/>
        <v>1263.8732013201536</v>
      </c>
      <c r="AL16">
        <f t="shared" si="8"/>
        <v>5176.0250698129848</v>
      </c>
      <c r="AN16">
        <f t="shared" si="9"/>
        <v>4156.4779046944759</v>
      </c>
      <c r="AO16">
        <f t="shared" si="9"/>
        <v>-207.82389523472381</v>
      </c>
      <c r="AP16">
        <f t="shared" si="9"/>
        <v>-17.543903939516067</v>
      </c>
      <c r="AQ16">
        <f t="shared" si="9"/>
        <v>-2677.7007409092917</v>
      </c>
      <c r="AR16">
        <f t="shared" si="9"/>
        <v>1253.4093646109443</v>
      </c>
      <c r="AS16">
        <f t="shared" si="9"/>
        <v>457.97370986104409</v>
      </c>
      <c r="AT16">
        <f t="shared" si="9"/>
        <v>552.88528608459421</v>
      </c>
      <c r="AU16">
        <f t="shared" si="9"/>
        <v>2264.2683605565826</v>
      </c>
      <c r="AW16">
        <v>13</v>
      </c>
      <c r="AX16">
        <f>(R16*SUMPRODUCT(K17:$K$23, X17:$X$23)-$AZ$3*SUMPRODUCT(K16:$K$22, W17:$W$23))/Z16</f>
        <v>16247.707373722944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1.6930661E-2</v>
      </c>
      <c r="O17">
        <f t="shared" si="21"/>
        <v>11845.932122702699</v>
      </c>
      <c r="P17">
        <f t="shared" si="22"/>
        <v>592.29660613513499</v>
      </c>
      <c r="Q17" s="4">
        <f t="shared" si="23"/>
        <v>50</v>
      </c>
      <c r="R17">
        <f t="shared" si="0"/>
        <v>500000</v>
      </c>
      <c r="S17">
        <f t="shared" si="1"/>
        <v>15044.648621088638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13032.171849235965</v>
      </c>
      <c r="AC17">
        <f t="shared" si="2"/>
        <v>11742.229024512679</v>
      </c>
      <c r="AE17">
        <f t="shared" si="3"/>
        <v>9245.6561463740964</v>
      </c>
      <c r="AF17">
        <f t="shared" si="4"/>
        <v>-462.28280731870478</v>
      </c>
      <c r="AG17">
        <f t="shared" si="4"/>
        <v>-39.024603765265624</v>
      </c>
      <c r="AH17">
        <f t="shared" si="5"/>
        <v>-6789.9820755634328</v>
      </c>
      <c r="AI17">
        <f t="shared" si="6"/>
        <v>1954.3666597266938</v>
      </c>
      <c r="AJ17">
        <f t="shared" si="7"/>
        <v>1289.9428247232863</v>
      </c>
      <c r="AK17">
        <f t="shared" si="24"/>
        <v>1346.0191381175766</v>
      </c>
      <c r="AL17">
        <f t="shared" si="8"/>
        <v>4590.3286225675565</v>
      </c>
      <c r="AN17">
        <f t="shared" si="9"/>
        <v>3809.4953445315618</v>
      </c>
      <c r="AO17">
        <f t="shared" si="9"/>
        <v>-190.47476722657808</v>
      </c>
      <c r="AP17">
        <f t="shared" si="9"/>
        <v>-16.079339747484596</v>
      </c>
      <c r="AQ17">
        <f t="shared" si="9"/>
        <v>-2797.6819272535649</v>
      </c>
      <c r="AR17">
        <f t="shared" si="9"/>
        <v>805.25931030393474</v>
      </c>
      <c r="AS17">
        <f t="shared" si="9"/>
        <v>531.49620834886946</v>
      </c>
      <c r="AT17">
        <f t="shared" si="9"/>
        <v>554.60137810989488</v>
      </c>
      <c r="AU17">
        <f t="shared" si="9"/>
        <v>1891.3568967626989</v>
      </c>
      <c r="AW17">
        <v>14</v>
      </c>
      <c r="AX17">
        <f>(R17*SUMPRODUCT(K18:$K$23, X18:$X$23)-$AZ$3*SUMPRODUCT(K17:$K$22, W18:$W$23))/Z17</f>
        <v>15044.648621088638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1.9185959999999998E-2</v>
      </c>
      <c r="O18">
        <f t="shared" si="21"/>
        <v>11845.932122702699</v>
      </c>
      <c r="P18">
        <f t="shared" si="22"/>
        <v>592.29660613513499</v>
      </c>
      <c r="Q18" s="4">
        <f t="shared" si="23"/>
        <v>50</v>
      </c>
      <c r="R18">
        <f t="shared" si="0"/>
        <v>500000</v>
      </c>
      <c r="S18">
        <f t="shared" si="1"/>
        <v>13515.963499665617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11742.229024512679</v>
      </c>
      <c r="AC18">
        <f t="shared" si="2"/>
        <v>10241.216720875727</v>
      </c>
      <c r="AE18">
        <f t="shared" si="3"/>
        <v>8975.8127959122667</v>
      </c>
      <c r="AF18">
        <f t="shared" si="4"/>
        <v>-448.7906397956134</v>
      </c>
      <c r="AG18">
        <f t="shared" si="4"/>
        <v>-37.885633240756732</v>
      </c>
      <c r="AH18">
        <f t="shared" si="5"/>
        <v>-7487.2448685623558</v>
      </c>
      <c r="AI18">
        <f t="shared" si="6"/>
        <v>1001.891654313541</v>
      </c>
      <c r="AJ18">
        <f t="shared" si="7"/>
        <v>1501.0123036369514</v>
      </c>
      <c r="AK18">
        <f t="shared" si="24"/>
        <v>1420.8745077621159</v>
      </c>
      <c r="AL18">
        <f t="shared" si="8"/>
        <v>3923.7784657126085</v>
      </c>
      <c r="AN18">
        <f t="shared" si="9"/>
        <v>3456.0429546639357</v>
      </c>
      <c r="AO18">
        <f t="shared" si="9"/>
        <v>-172.80214773319679</v>
      </c>
      <c r="AP18">
        <f t="shared" si="9"/>
        <v>-14.587467321547614</v>
      </c>
      <c r="AQ18">
        <f t="shared" si="9"/>
        <v>-2882.8854239944822</v>
      </c>
      <c r="AR18">
        <f t="shared" si="9"/>
        <v>385.76791561470901</v>
      </c>
      <c r="AS18">
        <f t="shared" si="9"/>
        <v>577.94910776335166</v>
      </c>
      <c r="AT18">
        <f t="shared" si="9"/>
        <v>547.09288659064032</v>
      </c>
      <c r="AU18">
        <f t="shared" si="9"/>
        <v>1510.809909968701</v>
      </c>
      <c r="AW18">
        <v>15</v>
      </c>
      <c r="AX18">
        <f>(R18*SUMPRODUCT(K19:$K$23, X19:$X$23)-$AZ$3*SUMPRODUCT(K18:$K$22, W19:$W$23))/Z18</f>
        <v>13515.963499665617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2.1884238E-2</v>
      </c>
      <c r="O19">
        <f t="shared" si="21"/>
        <v>11845.932122702699</v>
      </c>
      <c r="P19">
        <f t="shared" si="22"/>
        <v>592.29660613513499</v>
      </c>
      <c r="Q19" s="4">
        <f t="shared" si="23"/>
        <v>50</v>
      </c>
      <c r="R19">
        <f t="shared" si="0"/>
        <v>500000</v>
      </c>
      <c r="S19">
        <f t="shared" si="1"/>
        <v>11615.807228648164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10241.216720875727</v>
      </c>
      <c r="AC19">
        <f t="shared" si="2"/>
        <v>8520.8169060127475</v>
      </c>
      <c r="AE19">
        <f t="shared" si="3"/>
        <v>8689.625844483955</v>
      </c>
      <c r="AF19">
        <f t="shared" si="4"/>
        <v>-434.48129222419777</v>
      </c>
      <c r="AG19">
        <f t="shared" si="4"/>
        <v>-36.677678693727735</v>
      </c>
      <c r="AH19">
        <f t="shared" si="5"/>
        <v>-8290.9821462143173</v>
      </c>
      <c r="AI19">
        <f t="shared" si="6"/>
        <v>-72.515272648288374</v>
      </c>
      <c r="AJ19">
        <f t="shared" si="7"/>
        <v>1720.3998148629798</v>
      </c>
      <c r="AK19">
        <f t="shared" si="24"/>
        <v>1357.6329174481448</v>
      </c>
      <c r="AL19">
        <f t="shared" si="8"/>
        <v>3005.5174596628362</v>
      </c>
      <c r="AN19">
        <f t="shared" si="9"/>
        <v>3117.0576286186019</v>
      </c>
      <c r="AO19">
        <f t="shared" si="9"/>
        <v>-155.85288143093013</v>
      </c>
      <c r="AP19">
        <f t="shared" si="9"/>
        <v>-13.156658320896373</v>
      </c>
      <c r="AQ19">
        <f t="shared" si="9"/>
        <v>-2974.0600585240409</v>
      </c>
      <c r="AR19">
        <f t="shared" si="9"/>
        <v>-26.011969657265315</v>
      </c>
      <c r="AS19">
        <f t="shared" si="9"/>
        <v>617.12500206171376</v>
      </c>
      <c r="AT19">
        <f t="shared" si="9"/>
        <v>486.99680721946908</v>
      </c>
      <c r="AU19">
        <f t="shared" si="9"/>
        <v>1078.1098396239174</v>
      </c>
      <c r="AW19">
        <v>16</v>
      </c>
      <c r="AX19">
        <f>(R19*SUMPRODUCT(K20:$K$23, X20:$X$23)-$AZ$3*SUMPRODUCT(K19:$K$22, W20:$W$23))/Z19</f>
        <v>11615.807228648164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2.4761703999999999E-2</v>
      </c>
      <c r="O20">
        <f t="shared" si="21"/>
        <v>11845.932122702699</v>
      </c>
      <c r="P20">
        <f t="shared" si="22"/>
        <v>592.29660613513499</v>
      </c>
      <c r="Q20" s="4">
        <f t="shared" si="23"/>
        <v>50</v>
      </c>
      <c r="R20">
        <f t="shared" si="0"/>
        <v>500000</v>
      </c>
      <c r="S20">
        <f t="shared" si="1"/>
        <v>9266.9311132846869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8520.8169060127475</v>
      </c>
      <c r="AC20">
        <f t="shared" si="2"/>
        <v>6561.4876579742877</v>
      </c>
      <c r="AE20">
        <f t="shared" si="3"/>
        <v>8387.5596430072528</v>
      </c>
      <c r="AF20">
        <f t="shared" si="4"/>
        <v>-419.37798215036264</v>
      </c>
      <c r="AG20">
        <f t="shared" si="4"/>
        <v>-35.402700083569258</v>
      </c>
      <c r="AH20">
        <f t="shared" si="5"/>
        <v>-9082.0182322119272</v>
      </c>
      <c r="AI20">
        <f t="shared" si="6"/>
        <v>-1149.2392714386069</v>
      </c>
      <c r="AJ20">
        <f t="shared" si="7"/>
        <v>1959.3292480384598</v>
      </c>
      <c r="AK20">
        <f t="shared" si="24"/>
        <v>895.35262218102139</v>
      </c>
      <c r="AL20">
        <f t="shared" si="8"/>
        <v>1705.4425987808743</v>
      </c>
      <c r="AN20">
        <f t="shared" si="9"/>
        <v>2853.7450383966802</v>
      </c>
      <c r="AO20">
        <f t="shared" si="9"/>
        <v>-142.68725191983401</v>
      </c>
      <c r="AP20">
        <f t="shared" si="9"/>
        <v>-12.045253209443453</v>
      </c>
      <c r="AQ20">
        <f t="shared" si="9"/>
        <v>-3090.0244614547373</v>
      </c>
      <c r="AR20">
        <f t="shared" si="9"/>
        <v>-391.01192818733489</v>
      </c>
      <c r="AS20">
        <f t="shared" si="9"/>
        <v>666.63324711340215</v>
      </c>
      <c r="AT20">
        <f t="shared" si="9"/>
        <v>304.6306925870569</v>
      </c>
      <c r="AU20">
        <f t="shared" si="9"/>
        <v>580.2520115131241</v>
      </c>
      <c r="AW20">
        <v>17</v>
      </c>
      <c r="AX20">
        <f>(R20*SUMPRODUCT(K21:$K$23, X21:$X$23)-$AZ$3*SUMPRODUCT(K20:$K$22, W21:$W$23))/Z20</f>
        <v>9266.9311132846869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2.7627288E-2</v>
      </c>
      <c r="O21">
        <f t="shared" si="21"/>
        <v>11845.932122702699</v>
      </c>
      <c r="P21">
        <f t="shared" si="22"/>
        <v>592.29660613513499</v>
      </c>
      <c r="Q21" s="4">
        <f t="shared" si="23"/>
        <v>50</v>
      </c>
      <c r="R21">
        <f t="shared" si="0"/>
        <v>500000</v>
      </c>
      <c r="S21">
        <f t="shared" si="1"/>
        <v>6503.0796395189363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6561.4876579742877</v>
      </c>
      <c r="AC21">
        <f t="shared" si="2"/>
        <v>4431.2755267625434</v>
      </c>
      <c r="AE21">
        <f t="shared" si="3"/>
        <v>8071.9585207026412</v>
      </c>
      <c r="AF21">
        <f t="shared" si="4"/>
        <v>-403.5979260351321</v>
      </c>
      <c r="AG21">
        <f t="shared" si="4"/>
        <v>-34.070592491547174</v>
      </c>
      <c r="AH21">
        <f t="shared" si="5"/>
        <v>-9780.8059118639194</v>
      </c>
      <c r="AI21">
        <f t="shared" si="6"/>
        <v>-2146.5159096879579</v>
      </c>
      <c r="AJ21">
        <f t="shared" si="7"/>
        <v>2130.2121312117442</v>
      </c>
      <c r="AK21">
        <f t="shared" si="24"/>
        <v>729.99121536052417</v>
      </c>
      <c r="AL21">
        <f t="shared" si="8"/>
        <v>713.6874368843105</v>
      </c>
      <c r="AN21">
        <f t="shared" si="9"/>
        <v>2612.3526604759418</v>
      </c>
      <c r="AO21">
        <f t="shared" si="9"/>
        <v>-130.61763302379711</v>
      </c>
      <c r="AP21">
        <f t="shared" si="9"/>
        <v>-11.026370206314851</v>
      </c>
      <c r="AQ21">
        <f t="shared" si="9"/>
        <v>-3165.392175879565</v>
      </c>
      <c r="AR21">
        <f t="shared" si="9"/>
        <v>-694.6835186337355</v>
      </c>
      <c r="AS21">
        <f t="shared" si="9"/>
        <v>689.40707686698067</v>
      </c>
      <c r="AT21">
        <f t="shared" si="9"/>
        <v>236.24929299130403</v>
      </c>
      <c r="AU21">
        <f t="shared" si="9"/>
        <v>230.97285122454932</v>
      </c>
      <c r="AW21">
        <v>18</v>
      </c>
      <c r="AX21">
        <f>(R21*SUMPRODUCT(K22:$K$23, X22:$X$23)-$AZ$3*SUMPRODUCT(K21:$K$22, W22:$W$23))/Z21</f>
        <v>6503.0796395189363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3.0780427999999999E-2</v>
      </c>
      <c r="O22">
        <f t="shared" si="21"/>
        <v>11845.932122702699</v>
      </c>
      <c r="P22">
        <f t="shared" si="22"/>
        <v>592.29660613513499</v>
      </c>
      <c r="Q22" s="4">
        <f t="shared" si="23"/>
        <v>50</v>
      </c>
      <c r="R22">
        <f t="shared" si="0"/>
        <v>500000</v>
      </c>
      <c r="S22">
        <f t="shared" si="1"/>
        <v>3376.5044231984725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4431.2755267625434</v>
      </c>
      <c r="AC22">
        <f t="shared" si="2"/>
        <v>2206.9629189394195</v>
      </c>
      <c r="AE22">
        <f t="shared" si="3"/>
        <v>7742.7805974301409</v>
      </c>
      <c r="AF22">
        <f t="shared" si="4"/>
        <v>-387.13902987150703</v>
      </c>
      <c r="AG22">
        <f t="shared" si="4"/>
        <v>-32.681179147528297</v>
      </c>
      <c r="AH22">
        <f t="shared" si="5"/>
        <v>-10487.074191034084</v>
      </c>
      <c r="AI22">
        <f t="shared" si="6"/>
        <v>-3164.1138026229783</v>
      </c>
      <c r="AJ22">
        <f t="shared" si="7"/>
        <v>2224.3126078231239</v>
      </c>
      <c r="AK22">
        <f t="shared" si="24"/>
        <v>825.08419660248251</v>
      </c>
      <c r="AL22">
        <f t="shared" si="8"/>
        <v>-114.71699819737182</v>
      </c>
      <c r="AN22">
        <f t="shared" si="9"/>
        <v>2341.8876643876579</v>
      </c>
      <c r="AO22">
        <f t="shared" si="9"/>
        <v>-117.09438321938291</v>
      </c>
      <c r="AP22">
        <f t="shared" si="9"/>
        <v>-9.8847758037522286</v>
      </c>
      <c r="AQ22">
        <f t="shared" si="9"/>
        <v>-3171.9289181011159</v>
      </c>
      <c r="AR22">
        <f t="shared" si="9"/>
        <v>-957.02041273659302</v>
      </c>
      <c r="AS22">
        <f t="shared" si="9"/>
        <v>672.76738536693574</v>
      </c>
      <c r="AT22">
        <f t="shared" si="9"/>
        <v>249.55563157063727</v>
      </c>
      <c r="AU22">
        <f t="shared" si="9"/>
        <v>-34.697395799020015</v>
      </c>
      <c r="AW22">
        <v>19</v>
      </c>
      <c r="AX22">
        <f>(R22*SUMPRODUCT(K23:$K$23, X23:$X$23)-$AZ$3*SUMPRODUCT(K22:$K$22, W23:$W$23))/Z22</f>
        <v>3376.5044231984725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3.4133669999999998E-2</v>
      </c>
      <c r="O23">
        <f t="shared" si="21"/>
        <v>11845.932122702699</v>
      </c>
      <c r="P23">
        <f t="shared" si="22"/>
        <v>592.29660613513499</v>
      </c>
      <c r="Q23" s="4">
        <f t="shared" si="23"/>
        <v>50</v>
      </c>
      <c r="R23">
        <f t="shared" si="0"/>
        <v>500000</v>
      </c>
      <c r="S23">
        <f t="shared" si="1"/>
        <v>3532.402300642259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2206.9629189394195</v>
      </c>
      <c r="AC23">
        <f t="shared" si="2"/>
        <v>2206.9629189394195</v>
      </c>
      <c r="AE23">
        <f t="shared" si="3"/>
        <v>7401.0632736607558</v>
      </c>
      <c r="AF23">
        <f t="shared" si="4"/>
        <v>-370.05316368303784</v>
      </c>
      <c r="AG23">
        <f t="shared" si="4"/>
        <v>-31.238838771820397</v>
      </c>
      <c r="AH23">
        <f t="shared" si="5"/>
        <v>-11155.28584232612</v>
      </c>
      <c r="AI23">
        <f t="shared" si="6"/>
        <v>-4155.5145711202222</v>
      </c>
      <c r="AJ23">
        <f t="shared" si="7"/>
        <v>0</v>
      </c>
      <c r="AK23">
        <f t="shared" si="24"/>
        <v>959.82539770449057</v>
      </c>
      <c r="AL23">
        <f t="shared" si="8"/>
        <v>-3195.6891734157316</v>
      </c>
      <c r="AN23">
        <f t="shared" si="9"/>
        <v>2027.8390859955632</v>
      </c>
      <c r="AO23">
        <f t="shared" si="9"/>
        <v>-101.39195429977818</v>
      </c>
      <c r="AP23">
        <f t="shared" si="9"/>
        <v>-8.5592212794686482</v>
      </c>
      <c r="AQ23">
        <f t="shared" si="9"/>
        <v>-3056.4695652619193</v>
      </c>
      <c r="AR23">
        <f t="shared" si="9"/>
        <v>-1138.5816548456025</v>
      </c>
      <c r="AS23">
        <f t="shared" si="9"/>
        <v>0</v>
      </c>
      <c r="AT23">
        <f t="shared" si="9"/>
        <v>262.98538267106005</v>
      </c>
      <c r="AU23">
        <f t="shared" si="9"/>
        <v>-875.59627217454261</v>
      </c>
      <c r="AW23">
        <v>20</v>
      </c>
      <c r="AX23">
        <f>(R23*SUMPRODUCT(K$23:$K24, X$23:$X24)-$AZ$3*SUMPRODUCT(K$22:$K23, W$23:$W24))/Z23</f>
        <v>3532.402300642259</v>
      </c>
    </row>
    <row r="25" spans="5:50" x14ac:dyDescent="0.25">
      <c r="AN25" s="8">
        <f t="shared" ref="AN25:AU25" si="25">SUM(AN3:AN23)</f>
        <v>109606.77879877378</v>
      </c>
      <c r="AO25" s="8">
        <f t="shared" si="25"/>
        <v>-14364.788031965712</v>
      </c>
      <c r="AP25" s="8">
        <f t="shared" si="25"/>
        <v>-2932.5428775041332</v>
      </c>
      <c r="AQ25" s="8">
        <f t="shared" si="25"/>
        <v>-43004.263653757473</v>
      </c>
      <c r="AR25" s="8">
        <f t="shared" si="25"/>
        <v>49305.184235546447</v>
      </c>
      <c r="AS25" s="8">
        <f t="shared" si="25"/>
        <v>-6966.1266280784503</v>
      </c>
      <c r="AT25" s="8">
        <f t="shared" si="25"/>
        <v>12844.480680962421</v>
      </c>
      <c r="AU25" s="9">
        <f t="shared" si="25"/>
        <v>55183.53828843042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F3F9A-ED4A-416D-BDAE-7B44B57CA9C5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'T.55.04.D'!C3*(1+C12)</f>
        <v>41361.230424902467</v>
      </c>
      <c r="K3">
        <v>1</v>
      </c>
      <c r="L3" s="2">
        <v>0</v>
      </c>
      <c r="O3">
        <f>$C$3</f>
        <v>41361.230424902467</v>
      </c>
      <c r="P3">
        <f>O3*B5</f>
        <v>33088.984339921975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41361.230424902467</v>
      </c>
      <c r="AF3">
        <f t="shared" ref="AF3:AG23" si="4">-$Z3*P3</f>
        <v>-33088.984339921975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5752.3378809804926</v>
      </c>
      <c r="AJ3">
        <f t="shared" ref="AJ3:AJ23" si="7">AB3-AC3</f>
        <v>0</v>
      </c>
      <c r="AL3">
        <f t="shared" ref="AL3:AL23" si="8">SUM(AI3:AK3)</f>
        <v>5752.3378809804926</v>
      </c>
      <c r="AN3">
        <f t="shared" ref="AN3:AU23" si="9">AE3*$K3</f>
        <v>41361.230424902467</v>
      </c>
      <c r="AO3">
        <f t="shared" si="9"/>
        <v>-33088.984339921975</v>
      </c>
      <c r="AP3">
        <f t="shared" si="9"/>
        <v>-2519.9082039999998</v>
      </c>
      <c r="AQ3">
        <f t="shared" si="9"/>
        <v>0</v>
      </c>
      <c r="AR3">
        <f t="shared" si="9"/>
        <v>5752.3378809804926</v>
      </c>
      <c r="AS3">
        <f t="shared" si="9"/>
        <v>0</v>
      </c>
      <c r="AT3">
        <f t="shared" si="9"/>
        <v>0</v>
      </c>
      <c r="AU3">
        <f t="shared" si="9"/>
        <v>5752.3378809804926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13658.88476091468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1.1135328E-2</v>
      </c>
      <c r="R4">
        <f t="shared" si="0"/>
        <v>500000</v>
      </c>
      <c r="S4">
        <f t="shared" si="1"/>
        <v>8617.5808108886158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8435.4454138839792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-5567.6639999999998</v>
      </c>
      <c r="AI4">
        <f t="shared" si="6"/>
        <v>-5567.6639999999998</v>
      </c>
      <c r="AJ4">
        <f t="shared" si="7"/>
        <v>-8435.4454138839792</v>
      </c>
      <c r="AK4">
        <f>H4*SUM(AB4, AE4:AF4)</f>
        <v>0</v>
      </c>
      <c r="AL4">
        <f t="shared" si="8"/>
        <v>-14003.10941388398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-5223.4393470306777</v>
      </c>
      <c r="AR4">
        <f t="shared" si="9"/>
        <v>-5223.4393470306777</v>
      </c>
      <c r="AS4">
        <f t="shared" si="9"/>
        <v>-7913.918204225517</v>
      </c>
      <c r="AT4">
        <f t="shared" si="9"/>
        <v>0</v>
      </c>
      <c r="AU4">
        <f t="shared" si="9"/>
        <v>-13137.357551256195</v>
      </c>
      <c r="AW4">
        <v>1</v>
      </c>
      <c r="AX4">
        <f>(R4*SUMPRODUCT(K5:$K$23, X5:$X$23)-$AZ$3*SUMPRODUCT(K4:$K$22, W5:$W$23))/Z4</f>
        <v>8617.5808108886158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1.2969985999999999E-2</v>
      </c>
      <c r="O5">
        <f t="shared" ref="O5:O23" si="21">$C$3</f>
        <v>41361.230424902467</v>
      </c>
      <c r="P5">
        <f t="shared" ref="P5:P23" si="22">O5*$C$5</f>
        <v>2068.0615212451235</v>
      </c>
      <c r="Q5" s="4">
        <f t="shared" ref="Q5:Q23" si="23">$C$8</f>
        <v>50</v>
      </c>
      <c r="R5">
        <f t="shared" si="0"/>
        <v>500000</v>
      </c>
      <c r="S5">
        <f t="shared" si="1"/>
        <v>16204.004548633753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8435.4454138839792</v>
      </c>
      <c r="AC5">
        <f t="shared" si="2"/>
        <v>15497.188530729749</v>
      </c>
      <c r="AE5">
        <f t="shared" si="3"/>
        <v>39557.060344796904</v>
      </c>
      <c r="AF5">
        <f t="shared" si="4"/>
        <v>-1977.8530172398453</v>
      </c>
      <c r="AG5">
        <f t="shared" si="4"/>
        <v>-47.819008209413269</v>
      </c>
      <c r="AH5">
        <f t="shared" si="5"/>
        <v>-6347.9305458672961</v>
      </c>
      <c r="AI5">
        <f t="shared" si="6"/>
        <v>31183.457773480346</v>
      </c>
      <c r="AJ5">
        <f t="shared" si="7"/>
        <v>-7061.7431168457697</v>
      </c>
      <c r="AK5">
        <f>H5*SUM(AB5, AE5:AF5)</f>
        <v>3975.6659968605059</v>
      </c>
      <c r="AL5">
        <f t="shared" si="8"/>
        <v>28097.380653495082</v>
      </c>
      <c r="AN5">
        <f t="shared" si="9"/>
        <v>34159.994389604399</v>
      </c>
      <c r="AO5">
        <f t="shared" si="9"/>
        <v>-1707.9997194802197</v>
      </c>
      <c r="AP5">
        <f t="shared" si="9"/>
        <v>-41.294702839688242</v>
      </c>
      <c r="AQ5">
        <f t="shared" si="9"/>
        <v>-5481.8348467329351</v>
      </c>
      <c r="AR5">
        <f t="shared" si="9"/>
        <v>26928.865120551549</v>
      </c>
      <c r="AS5">
        <f t="shared" si="9"/>
        <v>-6098.2566234603619</v>
      </c>
      <c r="AT5">
        <f t="shared" si="9"/>
        <v>3433.2361142088585</v>
      </c>
      <c r="AU5">
        <f t="shared" si="9"/>
        <v>24263.844611300046</v>
      </c>
      <c r="AW5">
        <v>2</v>
      </c>
      <c r="AX5">
        <f>(R5*SUMPRODUCT(K6:$K$23, X6:$X$23)-$AZ$3*SUMPRODUCT(K5:$K$22, W6:$W$23))/Z5</f>
        <v>16204.004548633753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1.4883069000000001E-2</v>
      </c>
      <c r="O6">
        <f t="shared" si="21"/>
        <v>41361.230424902467</v>
      </c>
      <c r="P6">
        <f t="shared" si="22"/>
        <v>2068.0615212451235</v>
      </c>
      <c r="Q6" s="4">
        <f t="shared" si="23"/>
        <v>50</v>
      </c>
      <c r="R6">
        <f t="shared" si="0"/>
        <v>500000</v>
      </c>
      <c r="S6">
        <f t="shared" si="1"/>
        <v>22770.236569297413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15497.188530729749</v>
      </c>
      <c r="AC6">
        <f t="shared" si="2"/>
        <v>21235.123930721253</v>
      </c>
      <c r="AE6">
        <f t="shared" si="3"/>
        <v>38572.759282800158</v>
      </c>
      <c r="AF6">
        <f t="shared" si="4"/>
        <v>-1928.6379641400079</v>
      </c>
      <c r="AG6">
        <f t="shared" si="4"/>
        <v>-46.629124528626875</v>
      </c>
      <c r="AH6">
        <f t="shared" si="5"/>
        <v>-7116.9359869226419</v>
      </c>
      <c r="AI6">
        <f t="shared" si="6"/>
        <v>29480.556207208883</v>
      </c>
      <c r="AJ6">
        <f t="shared" si="7"/>
        <v>-5737.9353999915038</v>
      </c>
      <c r="AK6">
        <f>H6*SUM(AB6, AE6:AF6)</f>
        <v>5672.9745116136219</v>
      </c>
      <c r="AL6">
        <f t="shared" si="8"/>
        <v>29415.595318831001</v>
      </c>
      <c r="AN6">
        <f t="shared" si="9"/>
        <v>30041.476273600518</v>
      </c>
      <c r="AO6">
        <f t="shared" si="9"/>
        <v>-1502.073813680026</v>
      </c>
      <c r="AP6">
        <f t="shared" si="9"/>
        <v>-36.315984757930899</v>
      </c>
      <c r="AQ6">
        <f t="shared" si="9"/>
        <v>-5542.8563464788604</v>
      </c>
      <c r="AR6">
        <f t="shared" si="9"/>
        <v>22960.230128683703</v>
      </c>
      <c r="AS6">
        <f t="shared" si="9"/>
        <v>-4468.8545331824589</v>
      </c>
      <c r="AT6">
        <f t="shared" si="9"/>
        <v>4418.2612900958447</v>
      </c>
      <c r="AU6">
        <f t="shared" si="9"/>
        <v>22909.63688559709</v>
      </c>
      <c r="AW6">
        <v>3</v>
      </c>
      <c r="AX6">
        <f>(R6*SUMPRODUCT(K7:$K$23, X7:$X$23)-$AZ$3*SUMPRODUCT(K6:$K$22, W7:$W$23))/Z6</f>
        <v>22770.236569297413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1.6930661E-2</v>
      </c>
      <c r="O7">
        <f t="shared" si="21"/>
        <v>41361.230424902467</v>
      </c>
      <c r="P7">
        <f t="shared" si="22"/>
        <v>2068.0615212451235</v>
      </c>
      <c r="Q7" s="4">
        <f t="shared" si="23"/>
        <v>50</v>
      </c>
      <c r="R7">
        <f t="shared" si="0"/>
        <v>500000</v>
      </c>
      <c r="S7">
        <f t="shared" si="1"/>
        <v>28199.407355706069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21235.123930721253</v>
      </c>
      <c r="AC7">
        <f t="shared" si="2"/>
        <v>25590.043654742942</v>
      </c>
      <c r="AE7">
        <f t="shared" si="3"/>
        <v>37533.96937872046</v>
      </c>
      <c r="AF7">
        <f t="shared" si="4"/>
        <v>-1876.6984689360229</v>
      </c>
      <c r="AG7">
        <f t="shared" si="4"/>
        <v>-45.373371383219634</v>
      </c>
      <c r="AH7">
        <f t="shared" si="5"/>
        <v>-7894.6190012096649</v>
      </c>
      <c r="AI7">
        <f t="shared" si="6"/>
        <v>27717.278537191552</v>
      </c>
      <c r="AJ7">
        <f t="shared" si="7"/>
        <v>-4354.919724021689</v>
      </c>
      <c r="AK7">
        <f>H7*SUM(AB7, AE7:AF7)</f>
        <v>5956.6337398009455</v>
      </c>
      <c r="AL7">
        <f t="shared" si="8"/>
        <v>29318.992552970809</v>
      </c>
      <c r="AN7">
        <f t="shared" si="9"/>
        <v>26461.880564982926</v>
      </c>
      <c r="AO7">
        <f t="shared" si="9"/>
        <v>-1323.0940282491463</v>
      </c>
      <c r="AP7">
        <f t="shared" si="9"/>
        <v>-31.988749238285411</v>
      </c>
      <c r="AQ7">
        <f t="shared" si="9"/>
        <v>-5565.7972917325542</v>
      </c>
      <c r="AR7">
        <f t="shared" si="9"/>
        <v>19541.000495762939</v>
      </c>
      <c r="AS7">
        <f t="shared" si="9"/>
        <v>-3070.268546456593</v>
      </c>
      <c r="AT7">
        <f t="shared" si="9"/>
        <v>4199.4953691554811</v>
      </c>
      <c r="AU7">
        <f t="shared" si="9"/>
        <v>20670.227318461828</v>
      </c>
      <c r="AW7">
        <v>4</v>
      </c>
      <c r="AX7">
        <f>(R7*SUMPRODUCT(K8:$K$23, X8:$X$23)-$AZ$3*SUMPRODUCT(K7:$K$22, W8:$W$23))/Z7</f>
        <v>28199.407355706069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1.9185959999999998E-2</v>
      </c>
      <c r="O8">
        <f t="shared" si="21"/>
        <v>41361.230424902467</v>
      </c>
      <c r="P8">
        <f t="shared" si="22"/>
        <v>2068.0615212451235</v>
      </c>
      <c r="Q8" s="4">
        <f t="shared" si="23"/>
        <v>50</v>
      </c>
      <c r="R8">
        <f t="shared" si="0"/>
        <v>500000</v>
      </c>
      <c r="S8">
        <f t="shared" si="1"/>
        <v>32470.791653210516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25590.043654742942</v>
      </c>
      <c r="AC8">
        <f t="shared" si="2"/>
        <v>28606.186856361324</v>
      </c>
      <c r="AE8">
        <f t="shared" si="3"/>
        <v>36438.504449791901</v>
      </c>
      <c r="AF8">
        <f t="shared" si="4"/>
        <v>-1821.9252224895949</v>
      </c>
      <c r="AG8">
        <f t="shared" si="4"/>
        <v>-44.049105980963844</v>
      </c>
      <c r="AH8">
        <f t="shared" si="5"/>
        <v>-8705.3168842359646</v>
      </c>
      <c r="AI8">
        <f t="shared" si="6"/>
        <v>25867.213237085372</v>
      </c>
      <c r="AJ8">
        <f t="shared" si="7"/>
        <v>-3016.1432016183826</v>
      </c>
      <c r="AK8">
        <f t="shared" ref="AK8:AK23" si="24">H8*SUM(AB8:AB8, AE8:AF8)</f>
        <v>4364.9801589482804</v>
      </c>
      <c r="AL8">
        <f t="shared" si="8"/>
        <v>27216.050194415271</v>
      </c>
      <c r="AN8">
        <f t="shared" si="9"/>
        <v>23952.974524278372</v>
      </c>
      <c r="AO8">
        <f t="shared" si="9"/>
        <v>-1197.6487262139185</v>
      </c>
      <c r="AP8">
        <f t="shared" si="9"/>
        <v>-28.955829261134529</v>
      </c>
      <c r="AQ8">
        <f t="shared" si="9"/>
        <v>-5722.4695882123469</v>
      </c>
      <c r="AR8">
        <f t="shared" si="9"/>
        <v>17003.900380590967</v>
      </c>
      <c r="AS8">
        <f t="shared" si="9"/>
        <v>-1982.6719663944143</v>
      </c>
      <c r="AT8">
        <f t="shared" si="9"/>
        <v>2869.3345164682196</v>
      </c>
      <c r="AU8">
        <f t="shared" si="9"/>
        <v>17890.562930664775</v>
      </c>
      <c r="AW8">
        <v>5</v>
      </c>
      <c r="AX8">
        <f>(R8*SUMPRODUCT(K9:$K$23, X9:$X$23)-$AZ$3*SUMPRODUCT(K8:$K$22, W9:$W$23))/Z8</f>
        <v>32470.791653210516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2.1884238E-2</v>
      </c>
      <c r="O9">
        <f t="shared" si="21"/>
        <v>41361.230424902467</v>
      </c>
      <c r="P9">
        <f t="shared" si="22"/>
        <v>2068.0615212451235</v>
      </c>
      <c r="Q9" s="4">
        <f t="shared" si="23"/>
        <v>50</v>
      </c>
      <c r="R9">
        <f t="shared" si="0"/>
        <v>500000</v>
      </c>
      <c r="S9">
        <f t="shared" si="1"/>
        <v>35753.478452005511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28606.186856361324</v>
      </c>
      <c r="AC9">
        <f t="shared" si="2"/>
        <v>30493.879914797857</v>
      </c>
      <c r="AE9">
        <f t="shared" si="3"/>
        <v>35276.690501550671</v>
      </c>
      <c r="AF9">
        <f t="shared" si="4"/>
        <v>-1763.8345250775337</v>
      </c>
      <c r="AG9">
        <f t="shared" si="4"/>
        <v>-42.644633802179563</v>
      </c>
      <c r="AH9">
        <f t="shared" si="5"/>
        <v>-9639.8111897463623</v>
      </c>
      <c r="AI9">
        <f t="shared" si="6"/>
        <v>23830.400152924602</v>
      </c>
      <c r="AJ9">
        <f t="shared" si="7"/>
        <v>-1887.6930584365327</v>
      </c>
      <c r="AK9">
        <f t="shared" si="24"/>
        <v>3242.6140358739594</v>
      </c>
      <c r="AL9">
        <f t="shared" si="8"/>
        <v>25185.321130362026</v>
      </c>
      <c r="AN9">
        <f t="shared" si="9"/>
        <v>22038.825493003555</v>
      </c>
      <c r="AO9">
        <f t="shared" si="9"/>
        <v>-1101.941274650178</v>
      </c>
      <c r="AP9">
        <f t="shared" si="9"/>
        <v>-26.641888148151633</v>
      </c>
      <c r="AQ9">
        <f t="shared" si="9"/>
        <v>-6022.3936422546303</v>
      </c>
      <c r="AR9">
        <f t="shared" si="9"/>
        <v>14887.8486879506</v>
      </c>
      <c r="AS9">
        <f t="shared" si="9"/>
        <v>-1179.3208860510363</v>
      </c>
      <c r="AT9">
        <f t="shared" si="9"/>
        <v>2025.796747420193</v>
      </c>
      <c r="AU9">
        <f t="shared" si="9"/>
        <v>15734.324549319756</v>
      </c>
      <c r="AW9">
        <v>6</v>
      </c>
      <c r="AX9">
        <f>(R9*SUMPRODUCT(K10:$K$23, X10:$X$23)-$AZ$3*SUMPRODUCT(K9:$K$22, W10:$W$23))/Z9</f>
        <v>35753.478452005511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2.4761703999999999E-2</v>
      </c>
      <c r="O10">
        <f t="shared" si="21"/>
        <v>41361.230424902467</v>
      </c>
      <c r="P10">
        <f t="shared" si="22"/>
        <v>2068.0615212451235</v>
      </c>
      <c r="Q10" s="4">
        <f t="shared" si="23"/>
        <v>50</v>
      </c>
      <c r="R10">
        <f t="shared" si="0"/>
        <v>500000</v>
      </c>
      <c r="S10">
        <f t="shared" si="1"/>
        <v>38268.003229485781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30493.879914797857</v>
      </c>
      <c r="AC10">
        <f t="shared" si="2"/>
        <v>31503.929816317534</v>
      </c>
      <c r="AE10">
        <f t="shared" si="3"/>
        <v>34050.412628236161</v>
      </c>
      <c r="AF10">
        <f t="shared" si="4"/>
        <v>-1702.5206314118079</v>
      </c>
      <c r="AG10">
        <f t="shared" si="4"/>
        <v>-41.162233664759803</v>
      </c>
      <c r="AH10">
        <f t="shared" si="5"/>
        <v>-10559.537993979649</v>
      </c>
      <c r="AI10">
        <f t="shared" si="6"/>
        <v>21747.191769179946</v>
      </c>
      <c r="AJ10">
        <f t="shared" si="7"/>
        <v>-1010.0499015196765</v>
      </c>
      <c r="AK10">
        <f t="shared" si="24"/>
        <v>3299.1930253601663</v>
      </c>
      <c r="AL10">
        <f t="shared" si="8"/>
        <v>24036.334893020437</v>
      </c>
      <c r="AN10">
        <f t="shared" si="9"/>
        <v>20211.608897584909</v>
      </c>
      <c r="AO10">
        <f t="shared" si="9"/>
        <v>-1010.5804448792453</v>
      </c>
      <c r="AP10">
        <f t="shared" si="9"/>
        <v>-24.433036311966251</v>
      </c>
      <c r="AQ10">
        <f t="shared" si="9"/>
        <v>-6267.9196990559512</v>
      </c>
      <c r="AR10">
        <f t="shared" si="9"/>
        <v>12908.675717337746</v>
      </c>
      <c r="AS10">
        <f t="shared" si="9"/>
        <v>-599.54438142787797</v>
      </c>
      <c r="AT10">
        <f t="shared" si="9"/>
        <v>1958.3316018591752</v>
      </c>
      <c r="AU10">
        <f t="shared" si="9"/>
        <v>14267.462937769043</v>
      </c>
      <c r="AW10">
        <v>7</v>
      </c>
      <c r="AX10">
        <f>(R10*SUMPRODUCT(K11:$K$23, X11:$X$23)-$AZ$3*SUMPRODUCT(K10:$K$22, W11:$W$23))/Z10</f>
        <v>38268.003229485781</v>
      </c>
    </row>
    <row r="11" spans="1:52" x14ac:dyDescent="0.25">
      <c r="A11" t="s">
        <v>33</v>
      </c>
      <c r="C11" s="7">
        <f>AU25</f>
        <v>179939.87422665954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2.7627288E-2</v>
      </c>
      <c r="O11">
        <f t="shared" si="21"/>
        <v>41361.230424902467</v>
      </c>
      <c r="P11">
        <f t="shared" si="22"/>
        <v>2068.0615212451235</v>
      </c>
      <c r="Q11" s="4">
        <f t="shared" si="23"/>
        <v>50</v>
      </c>
      <c r="R11">
        <f t="shared" si="0"/>
        <v>500000</v>
      </c>
      <c r="S11">
        <f t="shared" si="1"/>
        <v>40086.06292455714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31503.929816317534</v>
      </c>
      <c r="AC11">
        <f t="shared" si="2"/>
        <v>31758.91327423582</v>
      </c>
      <c r="AE11">
        <f t="shared" si="3"/>
        <v>32769.187945754682</v>
      </c>
      <c r="AF11">
        <f t="shared" si="4"/>
        <v>-1638.4593972877342</v>
      </c>
      <c r="AG11">
        <f t="shared" si="4"/>
        <v>-39.613410443932594</v>
      </c>
      <c r="AH11">
        <f t="shared" si="5"/>
        <v>-11372.008841796147</v>
      </c>
      <c r="AI11">
        <f t="shared" si="6"/>
        <v>19719.10629622687</v>
      </c>
      <c r="AJ11">
        <f t="shared" si="7"/>
        <v>-254.98345791828615</v>
      </c>
      <c r="AK11">
        <f t="shared" si="24"/>
        <v>3225.684905786401</v>
      </c>
      <c r="AL11">
        <f t="shared" si="8"/>
        <v>22689.807744094986</v>
      </c>
      <c r="AN11">
        <f t="shared" si="9"/>
        <v>18498.431639231687</v>
      </c>
      <c r="AO11">
        <f t="shared" si="9"/>
        <v>-924.92158196158437</v>
      </c>
      <c r="AP11">
        <f t="shared" si="9"/>
        <v>-22.362042242455004</v>
      </c>
      <c r="AQ11">
        <f t="shared" si="9"/>
        <v>-6419.5770889695623</v>
      </c>
      <c r="AR11">
        <f t="shared" si="9"/>
        <v>11131.570926058084</v>
      </c>
      <c r="AS11">
        <f t="shared" si="9"/>
        <v>-143.93991310509102</v>
      </c>
      <c r="AT11">
        <f t="shared" si="9"/>
        <v>1820.921281850734</v>
      </c>
      <c r="AU11">
        <f t="shared" si="9"/>
        <v>12808.552294803729</v>
      </c>
      <c r="AW11">
        <v>8</v>
      </c>
      <c r="AX11">
        <f>(R11*SUMPRODUCT(K12:$K$23, X12:$X$23)-$AZ$3*SUMPRODUCT(K11:$K$22, W12:$W$23))/Z11</f>
        <v>40086.06292455714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3.0780427999999999E-2</v>
      </c>
      <c r="O12">
        <f t="shared" si="21"/>
        <v>41361.230424902467</v>
      </c>
      <c r="P12">
        <f t="shared" si="22"/>
        <v>2068.0615212451235</v>
      </c>
      <c r="Q12" s="4">
        <f t="shared" si="23"/>
        <v>50</v>
      </c>
      <c r="R12">
        <f t="shared" si="0"/>
        <v>500000</v>
      </c>
      <c r="S12">
        <f t="shared" si="1"/>
        <v>41218.268209753362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31758.91327423582</v>
      </c>
      <c r="AC12">
        <f t="shared" si="2"/>
        <v>31324.200989429512</v>
      </c>
      <c r="AE12">
        <f t="shared" si="3"/>
        <v>31432.846436114363</v>
      </c>
      <c r="AF12">
        <f t="shared" si="4"/>
        <v>-1571.6423218057182</v>
      </c>
      <c r="AG12">
        <f t="shared" si="4"/>
        <v>-37.997958611489352</v>
      </c>
      <c r="AH12">
        <f t="shared" si="5"/>
        <v>-12193.177280039154</v>
      </c>
      <c r="AI12">
        <f t="shared" si="6"/>
        <v>17630.028875658005</v>
      </c>
      <c r="AJ12">
        <f t="shared" si="7"/>
        <v>434.71228480630816</v>
      </c>
      <c r="AK12">
        <f t="shared" si="24"/>
        <v>3198.0840924654581</v>
      </c>
      <c r="AL12">
        <f t="shared" si="8"/>
        <v>21262.825252929772</v>
      </c>
      <c r="AN12">
        <f t="shared" si="9"/>
        <v>16868.578457700423</v>
      </c>
      <c r="AO12">
        <f t="shared" si="9"/>
        <v>-843.42892288502117</v>
      </c>
      <c r="AP12">
        <f t="shared" si="9"/>
        <v>-20.391775443344052</v>
      </c>
      <c r="AQ12">
        <f t="shared" si="9"/>
        <v>-6543.5234449742838</v>
      </c>
      <c r="AR12">
        <f t="shared" si="9"/>
        <v>9461.2343143977741</v>
      </c>
      <c r="AS12">
        <f t="shared" si="9"/>
        <v>233.29030343100871</v>
      </c>
      <c r="AT12">
        <f t="shared" si="9"/>
        <v>1716.2662165426855</v>
      </c>
      <c r="AU12">
        <f t="shared" si="9"/>
        <v>11410.79083437147</v>
      </c>
      <c r="AW12">
        <v>9</v>
      </c>
      <c r="AX12">
        <f>(R12*SUMPRODUCT(K13:$K$23, X13:$X$23)-$AZ$3*SUMPRODUCT(K12:$K$22, W13:$W$23))/Z12</f>
        <v>41218.268209753362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3.4133669999999998E-2</v>
      </c>
      <c r="O13">
        <f t="shared" si="21"/>
        <v>41361.230424902467</v>
      </c>
      <c r="P13">
        <f t="shared" si="22"/>
        <v>2068.0615212451235</v>
      </c>
      <c r="Q13" s="4">
        <f t="shared" si="23"/>
        <v>50</v>
      </c>
      <c r="R13">
        <f t="shared" si="0"/>
        <v>500000</v>
      </c>
      <c r="S13">
        <f t="shared" si="1"/>
        <v>41679.069107760421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31324.200989429512</v>
      </c>
      <c r="AC13">
        <f t="shared" si="2"/>
        <v>30276.483744844216</v>
      </c>
      <c r="AE13">
        <f t="shared" si="3"/>
        <v>30045.599564342217</v>
      </c>
      <c r="AF13">
        <f t="shared" si="4"/>
        <v>-1502.279978217111</v>
      </c>
      <c r="AG13">
        <f t="shared" si="4"/>
        <v>-36.320969245456226</v>
      </c>
      <c r="AH13">
        <f t="shared" si="5"/>
        <v>-12970.097799182357</v>
      </c>
      <c r="AI13">
        <f t="shared" si="6"/>
        <v>15536.900817697297</v>
      </c>
      <c r="AJ13">
        <f t="shared" si="7"/>
        <v>1047.7172445852957</v>
      </c>
      <c r="AK13">
        <f t="shared" si="24"/>
        <v>3095.1508137561736</v>
      </c>
      <c r="AL13">
        <f t="shared" si="8"/>
        <v>19679.768876038765</v>
      </c>
      <c r="AN13">
        <f t="shared" si="9"/>
        <v>15331.469223808273</v>
      </c>
      <c r="AO13">
        <f t="shared" si="9"/>
        <v>-766.5734611904137</v>
      </c>
      <c r="AP13">
        <f t="shared" si="9"/>
        <v>-18.533623234014836</v>
      </c>
      <c r="AQ13">
        <f t="shared" si="9"/>
        <v>-6618.2954616070119</v>
      </c>
      <c r="AR13">
        <f t="shared" si="9"/>
        <v>7928.0666777768338</v>
      </c>
      <c r="AS13">
        <f t="shared" si="9"/>
        <v>534.62220503251694</v>
      </c>
      <c r="AT13">
        <f t="shared" si="9"/>
        <v>1579.3730240772047</v>
      </c>
      <c r="AU13">
        <f t="shared" si="9"/>
        <v>10042.061906886554</v>
      </c>
      <c r="AW13">
        <v>10</v>
      </c>
      <c r="AX13">
        <f>(R13*SUMPRODUCT(K14:$K$23, X14:$X$23)-$AZ$3*SUMPRODUCT(K13:$K$22, W14:$W$23))/Z13</f>
        <v>41679.069107760421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3.7867151000000002E-2</v>
      </c>
      <c r="O14">
        <f t="shared" si="21"/>
        <v>41361.230424902467</v>
      </c>
      <c r="P14">
        <f t="shared" si="22"/>
        <v>2068.0615212451235</v>
      </c>
      <c r="Q14" s="4">
        <f t="shared" si="23"/>
        <v>50</v>
      </c>
      <c r="R14">
        <f t="shared" si="0"/>
        <v>500000</v>
      </c>
      <c r="S14">
        <f t="shared" si="1"/>
        <v>41443.637621721311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30276.483744844216</v>
      </c>
      <c r="AC14">
        <f t="shared" si="2"/>
        <v>28664.399066076174</v>
      </c>
      <c r="AE14">
        <f t="shared" si="3"/>
        <v>28607.402313110313</v>
      </c>
      <c r="AF14">
        <f t="shared" si="4"/>
        <v>-1430.3701156555157</v>
      </c>
      <c r="AG14">
        <f t="shared" si="4"/>
        <v>-34.582387926117612</v>
      </c>
      <c r="AH14">
        <f t="shared" si="5"/>
        <v>-13753.71626884047</v>
      </c>
      <c r="AI14">
        <f t="shared" si="6"/>
        <v>13388.73354068821</v>
      </c>
      <c r="AJ14">
        <f t="shared" si="7"/>
        <v>1612.0846787680421</v>
      </c>
      <c r="AK14">
        <f t="shared" si="24"/>
        <v>2953.1107194341694</v>
      </c>
      <c r="AL14">
        <f t="shared" si="8"/>
        <v>17953.928938890422</v>
      </c>
      <c r="AN14">
        <f t="shared" si="9"/>
        <v>13883.9599309686</v>
      </c>
      <c r="AO14">
        <f t="shared" si="9"/>
        <v>-694.19799654843007</v>
      </c>
      <c r="AP14">
        <f t="shared" si="9"/>
        <v>-16.783784945877052</v>
      </c>
      <c r="AQ14">
        <f t="shared" si="9"/>
        <v>-6675.0571578804256</v>
      </c>
      <c r="AR14">
        <f t="shared" si="9"/>
        <v>6497.9209915938673</v>
      </c>
      <c r="AS14">
        <f t="shared" si="9"/>
        <v>782.38907679801878</v>
      </c>
      <c r="AT14">
        <f t="shared" si="9"/>
        <v>1433.2259340285441</v>
      </c>
      <c r="AU14">
        <f t="shared" si="9"/>
        <v>8713.536002420431</v>
      </c>
      <c r="AW14">
        <v>11</v>
      </c>
      <c r="AX14">
        <f>(R14*SUMPRODUCT(K15:$K$23, X15:$X$23)-$AZ$3*SUMPRODUCT(K14:$K$22, W15:$W$23))/Z14</f>
        <v>41443.637621721311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4.2172894000000002E-2</v>
      </c>
      <c r="O15">
        <f t="shared" si="21"/>
        <v>41361.230424902467</v>
      </c>
      <c r="P15">
        <f t="shared" si="22"/>
        <v>2068.0615212451235</v>
      </c>
      <c r="Q15" s="4">
        <f t="shared" si="23"/>
        <v>50</v>
      </c>
      <c r="R15">
        <f t="shared" si="0"/>
        <v>500000</v>
      </c>
      <c r="S15">
        <f t="shared" si="1"/>
        <v>40454.389847982231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28664.399066076174</v>
      </c>
      <c r="AC15">
        <f t="shared" si="2"/>
        <v>26520.380674952929</v>
      </c>
      <c r="AE15">
        <f t="shared" si="3"/>
        <v>27114.871344613053</v>
      </c>
      <c r="AF15">
        <f t="shared" si="4"/>
        <v>-1355.7435672306526</v>
      </c>
      <c r="AG15">
        <f t="shared" si="4"/>
        <v>-32.778124666581398</v>
      </c>
      <c r="AH15">
        <f t="shared" si="5"/>
        <v>-14584.393802750381</v>
      </c>
      <c r="AI15">
        <f t="shared" si="6"/>
        <v>11141.955849965439</v>
      </c>
      <c r="AJ15">
        <f t="shared" si="7"/>
        <v>2144.0183911232452</v>
      </c>
      <c r="AK15">
        <f t="shared" si="24"/>
        <v>2824.5810431754999</v>
      </c>
      <c r="AL15">
        <f t="shared" si="8"/>
        <v>16110.555284264185</v>
      </c>
      <c r="AN15">
        <f t="shared" si="9"/>
        <v>12510.308547570994</v>
      </c>
      <c r="AO15">
        <f t="shared" si="9"/>
        <v>-625.51542737854959</v>
      </c>
      <c r="AP15">
        <f t="shared" si="9"/>
        <v>-15.123230642624787</v>
      </c>
      <c r="AQ15">
        <f t="shared" si="9"/>
        <v>-6728.9740796774295</v>
      </c>
      <c r="AR15">
        <f t="shared" si="9"/>
        <v>5140.6958098723908</v>
      </c>
      <c r="AS15">
        <f t="shared" si="9"/>
        <v>989.21109614438103</v>
      </c>
      <c r="AT15">
        <f t="shared" si="9"/>
        <v>1303.2103275963275</v>
      </c>
      <c r="AU15">
        <f t="shared" si="9"/>
        <v>7433.1172336130985</v>
      </c>
      <c r="AW15">
        <v>12</v>
      </c>
      <c r="AX15">
        <f>(R15*SUMPRODUCT(K16:$K$23, X16:$X$23)-$AZ$3*SUMPRODUCT(K15:$K$22, W16:$W$23))/Z15</f>
        <v>40454.389847982231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4.6777600000000003E-2</v>
      </c>
      <c r="O16">
        <f t="shared" si="21"/>
        <v>41361.230424902467</v>
      </c>
      <c r="P16">
        <f t="shared" si="22"/>
        <v>2068.0615212451235</v>
      </c>
      <c r="Q16" s="4">
        <f t="shared" si="23"/>
        <v>50</v>
      </c>
      <c r="R16">
        <f t="shared" si="0"/>
        <v>500000</v>
      </c>
      <c r="S16">
        <f t="shared" si="1"/>
        <v>38723.473013285613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26520.380674952929</v>
      </c>
      <c r="AC16">
        <f t="shared" si="2"/>
        <v>23944.319867473536</v>
      </c>
      <c r="AE16">
        <f t="shared" si="3"/>
        <v>25575.354025357148</v>
      </c>
      <c r="AF16">
        <f t="shared" si="4"/>
        <v>-1278.7677012678573</v>
      </c>
      <c r="AG16">
        <f t="shared" si="4"/>
        <v>-30.917061415512105</v>
      </c>
      <c r="AH16">
        <f t="shared" si="5"/>
        <v>-15332.820044034781</v>
      </c>
      <c r="AI16">
        <f t="shared" si="6"/>
        <v>8932.8492186389976</v>
      </c>
      <c r="AJ16">
        <f t="shared" si="7"/>
        <v>2576.0608074793927</v>
      </c>
      <c r="AK16">
        <f t="shared" si="24"/>
        <v>2779.6880948476096</v>
      </c>
      <c r="AL16">
        <f t="shared" si="8"/>
        <v>14288.598120966</v>
      </c>
      <c r="AN16">
        <f t="shared" si="9"/>
        <v>11188.018633716152</v>
      </c>
      <c r="AO16">
        <f t="shared" si="9"/>
        <v>-559.40093168580756</v>
      </c>
      <c r="AP16">
        <f t="shared" si="9"/>
        <v>-13.524765243661793</v>
      </c>
      <c r="AQ16">
        <f t="shared" si="9"/>
        <v>-6707.3900986863118</v>
      </c>
      <c r="AR16">
        <f t="shared" si="9"/>
        <v>3907.7028381003711</v>
      </c>
      <c r="AS16">
        <f t="shared" si="9"/>
        <v>1126.9058597230053</v>
      </c>
      <c r="AT16">
        <f t="shared" si="9"/>
        <v>1215.9832536527213</v>
      </c>
      <c r="AU16">
        <f t="shared" si="9"/>
        <v>6250.5919514760981</v>
      </c>
      <c r="AW16">
        <v>13</v>
      </c>
      <c r="AX16">
        <f>(R16*SUMPRODUCT(K17:$K$23, X17:$X$23)-$AZ$3*SUMPRODUCT(K16:$K$22, W17:$W$23))/Z16</f>
        <v>38723.473013285613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5.1668436999999998E-2</v>
      </c>
      <c r="O17">
        <f t="shared" si="21"/>
        <v>41361.230424902467</v>
      </c>
      <c r="P17">
        <f t="shared" si="22"/>
        <v>2068.0615212451235</v>
      </c>
      <c r="Q17" s="4">
        <f t="shared" si="23"/>
        <v>50</v>
      </c>
      <c r="R17">
        <f t="shared" si="0"/>
        <v>500000</v>
      </c>
      <c r="S17">
        <f t="shared" si="1"/>
        <v>36292.182662016181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23944.319867473536</v>
      </c>
      <c r="AC17">
        <f t="shared" si="2"/>
        <v>21057.054320997711</v>
      </c>
      <c r="AE17">
        <f t="shared" si="3"/>
        <v>23998.161916891717</v>
      </c>
      <c r="AF17">
        <f t="shared" si="4"/>
        <v>-1199.9080958445859</v>
      </c>
      <c r="AG17">
        <f t="shared" si="4"/>
        <v>-29.010454561384471</v>
      </c>
      <c r="AH17">
        <f t="shared" si="5"/>
        <v>-15974.36239972518</v>
      </c>
      <c r="AI17">
        <f t="shared" si="6"/>
        <v>6794.8809667605692</v>
      </c>
      <c r="AJ17">
        <f t="shared" si="7"/>
        <v>2887.2655464758245</v>
      </c>
      <c r="AK17">
        <f t="shared" si="24"/>
        <v>2884.0167965817259</v>
      </c>
      <c r="AL17">
        <f t="shared" si="8"/>
        <v>12566.163309818119</v>
      </c>
      <c r="AN17">
        <f t="shared" si="9"/>
        <v>9887.9824917095248</v>
      </c>
      <c r="AO17">
        <f t="shared" si="9"/>
        <v>-494.39912458547627</v>
      </c>
      <c r="AP17">
        <f t="shared" si="9"/>
        <v>-11.95320157322525</v>
      </c>
      <c r="AQ17">
        <f t="shared" si="9"/>
        <v>-6581.929744107837</v>
      </c>
      <c r="AR17">
        <f t="shared" si="9"/>
        <v>2799.7004214429876</v>
      </c>
      <c r="AS17">
        <f t="shared" si="9"/>
        <v>1189.6424097536396</v>
      </c>
      <c r="AT17">
        <f t="shared" si="9"/>
        <v>1188.3038246493288</v>
      </c>
      <c r="AU17">
        <f t="shared" si="9"/>
        <v>5177.646655845956</v>
      </c>
      <c r="AW17">
        <v>14</v>
      </c>
      <c r="AX17">
        <f>(R17*SUMPRODUCT(K18:$K$23, X18:$X$23)-$AZ$3*SUMPRODUCT(K17:$K$22, W18:$W$23))/Z17</f>
        <v>36292.182662016181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5.7177164000000003E-2</v>
      </c>
      <c r="O18">
        <f t="shared" si="21"/>
        <v>41361.230424902467</v>
      </c>
      <c r="P18">
        <f t="shared" si="22"/>
        <v>2068.0615212451235</v>
      </c>
      <c r="Q18" s="4">
        <f t="shared" si="23"/>
        <v>50</v>
      </c>
      <c r="R18">
        <f t="shared" si="0"/>
        <v>500000</v>
      </c>
      <c r="S18">
        <f t="shared" si="1"/>
        <v>33138.478377923784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21057.054320997711</v>
      </c>
      <c r="AC18">
        <f t="shared" si="2"/>
        <v>17935.614538008391</v>
      </c>
      <c r="AE18">
        <f t="shared" si="3"/>
        <v>22386.033458102127</v>
      </c>
      <c r="AF18">
        <f t="shared" si="4"/>
        <v>-1119.3016729051064</v>
      </c>
      <c r="AG18">
        <f t="shared" si="4"/>
        <v>-27.061614497599795</v>
      </c>
      <c r="AH18">
        <f t="shared" si="5"/>
        <v>-16587.355181708277</v>
      </c>
      <c r="AI18">
        <f t="shared" si="6"/>
        <v>4652.3149889911438</v>
      </c>
      <c r="AJ18">
        <f t="shared" si="7"/>
        <v>3121.4397829893205</v>
      </c>
      <c r="AK18">
        <f t="shared" si="24"/>
        <v>2966.8974060442501</v>
      </c>
      <c r="AL18">
        <f t="shared" si="8"/>
        <v>10740.652178024715</v>
      </c>
      <c r="AN18">
        <f t="shared" si="9"/>
        <v>8619.508335889006</v>
      </c>
      <c r="AO18">
        <f t="shared" si="9"/>
        <v>-430.97541679445038</v>
      </c>
      <c r="AP18">
        <f t="shared" si="9"/>
        <v>-10.419791973475039</v>
      </c>
      <c r="AQ18">
        <f t="shared" si="9"/>
        <v>-6386.7878392426701</v>
      </c>
      <c r="AR18">
        <f t="shared" si="9"/>
        <v>1791.325287878411</v>
      </c>
      <c r="AS18">
        <f t="shared" si="9"/>
        <v>1201.8777815108756</v>
      </c>
      <c r="AT18">
        <f t="shared" si="9"/>
        <v>1142.3728536361243</v>
      </c>
      <c r="AU18">
        <f t="shared" si="9"/>
        <v>4135.5759230254116</v>
      </c>
      <c r="AW18">
        <v>15</v>
      </c>
      <c r="AX18">
        <f>(R18*SUMPRODUCT(K19:$K$23, X19:$X$23)-$AZ$3*SUMPRODUCT(K18:$K$22, W19:$W$23))/Z18</f>
        <v>33138.478377923784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6.3388860000000005E-2</v>
      </c>
      <c r="O19">
        <f t="shared" si="21"/>
        <v>41361.230424902467</v>
      </c>
      <c r="P19">
        <f t="shared" si="22"/>
        <v>2068.0615212451235</v>
      </c>
      <c r="Q19" s="4">
        <f t="shared" si="23"/>
        <v>50</v>
      </c>
      <c r="R19">
        <f t="shared" si="0"/>
        <v>500000</v>
      </c>
      <c r="S19">
        <f t="shared" si="1"/>
        <v>29169.272888805815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17935.614538008391</v>
      </c>
      <c r="AC19">
        <f t="shared" si="2"/>
        <v>14628.736569589073</v>
      </c>
      <c r="AE19">
        <f t="shared" si="3"/>
        <v>20743.147982690152</v>
      </c>
      <c r="AF19">
        <f t="shared" si="4"/>
        <v>-1037.1573991345076</v>
      </c>
      <c r="AG19">
        <f t="shared" si="4"/>
        <v>-25.075593459861473</v>
      </c>
      <c r="AH19">
        <f t="shared" si="5"/>
        <v>-17154.04892762324</v>
      </c>
      <c r="AI19">
        <f t="shared" si="6"/>
        <v>2526.8660624725453</v>
      </c>
      <c r="AJ19">
        <f t="shared" si="7"/>
        <v>3306.8779684193178</v>
      </c>
      <c r="AK19">
        <f t="shared" si="24"/>
        <v>2762.8938159228001</v>
      </c>
      <c r="AL19">
        <f t="shared" si="8"/>
        <v>8596.6378468146631</v>
      </c>
      <c r="AN19">
        <f t="shared" si="9"/>
        <v>7440.7792485165028</v>
      </c>
      <c r="AO19">
        <f t="shared" si="9"/>
        <v>-372.03896242582516</v>
      </c>
      <c r="AP19">
        <f t="shared" si="9"/>
        <v>-8.9948717338406521</v>
      </c>
      <c r="AQ19">
        <f t="shared" si="9"/>
        <v>-6153.3327243873027</v>
      </c>
      <c r="AR19">
        <f t="shared" si="9"/>
        <v>906.41268996953534</v>
      </c>
      <c r="AS19">
        <f t="shared" si="9"/>
        <v>1186.2109350675221</v>
      </c>
      <c r="AT19">
        <f t="shared" si="9"/>
        <v>991.07825815678314</v>
      </c>
      <c r="AU19">
        <f t="shared" si="9"/>
        <v>3083.7018831938408</v>
      </c>
      <c r="AW19">
        <v>16</v>
      </c>
      <c r="AX19">
        <f>(R19*SUMPRODUCT(K20:$K$23, X20:$X$23)-$AZ$3*SUMPRODUCT(K19:$K$22, W20:$W$23))/Z19</f>
        <v>29169.272888805815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7.0498397000000004E-2</v>
      </c>
      <c r="O20">
        <f t="shared" si="21"/>
        <v>41361.230424902467</v>
      </c>
      <c r="P20">
        <f t="shared" si="22"/>
        <v>2068.0615212451235</v>
      </c>
      <c r="Q20" s="4">
        <f t="shared" si="23"/>
        <v>50</v>
      </c>
      <c r="R20">
        <f t="shared" si="0"/>
        <v>500000</v>
      </c>
      <c r="S20">
        <f t="shared" si="1"/>
        <v>24008.471427438366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14628.736569589073</v>
      </c>
      <c r="AC20">
        <f t="shared" si="2"/>
        <v>11071.2897458554</v>
      </c>
      <c r="AE20">
        <f t="shared" si="3"/>
        <v>19073.357821349811</v>
      </c>
      <c r="AF20">
        <f t="shared" si="4"/>
        <v>-953.6678910674907</v>
      </c>
      <c r="AG20">
        <f t="shared" si="4"/>
        <v>-23.057048382518943</v>
      </c>
      <c r="AH20">
        <f t="shared" si="5"/>
        <v>-17677.891427439179</v>
      </c>
      <c r="AI20">
        <f t="shared" si="6"/>
        <v>418.74145446062539</v>
      </c>
      <c r="AJ20">
        <f t="shared" si="7"/>
        <v>3557.4468237336732</v>
      </c>
      <c r="AK20">
        <f t="shared" si="24"/>
        <v>1778.2395589430171</v>
      </c>
      <c r="AL20">
        <f t="shared" si="8"/>
        <v>5754.4278371373157</v>
      </c>
      <c r="AN20">
        <f t="shared" si="9"/>
        <v>6489.4322740966136</v>
      </c>
      <c r="AO20">
        <f t="shared" si="9"/>
        <v>-324.4716137048307</v>
      </c>
      <c r="AP20">
        <f t="shared" si="9"/>
        <v>-7.8448249815478226</v>
      </c>
      <c r="AQ20">
        <f t="shared" si="9"/>
        <v>-6014.6451527684403</v>
      </c>
      <c r="AR20">
        <f t="shared" si="9"/>
        <v>142.47068264179563</v>
      </c>
      <c r="AS20">
        <f t="shared" si="9"/>
        <v>1210.3694822669675</v>
      </c>
      <c r="AT20">
        <f t="shared" si="9"/>
        <v>605.02011722147199</v>
      </c>
      <c r="AU20">
        <f t="shared" si="9"/>
        <v>1957.860282130235</v>
      </c>
      <c r="AW20">
        <v>17</v>
      </c>
      <c r="AX20">
        <f>(R20*SUMPRODUCT(K21:$K$23, X21:$X$23)-$AZ$3*SUMPRODUCT(K20:$K$22, W21:$W$23))/Z20</f>
        <v>24008.471427438366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7.8701599999999997E-2</v>
      </c>
      <c r="O21">
        <f t="shared" si="21"/>
        <v>41361.230424902467</v>
      </c>
      <c r="P21">
        <f t="shared" si="22"/>
        <v>2068.0615212451235</v>
      </c>
      <c r="Q21" s="4">
        <f t="shared" si="23"/>
        <v>50</v>
      </c>
      <c r="R21">
        <f t="shared" si="0"/>
        <v>500000</v>
      </c>
      <c r="S21">
        <f t="shared" si="1"/>
        <v>17470.115328395892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11071.2897458554</v>
      </c>
      <c r="AC21">
        <f t="shared" si="2"/>
        <v>7341.5893093815093</v>
      </c>
      <c r="AE21">
        <f t="shared" si="3"/>
        <v>17381.52046522357</v>
      </c>
      <c r="AF21">
        <f t="shared" si="4"/>
        <v>-869.07602326117853</v>
      </c>
      <c r="AG21">
        <f t="shared" si="4"/>
        <v>-21.011851299712099</v>
      </c>
      <c r="AH21">
        <f t="shared" si="5"/>
        <v>-18146.265989816526</v>
      </c>
      <c r="AI21">
        <f t="shared" si="6"/>
        <v>-1654.8333991538457</v>
      </c>
      <c r="AJ21">
        <f t="shared" si="7"/>
        <v>3729.7004364738905</v>
      </c>
      <c r="AK21">
        <f t="shared" si="24"/>
        <v>1415.0455638350527</v>
      </c>
      <c r="AL21">
        <f t="shared" si="8"/>
        <v>3489.9126011550975</v>
      </c>
      <c r="AN21">
        <f t="shared" si="9"/>
        <v>5625.2347077833219</v>
      </c>
      <c r="AO21">
        <f t="shared" si="9"/>
        <v>-281.26173538916612</v>
      </c>
      <c r="AP21">
        <f t="shared" si="9"/>
        <v>-6.8001297954575861</v>
      </c>
      <c r="AQ21">
        <f t="shared" si="9"/>
        <v>-5872.7316443240188</v>
      </c>
      <c r="AR21">
        <f t="shared" si="9"/>
        <v>-535.55880172532022</v>
      </c>
      <c r="AS21">
        <f t="shared" si="9"/>
        <v>1207.0543763340254</v>
      </c>
      <c r="AT21">
        <f t="shared" si="9"/>
        <v>457.95553011060326</v>
      </c>
      <c r="AU21">
        <f t="shared" si="9"/>
        <v>1129.4511047193084</v>
      </c>
      <c r="AW21">
        <v>18</v>
      </c>
      <c r="AX21">
        <f>(R21*SUMPRODUCT(K22:$K$23, X22:$X$23)-$AZ$3*SUMPRODUCT(K21:$K$22, W22:$W$23))/Z21</f>
        <v>17470.115328395892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8.8159118999999994E-2</v>
      </c>
      <c r="O22">
        <f t="shared" si="21"/>
        <v>41361.230424902467</v>
      </c>
      <c r="P22">
        <f t="shared" si="22"/>
        <v>2068.0615212451235</v>
      </c>
      <c r="Q22" s="4">
        <f t="shared" si="23"/>
        <v>50</v>
      </c>
      <c r="R22">
        <f t="shared" si="0"/>
        <v>500000</v>
      </c>
      <c r="S22">
        <f t="shared" si="1"/>
        <v>9489.7482500632577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7341.5893093815093</v>
      </c>
      <c r="AC22">
        <f t="shared" si="2"/>
        <v>3596.4905534058316</v>
      </c>
      <c r="AE22">
        <f t="shared" si="3"/>
        <v>15675.365729476754</v>
      </c>
      <c r="AF22">
        <f t="shared" si="4"/>
        <v>-783.76828647383775</v>
      </c>
      <c r="AG22">
        <f t="shared" si="4"/>
        <v>-18.949346487573354</v>
      </c>
      <c r="AH22">
        <f t="shared" si="5"/>
        <v>-18523.862991416234</v>
      </c>
      <c r="AI22">
        <f t="shared" si="6"/>
        <v>-3651.2148949008915</v>
      </c>
      <c r="AJ22">
        <f t="shared" si="7"/>
        <v>3745.0987559756777</v>
      </c>
      <c r="AK22">
        <f t="shared" si="24"/>
        <v>1556.3230726669101</v>
      </c>
      <c r="AL22">
        <f t="shared" si="8"/>
        <v>1650.2069337416963</v>
      </c>
      <c r="AN22">
        <f t="shared" si="9"/>
        <v>4741.1837614010174</v>
      </c>
      <c r="AO22">
        <f t="shared" si="9"/>
        <v>-237.05918807005088</v>
      </c>
      <c r="AP22">
        <f t="shared" si="9"/>
        <v>-5.7314346221026353</v>
      </c>
      <c r="AQ22">
        <f t="shared" si="9"/>
        <v>-5602.7425406840275</v>
      </c>
      <c r="AR22">
        <f t="shared" si="9"/>
        <v>-1104.3494019751638</v>
      </c>
      <c r="AS22">
        <f t="shared" si="9"/>
        <v>1132.7455903172563</v>
      </c>
      <c r="AT22">
        <f t="shared" si="9"/>
        <v>470.72673180100634</v>
      </c>
      <c r="AU22">
        <f t="shared" si="9"/>
        <v>499.1229201430989</v>
      </c>
      <c r="AW22">
        <v>19</v>
      </c>
      <c r="AX22">
        <f>(R22*SUMPRODUCT(K23:$K$23, X23:$X$23)-$AZ$3*SUMPRODUCT(K22:$K$22, W23:$W$23))/Z22</f>
        <v>9489.7482500632577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9.9426106E-2</v>
      </c>
      <c r="O23">
        <f t="shared" si="21"/>
        <v>41361.230424902467</v>
      </c>
      <c r="P23">
        <f t="shared" si="22"/>
        <v>2068.0615212451235</v>
      </c>
      <c r="Q23" s="4">
        <f t="shared" si="23"/>
        <v>50</v>
      </c>
      <c r="R23">
        <f t="shared" si="0"/>
        <v>500000</v>
      </c>
      <c r="S23">
        <f t="shared" si="1"/>
        <v>10655.767381008878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3596.4905534058316</v>
      </c>
      <c r="AC23">
        <f t="shared" si="2"/>
        <v>3596.4905534058316</v>
      </c>
      <c r="AE23">
        <f t="shared" si="3"/>
        <v>13960.071497574265</v>
      </c>
      <c r="AF23">
        <f t="shared" si="4"/>
        <v>-698.00357487871327</v>
      </c>
      <c r="AG23">
        <f t="shared" si="4"/>
        <v>-16.875793290193425</v>
      </c>
      <c r="AH23">
        <f t="shared" si="5"/>
        <v>-18840.597325041959</v>
      </c>
      <c r="AI23">
        <f t="shared" si="6"/>
        <v>-5595.405195636602</v>
      </c>
      <c r="AJ23">
        <f t="shared" si="7"/>
        <v>0</v>
      </c>
      <c r="AK23">
        <f t="shared" si="24"/>
        <v>1751.6042256669341</v>
      </c>
      <c r="AL23">
        <f t="shared" si="8"/>
        <v>-3843.8009699696677</v>
      </c>
      <c r="AN23">
        <f t="shared" si="9"/>
        <v>3824.9610332099569</v>
      </c>
      <c r="AO23">
        <f t="shared" si="9"/>
        <v>-191.24805166049785</v>
      </c>
      <c r="AP23">
        <f t="shared" si="9"/>
        <v>-4.6238482195963062</v>
      </c>
      <c r="AQ23">
        <f t="shared" si="9"/>
        <v>-5162.1906537661607</v>
      </c>
      <c r="AR23">
        <f t="shared" si="9"/>
        <v>-1533.1015204362984</v>
      </c>
      <c r="AS23">
        <f t="shared" si="9"/>
        <v>0</v>
      </c>
      <c r="AT23">
        <f t="shared" si="9"/>
        <v>479.92719162979211</v>
      </c>
      <c r="AU23">
        <f t="shared" si="9"/>
        <v>-1053.1743288065063</v>
      </c>
      <c r="AW23">
        <v>20</v>
      </c>
      <c r="AX23">
        <f>(R23*SUMPRODUCT(K$23:$K24, X$23:$X24)-$AZ$3*SUMPRODUCT(K$22:$K23, W$23:$W24))/Z23</f>
        <v>10655.767381008878</v>
      </c>
    </row>
    <row r="25" spans="5:50" x14ac:dyDescent="0.25">
      <c r="AN25" s="8">
        <f t="shared" ref="AN25:AU25" si="25">SUM(AN3:AN23)</f>
        <v>333137.83885355922</v>
      </c>
      <c r="AO25" s="8">
        <f t="shared" si="25"/>
        <v>-47677.814761354821</v>
      </c>
      <c r="AP25" s="8">
        <f t="shared" si="25"/>
        <v>-2872.6257192083804</v>
      </c>
      <c r="AQ25" s="8">
        <f t="shared" si="25"/>
        <v>-121293.88839257344</v>
      </c>
      <c r="AR25" s="8">
        <f t="shared" si="25"/>
        <v>161293.5099804225</v>
      </c>
      <c r="AS25" s="8">
        <f t="shared" si="25"/>
        <v>-14662.455937924129</v>
      </c>
      <c r="AT25" s="8">
        <f t="shared" si="25"/>
        <v>33308.820184161108</v>
      </c>
      <c r="AU25" s="9">
        <f t="shared" si="25"/>
        <v>179939.87422665954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E753CB-EDB0-4F64-9E9F-CE39B951DE6F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'T.26.04.E'!C3*(1+C12)</f>
        <v>2500.4497848000942</v>
      </c>
      <c r="K3">
        <v>1</v>
      </c>
      <c r="L3" s="2">
        <v>0</v>
      </c>
      <c r="O3">
        <f>$C$3</f>
        <v>2500.4497848000942</v>
      </c>
      <c r="P3">
        <f>O3*B5</f>
        <v>2000.3598278400755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2500.4497848000942</v>
      </c>
      <c r="AF3">
        <f t="shared" ref="AF3:AG23" si="4">-$Z3*P3</f>
        <v>-2000.3598278400755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-2019.8182470399811</v>
      </c>
      <c r="AJ3">
        <f t="shared" ref="AJ3:AJ23" si="7">AB3-AC3</f>
        <v>0</v>
      </c>
      <c r="AL3">
        <f t="shared" ref="AL3:AL23" si="8">SUM(AI3:AK3)</f>
        <v>-2019.8182470399811</v>
      </c>
      <c r="AN3">
        <f t="shared" ref="AN3:AU23" si="9">AE3*$K3</f>
        <v>2500.4497848000942</v>
      </c>
      <c r="AO3">
        <f t="shared" si="9"/>
        <v>-2000.3598278400755</v>
      </c>
      <c r="AP3">
        <f t="shared" si="9"/>
        <v>-2519.9082039999998</v>
      </c>
      <c r="AQ3">
        <f t="shared" si="9"/>
        <v>0</v>
      </c>
      <c r="AR3">
        <f t="shared" si="9"/>
        <v>-2019.8182470399811</v>
      </c>
      <c r="AS3">
        <f t="shared" si="9"/>
        <v>0</v>
      </c>
      <c r="AT3">
        <f t="shared" si="9"/>
        <v>0</v>
      </c>
      <c r="AU3">
        <f t="shared" si="9"/>
        <v>-2019.8182470399811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1834.9521870306353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1.784809E-3</v>
      </c>
      <c r="R4">
        <f t="shared" si="0"/>
        <v>1000000</v>
      </c>
      <c r="S4">
        <f t="shared" si="1"/>
        <v>162.4041316715886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160.49022999902809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-1784.809</v>
      </c>
      <c r="AI4">
        <f t="shared" si="6"/>
        <v>-1784.809</v>
      </c>
      <c r="AJ4">
        <f t="shared" si="7"/>
        <v>-160.49022999902809</v>
      </c>
      <c r="AK4">
        <f>G4*MAX(0, SUM(AB4, AE4:AF4))</f>
        <v>0</v>
      </c>
      <c r="AL4">
        <f t="shared" si="8"/>
        <v>-1945.2992299990281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-1674.4619570316163</v>
      </c>
      <c r="AR4">
        <f t="shared" si="9"/>
        <v>-1674.4619570316163</v>
      </c>
      <c r="AS4">
        <f t="shared" si="9"/>
        <v>-150.56781123841643</v>
      </c>
      <c r="AT4">
        <f t="shared" si="9"/>
        <v>0</v>
      </c>
      <c r="AU4">
        <f t="shared" si="9"/>
        <v>-1825.0297682700327</v>
      </c>
      <c r="AW4">
        <v>1</v>
      </c>
      <c r="AX4">
        <f>(R4*SUMPRODUCT(K5:$K$23, X5:$X$23)-$AZ$3*SUMPRODUCT(K4:$K$22, W5:$W$23))/Z4</f>
        <v>162.4041316715886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1.7924099999999999E-3</v>
      </c>
      <c r="O5">
        <f t="shared" ref="O5:O23" si="21">$C$3</f>
        <v>2500.4497848000942</v>
      </c>
      <c r="P5">
        <f t="shared" ref="P5:P23" si="22">O5*$C$5</f>
        <v>125.02248924000472</v>
      </c>
      <c r="Q5" s="4">
        <f t="shared" ref="Q5:Q23" si="23">$C$8</f>
        <v>50</v>
      </c>
      <c r="R5">
        <f t="shared" si="0"/>
        <v>1000000</v>
      </c>
      <c r="S5">
        <f t="shared" si="1"/>
        <v>340.06119808726692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160.49022999902809</v>
      </c>
      <c r="AC5">
        <f t="shared" si="2"/>
        <v>332.09075949316866</v>
      </c>
      <c r="AE5">
        <f t="shared" si="3"/>
        <v>2441.8436233812868</v>
      </c>
      <c r="AF5">
        <f t="shared" si="4"/>
        <v>-122.09218116906435</v>
      </c>
      <c r="AG5">
        <f t="shared" si="4"/>
        <v>-48.828087614974983</v>
      </c>
      <c r="AH5">
        <f t="shared" si="5"/>
        <v>-1771.28679050031</v>
      </c>
      <c r="AI5">
        <f t="shared" si="6"/>
        <v>499.63656409693749</v>
      </c>
      <c r="AJ5">
        <f t="shared" si="7"/>
        <v>-171.60052949414057</v>
      </c>
      <c r="AK5">
        <f>G5*SUM(AB5, AE5:AF5)</f>
        <v>101.68990856066128</v>
      </c>
      <c r="AL5">
        <f t="shared" si="8"/>
        <v>429.72594316345817</v>
      </c>
      <c r="AN5">
        <f t="shared" si="9"/>
        <v>2108.6846127575736</v>
      </c>
      <c r="AO5">
        <f t="shared" si="9"/>
        <v>-105.43423063787868</v>
      </c>
      <c r="AP5">
        <f t="shared" si="9"/>
        <v>-42.166105985730852</v>
      </c>
      <c r="AQ5">
        <f t="shared" si="9"/>
        <v>-1529.6168698701017</v>
      </c>
      <c r="AR5">
        <f t="shared" si="9"/>
        <v>431.46740626386224</v>
      </c>
      <c r="AS5">
        <f t="shared" si="9"/>
        <v>-148.18778427108325</v>
      </c>
      <c r="AT5">
        <f t="shared" si="9"/>
        <v>87.815592858342569</v>
      </c>
      <c r="AU5">
        <f t="shared" si="9"/>
        <v>371.09521485112157</v>
      </c>
      <c r="AW5">
        <v>2</v>
      </c>
      <c r="AX5">
        <f>(R5*SUMPRODUCT(K6:$K$23, X6:$X$23)-$AZ$3*SUMPRODUCT(K5:$K$22, W6:$W$23))/Z5</f>
        <v>340.06119808726692</v>
      </c>
    </row>
    <row r="6" spans="1:52" x14ac:dyDescent="0.25">
      <c r="A6" t="s">
        <v>16</v>
      </c>
      <c r="C6" s="2">
        <v>1000000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1.8014369999999999E-3</v>
      </c>
      <c r="O6">
        <f t="shared" si="21"/>
        <v>2500.4497848000942</v>
      </c>
      <c r="P6">
        <f t="shared" si="22"/>
        <v>125.02248924000472</v>
      </c>
      <c r="Q6" s="4">
        <f t="shared" si="23"/>
        <v>50</v>
      </c>
      <c r="R6">
        <f t="shared" si="0"/>
        <v>1000000</v>
      </c>
      <c r="S6">
        <f t="shared" si="1"/>
        <v>527.88049843446447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332.09075949316866</v>
      </c>
      <c r="AC6">
        <f t="shared" si="2"/>
        <v>509.42417049727555</v>
      </c>
      <c r="AE6">
        <f t="shared" si="3"/>
        <v>2413.0263596961013</v>
      </c>
      <c r="AF6">
        <f t="shared" si="4"/>
        <v>-120.65131798480506</v>
      </c>
      <c r="AG6">
        <f t="shared" si="4"/>
        <v>-48.251846015156381</v>
      </c>
      <c r="AH6">
        <f t="shared" si="5"/>
        <v>-1759.2144733771538</v>
      </c>
      <c r="AI6">
        <f t="shared" si="6"/>
        <v>484.90872231898584</v>
      </c>
      <c r="AJ6">
        <f t="shared" si="7"/>
        <v>-177.33341100410689</v>
      </c>
      <c r="AK6">
        <f>G6*SUM(AB6, AE6:AF6)</f>
        <v>153.53124937046118</v>
      </c>
      <c r="AL6">
        <f t="shared" si="8"/>
        <v>461.10656068534013</v>
      </c>
      <c r="AN6">
        <f t="shared" si="9"/>
        <v>1879.3281963809939</v>
      </c>
      <c r="AO6">
        <f t="shared" si="9"/>
        <v>-93.966409819049687</v>
      </c>
      <c r="AP6">
        <f t="shared" si="9"/>
        <v>-37.579802797984243</v>
      </c>
      <c r="AQ6">
        <f t="shared" si="9"/>
        <v>-1370.1223569375366</v>
      </c>
      <c r="AR6">
        <f t="shared" si="9"/>
        <v>377.65962682642311</v>
      </c>
      <c r="AS6">
        <f t="shared" si="9"/>
        <v>-138.11191001759704</v>
      </c>
      <c r="AT6">
        <f t="shared" si="9"/>
        <v>119.57416246536479</v>
      </c>
      <c r="AU6">
        <f t="shared" si="9"/>
        <v>359.12187927419086</v>
      </c>
      <c r="AW6">
        <v>3</v>
      </c>
      <c r="AX6">
        <f>(R6*SUMPRODUCT(K7:$K$23, X7:$X$23)-$AZ$3*SUMPRODUCT(K6:$K$22, W7:$W$23))/Z6</f>
        <v>527.88049843446447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1.8114139999999999E-3</v>
      </c>
      <c r="O7">
        <f t="shared" si="21"/>
        <v>2500.4497848000942</v>
      </c>
      <c r="P7">
        <f t="shared" si="22"/>
        <v>125.02248924000472</v>
      </c>
      <c r="Q7" s="4">
        <f t="shared" si="23"/>
        <v>50</v>
      </c>
      <c r="R7">
        <f t="shared" si="0"/>
        <v>1000000</v>
      </c>
      <c r="S7">
        <f t="shared" si="1"/>
        <v>688.04847190928763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509.42417049727555</v>
      </c>
      <c r="AC7">
        <f t="shared" si="2"/>
        <v>656.14949183935096</v>
      </c>
      <c r="AE7">
        <f t="shared" si="3"/>
        <v>2384.5251063688174</v>
      </c>
      <c r="AF7">
        <f t="shared" si="4"/>
        <v>-119.22625531844088</v>
      </c>
      <c r="AG7">
        <f t="shared" si="4"/>
        <v>-47.681923485607115</v>
      </c>
      <c r="AH7">
        <f t="shared" si="5"/>
        <v>-1748.0813879539696</v>
      </c>
      <c r="AI7">
        <f t="shared" si="6"/>
        <v>469.53553961079979</v>
      </c>
      <c r="AJ7">
        <f t="shared" si="7"/>
        <v>-146.7253213420754</v>
      </c>
      <c r="AK7">
        <f>G7*SUM(AB7, AE7:AF7)</f>
        <v>136.23890035798971</v>
      </c>
      <c r="AL7">
        <f t="shared" si="8"/>
        <v>459.04911862671406</v>
      </c>
      <c r="AN7">
        <f t="shared" si="9"/>
        <v>1681.1176545774097</v>
      </c>
      <c r="AO7">
        <f t="shared" si="9"/>
        <v>-84.055882728870486</v>
      </c>
      <c r="AP7">
        <f t="shared" si="9"/>
        <v>-33.616305050329402</v>
      </c>
      <c r="AQ7">
        <f t="shared" si="9"/>
        <v>-1232.4175053047495</v>
      </c>
      <c r="AR7">
        <f t="shared" si="9"/>
        <v>331.02796149346028</v>
      </c>
      <c r="AS7">
        <f t="shared" si="9"/>
        <v>-103.44304089015323</v>
      </c>
      <c r="AT7">
        <f t="shared" si="9"/>
        <v>96.049993359392275</v>
      </c>
      <c r="AU7">
        <f t="shared" si="9"/>
        <v>323.63491396269927</v>
      </c>
      <c r="AW7">
        <v>4</v>
      </c>
      <c r="AX7">
        <f>(R7*SUMPRODUCT(K8:$K$23, X8:$X$23)-$AZ$3*SUMPRODUCT(K7:$K$22, W8:$W$23))/Z7</f>
        <v>688.04847190928763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1.8237660000000001E-3</v>
      </c>
      <c r="O8">
        <f t="shared" si="21"/>
        <v>2500.4497848000942</v>
      </c>
      <c r="P8">
        <f t="shared" si="22"/>
        <v>125.02248924000472</v>
      </c>
      <c r="Q8" s="4">
        <f t="shared" si="23"/>
        <v>50</v>
      </c>
      <c r="R8">
        <f t="shared" si="0"/>
        <v>1000000</v>
      </c>
      <c r="S8">
        <f t="shared" si="1"/>
        <v>792.21913690296833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656.14949183935096</v>
      </c>
      <c r="AC8">
        <f t="shared" si="2"/>
        <v>746.55790078650716</v>
      </c>
      <c r="AE8">
        <f t="shared" si="3"/>
        <v>2356.3310394899872</v>
      </c>
      <c r="AF8">
        <f t="shared" si="4"/>
        <v>-117.81655197449938</v>
      </c>
      <c r="AG8">
        <f t="shared" si="4"/>
        <v>-47.118143579883395</v>
      </c>
      <c r="AH8">
        <f t="shared" si="5"/>
        <v>-1739.2134173530351</v>
      </c>
      <c r="AI8">
        <f t="shared" si="6"/>
        <v>452.18292658256928</v>
      </c>
      <c r="AJ8">
        <f t="shared" si="7"/>
        <v>-90.408408947156204</v>
      </c>
      <c r="AK8">
        <f t="shared" ref="AK8:AK23" si="24">G8*SUM(AB8:AB8, AE8:AF8)</f>
        <v>61.656342760258063</v>
      </c>
      <c r="AL8">
        <f t="shared" si="8"/>
        <v>423.43086039567112</v>
      </c>
      <c r="AN8">
        <f t="shared" si="9"/>
        <v>1548.942203087382</v>
      </c>
      <c r="AO8">
        <f t="shared" si="9"/>
        <v>-77.447110154369113</v>
      </c>
      <c r="AP8">
        <f t="shared" si="9"/>
        <v>-30.97327153904866</v>
      </c>
      <c r="AQ8">
        <f t="shared" si="9"/>
        <v>-1143.277840492663</v>
      </c>
      <c r="AR8">
        <f t="shared" si="9"/>
        <v>297.24398090130109</v>
      </c>
      <c r="AS8">
        <f t="shared" si="9"/>
        <v>-59.430274348269549</v>
      </c>
      <c r="AT8">
        <f t="shared" si="9"/>
        <v>40.530006093734478</v>
      </c>
      <c r="AU8">
        <f t="shared" si="9"/>
        <v>278.34371264676605</v>
      </c>
      <c r="AW8">
        <v>5</v>
      </c>
      <c r="AX8">
        <f>(R8*SUMPRODUCT(K9:$K$23, X9:$X$23)-$AZ$3*SUMPRODUCT(K8:$K$22, W9:$W$23))/Z8</f>
        <v>792.21913690296833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1.843244E-3</v>
      </c>
      <c r="O9">
        <f t="shared" si="21"/>
        <v>2500.4497848000942</v>
      </c>
      <c r="P9">
        <f t="shared" si="22"/>
        <v>125.02248924000472</v>
      </c>
      <c r="Q9" s="4">
        <f t="shared" si="23"/>
        <v>50</v>
      </c>
      <c r="R9">
        <f t="shared" si="0"/>
        <v>1000000</v>
      </c>
      <c r="S9">
        <f t="shared" si="1"/>
        <v>857.029493574291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746.55790078650716</v>
      </c>
      <c r="AC9">
        <f t="shared" si="2"/>
        <v>798.06778259647763</v>
      </c>
      <c r="AE9">
        <f t="shared" si="3"/>
        <v>2328.4244360445341</v>
      </c>
      <c r="AF9">
        <f t="shared" si="4"/>
        <v>-116.4212218022267</v>
      </c>
      <c r="AG9">
        <f t="shared" si="4"/>
        <v>-46.560111908639797</v>
      </c>
      <c r="AH9">
        <f t="shared" si="5"/>
        <v>-1737.0047088951717</v>
      </c>
      <c r="AI9">
        <f t="shared" si="6"/>
        <v>428.43839343849572</v>
      </c>
      <c r="AJ9">
        <f t="shared" si="7"/>
        <v>-51.509881809970466</v>
      </c>
      <c r="AK9">
        <f t="shared" si="24"/>
        <v>17.455510578670005</v>
      </c>
      <c r="AL9">
        <f t="shared" si="8"/>
        <v>394.38402220719524</v>
      </c>
      <c r="AN9">
        <f t="shared" si="9"/>
        <v>1454.6642298368381</v>
      </c>
      <c r="AO9">
        <f t="shared" si="9"/>
        <v>-72.733211491841899</v>
      </c>
      <c r="AP9">
        <f t="shared" si="9"/>
        <v>-29.088051251409858</v>
      </c>
      <c r="AQ9">
        <f t="shared" si="9"/>
        <v>-1085.1795651914506</v>
      </c>
      <c r="AR9">
        <f t="shared" si="9"/>
        <v>267.6634019021356</v>
      </c>
      <c r="AS9">
        <f t="shared" si="9"/>
        <v>-32.180379741837633</v>
      </c>
      <c r="AT9">
        <f t="shared" si="9"/>
        <v>10.905188272059574</v>
      </c>
      <c r="AU9">
        <f t="shared" si="9"/>
        <v>246.38821043235754</v>
      </c>
      <c r="AW9">
        <v>6</v>
      </c>
      <c r="AX9">
        <f>(R9*SUMPRODUCT(K10:$K$23, X10:$X$23)-$AZ$3*SUMPRODUCT(K9:$K$22, W10:$W$23))/Z9</f>
        <v>857.029493574291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1.8660479999999999E-3</v>
      </c>
      <c r="O10">
        <f t="shared" si="21"/>
        <v>2500.4497848000942</v>
      </c>
      <c r="P10">
        <f t="shared" si="22"/>
        <v>125.02248924000472</v>
      </c>
      <c r="Q10" s="4">
        <f t="shared" si="23"/>
        <v>50</v>
      </c>
      <c r="R10">
        <f t="shared" si="0"/>
        <v>1000000</v>
      </c>
      <c r="S10">
        <f t="shared" si="1"/>
        <v>906.51079769009868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798.06778259647763</v>
      </c>
      <c r="AC10">
        <f t="shared" si="2"/>
        <v>834.12822002745088</v>
      </c>
      <c r="AE10">
        <f t="shared" si="3"/>
        <v>2300.7952399220562</v>
      </c>
      <c r="AF10">
        <f t="shared" si="4"/>
        <v>-115.03976199610283</v>
      </c>
      <c r="AG10">
        <f t="shared" si="4"/>
        <v>-46.007627385846504</v>
      </c>
      <c r="AH10">
        <f t="shared" si="5"/>
        <v>-1737.6680741378696</v>
      </c>
      <c r="AI10">
        <f t="shared" si="6"/>
        <v>402.07977640223726</v>
      </c>
      <c r="AJ10">
        <f t="shared" si="7"/>
        <v>-36.060437430973252</v>
      </c>
      <c r="AK10">
        <f t="shared" si="24"/>
        <v>12.233675368141968</v>
      </c>
      <c r="AL10">
        <f t="shared" si="8"/>
        <v>378.25301433940598</v>
      </c>
      <c r="AN10">
        <f t="shared" si="9"/>
        <v>1365.7036715075637</v>
      </c>
      <c r="AO10">
        <f t="shared" si="9"/>
        <v>-68.285183575378184</v>
      </c>
      <c r="AP10">
        <f t="shared" si="9"/>
        <v>-27.30916013209897</v>
      </c>
      <c r="AQ10">
        <f t="shared" si="9"/>
        <v>-1031.443227773698</v>
      </c>
      <c r="AR10">
        <f t="shared" si="9"/>
        <v>238.66610002638836</v>
      </c>
      <c r="AS10">
        <f t="shared" si="9"/>
        <v>-21.404717352126177</v>
      </c>
      <c r="AT10">
        <f t="shared" si="9"/>
        <v>7.2616524392970891</v>
      </c>
      <c r="AU10">
        <f t="shared" si="9"/>
        <v>224.52303511355927</v>
      </c>
      <c r="AW10">
        <v>7</v>
      </c>
      <c r="AX10">
        <f>(R10*SUMPRODUCT(K11:$K$23, X11:$X$23)-$AZ$3*SUMPRODUCT(K10:$K$22, W11:$W$23))/Z10</f>
        <v>906.51079769009868</v>
      </c>
    </row>
    <row r="11" spans="1:52" x14ac:dyDescent="0.25">
      <c r="A11" t="s">
        <v>33</v>
      </c>
      <c r="C11" s="7">
        <f>AU25</f>
        <v>-828.08562965608394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1.8888519999999999E-3</v>
      </c>
      <c r="O11">
        <f t="shared" si="21"/>
        <v>2500.4497848000942</v>
      </c>
      <c r="P11">
        <f t="shared" si="22"/>
        <v>125.02248924000472</v>
      </c>
      <c r="Q11" s="4">
        <f t="shared" si="23"/>
        <v>50</v>
      </c>
      <c r="R11">
        <f t="shared" si="0"/>
        <v>1000000</v>
      </c>
      <c r="S11">
        <f t="shared" si="1"/>
        <v>940.61270861812852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834.12822002745088</v>
      </c>
      <c r="AC11">
        <f t="shared" si="2"/>
        <v>855.21729347896508</v>
      </c>
      <c r="AE11">
        <f t="shared" si="3"/>
        <v>2273.4414258323186</v>
      </c>
      <c r="AF11">
        <f t="shared" si="4"/>
        <v>-113.67207129161594</v>
      </c>
      <c r="AG11">
        <f t="shared" si="4"/>
        <v>-45.460649512985029</v>
      </c>
      <c r="AH11">
        <f t="shared" si="5"/>
        <v>-1738.0319800602188</v>
      </c>
      <c r="AI11">
        <f t="shared" si="6"/>
        <v>376.27672496749892</v>
      </c>
      <c r="AJ11">
        <f t="shared" si="7"/>
        <v>-21.089073451514196</v>
      </c>
      <c r="AK11">
        <f t="shared" si="24"/>
        <v>7.1853541789635686</v>
      </c>
      <c r="AL11">
        <f t="shared" si="8"/>
        <v>362.37300569494829</v>
      </c>
      <c r="AN11">
        <f t="shared" si="9"/>
        <v>1283.3732978422763</v>
      </c>
      <c r="AO11">
        <f t="shared" si="9"/>
        <v>-64.168664892113824</v>
      </c>
      <c r="AP11">
        <f t="shared" si="9"/>
        <v>-25.662848853109029</v>
      </c>
      <c r="AQ11">
        <f t="shared" si="9"/>
        <v>-981.1309887557851</v>
      </c>
      <c r="AR11">
        <f t="shared" si="9"/>
        <v>212.41079534126851</v>
      </c>
      <c r="AS11">
        <f t="shared" si="9"/>
        <v>-11.904926793528045</v>
      </c>
      <c r="AT11">
        <f t="shared" si="9"/>
        <v>4.0561817797637882</v>
      </c>
      <c r="AU11">
        <f t="shared" si="9"/>
        <v>204.56205032750427</v>
      </c>
      <c r="AW11">
        <v>8</v>
      </c>
      <c r="AX11">
        <f>(R11*SUMPRODUCT(K12:$K$23, X12:$X$23)-$AZ$3*SUMPRODUCT(K11:$K$22, W12:$W$23))/Z11</f>
        <v>940.61270861812852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1.917357E-3</v>
      </c>
      <c r="O12">
        <f t="shared" si="21"/>
        <v>2500.4497848000942</v>
      </c>
      <c r="P12">
        <f t="shared" si="22"/>
        <v>125.02248924000472</v>
      </c>
      <c r="Q12" s="4">
        <f t="shared" si="23"/>
        <v>50</v>
      </c>
      <c r="R12">
        <f t="shared" si="0"/>
        <v>1000000</v>
      </c>
      <c r="S12">
        <f t="shared" si="1"/>
        <v>958.92541600794232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855.21729347896508</v>
      </c>
      <c r="AC12">
        <f t="shared" si="2"/>
        <v>861.47708932676414</v>
      </c>
      <c r="AE12">
        <f t="shared" si="3"/>
        <v>2246.3480127420858</v>
      </c>
      <c r="AF12">
        <f t="shared" si="4"/>
        <v>-112.31740063710429</v>
      </c>
      <c r="AG12">
        <f t="shared" si="4"/>
        <v>-44.918878723286909</v>
      </c>
      <c r="AH12">
        <f t="shared" si="5"/>
        <v>-1743.2858913653688</v>
      </c>
      <c r="AI12">
        <f t="shared" si="6"/>
        <v>345.82584201632585</v>
      </c>
      <c r="AJ12">
        <f t="shared" si="7"/>
        <v>-6.2597958477990687</v>
      </c>
      <c r="AK12">
        <f t="shared" si="24"/>
        <v>6.8752701828430771</v>
      </c>
      <c r="AL12">
        <f t="shared" si="8"/>
        <v>346.44131635136984</v>
      </c>
      <c r="AN12">
        <f t="shared" si="9"/>
        <v>1205.5127674566238</v>
      </c>
      <c r="AO12">
        <f t="shared" si="9"/>
        <v>-60.275638372831189</v>
      </c>
      <c r="AP12">
        <f t="shared" si="9"/>
        <v>-24.105918358864425</v>
      </c>
      <c r="AQ12">
        <f t="shared" si="9"/>
        <v>-935.54221672118206</v>
      </c>
      <c r="AR12">
        <f t="shared" si="9"/>
        <v>185.58899400374619</v>
      </c>
      <c r="AS12">
        <f t="shared" si="9"/>
        <v>-3.3593476048184177</v>
      </c>
      <c r="AT12">
        <f t="shared" si="9"/>
        <v>3.6896446757659085</v>
      </c>
      <c r="AU12">
        <f t="shared" si="9"/>
        <v>185.91929107469369</v>
      </c>
      <c r="AW12">
        <v>9</v>
      </c>
      <c r="AX12">
        <f>(R12*SUMPRODUCT(K13:$K$23, X13:$X$23)-$AZ$3*SUMPRODUCT(K12:$K$22, W13:$W$23))/Z12</f>
        <v>958.92541600794232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1.947287E-3</v>
      </c>
      <c r="O13">
        <f t="shared" si="21"/>
        <v>2500.4497848000942</v>
      </c>
      <c r="P13">
        <f t="shared" si="22"/>
        <v>125.02248924000472</v>
      </c>
      <c r="Q13" s="4">
        <f t="shared" si="23"/>
        <v>50</v>
      </c>
      <c r="R13">
        <f t="shared" si="0"/>
        <v>1000000</v>
      </c>
      <c r="S13">
        <f t="shared" si="1"/>
        <v>961.49937964914352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861.47708932676414</v>
      </c>
      <c r="AC13">
        <f t="shared" si="2"/>
        <v>853.4695397079231</v>
      </c>
      <c r="AE13">
        <f t="shared" si="3"/>
        <v>2219.5102483319765</v>
      </c>
      <c r="AF13">
        <f t="shared" si="4"/>
        <v>-110.97551241659882</v>
      </c>
      <c r="AG13">
        <f t="shared" si="4"/>
        <v>-44.38221998746161</v>
      </c>
      <c r="AH13">
        <f t="shared" si="5"/>
        <v>-1749.3989718486639</v>
      </c>
      <c r="AI13">
        <f t="shared" si="6"/>
        <v>314.75354407925192</v>
      </c>
      <c r="AJ13">
        <f t="shared" si="7"/>
        <v>8.0075496188410398</v>
      </c>
      <c r="AK13">
        <f t="shared" si="24"/>
        <v>5.9400236504842834</v>
      </c>
      <c r="AL13">
        <f t="shared" si="8"/>
        <v>328.70111734857727</v>
      </c>
      <c r="AN13">
        <f t="shared" si="9"/>
        <v>1132.556965333893</v>
      </c>
      <c r="AO13">
        <f t="shared" si="9"/>
        <v>-56.627848266694642</v>
      </c>
      <c r="AP13">
        <f t="shared" si="9"/>
        <v>-22.647064784475134</v>
      </c>
      <c r="AQ13">
        <f t="shared" si="9"/>
        <v>-892.67170187844476</v>
      </c>
      <c r="AR13">
        <f t="shared" si="9"/>
        <v>160.61035040427819</v>
      </c>
      <c r="AS13">
        <f t="shared" si="9"/>
        <v>4.0860392975841355</v>
      </c>
      <c r="AT13">
        <f t="shared" si="9"/>
        <v>3.031035862375437</v>
      </c>
      <c r="AU13">
        <f t="shared" si="9"/>
        <v>167.72742556423776</v>
      </c>
      <c r="AW13">
        <v>10</v>
      </c>
      <c r="AX13">
        <f>(R13*SUMPRODUCT(K14:$K$23, X14:$X$23)-$AZ$3*SUMPRODUCT(K13:$K$22, W14:$W$23))/Z13</f>
        <v>961.49937964914352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1.9819680000000002E-3</v>
      </c>
      <c r="O14">
        <f t="shared" si="21"/>
        <v>2500.4497848000942</v>
      </c>
      <c r="P14">
        <f t="shared" si="22"/>
        <v>125.02248924000472</v>
      </c>
      <c r="Q14" s="4">
        <f t="shared" si="23"/>
        <v>50</v>
      </c>
      <c r="R14">
        <f t="shared" si="0"/>
        <v>1000000</v>
      </c>
      <c r="S14">
        <f t="shared" si="1"/>
        <v>947.27316959367613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853.4695397079231</v>
      </c>
      <c r="AC14">
        <f t="shared" si="2"/>
        <v>830.76678539222848</v>
      </c>
      <c r="AE14">
        <f t="shared" si="3"/>
        <v>2192.9161475607907</v>
      </c>
      <c r="AF14">
        <f t="shared" si="4"/>
        <v>-109.64580737803954</v>
      </c>
      <c r="AG14">
        <f t="shared" si="4"/>
        <v>-43.85043364780288</v>
      </c>
      <c r="AH14">
        <f t="shared" si="5"/>
        <v>-1759.2827956821864</v>
      </c>
      <c r="AI14">
        <f t="shared" si="6"/>
        <v>280.13711085276191</v>
      </c>
      <c r="AJ14">
        <f t="shared" si="7"/>
        <v>22.702754315694619</v>
      </c>
      <c r="AK14">
        <f t="shared" si="24"/>
        <v>5.2861317838032136</v>
      </c>
      <c r="AL14">
        <f t="shared" si="8"/>
        <v>308.12599695225975</v>
      </c>
      <c r="AN14">
        <f t="shared" si="9"/>
        <v>1064.2825794341686</v>
      </c>
      <c r="AO14">
        <f t="shared" si="9"/>
        <v>-53.214128971708426</v>
      </c>
      <c r="AP14">
        <f t="shared" si="9"/>
        <v>-21.281822692537208</v>
      </c>
      <c r="AQ14">
        <f t="shared" si="9"/>
        <v>-853.82837543763765</v>
      </c>
      <c r="AR14">
        <f t="shared" si="9"/>
        <v>135.95825233228535</v>
      </c>
      <c r="AS14">
        <f t="shared" si="9"/>
        <v>11.018271697366789</v>
      </c>
      <c r="AT14">
        <f t="shared" si="9"/>
        <v>2.5655052868085408</v>
      </c>
      <c r="AU14">
        <f t="shared" si="9"/>
        <v>149.54202931646068</v>
      </c>
      <c r="AW14">
        <v>11</v>
      </c>
      <c r="AX14">
        <f>(R14*SUMPRODUCT(K15:$K$23, X15:$X$23)-$AZ$3*SUMPRODUCT(K14:$K$22, W15:$W$23))/Z14</f>
        <v>947.27316959367613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2.0299509999999999E-3</v>
      </c>
      <c r="O15">
        <f t="shared" si="21"/>
        <v>2500.4497848000942</v>
      </c>
      <c r="P15">
        <f t="shared" si="22"/>
        <v>125.02248924000472</v>
      </c>
      <c r="Q15" s="4">
        <f t="shared" si="23"/>
        <v>50</v>
      </c>
      <c r="R15">
        <f t="shared" si="0"/>
        <v>1000000</v>
      </c>
      <c r="S15">
        <f t="shared" si="1"/>
        <v>912.2174387665649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830.76678539222848</v>
      </c>
      <c r="AC15">
        <f t="shared" si="2"/>
        <v>790.39837267794337</v>
      </c>
      <c r="AE15">
        <f t="shared" si="3"/>
        <v>2166.5354737585253</v>
      </c>
      <c r="AF15">
        <f t="shared" si="4"/>
        <v>-108.32677368792628</v>
      </c>
      <c r="AG15">
        <f t="shared" si="4"/>
        <v>-43.322915079691057</v>
      </c>
      <c r="AH15">
        <f t="shared" si="5"/>
        <v>-1780.2846326758222</v>
      </c>
      <c r="AI15">
        <f t="shared" si="6"/>
        <v>234.60115231508598</v>
      </c>
      <c r="AJ15">
        <f t="shared" si="7"/>
        <v>40.368412714285114</v>
      </c>
      <c r="AK15">
        <f t="shared" si="24"/>
        <v>11.844799490397595</v>
      </c>
      <c r="AL15">
        <f t="shared" si="8"/>
        <v>286.81436451976867</v>
      </c>
      <c r="AN15">
        <f t="shared" si="9"/>
        <v>999.60006859342309</v>
      </c>
      <c r="AO15">
        <f t="shared" si="9"/>
        <v>-49.980003429671157</v>
      </c>
      <c r="AP15">
        <f t="shared" si="9"/>
        <v>-19.98840517953731</v>
      </c>
      <c r="AQ15">
        <f t="shared" si="9"/>
        <v>-821.39095458767179</v>
      </c>
      <c r="AR15">
        <f t="shared" si="9"/>
        <v>108.24070539654291</v>
      </c>
      <c r="AS15">
        <f t="shared" si="9"/>
        <v>18.625251516516151</v>
      </c>
      <c r="AT15">
        <f t="shared" si="9"/>
        <v>5.4649750841773805</v>
      </c>
      <c r="AU15">
        <f t="shared" si="9"/>
        <v>132.33093199723643</v>
      </c>
      <c r="AW15">
        <v>12</v>
      </c>
      <c r="AX15">
        <f>(R15*SUMPRODUCT(K16:$K$23, X16:$X$23)-$AZ$3*SUMPRODUCT(K15:$K$22, W16:$W$23))/Z15</f>
        <v>912.2174387665649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2.0855349999999999E-3</v>
      </c>
      <c r="O16">
        <f t="shared" si="21"/>
        <v>2500.4497848000942</v>
      </c>
      <c r="P16">
        <f t="shared" si="22"/>
        <v>125.02248924000472</v>
      </c>
      <c r="Q16" s="4">
        <f t="shared" si="23"/>
        <v>50</v>
      </c>
      <c r="R16">
        <f t="shared" si="0"/>
        <v>1000000</v>
      </c>
      <c r="S16">
        <f t="shared" si="1"/>
        <v>856.86284410590088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790.39837267794337</v>
      </c>
      <c r="AC16">
        <f t="shared" si="2"/>
        <v>733.46318925080504</v>
      </c>
      <c r="AE16">
        <f t="shared" si="3"/>
        <v>2140.3517334616754</v>
      </c>
      <c r="AF16">
        <f t="shared" si="4"/>
        <v>-107.01758667308377</v>
      </c>
      <c r="AG16">
        <f t="shared" si="4"/>
        <v>-42.799334473193426</v>
      </c>
      <c r="AH16">
        <f t="shared" si="5"/>
        <v>-1807.02911401447</v>
      </c>
      <c r="AI16">
        <f t="shared" si="6"/>
        <v>183.50569830092809</v>
      </c>
      <c r="AJ16">
        <f t="shared" si="7"/>
        <v>56.935183427138327</v>
      </c>
      <c r="AK16">
        <f t="shared" si="24"/>
        <v>20.048500888212399</v>
      </c>
      <c r="AL16">
        <f t="shared" si="8"/>
        <v>260.48938261627882</v>
      </c>
      <c r="AN16">
        <f t="shared" si="9"/>
        <v>936.30356212992808</v>
      </c>
      <c r="AO16">
        <f t="shared" si="9"/>
        <v>-46.815178106496404</v>
      </c>
      <c r="AP16">
        <f t="shared" si="9"/>
        <v>-18.722702767749912</v>
      </c>
      <c r="AQ16">
        <f t="shared" si="9"/>
        <v>-790.49053941606803</v>
      </c>
      <c r="AR16">
        <f t="shared" si="9"/>
        <v>80.27514183961361</v>
      </c>
      <c r="AS16">
        <f t="shared" si="9"/>
        <v>24.906474118219968</v>
      </c>
      <c r="AT16">
        <f t="shared" si="9"/>
        <v>8.7702794375008803</v>
      </c>
      <c r="AU16">
        <f t="shared" si="9"/>
        <v>113.95189539533446</v>
      </c>
      <c r="AW16">
        <v>13</v>
      </c>
      <c r="AX16">
        <f>(R16*SUMPRODUCT(K17:$K$23, X17:$X$23)-$AZ$3*SUMPRODUCT(K16:$K$22, W17:$W$23))/Z16</f>
        <v>856.86284410590088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2.1420699999999998E-3</v>
      </c>
      <c r="O17">
        <f t="shared" si="21"/>
        <v>2500.4497848000942</v>
      </c>
      <c r="P17">
        <f t="shared" si="22"/>
        <v>125.02248924000472</v>
      </c>
      <c r="Q17" s="4">
        <f t="shared" si="23"/>
        <v>50</v>
      </c>
      <c r="R17">
        <f t="shared" si="0"/>
        <v>1000000</v>
      </c>
      <c r="S17">
        <f t="shared" si="1"/>
        <v>786.5195215058186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733.46318925080504</v>
      </c>
      <c r="AC17">
        <f t="shared" si="2"/>
        <v>665.07558985372452</v>
      </c>
      <c r="AE17">
        <f t="shared" si="3"/>
        <v>2114.3634328893622</v>
      </c>
      <c r="AF17">
        <f t="shared" si="4"/>
        <v>-105.71817164446811</v>
      </c>
      <c r="AG17">
        <f t="shared" si="4"/>
        <v>-42.279661958066498</v>
      </c>
      <c r="AH17">
        <f t="shared" si="5"/>
        <v>-1833.5834078998687</v>
      </c>
      <c r="AI17">
        <f t="shared" si="6"/>
        <v>132.78219138695886</v>
      </c>
      <c r="AJ17">
        <f t="shared" si="7"/>
        <v>68.387599397080521</v>
      </c>
      <c r="AK17">
        <f t="shared" si="24"/>
        <v>37.841096616840652</v>
      </c>
      <c r="AL17">
        <f t="shared" si="8"/>
        <v>239.01088740088002</v>
      </c>
      <c r="AN17">
        <f t="shared" si="9"/>
        <v>871.182913004895</v>
      </c>
      <c r="AO17">
        <f t="shared" si="9"/>
        <v>-43.559145650244751</v>
      </c>
      <c r="AP17">
        <f t="shared" si="9"/>
        <v>-17.420524065324194</v>
      </c>
      <c r="AQ17">
        <f t="shared" si="9"/>
        <v>-755.492887213225</v>
      </c>
      <c r="AR17">
        <f t="shared" si="9"/>
        <v>54.710356076101007</v>
      </c>
      <c r="AS17">
        <f t="shared" si="9"/>
        <v>28.177799109372859</v>
      </c>
      <c r="AT17">
        <f t="shared" si="9"/>
        <v>15.591698318821591</v>
      </c>
      <c r="AU17">
        <f t="shared" si="9"/>
        <v>98.479853504295448</v>
      </c>
      <c r="AW17">
        <v>14</v>
      </c>
      <c r="AX17">
        <f>(R17*SUMPRODUCT(K18:$K$23, X18:$X$23)-$AZ$3*SUMPRODUCT(K17:$K$22, W18:$W$23))/Z17</f>
        <v>786.5195215058186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2.2014550000000002E-3</v>
      </c>
      <c r="O18">
        <f t="shared" si="21"/>
        <v>2500.4497848000942</v>
      </c>
      <c r="P18">
        <f t="shared" si="22"/>
        <v>125.02248924000472</v>
      </c>
      <c r="Q18" s="4">
        <f t="shared" si="23"/>
        <v>50</v>
      </c>
      <c r="R18">
        <f t="shared" si="0"/>
        <v>1000000</v>
      </c>
      <c r="S18">
        <f t="shared" si="1"/>
        <v>703.51301927160205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665.07558985372452</v>
      </c>
      <c r="AC18">
        <f t="shared" si="2"/>
        <v>587.62737979547728</v>
      </c>
      <c r="AE18">
        <f t="shared" si="3"/>
        <v>2088.5651226093169</v>
      </c>
      <c r="AF18">
        <f t="shared" si="4"/>
        <v>-104.42825613046585</v>
      </c>
      <c r="AG18">
        <f t="shared" si="4"/>
        <v>-41.763788565269941</v>
      </c>
      <c r="AH18">
        <f t="shared" si="5"/>
        <v>-1861.5354643179057</v>
      </c>
      <c r="AI18">
        <f t="shared" si="6"/>
        <v>80.837613595675293</v>
      </c>
      <c r="AJ18">
        <f t="shared" si="7"/>
        <v>77.448210058247241</v>
      </c>
      <c r="AK18">
        <f t="shared" si="24"/>
        <v>57.222989056783632</v>
      </c>
      <c r="AL18">
        <f t="shared" si="8"/>
        <v>215.50881271070617</v>
      </c>
      <c r="AN18">
        <f t="shared" si="9"/>
        <v>804.18018306242107</v>
      </c>
      <c r="AO18">
        <f t="shared" si="9"/>
        <v>-40.209009153121059</v>
      </c>
      <c r="AP18">
        <f t="shared" si="9"/>
        <v>-16.080710517582215</v>
      </c>
      <c r="AQ18">
        <f t="shared" si="9"/>
        <v>-716.76478471597568</v>
      </c>
      <c r="AR18">
        <f t="shared" si="9"/>
        <v>31.125678675742062</v>
      </c>
      <c r="AS18">
        <f t="shared" si="9"/>
        <v>29.820624249765622</v>
      </c>
      <c r="AT18">
        <f t="shared" si="9"/>
        <v>22.033114178202787</v>
      </c>
      <c r="AU18">
        <f t="shared" si="9"/>
        <v>82.979417103710475</v>
      </c>
      <c r="AW18">
        <v>15</v>
      </c>
      <c r="AX18">
        <f>(R18*SUMPRODUCT(K19:$K$23, X19:$X$23)-$AZ$3*SUMPRODUCT(K18:$K$22, W19:$W$23))/Z18</f>
        <v>703.51301927160205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2.2708170000000001E-3</v>
      </c>
      <c r="O19">
        <f t="shared" si="21"/>
        <v>2500.4497848000942</v>
      </c>
      <c r="P19">
        <f t="shared" si="22"/>
        <v>125.02248924000472</v>
      </c>
      <c r="Q19" s="4">
        <f t="shared" si="23"/>
        <v>50</v>
      </c>
      <c r="R19">
        <f t="shared" si="0"/>
        <v>1000000</v>
      </c>
      <c r="S19">
        <f t="shared" si="1"/>
        <v>602.87468210970303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587.62737979547728</v>
      </c>
      <c r="AC19">
        <f t="shared" si="2"/>
        <v>497.38744131848165</v>
      </c>
      <c r="AE19">
        <f t="shared" si="3"/>
        <v>2062.9367221971956</v>
      </c>
      <c r="AF19">
        <f t="shared" si="4"/>
        <v>-103.14683610985978</v>
      </c>
      <c r="AG19">
        <f t="shared" si="4"/>
        <v>-41.251312758558818</v>
      </c>
      <c r="AH19">
        <f t="shared" si="5"/>
        <v>-1896.7584211684116</v>
      </c>
      <c r="AI19">
        <f t="shared" si="6"/>
        <v>21.780152160365333</v>
      </c>
      <c r="AJ19">
        <f t="shared" si="7"/>
        <v>90.239938476995633</v>
      </c>
      <c r="AK19">
        <f t="shared" si="24"/>
        <v>56.807405029186739</v>
      </c>
      <c r="AL19">
        <f t="shared" si="8"/>
        <v>168.82749566654769</v>
      </c>
      <c r="AN19">
        <f t="shared" si="9"/>
        <v>739.99649264117352</v>
      </c>
      <c r="AO19">
        <f t="shared" si="9"/>
        <v>-36.999824632058676</v>
      </c>
      <c r="AP19">
        <f t="shared" si="9"/>
        <v>-14.797267618400397</v>
      </c>
      <c r="AQ19">
        <f t="shared" si="9"/>
        <v>-680.38663714187601</v>
      </c>
      <c r="AR19">
        <f t="shared" si="9"/>
        <v>7.8127632488384116</v>
      </c>
      <c r="AS19">
        <f t="shared" si="9"/>
        <v>32.369988497761028</v>
      </c>
      <c r="AT19">
        <f t="shared" si="9"/>
        <v>20.377396953248098</v>
      </c>
      <c r="AU19">
        <f t="shared" si="9"/>
        <v>60.560148699847531</v>
      </c>
      <c r="AW19">
        <v>16</v>
      </c>
      <c r="AX19">
        <f>(R19*SUMPRODUCT(K20:$K$23, X20:$X$23)-$AZ$3*SUMPRODUCT(K19:$K$22, W20:$W$23))/Z19</f>
        <v>602.87468210970303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2.3392280000000001E-3</v>
      </c>
      <c r="O20">
        <f t="shared" si="21"/>
        <v>2500.4497848000942</v>
      </c>
      <c r="P20">
        <f t="shared" si="22"/>
        <v>125.02248924000472</v>
      </c>
      <c r="Q20" s="4">
        <f t="shared" si="23"/>
        <v>50</v>
      </c>
      <c r="R20">
        <f t="shared" si="0"/>
        <v>1000000</v>
      </c>
      <c r="S20">
        <f t="shared" si="1"/>
        <v>471.01448044386666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497.38744131848165</v>
      </c>
      <c r="AC20">
        <f t="shared" si="2"/>
        <v>383.80429740908926</v>
      </c>
      <c r="AE20">
        <f t="shared" si="3"/>
        <v>2037.4816756324315</v>
      </c>
      <c r="AF20">
        <f t="shared" si="4"/>
        <v>-101.87408378162158</v>
      </c>
      <c r="AG20">
        <f t="shared" si="4"/>
        <v>-40.742303405131644</v>
      </c>
      <c r="AH20">
        <f t="shared" si="5"/>
        <v>-1929.9245168315606</v>
      </c>
      <c r="AI20">
        <f t="shared" si="6"/>
        <v>-35.059228385882307</v>
      </c>
      <c r="AJ20">
        <f t="shared" si="7"/>
        <v>113.58314390939239</v>
      </c>
      <c r="AK20">
        <f t="shared" si="24"/>
        <v>10.461878642627953</v>
      </c>
      <c r="AL20">
        <f t="shared" si="8"/>
        <v>88.985794166138035</v>
      </c>
      <c r="AN20">
        <f t="shared" si="9"/>
        <v>693.22347263518316</v>
      </c>
      <c r="AO20">
        <f t="shared" si="9"/>
        <v>-34.661173631759162</v>
      </c>
      <c r="AP20">
        <f t="shared" si="9"/>
        <v>-13.861975490353727</v>
      </c>
      <c r="AQ20">
        <f t="shared" si="9"/>
        <v>-656.6287154786213</v>
      </c>
      <c r="AR20">
        <f t="shared" si="9"/>
        <v>-11.928391965551018</v>
      </c>
      <c r="AS20">
        <f t="shared" si="9"/>
        <v>38.645010846171381</v>
      </c>
      <c r="AT20">
        <f t="shared" si="9"/>
        <v>3.5595018741355133</v>
      </c>
      <c r="AU20">
        <f t="shared" si="9"/>
        <v>30.276120754755873</v>
      </c>
      <c r="AW20">
        <v>17</v>
      </c>
      <c r="AX20">
        <f>(R20*SUMPRODUCT(K21:$K$23, X21:$X$23)-$AZ$3*SUMPRODUCT(K20:$K$22, W21:$W$23))/Z20</f>
        <v>471.01448044386666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2.4176169999999999E-3</v>
      </c>
      <c r="O21">
        <f t="shared" si="21"/>
        <v>2500.4497848000942</v>
      </c>
      <c r="P21">
        <f t="shared" si="22"/>
        <v>125.02248924000472</v>
      </c>
      <c r="Q21" s="4">
        <f t="shared" si="23"/>
        <v>50</v>
      </c>
      <c r="R21">
        <f t="shared" si="0"/>
        <v>1000000</v>
      </c>
      <c r="S21">
        <f t="shared" si="1"/>
        <v>316.84389484768457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383.80429740908926</v>
      </c>
      <c r="AC21">
        <f t="shared" si="2"/>
        <v>254.97303395568792</v>
      </c>
      <c r="AE21">
        <f t="shared" si="3"/>
        <v>2012.1810085399095</v>
      </c>
      <c r="AF21">
        <f t="shared" si="4"/>
        <v>-100.60905042699548</v>
      </c>
      <c r="AG21">
        <f t="shared" si="4"/>
        <v>-40.236381085748924</v>
      </c>
      <c r="AH21">
        <f t="shared" si="5"/>
        <v>-1969.9857066280829</v>
      </c>
      <c r="AI21">
        <f t="shared" si="6"/>
        <v>-98.650129600917808</v>
      </c>
      <c r="AJ21">
        <f t="shared" si="7"/>
        <v>128.83126345340133</v>
      </c>
      <c r="AK21">
        <f t="shared" si="24"/>
        <v>3.6726020088352054</v>
      </c>
      <c r="AL21">
        <f t="shared" si="8"/>
        <v>33.853735861318732</v>
      </c>
      <c r="AN21">
        <f t="shared" si="9"/>
        <v>651.20830310719066</v>
      </c>
      <c r="AO21">
        <f t="shared" si="9"/>
        <v>-32.560415155359536</v>
      </c>
      <c r="AP21">
        <f t="shared" si="9"/>
        <v>-13.021823254875992</v>
      </c>
      <c r="AQ21">
        <f t="shared" si="9"/>
        <v>-637.55250830519378</v>
      </c>
      <c r="AR21">
        <f t="shared" si="9"/>
        <v>-31.926443608238618</v>
      </c>
      <c r="AS21">
        <f t="shared" si="9"/>
        <v>41.694056401775704</v>
      </c>
      <c r="AT21">
        <f t="shared" si="9"/>
        <v>1.188575437304749</v>
      </c>
      <c r="AU21">
        <f t="shared" si="9"/>
        <v>10.956188230841839</v>
      </c>
      <c r="AW21">
        <v>18</v>
      </c>
      <c r="AX21">
        <f>(R21*SUMPRODUCT(K22:$K$23, X22:$X$23)-$AZ$3*SUMPRODUCT(K21:$K$22, W22:$W$23))/Z21</f>
        <v>316.84389484768457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2.502181E-3</v>
      </c>
      <c r="O22">
        <f t="shared" si="21"/>
        <v>2500.4497848000942</v>
      </c>
      <c r="P22">
        <f t="shared" si="22"/>
        <v>125.02248924000472</v>
      </c>
      <c r="Q22" s="4">
        <f t="shared" si="23"/>
        <v>50</v>
      </c>
      <c r="R22">
        <f t="shared" si="0"/>
        <v>1000000</v>
      </c>
      <c r="S22">
        <f t="shared" si="1"/>
        <v>155.83164363424427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254.97303395568792</v>
      </c>
      <c r="AC22">
        <f t="shared" si="2"/>
        <v>123.83422911827695</v>
      </c>
      <c r="AE22">
        <f t="shared" si="3"/>
        <v>1987.0243573663811</v>
      </c>
      <c r="AF22">
        <f t="shared" si="4"/>
        <v>-99.351217868319068</v>
      </c>
      <c r="AG22">
        <f t="shared" si="4"/>
        <v>-39.733338566629918</v>
      </c>
      <c r="AH22">
        <f t="shared" si="5"/>
        <v>-2013.5741652304064</v>
      </c>
      <c r="AI22">
        <f t="shared" si="6"/>
        <v>-165.63436429897433</v>
      </c>
      <c r="AJ22">
        <f t="shared" si="7"/>
        <v>131.13880483741099</v>
      </c>
      <c r="AK22">
        <f t="shared" si="24"/>
        <v>44.995569642528757</v>
      </c>
      <c r="AL22">
        <f t="shared" si="8"/>
        <v>10.500010180965411</v>
      </c>
      <c r="AN22">
        <f t="shared" si="9"/>
        <v>600.99698975050626</v>
      </c>
      <c r="AO22">
        <f t="shared" si="9"/>
        <v>-30.049849487525318</v>
      </c>
      <c r="AP22">
        <f t="shared" si="9"/>
        <v>-12.017777629526657</v>
      </c>
      <c r="AQ22">
        <f t="shared" si="9"/>
        <v>-609.02726605063287</v>
      </c>
      <c r="AR22">
        <f t="shared" si="9"/>
        <v>-50.097903417178586</v>
      </c>
      <c r="AS22">
        <f t="shared" si="9"/>
        <v>39.66434868026677</v>
      </c>
      <c r="AT22">
        <f t="shared" si="9"/>
        <v>13.609396284961001</v>
      </c>
      <c r="AU22">
        <f t="shared" si="9"/>
        <v>3.1758415480491831</v>
      </c>
      <c r="AW22">
        <v>19</v>
      </c>
      <c r="AX22">
        <f>(R22*SUMPRODUCT(K23:$K$23, X23:$X$23)-$AZ$3*SUMPRODUCT(K22:$K$22, W23:$W$23))/Z22</f>
        <v>155.83164363424427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2.5943469999999999E-3</v>
      </c>
      <c r="O23">
        <f t="shared" si="21"/>
        <v>2500.4497848000942</v>
      </c>
      <c r="P23">
        <f t="shared" si="22"/>
        <v>125.02248924000472</v>
      </c>
      <c r="Q23" s="4">
        <f t="shared" si="23"/>
        <v>50</v>
      </c>
      <c r="R23">
        <f t="shared" si="0"/>
        <v>1000000</v>
      </c>
      <c r="S23">
        <f t="shared" si="1"/>
        <v>157.81927433855219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123.83422911827695</v>
      </c>
      <c r="AC23">
        <f t="shared" si="2"/>
        <v>123.83422911827695</v>
      </c>
      <c r="AE23">
        <f t="shared" si="3"/>
        <v>1961.999083112257</v>
      </c>
      <c r="AF23">
        <f t="shared" si="4"/>
        <v>-98.099954155612863</v>
      </c>
      <c r="AG23">
        <f t="shared" si="4"/>
        <v>-39.2329231132533</v>
      </c>
      <c r="AH23">
        <f t="shared" si="5"/>
        <v>-2061.6413542064124</v>
      </c>
      <c r="AI23">
        <f t="shared" si="6"/>
        <v>-236.97514836302139</v>
      </c>
      <c r="AJ23">
        <f t="shared" si="7"/>
        <v>0</v>
      </c>
      <c r="AK23">
        <f t="shared" si="24"/>
        <v>139.14133506524448</v>
      </c>
      <c r="AL23">
        <f t="shared" si="8"/>
        <v>-97.833813297776913</v>
      </c>
      <c r="AN23">
        <f t="shared" si="9"/>
        <v>537.57389719687751</v>
      </c>
      <c r="AO23">
        <f t="shared" si="9"/>
        <v>-26.878694859843876</v>
      </c>
      <c r="AP23">
        <f t="shared" si="9"/>
        <v>-10.749543951346645</v>
      </c>
      <c r="AQ23">
        <f t="shared" si="9"/>
        <v>-564.87517600923263</v>
      </c>
      <c r="AR23">
        <f t="shared" si="9"/>
        <v>-64.929517623545621</v>
      </c>
      <c r="AS23">
        <f t="shared" si="9"/>
        <v>0</v>
      </c>
      <c r="AT23">
        <f t="shared" si="9"/>
        <v>38.123743479813008</v>
      </c>
      <c r="AU23">
        <f t="shared" si="9"/>
        <v>-26.805774143732613</v>
      </c>
      <c r="AW23">
        <v>20</v>
      </c>
      <c r="AX23">
        <f>(R23*SUMPRODUCT(K$23:$K24, X$23:$X24)-$AZ$3*SUMPRODUCT(K$22:$K23, W$23:$W24))/Z23</f>
        <v>157.81927433855219</v>
      </c>
    </row>
    <row r="25" spans="5:50" x14ac:dyDescent="0.25">
      <c r="AN25" s="8">
        <f t="shared" ref="AN25:AU25" si="25">SUM(AN3:AN23)</f>
        <v>24058.881845136417</v>
      </c>
      <c r="AO25" s="8">
        <f t="shared" si="25"/>
        <v>-3078.2814308568909</v>
      </c>
      <c r="AP25" s="8">
        <f t="shared" si="25"/>
        <v>-2950.9992859202862</v>
      </c>
      <c r="AQ25" s="8">
        <f t="shared" si="25"/>
        <v>-18962.302074313364</v>
      </c>
      <c r="AR25" s="8">
        <f t="shared" si="25"/>
        <v>-932.70094595412399</v>
      </c>
      <c r="AS25" s="8">
        <f t="shared" si="25"/>
        <v>-399.58232784302947</v>
      </c>
      <c r="AT25" s="8">
        <f t="shared" si="25"/>
        <v>504.19764414106947</v>
      </c>
      <c r="AU25" s="9">
        <f t="shared" si="25"/>
        <v>-828.08562965608394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310A4-E613-43A2-A6F9-BC22BB71D317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'T.35.04.E'!C3*(1+C12)</f>
        <v>5848.7523974289734</v>
      </c>
      <c r="K3">
        <v>1</v>
      </c>
      <c r="L3" s="2">
        <v>0</v>
      </c>
      <c r="O3">
        <f>$C$3</f>
        <v>5848.7523974289734</v>
      </c>
      <c r="P3">
        <f>O3*B5</f>
        <v>4679.0019179431793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5848.7523974289734</v>
      </c>
      <c r="AF3">
        <f t="shared" ref="AF3:AG23" si="4">-$Z3*P3</f>
        <v>-4679.0019179431793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-1350.1577245142057</v>
      </c>
      <c r="AJ3">
        <f t="shared" ref="AJ3:AJ23" si="7">AB3-AC3</f>
        <v>0</v>
      </c>
      <c r="AL3">
        <f t="shared" ref="AL3:AL23" si="8">SUM(AI3:AK3)</f>
        <v>-1350.1577245142057</v>
      </c>
      <c r="AN3">
        <f t="shared" ref="AN3:AU23" si="9">AE3*$K3</f>
        <v>5848.7523974289734</v>
      </c>
      <c r="AO3">
        <f t="shared" si="9"/>
        <v>-4679.0019179431793</v>
      </c>
      <c r="AP3">
        <f t="shared" si="9"/>
        <v>-2519.9082039999998</v>
      </c>
      <c r="AQ3">
        <f t="shared" si="9"/>
        <v>0</v>
      </c>
      <c r="AR3">
        <f t="shared" si="9"/>
        <v>-1350.1577245142057</v>
      </c>
      <c r="AS3">
        <f t="shared" si="9"/>
        <v>0</v>
      </c>
      <c r="AT3">
        <f t="shared" si="9"/>
        <v>0</v>
      </c>
      <c r="AU3">
        <f t="shared" si="9"/>
        <v>-1350.1577245142057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2729.3643648351008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1.947287E-3</v>
      </c>
      <c r="R4">
        <f t="shared" si="0"/>
        <v>1000000</v>
      </c>
      <c r="S4">
        <f t="shared" si="1"/>
        <v>913.38216062408992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902.46972181043384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-1947.287</v>
      </c>
      <c r="AI4">
        <f t="shared" si="6"/>
        <v>-1947.287</v>
      </c>
      <c r="AJ4">
        <f t="shared" si="7"/>
        <v>-902.46972181043384</v>
      </c>
      <c r="AK4">
        <f>G4*MAX(0, SUM(AB4, AE4:AF4))</f>
        <v>0</v>
      </c>
      <c r="AL4">
        <f t="shared" si="8"/>
        <v>-2849.7567218104341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-1826.8946430246738</v>
      </c>
      <c r="AR4">
        <f t="shared" si="9"/>
        <v>-1826.8946430246738</v>
      </c>
      <c r="AS4">
        <f t="shared" si="9"/>
        <v>-846.67391107086382</v>
      </c>
      <c r="AT4">
        <f t="shared" si="9"/>
        <v>0</v>
      </c>
      <c r="AU4">
        <f t="shared" si="9"/>
        <v>-2673.5685540955378</v>
      </c>
      <c r="AW4">
        <v>1</v>
      </c>
      <c r="AX4">
        <f>(R4*SUMPRODUCT(K5:$K$23, X5:$X$23)-$AZ$3*SUMPRODUCT(K4:$K$22, W5:$W$23))/Z4</f>
        <v>913.38216062408992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1.9819680000000002E-3</v>
      </c>
      <c r="O5">
        <f t="shared" ref="O5:O23" si="21">$C$3</f>
        <v>5848.7523974289734</v>
      </c>
      <c r="P5">
        <f t="shared" ref="P5:P23" si="22">O5*$C$5</f>
        <v>292.4376198714487</v>
      </c>
      <c r="Q5" s="4">
        <f t="shared" ref="Q5:Q23" si="23">$C$8</f>
        <v>50</v>
      </c>
      <c r="R5">
        <f t="shared" si="0"/>
        <v>1000000</v>
      </c>
      <c r="S5">
        <f t="shared" si="1"/>
        <v>1783.8221333403496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902.46972181043384</v>
      </c>
      <c r="AC5">
        <f t="shared" si="2"/>
        <v>1741.3919563618038</v>
      </c>
      <c r="AE5">
        <f t="shared" si="3"/>
        <v>5709.6333705437646</v>
      </c>
      <c r="AF5">
        <f t="shared" si="4"/>
        <v>-285.48166852718828</v>
      </c>
      <c r="AG5">
        <f t="shared" si="4"/>
        <v>-48.810694850526041</v>
      </c>
      <c r="AH5">
        <f t="shared" si="5"/>
        <v>-1958.2888594791843</v>
      </c>
      <c r="AI5">
        <f t="shared" si="6"/>
        <v>3417.0521476868657</v>
      </c>
      <c r="AJ5">
        <f t="shared" si="7"/>
        <v>-838.92223455136991</v>
      </c>
      <c r="AK5">
        <f>G5*SUM(AB5, AE5:AF5)</f>
        <v>259.39147837690746</v>
      </c>
      <c r="AL5">
        <f t="shared" si="8"/>
        <v>2837.5213915124032</v>
      </c>
      <c r="AN5">
        <f t="shared" si="9"/>
        <v>4930.6253347546226</v>
      </c>
      <c r="AO5">
        <f t="shared" si="9"/>
        <v>-246.53126673773116</v>
      </c>
      <c r="AP5">
        <f t="shared" si="9"/>
        <v>-42.151086246376693</v>
      </c>
      <c r="AQ5">
        <f t="shared" si="9"/>
        <v>-1691.1048462637521</v>
      </c>
      <c r="AR5">
        <f t="shared" si="9"/>
        <v>2950.8381355067622</v>
      </c>
      <c r="AS5">
        <f t="shared" si="9"/>
        <v>-724.46179204918155</v>
      </c>
      <c r="AT5">
        <f t="shared" si="9"/>
        <v>224.00075659898843</v>
      </c>
      <c r="AU5">
        <f t="shared" si="9"/>
        <v>2450.3771000565694</v>
      </c>
      <c r="AW5">
        <v>2</v>
      </c>
      <c r="AX5">
        <f>(R5*SUMPRODUCT(K6:$K$23, X6:$X$23)-$AZ$3*SUMPRODUCT(K5:$K$22, W6:$W$23))/Z5</f>
        <v>1783.8221333403496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2.0299509999999999E-3</v>
      </c>
      <c r="O6">
        <f t="shared" si="21"/>
        <v>5848.7523974289734</v>
      </c>
      <c r="P6">
        <f t="shared" si="22"/>
        <v>292.4376198714487</v>
      </c>
      <c r="Q6" s="4">
        <f t="shared" si="23"/>
        <v>50</v>
      </c>
      <c r="R6">
        <f t="shared" si="0"/>
        <v>1000000</v>
      </c>
      <c r="S6">
        <f t="shared" si="1"/>
        <v>2590.9892916465265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1741.3919563618038</v>
      </c>
      <c r="AC6">
        <f t="shared" si="2"/>
        <v>2498.9316796146777</v>
      </c>
      <c r="AE6">
        <f t="shared" si="3"/>
        <v>5640.9467608681589</v>
      </c>
      <c r="AF6">
        <f t="shared" si="4"/>
        <v>-282.04733804340793</v>
      </c>
      <c r="AG6">
        <f t="shared" si="4"/>
        <v>-48.223504583198263</v>
      </c>
      <c r="AH6">
        <f t="shared" si="5"/>
        <v>-1981.6663764504037</v>
      </c>
      <c r="AI6">
        <f t="shared" si="6"/>
        <v>3329.0095417911489</v>
      </c>
      <c r="AJ6">
        <f t="shared" si="7"/>
        <v>-757.53972325287396</v>
      </c>
      <c r="AK6">
        <f>G6*SUM(AB6, AE6:AF6)</f>
        <v>415.3670456824135</v>
      </c>
      <c r="AL6">
        <f t="shared" si="8"/>
        <v>2986.8368642206883</v>
      </c>
      <c r="AN6">
        <f t="shared" si="9"/>
        <v>4393.3172380755468</v>
      </c>
      <c r="AO6">
        <f t="shared" si="9"/>
        <v>-219.66586190377731</v>
      </c>
      <c r="AP6">
        <f t="shared" si="9"/>
        <v>-37.557729747687603</v>
      </c>
      <c r="AQ6">
        <f t="shared" si="9"/>
        <v>-1543.373731546151</v>
      </c>
      <c r="AR6">
        <f t="shared" si="9"/>
        <v>2592.7199148779305</v>
      </c>
      <c r="AS6">
        <f t="shared" si="9"/>
        <v>-589.99179850114797</v>
      </c>
      <c r="AT6">
        <f t="shared" si="9"/>
        <v>323.49874573966235</v>
      </c>
      <c r="AU6">
        <f t="shared" si="9"/>
        <v>2326.2268621164449</v>
      </c>
      <c r="AW6">
        <v>3</v>
      </c>
      <c r="AX6">
        <f>(R6*SUMPRODUCT(K7:$K$23, X7:$X$23)-$AZ$3*SUMPRODUCT(K6:$K$22, W7:$W$23))/Z6</f>
        <v>2590.9892916465265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2.0855349999999999E-3</v>
      </c>
      <c r="O7">
        <f t="shared" si="21"/>
        <v>5848.7523974289734</v>
      </c>
      <c r="P7">
        <f t="shared" si="22"/>
        <v>292.4376198714487</v>
      </c>
      <c r="Q7" s="4">
        <f t="shared" si="23"/>
        <v>50</v>
      </c>
      <c r="R7">
        <f t="shared" si="0"/>
        <v>1000000</v>
      </c>
      <c r="S7">
        <f t="shared" si="1"/>
        <v>3286.0776397446584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2498.9316796146777</v>
      </c>
      <c r="AC7">
        <f t="shared" si="2"/>
        <v>3131.0206310960712</v>
      </c>
      <c r="AE7">
        <f t="shared" si="3"/>
        <v>5572.7729013565495</v>
      </c>
      <c r="AF7">
        <f t="shared" si="4"/>
        <v>-278.6386450678275</v>
      </c>
      <c r="AG7">
        <f t="shared" si="4"/>
        <v>-47.640697730735361</v>
      </c>
      <c r="AH7">
        <f t="shared" si="5"/>
        <v>-2011.4361326184078</v>
      </c>
      <c r="AI7">
        <f t="shared" si="6"/>
        <v>3235.0574259395789</v>
      </c>
      <c r="AJ7">
        <f t="shared" si="7"/>
        <v>-632.08895148139345</v>
      </c>
      <c r="AK7">
        <f>G7*SUM(AB7, AE7:AF7)</f>
        <v>382.63953745285693</v>
      </c>
      <c r="AL7">
        <f t="shared" si="8"/>
        <v>2985.6080119110425</v>
      </c>
      <c r="AN7">
        <f t="shared" si="9"/>
        <v>3928.8690584128549</v>
      </c>
      <c r="AO7">
        <f t="shared" si="9"/>
        <v>-196.44345292064276</v>
      </c>
      <c r="AP7">
        <f t="shared" si="9"/>
        <v>-33.587240418485905</v>
      </c>
      <c r="AQ7">
        <f t="shared" si="9"/>
        <v>-1418.0856324675235</v>
      </c>
      <c r="AR7">
        <f t="shared" si="9"/>
        <v>2280.7527326062027</v>
      </c>
      <c r="AS7">
        <f t="shared" si="9"/>
        <v>-445.62998844531273</v>
      </c>
      <c r="AT7">
        <f t="shared" si="9"/>
        <v>269.76527948195888</v>
      </c>
      <c r="AU7">
        <f t="shared" si="9"/>
        <v>2104.888023642849</v>
      </c>
      <c r="AW7">
        <v>4</v>
      </c>
      <c r="AX7">
        <f>(R7*SUMPRODUCT(K8:$K$23, X8:$X$23)-$AZ$3*SUMPRODUCT(K7:$K$22, W8:$W$23))/Z7</f>
        <v>3286.0776397446584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2.1420699999999998E-3</v>
      </c>
      <c r="O8">
        <f t="shared" si="21"/>
        <v>5848.7523974289734</v>
      </c>
      <c r="P8">
        <f t="shared" si="22"/>
        <v>292.4376198714487</v>
      </c>
      <c r="Q8" s="4">
        <f t="shared" si="23"/>
        <v>50</v>
      </c>
      <c r="R8">
        <f t="shared" si="0"/>
        <v>1000000</v>
      </c>
      <c r="S8">
        <f t="shared" si="1"/>
        <v>3848.9481580007687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3131.0206310960712</v>
      </c>
      <c r="AC8">
        <f t="shared" si="2"/>
        <v>3622.8025195569135</v>
      </c>
      <c r="AE8">
        <f t="shared" si="3"/>
        <v>5505.1079026941752</v>
      </c>
      <c r="AF8">
        <f t="shared" si="4"/>
        <v>-275.25539513470881</v>
      </c>
      <c r="AG8">
        <f t="shared" si="4"/>
        <v>-47.062241044039929</v>
      </c>
      <c r="AH8">
        <f t="shared" si="5"/>
        <v>-2040.9941877615254</v>
      </c>
      <c r="AI8">
        <f t="shared" si="6"/>
        <v>3141.7960787539005</v>
      </c>
      <c r="AJ8">
        <f t="shared" si="7"/>
        <v>-491.78188846084231</v>
      </c>
      <c r="AK8">
        <f t="shared" ref="AK8:AK23" si="24">G8*SUM(AB8:AB8, AE8:AF8)</f>
        <v>178.08659785336295</v>
      </c>
      <c r="AL8">
        <f t="shared" si="8"/>
        <v>2828.1007881464211</v>
      </c>
      <c r="AN8">
        <f t="shared" si="9"/>
        <v>3618.801356908878</v>
      </c>
      <c r="AO8">
        <f t="shared" si="9"/>
        <v>-180.94006784544393</v>
      </c>
      <c r="AP8">
        <f t="shared" si="9"/>
        <v>-30.93652381745251</v>
      </c>
      <c r="AQ8">
        <f t="shared" si="9"/>
        <v>-1341.6544537664538</v>
      </c>
      <c r="AR8">
        <f t="shared" si="9"/>
        <v>2065.2703114795272</v>
      </c>
      <c r="AS8">
        <f t="shared" si="9"/>
        <v>-323.27449283861421</v>
      </c>
      <c r="AT8">
        <f t="shared" si="9"/>
        <v>117.06582928985637</v>
      </c>
      <c r="AU8">
        <f t="shared" si="9"/>
        <v>1859.0616479307696</v>
      </c>
      <c r="AW8">
        <v>5</v>
      </c>
      <c r="AX8">
        <f>(R8*SUMPRODUCT(K9:$K$23, X9:$X$23)-$AZ$3*SUMPRODUCT(K8:$K$22, W9:$W$23))/Z8</f>
        <v>3848.9481580007687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2.2014550000000002E-3</v>
      </c>
      <c r="O9">
        <f t="shared" si="21"/>
        <v>5848.7523974289734</v>
      </c>
      <c r="P9">
        <f t="shared" si="22"/>
        <v>292.4376198714487</v>
      </c>
      <c r="Q9" s="4">
        <f t="shared" si="23"/>
        <v>50</v>
      </c>
      <c r="R9">
        <f t="shared" si="0"/>
        <v>1000000</v>
      </c>
      <c r="S9">
        <f t="shared" si="1"/>
        <v>4320.4801195604032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3622.8025195569135</v>
      </c>
      <c r="AC9">
        <f t="shared" si="2"/>
        <v>4017.0107389664008</v>
      </c>
      <c r="AE9">
        <f t="shared" si="3"/>
        <v>5437.9375763493081</v>
      </c>
      <c r="AF9">
        <f t="shared" si="4"/>
        <v>-271.89687881746545</v>
      </c>
      <c r="AG9">
        <f t="shared" si="4"/>
        <v>-46.488013227741924</v>
      </c>
      <c r="AH9">
        <f t="shared" si="5"/>
        <v>-2072.1081171521387</v>
      </c>
      <c r="AI9">
        <f t="shared" si="6"/>
        <v>3047.444567151962</v>
      </c>
      <c r="AJ9">
        <f t="shared" si="7"/>
        <v>-394.20821940948736</v>
      </c>
      <c r="AK9">
        <f t="shared" si="24"/>
        <v>51.854174980823657</v>
      </c>
      <c r="AL9">
        <f t="shared" si="8"/>
        <v>2705.0905227232984</v>
      </c>
      <c r="AN9">
        <f t="shared" si="9"/>
        <v>3397.3072752315302</v>
      </c>
      <c r="AO9">
        <f t="shared" si="9"/>
        <v>-169.86536376157653</v>
      </c>
      <c r="AP9">
        <f t="shared" si="9"/>
        <v>-29.043008186882187</v>
      </c>
      <c r="AQ9">
        <f t="shared" si="9"/>
        <v>-1294.5326941750604</v>
      </c>
      <c r="AR9">
        <f t="shared" si="9"/>
        <v>1903.8662091080107</v>
      </c>
      <c r="AS9">
        <f t="shared" si="9"/>
        <v>-246.2783790642564</v>
      </c>
      <c r="AT9">
        <f t="shared" si="9"/>
        <v>32.395474100264842</v>
      </c>
      <c r="AU9">
        <f t="shared" si="9"/>
        <v>1689.9833041440193</v>
      </c>
      <c r="AW9">
        <v>6</v>
      </c>
      <c r="AX9">
        <f>(R9*SUMPRODUCT(K10:$K$23, X10:$X$23)-$AZ$3*SUMPRODUCT(K9:$K$22, W10:$W$23))/Z9</f>
        <v>4320.4801195604032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2.2708170000000001E-3</v>
      </c>
      <c r="O10">
        <f t="shared" si="21"/>
        <v>5848.7523974289734</v>
      </c>
      <c r="P10">
        <f t="shared" si="22"/>
        <v>292.4376198714487</v>
      </c>
      <c r="Q10" s="4">
        <f t="shared" si="23"/>
        <v>50</v>
      </c>
      <c r="R10">
        <f t="shared" si="0"/>
        <v>1000000</v>
      </c>
      <c r="S10">
        <f t="shared" si="1"/>
        <v>4735.8316135266059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4017.0107389664008</v>
      </c>
      <c r="AC10">
        <f t="shared" si="2"/>
        <v>4349.1573390539215</v>
      </c>
      <c r="AE10">
        <f t="shared" si="3"/>
        <v>5371.2096394925029</v>
      </c>
      <c r="AF10">
        <f t="shared" si="4"/>
        <v>-268.56048197462519</v>
      </c>
      <c r="AG10">
        <f t="shared" si="4"/>
        <v>-45.917567324730726</v>
      </c>
      <c r="AH10">
        <f t="shared" si="5"/>
        <v>-2111.3154146756251</v>
      </c>
      <c r="AI10">
        <f t="shared" si="6"/>
        <v>2945.4161755175219</v>
      </c>
      <c r="AJ10">
        <f t="shared" si="7"/>
        <v>-332.14660008752071</v>
      </c>
      <c r="AK10">
        <f t="shared" si="24"/>
        <v>37.390605575585539</v>
      </c>
      <c r="AL10">
        <f t="shared" si="8"/>
        <v>2650.6601810055868</v>
      </c>
      <c r="AN10">
        <f t="shared" si="9"/>
        <v>3188.2370920326798</v>
      </c>
      <c r="AO10">
        <f t="shared" si="9"/>
        <v>-159.41185460163402</v>
      </c>
      <c r="AP10">
        <f t="shared" si="9"/>
        <v>-27.255702373673593</v>
      </c>
      <c r="AQ10">
        <f t="shared" si="9"/>
        <v>-1253.2324317702853</v>
      </c>
      <c r="AR10">
        <f t="shared" si="9"/>
        <v>1748.3371032870871</v>
      </c>
      <c r="AS10">
        <f t="shared" si="9"/>
        <v>-197.15523717514668</v>
      </c>
      <c r="AT10">
        <f t="shared" si="9"/>
        <v>22.194277190958662</v>
      </c>
      <c r="AU10">
        <f t="shared" si="9"/>
        <v>1573.376143302899</v>
      </c>
      <c r="AW10">
        <v>7</v>
      </c>
      <c r="AX10">
        <f>(R10*SUMPRODUCT(K11:$K$23, X11:$X$23)-$AZ$3*SUMPRODUCT(K10:$K$22, W11:$W$23))/Z10</f>
        <v>4735.8316135266059</v>
      </c>
    </row>
    <row r="11" spans="1:52" x14ac:dyDescent="0.25">
      <c r="A11" t="s">
        <v>33</v>
      </c>
      <c r="C11" s="7">
        <f>AU25</f>
        <v>16681.331673941531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2.3392280000000001E-3</v>
      </c>
      <c r="O11">
        <f t="shared" si="21"/>
        <v>5848.7523974289734</v>
      </c>
      <c r="P11">
        <f t="shared" si="22"/>
        <v>292.4376198714487</v>
      </c>
      <c r="Q11" s="4">
        <f t="shared" si="23"/>
        <v>50</v>
      </c>
      <c r="R11">
        <f t="shared" si="0"/>
        <v>1000000</v>
      </c>
      <c r="S11">
        <f t="shared" si="1"/>
        <v>5098.3240170095733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4349.1573390539215</v>
      </c>
      <c r="AC11">
        <f t="shared" si="2"/>
        <v>4624.2798097938376</v>
      </c>
      <c r="AE11">
        <f t="shared" si="3"/>
        <v>5304.9330591150065</v>
      </c>
      <c r="AF11">
        <f t="shared" si="4"/>
        <v>-265.24665295575039</v>
      </c>
      <c r="AG11">
        <f t="shared" si="4"/>
        <v>-45.350979992305525</v>
      </c>
      <c r="AH11">
        <f t="shared" si="5"/>
        <v>-2148.2331835579043</v>
      </c>
      <c r="AI11">
        <f t="shared" si="6"/>
        <v>2846.1022426090458</v>
      </c>
      <c r="AJ11">
        <f t="shared" si="7"/>
        <v>-275.12247073991603</v>
      </c>
      <c r="AK11">
        <f t="shared" si="24"/>
        <v>22.533224988511627</v>
      </c>
      <c r="AL11">
        <f t="shared" si="8"/>
        <v>2593.5129968576416</v>
      </c>
      <c r="AN11">
        <f t="shared" si="9"/>
        <v>2994.6711437337435</v>
      </c>
      <c r="AO11">
        <f t="shared" si="9"/>
        <v>-149.73355718668719</v>
      </c>
      <c r="AP11">
        <f t="shared" si="9"/>
        <v>-25.600939655525146</v>
      </c>
      <c r="AQ11">
        <f t="shared" si="9"/>
        <v>-1212.6923852052064</v>
      </c>
      <c r="AR11">
        <f t="shared" si="9"/>
        <v>1606.6442616863242</v>
      </c>
      <c r="AS11">
        <f t="shared" si="9"/>
        <v>-155.30852414846584</v>
      </c>
      <c r="AT11">
        <f t="shared" si="9"/>
        <v>12.720160253937896</v>
      </c>
      <c r="AU11">
        <f t="shared" si="9"/>
        <v>1464.0558977917965</v>
      </c>
      <c r="AW11">
        <v>8</v>
      </c>
      <c r="AX11">
        <f>(R11*SUMPRODUCT(K12:$K$23, X12:$X$23)-$AZ$3*SUMPRODUCT(K11:$K$22, W12:$W$23))/Z11</f>
        <v>5098.3240170095733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2.4176169999999999E-3</v>
      </c>
      <c r="O12">
        <f t="shared" si="21"/>
        <v>5848.7523974289734</v>
      </c>
      <c r="P12">
        <f t="shared" si="22"/>
        <v>292.4376198714487</v>
      </c>
      <c r="Q12" s="4">
        <f t="shared" si="23"/>
        <v>50</v>
      </c>
      <c r="R12">
        <f t="shared" si="0"/>
        <v>1000000</v>
      </c>
      <c r="S12">
        <f t="shared" si="1"/>
        <v>5408.8084163148278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4624.2798097938376</v>
      </c>
      <c r="AC12">
        <f t="shared" si="2"/>
        <v>4844.9757172105255</v>
      </c>
      <c r="AE12">
        <f t="shared" si="3"/>
        <v>5239.0584321762781</v>
      </c>
      <c r="AF12">
        <f t="shared" si="4"/>
        <v>-261.95292160881394</v>
      </c>
      <c r="AG12">
        <f t="shared" si="4"/>
        <v>-44.787828892186411</v>
      </c>
      <c r="AH12">
        <f t="shared" si="5"/>
        <v>-2192.8260039211541</v>
      </c>
      <c r="AI12">
        <f t="shared" si="6"/>
        <v>2739.4916777541234</v>
      </c>
      <c r="AJ12">
        <f t="shared" si="7"/>
        <v>-220.69590741668799</v>
      </c>
      <c r="AK12">
        <f t="shared" si="24"/>
        <v>22.083186236830993</v>
      </c>
      <c r="AL12">
        <f t="shared" si="8"/>
        <v>2540.8789565742663</v>
      </c>
      <c r="AN12">
        <f t="shared" si="9"/>
        <v>2811.5642783818857</v>
      </c>
      <c r="AO12">
        <f t="shared" si="9"/>
        <v>-140.57821391909431</v>
      </c>
      <c r="AP12">
        <f t="shared" si="9"/>
        <v>-24.035589877405382</v>
      </c>
      <c r="AQ12">
        <f t="shared" si="9"/>
        <v>-1176.7899406249974</v>
      </c>
      <c r="AR12">
        <f t="shared" si="9"/>
        <v>1470.1605339603886</v>
      </c>
      <c r="AS12">
        <f t="shared" si="9"/>
        <v>-118.43745163576712</v>
      </c>
      <c r="AT12">
        <f t="shared" si="9"/>
        <v>11.851041247222236</v>
      </c>
      <c r="AU12">
        <f t="shared" si="9"/>
        <v>1363.5741235718438</v>
      </c>
      <c r="AW12">
        <v>9</v>
      </c>
      <c r="AX12">
        <f>(R12*SUMPRODUCT(K13:$K$23, X13:$X$23)-$AZ$3*SUMPRODUCT(K12:$K$22, W13:$W$23))/Z12</f>
        <v>5408.8084163148278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2.502181E-3</v>
      </c>
      <c r="O13">
        <f t="shared" si="21"/>
        <v>5848.7523974289734</v>
      </c>
      <c r="P13">
        <f t="shared" si="22"/>
        <v>292.4376198714487</v>
      </c>
      <c r="Q13" s="4">
        <f t="shared" si="23"/>
        <v>50</v>
      </c>
      <c r="R13">
        <f t="shared" si="0"/>
        <v>1000000</v>
      </c>
      <c r="S13">
        <f t="shared" si="1"/>
        <v>5667.5950602487856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4844.9757172105255</v>
      </c>
      <c r="AC13">
        <f t="shared" si="2"/>
        <v>5013.3146638560174</v>
      </c>
      <c r="AE13">
        <f t="shared" si="3"/>
        <v>5173.5587753876334</v>
      </c>
      <c r="AF13">
        <f t="shared" si="4"/>
        <v>-258.67793876938174</v>
      </c>
      <c r="AG13">
        <f t="shared" si="4"/>
        <v>-44.227883348779265</v>
      </c>
      <c r="AH13">
        <f t="shared" si="5"/>
        <v>-2241.3450897055977</v>
      </c>
      <c r="AI13">
        <f t="shared" si="6"/>
        <v>2629.3078635638753</v>
      </c>
      <c r="AJ13">
        <f t="shared" si="7"/>
        <v>-168.33894664549189</v>
      </c>
      <c r="AK13">
        <f t="shared" si="24"/>
        <v>19.519713107657555</v>
      </c>
      <c r="AL13">
        <f t="shared" si="8"/>
        <v>2480.4886300260409</v>
      </c>
      <c r="AN13">
        <f t="shared" si="9"/>
        <v>2639.9292506232009</v>
      </c>
      <c r="AO13">
        <f t="shared" si="9"/>
        <v>-131.99646253116009</v>
      </c>
      <c r="AP13">
        <f t="shared" si="9"/>
        <v>-22.568310908354366</v>
      </c>
      <c r="AQ13">
        <f t="shared" si="9"/>
        <v>-1143.6987033381395</v>
      </c>
      <c r="AR13">
        <f t="shared" si="9"/>
        <v>1341.6657738455472</v>
      </c>
      <c r="AS13">
        <f t="shared" si="9"/>
        <v>-85.898880937181417</v>
      </c>
      <c r="AT13">
        <f t="shared" si="9"/>
        <v>9.9603897112036393</v>
      </c>
      <c r="AU13">
        <f t="shared" si="9"/>
        <v>1265.7272826195695</v>
      </c>
      <c r="AW13">
        <v>10</v>
      </c>
      <c r="AX13">
        <f>(R13*SUMPRODUCT(K14:$K$23, X14:$X$23)-$AZ$3*SUMPRODUCT(K13:$K$22, W14:$W$23))/Z13</f>
        <v>5667.5950602487856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2.5943469999999999E-3</v>
      </c>
      <c r="O14">
        <f t="shared" si="21"/>
        <v>5848.7523974289734</v>
      </c>
      <c r="P14">
        <f t="shared" si="22"/>
        <v>292.4376198714487</v>
      </c>
      <c r="Q14" s="4">
        <f t="shared" si="23"/>
        <v>50</v>
      </c>
      <c r="R14">
        <f t="shared" si="0"/>
        <v>1000000</v>
      </c>
      <c r="S14">
        <f t="shared" si="1"/>
        <v>5875.2033273018787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5013.3146638560174</v>
      </c>
      <c r="AC14">
        <f t="shared" si="2"/>
        <v>5131.5038791310644</v>
      </c>
      <c r="AE14">
        <f t="shared" si="3"/>
        <v>5108.4011809455069</v>
      </c>
      <c r="AF14">
        <f t="shared" si="4"/>
        <v>-255.42005904727537</v>
      </c>
      <c r="AG14">
        <f t="shared" si="4"/>
        <v>-43.670862038809219</v>
      </c>
      <c r="AH14">
        <f t="shared" si="5"/>
        <v>-2294.8495296451083</v>
      </c>
      <c r="AI14">
        <f t="shared" si="6"/>
        <v>2514.460730214314</v>
      </c>
      <c r="AJ14">
        <f t="shared" si="7"/>
        <v>-118.18921527504699</v>
      </c>
      <c r="AK14">
        <f t="shared" si="24"/>
        <v>17.759332414357647</v>
      </c>
      <c r="AL14">
        <f t="shared" si="8"/>
        <v>2414.0308473536247</v>
      </c>
      <c r="AN14">
        <f t="shared" si="9"/>
        <v>2479.2477321527508</v>
      </c>
      <c r="AO14">
        <f t="shared" si="9"/>
        <v>-123.96238660763754</v>
      </c>
      <c r="AP14">
        <f t="shared" si="9"/>
        <v>-21.194671646919026</v>
      </c>
      <c r="AQ14">
        <f t="shared" si="9"/>
        <v>-1113.7536560805859</v>
      </c>
      <c r="AR14">
        <f t="shared" si="9"/>
        <v>1220.3370178176081</v>
      </c>
      <c r="AS14">
        <f t="shared" si="9"/>
        <v>-57.360480032098565</v>
      </c>
      <c r="AT14">
        <f t="shared" si="9"/>
        <v>8.6190929516412051</v>
      </c>
      <c r="AU14">
        <f t="shared" si="9"/>
        <v>1171.5956307371507</v>
      </c>
      <c r="AW14">
        <v>11</v>
      </c>
      <c r="AX14">
        <f>(R14*SUMPRODUCT(K15:$K$23, X15:$X$23)-$AZ$3*SUMPRODUCT(K14:$K$22, W15:$W$23))/Z14</f>
        <v>5875.2033273018787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2.6922130000000002E-3</v>
      </c>
      <c r="O15">
        <f t="shared" si="21"/>
        <v>5848.7523974289734</v>
      </c>
      <c r="P15">
        <f t="shared" si="22"/>
        <v>292.4376198714487</v>
      </c>
      <c r="Q15" s="4">
        <f t="shared" si="23"/>
        <v>50</v>
      </c>
      <c r="R15">
        <f t="shared" si="0"/>
        <v>1000000</v>
      </c>
      <c r="S15">
        <f t="shared" si="1"/>
        <v>6034.2893617594618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5131.5038791310644</v>
      </c>
      <c r="AC15">
        <f t="shared" si="2"/>
        <v>5203.558660377802</v>
      </c>
      <c r="AE15">
        <f t="shared" si="3"/>
        <v>5043.5642650674954</v>
      </c>
      <c r="AF15">
        <f t="shared" si="4"/>
        <v>-252.17821325337479</v>
      </c>
      <c r="AG15">
        <f t="shared" si="4"/>
        <v>-43.116582155919033</v>
      </c>
      <c r="AH15">
        <f t="shared" si="5"/>
        <v>-2351.4252500417738</v>
      </c>
      <c r="AI15">
        <f t="shared" si="6"/>
        <v>2396.8442196164283</v>
      </c>
      <c r="AJ15">
        <f t="shared" si="7"/>
        <v>-72.054781246737548</v>
      </c>
      <c r="AK15">
        <f t="shared" si="24"/>
        <v>40.683848716875261</v>
      </c>
      <c r="AL15">
        <f t="shared" si="8"/>
        <v>2365.473287086566</v>
      </c>
      <c r="AN15">
        <f t="shared" si="9"/>
        <v>2327.008833402891</v>
      </c>
      <c r="AO15">
        <f t="shared" si="9"/>
        <v>-116.35044167014456</v>
      </c>
      <c r="AP15">
        <f t="shared" si="9"/>
        <v>-19.893206920725607</v>
      </c>
      <c r="AQ15">
        <f t="shared" si="9"/>
        <v>-1084.9048491028959</v>
      </c>
      <c r="AR15">
        <f t="shared" si="9"/>
        <v>1105.8603357091251</v>
      </c>
      <c r="AS15">
        <f t="shared" si="9"/>
        <v>-33.244765732716878</v>
      </c>
      <c r="AT15">
        <f t="shared" si="9"/>
        <v>18.770787951827291</v>
      </c>
      <c r="AU15">
        <f t="shared" si="9"/>
        <v>1091.3863579282356</v>
      </c>
      <c r="AW15">
        <v>12</v>
      </c>
      <c r="AX15">
        <f>(R15*SUMPRODUCT(K16:$K$23, X16:$X$23)-$AZ$3*SUMPRODUCT(K15:$K$22, W16:$W$23))/Z15</f>
        <v>6034.2893617594618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2.807183E-3</v>
      </c>
      <c r="O16">
        <f t="shared" si="21"/>
        <v>5848.7523974289734</v>
      </c>
      <c r="P16">
        <f t="shared" si="22"/>
        <v>292.4376198714487</v>
      </c>
      <c r="Q16" s="4">
        <f t="shared" si="23"/>
        <v>50</v>
      </c>
      <c r="R16">
        <f t="shared" si="0"/>
        <v>1000000</v>
      </c>
      <c r="S16">
        <f t="shared" si="1"/>
        <v>6144.2479676962239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5203.558660377802</v>
      </c>
      <c r="AC16">
        <f t="shared" si="2"/>
        <v>5230.5221305456062</v>
      </c>
      <c r="AE16">
        <f t="shared" si="3"/>
        <v>4978.9704145525147</v>
      </c>
      <c r="AF16">
        <f t="shared" si="4"/>
        <v>-248.94852072762578</v>
      </c>
      <c r="AG16">
        <f t="shared" si="4"/>
        <v>-42.564380197913643</v>
      </c>
      <c r="AH16">
        <f t="shared" si="5"/>
        <v>-2420.7227289239854</v>
      </c>
      <c r="AI16">
        <f t="shared" si="6"/>
        <v>2266.7347847029896</v>
      </c>
      <c r="AJ16">
        <f t="shared" si="7"/>
        <v>-26.963470167804189</v>
      </c>
      <c r="AK16">
        <f t="shared" si="24"/>
        <v>70.528421934839102</v>
      </c>
      <c r="AL16">
        <f t="shared" si="8"/>
        <v>2310.2997364700245</v>
      </c>
      <c r="AN16">
        <f t="shared" si="9"/>
        <v>2178.066185105607</v>
      </c>
      <c r="AO16">
        <f t="shared" si="9"/>
        <v>-108.90330925528036</v>
      </c>
      <c r="AP16">
        <f t="shared" si="9"/>
        <v>-18.619921284948337</v>
      </c>
      <c r="AQ16">
        <f t="shared" si="9"/>
        <v>-1058.9527312665834</v>
      </c>
      <c r="AR16">
        <f t="shared" si="9"/>
        <v>991.59022329879451</v>
      </c>
      <c r="AS16">
        <f t="shared" si="9"/>
        <v>-11.795254383104487</v>
      </c>
      <c r="AT16">
        <f t="shared" si="9"/>
        <v>30.852878831363736</v>
      </c>
      <c r="AU16">
        <f t="shared" si="9"/>
        <v>1010.6478477470538</v>
      </c>
      <c r="AW16">
        <v>13</v>
      </c>
      <c r="AX16">
        <f>(R16*SUMPRODUCT(K17:$K$23, X17:$X$23)-$AZ$3*SUMPRODUCT(K16:$K$22, W17:$W$23))/Z16</f>
        <v>6144.2479676962239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2.939255E-3</v>
      </c>
      <c r="O17">
        <f t="shared" si="21"/>
        <v>5848.7523974289734</v>
      </c>
      <c r="P17">
        <f t="shared" si="22"/>
        <v>292.4376198714487</v>
      </c>
      <c r="Q17" s="4">
        <f t="shared" si="23"/>
        <v>50</v>
      </c>
      <c r="R17">
        <f t="shared" si="0"/>
        <v>1000000</v>
      </c>
      <c r="S17">
        <f t="shared" si="1"/>
        <v>6207.4733616799558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5230.5221305456062</v>
      </c>
      <c r="AC17">
        <f t="shared" si="2"/>
        <v>5215.9696356228433</v>
      </c>
      <c r="AE17">
        <f t="shared" si="3"/>
        <v>4914.5462467211646</v>
      </c>
      <c r="AF17">
        <f t="shared" si="4"/>
        <v>-245.72731233605825</v>
      </c>
      <c r="AG17">
        <f t="shared" si="4"/>
        <v>-42.013628828615893</v>
      </c>
      <c r="AH17">
        <f t="shared" si="5"/>
        <v>-2502.1513463723732</v>
      </c>
      <c r="AI17">
        <f t="shared" si="6"/>
        <v>2124.6539591841174</v>
      </c>
      <c r="AJ17">
        <f t="shared" si="7"/>
        <v>14.552494922762889</v>
      </c>
      <c r="AK17">
        <f t="shared" si="24"/>
        <v>136.61090669604386</v>
      </c>
      <c r="AL17">
        <f t="shared" si="8"/>
        <v>2275.8173608029242</v>
      </c>
      <c r="AN17">
        <f t="shared" si="9"/>
        <v>2024.9445524438622</v>
      </c>
      <c r="AO17">
        <f t="shared" si="9"/>
        <v>-101.24722762219312</v>
      </c>
      <c r="AP17">
        <f t="shared" si="9"/>
        <v>-17.310910215091329</v>
      </c>
      <c r="AQ17">
        <f t="shared" si="9"/>
        <v>-1030.9634875462148</v>
      </c>
      <c r="AR17">
        <f t="shared" si="9"/>
        <v>875.42292706036289</v>
      </c>
      <c r="AS17">
        <f t="shared" si="9"/>
        <v>5.996076512246848</v>
      </c>
      <c r="AT17">
        <f t="shared" si="9"/>
        <v>56.287904809753194</v>
      </c>
      <c r="AU17">
        <f t="shared" si="9"/>
        <v>937.70690838236294</v>
      </c>
      <c r="AW17">
        <v>14</v>
      </c>
      <c r="AX17">
        <f>(R17*SUMPRODUCT(K18:$K$23, X18:$X$23)-$AZ$3*SUMPRODUCT(K17:$K$22, W18:$W$23))/Z17</f>
        <v>6207.4733616799558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3.7729310000000002E-3</v>
      </c>
      <c r="O18">
        <f t="shared" si="21"/>
        <v>5848.7523974289734</v>
      </c>
      <c r="P18">
        <f t="shared" si="22"/>
        <v>292.4376198714487</v>
      </c>
      <c r="Q18" s="4">
        <f t="shared" si="23"/>
        <v>50</v>
      </c>
      <c r="R18">
        <f t="shared" si="0"/>
        <v>1000000</v>
      </c>
      <c r="S18">
        <f t="shared" si="1"/>
        <v>5961.4343722430594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5215.9696356228433</v>
      </c>
      <c r="AC18">
        <f t="shared" si="2"/>
        <v>4940.2380433570179</v>
      </c>
      <c r="AE18">
        <f t="shared" si="3"/>
        <v>4846.8585403687648</v>
      </c>
      <c r="AF18">
        <f t="shared" si="4"/>
        <v>-242.34292701843827</v>
      </c>
      <c r="AG18">
        <f t="shared" si="4"/>
        <v>-41.434978017699756</v>
      </c>
      <c r="AH18">
        <f t="shared" si="5"/>
        <v>-3170.2904525995718</v>
      </c>
      <c r="AI18">
        <f t="shared" si="6"/>
        <v>1392.7901827330552</v>
      </c>
      <c r="AJ18">
        <f t="shared" si="7"/>
        <v>275.73159226582538</v>
      </c>
      <c r="AK18">
        <f t="shared" si="24"/>
        <v>212.12248137782046</v>
      </c>
      <c r="AL18">
        <f t="shared" si="8"/>
        <v>1880.6442563767009</v>
      </c>
      <c r="AN18">
        <f t="shared" si="9"/>
        <v>1866.2322501114168</v>
      </c>
      <c r="AO18">
        <f t="shared" si="9"/>
        <v>-93.311612505570849</v>
      </c>
      <c r="AP18">
        <f t="shared" si="9"/>
        <v>-15.954105451034184</v>
      </c>
      <c r="AQ18">
        <f t="shared" si="9"/>
        <v>-1220.6872215444303</v>
      </c>
      <c r="AR18">
        <f t="shared" si="9"/>
        <v>536.27931061038146</v>
      </c>
      <c r="AS18">
        <f t="shared" si="9"/>
        <v>106.16756927713102</v>
      </c>
      <c r="AT18">
        <f t="shared" si="9"/>
        <v>81.675545598000454</v>
      </c>
      <c r="AU18">
        <f t="shared" si="9"/>
        <v>724.12242548551285</v>
      </c>
      <c r="AW18">
        <v>15</v>
      </c>
      <c r="AX18">
        <f>(R18*SUMPRODUCT(K19:$K$23, X19:$X$23)-$AZ$3*SUMPRODUCT(K18:$K$22, W19:$W$23))/Z18</f>
        <v>5961.4343722430594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4.6883589999999996E-3</v>
      </c>
      <c r="O19">
        <f t="shared" si="21"/>
        <v>5848.7523974289734</v>
      </c>
      <c r="P19">
        <f t="shared" si="22"/>
        <v>292.4376198714487</v>
      </c>
      <c r="Q19" s="4">
        <f t="shared" si="23"/>
        <v>50</v>
      </c>
      <c r="R19">
        <f t="shared" si="0"/>
        <v>1000000</v>
      </c>
      <c r="S19">
        <f t="shared" si="1"/>
        <v>5410.0500625495315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4940.2380433570179</v>
      </c>
      <c r="AC19">
        <f t="shared" si="2"/>
        <v>4417.4536987018873</v>
      </c>
      <c r="AE19">
        <f t="shared" si="3"/>
        <v>4775.6661421056124</v>
      </c>
      <c r="AF19">
        <f t="shared" si="4"/>
        <v>-238.78330710528067</v>
      </c>
      <c r="AG19">
        <f t="shared" si="4"/>
        <v>-40.826366185418671</v>
      </c>
      <c r="AH19">
        <f t="shared" si="5"/>
        <v>-3885.2410420816955</v>
      </c>
      <c r="AI19">
        <f t="shared" si="6"/>
        <v>610.81542673321701</v>
      </c>
      <c r="AJ19">
        <f t="shared" si="7"/>
        <v>522.78434465513055</v>
      </c>
      <c r="AK19">
        <f t="shared" si="24"/>
        <v>211.33979558736888</v>
      </c>
      <c r="AL19">
        <f t="shared" si="8"/>
        <v>1344.9395669757164</v>
      </c>
      <c r="AN19">
        <f t="shared" si="9"/>
        <v>1713.0802690929779</v>
      </c>
      <c r="AO19">
        <f t="shared" si="9"/>
        <v>-85.654013454648904</v>
      </c>
      <c r="AP19">
        <f t="shared" si="9"/>
        <v>-14.64483493818291</v>
      </c>
      <c r="AQ19">
        <f t="shared" si="9"/>
        <v>-1393.6756824726135</v>
      </c>
      <c r="AR19">
        <f t="shared" si="9"/>
        <v>219.10573822753233</v>
      </c>
      <c r="AS19">
        <f t="shared" si="9"/>
        <v>187.52808910225573</v>
      </c>
      <c r="AT19">
        <f t="shared" si="9"/>
        <v>75.809745305026468</v>
      </c>
      <c r="AU19">
        <f t="shared" si="9"/>
        <v>482.44357263481447</v>
      </c>
      <c r="AW19">
        <v>16</v>
      </c>
      <c r="AX19">
        <f>(R19*SUMPRODUCT(K20:$K$23, X20:$X$23)-$AZ$3*SUMPRODUCT(K19:$K$22, W20:$W$23))/Z19</f>
        <v>5410.0500625495315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5.6712799999999999E-3</v>
      </c>
      <c r="O20">
        <f t="shared" si="21"/>
        <v>5848.7523974289734</v>
      </c>
      <c r="P20">
        <f t="shared" si="22"/>
        <v>292.4376198714487</v>
      </c>
      <c r="Q20" s="4">
        <f t="shared" si="23"/>
        <v>50</v>
      </c>
      <c r="R20">
        <f t="shared" si="0"/>
        <v>1000000</v>
      </c>
      <c r="S20">
        <f t="shared" si="1"/>
        <v>4530.5297223926518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4417.4536987018873</v>
      </c>
      <c r="AC20">
        <f t="shared" si="2"/>
        <v>3641.3285225855707</v>
      </c>
      <c r="AE20">
        <f t="shared" si="3"/>
        <v>4700.8253408061564</v>
      </c>
      <c r="AF20">
        <f t="shared" si="4"/>
        <v>-235.04126704030784</v>
      </c>
      <c r="AG20">
        <f t="shared" si="4"/>
        <v>-40.186564769544447</v>
      </c>
      <c r="AH20">
        <f t="shared" si="5"/>
        <v>-4630.7550804008242</v>
      </c>
      <c r="AI20">
        <f t="shared" si="6"/>
        <v>-205.15757140451933</v>
      </c>
      <c r="AJ20">
        <f t="shared" si="7"/>
        <v>776.12517611631665</v>
      </c>
      <c r="AK20">
        <f t="shared" si="24"/>
        <v>38.197922421611267</v>
      </c>
      <c r="AL20">
        <f t="shared" si="8"/>
        <v>609.16552713340855</v>
      </c>
      <c r="AN20">
        <f t="shared" si="9"/>
        <v>1599.3873741188909</v>
      </c>
      <c r="AO20">
        <f t="shared" si="9"/>
        <v>-79.969368705944547</v>
      </c>
      <c r="AP20">
        <f t="shared" si="9"/>
        <v>-13.672893511631285</v>
      </c>
      <c r="AQ20">
        <f t="shared" si="9"/>
        <v>-1575.5469882996865</v>
      </c>
      <c r="AR20">
        <f t="shared" si="9"/>
        <v>-69.801876398371306</v>
      </c>
      <c r="AS20">
        <f t="shared" si="9"/>
        <v>264.06529011847084</v>
      </c>
      <c r="AT20">
        <f t="shared" si="9"/>
        <v>12.996286909102841</v>
      </c>
      <c r="AU20">
        <f t="shared" si="9"/>
        <v>207.25970062920237</v>
      </c>
      <c r="AW20">
        <v>17</v>
      </c>
      <c r="AX20">
        <f>(R20*SUMPRODUCT(K21:$K$23, X21:$X$23)-$AZ$3*SUMPRODUCT(K20:$K$22, W21:$W$23))/Z20</f>
        <v>4530.5297223926518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6.8024940000000001E-3</v>
      </c>
      <c r="O21">
        <f t="shared" si="21"/>
        <v>5848.7523974289734</v>
      </c>
      <c r="P21">
        <f t="shared" si="22"/>
        <v>292.4376198714487</v>
      </c>
      <c r="Q21" s="4">
        <f t="shared" si="23"/>
        <v>50</v>
      </c>
      <c r="R21">
        <f t="shared" si="0"/>
        <v>1000000</v>
      </c>
      <c r="S21">
        <f t="shared" si="1"/>
        <v>3313.316212122606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3641.3285225855707</v>
      </c>
      <c r="AC21">
        <f t="shared" si="2"/>
        <v>2618.2706220028931</v>
      </c>
      <c r="AE21">
        <f t="shared" si="3"/>
        <v>4621.8397512222127</v>
      </c>
      <c r="AF21">
        <f t="shared" si="4"/>
        <v>-231.09198756111067</v>
      </c>
      <c r="AG21">
        <f t="shared" si="4"/>
        <v>-39.511330256123564</v>
      </c>
      <c r="AH21">
        <f t="shared" si="5"/>
        <v>-5467.3773145087498</v>
      </c>
      <c r="AI21">
        <f t="shared" si="6"/>
        <v>-1116.1408811037718</v>
      </c>
      <c r="AJ21">
        <f t="shared" si="7"/>
        <v>1023.0579005826776</v>
      </c>
      <c r="AK21">
        <f t="shared" si="24"/>
        <v>12.851322057994677</v>
      </c>
      <c r="AL21">
        <f t="shared" si="8"/>
        <v>-80.231658463099535</v>
      </c>
      <c r="AN21">
        <f t="shared" si="9"/>
        <v>1495.780155390072</v>
      </c>
      <c r="AO21">
        <f t="shared" si="9"/>
        <v>-74.789007769503613</v>
      </c>
      <c r="AP21">
        <f t="shared" si="9"/>
        <v>-12.787172834052567</v>
      </c>
      <c r="AQ21">
        <f t="shared" si="9"/>
        <v>-1769.424066879307</v>
      </c>
      <c r="AR21">
        <f t="shared" si="9"/>
        <v>-361.22009209279133</v>
      </c>
      <c r="AS21">
        <f t="shared" si="9"/>
        <v>331.09536199344194</v>
      </c>
      <c r="AT21">
        <f t="shared" si="9"/>
        <v>4.1591127212473813</v>
      </c>
      <c r="AU21">
        <f t="shared" si="9"/>
        <v>-25.965617378102021</v>
      </c>
      <c r="AW21">
        <v>18</v>
      </c>
      <c r="AX21">
        <f>(R21*SUMPRODUCT(K22:$K$23, X22:$X$23)-$AZ$3*SUMPRODUCT(K21:$K$22, W22:$W$23))/Z21</f>
        <v>3313.316212122606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8.090557E-3</v>
      </c>
      <c r="O22">
        <f t="shared" si="21"/>
        <v>5848.7523974289734</v>
      </c>
      <c r="P22">
        <f t="shared" si="22"/>
        <v>292.4376198714487</v>
      </c>
      <c r="Q22" s="4">
        <f t="shared" si="23"/>
        <v>50</v>
      </c>
      <c r="R22">
        <f t="shared" si="0"/>
        <v>1000000</v>
      </c>
      <c r="S22">
        <f t="shared" si="1"/>
        <v>1781.7858647027797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2618.2706220028931</v>
      </c>
      <c r="AC22">
        <f t="shared" si="2"/>
        <v>1382.5428266330655</v>
      </c>
      <c r="AE22">
        <f t="shared" si="3"/>
        <v>4538.2280957578623</v>
      </c>
      <c r="AF22">
        <f t="shared" si="4"/>
        <v>-226.91140478789313</v>
      </c>
      <c r="AG22">
        <f t="shared" si="4"/>
        <v>-38.796548283979341</v>
      </c>
      <c r="AH22">
        <f t="shared" si="5"/>
        <v>-6393.3733916598458</v>
      </c>
      <c r="AI22">
        <f t="shared" si="6"/>
        <v>-2120.8532489738554</v>
      </c>
      <c r="AJ22">
        <f t="shared" si="7"/>
        <v>1235.7277953698276</v>
      </c>
      <c r="AK22">
        <f t="shared" si="24"/>
        <v>145.52133357243011</v>
      </c>
      <c r="AL22">
        <f t="shared" si="8"/>
        <v>-739.60412003159774</v>
      </c>
      <c r="AN22">
        <f t="shared" si="9"/>
        <v>1372.6361301210461</v>
      </c>
      <c r="AO22">
        <f t="shared" si="9"/>
        <v>-68.6318065060523</v>
      </c>
      <c r="AP22">
        <f t="shared" si="9"/>
        <v>-11.734435285074102</v>
      </c>
      <c r="AQ22">
        <f t="shared" si="9"/>
        <v>-1933.7448725748379</v>
      </c>
      <c r="AR22">
        <f t="shared" si="9"/>
        <v>-641.47498424491823</v>
      </c>
      <c r="AS22">
        <f t="shared" si="9"/>
        <v>373.75922565571136</v>
      </c>
      <c r="AT22">
        <f t="shared" si="9"/>
        <v>44.014499921594926</v>
      </c>
      <c r="AU22">
        <f t="shared" si="9"/>
        <v>-223.70125866761202</v>
      </c>
      <c r="AW22">
        <v>19</v>
      </c>
      <c r="AX22">
        <f>(R22*SUMPRODUCT(K23:$K$23, X23:$X$23)-$AZ$3*SUMPRODUCT(K22:$K$22, W23:$W$23))/Z22</f>
        <v>1781.7858647027797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9.5159809999999997E-3</v>
      </c>
      <c r="O23">
        <f t="shared" si="21"/>
        <v>5848.7523974289734</v>
      </c>
      <c r="P23">
        <f t="shared" si="22"/>
        <v>292.4376198714487</v>
      </c>
      <c r="Q23" s="4">
        <f t="shared" si="23"/>
        <v>50</v>
      </c>
      <c r="R23">
        <f t="shared" si="0"/>
        <v>1000000</v>
      </c>
      <c r="S23">
        <f t="shared" si="1"/>
        <v>1817.2513066760955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1382.5428266330655</v>
      </c>
      <c r="AC23">
        <f t="shared" si="2"/>
        <v>1382.5428266330655</v>
      </c>
      <c r="AE23">
        <f t="shared" si="3"/>
        <v>4449.6601224673859</v>
      </c>
      <c r="AF23">
        <f t="shared" si="4"/>
        <v>-222.48300612336931</v>
      </c>
      <c r="AG23">
        <f t="shared" si="4"/>
        <v>-38.039395584803621</v>
      </c>
      <c r="AH23">
        <f t="shared" si="5"/>
        <v>-7383.7443267186</v>
      </c>
      <c r="AI23">
        <f t="shared" si="6"/>
        <v>-3194.6066059593877</v>
      </c>
      <c r="AJ23">
        <f t="shared" si="7"/>
        <v>0</v>
      </c>
      <c r="AK23">
        <f t="shared" si="24"/>
        <v>392.68039600839575</v>
      </c>
      <c r="AL23">
        <f t="shared" si="8"/>
        <v>-2801.926209950992</v>
      </c>
      <c r="AN23">
        <f t="shared" si="9"/>
        <v>1219.1754592677689</v>
      </c>
      <c r="AO23">
        <f t="shared" si="9"/>
        <v>-60.958772963388455</v>
      </c>
      <c r="AP23">
        <f t="shared" si="9"/>
        <v>-10.422525834772051</v>
      </c>
      <c r="AQ23">
        <f t="shared" si="9"/>
        <v>-2023.0938168039629</v>
      </c>
      <c r="AR23">
        <f t="shared" si="9"/>
        <v>-875.29965633435461</v>
      </c>
      <c r="AS23">
        <f t="shared" si="9"/>
        <v>0</v>
      </c>
      <c r="AT23">
        <f t="shared" si="9"/>
        <v>107.59165621025346</v>
      </c>
      <c r="AU23">
        <f t="shared" si="9"/>
        <v>-767.7080001241012</v>
      </c>
      <c r="AW23">
        <v>20</v>
      </c>
      <c r="AX23">
        <f>(R23*SUMPRODUCT(K$23:$K24, X$23:$X24)-$AZ$3*SUMPRODUCT(K$22:$K23, W$23:$W24))/Z23</f>
        <v>1817.2513066760955</v>
      </c>
    </row>
    <row r="25" spans="5:50" x14ac:dyDescent="0.25">
      <c r="AN25" s="8">
        <f t="shared" ref="AN25:AU25" si="25">SUM(AN3:AN23)</f>
        <v>56027.633366791204</v>
      </c>
      <c r="AO25" s="8">
        <f t="shared" si="25"/>
        <v>-7187.9459664112901</v>
      </c>
      <c r="AP25" s="8">
        <f t="shared" si="25"/>
        <v>-2948.8790131542746</v>
      </c>
      <c r="AQ25" s="8">
        <f t="shared" si="25"/>
        <v>-28106.806834753363</v>
      </c>
      <c r="AR25" s="8">
        <f t="shared" si="25"/>
        <v>17784.001552472269</v>
      </c>
      <c r="AS25" s="8">
        <f t="shared" si="25"/>
        <v>-2566.8993433546002</v>
      </c>
      <c r="AT25" s="8">
        <f t="shared" si="25"/>
        <v>1464.2294648238644</v>
      </c>
      <c r="AU25" s="9">
        <f t="shared" si="25"/>
        <v>16681.331673941531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1D3A5-A7CC-44F0-A140-2103CDCD9DBA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'T.45.04.E'!C3*(1+C12)</f>
        <v>23557.272764981888</v>
      </c>
      <c r="K3">
        <v>1</v>
      </c>
      <c r="L3" s="2">
        <v>0</v>
      </c>
      <c r="O3">
        <f>$C$3</f>
        <v>23557.272764981888</v>
      </c>
      <c r="P3">
        <f>O3*B5</f>
        <v>18845.818211985512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1.4551915228366852E-11</v>
      </c>
      <c r="W3">
        <v>1</v>
      </c>
      <c r="Z3">
        <v>1</v>
      </c>
      <c r="AC3">
        <f t="shared" ref="AC3:AC23" si="2">S3*Z3</f>
        <v>1.4551915228366852E-11</v>
      </c>
      <c r="AE3">
        <f t="shared" ref="AE3:AE23" si="3">$Z3*O3</f>
        <v>23557.272764981888</v>
      </c>
      <c r="AF3">
        <f t="shared" ref="AF3:AG23" si="4">-$Z3*P3</f>
        <v>-18845.818211985512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2191.5463489963763</v>
      </c>
      <c r="AJ3">
        <f t="shared" ref="AJ3:AJ23" si="7">AB3-AC3</f>
        <v>-1.4551915228366852E-11</v>
      </c>
      <c r="AL3">
        <f t="shared" ref="AL3:AL23" si="8">SUM(AI3:AK3)</f>
        <v>2191.5463489963618</v>
      </c>
      <c r="AN3">
        <f t="shared" ref="AN3:AU23" si="9">AE3*$K3</f>
        <v>23557.272764981888</v>
      </c>
      <c r="AO3">
        <f t="shared" si="9"/>
        <v>-18845.818211985512</v>
      </c>
      <c r="AP3">
        <f t="shared" si="9"/>
        <v>-2519.9082039999998</v>
      </c>
      <c r="AQ3">
        <f t="shared" si="9"/>
        <v>0</v>
      </c>
      <c r="AR3">
        <f t="shared" si="9"/>
        <v>2191.5463489963763</v>
      </c>
      <c r="AS3">
        <f t="shared" si="9"/>
        <v>-1.4551915228366852E-11</v>
      </c>
      <c r="AT3">
        <f t="shared" si="9"/>
        <v>0</v>
      </c>
      <c r="AU3">
        <f t="shared" si="9"/>
        <v>2191.5463489963618</v>
      </c>
      <c r="AW3">
        <v>0</v>
      </c>
      <c r="AX3">
        <f>(R3*SUMPRODUCT(K4:$K$23, X4:$X$23)-$AZ$3*SUMPRODUCT(K3:$K$22, W4:$W$23))/Z3</f>
        <v>1.4551915228366852E-11</v>
      </c>
      <c r="AZ3">
        <f>$C$6*SUMPRODUCT(K4:$K$23, X4:$X$23)/SUMPRODUCT(K3:K22, W4:W23)</f>
        <v>8594.0911881889115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2.5943469999999999E-3</v>
      </c>
      <c r="R4">
        <f t="shared" si="0"/>
        <v>1000000</v>
      </c>
      <c r="S4">
        <f t="shared" si="1"/>
        <v>6238.714003323711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1.4551915228366852E-11</v>
      </c>
      <c r="AC4">
        <f t="shared" si="2"/>
        <v>6160.1414743320929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-2594.3469999999998</v>
      </c>
      <c r="AI4">
        <f t="shared" si="6"/>
        <v>-2594.3469999999998</v>
      </c>
      <c r="AJ4">
        <f t="shared" si="7"/>
        <v>-6160.1414743320784</v>
      </c>
      <c r="AK4">
        <f>H4*SUM(AB4, AE4:AF4)</f>
        <v>9.5897121354937554E-13</v>
      </c>
      <c r="AL4">
        <f t="shared" si="8"/>
        <v>-8754.4884743320763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-2433.949713856834</v>
      </c>
      <c r="AR4">
        <f t="shared" si="9"/>
        <v>-2433.949713856834</v>
      </c>
      <c r="AS4">
        <f t="shared" si="9"/>
        <v>-5779.2864943541399</v>
      </c>
      <c r="AT4">
        <f t="shared" si="9"/>
        <v>8.9968215925450365E-13</v>
      </c>
      <c r="AU4">
        <f t="shared" si="9"/>
        <v>-8213.2362082109721</v>
      </c>
      <c r="AW4">
        <v>1</v>
      </c>
      <c r="AX4">
        <f>(R4*SUMPRODUCT(K5:$K$23, X5:$X$23)-$AZ$3*SUMPRODUCT(K4:$K$22, W5:$W$23))/Z4</f>
        <v>6238.714003323711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2.6922130000000002E-3</v>
      </c>
      <c r="O5">
        <f t="shared" ref="O5:O23" si="21">$C$3</f>
        <v>23557.272764981888</v>
      </c>
      <c r="P5">
        <f t="shared" ref="P5:P23" si="22">O5*$C$5</f>
        <v>1177.8636382490945</v>
      </c>
      <c r="Q5" s="4">
        <f t="shared" ref="Q5:Q23" si="23">$C$8</f>
        <v>50</v>
      </c>
      <c r="R5">
        <f t="shared" si="0"/>
        <v>1000000</v>
      </c>
      <c r="S5">
        <f t="shared" si="1"/>
        <v>12130.538759068422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6160.1414743320929</v>
      </c>
      <c r="AC5">
        <f t="shared" si="2"/>
        <v>11825.738231159776</v>
      </c>
      <c r="AE5">
        <f t="shared" si="3"/>
        <v>22965.356006998925</v>
      </c>
      <c r="AF5">
        <f t="shared" si="4"/>
        <v>-1148.2678003499464</v>
      </c>
      <c r="AG5">
        <f t="shared" si="4"/>
        <v>-48.743664506735996</v>
      </c>
      <c r="AH5">
        <f t="shared" si="5"/>
        <v>-2658.3063352800887</v>
      </c>
      <c r="AI5">
        <f t="shared" si="6"/>
        <v>19110.038206862155</v>
      </c>
      <c r="AJ5">
        <f t="shared" si="7"/>
        <v>-5665.5967568276828</v>
      </c>
      <c r="AK5">
        <f>H5*SUM(AB5, AE5:AF5)</f>
        <v>2417.232644436765</v>
      </c>
      <c r="AL5">
        <f t="shared" si="8"/>
        <v>15861.674094471236</v>
      </c>
      <c r="AN5">
        <f t="shared" si="9"/>
        <v>19832.020517104447</v>
      </c>
      <c r="AO5">
        <f t="shared" si="9"/>
        <v>-991.60102585522236</v>
      </c>
      <c r="AP5">
        <f t="shared" si="9"/>
        <v>-42.093201354328535</v>
      </c>
      <c r="AQ5">
        <f t="shared" si="9"/>
        <v>-2295.6136959495261</v>
      </c>
      <c r="AR5">
        <f t="shared" si="9"/>
        <v>16502.712593945369</v>
      </c>
      <c r="AS5">
        <f t="shared" si="9"/>
        <v>-4892.5969660041019</v>
      </c>
      <c r="AT5">
        <f t="shared" si="9"/>
        <v>2087.4314939631149</v>
      </c>
      <c r="AU5">
        <f t="shared" si="9"/>
        <v>13697.547121904383</v>
      </c>
      <c r="AW5">
        <v>2</v>
      </c>
      <c r="AX5">
        <f>(R5*SUMPRODUCT(K6:$K$23, X6:$X$23)-$AZ$3*SUMPRODUCT(K5:$K$22, W6:$W$23))/Z5</f>
        <v>12130.538759068422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2.807183E-3</v>
      </c>
      <c r="O6">
        <f t="shared" si="21"/>
        <v>23557.272764981888</v>
      </c>
      <c r="P6">
        <f t="shared" si="22"/>
        <v>1177.8636382490945</v>
      </c>
      <c r="Q6" s="4">
        <f t="shared" si="23"/>
        <v>50</v>
      </c>
      <c r="R6">
        <f t="shared" si="0"/>
        <v>1000000</v>
      </c>
      <c r="S6">
        <f t="shared" si="1"/>
        <v>17591.057907414677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11825.738231159776</v>
      </c>
      <c r="AC6">
        <f t="shared" si="2"/>
        <v>16929.421445518485</v>
      </c>
      <c r="AE6">
        <f t="shared" si="3"/>
        <v>22671.23448995714</v>
      </c>
      <c r="AF6">
        <f t="shared" si="4"/>
        <v>-1133.5617244978571</v>
      </c>
      <c r="AG6">
        <f t="shared" si="4"/>
        <v>-48.119395475307627</v>
      </c>
      <c r="AH6">
        <f t="shared" si="5"/>
        <v>-2736.6477272202533</v>
      </c>
      <c r="AI6">
        <f t="shared" si="6"/>
        <v>18752.905642763722</v>
      </c>
      <c r="AJ6">
        <f t="shared" si="7"/>
        <v>-5103.6832143587089</v>
      </c>
      <c r="AK6">
        <f>H6*SUM(AB6, AE6:AF6)</f>
        <v>3629.9391164321537</v>
      </c>
      <c r="AL6">
        <f t="shared" si="8"/>
        <v>17279.161544837167</v>
      </c>
      <c r="AN6">
        <f t="shared" si="9"/>
        <v>17656.951840802791</v>
      </c>
      <c r="AO6">
        <f t="shared" si="9"/>
        <v>-882.8475920401396</v>
      </c>
      <c r="AP6">
        <f t="shared" si="9"/>
        <v>-37.47664684481223</v>
      </c>
      <c r="AQ6">
        <f t="shared" si="9"/>
        <v>-2131.3730024792212</v>
      </c>
      <c r="AR6">
        <f t="shared" si="9"/>
        <v>14605.254599438618</v>
      </c>
      <c r="AS6">
        <f t="shared" si="9"/>
        <v>-3974.882301471695</v>
      </c>
      <c r="AT6">
        <f t="shared" si="9"/>
        <v>2827.0917577197156</v>
      </c>
      <c r="AU6">
        <f t="shared" si="9"/>
        <v>13457.464055686638</v>
      </c>
      <c r="AW6">
        <v>3</v>
      </c>
      <c r="AX6">
        <f>(R6*SUMPRODUCT(K7:$K$23, X7:$X$23)-$AZ$3*SUMPRODUCT(K6:$K$22, W7:$W$23))/Z6</f>
        <v>17591.057907414677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2.939255E-3</v>
      </c>
      <c r="O7">
        <f t="shared" si="21"/>
        <v>23557.272764981888</v>
      </c>
      <c r="P7">
        <f t="shared" si="22"/>
        <v>1177.8636382490945</v>
      </c>
      <c r="Q7" s="4">
        <f t="shared" si="23"/>
        <v>50</v>
      </c>
      <c r="R7">
        <f t="shared" si="0"/>
        <v>1000000</v>
      </c>
      <c r="S7">
        <f t="shared" si="1"/>
        <v>22503.329152056831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16929.421445518485</v>
      </c>
      <c r="AC7">
        <f t="shared" si="2"/>
        <v>21376.707335210573</v>
      </c>
      <c r="AE7">
        <f t="shared" si="3"/>
        <v>22377.885605726791</v>
      </c>
      <c r="AF7">
        <f t="shared" si="4"/>
        <v>-1118.8942802863396</v>
      </c>
      <c r="AG7">
        <f t="shared" si="4"/>
        <v>-47.496766346806773</v>
      </c>
      <c r="AH7">
        <f t="shared" si="5"/>
        <v>-2828.703474955506</v>
      </c>
      <c r="AI7">
        <f t="shared" si="6"/>
        <v>18382.791084138142</v>
      </c>
      <c r="AJ7">
        <f t="shared" si="7"/>
        <v>-4447.2858896920879</v>
      </c>
      <c r="AK7">
        <f>H7*SUM(AB7, AE7:AF7)</f>
        <v>3998.3268171194009</v>
      </c>
      <c r="AL7">
        <f t="shared" si="8"/>
        <v>17933.832011565453</v>
      </c>
      <c r="AN7">
        <f t="shared" si="9"/>
        <v>15776.667003179076</v>
      </c>
      <c r="AO7">
        <f t="shared" si="9"/>
        <v>-788.83335015895386</v>
      </c>
      <c r="AP7">
        <f t="shared" si="9"/>
        <v>-33.485767135640678</v>
      </c>
      <c r="AQ7">
        <f t="shared" si="9"/>
        <v>-1994.2685185452804</v>
      </c>
      <c r="AR7">
        <f t="shared" si="9"/>
        <v>12960.079367339204</v>
      </c>
      <c r="AS7">
        <f t="shared" si="9"/>
        <v>-3135.3877567259237</v>
      </c>
      <c r="AT7">
        <f t="shared" si="9"/>
        <v>2818.866441404572</v>
      </c>
      <c r="AU7">
        <f t="shared" si="9"/>
        <v>12643.55805201785</v>
      </c>
      <c r="AW7">
        <v>4</v>
      </c>
      <c r="AX7">
        <f>(R7*SUMPRODUCT(K8:$K$23, X8:$X$23)-$AZ$3*SUMPRODUCT(K7:$K$22, W8:$W$23))/Z7</f>
        <v>22503.329152056831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3.7729310000000002E-3</v>
      </c>
      <c r="O8">
        <f t="shared" si="21"/>
        <v>23557.272764981888</v>
      </c>
      <c r="P8">
        <f t="shared" si="22"/>
        <v>1177.8636382490945</v>
      </c>
      <c r="Q8" s="4">
        <f t="shared" si="23"/>
        <v>50</v>
      </c>
      <c r="R8">
        <f t="shared" si="0"/>
        <v>1000000</v>
      </c>
      <c r="S8">
        <f t="shared" si="1"/>
        <v>26446.357249486333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21376.707335210573</v>
      </c>
      <c r="AC8">
        <f t="shared" si="2"/>
        <v>24776.320915908043</v>
      </c>
      <c r="AE8">
        <f t="shared" si="3"/>
        <v>22069.676531353223</v>
      </c>
      <c r="AF8">
        <f t="shared" si="4"/>
        <v>-1103.4838265676613</v>
      </c>
      <c r="AG8">
        <f t="shared" si="4"/>
        <v>-46.842596661189084</v>
      </c>
      <c r="AH8">
        <f t="shared" si="5"/>
        <v>-3584.0404429924806</v>
      </c>
      <c r="AI8">
        <f t="shared" si="6"/>
        <v>17335.309665131888</v>
      </c>
      <c r="AJ8">
        <f t="shared" si="7"/>
        <v>-3399.6135806974708</v>
      </c>
      <c r="AK8">
        <f t="shared" ref="AK8:AK23" si="24">H8*SUM(AB8:AB8, AE8:AF8)</f>
        <v>3069.8602528997203</v>
      </c>
      <c r="AL8">
        <f t="shared" si="8"/>
        <v>17005.556337334139</v>
      </c>
      <c r="AN8">
        <f t="shared" si="9"/>
        <v>14507.576743248776</v>
      </c>
      <c r="AO8">
        <f t="shared" si="9"/>
        <v>-725.37883716243891</v>
      </c>
      <c r="AP8">
        <f t="shared" si="9"/>
        <v>-30.792139837202267</v>
      </c>
      <c r="AQ8">
        <f t="shared" si="9"/>
        <v>-2355.9811447056395</v>
      </c>
      <c r="AR8">
        <f t="shared" si="9"/>
        <v>11395.424621543492</v>
      </c>
      <c r="AS8">
        <f t="shared" si="9"/>
        <v>-2234.7475210745743</v>
      </c>
      <c r="AT8">
        <f t="shared" si="9"/>
        <v>2017.9830522990003</v>
      </c>
      <c r="AU8">
        <f t="shared" si="9"/>
        <v>11178.660152767919</v>
      </c>
      <c r="AW8">
        <v>5</v>
      </c>
      <c r="AX8">
        <f>(R8*SUMPRODUCT(K9:$K$23, X9:$X$23)-$AZ$3*SUMPRODUCT(K8:$K$22, W9:$W$23))/Z8</f>
        <v>26446.357249486333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4.6883589999999996E-3</v>
      </c>
      <c r="O9">
        <f t="shared" si="21"/>
        <v>23557.272764981888</v>
      </c>
      <c r="P9">
        <f t="shared" si="22"/>
        <v>1177.8636382490945</v>
      </c>
      <c r="Q9" s="4">
        <f t="shared" si="23"/>
        <v>50</v>
      </c>
      <c r="R9">
        <f t="shared" si="0"/>
        <v>1000000</v>
      </c>
      <c r="S9">
        <f t="shared" si="1"/>
        <v>29601.495485861265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24776.320915908043</v>
      </c>
      <c r="AC9">
        <f t="shared" si="2"/>
        <v>27324.877494395092</v>
      </c>
      <c r="AE9">
        <f t="shared" si="3"/>
        <v>21745.509199446831</v>
      </c>
      <c r="AF9">
        <f t="shared" si="4"/>
        <v>-1087.2754599723417</v>
      </c>
      <c r="AG9">
        <f t="shared" si="4"/>
        <v>-46.154555784937337</v>
      </c>
      <c r="AH9">
        <f t="shared" si="5"/>
        <v>-4392.298192797115</v>
      </c>
      <c r="AI9">
        <f t="shared" si="6"/>
        <v>16219.780990892436</v>
      </c>
      <c r="AJ9">
        <f t="shared" si="7"/>
        <v>-2548.5565784870487</v>
      </c>
      <c r="AK9">
        <f t="shared" si="24"/>
        <v>2371.6837530109683</v>
      </c>
      <c r="AL9">
        <f t="shared" si="8"/>
        <v>16042.908165416355</v>
      </c>
      <c r="AN9">
        <f t="shared" si="9"/>
        <v>13585.330020741198</v>
      </c>
      <c r="AO9">
        <f t="shared" si="9"/>
        <v>-679.26650103705992</v>
      </c>
      <c r="AP9">
        <f t="shared" si="9"/>
        <v>-28.834683361428663</v>
      </c>
      <c r="AQ9">
        <f t="shared" si="9"/>
        <v>-2744.0525743205812</v>
      </c>
      <c r="AR9">
        <f t="shared" si="9"/>
        <v>10133.176262022127</v>
      </c>
      <c r="AS9">
        <f t="shared" si="9"/>
        <v>-1592.1899955397835</v>
      </c>
      <c r="AT9">
        <f t="shared" si="9"/>
        <v>1481.6901362927699</v>
      </c>
      <c r="AU9">
        <f t="shared" si="9"/>
        <v>10022.676402775112</v>
      </c>
      <c r="AW9">
        <v>6</v>
      </c>
      <c r="AX9">
        <f>(R9*SUMPRODUCT(K10:$K$23, X10:$X$23)-$AZ$3*SUMPRODUCT(K9:$K$22, W10:$W$23))/Z9</f>
        <v>29601.495485861265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5.6712799999999999E-3</v>
      </c>
      <c r="O10">
        <f t="shared" si="21"/>
        <v>23557.272764981888</v>
      </c>
      <c r="P10">
        <f t="shared" si="22"/>
        <v>1177.8636382490945</v>
      </c>
      <c r="Q10" s="4">
        <f t="shared" si="23"/>
        <v>50</v>
      </c>
      <c r="R10">
        <f t="shared" si="0"/>
        <v>1000000</v>
      </c>
      <c r="S10">
        <f t="shared" si="1"/>
        <v>32107.395498776652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27324.877494395092</v>
      </c>
      <c r="AC10">
        <f t="shared" si="2"/>
        <v>29173.585328916291</v>
      </c>
      <c r="AE10">
        <f t="shared" si="3"/>
        <v>21404.729236039726</v>
      </c>
      <c r="AF10">
        <f t="shared" si="4"/>
        <v>-1070.2364618019865</v>
      </c>
      <c r="AG10">
        <f t="shared" si="4"/>
        <v>-45.431254817955967</v>
      </c>
      <c r="AH10">
        <f t="shared" si="5"/>
        <v>-5235.1081826399886</v>
      </c>
      <c r="AI10">
        <f t="shared" si="6"/>
        <v>15053.953336779796</v>
      </c>
      <c r="AJ10">
        <f t="shared" si="7"/>
        <v>-1848.7078345211994</v>
      </c>
      <c r="AK10">
        <f t="shared" si="24"/>
        <v>2502.116939103224</v>
      </c>
      <c r="AL10">
        <f t="shared" si="8"/>
        <v>15707.36244136182</v>
      </c>
      <c r="AN10">
        <f t="shared" si="9"/>
        <v>12705.397159233973</v>
      </c>
      <c r="AO10">
        <f t="shared" si="9"/>
        <v>-635.26985796169879</v>
      </c>
      <c r="AP10">
        <f t="shared" si="9"/>
        <v>-26.967037496209382</v>
      </c>
      <c r="AQ10">
        <f t="shared" si="9"/>
        <v>-3107.4501292922214</v>
      </c>
      <c r="AR10">
        <f t="shared" si="9"/>
        <v>8935.7101344838447</v>
      </c>
      <c r="AS10">
        <f t="shared" si="9"/>
        <v>-1097.3540945068764</v>
      </c>
      <c r="AT10">
        <f t="shared" si="9"/>
        <v>1485.2039985923748</v>
      </c>
      <c r="AU10">
        <f t="shared" si="9"/>
        <v>9323.5600385693433</v>
      </c>
      <c r="AW10">
        <v>7</v>
      </c>
      <c r="AX10">
        <f>(R10*SUMPRODUCT(K11:$K$23, X11:$X$23)-$AZ$3*SUMPRODUCT(K10:$K$22, W11:$W$23))/Z10</f>
        <v>32107.395498776652</v>
      </c>
    </row>
    <row r="11" spans="1:52" x14ac:dyDescent="0.25">
      <c r="A11" t="s">
        <v>33</v>
      </c>
      <c r="C11" s="7">
        <f>AU25</f>
        <v>112143.83676080304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6.8024940000000001E-3</v>
      </c>
      <c r="O11">
        <f t="shared" si="21"/>
        <v>23557.272764981888</v>
      </c>
      <c r="P11">
        <f t="shared" si="22"/>
        <v>1177.8636382490945</v>
      </c>
      <c r="Q11" s="4">
        <f t="shared" si="23"/>
        <v>50</v>
      </c>
      <c r="R11">
        <f t="shared" si="0"/>
        <v>1000000</v>
      </c>
      <c r="S11">
        <f t="shared" si="1"/>
        <v>33938.870391549142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29173.585328916291</v>
      </c>
      <c r="AC11">
        <f t="shared" si="2"/>
        <v>30319.558953012482</v>
      </c>
      <c r="AE11">
        <f t="shared" si="3"/>
        <v>21045.076401479546</v>
      </c>
      <c r="AF11">
        <f t="shared" si="4"/>
        <v>-1052.2538200739773</v>
      </c>
      <c r="AG11">
        <f t="shared" si="4"/>
        <v>-44.66789643146479</v>
      </c>
      <c r="AH11">
        <f t="shared" si="5"/>
        <v>-6180.9167662323316</v>
      </c>
      <c r="AI11">
        <f t="shared" si="6"/>
        <v>13767.237918741776</v>
      </c>
      <c r="AJ11">
        <f t="shared" si="7"/>
        <v>-1145.9736240961902</v>
      </c>
      <c r="AK11">
        <f t="shared" si="24"/>
        <v>2532.0700073815756</v>
      </c>
      <c r="AL11">
        <f t="shared" si="8"/>
        <v>15153.33430202716</v>
      </c>
      <c r="AN11">
        <f t="shared" si="9"/>
        <v>11880.090156631792</v>
      </c>
      <c r="AO11">
        <f t="shared" si="9"/>
        <v>-594.00450783158954</v>
      </c>
      <c r="AP11">
        <f t="shared" si="9"/>
        <v>-25.215334294323871</v>
      </c>
      <c r="AQ11">
        <f t="shared" si="9"/>
        <v>-3489.1699622584756</v>
      </c>
      <c r="AR11">
        <f t="shared" si="9"/>
        <v>7771.7003522474033</v>
      </c>
      <c r="AS11">
        <f t="shared" si="9"/>
        <v>-646.90998082704402</v>
      </c>
      <c r="AT11">
        <f t="shared" si="9"/>
        <v>1429.3709082700989</v>
      </c>
      <c r="AU11">
        <f t="shared" si="9"/>
        <v>8554.1612796904592</v>
      </c>
      <c r="AW11">
        <v>8</v>
      </c>
      <c r="AX11">
        <f>(R11*SUMPRODUCT(K12:$K$23, X12:$X$23)-$AZ$3*SUMPRODUCT(K11:$K$22, W12:$W$23))/Z11</f>
        <v>33938.870391549142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8.090557E-3</v>
      </c>
      <c r="O12">
        <f t="shared" si="21"/>
        <v>23557.272764981888</v>
      </c>
      <c r="P12">
        <f t="shared" si="22"/>
        <v>1177.8636382490945</v>
      </c>
      <c r="Q12" s="4">
        <f t="shared" si="23"/>
        <v>50</v>
      </c>
      <c r="R12">
        <f t="shared" si="0"/>
        <v>1000000</v>
      </c>
      <c r="S12">
        <f t="shared" si="1"/>
        <v>35083.133500084441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30319.558953012482</v>
      </c>
      <c r="AC12">
        <f t="shared" si="2"/>
        <v>30774.804935965516</v>
      </c>
      <c r="AE12">
        <f t="shared" si="3"/>
        <v>20664.359247269225</v>
      </c>
      <c r="AF12">
        <f t="shared" si="4"/>
        <v>-1033.2179623634613</v>
      </c>
      <c r="AG12">
        <f t="shared" si="4"/>
        <v>-43.859829305001284</v>
      </c>
      <c r="AH12">
        <f t="shared" si="5"/>
        <v>-7227.7632429772502</v>
      </c>
      <c r="AI12">
        <f t="shared" si="6"/>
        <v>12359.518212623512</v>
      </c>
      <c r="AJ12">
        <f t="shared" si="7"/>
        <v>-455.2459829530344</v>
      </c>
      <c r="AK12">
        <f t="shared" si="24"/>
        <v>2592.4413423479573</v>
      </c>
      <c r="AL12">
        <f t="shared" si="8"/>
        <v>14496.713572018434</v>
      </c>
      <c r="AN12">
        <f t="shared" si="9"/>
        <v>11089.621359908835</v>
      </c>
      <c r="AO12">
        <f t="shared" si="9"/>
        <v>-554.48106799544178</v>
      </c>
      <c r="AP12">
        <f t="shared" si="9"/>
        <v>-23.537574723831497</v>
      </c>
      <c r="AQ12">
        <f t="shared" si="9"/>
        <v>-3878.8116623687051</v>
      </c>
      <c r="AR12">
        <f t="shared" si="9"/>
        <v>6632.7910548208574</v>
      </c>
      <c r="AS12">
        <f t="shared" si="9"/>
        <v>-244.30980492346112</v>
      </c>
      <c r="AT12">
        <f t="shared" si="9"/>
        <v>1391.2453098787382</v>
      </c>
      <c r="AU12">
        <f t="shared" si="9"/>
        <v>7779.7265597761334</v>
      </c>
      <c r="AW12">
        <v>9</v>
      </c>
      <c r="AX12">
        <f>(R12*SUMPRODUCT(K13:$K$23, X13:$X$23)-$AZ$3*SUMPRODUCT(K12:$K$22, W13:$W$23))/Z12</f>
        <v>35083.133500084441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9.5159809999999997E-3</v>
      </c>
      <c r="O13">
        <f t="shared" si="21"/>
        <v>23557.272764981888</v>
      </c>
      <c r="P13">
        <f t="shared" si="22"/>
        <v>1177.8636382490945</v>
      </c>
      <c r="Q13" s="4">
        <f t="shared" si="23"/>
        <v>50</v>
      </c>
      <c r="R13">
        <f t="shared" si="0"/>
        <v>1000000</v>
      </c>
      <c r="S13">
        <f t="shared" si="1"/>
        <v>35532.898925873371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30774.804935965516</v>
      </c>
      <c r="AC13">
        <f t="shared" si="2"/>
        <v>30561.037431004435</v>
      </c>
      <c r="AE13">
        <f t="shared" si="3"/>
        <v>20261.074004822345</v>
      </c>
      <c r="AF13">
        <f t="shared" si="4"/>
        <v>-1013.0537002411173</v>
      </c>
      <c r="AG13">
        <f t="shared" si="4"/>
        <v>-43.003861709621638</v>
      </c>
      <c r="AH13">
        <f t="shared" si="5"/>
        <v>-8347.3860465927082</v>
      </c>
      <c r="AI13">
        <f t="shared" si="6"/>
        <v>10857.630396278897</v>
      </c>
      <c r="AJ13">
        <f t="shared" si="7"/>
        <v>213.7675049610807</v>
      </c>
      <c r="AK13">
        <f t="shared" si="24"/>
        <v>2586.1800649362672</v>
      </c>
      <c r="AL13">
        <f t="shared" si="8"/>
        <v>13657.577966176244</v>
      </c>
      <c r="AN13">
        <f t="shared" si="9"/>
        <v>10338.686431636073</v>
      </c>
      <c r="AO13">
        <f t="shared" si="9"/>
        <v>-516.93432158180372</v>
      </c>
      <c r="AP13">
        <f t="shared" si="9"/>
        <v>-21.943725266459179</v>
      </c>
      <c r="AQ13">
        <f t="shared" si="9"/>
        <v>-4259.4487754694437</v>
      </c>
      <c r="AR13">
        <f t="shared" si="9"/>
        <v>5540.3596093183669</v>
      </c>
      <c r="AS13">
        <f t="shared" si="9"/>
        <v>109.07986430234654</v>
      </c>
      <c r="AT13">
        <f t="shared" si="9"/>
        <v>1319.6588068707729</v>
      </c>
      <c r="AU13">
        <f t="shared" si="9"/>
        <v>6969.0982804914856</v>
      </c>
      <c r="AW13">
        <v>10</v>
      </c>
      <c r="AX13">
        <f>(R13*SUMPRODUCT(K14:$K$23, X14:$X$23)-$AZ$3*SUMPRODUCT(K13:$K$22, W14:$W$23))/Z13</f>
        <v>35532.898925873371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1.1135328E-2</v>
      </c>
      <c r="O14">
        <f t="shared" si="21"/>
        <v>23557.272764981888</v>
      </c>
      <c r="P14">
        <f t="shared" si="22"/>
        <v>1177.8636382490945</v>
      </c>
      <c r="Q14" s="4">
        <f t="shared" si="23"/>
        <v>50</v>
      </c>
      <c r="R14">
        <f t="shared" si="0"/>
        <v>1000000</v>
      </c>
      <c r="S14">
        <f t="shared" si="1"/>
        <v>35259.167592079648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30561.037431004435</v>
      </c>
      <c r="AC14">
        <f t="shared" si="2"/>
        <v>29684.665684539883</v>
      </c>
      <c r="AE14">
        <f t="shared" si="3"/>
        <v>19832.849560098151</v>
      </c>
      <c r="AF14">
        <f t="shared" si="4"/>
        <v>-991.64247800490762</v>
      </c>
      <c r="AG14">
        <f t="shared" si="4"/>
        <v>-42.094960987122143</v>
      </c>
      <c r="AH14">
        <f t="shared" si="5"/>
        <v>-9577.2421080655549</v>
      </c>
      <c r="AI14">
        <f t="shared" si="6"/>
        <v>9221.8700130405668</v>
      </c>
      <c r="AJ14">
        <f t="shared" si="7"/>
        <v>876.37174646455242</v>
      </c>
      <c r="AK14">
        <f t="shared" si="24"/>
        <v>2539.2753679732209</v>
      </c>
      <c r="AL14">
        <f t="shared" si="8"/>
        <v>12637.517127478341</v>
      </c>
      <c r="AN14">
        <f t="shared" si="9"/>
        <v>9625.4279083263209</v>
      </c>
      <c r="AO14">
        <f t="shared" si="9"/>
        <v>-481.27139541631607</v>
      </c>
      <c r="AP14">
        <f t="shared" si="9"/>
        <v>-20.429843480512336</v>
      </c>
      <c r="AQ14">
        <f t="shared" si="9"/>
        <v>-4648.0992654348547</v>
      </c>
      <c r="AR14">
        <f t="shared" si="9"/>
        <v>4475.6274039946384</v>
      </c>
      <c r="AS14">
        <f t="shared" si="9"/>
        <v>425.32733588923747</v>
      </c>
      <c r="AT14">
        <f t="shared" si="9"/>
        <v>1232.3802446920829</v>
      </c>
      <c r="AU14">
        <f t="shared" si="9"/>
        <v>6133.3349845759585</v>
      </c>
      <c r="AW14">
        <v>11</v>
      </c>
      <c r="AX14">
        <f>(R14*SUMPRODUCT(K15:$K$23, X15:$X$23)-$AZ$3*SUMPRODUCT(K14:$K$22, W15:$W$23))/Z14</f>
        <v>35259.167592079648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1.2969985999999999E-2</v>
      </c>
      <c r="O15">
        <f t="shared" si="21"/>
        <v>23557.272764981888</v>
      </c>
      <c r="P15">
        <f t="shared" si="22"/>
        <v>1177.8636382490945</v>
      </c>
      <c r="Q15" s="4">
        <f t="shared" si="23"/>
        <v>50</v>
      </c>
      <c r="R15">
        <f t="shared" si="0"/>
        <v>1000000</v>
      </c>
      <c r="S15">
        <f t="shared" si="1"/>
        <v>34232.316808983232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29684.665684539883</v>
      </c>
      <c r="AC15">
        <f t="shared" si="2"/>
        <v>28158.162121102127</v>
      </c>
      <c r="AE15">
        <f t="shared" si="3"/>
        <v>19377.289283362588</v>
      </c>
      <c r="AF15">
        <f t="shared" si="4"/>
        <v>-968.86446416812953</v>
      </c>
      <c r="AG15">
        <f t="shared" si="4"/>
        <v>-41.128040322577398</v>
      </c>
      <c r="AH15">
        <f t="shared" si="5"/>
        <v>-10919.421093470408</v>
      </c>
      <c r="AI15">
        <f t="shared" si="6"/>
        <v>7447.87568540147</v>
      </c>
      <c r="AJ15">
        <f t="shared" si="7"/>
        <v>1526.5035634377564</v>
      </c>
      <c r="AK15">
        <f t="shared" si="24"/>
        <v>2496.0313971438122</v>
      </c>
      <c r="AL15">
        <f t="shared" si="8"/>
        <v>11470.410645983038</v>
      </c>
      <c r="AN15">
        <f t="shared" si="9"/>
        <v>8940.3288944082669</v>
      </c>
      <c r="AO15">
        <f t="shared" si="9"/>
        <v>-447.01644472041335</v>
      </c>
      <c r="AP15">
        <f t="shared" si="9"/>
        <v>-18.975729880960905</v>
      </c>
      <c r="AQ15">
        <f t="shared" si="9"/>
        <v>-5038.0223200767432</v>
      </c>
      <c r="AR15">
        <f t="shared" si="9"/>
        <v>3436.3143997301477</v>
      </c>
      <c r="AS15">
        <f t="shared" si="9"/>
        <v>704.30098431453462</v>
      </c>
      <c r="AT15">
        <f t="shared" si="9"/>
        <v>1151.6234956762034</v>
      </c>
      <c r="AU15">
        <f t="shared" si="9"/>
        <v>5292.2388797208851</v>
      </c>
      <c r="AW15">
        <v>12</v>
      </c>
      <c r="AX15">
        <f>(R15*SUMPRODUCT(K16:$K$23, X16:$X$23)-$AZ$3*SUMPRODUCT(K15:$K$22, W16:$W$23))/Z15</f>
        <v>34232.316808983232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1.4883069000000001E-2</v>
      </c>
      <c r="O16">
        <f t="shared" si="21"/>
        <v>23557.272764981888</v>
      </c>
      <c r="P16">
        <f t="shared" si="22"/>
        <v>1177.8636382490945</v>
      </c>
      <c r="Q16" s="4">
        <f t="shared" si="23"/>
        <v>50</v>
      </c>
      <c r="R16">
        <f t="shared" si="0"/>
        <v>1000000</v>
      </c>
      <c r="S16">
        <f t="shared" si="1"/>
        <v>32495.414747445888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28158.162121102127</v>
      </c>
      <c r="AC16">
        <f t="shared" si="2"/>
        <v>26064.34369847193</v>
      </c>
      <c r="AE16">
        <f t="shared" si="3"/>
        <v>18895.122857091719</v>
      </c>
      <c r="AF16">
        <f t="shared" si="4"/>
        <v>-944.75614285458596</v>
      </c>
      <c r="AG16">
        <f t="shared" si="4"/>
        <v>-40.104648457395925</v>
      </c>
      <c r="AH16">
        <f t="shared" si="5"/>
        <v>-12242.229239114034</v>
      </c>
      <c r="AI16">
        <f t="shared" si="6"/>
        <v>5668.0328266657034</v>
      </c>
      <c r="AJ16">
        <f t="shared" si="7"/>
        <v>2093.8184226301964</v>
      </c>
      <c r="AK16">
        <f t="shared" si="24"/>
        <v>2522.1365272930575</v>
      </c>
      <c r="AL16">
        <f t="shared" si="8"/>
        <v>10283.987776588958</v>
      </c>
      <c r="AN16">
        <f t="shared" si="9"/>
        <v>8265.7306093164061</v>
      </c>
      <c r="AO16">
        <f t="shared" si="9"/>
        <v>-413.28653046582031</v>
      </c>
      <c r="AP16">
        <f t="shared" si="9"/>
        <v>-17.543903939516067</v>
      </c>
      <c r="AQ16">
        <f t="shared" si="9"/>
        <v>-5355.4014818185833</v>
      </c>
      <c r="AR16">
        <f t="shared" si="9"/>
        <v>2479.498693092487</v>
      </c>
      <c r="AS16">
        <f t="shared" si="9"/>
        <v>915.94741972208817</v>
      </c>
      <c r="AT16">
        <f t="shared" si="9"/>
        <v>1103.3165146474184</v>
      </c>
      <c r="AU16">
        <f t="shared" si="9"/>
        <v>4498.7626274619943</v>
      </c>
      <c r="AW16">
        <v>13</v>
      </c>
      <c r="AX16">
        <f>(R16*SUMPRODUCT(K17:$K$23, X17:$X$23)-$AZ$3*SUMPRODUCT(K16:$K$22, W17:$W$23))/Z16</f>
        <v>32495.414747445888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1.6930661E-2</v>
      </c>
      <c r="O17">
        <f t="shared" si="21"/>
        <v>23557.272764981888</v>
      </c>
      <c r="P17">
        <f t="shared" si="22"/>
        <v>1177.8636382490945</v>
      </c>
      <c r="Q17" s="4">
        <f t="shared" si="23"/>
        <v>50</v>
      </c>
      <c r="R17">
        <f t="shared" si="0"/>
        <v>1000000</v>
      </c>
      <c r="S17">
        <f t="shared" si="1"/>
        <v>30089.297242177276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26064.34369847193</v>
      </c>
      <c r="AC17">
        <f t="shared" si="2"/>
        <v>23484.458049025357</v>
      </c>
      <c r="AE17">
        <f t="shared" si="3"/>
        <v>18386.26470887403</v>
      </c>
      <c r="AF17">
        <f t="shared" si="4"/>
        <v>-919.31323544370161</v>
      </c>
      <c r="AG17">
        <f t="shared" si="4"/>
        <v>-39.024603765265624</v>
      </c>
      <c r="AH17">
        <f t="shared" si="5"/>
        <v>-13579.964151126866</v>
      </c>
      <c r="AI17">
        <f t="shared" si="6"/>
        <v>3847.9627185381996</v>
      </c>
      <c r="AJ17">
        <f t="shared" si="7"/>
        <v>2579.8856494465726</v>
      </c>
      <c r="AK17">
        <f t="shared" si="24"/>
        <v>2685.8809121063696</v>
      </c>
      <c r="AL17">
        <f t="shared" si="8"/>
        <v>9113.7292800911418</v>
      </c>
      <c r="AN17">
        <f t="shared" si="9"/>
        <v>7575.7078462461923</v>
      </c>
      <c r="AO17">
        <f t="shared" si="9"/>
        <v>-378.78539231230963</v>
      </c>
      <c r="AP17">
        <f t="shared" si="9"/>
        <v>-16.079339747484596</v>
      </c>
      <c r="AQ17">
        <f t="shared" si="9"/>
        <v>-5595.3638545071299</v>
      </c>
      <c r="AR17">
        <f t="shared" si="9"/>
        <v>1585.479259679269</v>
      </c>
      <c r="AS17">
        <f t="shared" si="9"/>
        <v>1062.9924166977389</v>
      </c>
      <c r="AT17">
        <f t="shared" si="9"/>
        <v>1106.6657323880754</v>
      </c>
      <c r="AU17">
        <f t="shared" si="9"/>
        <v>3755.1374087650834</v>
      </c>
      <c r="AW17">
        <v>14</v>
      </c>
      <c r="AX17">
        <f>(R17*SUMPRODUCT(K18:$K$23, X18:$X$23)-$AZ$3*SUMPRODUCT(K17:$K$22, W18:$W$23))/Z17</f>
        <v>30089.297242177276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1.9185959999999998E-2</v>
      </c>
      <c r="O18">
        <f t="shared" si="21"/>
        <v>23557.272764981888</v>
      </c>
      <c r="P18">
        <f t="shared" si="22"/>
        <v>1177.8636382490945</v>
      </c>
      <c r="Q18" s="4">
        <f t="shared" si="23"/>
        <v>50</v>
      </c>
      <c r="R18">
        <f t="shared" si="0"/>
        <v>1000000</v>
      </c>
      <c r="S18">
        <f t="shared" si="1"/>
        <v>27031.926999331234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23484.458049025357</v>
      </c>
      <c r="AC18">
        <f t="shared" si="2"/>
        <v>20482.433441751455</v>
      </c>
      <c r="AE18">
        <f t="shared" si="3"/>
        <v>17849.643922531421</v>
      </c>
      <c r="AF18">
        <f t="shared" si="4"/>
        <v>-892.48219612657113</v>
      </c>
      <c r="AG18">
        <f t="shared" si="4"/>
        <v>-37.885633240756732</v>
      </c>
      <c r="AH18">
        <f t="shared" si="5"/>
        <v>-14974.489737124712</v>
      </c>
      <c r="AI18">
        <f t="shared" si="6"/>
        <v>1944.7863560393835</v>
      </c>
      <c r="AJ18">
        <f t="shared" si="7"/>
        <v>3002.0246072739028</v>
      </c>
      <c r="AK18">
        <f t="shared" si="24"/>
        <v>2834.9575462576577</v>
      </c>
      <c r="AL18">
        <f t="shared" si="8"/>
        <v>7781.7685095709439</v>
      </c>
      <c r="AN18">
        <f t="shared" si="9"/>
        <v>6872.8189328791377</v>
      </c>
      <c r="AO18">
        <f t="shared" si="9"/>
        <v>-343.64094664395691</v>
      </c>
      <c r="AP18">
        <f t="shared" si="9"/>
        <v>-14.587467321547614</v>
      </c>
      <c r="AQ18">
        <f t="shared" si="9"/>
        <v>-5765.7708479889643</v>
      </c>
      <c r="AR18">
        <f t="shared" si="9"/>
        <v>748.81967092466925</v>
      </c>
      <c r="AS18">
        <f t="shared" si="9"/>
        <v>1155.8982155267033</v>
      </c>
      <c r="AT18">
        <f t="shared" si="9"/>
        <v>1091.5707888846775</v>
      </c>
      <c r="AU18">
        <f t="shared" si="9"/>
        <v>2996.2886753360503</v>
      </c>
      <c r="AW18">
        <v>15</v>
      </c>
      <c r="AX18">
        <f>(R18*SUMPRODUCT(K19:$K$23, X19:$X$23)-$AZ$3*SUMPRODUCT(K18:$K$22, W19:$W$23))/Z18</f>
        <v>27031.926999331234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2.1884238E-2</v>
      </c>
      <c r="O19">
        <f t="shared" si="21"/>
        <v>23557.272764981888</v>
      </c>
      <c r="P19">
        <f t="shared" si="22"/>
        <v>1177.8636382490945</v>
      </c>
      <c r="Q19" s="4">
        <f t="shared" si="23"/>
        <v>50</v>
      </c>
      <c r="R19">
        <f t="shared" si="0"/>
        <v>1000000</v>
      </c>
      <c r="S19">
        <f t="shared" si="1"/>
        <v>23231.614457296328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20482.433441751455</v>
      </c>
      <c r="AC19">
        <f t="shared" si="2"/>
        <v>17041.633812025495</v>
      </c>
      <c r="AE19">
        <f t="shared" si="3"/>
        <v>17280.521627490176</v>
      </c>
      <c r="AF19">
        <f t="shared" si="4"/>
        <v>-864.02608137450886</v>
      </c>
      <c r="AG19">
        <f t="shared" si="4"/>
        <v>-36.677678693727735</v>
      </c>
      <c r="AH19">
        <f t="shared" si="5"/>
        <v>-16581.964292428635</v>
      </c>
      <c r="AI19">
        <f t="shared" si="6"/>
        <v>-202.1464250066947</v>
      </c>
      <c r="AJ19">
        <f t="shared" si="7"/>
        <v>3440.7996297259597</v>
      </c>
      <c r="AK19">
        <f t="shared" si="24"/>
        <v>2708.3813877094467</v>
      </c>
      <c r="AL19">
        <f t="shared" si="8"/>
        <v>5947.0345924287121</v>
      </c>
      <c r="AN19">
        <f t="shared" si="9"/>
        <v>6198.6997748204894</v>
      </c>
      <c r="AO19">
        <f t="shared" si="9"/>
        <v>-309.93498874102448</v>
      </c>
      <c r="AP19">
        <f t="shared" si="9"/>
        <v>-13.156658320896373</v>
      </c>
      <c r="AQ19">
        <f t="shared" si="9"/>
        <v>-5948.1201170480817</v>
      </c>
      <c r="AR19">
        <f t="shared" si="9"/>
        <v>-72.511989289512996</v>
      </c>
      <c r="AS19">
        <f t="shared" si="9"/>
        <v>1234.2500041234275</v>
      </c>
      <c r="AT19">
        <f t="shared" si="9"/>
        <v>971.52409285002045</v>
      </c>
      <c r="AU19">
        <f t="shared" si="9"/>
        <v>2133.262107683935</v>
      </c>
      <c r="AW19">
        <v>16</v>
      </c>
      <c r="AX19">
        <f>(R19*SUMPRODUCT(K20:$K$23, X20:$X$23)-$AZ$3*SUMPRODUCT(K19:$K$22, W20:$W$23))/Z19</f>
        <v>23231.614457296328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2.4761703999999999E-2</v>
      </c>
      <c r="O20">
        <f t="shared" si="21"/>
        <v>23557.272764981888</v>
      </c>
      <c r="P20">
        <f t="shared" si="22"/>
        <v>1177.8636382490945</v>
      </c>
      <c r="Q20" s="4">
        <f t="shared" si="23"/>
        <v>50</v>
      </c>
      <c r="R20">
        <f t="shared" si="0"/>
        <v>1000000</v>
      </c>
      <c r="S20">
        <f t="shared" si="1"/>
        <v>18533.862226569374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17041.633812025495</v>
      </c>
      <c r="AC20">
        <f t="shared" si="2"/>
        <v>13122.975315948575</v>
      </c>
      <c r="AE20">
        <f t="shared" si="3"/>
        <v>16679.821249709763</v>
      </c>
      <c r="AF20">
        <f t="shared" si="4"/>
        <v>-833.99106248548821</v>
      </c>
      <c r="AG20">
        <f t="shared" si="4"/>
        <v>-35.402700083569258</v>
      </c>
      <c r="AH20">
        <f t="shared" si="5"/>
        <v>-18164.036464423854</v>
      </c>
      <c r="AI20">
        <f t="shared" si="6"/>
        <v>-2353.6089772831474</v>
      </c>
      <c r="AJ20">
        <f t="shared" si="7"/>
        <v>3918.6584960769196</v>
      </c>
      <c r="AK20">
        <f t="shared" si="24"/>
        <v>1785.7892951592626</v>
      </c>
      <c r="AL20">
        <f t="shared" si="8"/>
        <v>3350.8388139530348</v>
      </c>
      <c r="AN20">
        <f t="shared" si="9"/>
        <v>5675.0663075626589</v>
      </c>
      <c r="AO20">
        <f t="shared" si="9"/>
        <v>-283.75331537813298</v>
      </c>
      <c r="AP20">
        <f t="shared" si="9"/>
        <v>-12.045253209443453</v>
      </c>
      <c r="AQ20">
        <f t="shared" si="9"/>
        <v>-6180.0489229094746</v>
      </c>
      <c r="AR20">
        <f t="shared" si="9"/>
        <v>-800.78118393439104</v>
      </c>
      <c r="AS20">
        <f t="shared" si="9"/>
        <v>1333.2664942268043</v>
      </c>
      <c r="AT20">
        <f t="shared" si="9"/>
        <v>607.58880503834803</v>
      </c>
      <c r="AU20">
        <f t="shared" si="9"/>
        <v>1140.0741153307613</v>
      </c>
      <c r="AW20">
        <v>17</v>
      </c>
      <c r="AX20">
        <f>(R20*SUMPRODUCT(K21:$K$23, X21:$X$23)-$AZ$3*SUMPRODUCT(K20:$K$22, W21:$W$23))/Z20</f>
        <v>18533.862226569374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2.7627288E-2</v>
      </c>
      <c r="O21">
        <f t="shared" si="21"/>
        <v>23557.272764981888</v>
      </c>
      <c r="P21">
        <f t="shared" si="22"/>
        <v>1177.8636382490945</v>
      </c>
      <c r="Q21" s="4">
        <f t="shared" si="23"/>
        <v>50</v>
      </c>
      <c r="R21">
        <f t="shared" si="0"/>
        <v>1000000</v>
      </c>
      <c r="S21">
        <f t="shared" si="1"/>
        <v>13006.159279037873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13122.975315948575</v>
      </c>
      <c r="AC21">
        <f t="shared" si="2"/>
        <v>8862.5510535250869</v>
      </c>
      <c r="AE21">
        <f t="shared" si="3"/>
        <v>16052.204811758413</v>
      </c>
      <c r="AF21">
        <f t="shared" si="4"/>
        <v>-802.61024058792077</v>
      </c>
      <c r="AG21">
        <f t="shared" si="4"/>
        <v>-34.070592491547174</v>
      </c>
      <c r="AH21">
        <f t="shared" si="5"/>
        <v>-19561.611823727839</v>
      </c>
      <c r="AI21">
        <f t="shared" si="6"/>
        <v>-4346.0878450488945</v>
      </c>
      <c r="AJ21">
        <f t="shared" si="7"/>
        <v>4260.4242624234885</v>
      </c>
      <c r="AK21">
        <f t="shared" si="24"/>
        <v>1455.5128352092083</v>
      </c>
      <c r="AL21">
        <f t="shared" si="8"/>
        <v>1369.8492525838024</v>
      </c>
      <c r="AN21">
        <f t="shared" si="9"/>
        <v>5195.0242111565713</v>
      </c>
      <c r="AO21">
        <f t="shared" si="9"/>
        <v>-259.75121055782859</v>
      </c>
      <c r="AP21">
        <f t="shared" si="9"/>
        <v>-11.026370206314851</v>
      </c>
      <c r="AQ21">
        <f t="shared" si="9"/>
        <v>-6330.78435175913</v>
      </c>
      <c r="AR21">
        <f t="shared" si="9"/>
        <v>-1406.5377213667025</v>
      </c>
      <c r="AS21">
        <f t="shared" si="9"/>
        <v>1378.8141537339613</v>
      </c>
      <c r="AT21">
        <f t="shared" si="9"/>
        <v>471.05207709673363</v>
      </c>
      <c r="AU21">
        <f t="shared" si="9"/>
        <v>443.32850946399259</v>
      </c>
      <c r="AW21">
        <v>18</v>
      </c>
      <c r="AX21">
        <f>(R21*SUMPRODUCT(K22:$K$23, X22:$X$23)-$AZ$3*SUMPRODUCT(K21:$K$22, W22:$W$23))/Z21</f>
        <v>13006.159279037873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3.0780427999999999E-2</v>
      </c>
      <c r="O22">
        <f t="shared" si="21"/>
        <v>23557.272764981888</v>
      </c>
      <c r="P22">
        <f t="shared" si="22"/>
        <v>1177.8636382490945</v>
      </c>
      <c r="Q22" s="4">
        <f t="shared" si="23"/>
        <v>50</v>
      </c>
      <c r="R22">
        <f t="shared" si="0"/>
        <v>1000000</v>
      </c>
      <c r="S22">
        <f t="shared" si="1"/>
        <v>6753.008846396945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8862.5510535250869</v>
      </c>
      <c r="AC22">
        <f t="shared" si="2"/>
        <v>4413.925837878839</v>
      </c>
      <c r="AE22">
        <f t="shared" si="3"/>
        <v>15397.589029191246</v>
      </c>
      <c r="AF22">
        <f t="shared" si="4"/>
        <v>-769.87945145956235</v>
      </c>
      <c r="AG22">
        <f t="shared" si="4"/>
        <v>-32.681179147528297</v>
      </c>
      <c r="AH22">
        <f t="shared" si="5"/>
        <v>-20974.148382068168</v>
      </c>
      <c r="AI22">
        <f t="shared" si="6"/>
        <v>-6379.1199834840136</v>
      </c>
      <c r="AJ22">
        <f t="shared" si="7"/>
        <v>4448.6252156462479</v>
      </c>
      <c r="AK22">
        <f t="shared" si="24"/>
        <v>1644.318244187974</v>
      </c>
      <c r="AL22">
        <f t="shared" si="8"/>
        <v>-286.17652364979176</v>
      </c>
      <c r="AN22">
        <f t="shared" si="9"/>
        <v>4657.1671965936857</v>
      </c>
      <c r="AO22">
        <f t="shared" si="9"/>
        <v>-232.8583598296843</v>
      </c>
      <c r="AP22">
        <f t="shared" si="9"/>
        <v>-9.8847758037522286</v>
      </c>
      <c r="AQ22">
        <f t="shared" si="9"/>
        <v>-6343.8578362022317</v>
      </c>
      <c r="AR22">
        <f t="shared" si="9"/>
        <v>-1929.4337752419829</v>
      </c>
      <c r="AS22">
        <f t="shared" si="9"/>
        <v>1345.5347707338715</v>
      </c>
      <c r="AT22">
        <f t="shared" si="9"/>
        <v>497.34182235119613</v>
      </c>
      <c r="AU22">
        <f t="shared" si="9"/>
        <v>-86.557182156915303</v>
      </c>
      <c r="AW22">
        <v>19</v>
      </c>
      <c r="AX22">
        <f>(R22*SUMPRODUCT(K23:$K$23, X23:$X$23)-$AZ$3*SUMPRODUCT(K22:$K$22, W23:$W$23))/Z22</f>
        <v>6753.008846396945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3.4133669999999998E-2</v>
      </c>
      <c r="O23">
        <f t="shared" si="21"/>
        <v>23557.272764981888</v>
      </c>
      <c r="P23">
        <f t="shared" si="22"/>
        <v>1177.8636382490945</v>
      </c>
      <c r="Q23" s="4">
        <f t="shared" si="23"/>
        <v>50</v>
      </c>
      <c r="R23">
        <f t="shared" si="0"/>
        <v>1000000</v>
      </c>
      <c r="S23">
        <f t="shared" si="1"/>
        <v>7064.804601284518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4413.925837878839</v>
      </c>
      <c r="AC23">
        <f t="shared" si="2"/>
        <v>4413.925837878839</v>
      </c>
      <c r="AE23">
        <f t="shared" si="3"/>
        <v>14718.036916181298</v>
      </c>
      <c r="AF23">
        <f t="shared" si="4"/>
        <v>-735.90184580906498</v>
      </c>
      <c r="AG23">
        <f t="shared" si="4"/>
        <v>-31.238838771820397</v>
      </c>
      <c r="AH23">
        <f t="shared" si="5"/>
        <v>-22310.571684652241</v>
      </c>
      <c r="AI23">
        <f t="shared" si="6"/>
        <v>-8359.6754530518283</v>
      </c>
      <c r="AJ23">
        <f t="shared" si="7"/>
        <v>0</v>
      </c>
      <c r="AK23">
        <f t="shared" si="24"/>
        <v>1911.3507283672864</v>
      </c>
      <c r="AL23">
        <f t="shared" si="8"/>
        <v>-6448.3247246845422</v>
      </c>
      <c r="AN23">
        <f t="shared" si="9"/>
        <v>4032.6382067256045</v>
      </c>
      <c r="AO23">
        <f t="shared" si="9"/>
        <v>-201.63191033628024</v>
      </c>
      <c r="AP23">
        <f t="shared" si="9"/>
        <v>-8.5592212794686482</v>
      </c>
      <c r="AQ23">
        <f t="shared" si="9"/>
        <v>-6112.9391305238387</v>
      </c>
      <c r="AR23">
        <f t="shared" si="9"/>
        <v>-2290.4920554139831</v>
      </c>
      <c r="AS23">
        <f t="shared" si="9"/>
        <v>0</v>
      </c>
      <c r="AT23">
        <f t="shared" si="9"/>
        <v>523.69660557058671</v>
      </c>
      <c r="AU23">
        <f t="shared" si="9"/>
        <v>-1766.7954498433962</v>
      </c>
      <c r="AW23">
        <v>20</v>
      </c>
      <c r="AX23">
        <f>(R23*SUMPRODUCT(K$23:$K24, X$23:$X24)-$AZ$3*SUMPRODUCT(K$22:$K23, W$23:$W24))/Z23</f>
        <v>7064.804601284518</v>
      </c>
    </row>
    <row r="25" spans="5:50" x14ac:dyDescent="0.25">
      <c r="AN25" s="8">
        <f t="shared" ref="AN25:AU25" si="25">SUM(AN3:AN23)</f>
        <v>217968.22388550418</v>
      </c>
      <c r="AO25" s="8">
        <f t="shared" si="25"/>
        <v>-28566.36576801163</v>
      </c>
      <c r="AP25" s="8">
        <f t="shared" si="25"/>
        <v>-2932.5428775041332</v>
      </c>
      <c r="AQ25" s="8">
        <f t="shared" si="25"/>
        <v>-86008.527307514945</v>
      </c>
      <c r="AR25" s="8">
        <f t="shared" si="25"/>
        <v>100460.78793247347</v>
      </c>
      <c r="AS25" s="8">
        <f t="shared" si="25"/>
        <v>-13932.253256156901</v>
      </c>
      <c r="AT25" s="8">
        <f t="shared" si="25"/>
        <v>25615.302084486495</v>
      </c>
      <c r="AU25" s="9">
        <f t="shared" si="25"/>
        <v>112143.83676080304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D1A6B-D553-4A5D-ADA5-97F5C3113B06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'T.55.04.E'!C3*(1+C12)</f>
        <v>82566.841266832154</v>
      </c>
      <c r="K3">
        <v>1</v>
      </c>
      <c r="L3" s="2">
        <v>0</v>
      </c>
      <c r="O3">
        <f>$C$3</f>
        <v>82566.841266832154</v>
      </c>
      <c r="P3">
        <f>O3*B5</f>
        <v>66053.473013465729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82566.841266832154</v>
      </c>
      <c r="AF3">
        <f t="shared" ref="AF3:AG23" si="4">-$Z3*P3</f>
        <v>-66053.473013465729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13993.460049366426</v>
      </c>
      <c r="AJ3">
        <f t="shared" ref="AJ3:AJ23" si="7">AB3-AC3</f>
        <v>0</v>
      </c>
      <c r="AL3">
        <f t="shared" ref="AL3:AL23" si="8">SUM(AI3:AK3)</f>
        <v>13993.460049366426</v>
      </c>
      <c r="AN3">
        <f t="shared" ref="AN3:AU23" si="9">AE3*$K3</f>
        <v>82566.841266832154</v>
      </c>
      <c r="AO3">
        <f t="shared" si="9"/>
        <v>-66053.473013465729</v>
      </c>
      <c r="AP3">
        <f t="shared" si="9"/>
        <v>-2519.9082039999998</v>
      </c>
      <c r="AQ3">
        <f t="shared" si="9"/>
        <v>0</v>
      </c>
      <c r="AR3">
        <f t="shared" si="9"/>
        <v>13993.460049366426</v>
      </c>
      <c r="AS3">
        <f t="shared" si="9"/>
        <v>0</v>
      </c>
      <c r="AT3">
        <f t="shared" si="9"/>
        <v>0</v>
      </c>
      <c r="AU3">
        <f t="shared" si="9"/>
        <v>13993.460049366426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27317.769521829359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1.1135328E-2</v>
      </c>
      <c r="R4">
        <f t="shared" si="0"/>
        <v>1000000</v>
      </c>
      <c r="S4">
        <f t="shared" si="1"/>
        <v>17235.161621777232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16870.890827767958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-11135.328</v>
      </c>
      <c r="AI4">
        <f t="shared" si="6"/>
        <v>-11135.328</v>
      </c>
      <c r="AJ4">
        <f t="shared" si="7"/>
        <v>-16870.890827767958</v>
      </c>
      <c r="AK4">
        <f>H4*SUM(AB4, AE4:AF4)</f>
        <v>0</v>
      </c>
      <c r="AL4">
        <f t="shared" si="8"/>
        <v>-28006.21882776796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-10446.878694061355</v>
      </c>
      <c r="AR4">
        <f t="shared" si="9"/>
        <v>-10446.878694061355</v>
      </c>
      <c r="AS4">
        <f t="shared" si="9"/>
        <v>-15827.836408451034</v>
      </c>
      <c r="AT4">
        <f t="shared" si="9"/>
        <v>0</v>
      </c>
      <c r="AU4">
        <f t="shared" si="9"/>
        <v>-26274.715102512389</v>
      </c>
      <c r="AW4">
        <v>1</v>
      </c>
      <c r="AX4">
        <f>(R4*SUMPRODUCT(K5:$K$23, X5:$X$23)-$AZ$3*SUMPRODUCT(K4:$K$22, W5:$W$23))/Z4</f>
        <v>17235.161621777232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1.2969985999999999E-2</v>
      </c>
      <c r="O5">
        <f t="shared" ref="O5:O23" si="21">$C$3</f>
        <v>82566.841266832154</v>
      </c>
      <c r="P5">
        <f t="shared" ref="P5:P23" si="22">O5*$C$5</f>
        <v>4128.3420633416081</v>
      </c>
      <c r="Q5" s="4">
        <f t="shared" ref="Q5:Q23" si="23">$C$8</f>
        <v>50</v>
      </c>
      <c r="R5">
        <f t="shared" si="0"/>
        <v>1000000</v>
      </c>
      <c r="S5">
        <f t="shared" si="1"/>
        <v>32408.009097267506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16870.890827767958</v>
      </c>
      <c r="AC5">
        <f t="shared" si="2"/>
        <v>30994.377061459498</v>
      </c>
      <c r="AE5">
        <f t="shared" si="3"/>
        <v>78965.289207279391</v>
      </c>
      <c r="AF5">
        <f t="shared" si="4"/>
        <v>-3948.2644603639696</v>
      </c>
      <c r="AG5">
        <f t="shared" si="4"/>
        <v>-47.819008209413269</v>
      </c>
      <c r="AH5">
        <f t="shared" si="5"/>
        <v>-12695.861091734592</v>
      </c>
      <c r="AI5">
        <f t="shared" si="6"/>
        <v>62273.344646971425</v>
      </c>
      <c r="AJ5">
        <f t="shared" si="7"/>
        <v>-14123.486233691539</v>
      </c>
      <c r="AK5">
        <f>H5*SUM(AB5, AE5:AF5)</f>
        <v>7939.1159056526449</v>
      </c>
      <c r="AL5">
        <f t="shared" si="8"/>
        <v>56088.974318932531</v>
      </c>
      <c r="AN5">
        <f t="shared" si="9"/>
        <v>68191.463490510854</v>
      </c>
      <c r="AO5">
        <f t="shared" si="9"/>
        <v>-3409.5731745255425</v>
      </c>
      <c r="AP5">
        <f t="shared" si="9"/>
        <v>-41.294702839688242</v>
      </c>
      <c r="AQ5">
        <f t="shared" si="9"/>
        <v>-10963.66969346587</v>
      </c>
      <c r="AR5">
        <f t="shared" si="9"/>
        <v>53776.925919679757</v>
      </c>
      <c r="AS5">
        <f t="shared" si="9"/>
        <v>-12196.513246920724</v>
      </c>
      <c r="AT5">
        <f t="shared" si="9"/>
        <v>6855.9228727213904</v>
      </c>
      <c r="AU5">
        <f t="shared" si="9"/>
        <v>48436.335545480419</v>
      </c>
      <c r="AW5">
        <v>2</v>
      </c>
      <c r="AX5">
        <f>(R5*SUMPRODUCT(K6:$K$23, X6:$X$23)-$AZ$3*SUMPRODUCT(K5:$K$22, W6:$W$23))/Z5</f>
        <v>32408.009097267506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1.4883069000000001E-2</v>
      </c>
      <c r="O6">
        <f t="shared" si="21"/>
        <v>82566.841266832154</v>
      </c>
      <c r="P6">
        <f t="shared" si="22"/>
        <v>4128.3420633416081</v>
      </c>
      <c r="Q6" s="4">
        <f t="shared" si="23"/>
        <v>50</v>
      </c>
      <c r="R6">
        <f t="shared" si="0"/>
        <v>1000000</v>
      </c>
      <c r="S6">
        <f t="shared" si="1"/>
        <v>45540.473138594825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30994.377061459498</v>
      </c>
      <c r="AC6">
        <f t="shared" si="2"/>
        <v>42470.247861442505</v>
      </c>
      <c r="AE6">
        <f t="shared" si="3"/>
        <v>77000.390467329693</v>
      </c>
      <c r="AF6">
        <f t="shared" si="4"/>
        <v>-3850.0195233664854</v>
      </c>
      <c r="AG6">
        <f t="shared" si="4"/>
        <v>-46.629124528626875</v>
      </c>
      <c r="AH6">
        <f t="shared" si="5"/>
        <v>-14233.871973845284</v>
      </c>
      <c r="AI6">
        <f t="shared" si="6"/>
        <v>58869.869845589295</v>
      </c>
      <c r="AJ6">
        <f t="shared" si="7"/>
        <v>-11475.870799983008</v>
      </c>
      <c r="AK6">
        <f>H6*SUM(AB6, AE6:AF6)</f>
        <v>11330.948582989991</v>
      </c>
      <c r="AL6">
        <f t="shared" si="8"/>
        <v>58724.947628596281</v>
      </c>
      <c r="AN6">
        <f t="shared" si="9"/>
        <v>59969.922979135532</v>
      </c>
      <c r="AO6">
        <f t="shared" si="9"/>
        <v>-2998.4961489567772</v>
      </c>
      <c r="AP6">
        <f t="shared" si="9"/>
        <v>-36.315984757930899</v>
      </c>
      <c r="AQ6">
        <f t="shared" si="9"/>
        <v>-11085.712692957721</v>
      </c>
      <c r="AR6">
        <f t="shared" si="9"/>
        <v>45849.398152463102</v>
      </c>
      <c r="AS6">
        <f t="shared" si="9"/>
        <v>-8937.7090663649178</v>
      </c>
      <c r="AT6">
        <f t="shared" si="9"/>
        <v>8824.8398440364381</v>
      </c>
      <c r="AU6">
        <f t="shared" si="9"/>
        <v>45736.52893013462</v>
      </c>
      <c r="AW6">
        <v>3</v>
      </c>
      <c r="AX6">
        <f>(R6*SUMPRODUCT(K7:$K$23, X7:$X$23)-$AZ$3*SUMPRODUCT(K6:$K$22, W7:$W$23))/Z6</f>
        <v>45540.473138594825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1.6930661E-2</v>
      </c>
      <c r="O7">
        <f t="shared" si="21"/>
        <v>82566.841266832154</v>
      </c>
      <c r="P7">
        <f t="shared" si="22"/>
        <v>4128.3420633416081</v>
      </c>
      <c r="Q7" s="4">
        <f t="shared" si="23"/>
        <v>50</v>
      </c>
      <c r="R7">
        <f t="shared" si="0"/>
        <v>1000000</v>
      </c>
      <c r="S7">
        <f t="shared" si="1"/>
        <v>56398.814711412138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42470.247861442505</v>
      </c>
      <c r="AC7">
        <f t="shared" si="2"/>
        <v>51180.087309485883</v>
      </c>
      <c r="AE7">
        <f t="shared" si="3"/>
        <v>74926.719054786401</v>
      </c>
      <c r="AF7">
        <f t="shared" si="4"/>
        <v>-3746.3359527393204</v>
      </c>
      <c r="AG7">
        <f t="shared" si="4"/>
        <v>-45.373371383219634</v>
      </c>
      <c r="AH7">
        <f t="shared" si="5"/>
        <v>-15789.23800241933</v>
      </c>
      <c r="AI7">
        <f t="shared" si="6"/>
        <v>55345.771728244537</v>
      </c>
      <c r="AJ7">
        <f t="shared" si="7"/>
        <v>-8709.8394480433781</v>
      </c>
      <c r="AK7">
        <f>H7*SUM(AB7, AE7:AF7)</f>
        <v>11899.221061877361</v>
      </c>
      <c r="AL7">
        <f t="shared" si="8"/>
        <v>58535.15334207852</v>
      </c>
      <c r="AN7">
        <f t="shared" si="9"/>
        <v>52824.199613640194</v>
      </c>
      <c r="AO7">
        <f t="shared" si="9"/>
        <v>-2641.2099806820097</v>
      </c>
      <c r="AP7">
        <f t="shared" si="9"/>
        <v>-31.988749238285411</v>
      </c>
      <c r="AQ7">
        <f t="shared" si="9"/>
        <v>-11131.594583465108</v>
      </c>
      <c r="AR7">
        <f t="shared" si="9"/>
        <v>39019.406300254792</v>
      </c>
      <c r="AS7">
        <f t="shared" si="9"/>
        <v>-6140.5370929131859</v>
      </c>
      <c r="AT7">
        <f t="shared" si="9"/>
        <v>8389.0878520896313</v>
      </c>
      <c r="AU7">
        <f t="shared" si="9"/>
        <v>41267.957059431239</v>
      </c>
      <c r="AW7">
        <v>4</v>
      </c>
      <c r="AX7">
        <f>(R7*SUMPRODUCT(K8:$K$23, X8:$X$23)-$AZ$3*SUMPRODUCT(K7:$K$22, W8:$W$23))/Z7</f>
        <v>56398.814711412138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1.9185959999999998E-2</v>
      </c>
      <c r="O8">
        <f t="shared" si="21"/>
        <v>82566.841266832154</v>
      </c>
      <c r="P8">
        <f t="shared" si="22"/>
        <v>4128.3420633416081</v>
      </c>
      <c r="Q8" s="4">
        <f t="shared" si="23"/>
        <v>50</v>
      </c>
      <c r="R8">
        <f t="shared" si="0"/>
        <v>1000000</v>
      </c>
      <c r="S8">
        <f t="shared" si="1"/>
        <v>64941.583306421031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51180.087309485883</v>
      </c>
      <c r="AC8">
        <f t="shared" si="2"/>
        <v>57212.373712722649</v>
      </c>
      <c r="AE8">
        <f t="shared" si="3"/>
        <v>72739.910829522167</v>
      </c>
      <c r="AF8">
        <f t="shared" si="4"/>
        <v>-3636.9955414761089</v>
      </c>
      <c r="AG8">
        <f t="shared" si="4"/>
        <v>-44.049105980963844</v>
      </c>
      <c r="AH8">
        <f t="shared" si="5"/>
        <v>-17410.633768471929</v>
      </c>
      <c r="AI8">
        <f t="shared" si="6"/>
        <v>51648.23241359317</v>
      </c>
      <c r="AJ8">
        <f t="shared" si="7"/>
        <v>-6032.2864032367652</v>
      </c>
      <c r="AK8">
        <f t="shared" ref="AK8:AK23" si="24">H8*SUM(AB8:AB8, AE8:AF8)</f>
        <v>8720.5176883210679</v>
      </c>
      <c r="AL8">
        <f t="shared" si="8"/>
        <v>54336.463698677471</v>
      </c>
      <c r="AN8">
        <f t="shared" si="9"/>
        <v>47815.827167071766</v>
      </c>
      <c r="AO8">
        <f t="shared" si="9"/>
        <v>-2390.7913583535887</v>
      </c>
      <c r="AP8">
        <f t="shared" si="9"/>
        <v>-28.955829261134529</v>
      </c>
      <c r="AQ8">
        <f t="shared" si="9"/>
        <v>-11444.939176424694</v>
      </c>
      <c r="AR8">
        <f t="shared" si="9"/>
        <v>33951.140803032351</v>
      </c>
      <c r="AS8">
        <f t="shared" si="9"/>
        <v>-3965.3439327888286</v>
      </c>
      <c r="AT8">
        <f t="shared" si="9"/>
        <v>5732.461888349163</v>
      </c>
      <c r="AU8">
        <f t="shared" si="9"/>
        <v>35718.258758592681</v>
      </c>
      <c r="AW8">
        <v>5</v>
      </c>
      <c r="AX8">
        <f>(R8*SUMPRODUCT(K9:$K$23, X9:$X$23)-$AZ$3*SUMPRODUCT(K8:$K$22, W9:$W$23))/Z8</f>
        <v>64941.583306421031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2.1884238E-2</v>
      </c>
      <c r="O9">
        <f t="shared" si="21"/>
        <v>82566.841266832154</v>
      </c>
      <c r="P9">
        <f t="shared" si="22"/>
        <v>4128.3420633416081</v>
      </c>
      <c r="Q9" s="4">
        <f t="shared" si="23"/>
        <v>50</v>
      </c>
      <c r="R9">
        <f t="shared" si="0"/>
        <v>1000000</v>
      </c>
      <c r="S9">
        <f t="shared" si="1"/>
        <v>71506.956904011022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57212.373712722649</v>
      </c>
      <c r="AC9">
        <f t="shared" si="2"/>
        <v>60987.759829595714</v>
      </c>
      <c r="AE9">
        <f t="shared" si="3"/>
        <v>70420.654200534904</v>
      </c>
      <c r="AF9">
        <f t="shared" si="4"/>
        <v>-3521.0327100267455</v>
      </c>
      <c r="AG9">
        <f t="shared" si="4"/>
        <v>-42.644633802179563</v>
      </c>
      <c r="AH9">
        <f t="shared" si="5"/>
        <v>-19279.622379492725</v>
      </c>
      <c r="AI9">
        <f t="shared" si="6"/>
        <v>47577.354477213259</v>
      </c>
      <c r="AJ9">
        <f t="shared" si="7"/>
        <v>-3775.3861168730655</v>
      </c>
      <c r="AK9">
        <f t="shared" si="24"/>
        <v>6478.6461496086486</v>
      </c>
      <c r="AL9">
        <f t="shared" si="8"/>
        <v>50280.614509948842</v>
      </c>
      <c r="AN9">
        <f t="shared" si="9"/>
        <v>43994.730995542661</v>
      </c>
      <c r="AO9">
        <f t="shared" si="9"/>
        <v>-2199.736549777133</v>
      </c>
      <c r="AP9">
        <f t="shared" si="9"/>
        <v>-26.641888148151633</v>
      </c>
      <c r="AQ9">
        <f t="shared" si="9"/>
        <v>-12044.787284509261</v>
      </c>
      <c r="AR9">
        <f t="shared" si="9"/>
        <v>29723.565273108117</v>
      </c>
      <c r="AS9">
        <f t="shared" si="9"/>
        <v>-2358.6417721020725</v>
      </c>
      <c r="AT9">
        <f t="shared" si="9"/>
        <v>4047.4814925132532</v>
      </c>
      <c r="AU9">
        <f t="shared" si="9"/>
        <v>31412.404993519296</v>
      </c>
      <c r="AW9">
        <v>6</v>
      </c>
      <c r="AX9">
        <f>(R9*SUMPRODUCT(K10:$K$23, X10:$X$23)-$AZ$3*SUMPRODUCT(K9:$K$22, W10:$W$23))/Z9</f>
        <v>71506.956904011022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2.4761703999999999E-2</v>
      </c>
      <c r="O10">
        <f t="shared" si="21"/>
        <v>82566.841266832154</v>
      </c>
      <c r="P10">
        <f t="shared" si="22"/>
        <v>4128.3420633416081</v>
      </c>
      <c r="Q10" s="4">
        <f t="shared" si="23"/>
        <v>50</v>
      </c>
      <c r="R10">
        <f t="shared" si="0"/>
        <v>1000000</v>
      </c>
      <c r="S10">
        <f t="shared" si="1"/>
        <v>76536.006458971562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60987.759829595714</v>
      </c>
      <c r="AC10">
        <f t="shared" si="2"/>
        <v>63007.859632635067</v>
      </c>
      <c r="AE10">
        <f t="shared" si="3"/>
        <v>67972.712263729554</v>
      </c>
      <c r="AF10">
        <f t="shared" si="4"/>
        <v>-3398.6356131864782</v>
      </c>
      <c r="AG10">
        <f t="shared" si="4"/>
        <v>-41.162233664759803</v>
      </c>
      <c r="AH10">
        <f t="shared" si="5"/>
        <v>-21119.075987959299</v>
      </c>
      <c r="AI10">
        <f t="shared" si="6"/>
        <v>43413.838428919014</v>
      </c>
      <c r="AJ10">
        <f t="shared" si="7"/>
        <v>-2020.099803039353</v>
      </c>
      <c r="AK10">
        <f t="shared" si="24"/>
        <v>6591.9964152072871</v>
      </c>
      <c r="AL10">
        <f t="shared" si="8"/>
        <v>47985.735041086948</v>
      </c>
      <c r="AN10">
        <f t="shared" si="9"/>
        <v>40347.172616737276</v>
      </c>
      <c r="AO10">
        <f t="shared" si="9"/>
        <v>-2017.358630836864</v>
      </c>
      <c r="AP10">
        <f t="shared" si="9"/>
        <v>-24.433036311966251</v>
      </c>
      <c r="AQ10">
        <f t="shared" si="9"/>
        <v>-12535.839398111902</v>
      </c>
      <c r="AR10">
        <f t="shared" si="9"/>
        <v>25769.541551476537</v>
      </c>
      <c r="AS10">
        <f t="shared" si="9"/>
        <v>-1199.0887628557559</v>
      </c>
      <c r="AT10">
        <f t="shared" si="9"/>
        <v>3912.8704504440275</v>
      </c>
      <c r="AU10">
        <f t="shared" si="9"/>
        <v>28483.323239064808</v>
      </c>
      <c r="AW10">
        <v>7</v>
      </c>
      <c r="AX10">
        <f>(R10*SUMPRODUCT(K11:$K$23, X11:$X$23)-$AZ$3*SUMPRODUCT(K10:$K$22, W11:$W$23))/Z10</f>
        <v>76536.006458971562</v>
      </c>
    </row>
    <row r="11" spans="1:52" x14ac:dyDescent="0.25">
      <c r="A11" t="s">
        <v>33</v>
      </c>
      <c r="C11" s="7">
        <f>AU25</f>
        <v>361604.48136546701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2.7627288E-2</v>
      </c>
      <c r="O11">
        <f t="shared" si="21"/>
        <v>82566.841266832154</v>
      </c>
      <c r="P11">
        <f t="shared" si="22"/>
        <v>4128.3420633416081</v>
      </c>
      <c r="Q11" s="4">
        <f t="shared" si="23"/>
        <v>50</v>
      </c>
      <c r="R11">
        <f t="shared" si="0"/>
        <v>1000000</v>
      </c>
      <c r="S11">
        <f t="shared" si="1"/>
        <v>80172.12584911428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63007.859632635067</v>
      </c>
      <c r="AC11">
        <f t="shared" si="2"/>
        <v>63517.826548471639</v>
      </c>
      <c r="AE11">
        <f t="shared" si="3"/>
        <v>65415.08344324107</v>
      </c>
      <c r="AF11">
        <f t="shared" si="4"/>
        <v>-3270.7541721620541</v>
      </c>
      <c r="AG11">
        <f t="shared" si="4"/>
        <v>-39.613410443932594</v>
      </c>
      <c r="AH11">
        <f t="shared" si="5"/>
        <v>-22744.017683592294</v>
      </c>
      <c r="AI11">
        <f t="shared" si="6"/>
        <v>39360.698177042796</v>
      </c>
      <c r="AJ11">
        <f t="shared" si="7"/>
        <v>-509.9669158365723</v>
      </c>
      <c r="AK11">
        <f t="shared" si="24"/>
        <v>6445.3377285412753</v>
      </c>
      <c r="AL11">
        <f t="shared" si="8"/>
        <v>45296.068989747495</v>
      </c>
      <c r="AN11">
        <f t="shared" si="9"/>
        <v>36927.263844699555</v>
      </c>
      <c r="AO11">
        <f t="shared" si="9"/>
        <v>-1846.3631922349782</v>
      </c>
      <c r="AP11">
        <f t="shared" si="9"/>
        <v>-22.362042242455004</v>
      </c>
      <c r="AQ11">
        <f t="shared" si="9"/>
        <v>-12839.154177939125</v>
      </c>
      <c r="AR11">
        <f t="shared" si="9"/>
        <v>22219.384432283001</v>
      </c>
      <c r="AS11">
        <f t="shared" si="9"/>
        <v>-287.87982621018205</v>
      </c>
      <c r="AT11">
        <f t="shared" si="9"/>
        <v>3638.4374114045731</v>
      </c>
      <c r="AU11">
        <f t="shared" si="9"/>
        <v>25569.942017477391</v>
      </c>
      <c r="AW11">
        <v>8</v>
      </c>
      <c r="AX11">
        <f>(R11*SUMPRODUCT(K12:$K$23, X12:$X$23)-$AZ$3*SUMPRODUCT(K11:$K$22, W12:$W$23))/Z11</f>
        <v>80172.12584911428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3.0780427999999999E-2</v>
      </c>
      <c r="O12">
        <f t="shared" si="21"/>
        <v>82566.841266832154</v>
      </c>
      <c r="P12">
        <f t="shared" si="22"/>
        <v>4128.3420633416081</v>
      </c>
      <c r="Q12" s="4">
        <f t="shared" si="23"/>
        <v>50</v>
      </c>
      <c r="R12">
        <f t="shared" si="0"/>
        <v>1000000</v>
      </c>
      <c r="S12">
        <f t="shared" si="1"/>
        <v>82436.536419506723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63517.826548471639</v>
      </c>
      <c r="AC12">
        <f t="shared" si="2"/>
        <v>62648.401978859023</v>
      </c>
      <c r="AE12">
        <f t="shared" si="3"/>
        <v>62747.428342769985</v>
      </c>
      <c r="AF12">
        <f t="shared" si="4"/>
        <v>-3137.3714171384995</v>
      </c>
      <c r="AG12">
        <f t="shared" si="4"/>
        <v>-37.997958611489352</v>
      </c>
      <c r="AH12">
        <f t="shared" si="5"/>
        <v>-24386.354560078307</v>
      </c>
      <c r="AI12">
        <f t="shared" si="6"/>
        <v>35185.704406941688</v>
      </c>
      <c r="AJ12">
        <f t="shared" si="7"/>
        <v>869.42456961261632</v>
      </c>
      <c r="AK12">
        <f t="shared" si="24"/>
        <v>6390.3371523059532</v>
      </c>
      <c r="AL12">
        <f t="shared" si="8"/>
        <v>42445.466128860258</v>
      </c>
      <c r="AN12">
        <f t="shared" si="9"/>
        <v>33673.689723589487</v>
      </c>
      <c r="AO12">
        <f t="shared" si="9"/>
        <v>-1683.6844861794746</v>
      </c>
      <c r="AP12">
        <f t="shared" si="9"/>
        <v>-20.391775443344052</v>
      </c>
      <c r="AQ12">
        <f t="shared" si="9"/>
        <v>-13087.046889948568</v>
      </c>
      <c r="AR12">
        <f t="shared" si="9"/>
        <v>18882.566572018102</v>
      </c>
      <c r="AS12">
        <f t="shared" si="9"/>
        <v>466.58060686201742</v>
      </c>
      <c r="AT12">
        <f t="shared" si="9"/>
        <v>3429.403183193112</v>
      </c>
      <c r="AU12">
        <f t="shared" si="9"/>
        <v>22778.550362073231</v>
      </c>
      <c r="AW12">
        <v>9</v>
      </c>
      <c r="AX12">
        <f>(R12*SUMPRODUCT(K13:$K$23, X13:$X$23)-$AZ$3*SUMPRODUCT(K12:$K$22, W13:$W$23))/Z12</f>
        <v>82436.536419506723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3.4133669999999998E-2</v>
      </c>
      <c r="O13">
        <f t="shared" si="21"/>
        <v>82566.841266832154</v>
      </c>
      <c r="P13">
        <f t="shared" si="22"/>
        <v>4128.3420633416081</v>
      </c>
      <c r="Q13" s="4">
        <f t="shared" si="23"/>
        <v>50</v>
      </c>
      <c r="R13">
        <f t="shared" si="0"/>
        <v>1000000</v>
      </c>
      <c r="S13">
        <f t="shared" si="1"/>
        <v>83358.138215520841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62648.401978859023</v>
      </c>
      <c r="AC13">
        <f t="shared" si="2"/>
        <v>60552.967489688432</v>
      </c>
      <c r="AE13">
        <f t="shared" si="3"/>
        <v>59978.154046941534</v>
      </c>
      <c r="AF13">
        <f t="shared" si="4"/>
        <v>-2998.9077023470768</v>
      </c>
      <c r="AG13">
        <f t="shared" si="4"/>
        <v>-36.320969245456226</v>
      </c>
      <c r="AH13">
        <f t="shared" si="5"/>
        <v>-25940.195598364713</v>
      </c>
      <c r="AI13">
        <f t="shared" si="6"/>
        <v>31002.729776984292</v>
      </c>
      <c r="AJ13">
        <f t="shared" si="7"/>
        <v>2095.4344891705914</v>
      </c>
      <c r="AK13">
        <f t="shared" si="24"/>
        <v>6184.7494183225454</v>
      </c>
      <c r="AL13">
        <f t="shared" si="8"/>
        <v>39282.913684477426</v>
      </c>
      <c r="AN13">
        <f t="shared" si="9"/>
        <v>30605.254553243507</v>
      </c>
      <c r="AO13">
        <f t="shared" si="9"/>
        <v>-1530.2627276621754</v>
      </c>
      <c r="AP13">
        <f t="shared" si="9"/>
        <v>-18.533623234014836</v>
      </c>
      <c r="AQ13">
        <f t="shared" si="9"/>
        <v>-13236.590923214024</v>
      </c>
      <c r="AR13">
        <f t="shared" si="9"/>
        <v>15819.867279133294</v>
      </c>
      <c r="AS13">
        <f t="shared" si="9"/>
        <v>1069.2444100650339</v>
      </c>
      <c r="AT13">
        <f t="shared" si="9"/>
        <v>3155.9129036822778</v>
      </c>
      <c r="AU13">
        <f t="shared" si="9"/>
        <v>20045.024592880603</v>
      </c>
      <c r="AW13">
        <v>10</v>
      </c>
      <c r="AX13">
        <f>(R13*SUMPRODUCT(K14:$K$23, X14:$X$23)-$AZ$3*SUMPRODUCT(K13:$K$22, W14:$W$23))/Z13</f>
        <v>83358.138215520841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3.7867151000000002E-2</v>
      </c>
      <c r="O14">
        <f t="shared" si="21"/>
        <v>82566.841266832154</v>
      </c>
      <c r="P14">
        <f t="shared" si="22"/>
        <v>4128.3420633416081</v>
      </c>
      <c r="Q14" s="4">
        <f t="shared" si="23"/>
        <v>50</v>
      </c>
      <c r="R14">
        <f t="shared" si="0"/>
        <v>1000000</v>
      </c>
      <c r="S14">
        <f t="shared" si="1"/>
        <v>82887.275243442622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60552.967489688432</v>
      </c>
      <c r="AC14">
        <f t="shared" si="2"/>
        <v>57328.798132152348</v>
      </c>
      <c r="AE14">
        <f t="shared" si="3"/>
        <v>57107.170690475315</v>
      </c>
      <c r="AF14">
        <f t="shared" si="4"/>
        <v>-2855.3585345237661</v>
      </c>
      <c r="AG14">
        <f t="shared" si="4"/>
        <v>-34.582387926117612</v>
      </c>
      <c r="AH14">
        <f t="shared" si="5"/>
        <v>-27507.432537680939</v>
      </c>
      <c r="AI14">
        <f t="shared" si="6"/>
        <v>26709.797230344495</v>
      </c>
      <c r="AJ14">
        <f t="shared" si="7"/>
        <v>3224.1693575360841</v>
      </c>
      <c r="AK14">
        <f t="shared" si="24"/>
        <v>5900.965673785895</v>
      </c>
      <c r="AL14">
        <f t="shared" si="8"/>
        <v>35834.932261666472</v>
      </c>
      <c r="AN14">
        <f t="shared" si="9"/>
        <v>27715.682149657554</v>
      </c>
      <c r="AO14">
        <f t="shared" si="9"/>
        <v>-1385.784107482878</v>
      </c>
      <c r="AP14">
        <f t="shared" si="9"/>
        <v>-16.783784945877052</v>
      </c>
      <c r="AQ14">
        <f t="shared" si="9"/>
        <v>-13350.114315760851</v>
      </c>
      <c r="AR14">
        <f t="shared" si="9"/>
        <v>12962.99994146795</v>
      </c>
      <c r="AS14">
        <f t="shared" si="9"/>
        <v>1564.7781535960376</v>
      </c>
      <c r="AT14">
        <f t="shared" si="9"/>
        <v>2863.9011005664734</v>
      </c>
      <c r="AU14">
        <f t="shared" si="9"/>
        <v>17391.679195630459</v>
      </c>
      <c r="AW14">
        <v>11</v>
      </c>
      <c r="AX14">
        <f>(R14*SUMPRODUCT(K15:$K$23, X15:$X$23)-$AZ$3*SUMPRODUCT(K14:$K$22, W15:$W$23))/Z14</f>
        <v>82887.275243442622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4.2172894000000002E-2</v>
      </c>
      <c r="O15">
        <f t="shared" si="21"/>
        <v>82566.841266832154</v>
      </c>
      <c r="P15">
        <f t="shared" si="22"/>
        <v>4128.3420633416081</v>
      </c>
      <c r="Q15" s="4">
        <f t="shared" si="23"/>
        <v>50</v>
      </c>
      <c r="R15">
        <f t="shared" si="0"/>
        <v>1000000</v>
      </c>
      <c r="S15">
        <f t="shared" si="1"/>
        <v>80908.779695964462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57328.798132152348</v>
      </c>
      <c r="AC15">
        <f t="shared" si="2"/>
        <v>53040.761349905857</v>
      </c>
      <c r="AE15">
        <f t="shared" si="3"/>
        <v>54127.724327401236</v>
      </c>
      <c r="AF15">
        <f t="shared" si="4"/>
        <v>-2706.3862163700624</v>
      </c>
      <c r="AG15">
        <f t="shared" si="4"/>
        <v>-32.778124666581398</v>
      </c>
      <c r="AH15">
        <f t="shared" si="5"/>
        <v>-29168.787605500762</v>
      </c>
      <c r="AI15">
        <f t="shared" si="6"/>
        <v>22219.772380863829</v>
      </c>
      <c r="AJ15">
        <f t="shared" si="7"/>
        <v>4288.0367822464905</v>
      </c>
      <c r="AK15">
        <f t="shared" si="24"/>
        <v>5644.1320710212249</v>
      </c>
      <c r="AL15">
        <f t="shared" si="8"/>
        <v>32151.941234131544</v>
      </c>
      <c r="AN15">
        <f t="shared" si="9"/>
        <v>24973.547678225856</v>
      </c>
      <c r="AO15">
        <f t="shared" si="9"/>
        <v>-1248.677383911293</v>
      </c>
      <c r="AP15">
        <f t="shared" si="9"/>
        <v>-15.123230642624787</v>
      </c>
      <c r="AQ15">
        <f t="shared" si="9"/>
        <v>-13457.948159354859</v>
      </c>
      <c r="AR15">
        <f t="shared" si="9"/>
        <v>10251.798904317078</v>
      </c>
      <c r="AS15">
        <f t="shared" si="9"/>
        <v>1978.4221922887621</v>
      </c>
      <c r="AT15">
        <f t="shared" si="9"/>
        <v>2604.099897591605</v>
      </c>
      <c r="AU15">
        <f t="shared" si="9"/>
        <v>14834.320994197446</v>
      </c>
      <c r="AW15">
        <v>12</v>
      </c>
      <c r="AX15">
        <f>(R15*SUMPRODUCT(K16:$K$23, X16:$X$23)-$AZ$3*SUMPRODUCT(K15:$K$22, W16:$W$23))/Z15</f>
        <v>80908.779695964462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4.6777600000000003E-2</v>
      </c>
      <c r="O16">
        <f t="shared" si="21"/>
        <v>82566.841266832154</v>
      </c>
      <c r="P16">
        <f t="shared" si="22"/>
        <v>4128.3420633416081</v>
      </c>
      <c r="Q16" s="4">
        <f t="shared" si="23"/>
        <v>50</v>
      </c>
      <c r="R16">
        <f t="shared" si="0"/>
        <v>1000000</v>
      </c>
      <c r="S16">
        <f t="shared" si="1"/>
        <v>77446.946026571226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53040.761349905857</v>
      </c>
      <c r="AC16">
        <f t="shared" si="2"/>
        <v>47888.639734947072</v>
      </c>
      <c r="AE16">
        <f t="shared" si="3"/>
        <v>51054.482046629775</v>
      </c>
      <c r="AF16">
        <f t="shared" si="4"/>
        <v>-2552.7241023314891</v>
      </c>
      <c r="AG16">
        <f t="shared" si="4"/>
        <v>-30.917061415512105</v>
      </c>
      <c r="AH16">
        <f t="shared" si="5"/>
        <v>-30665.640088069562</v>
      </c>
      <c r="AI16">
        <f t="shared" si="6"/>
        <v>17805.200794813205</v>
      </c>
      <c r="AJ16">
        <f t="shared" si="7"/>
        <v>5152.1216149587854</v>
      </c>
      <c r="AK16">
        <f t="shared" si="24"/>
        <v>5554.3758053929678</v>
      </c>
      <c r="AL16">
        <f t="shared" si="8"/>
        <v>28511.698215164957</v>
      </c>
      <c r="AN16">
        <f t="shared" si="9"/>
        <v>22333.942900891834</v>
      </c>
      <c r="AO16">
        <f t="shared" si="9"/>
        <v>-1116.6971450445919</v>
      </c>
      <c r="AP16">
        <f t="shared" si="9"/>
        <v>-13.524765243661793</v>
      </c>
      <c r="AQ16">
        <f t="shared" si="9"/>
        <v>-13414.780197372624</v>
      </c>
      <c r="AR16">
        <f t="shared" si="9"/>
        <v>7788.9407932309541</v>
      </c>
      <c r="AS16">
        <f t="shared" si="9"/>
        <v>2253.8117194460106</v>
      </c>
      <c r="AT16">
        <f t="shared" si="9"/>
        <v>2429.7790735481676</v>
      </c>
      <c r="AU16">
        <f t="shared" si="9"/>
        <v>12472.531586225132</v>
      </c>
      <c r="AW16">
        <v>13</v>
      </c>
      <c r="AX16">
        <f>(R16*SUMPRODUCT(K17:$K$23, X17:$X$23)-$AZ$3*SUMPRODUCT(K16:$K$22, W17:$W$23))/Z16</f>
        <v>77446.946026571226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5.1668436999999998E-2</v>
      </c>
      <c r="O17">
        <f t="shared" si="21"/>
        <v>82566.841266832154</v>
      </c>
      <c r="P17">
        <f t="shared" si="22"/>
        <v>4128.3420633416081</v>
      </c>
      <c r="Q17" s="4">
        <f t="shared" si="23"/>
        <v>50</v>
      </c>
      <c r="R17">
        <f t="shared" si="0"/>
        <v>1000000</v>
      </c>
      <c r="S17">
        <f t="shared" si="1"/>
        <v>72584.365324032362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47888.639734947072</v>
      </c>
      <c r="AC17">
        <f t="shared" si="2"/>
        <v>42114.108641995423</v>
      </c>
      <c r="AE17">
        <f t="shared" si="3"/>
        <v>47906.031936969564</v>
      </c>
      <c r="AF17">
        <f t="shared" si="4"/>
        <v>-2395.3015968484783</v>
      </c>
      <c r="AG17">
        <f t="shared" si="4"/>
        <v>-29.010454561384471</v>
      </c>
      <c r="AH17">
        <f t="shared" si="5"/>
        <v>-31948.72479945036</v>
      </c>
      <c r="AI17">
        <f t="shared" si="6"/>
        <v>13532.995086109342</v>
      </c>
      <c r="AJ17">
        <f t="shared" si="7"/>
        <v>5774.531092951649</v>
      </c>
      <c r="AK17">
        <f t="shared" si="24"/>
        <v>5762.7411336317064</v>
      </c>
      <c r="AL17">
        <f t="shared" si="8"/>
        <v>25070.267312692697</v>
      </c>
      <c r="AN17">
        <f t="shared" si="9"/>
        <v>19738.761938538752</v>
      </c>
      <c r="AO17">
        <f t="shared" si="9"/>
        <v>-986.93809692693765</v>
      </c>
      <c r="AP17">
        <f t="shared" si="9"/>
        <v>-11.95320157322525</v>
      </c>
      <c r="AQ17">
        <f t="shared" si="9"/>
        <v>-13163.859488215674</v>
      </c>
      <c r="AR17">
        <f t="shared" si="9"/>
        <v>5576.011151822916</v>
      </c>
      <c r="AS17">
        <f t="shared" si="9"/>
        <v>2379.2848195072793</v>
      </c>
      <c r="AT17">
        <f t="shared" si="9"/>
        <v>2374.4269928229987</v>
      </c>
      <c r="AU17">
        <f t="shared" si="9"/>
        <v>10329.722964153194</v>
      </c>
      <c r="AW17">
        <v>14</v>
      </c>
      <c r="AX17">
        <f>(R17*SUMPRODUCT(K18:$K$23, X18:$X$23)-$AZ$3*SUMPRODUCT(K17:$K$22, W18:$W$23))/Z17</f>
        <v>72584.365324032362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5.7177164000000003E-2</v>
      </c>
      <c r="O18">
        <f t="shared" si="21"/>
        <v>82566.841266832154</v>
      </c>
      <c r="P18">
        <f t="shared" si="22"/>
        <v>4128.3420633416081</v>
      </c>
      <c r="Q18" s="4">
        <f t="shared" si="23"/>
        <v>50</v>
      </c>
      <c r="R18">
        <f t="shared" si="0"/>
        <v>1000000</v>
      </c>
      <c r="S18">
        <f t="shared" si="1"/>
        <v>66276.956755847568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42114.108641995423</v>
      </c>
      <c r="AC18">
        <f t="shared" si="2"/>
        <v>35871.229076016782</v>
      </c>
      <c r="AE18">
        <f t="shared" si="3"/>
        <v>44687.840572950525</v>
      </c>
      <c r="AF18">
        <f t="shared" si="4"/>
        <v>-2234.3920286475263</v>
      </c>
      <c r="AG18">
        <f t="shared" si="4"/>
        <v>-27.061614497599795</v>
      </c>
      <c r="AH18">
        <f t="shared" si="5"/>
        <v>-33174.710363416554</v>
      </c>
      <c r="AI18">
        <f t="shared" si="6"/>
        <v>9251.6765663888436</v>
      </c>
      <c r="AJ18">
        <f t="shared" si="7"/>
        <v>6242.879565978641</v>
      </c>
      <c r="AK18">
        <f t="shared" si="24"/>
        <v>5928.1857587595186</v>
      </c>
      <c r="AL18">
        <f t="shared" si="8"/>
        <v>21422.741891127003</v>
      </c>
      <c r="AN18">
        <f t="shared" si="9"/>
        <v>17206.58619814651</v>
      </c>
      <c r="AO18">
        <f t="shared" si="9"/>
        <v>-860.32930990732541</v>
      </c>
      <c r="AP18">
        <f t="shared" si="9"/>
        <v>-10.419791973475039</v>
      </c>
      <c r="AQ18">
        <f t="shared" si="9"/>
        <v>-12773.57567848534</v>
      </c>
      <c r="AR18">
        <f t="shared" si="9"/>
        <v>3562.2614177803671</v>
      </c>
      <c r="AS18">
        <f t="shared" si="9"/>
        <v>2403.7555630217512</v>
      </c>
      <c r="AT18">
        <f t="shared" si="9"/>
        <v>2282.5859998807587</v>
      </c>
      <c r="AU18">
        <f t="shared" si="9"/>
        <v>8248.6029806828774</v>
      </c>
      <c r="AW18">
        <v>15</v>
      </c>
      <c r="AX18">
        <f>(R18*SUMPRODUCT(K19:$K$23, X19:$X$23)-$AZ$3*SUMPRODUCT(K18:$K$22, W19:$W$23))/Z18</f>
        <v>66276.956755847568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6.3388860000000005E-2</v>
      </c>
      <c r="O19">
        <f t="shared" si="21"/>
        <v>82566.841266832154</v>
      </c>
      <c r="P19">
        <f t="shared" si="22"/>
        <v>4128.3420633416081</v>
      </c>
      <c r="Q19" s="4">
        <f t="shared" si="23"/>
        <v>50</v>
      </c>
      <c r="R19">
        <f t="shared" si="0"/>
        <v>1000000</v>
      </c>
      <c r="S19">
        <f t="shared" si="1"/>
        <v>58338.545777611631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35871.229076016782</v>
      </c>
      <c r="AC19">
        <f t="shared" si="2"/>
        <v>29257.473139178146</v>
      </c>
      <c r="AE19">
        <f t="shared" si="3"/>
        <v>41408.250897439932</v>
      </c>
      <c r="AF19">
        <f t="shared" si="4"/>
        <v>-2070.4125448719969</v>
      </c>
      <c r="AG19">
        <f t="shared" si="4"/>
        <v>-25.075593459861473</v>
      </c>
      <c r="AH19">
        <f t="shared" si="5"/>
        <v>-34308.09785524648</v>
      </c>
      <c r="AI19">
        <f t="shared" si="6"/>
        <v>5004.6649038615942</v>
      </c>
      <c r="AJ19">
        <f t="shared" si="7"/>
        <v>6613.7559368386355</v>
      </c>
      <c r="AK19">
        <f t="shared" si="24"/>
        <v>5520.3455492581179</v>
      </c>
      <c r="AL19">
        <f t="shared" si="8"/>
        <v>17138.766389958349</v>
      </c>
      <c r="AN19">
        <f t="shared" si="9"/>
        <v>14853.562933270727</v>
      </c>
      <c r="AO19">
        <f t="shared" si="9"/>
        <v>-742.67814666353649</v>
      </c>
      <c r="AP19">
        <f t="shared" si="9"/>
        <v>-8.9948717338406521</v>
      </c>
      <c r="AQ19">
        <f t="shared" si="9"/>
        <v>-12306.665448774605</v>
      </c>
      <c r="AR19">
        <f t="shared" si="9"/>
        <v>1795.2244660987451</v>
      </c>
      <c r="AS19">
        <f t="shared" si="9"/>
        <v>2372.4218701350442</v>
      </c>
      <c r="AT19">
        <f t="shared" si="9"/>
        <v>1980.2043856524226</v>
      </c>
      <c r="AU19">
        <f t="shared" si="9"/>
        <v>6147.8507218862123</v>
      </c>
      <c r="AW19">
        <v>16</v>
      </c>
      <c r="AX19">
        <f>(R19*SUMPRODUCT(K20:$K$23, X20:$X$23)-$AZ$3*SUMPRODUCT(K19:$K$22, W20:$W$23))/Z19</f>
        <v>58338.545777611631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7.0498397000000004E-2</v>
      </c>
      <c r="O20">
        <f t="shared" si="21"/>
        <v>82566.841266832154</v>
      </c>
      <c r="P20">
        <f t="shared" si="22"/>
        <v>4128.3420633416081</v>
      </c>
      <c r="Q20" s="4">
        <f t="shared" si="23"/>
        <v>50</v>
      </c>
      <c r="R20">
        <f t="shared" si="0"/>
        <v>1000000</v>
      </c>
      <c r="S20">
        <f t="shared" si="1"/>
        <v>48016.942854876732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29257.473139178146</v>
      </c>
      <c r="AC20">
        <f t="shared" si="2"/>
        <v>22142.5794917108</v>
      </c>
      <c r="AE20">
        <f t="shared" si="3"/>
        <v>38074.953077622209</v>
      </c>
      <c r="AF20">
        <f t="shared" si="4"/>
        <v>-1903.7476538811106</v>
      </c>
      <c r="AG20">
        <f t="shared" si="4"/>
        <v>-23.057048382518943</v>
      </c>
      <c r="AH20">
        <f t="shared" si="5"/>
        <v>-35355.782854878358</v>
      </c>
      <c r="AI20">
        <f t="shared" si="6"/>
        <v>792.36552048021986</v>
      </c>
      <c r="AJ20">
        <f t="shared" si="7"/>
        <v>7114.8936474673465</v>
      </c>
      <c r="AK20">
        <f t="shared" si="24"/>
        <v>3552.7772459665148</v>
      </c>
      <c r="AL20">
        <f t="shared" si="8"/>
        <v>11460.03641391408</v>
      </c>
      <c r="AN20">
        <f t="shared" si="9"/>
        <v>12954.44838035077</v>
      </c>
      <c r="AO20">
        <f t="shared" si="9"/>
        <v>-647.72241901753853</v>
      </c>
      <c r="AP20">
        <f t="shared" si="9"/>
        <v>-7.8448249815478226</v>
      </c>
      <c r="AQ20">
        <f t="shared" si="9"/>
        <v>-12029.290305536881</v>
      </c>
      <c r="AR20">
        <f t="shared" si="9"/>
        <v>269.59083081480213</v>
      </c>
      <c r="AS20">
        <f t="shared" si="9"/>
        <v>2420.7389645339349</v>
      </c>
      <c r="AT20">
        <f t="shared" si="9"/>
        <v>1208.7807264247904</v>
      </c>
      <c r="AU20">
        <f t="shared" si="9"/>
        <v>3899.1105217735271</v>
      </c>
      <c r="AW20">
        <v>17</v>
      </c>
      <c r="AX20">
        <f>(R20*SUMPRODUCT(K21:$K$23, X21:$X$23)-$AZ$3*SUMPRODUCT(K20:$K$22, W21:$W$23))/Z20</f>
        <v>48016.942854876732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7.8701599999999997E-2</v>
      </c>
      <c r="O21">
        <f t="shared" si="21"/>
        <v>82566.841266832154</v>
      </c>
      <c r="P21">
        <f t="shared" si="22"/>
        <v>4128.3420633416081</v>
      </c>
      <c r="Q21" s="4">
        <f t="shared" si="23"/>
        <v>50</v>
      </c>
      <c r="R21">
        <f t="shared" si="0"/>
        <v>1000000</v>
      </c>
      <c r="S21">
        <f t="shared" si="1"/>
        <v>34940.230656791784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22142.5794917108</v>
      </c>
      <c r="AC21">
        <f t="shared" si="2"/>
        <v>14683.178618763019</v>
      </c>
      <c r="AE21">
        <f t="shared" si="3"/>
        <v>34697.64381971219</v>
      </c>
      <c r="AF21">
        <f t="shared" si="4"/>
        <v>-1734.8821909856099</v>
      </c>
      <c r="AG21">
        <f t="shared" si="4"/>
        <v>-21.011851299712099</v>
      </c>
      <c r="AH21">
        <f t="shared" si="5"/>
        <v>-36292.531979633051</v>
      </c>
      <c r="AI21">
        <f t="shared" si="6"/>
        <v>-3350.7822022061882</v>
      </c>
      <c r="AJ21">
        <f t="shared" si="7"/>
        <v>7459.400872947781</v>
      </c>
      <c r="AK21">
        <f t="shared" si="24"/>
        <v>2826.9039994784375</v>
      </c>
      <c r="AL21">
        <f t="shared" si="8"/>
        <v>6935.5226702200307</v>
      </c>
      <c r="AN21">
        <f t="shared" si="9"/>
        <v>11229.304748308045</v>
      </c>
      <c r="AO21">
        <f t="shared" si="9"/>
        <v>-561.46523741540238</v>
      </c>
      <c r="AP21">
        <f t="shared" si="9"/>
        <v>-6.8001297954575861</v>
      </c>
      <c r="AQ21">
        <f t="shared" si="9"/>
        <v>-11745.463288648038</v>
      </c>
      <c r="AR21">
        <f t="shared" si="9"/>
        <v>-1084.4239075508542</v>
      </c>
      <c r="AS21">
        <f t="shared" si="9"/>
        <v>2414.1087526680508</v>
      </c>
      <c r="AT21">
        <f t="shared" si="9"/>
        <v>914.87960016235866</v>
      </c>
      <c r="AU21">
        <f t="shared" si="9"/>
        <v>2244.5644452795555</v>
      </c>
      <c r="AW21">
        <v>18</v>
      </c>
      <c r="AX21">
        <f>(R21*SUMPRODUCT(K22:$K$23, X22:$X$23)-$AZ$3*SUMPRODUCT(K21:$K$22, W22:$W$23))/Z21</f>
        <v>34940.230656791784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8.8159118999999994E-2</v>
      </c>
      <c r="O22">
        <f t="shared" si="21"/>
        <v>82566.841266832154</v>
      </c>
      <c r="P22">
        <f t="shared" si="22"/>
        <v>4128.3420633416081</v>
      </c>
      <c r="Q22" s="4">
        <f t="shared" si="23"/>
        <v>50</v>
      </c>
      <c r="R22">
        <f t="shared" si="0"/>
        <v>1000000</v>
      </c>
      <c r="S22">
        <f t="shared" si="1"/>
        <v>18979.496500126515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14683.178618763019</v>
      </c>
      <c r="AC22">
        <f t="shared" si="2"/>
        <v>7192.9811068116633</v>
      </c>
      <c r="AE22">
        <f t="shared" si="3"/>
        <v>31291.75367099345</v>
      </c>
      <c r="AF22">
        <f t="shared" si="4"/>
        <v>-1564.5876835496726</v>
      </c>
      <c r="AG22">
        <f t="shared" si="4"/>
        <v>-18.949346487573354</v>
      </c>
      <c r="AH22">
        <f t="shared" si="5"/>
        <v>-37047.725982832468</v>
      </c>
      <c r="AI22">
        <f t="shared" si="6"/>
        <v>-7339.5093418762626</v>
      </c>
      <c r="AJ22">
        <f t="shared" si="7"/>
        <v>7490.1975119513554</v>
      </c>
      <c r="AK22">
        <f t="shared" si="24"/>
        <v>3108.7241224344762</v>
      </c>
      <c r="AL22">
        <f t="shared" si="8"/>
        <v>3259.4122925095689</v>
      </c>
      <c r="AN22">
        <f t="shared" si="9"/>
        <v>9464.5290534874875</v>
      </c>
      <c r="AO22">
        <f t="shared" si="9"/>
        <v>-473.22645267437446</v>
      </c>
      <c r="AP22">
        <f t="shared" si="9"/>
        <v>-5.7314346221026353</v>
      </c>
      <c r="AQ22">
        <f t="shared" si="9"/>
        <v>-11205.485081368055</v>
      </c>
      <c r="AR22">
        <f t="shared" si="9"/>
        <v>-2219.9139151770441</v>
      </c>
      <c r="AS22">
        <f t="shared" si="9"/>
        <v>2265.4911806345126</v>
      </c>
      <c r="AT22">
        <f t="shared" si="9"/>
        <v>940.2672053925952</v>
      </c>
      <c r="AU22">
        <f t="shared" si="9"/>
        <v>985.84447085006366</v>
      </c>
      <c r="AW22">
        <v>19</v>
      </c>
      <c r="AX22">
        <f>(R22*SUMPRODUCT(K23:$K$23, X23:$X$23)-$AZ$3*SUMPRODUCT(K22:$K$22, W23:$W$23))/Z22</f>
        <v>18979.496500126515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9.9426106E-2</v>
      </c>
      <c r="O23">
        <f t="shared" si="21"/>
        <v>82566.841266832154</v>
      </c>
      <c r="P23">
        <f t="shared" si="22"/>
        <v>4128.3420633416081</v>
      </c>
      <c r="Q23" s="4">
        <f t="shared" si="23"/>
        <v>50</v>
      </c>
      <c r="R23">
        <f t="shared" si="0"/>
        <v>1000000</v>
      </c>
      <c r="S23">
        <f t="shared" si="1"/>
        <v>21311.534762017756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7192.9811068116633</v>
      </c>
      <c r="AC23">
        <f t="shared" si="2"/>
        <v>7192.9811068116633</v>
      </c>
      <c r="AE23">
        <f t="shared" si="3"/>
        <v>27867.618916865435</v>
      </c>
      <c r="AF23">
        <f t="shared" si="4"/>
        <v>-1393.3809458432718</v>
      </c>
      <c r="AG23">
        <f t="shared" si="4"/>
        <v>-16.875793290193425</v>
      </c>
      <c r="AH23">
        <f t="shared" si="5"/>
        <v>-37681.194650083919</v>
      </c>
      <c r="AI23">
        <f t="shared" si="6"/>
        <v>-11223.832472351951</v>
      </c>
      <c r="AJ23">
        <f t="shared" si="7"/>
        <v>0</v>
      </c>
      <c r="AK23">
        <f t="shared" si="24"/>
        <v>3498.0240621869348</v>
      </c>
      <c r="AL23">
        <f t="shared" si="8"/>
        <v>-7725.8084101650165</v>
      </c>
      <c r="AN23">
        <f t="shared" si="9"/>
        <v>7635.5308397866538</v>
      </c>
      <c r="AO23">
        <f t="shared" si="9"/>
        <v>-381.77654198933271</v>
      </c>
      <c r="AP23">
        <f t="shared" si="9"/>
        <v>-4.6238482195963062</v>
      </c>
      <c r="AQ23">
        <f t="shared" si="9"/>
        <v>-10324.381307532321</v>
      </c>
      <c r="AR23">
        <f t="shared" si="9"/>
        <v>-3075.2508579545979</v>
      </c>
      <c r="AS23">
        <f t="shared" si="9"/>
        <v>0</v>
      </c>
      <c r="AT23">
        <f t="shared" si="9"/>
        <v>958.43389723474809</v>
      </c>
      <c r="AU23">
        <f t="shared" si="9"/>
        <v>-2116.8169607198497</v>
      </c>
      <c r="AW23">
        <v>20</v>
      </c>
      <c r="AX23">
        <f>(R23*SUMPRODUCT(K$23:$K24, X$23:$X24)-$AZ$3*SUMPRODUCT(K$22:$K23, W$23:$W24))/Z23</f>
        <v>21311.534762017756</v>
      </c>
    </row>
    <row r="25" spans="5:50" x14ac:dyDescent="0.25">
      <c r="AN25" s="8">
        <f t="shared" ref="AN25:AU25" si="25">SUM(AN3:AN23)</f>
        <v>665022.26307166705</v>
      </c>
      <c r="AO25" s="8">
        <f t="shared" si="25"/>
        <v>-95176.244103707446</v>
      </c>
      <c r="AP25" s="8">
        <f t="shared" si="25"/>
        <v>-2872.6257192083804</v>
      </c>
      <c r="AQ25" s="8">
        <f t="shared" si="25"/>
        <v>-242587.77678514688</v>
      </c>
      <c r="AR25" s="8">
        <f t="shared" si="25"/>
        <v>324385.61646360444</v>
      </c>
      <c r="AS25" s="8">
        <f t="shared" si="25"/>
        <v>-29324.911875848258</v>
      </c>
      <c r="AT25" s="8">
        <f t="shared" si="25"/>
        <v>66543.77677771078</v>
      </c>
      <c r="AU25" s="9">
        <f t="shared" si="25"/>
        <v>361604.48136546701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3B76A-8363-4EB2-B766-502969BDCBDE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'T.26.04.F'!C3*(1+C12)</f>
        <v>4865.2927992576879</v>
      </c>
      <c r="K3">
        <v>1</v>
      </c>
      <c r="L3" s="2">
        <v>0</v>
      </c>
      <c r="O3">
        <f>$C$3</f>
        <v>4865.2927992576879</v>
      </c>
      <c r="P3">
        <f>O3*B5</f>
        <v>3892.2342394061507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4865.2927992576879</v>
      </c>
      <c r="AF3">
        <f t="shared" ref="AF3:AG23" si="4">-$Z3*P3</f>
        <v>-3892.2342394061507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-1546.8496441484626</v>
      </c>
      <c r="AJ3">
        <f t="shared" ref="AJ3:AJ23" si="7">AB3-AC3</f>
        <v>0</v>
      </c>
      <c r="AL3">
        <f t="shared" ref="AL3:AL23" si="8">SUM(AI3:AK3)</f>
        <v>-1546.8496441484626</v>
      </c>
      <c r="AN3">
        <f t="shared" ref="AN3:AU23" si="9">AE3*$K3</f>
        <v>4865.2927992576879</v>
      </c>
      <c r="AO3">
        <f t="shared" si="9"/>
        <v>-3892.2342394061507</v>
      </c>
      <c r="AP3">
        <f t="shared" si="9"/>
        <v>-2519.9082039999998</v>
      </c>
      <c r="AQ3">
        <f t="shared" si="9"/>
        <v>0</v>
      </c>
      <c r="AR3">
        <f t="shared" si="9"/>
        <v>-1546.8496441484626</v>
      </c>
      <c r="AS3">
        <f t="shared" si="9"/>
        <v>0</v>
      </c>
      <c r="AT3">
        <f t="shared" si="9"/>
        <v>0</v>
      </c>
      <c r="AU3">
        <f t="shared" si="9"/>
        <v>-1546.8496441484626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3669.9043740612706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1.784809E-3</v>
      </c>
      <c r="R4">
        <f t="shared" si="0"/>
        <v>2000000</v>
      </c>
      <c r="S4">
        <f t="shared" si="1"/>
        <v>324.8082633431772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320.98045999805618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-3569.6179999999999</v>
      </c>
      <c r="AI4">
        <f t="shared" si="6"/>
        <v>-3569.6179999999999</v>
      </c>
      <c r="AJ4">
        <f t="shared" si="7"/>
        <v>-320.98045999805618</v>
      </c>
      <c r="AK4">
        <f>G4*MAX(0, SUM(AB4, AE4:AF4))</f>
        <v>0</v>
      </c>
      <c r="AL4">
        <f t="shared" si="8"/>
        <v>-3890.5984599980561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-3348.9239140632326</v>
      </c>
      <c r="AR4">
        <f t="shared" si="9"/>
        <v>-3348.9239140632326</v>
      </c>
      <c r="AS4">
        <f t="shared" si="9"/>
        <v>-301.13562247683285</v>
      </c>
      <c r="AT4">
        <f t="shared" si="9"/>
        <v>0</v>
      </c>
      <c r="AU4">
        <f t="shared" si="9"/>
        <v>-3650.0595365400654</v>
      </c>
      <c r="AW4">
        <v>1</v>
      </c>
      <c r="AX4">
        <f>(R4*SUMPRODUCT(K5:$K$23, X5:$X$23)-$AZ$3*SUMPRODUCT(K4:$K$22, W5:$W$23))/Z4</f>
        <v>324.8082633431772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1.7924099999999999E-3</v>
      </c>
      <c r="O5">
        <f t="shared" ref="O5:O23" si="21">$C$3</f>
        <v>4865.2927992576879</v>
      </c>
      <c r="P5">
        <f t="shared" ref="P5:P23" si="22">O5*$C$5</f>
        <v>243.26463996288442</v>
      </c>
      <c r="Q5" s="4">
        <f t="shared" ref="Q5:Q23" si="23">$C$8</f>
        <v>50</v>
      </c>
      <c r="R5">
        <f t="shared" si="0"/>
        <v>2000000</v>
      </c>
      <c r="S5">
        <f t="shared" si="1"/>
        <v>680.12239617453383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320.98045999805618</v>
      </c>
      <c r="AC5">
        <f t="shared" si="2"/>
        <v>664.18151898633732</v>
      </c>
      <c r="AE5">
        <f t="shared" si="3"/>
        <v>4751.2588614932256</v>
      </c>
      <c r="AF5">
        <f t="shared" si="4"/>
        <v>-237.56294307466132</v>
      </c>
      <c r="AG5">
        <f t="shared" si="4"/>
        <v>-48.828087614974983</v>
      </c>
      <c r="AH5">
        <f t="shared" si="5"/>
        <v>-3542.5735810006199</v>
      </c>
      <c r="AI5">
        <f t="shared" si="6"/>
        <v>922.29424980296972</v>
      </c>
      <c r="AJ5">
        <f t="shared" si="7"/>
        <v>-343.20105898828115</v>
      </c>
      <c r="AK5">
        <f>G5*SUM(AB5, AE5:AF5)</f>
        <v>198.22173151508144</v>
      </c>
      <c r="AL5">
        <f t="shared" si="8"/>
        <v>777.31492232977007</v>
      </c>
      <c r="AN5">
        <f t="shared" si="9"/>
        <v>4103.0090365022561</v>
      </c>
      <c r="AO5">
        <f t="shared" si="9"/>
        <v>-205.15045182511284</v>
      </c>
      <c r="AP5">
        <f t="shared" si="9"/>
        <v>-42.166105985730852</v>
      </c>
      <c r="AQ5">
        <f t="shared" si="9"/>
        <v>-3059.2337397402034</v>
      </c>
      <c r="AR5">
        <f t="shared" si="9"/>
        <v>796.45873895120951</v>
      </c>
      <c r="AS5">
        <f t="shared" si="9"/>
        <v>-296.37556854216649</v>
      </c>
      <c r="AT5">
        <f t="shared" si="9"/>
        <v>171.17685635463306</v>
      </c>
      <c r="AU5">
        <f t="shared" si="9"/>
        <v>671.26002676367614</v>
      </c>
      <c r="AW5">
        <v>2</v>
      </c>
      <c r="AX5">
        <f>(R5*SUMPRODUCT(K6:$K$23, X6:$X$23)-$AZ$3*SUMPRODUCT(K5:$K$22, W6:$W$23))/Z5</f>
        <v>680.12239617453383</v>
      </c>
    </row>
    <row r="6" spans="1:52" x14ac:dyDescent="0.25">
      <c r="A6" t="s">
        <v>16</v>
      </c>
      <c r="C6" s="2">
        <v>2000000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1.8014369999999999E-3</v>
      </c>
      <c r="O6">
        <f t="shared" si="21"/>
        <v>4865.2927992576879</v>
      </c>
      <c r="P6">
        <f t="shared" si="22"/>
        <v>243.26463996288442</v>
      </c>
      <c r="Q6" s="4">
        <f t="shared" si="23"/>
        <v>50</v>
      </c>
      <c r="R6">
        <f t="shared" si="0"/>
        <v>2000000</v>
      </c>
      <c r="S6">
        <f t="shared" si="1"/>
        <v>1055.7609968689289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664.18151898633732</v>
      </c>
      <c r="AC6">
        <f t="shared" si="2"/>
        <v>1018.8483409945511</v>
      </c>
      <c r="AE6">
        <f t="shared" si="3"/>
        <v>4695.1871793686223</v>
      </c>
      <c r="AF6">
        <f t="shared" si="4"/>
        <v>-234.75935896843112</v>
      </c>
      <c r="AG6">
        <f t="shared" si="4"/>
        <v>-48.251846015156381</v>
      </c>
      <c r="AH6">
        <f t="shared" si="5"/>
        <v>-3518.4289467543076</v>
      </c>
      <c r="AI6">
        <f t="shared" si="6"/>
        <v>893.74702763072764</v>
      </c>
      <c r="AJ6">
        <f t="shared" si="7"/>
        <v>-354.66682200821379</v>
      </c>
      <c r="AK6">
        <f>G6*SUM(AB6, AE6:AF6)</f>
        <v>299.78964635411194</v>
      </c>
      <c r="AL6">
        <f t="shared" si="8"/>
        <v>838.8698519766258</v>
      </c>
      <c r="AN6">
        <f t="shared" si="9"/>
        <v>3656.7348790111332</v>
      </c>
      <c r="AO6">
        <f t="shared" si="9"/>
        <v>-182.83674395055667</v>
      </c>
      <c r="AP6">
        <f t="shared" si="9"/>
        <v>-37.579802797984243</v>
      </c>
      <c r="AQ6">
        <f t="shared" si="9"/>
        <v>-2740.2447138750731</v>
      </c>
      <c r="AR6">
        <f t="shared" si="9"/>
        <v>696.07361838751956</v>
      </c>
      <c r="AS6">
        <f t="shared" si="9"/>
        <v>-276.22382003519408</v>
      </c>
      <c r="AT6">
        <f t="shared" si="9"/>
        <v>233.48403680402592</v>
      </c>
      <c r="AU6">
        <f t="shared" si="9"/>
        <v>653.33383515635148</v>
      </c>
      <c r="AW6">
        <v>3</v>
      </c>
      <c r="AX6">
        <f>(R6*SUMPRODUCT(K7:$K$23, X7:$X$23)-$AZ$3*SUMPRODUCT(K6:$K$22, W7:$W$23))/Z6</f>
        <v>1055.7609968689289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1.8114139999999999E-3</v>
      </c>
      <c r="O7">
        <f t="shared" si="21"/>
        <v>4865.2927992576879</v>
      </c>
      <c r="P7">
        <f t="shared" si="22"/>
        <v>243.26463996288442</v>
      </c>
      <c r="Q7" s="4">
        <f t="shared" si="23"/>
        <v>50</v>
      </c>
      <c r="R7">
        <f t="shared" si="0"/>
        <v>2000000</v>
      </c>
      <c r="S7">
        <f t="shared" si="1"/>
        <v>1376.0969438185753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1018.8483409945511</v>
      </c>
      <c r="AC7">
        <f t="shared" si="2"/>
        <v>1312.2989836787019</v>
      </c>
      <c r="AE7">
        <f t="shared" si="3"/>
        <v>4639.7303797856066</v>
      </c>
      <c r="AF7">
        <f t="shared" si="4"/>
        <v>-231.98651898928034</v>
      </c>
      <c r="AG7">
        <f t="shared" si="4"/>
        <v>-47.681923485607115</v>
      </c>
      <c r="AH7">
        <f t="shared" si="5"/>
        <v>-3496.1627759079392</v>
      </c>
      <c r="AI7">
        <f t="shared" si="6"/>
        <v>863.8991614027791</v>
      </c>
      <c r="AJ7">
        <f t="shared" si="7"/>
        <v>-293.45064268415081</v>
      </c>
      <c r="AK7">
        <f>G7*SUM(AB7, AE7:AF7)</f>
        <v>266.44567710793206</v>
      </c>
      <c r="AL7">
        <f t="shared" si="8"/>
        <v>836.89419582656035</v>
      </c>
      <c r="AN7">
        <f t="shared" si="9"/>
        <v>3271.0633379803498</v>
      </c>
      <c r="AO7">
        <f t="shared" si="9"/>
        <v>-163.5531668990175</v>
      </c>
      <c r="AP7">
        <f t="shared" si="9"/>
        <v>-33.616305050329402</v>
      </c>
      <c r="AQ7">
        <f t="shared" si="9"/>
        <v>-2464.835010609499</v>
      </c>
      <c r="AR7">
        <f t="shared" si="9"/>
        <v>609.05885542150361</v>
      </c>
      <c r="AS7">
        <f t="shared" si="9"/>
        <v>-206.88608178030645</v>
      </c>
      <c r="AT7">
        <f t="shared" si="9"/>
        <v>187.84727012335142</v>
      </c>
      <c r="AU7">
        <f t="shared" si="9"/>
        <v>590.02004376454852</v>
      </c>
      <c r="AW7">
        <v>4</v>
      </c>
      <c r="AX7">
        <f>(R7*SUMPRODUCT(K8:$K$23, X8:$X$23)-$AZ$3*SUMPRODUCT(K7:$K$22, W8:$W$23))/Z7</f>
        <v>1376.0969438185753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1.8237660000000001E-3</v>
      </c>
      <c r="O8">
        <f t="shared" si="21"/>
        <v>4865.2927992576879</v>
      </c>
      <c r="P8">
        <f t="shared" si="22"/>
        <v>243.26463996288442</v>
      </c>
      <c r="Q8" s="4">
        <f t="shared" si="23"/>
        <v>50</v>
      </c>
      <c r="R8">
        <f t="shared" si="0"/>
        <v>2000000</v>
      </c>
      <c r="S8">
        <f t="shared" si="1"/>
        <v>1584.4382738059367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1312.2989836787019</v>
      </c>
      <c r="AC8">
        <f t="shared" si="2"/>
        <v>1493.1158015730143</v>
      </c>
      <c r="AE8">
        <f t="shared" si="3"/>
        <v>4584.8712934719306</v>
      </c>
      <c r="AF8">
        <f t="shared" si="4"/>
        <v>-229.24356467359655</v>
      </c>
      <c r="AG8">
        <f t="shared" si="4"/>
        <v>-47.118143579883395</v>
      </c>
      <c r="AH8">
        <f t="shared" si="5"/>
        <v>-3478.4268347060702</v>
      </c>
      <c r="AI8">
        <f t="shared" si="6"/>
        <v>830.08275051238024</v>
      </c>
      <c r="AJ8">
        <f t="shared" si="7"/>
        <v>-180.81681789431241</v>
      </c>
      <c r="AK8">
        <f t="shared" ref="AK8:AK23" si="24">G8*SUM(AB8:AB8, AE8:AF8)</f>
        <v>120.72683897576086</v>
      </c>
      <c r="AL8">
        <f t="shared" si="8"/>
        <v>769.99277159382871</v>
      </c>
      <c r="AN8">
        <f t="shared" si="9"/>
        <v>3013.8806997677307</v>
      </c>
      <c r="AO8">
        <f t="shared" si="9"/>
        <v>-150.69403498838653</v>
      </c>
      <c r="AP8">
        <f t="shared" si="9"/>
        <v>-30.97327153904866</v>
      </c>
      <c r="AQ8">
        <f t="shared" si="9"/>
        <v>-2286.555680985326</v>
      </c>
      <c r="AR8">
        <f t="shared" si="9"/>
        <v>545.65771225496917</v>
      </c>
      <c r="AS8">
        <f t="shared" si="9"/>
        <v>-118.8605486965391</v>
      </c>
      <c r="AT8">
        <f t="shared" si="9"/>
        <v>79.36019718832263</v>
      </c>
      <c r="AU8">
        <f t="shared" si="9"/>
        <v>506.15736074675272</v>
      </c>
      <c r="AW8">
        <v>5</v>
      </c>
      <c r="AX8">
        <f>(R8*SUMPRODUCT(K9:$K$23, X9:$X$23)-$AZ$3*SUMPRODUCT(K8:$K$22, W9:$W$23))/Z8</f>
        <v>1584.4382738059367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1.843244E-3</v>
      </c>
      <c r="O9">
        <f t="shared" si="21"/>
        <v>4865.2927992576879</v>
      </c>
      <c r="P9">
        <f t="shared" si="22"/>
        <v>243.26463996288442</v>
      </c>
      <c r="Q9" s="4">
        <f t="shared" si="23"/>
        <v>50</v>
      </c>
      <c r="R9">
        <f t="shared" si="0"/>
        <v>2000000</v>
      </c>
      <c r="S9">
        <f t="shared" si="1"/>
        <v>1714.058987148582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1493.1158015730143</v>
      </c>
      <c r="AC9">
        <f t="shared" si="2"/>
        <v>1596.1355651929553</v>
      </c>
      <c r="AE9">
        <f t="shared" si="3"/>
        <v>4530.5715440347467</v>
      </c>
      <c r="AF9">
        <f t="shared" si="4"/>
        <v>-226.52857720173736</v>
      </c>
      <c r="AG9">
        <f t="shared" si="4"/>
        <v>-46.560111908639797</v>
      </c>
      <c r="AH9">
        <f t="shared" si="5"/>
        <v>-3474.0094177903434</v>
      </c>
      <c r="AI9">
        <f t="shared" si="6"/>
        <v>783.47343713402597</v>
      </c>
      <c r="AJ9">
        <f t="shared" si="7"/>
        <v>-103.01976361994093</v>
      </c>
      <c r="AK9">
        <f t="shared" si="24"/>
        <v>34.203236733595539</v>
      </c>
      <c r="AL9">
        <f t="shared" si="8"/>
        <v>714.65691024768057</v>
      </c>
      <c r="AN9">
        <f t="shared" si="9"/>
        <v>2830.4377259584594</v>
      </c>
      <c r="AO9">
        <f t="shared" si="9"/>
        <v>-141.52188629792298</v>
      </c>
      <c r="AP9">
        <f t="shared" si="9"/>
        <v>-29.088051251409858</v>
      </c>
      <c r="AQ9">
        <f t="shared" si="9"/>
        <v>-2170.3591303829012</v>
      </c>
      <c r="AR9">
        <f t="shared" si="9"/>
        <v>489.46865802622517</v>
      </c>
      <c r="AS9">
        <f t="shared" si="9"/>
        <v>-64.360759483675267</v>
      </c>
      <c r="AT9">
        <f t="shared" si="9"/>
        <v>21.368193981645359</v>
      </c>
      <c r="AU9">
        <f t="shared" si="9"/>
        <v>446.47609252419522</v>
      </c>
      <c r="AW9">
        <v>6</v>
      </c>
      <c r="AX9">
        <f>(R9*SUMPRODUCT(K10:$K$23, X10:$X$23)-$AZ$3*SUMPRODUCT(K9:$K$22, W10:$W$23))/Z9</f>
        <v>1714.058987148582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1.8660479999999999E-3</v>
      </c>
      <c r="O10">
        <f t="shared" si="21"/>
        <v>4865.2927992576879</v>
      </c>
      <c r="P10">
        <f t="shared" si="22"/>
        <v>243.26463996288442</v>
      </c>
      <c r="Q10" s="4">
        <f t="shared" si="23"/>
        <v>50</v>
      </c>
      <c r="R10">
        <f t="shared" si="0"/>
        <v>2000000</v>
      </c>
      <c r="S10">
        <f t="shared" si="1"/>
        <v>1813.0215953801974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1596.1355651929553</v>
      </c>
      <c r="AC10">
        <f t="shared" si="2"/>
        <v>1668.2564400549018</v>
      </c>
      <c r="AE10">
        <f t="shared" si="3"/>
        <v>4476.8115646257966</v>
      </c>
      <c r="AF10">
        <f t="shared" si="4"/>
        <v>-223.84057823128984</v>
      </c>
      <c r="AG10">
        <f t="shared" si="4"/>
        <v>-46.007627385846504</v>
      </c>
      <c r="AH10">
        <f t="shared" si="5"/>
        <v>-3475.3361482757391</v>
      </c>
      <c r="AI10">
        <f t="shared" si="6"/>
        <v>731.6272107329205</v>
      </c>
      <c r="AJ10">
        <f t="shared" si="7"/>
        <v>-72.120874861946504</v>
      </c>
      <c r="AK10">
        <f t="shared" si="24"/>
        <v>23.981336861508595</v>
      </c>
      <c r="AL10">
        <f t="shared" si="8"/>
        <v>683.48767273248257</v>
      </c>
      <c r="AN10">
        <f t="shared" si="9"/>
        <v>2657.3412028895254</v>
      </c>
      <c r="AO10">
        <f t="shared" si="9"/>
        <v>-132.86706014447628</v>
      </c>
      <c r="AP10">
        <f t="shared" si="9"/>
        <v>-27.30916013209897</v>
      </c>
      <c r="AQ10">
        <f t="shared" si="9"/>
        <v>-2062.8864555473961</v>
      </c>
      <c r="AR10">
        <f t="shared" si="9"/>
        <v>434.27852706555359</v>
      </c>
      <c r="AS10">
        <f t="shared" si="9"/>
        <v>-42.809434704252354</v>
      </c>
      <c r="AT10">
        <f t="shared" si="9"/>
        <v>14.234817262804958</v>
      </c>
      <c r="AU10">
        <f t="shared" si="9"/>
        <v>405.70390962410613</v>
      </c>
      <c r="AW10">
        <v>7</v>
      </c>
      <c r="AX10">
        <f>(R10*SUMPRODUCT(K11:$K$23, X11:$X$23)-$AZ$3*SUMPRODUCT(K10:$K$22, W11:$W$23))/Z10</f>
        <v>1813.0215953801974</v>
      </c>
    </row>
    <row r="11" spans="1:52" x14ac:dyDescent="0.25">
      <c r="A11" t="s">
        <v>33</v>
      </c>
      <c r="C11" s="7">
        <f>AU25</f>
        <v>133.95492917755169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1.8888519999999999E-3</v>
      </c>
      <c r="O11">
        <f t="shared" si="21"/>
        <v>4865.2927992576879</v>
      </c>
      <c r="P11">
        <f t="shared" si="22"/>
        <v>243.26463996288442</v>
      </c>
      <c r="Q11" s="4">
        <f t="shared" si="23"/>
        <v>50</v>
      </c>
      <c r="R11">
        <f t="shared" si="0"/>
        <v>2000000</v>
      </c>
      <c r="S11">
        <f t="shared" si="1"/>
        <v>1881.225417236257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1668.2564400549018</v>
      </c>
      <c r="AC11">
        <f t="shared" si="2"/>
        <v>1710.4345869579302</v>
      </c>
      <c r="AE11">
        <f t="shared" si="3"/>
        <v>4423.5874145020716</v>
      </c>
      <c r="AF11">
        <f t="shared" si="4"/>
        <v>-221.17937072510361</v>
      </c>
      <c r="AG11">
        <f t="shared" si="4"/>
        <v>-45.460649512985029</v>
      </c>
      <c r="AH11">
        <f t="shared" si="5"/>
        <v>-3476.0639601204375</v>
      </c>
      <c r="AI11">
        <f t="shared" si="6"/>
        <v>680.88343414354586</v>
      </c>
      <c r="AJ11">
        <f t="shared" si="7"/>
        <v>-42.178146903028392</v>
      </c>
      <c r="AK11">
        <f t="shared" si="24"/>
        <v>14.089594761196487</v>
      </c>
      <c r="AL11">
        <f t="shared" si="8"/>
        <v>652.79488200171397</v>
      </c>
      <c r="AN11">
        <f t="shared" si="9"/>
        <v>2497.1454746693958</v>
      </c>
      <c r="AO11">
        <f t="shared" si="9"/>
        <v>-124.8572737334698</v>
      </c>
      <c r="AP11">
        <f t="shared" si="9"/>
        <v>-25.662848853109029</v>
      </c>
      <c r="AQ11">
        <f t="shared" si="9"/>
        <v>-1962.2619775115702</v>
      </c>
      <c r="AR11">
        <f t="shared" si="9"/>
        <v>384.36337457124682</v>
      </c>
      <c r="AS11">
        <f t="shared" si="9"/>
        <v>-23.809853587056089</v>
      </c>
      <c r="AT11">
        <f t="shared" si="9"/>
        <v>7.9536730036130168</v>
      </c>
      <c r="AU11">
        <f t="shared" si="9"/>
        <v>368.50719398780376</v>
      </c>
      <c r="AW11">
        <v>8</v>
      </c>
      <c r="AX11">
        <f>(R11*SUMPRODUCT(K12:$K$23, X12:$X$23)-$AZ$3*SUMPRODUCT(K11:$K$22, W12:$W$23))/Z11</f>
        <v>1881.225417236257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1.917357E-3</v>
      </c>
      <c r="O12">
        <f t="shared" si="21"/>
        <v>4865.2927992576879</v>
      </c>
      <c r="P12">
        <f t="shared" si="22"/>
        <v>243.26463996288442</v>
      </c>
      <c r="Q12" s="4">
        <f t="shared" si="23"/>
        <v>50</v>
      </c>
      <c r="R12">
        <f t="shared" si="0"/>
        <v>2000000</v>
      </c>
      <c r="S12">
        <f t="shared" si="1"/>
        <v>1917.8508320158846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1710.4345869579302</v>
      </c>
      <c r="AC12">
        <f t="shared" si="2"/>
        <v>1722.9541786535283</v>
      </c>
      <c r="AE12">
        <f t="shared" si="3"/>
        <v>4370.8699440627433</v>
      </c>
      <c r="AF12">
        <f t="shared" si="4"/>
        <v>-218.54349720313718</v>
      </c>
      <c r="AG12">
        <f t="shared" si="4"/>
        <v>-44.918878723286909</v>
      </c>
      <c r="AH12">
        <f t="shared" si="5"/>
        <v>-3486.5717827307376</v>
      </c>
      <c r="AI12">
        <f t="shared" si="6"/>
        <v>620.83578540558165</v>
      </c>
      <c r="AJ12">
        <f t="shared" si="7"/>
        <v>-12.519591695598137</v>
      </c>
      <c r="AK12">
        <f t="shared" si="24"/>
        <v>13.484350377780334</v>
      </c>
      <c r="AL12">
        <f t="shared" si="8"/>
        <v>621.8005440877638</v>
      </c>
      <c r="AN12">
        <f t="shared" si="9"/>
        <v>2345.6470202175356</v>
      </c>
      <c r="AO12">
        <f t="shared" si="9"/>
        <v>-117.28235101087679</v>
      </c>
      <c r="AP12">
        <f t="shared" si="9"/>
        <v>-24.105918358864425</v>
      </c>
      <c r="AQ12">
        <f t="shared" si="9"/>
        <v>-1871.0844334423641</v>
      </c>
      <c r="AR12">
        <f t="shared" si="9"/>
        <v>333.17431740543032</v>
      </c>
      <c r="AS12">
        <f t="shared" si="9"/>
        <v>-6.7186952096368353</v>
      </c>
      <c r="AT12">
        <f t="shared" si="9"/>
        <v>7.2364372969216868</v>
      </c>
      <c r="AU12">
        <f t="shared" si="9"/>
        <v>333.69205949271515</v>
      </c>
      <c r="AW12">
        <v>9</v>
      </c>
      <c r="AX12">
        <f>(R12*SUMPRODUCT(K13:$K$23, X13:$X$23)-$AZ$3*SUMPRODUCT(K12:$K$22, W13:$W$23))/Z12</f>
        <v>1917.8508320158846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1.947287E-3</v>
      </c>
      <c r="O13">
        <f t="shared" si="21"/>
        <v>4865.2927992576879</v>
      </c>
      <c r="P13">
        <f t="shared" si="22"/>
        <v>243.26463996288442</v>
      </c>
      <c r="Q13" s="4">
        <f t="shared" si="23"/>
        <v>50</v>
      </c>
      <c r="R13">
        <f t="shared" si="0"/>
        <v>2000000</v>
      </c>
      <c r="S13">
        <f t="shared" si="1"/>
        <v>1922.998759298287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1722.9541786535283</v>
      </c>
      <c r="AC13">
        <f t="shared" si="2"/>
        <v>1706.9390794158462</v>
      </c>
      <c r="AE13">
        <f t="shared" si="3"/>
        <v>4318.6499064013515</v>
      </c>
      <c r="AF13">
        <f t="shared" si="4"/>
        <v>-215.9324953200676</v>
      </c>
      <c r="AG13">
        <f t="shared" si="4"/>
        <v>-44.38221998746161</v>
      </c>
      <c r="AH13">
        <f t="shared" si="5"/>
        <v>-3498.7979436973278</v>
      </c>
      <c r="AI13">
        <f t="shared" si="6"/>
        <v>559.53724739649442</v>
      </c>
      <c r="AJ13">
        <f t="shared" si="7"/>
        <v>16.01509923768208</v>
      </c>
      <c r="AK13">
        <f t="shared" si="24"/>
        <v>11.651343179469624</v>
      </c>
      <c r="AL13">
        <f t="shared" si="8"/>
        <v>587.20368981364618</v>
      </c>
      <c r="AN13">
        <f t="shared" si="9"/>
        <v>2203.6920244045846</v>
      </c>
      <c r="AO13">
        <f t="shared" si="9"/>
        <v>-110.18460122022924</v>
      </c>
      <c r="AP13">
        <f t="shared" si="9"/>
        <v>-22.647064784475134</v>
      </c>
      <c r="AQ13">
        <f t="shared" si="9"/>
        <v>-1785.3434037568895</v>
      </c>
      <c r="AR13">
        <f t="shared" si="9"/>
        <v>285.51695464299041</v>
      </c>
      <c r="AS13">
        <f t="shared" si="9"/>
        <v>8.1720785951682711</v>
      </c>
      <c r="AT13">
        <f t="shared" si="9"/>
        <v>5.9453701028507915</v>
      </c>
      <c r="AU13">
        <f t="shared" si="9"/>
        <v>299.63440334100954</v>
      </c>
      <c r="AW13">
        <v>10</v>
      </c>
      <c r="AX13">
        <f>(R13*SUMPRODUCT(K14:$K$23, X14:$X$23)-$AZ$3*SUMPRODUCT(K13:$K$22, W14:$W$23))/Z13</f>
        <v>1922.998759298287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1.9819680000000002E-3</v>
      </c>
      <c r="O14">
        <f t="shared" si="21"/>
        <v>4865.2927992576879</v>
      </c>
      <c r="P14">
        <f t="shared" si="22"/>
        <v>243.26463996288442</v>
      </c>
      <c r="Q14" s="4">
        <f t="shared" si="23"/>
        <v>50</v>
      </c>
      <c r="R14">
        <f t="shared" si="0"/>
        <v>2000000</v>
      </c>
      <c r="S14">
        <f t="shared" si="1"/>
        <v>1894.5463391873523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1706.9390794158462</v>
      </c>
      <c r="AC14">
        <f t="shared" si="2"/>
        <v>1661.533570784457</v>
      </c>
      <c r="AE14">
        <f t="shared" si="3"/>
        <v>4266.9039814196476</v>
      </c>
      <c r="AF14">
        <f t="shared" si="4"/>
        <v>-213.3451990709824</v>
      </c>
      <c r="AG14">
        <f t="shared" si="4"/>
        <v>-43.85043364780288</v>
      </c>
      <c r="AH14">
        <f t="shared" si="5"/>
        <v>-3518.5655913643727</v>
      </c>
      <c r="AI14">
        <f t="shared" si="6"/>
        <v>491.14275733648992</v>
      </c>
      <c r="AJ14">
        <f t="shared" si="7"/>
        <v>45.405508631389239</v>
      </c>
      <c r="AK14">
        <f t="shared" si="24"/>
        <v>10.36889615117612</v>
      </c>
      <c r="AL14">
        <f t="shared" si="8"/>
        <v>546.91716211905532</v>
      </c>
      <c r="AN14">
        <f t="shared" si="9"/>
        <v>2070.8459740216026</v>
      </c>
      <c r="AO14">
        <f t="shared" si="9"/>
        <v>-103.54229870108014</v>
      </c>
      <c r="AP14">
        <f t="shared" si="9"/>
        <v>-21.281822692537208</v>
      </c>
      <c r="AQ14">
        <f t="shared" si="9"/>
        <v>-1707.6567508752753</v>
      </c>
      <c r="AR14">
        <f t="shared" si="9"/>
        <v>238.36510175271033</v>
      </c>
      <c r="AS14">
        <f t="shared" si="9"/>
        <v>22.036543394733577</v>
      </c>
      <c r="AT14">
        <f t="shared" si="9"/>
        <v>5.0323107675291654</v>
      </c>
      <c r="AU14">
        <f t="shared" si="9"/>
        <v>265.43395591497307</v>
      </c>
      <c r="AW14">
        <v>11</v>
      </c>
      <c r="AX14">
        <f>(R14*SUMPRODUCT(K15:$K$23, X15:$X$23)-$AZ$3*SUMPRODUCT(K14:$K$22, W15:$W$23))/Z14</f>
        <v>1894.5463391873523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2.0299509999999999E-3</v>
      </c>
      <c r="O15">
        <f t="shared" si="21"/>
        <v>4865.2927992576879</v>
      </c>
      <c r="P15">
        <f t="shared" si="22"/>
        <v>243.26463996288442</v>
      </c>
      <c r="Q15" s="4">
        <f t="shared" si="23"/>
        <v>50</v>
      </c>
      <c r="R15">
        <f t="shared" si="0"/>
        <v>2000000</v>
      </c>
      <c r="S15">
        <f t="shared" si="1"/>
        <v>1824.4348775331298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1661.533570784457</v>
      </c>
      <c r="AC15">
        <f t="shared" si="2"/>
        <v>1580.7967453558867</v>
      </c>
      <c r="AE15">
        <f t="shared" si="3"/>
        <v>4215.5733356014644</v>
      </c>
      <c r="AF15">
        <f t="shared" si="4"/>
        <v>-210.77866678007322</v>
      </c>
      <c r="AG15">
        <f t="shared" si="4"/>
        <v>-43.322915079691057</v>
      </c>
      <c r="AH15">
        <f t="shared" si="5"/>
        <v>-3560.5692653516444</v>
      </c>
      <c r="AI15">
        <f t="shared" si="6"/>
        <v>400.90248839005562</v>
      </c>
      <c r="AJ15">
        <f t="shared" si="7"/>
        <v>80.736825428570228</v>
      </c>
      <c r="AK15">
        <f t="shared" si="24"/>
        <v>23.231945782383981</v>
      </c>
      <c r="AL15">
        <f t="shared" si="8"/>
        <v>504.87125960100985</v>
      </c>
      <c r="AN15">
        <f t="shared" si="9"/>
        <v>1944.9888757729591</v>
      </c>
      <c r="AO15">
        <f t="shared" si="9"/>
        <v>-97.249443788647952</v>
      </c>
      <c r="AP15">
        <f t="shared" si="9"/>
        <v>-19.98840517953731</v>
      </c>
      <c r="AQ15">
        <f t="shared" si="9"/>
        <v>-1642.7819091753436</v>
      </c>
      <c r="AR15">
        <f t="shared" si="9"/>
        <v>184.96911762943003</v>
      </c>
      <c r="AS15">
        <f t="shared" si="9"/>
        <v>37.250503033032302</v>
      </c>
      <c r="AT15">
        <f t="shared" si="9"/>
        <v>10.718797305147671</v>
      </c>
      <c r="AU15">
        <f t="shared" si="9"/>
        <v>232.93841796761004</v>
      </c>
      <c r="AW15">
        <v>12</v>
      </c>
      <c r="AX15">
        <f>(R15*SUMPRODUCT(K16:$K$23, X16:$X$23)-$AZ$3*SUMPRODUCT(K15:$K$22, W16:$W$23))/Z15</f>
        <v>1824.4348775331298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2.0855349999999999E-3</v>
      </c>
      <c r="O16">
        <f t="shared" si="21"/>
        <v>4865.2927992576879</v>
      </c>
      <c r="P16">
        <f t="shared" si="22"/>
        <v>243.26463996288442</v>
      </c>
      <c r="Q16" s="4">
        <f t="shared" si="23"/>
        <v>50</v>
      </c>
      <c r="R16">
        <f t="shared" si="0"/>
        <v>2000000</v>
      </c>
      <c r="S16">
        <f t="shared" si="1"/>
        <v>1713.7256882118018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1580.7967453558867</v>
      </c>
      <c r="AC16">
        <f t="shared" si="2"/>
        <v>1466.9263785016101</v>
      </c>
      <c r="AE16">
        <f t="shared" si="3"/>
        <v>4164.625876508986</v>
      </c>
      <c r="AF16">
        <f t="shared" si="4"/>
        <v>-208.23129382544934</v>
      </c>
      <c r="AG16">
        <f t="shared" si="4"/>
        <v>-42.799334473193426</v>
      </c>
      <c r="AH16">
        <f t="shared" si="5"/>
        <v>-3614.05822802894</v>
      </c>
      <c r="AI16">
        <f t="shared" si="6"/>
        <v>299.53702018140302</v>
      </c>
      <c r="AJ16">
        <f t="shared" si="7"/>
        <v>113.87036685427665</v>
      </c>
      <c r="AK16">
        <f t="shared" si="24"/>
        <v>39.314058429079914</v>
      </c>
      <c r="AL16">
        <f t="shared" si="8"/>
        <v>452.7214454647596</v>
      </c>
      <c r="AN16">
        <f t="shared" si="9"/>
        <v>1821.8286191715126</v>
      </c>
      <c r="AO16">
        <f t="shared" si="9"/>
        <v>-91.091430958575643</v>
      </c>
      <c r="AP16">
        <f t="shared" si="9"/>
        <v>-18.722702767749912</v>
      </c>
      <c r="AQ16">
        <f t="shared" si="9"/>
        <v>-1580.9810788321361</v>
      </c>
      <c r="AR16">
        <f t="shared" si="9"/>
        <v>131.03340661305077</v>
      </c>
      <c r="AS16">
        <f t="shared" si="9"/>
        <v>49.812948236439937</v>
      </c>
      <c r="AT16">
        <f t="shared" si="9"/>
        <v>17.198057858180885</v>
      </c>
      <c r="AU16">
        <f t="shared" si="9"/>
        <v>198.0444127076716</v>
      </c>
      <c r="AW16">
        <v>13</v>
      </c>
      <c r="AX16">
        <f>(R16*SUMPRODUCT(K17:$K$23, X17:$X$23)-$AZ$3*SUMPRODUCT(K16:$K$22, W17:$W$23))/Z16</f>
        <v>1713.7256882118018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2.1420699999999998E-3</v>
      </c>
      <c r="O17">
        <f t="shared" si="21"/>
        <v>4865.2927992576879</v>
      </c>
      <c r="P17">
        <f t="shared" si="22"/>
        <v>243.26463996288442</v>
      </c>
      <c r="Q17" s="4">
        <f t="shared" si="23"/>
        <v>50</v>
      </c>
      <c r="R17">
        <f t="shared" si="0"/>
        <v>2000000</v>
      </c>
      <c r="S17">
        <f t="shared" si="1"/>
        <v>1573.0390430116372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1466.9263785016101</v>
      </c>
      <c r="AC17">
        <f t="shared" si="2"/>
        <v>1330.151179707449</v>
      </c>
      <c r="AE17">
        <f t="shared" si="3"/>
        <v>4114.0586975926026</v>
      </c>
      <c r="AF17">
        <f t="shared" si="4"/>
        <v>-205.70293487963016</v>
      </c>
      <c r="AG17">
        <f t="shared" si="4"/>
        <v>-42.279661958066498</v>
      </c>
      <c r="AH17">
        <f t="shared" si="5"/>
        <v>-3667.1668157997374</v>
      </c>
      <c r="AI17">
        <f t="shared" si="6"/>
        <v>198.90928495516891</v>
      </c>
      <c r="AJ17">
        <f t="shared" si="7"/>
        <v>136.77519879416104</v>
      </c>
      <c r="AK17">
        <f t="shared" si="24"/>
        <v>74.178893548761238</v>
      </c>
      <c r="AL17">
        <f t="shared" si="8"/>
        <v>409.86337729809122</v>
      </c>
      <c r="AN17">
        <f t="shared" si="9"/>
        <v>1695.1190058863415</v>
      </c>
      <c r="AO17">
        <f t="shared" si="9"/>
        <v>-84.755950294317088</v>
      </c>
      <c r="AP17">
        <f t="shared" si="9"/>
        <v>-17.420524065324194</v>
      </c>
      <c r="AQ17">
        <f t="shared" si="9"/>
        <v>-1510.98577442645</v>
      </c>
      <c r="AR17">
        <f t="shared" si="9"/>
        <v>81.956757100250286</v>
      </c>
      <c r="AS17">
        <f t="shared" si="9"/>
        <v>56.355598218745719</v>
      </c>
      <c r="AT17">
        <f t="shared" si="9"/>
        <v>30.563990825824767</v>
      </c>
      <c r="AU17">
        <f t="shared" si="9"/>
        <v>168.87634614482079</v>
      </c>
      <c r="AW17">
        <v>14</v>
      </c>
      <c r="AX17">
        <f>(R17*SUMPRODUCT(K18:$K$23, X18:$X$23)-$AZ$3*SUMPRODUCT(K17:$K$22, W18:$W$23))/Z17</f>
        <v>1573.0390430116372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2.2014550000000002E-3</v>
      </c>
      <c r="O18">
        <f t="shared" si="21"/>
        <v>4865.2927992576879</v>
      </c>
      <c r="P18">
        <f t="shared" si="22"/>
        <v>243.26463996288442</v>
      </c>
      <c r="Q18" s="4">
        <f t="shared" si="23"/>
        <v>50</v>
      </c>
      <c r="R18">
        <f t="shared" si="0"/>
        <v>2000000</v>
      </c>
      <c r="S18">
        <f t="shared" si="1"/>
        <v>1407.0260385432041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1330.151179707449</v>
      </c>
      <c r="AC18">
        <f t="shared" si="2"/>
        <v>1175.2547595909546</v>
      </c>
      <c r="AE18">
        <f t="shared" si="3"/>
        <v>4063.8611955265678</v>
      </c>
      <c r="AF18">
        <f t="shared" si="4"/>
        <v>-203.19305977632843</v>
      </c>
      <c r="AG18">
        <f t="shared" si="4"/>
        <v>-41.763788565269941</v>
      </c>
      <c r="AH18">
        <f t="shared" si="5"/>
        <v>-3723.0709286358115</v>
      </c>
      <c r="AI18">
        <f t="shared" si="6"/>
        <v>95.833418549158068</v>
      </c>
      <c r="AJ18">
        <f t="shared" si="7"/>
        <v>154.89642011649448</v>
      </c>
      <c r="AK18">
        <f t="shared" si="24"/>
        <v>112.12169721388608</v>
      </c>
      <c r="AL18">
        <f t="shared" si="8"/>
        <v>362.85153587953863</v>
      </c>
      <c r="AN18">
        <f t="shared" si="9"/>
        <v>1564.7473017628022</v>
      </c>
      <c r="AO18">
        <f t="shared" si="9"/>
        <v>-78.237365088140123</v>
      </c>
      <c r="AP18">
        <f t="shared" si="9"/>
        <v>-16.080710517582215</v>
      </c>
      <c r="AQ18">
        <f t="shared" si="9"/>
        <v>-1433.5295694319514</v>
      </c>
      <c r="AR18">
        <f t="shared" si="9"/>
        <v>36.899656725128423</v>
      </c>
      <c r="AS18">
        <f t="shared" si="9"/>
        <v>59.641248499531244</v>
      </c>
      <c r="AT18">
        <f t="shared" si="9"/>
        <v>43.171288275696512</v>
      </c>
      <c r="AU18">
        <f t="shared" si="9"/>
        <v>139.71219350035619</v>
      </c>
      <c r="AW18">
        <v>15</v>
      </c>
      <c r="AX18">
        <f>(R18*SUMPRODUCT(K19:$K$23, X19:$X$23)-$AZ$3*SUMPRODUCT(K18:$K$22, W19:$W$23))/Z18</f>
        <v>1407.0260385432041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2.2708170000000001E-3</v>
      </c>
      <c r="O19">
        <f t="shared" si="21"/>
        <v>4865.2927992576879</v>
      </c>
      <c r="P19">
        <f t="shared" si="22"/>
        <v>243.26463996288442</v>
      </c>
      <c r="Q19" s="4">
        <f t="shared" si="23"/>
        <v>50</v>
      </c>
      <c r="R19">
        <f t="shared" si="0"/>
        <v>2000000</v>
      </c>
      <c r="S19">
        <f t="shared" si="1"/>
        <v>1205.7493642194061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1175.2547595909546</v>
      </c>
      <c r="AC19">
        <f t="shared" si="2"/>
        <v>994.7748826369633</v>
      </c>
      <c r="AE19">
        <f t="shared" si="3"/>
        <v>4013.9942984828599</v>
      </c>
      <c r="AF19">
        <f t="shared" si="4"/>
        <v>-200.69971492414302</v>
      </c>
      <c r="AG19">
        <f t="shared" si="4"/>
        <v>-41.251312758558818</v>
      </c>
      <c r="AH19">
        <f t="shared" si="5"/>
        <v>-3793.5168423368232</v>
      </c>
      <c r="AI19">
        <f t="shared" si="6"/>
        <v>-21.473571536665077</v>
      </c>
      <c r="AJ19">
        <f t="shared" si="7"/>
        <v>180.47987695399127</v>
      </c>
      <c r="AK19">
        <f t="shared" si="24"/>
        <v>111.24465035223766</v>
      </c>
      <c r="AL19">
        <f t="shared" si="8"/>
        <v>270.25095576956386</v>
      </c>
      <c r="AN19">
        <f t="shared" si="9"/>
        <v>1439.8607918498481</v>
      </c>
      <c r="AO19">
        <f t="shared" si="9"/>
        <v>-71.993039592492423</v>
      </c>
      <c r="AP19">
        <f t="shared" si="9"/>
        <v>-14.797267618400397</v>
      </c>
      <c r="AQ19">
        <f t="shared" si="9"/>
        <v>-1360.773274283752</v>
      </c>
      <c r="AR19">
        <f t="shared" si="9"/>
        <v>-7.7027896447967423</v>
      </c>
      <c r="AS19">
        <f t="shared" si="9"/>
        <v>64.739976995522056</v>
      </c>
      <c r="AT19">
        <f t="shared" si="9"/>
        <v>39.90459338862869</v>
      </c>
      <c r="AU19">
        <f t="shared" si="9"/>
        <v>96.941780739354002</v>
      </c>
      <c r="AW19">
        <v>16</v>
      </c>
      <c r="AX19">
        <f>(R19*SUMPRODUCT(K20:$K$23, X20:$X$23)-$AZ$3*SUMPRODUCT(K19:$K$22, W20:$W$23))/Z19</f>
        <v>1205.7493642194061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2.3392280000000001E-3</v>
      </c>
      <c r="O20">
        <f t="shared" si="21"/>
        <v>4865.2927992576879</v>
      </c>
      <c r="P20">
        <f t="shared" si="22"/>
        <v>243.26463996288442</v>
      </c>
      <c r="Q20" s="4">
        <f t="shared" si="23"/>
        <v>50</v>
      </c>
      <c r="R20">
        <f t="shared" si="0"/>
        <v>2000000</v>
      </c>
      <c r="S20">
        <f t="shared" si="1"/>
        <v>942.02896088773332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994.7748826369633</v>
      </c>
      <c r="AC20">
        <f t="shared" si="2"/>
        <v>767.60859481817852</v>
      </c>
      <c r="AE20">
        <f t="shared" si="3"/>
        <v>3964.4647076431797</v>
      </c>
      <c r="AF20">
        <f t="shared" si="4"/>
        <v>-198.223235382159</v>
      </c>
      <c r="AG20">
        <f t="shared" si="4"/>
        <v>-40.742303405131644</v>
      </c>
      <c r="AH20">
        <f t="shared" si="5"/>
        <v>-3859.8490336631212</v>
      </c>
      <c r="AI20">
        <f t="shared" si="6"/>
        <v>-134.34986480723228</v>
      </c>
      <c r="AJ20">
        <f t="shared" si="7"/>
        <v>227.16628781878478</v>
      </c>
      <c r="AK20">
        <f t="shared" si="24"/>
        <v>20.472370326061331</v>
      </c>
      <c r="AL20">
        <f t="shared" si="8"/>
        <v>113.28879333761384</v>
      </c>
      <c r="AN20">
        <f t="shared" si="9"/>
        <v>1348.851390734091</v>
      </c>
      <c r="AO20">
        <f t="shared" si="9"/>
        <v>-67.442569536704553</v>
      </c>
      <c r="AP20">
        <f t="shared" si="9"/>
        <v>-13.861975490353727</v>
      </c>
      <c r="AQ20">
        <f t="shared" si="9"/>
        <v>-1313.2574309572426</v>
      </c>
      <c r="AR20">
        <f t="shared" si="9"/>
        <v>-45.710585250209988</v>
      </c>
      <c r="AS20">
        <f t="shared" si="9"/>
        <v>77.290021692342762</v>
      </c>
      <c r="AT20">
        <f t="shared" si="9"/>
        <v>6.9654259079903422</v>
      </c>
      <c r="AU20">
        <f t="shared" si="9"/>
        <v>38.544862350123118</v>
      </c>
      <c r="AW20">
        <v>17</v>
      </c>
      <c r="AX20">
        <f>(R20*SUMPRODUCT(K21:$K$23, X21:$X$23)-$AZ$3*SUMPRODUCT(K20:$K$22, W21:$W$23))/Z20</f>
        <v>942.02896088773332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2.4176169999999999E-3</v>
      </c>
      <c r="O21">
        <f t="shared" si="21"/>
        <v>4865.2927992576879</v>
      </c>
      <c r="P21">
        <f t="shared" si="22"/>
        <v>243.26463996288442</v>
      </c>
      <c r="Q21" s="4">
        <f t="shared" si="23"/>
        <v>50</v>
      </c>
      <c r="R21">
        <f t="shared" si="0"/>
        <v>2000000</v>
      </c>
      <c r="S21">
        <f t="shared" si="1"/>
        <v>633.68778969536913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767.60859481817852</v>
      </c>
      <c r="AC21">
        <f t="shared" si="2"/>
        <v>509.94606791137585</v>
      </c>
      <c r="AE21">
        <f t="shared" si="3"/>
        <v>3915.2355032936493</v>
      </c>
      <c r="AF21">
        <f t="shared" si="4"/>
        <v>-195.76177516468249</v>
      </c>
      <c r="AG21">
        <f t="shared" si="4"/>
        <v>-40.236381085748924</v>
      </c>
      <c r="AH21">
        <f t="shared" si="5"/>
        <v>-3939.9714132561658</v>
      </c>
      <c r="AI21">
        <f t="shared" si="6"/>
        <v>-260.73406621294816</v>
      </c>
      <c r="AJ21">
        <f t="shared" si="7"/>
        <v>257.66252690680267</v>
      </c>
      <c r="AK21">
        <f t="shared" si="24"/>
        <v>7.1793317167154331</v>
      </c>
      <c r="AL21">
        <f t="shared" si="8"/>
        <v>4.107792410569937</v>
      </c>
      <c r="AN21">
        <f t="shared" si="9"/>
        <v>1267.0996583030894</v>
      </c>
      <c r="AO21">
        <f t="shared" si="9"/>
        <v>-63.354982915154473</v>
      </c>
      <c r="AP21">
        <f t="shared" si="9"/>
        <v>-13.021823254875992</v>
      </c>
      <c r="AQ21">
        <f t="shared" si="9"/>
        <v>-1275.1050166103876</v>
      </c>
      <c r="AR21">
        <f t="shared" si="9"/>
        <v>-84.382164477328743</v>
      </c>
      <c r="AS21">
        <f t="shared" si="9"/>
        <v>83.388112803551408</v>
      </c>
      <c r="AT21">
        <f t="shared" si="9"/>
        <v>2.3234691137843342</v>
      </c>
      <c r="AU21">
        <f t="shared" si="9"/>
        <v>1.3294174400070076</v>
      </c>
      <c r="AW21">
        <v>18</v>
      </c>
      <c r="AX21">
        <f>(R21*SUMPRODUCT(K22:$K$23, X22:$X$23)-$AZ$3*SUMPRODUCT(K21:$K$22, W22:$W$23))/Z21</f>
        <v>633.68778969536913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2.502181E-3</v>
      </c>
      <c r="O22">
        <f t="shared" si="21"/>
        <v>4865.2927992576879</v>
      </c>
      <c r="P22">
        <f t="shared" si="22"/>
        <v>243.26463996288442</v>
      </c>
      <c r="Q22" s="4">
        <f t="shared" si="23"/>
        <v>50</v>
      </c>
      <c r="R22">
        <f t="shared" si="0"/>
        <v>2000000</v>
      </c>
      <c r="S22">
        <f t="shared" si="1"/>
        <v>311.66328726848855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509.94606791137585</v>
      </c>
      <c r="AC22">
        <f t="shared" si="2"/>
        <v>247.6684582365539</v>
      </c>
      <c r="AE22">
        <f t="shared" si="3"/>
        <v>3866.2865203738461</v>
      </c>
      <c r="AF22">
        <f t="shared" si="4"/>
        <v>-193.31432601869233</v>
      </c>
      <c r="AG22">
        <f t="shared" si="4"/>
        <v>-39.733338566629918</v>
      </c>
      <c r="AH22">
        <f t="shared" si="5"/>
        <v>-4027.1483304608128</v>
      </c>
      <c r="AI22">
        <f t="shared" si="6"/>
        <v>-393.90947467228852</v>
      </c>
      <c r="AJ22">
        <f t="shared" si="7"/>
        <v>262.27760967482197</v>
      </c>
      <c r="AK22">
        <f t="shared" si="24"/>
        <v>87.841283507597126</v>
      </c>
      <c r="AL22">
        <f t="shared" si="8"/>
        <v>-43.790581489869425</v>
      </c>
      <c r="AN22">
        <f t="shared" si="9"/>
        <v>1169.4001392803234</v>
      </c>
      <c r="AO22">
        <f t="shared" si="9"/>
        <v>-58.470006964016171</v>
      </c>
      <c r="AP22">
        <f t="shared" si="9"/>
        <v>-12.017777629526657</v>
      </c>
      <c r="AQ22">
        <f t="shared" si="9"/>
        <v>-1218.0545321012657</v>
      </c>
      <c r="AR22">
        <f t="shared" si="9"/>
        <v>-119.14217741448515</v>
      </c>
      <c r="AS22">
        <f t="shared" si="9"/>
        <v>79.328697360533539</v>
      </c>
      <c r="AT22">
        <f t="shared" si="9"/>
        <v>26.568545457519249</v>
      </c>
      <c r="AU22">
        <f t="shared" si="9"/>
        <v>-13.244934596432364</v>
      </c>
      <c r="AW22">
        <v>19</v>
      </c>
      <c r="AX22">
        <f>(R22*SUMPRODUCT(K23:$K$23, X23:$X$23)-$AZ$3*SUMPRODUCT(K22:$K$22, W23:$W$23))/Z22</f>
        <v>311.66328726848855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2.5943469999999999E-3</v>
      </c>
      <c r="O23">
        <f t="shared" si="21"/>
        <v>4865.2927992576879</v>
      </c>
      <c r="P23">
        <f t="shared" si="22"/>
        <v>243.26463996288442</v>
      </c>
      <c r="Q23" s="4">
        <f t="shared" si="23"/>
        <v>50</v>
      </c>
      <c r="R23">
        <f t="shared" si="0"/>
        <v>2000000</v>
      </c>
      <c r="S23">
        <f t="shared" si="1"/>
        <v>315.63854867710438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247.6684582365539</v>
      </c>
      <c r="AC23">
        <f t="shared" si="2"/>
        <v>247.6684582365539</v>
      </c>
      <c r="AE23">
        <f t="shared" si="3"/>
        <v>3817.5931663348356</v>
      </c>
      <c r="AF23">
        <f t="shared" si="4"/>
        <v>-190.8796583167418</v>
      </c>
      <c r="AG23">
        <f t="shared" si="4"/>
        <v>-39.2329231132533</v>
      </c>
      <c r="AH23">
        <f t="shared" si="5"/>
        <v>-4123.2827084128248</v>
      </c>
      <c r="AI23">
        <f t="shared" si="6"/>
        <v>-535.80212350798456</v>
      </c>
      <c r="AJ23">
        <f t="shared" si="7"/>
        <v>0</v>
      </c>
      <c r="AK23">
        <f t="shared" si="24"/>
        <v>271.20673763782537</v>
      </c>
      <c r="AL23">
        <f t="shared" si="8"/>
        <v>-264.59538587015919</v>
      </c>
      <c r="AN23">
        <f t="shared" si="9"/>
        <v>1045.9935756358173</v>
      </c>
      <c r="AO23">
        <f t="shared" si="9"/>
        <v>-52.299678781790867</v>
      </c>
      <c r="AP23">
        <f t="shared" si="9"/>
        <v>-10.749543951346645</v>
      </c>
      <c r="AQ23">
        <f t="shared" si="9"/>
        <v>-1129.7503520184653</v>
      </c>
      <c r="AR23">
        <f t="shared" si="9"/>
        <v>-146.80599911578548</v>
      </c>
      <c r="AS23">
        <f t="shared" si="9"/>
        <v>0</v>
      </c>
      <c r="AT23">
        <f t="shared" si="9"/>
        <v>74.308731412223182</v>
      </c>
      <c r="AU23">
        <f t="shared" si="9"/>
        <v>-72.497267703562301</v>
      </c>
      <c r="AW23">
        <v>20</v>
      </c>
      <c r="AX23">
        <f>(R23*SUMPRODUCT(K$23:$K24, X$23:$X24)-$AZ$3*SUMPRODUCT(K$22:$K23, W$23:$W24))/Z23</f>
        <v>315.63854867710438</v>
      </c>
    </row>
    <row r="25" spans="5:50" x14ac:dyDescent="0.25">
      <c r="AN25" s="8">
        <f t="shared" ref="AN25:AU25" si="25">SUM(AN3:AN23)</f>
        <v>46812.979533077043</v>
      </c>
      <c r="AO25" s="8">
        <f t="shared" si="25"/>
        <v>-5989.6185760971175</v>
      </c>
      <c r="AP25" s="8">
        <f t="shared" si="25"/>
        <v>-2950.9992859202862</v>
      </c>
      <c r="AQ25" s="8">
        <f t="shared" si="25"/>
        <v>-37924.604148626728</v>
      </c>
      <c r="AR25" s="8">
        <f t="shared" si="25"/>
        <v>-52.242477567082275</v>
      </c>
      <c r="AS25" s="8">
        <f t="shared" si="25"/>
        <v>-799.16465568605895</v>
      </c>
      <c r="AT25" s="8">
        <f t="shared" si="25"/>
        <v>985.36206243069375</v>
      </c>
      <c r="AU25" s="9">
        <f t="shared" si="25"/>
        <v>133.95492917755169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C48A7-421B-475E-B04C-2B814E3C7FAB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'T.35.04.F'!C3*(1+C12)</f>
        <v>11561.36645357783</v>
      </c>
      <c r="K3">
        <v>1</v>
      </c>
      <c r="L3" s="2">
        <v>0</v>
      </c>
      <c r="O3">
        <f>$C$3</f>
        <v>11561.36645357783</v>
      </c>
      <c r="P3">
        <f>O3*B5</f>
        <v>9249.0931628622639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11561.36645357783</v>
      </c>
      <c r="AF3">
        <f t="shared" ref="AF3:AG23" si="4">-$Z3*P3</f>
        <v>-9249.0931628622639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-207.63491328443388</v>
      </c>
      <c r="AJ3">
        <f t="shared" ref="AJ3:AJ23" si="7">AB3-AC3</f>
        <v>0</v>
      </c>
      <c r="AL3">
        <f t="shared" ref="AL3:AL23" si="8">SUM(AI3:AK3)</f>
        <v>-207.63491328443388</v>
      </c>
      <c r="AN3">
        <f t="shared" ref="AN3:AU23" si="9">AE3*$K3</f>
        <v>11561.36645357783</v>
      </c>
      <c r="AO3">
        <f t="shared" si="9"/>
        <v>-9249.0931628622639</v>
      </c>
      <c r="AP3">
        <f t="shared" si="9"/>
        <v>-2519.9082039999998</v>
      </c>
      <c r="AQ3">
        <f t="shared" si="9"/>
        <v>0</v>
      </c>
      <c r="AR3">
        <f t="shared" si="9"/>
        <v>-207.63491328443388</v>
      </c>
      <c r="AS3">
        <f t="shared" si="9"/>
        <v>0</v>
      </c>
      <c r="AT3">
        <f t="shared" si="9"/>
        <v>0</v>
      </c>
      <c r="AU3">
        <f t="shared" si="9"/>
        <v>-207.63491328443388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5458.7287296702016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1.947287E-3</v>
      </c>
      <c r="R4">
        <f t="shared" si="0"/>
        <v>2000000</v>
      </c>
      <c r="S4">
        <f t="shared" si="1"/>
        <v>1826.7643212481798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1804.9394436208677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-3894.5740000000001</v>
      </c>
      <c r="AI4">
        <f t="shared" si="6"/>
        <v>-3894.5740000000001</v>
      </c>
      <c r="AJ4">
        <f t="shared" si="7"/>
        <v>-1804.9394436208677</v>
      </c>
      <c r="AK4">
        <f>G4*MAX(0, SUM(AB4, AE4:AF4))</f>
        <v>0</v>
      </c>
      <c r="AL4">
        <f t="shared" si="8"/>
        <v>-5699.5134436208682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-3653.7892860493475</v>
      </c>
      <c r="AR4">
        <f t="shared" si="9"/>
        <v>-3653.7892860493475</v>
      </c>
      <c r="AS4">
        <f t="shared" si="9"/>
        <v>-1693.3478221417276</v>
      </c>
      <c r="AT4">
        <f t="shared" si="9"/>
        <v>0</v>
      </c>
      <c r="AU4">
        <f t="shared" si="9"/>
        <v>-5347.1371081910756</v>
      </c>
      <c r="AW4">
        <v>1</v>
      </c>
      <c r="AX4">
        <f>(R4*SUMPRODUCT(K5:$K$23, X5:$X$23)-$AZ$3*SUMPRODUCT(K4:$K$22, W5:$W$23))/Z4</f>
        <v>1826.7643212481798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1.9819680000000002E-3</v>
      </c>
      <c r="O5">
        <f t="shared" ref="O5:O23" si="21">$C$3</f>
        <v>11561.36645357783</v>
      </c>
      <c r="P5">
        <f t="shared" ref="P5:P23" si="22">O5*$C$5</f>
        <v>578.06832267889149</v>
      </c>
      <c r="Q5" s="4">
        <f t="shared" ref="Q5:Q23" si="23">$C$8</f>
        <v>50</v>
      </c>
      <c r="R5">
        <f t="shared" si="0"/>
        <v>2000000</v>
      </c>
      <c r="S5">
        <f t="shared" si="1"/>
        <v>3567.6442666806993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1804.9394436208677</v>
      </c>
      <c r="AC5">
        <f t="shared" si="2"/>
        <v>3482.7839127236075</v>
      </c>
      <c r="AE5">
        <f t="shared" si="3"/>
        <v>11286.366600413918</v>
      </c>
      <c r="AF5">
        <f t="shared" si="4"/>
        <v>-564.31833002069595</v>
      </c>
      <c r="AG5">
        <f t="shared" si="4"/>
        <v>-48.810694850526041</v>
      </c>
      <c r="AH5">
        <f t="shared" si="5"/>
        <v>-3916.5777189583687</v>
      </c>
      <c r="AI5">
        <f t="shared" si="6"/>
        <v>6756.659856584326</v>
      </c>
      <c r="AJ5">
        <f t="shared" si="7"/>
        <v>-1677.8444691027398</v>
      </c>
      <c r="AK5">
        <f>G5*SUM(AB5, AE5:AF5)</f>
        <v>513.60649627457769</v>
      </c>
      <c r="AL5">
        <f t="shared" si="8"/>
        <v>5592.4218837561639</v>
      </c>
      <c r="AN5">
        <f t="shared" si="9"/>
        <v>9746.4830902145077</v>
      </c>
      <c r="AO5">
        <f t="shared" si="9"/>
        <v>-487.32415451072541</v>
      </c>
      <c r="AP5">
        <f t="shared" si="9"/>
        <v>-42.151086246376693</v>
      </c>
      <c r="AQ5">
        <f t="shared" si="9"/>
        <v>-3382.2096925275041</v>
      </c>
      <c r="AR5">
        <f t="shared" si="9"/>
        <v>5834.7981569299</v>
      </c>
      <c r="AS5">
        <f t="shared" si="9"/>
        <v>-1448.9235840983631</v>
      </c>
      <c r="AT5">
        <f t="shared" si="9"/>
        <v>443.53131598444679</v>
      </c>
      <c r="AU5">
        <f t="shared" si="9"/>
        <v>4829.4058888159843</v>
      </c>
      <c r="AW5">
        <v>2</v>
      </c>
      <c r="AX5">
        <f>(R5*SUMPRODUCT(K6:$K$23, X6:$X$23)-$AZ$3*SUMPRODUCT(K5:$K$22, W6:$W$23))/Z5</f>
        <v>3567.6442666806993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2.0299509999999999E-3</v>
      </c>
      <c r="O6">
        <f t="shared" si="21"/>
        <v>11561.36645357783</v>
      </c>
      <c r="P6">
        <f t="shared" si="22"/>
        <v>578.06832267889149</v>
      </c>
      <c r="Q6" s="4">
        <f t="shared" si="23"/>
        <v>50</v>
      </c>
      <c r="R6">
        <f t="shared" si="0"/>
        <v>2000000</v>
      </c>
      <c r="S6">
        <f t="shared" si="1"/>
        <v>5181.9785832930529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3482.7839127236075</v>
      </c>
      <c r="AC6">
        <f t="shared" si="2"/>
        <v>4997.8633592293554</v>
      </c>
      <c r="AE6">
        <f t="shared" si="3"/>
        <v>11150.592163242902</v>
      </c>
      <c r="AF6">
        <f t="shared" si="4"/>
        <v>-557.52960816214511</v>
      </c>
      <c r="AG6">
        <f t="shared" si="4"/>
        <v>-48.223504583198263</v>
      </c>
      <c r="AH6">
        <f t="shared" si="5"/>
        <v>-3963.3327529008075</v>
      </c>
      <c r="AI6">
        <f t="shared" si="6"/>
        <v>6581.5062975967503</v>
      </c>
      <c r="AJ6">
        <f t="shared" si="7"/>
        <v>-1515.0794465057479</v>
      </c>
      <c r="AK6">
        <f>G6*SUM(AB6, AE6:AF6)</f>
        <v>823.43701836655532</v>
      </c>
      <c r="AL6">
        <f t="shared" si="8"/>
        <v>5889.8638694575575</v>
      </c>
      <c r="AN6">
        <f t="shared" si="9"/>
        <v>8684.3735355491499</v>
      </c>
      <c r="AO6">
        <f t="shared" si="9"/>
        <v>-434.21867677745752</v>
      </c>
      <c r="AP6">
        <f t="shared" si="9"/>
        <v>-37.557729747687603</v>
      </c>
      <c r="AQ6">
        <f t="shared" si="9"/>
        <v>-3086.747463092302</v>
      </c>
      <c r="AR6">
        <f t="shared" si="9"/>
        <v>5125.8496659317025</v>
      </c>
      <c r="AS6">
        <f t="shared" si="9"/>
        <v>-1179.9835970022959</v>
      </c>
      <c r="AT6">
        <f t="shared" si="9"/>
        <v>641.31433970537159</v>
      </c>
      <c r="AU6">
        <f t="shared" si="9"/>
        <v>4587.1804086347784</v>
      </c>
      <c r="AW6">
        <v>3</v>
      </c>
      <c r="AX6">
        <f>(R6*SUMPRODUCT(K7:$K$23, X7:$X$23)-$AZ$3*SUMPRODUCT(K6:$K$22, W7:$W$23))/Z6</f>
        <v>5181.9785832930529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2.0855349999999999E-3</v>
      </c>
      <c r="O7">
        <f t="shared" si="21"/>
        <v>11561.36645357783</v>
      </c>
      <c r="P7">
        <f t="shared" si="22"/>
        <v>578.06832267889149</v>
      </c>
      <c r="Q7" s="4">
        <f t="shared" si="23"/>
        <v>50</v>
      </c>
      <c r="R7">
        <f t="shared" si="0"/>
        <v>2000000</v>
      </c>
      <c r="S7">
        <f t="shared" si="1"/>
        <v>6572.1552794893169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4997.8633592293554</v>
      </c>
      <c r="AC7">
        <f t="shared" si="2"/>
        <v>6262.0412621921423</v>
      </c>
      <c r="AE7">
        <f t="shared" si="3"/>
        <v>11015.831291383305</v>
      </c>
      <c r="AF7">
        <f t="shared" si="4"/>
        <v>-550.79156456916519</v>
      </c>
      <c r="AG7">
        <f t="shared" si="4"/>
        <v>-47.640697730735361</v>
      </c>
      <c r="AH7">
        <f t="shared" si="5"/>
        <v>-4022.8722652368156</v>
      </c>
      <c r="AI7">
        <f t="shared" si="6"/>
        <v>6394.5267638465884</v>
      </c>
      <c r="AJ7">
        <f t="shared" si="7"/>
        <v>-1264.1779029627869</v>
      </c>
      <c r="AK7">
        <f>G7*SUM(AB7, AE7:AF7)</f>
        <v>759.22854152473565</v>
      </c>
      <c r="AL7">
        <f t="shared" si="8"/>
        <v>5889.5774024085367</v>
      </c>
      <c r="AN7">
        <f t="shared" si="9"/>
        <v>7766.2878928507271</v>
      </c>
      <c r="AO7">
        <f t="shared" si="9"/>
        <v>-388.31439464253629</v>
      </c>
      <c r="AP7">
        <f t="shared" si="9"/>
        <v>-33.587240418485905</v>
      </c>
      <c r="AQ7">
        <f t="shared" si="9"/>
        <v>-2836.171264935047</v>
      </c>
      <c r="AR7">
        <f t="shared" si="9"/>
        <v>4508.2149928546578</v>
      </c>
      <c r="AS7">
        <f t="shared" si="9"/>
        <v>-891.25997689062547</v>
      </c>
      <c r="AT7">
        <f t="shared" si="9"/>
        <v>535.26486326660472</v>
      </c>
      <c r="AU7">
        <f t="shared" si="9"/>
        <v>4152.2198792306363</v>
      </c>
      <c r="AW7">
        <v>4</v>
      </c>
      <c r="AX7">
        <f>(R7*SUMPRODUCT(K8:$K$23, X8:$X$23)-$AZ$3*SUMPRODUCT(K7:$K$22, W8:$W$23))/Z7</f>
        <v>6572.1552794893169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2.1420699999999998E-3</v>
      </c>
      <c r="O8">
        <f t="shared" si="21"/>
        <v>11561.36645357783</v>
      </c>
      <c r="P8">
        <f t="shared" si="22"/>
        <v>578.06832267889149</v>
      </c>
      <c r="Q8" s="4">
        <f t="shared" si="23"/>
        <v>50</v>
      </c>
      <c r="R8">
        <f t="shared" si="0"/>
        <v>2000000</v>
      </c>
      <c r="S8">
        <f t="shared" si="1"/>
        <v>7697.8963160015373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6262.0412621921423</v>
      </c>
      <c r="AC8">
        <f t="shared" si="2"/>
        <v>7245.6050391138269</v>
      </c>
      <c r="AE8">
        <f t="shared" si="3"/>
        <v>10882.076296735138</v>
      </c>
      <c r="AF8">
        <f t="shared" si="4"/>
        <v>-544.1038148367569</v>
      </c>
      <c r="AG8">
        <f t="shared" si="4"/>
        <v>-47.062241044039929</v>
      </c>
      <c r="AH8">
        <f t="shared" si="5"/>
        <v>-4081.9883755230508</v>
      </c>
      <c r="AI8">
        <f t="shared" si="6"/>
        <v>6208.921865331291</v>
      </c>
      <c r="AJ8">
        <f t="shared" si="7"/>
        <v>-983.56377692168462</v>
      </c>
      <c r="AK8">
        <f t="shared" ref="AK8:AK23" si="24">G8*SUM(AB8:AB8, AE8:AF8)</f>
        <v>353.5802927491282</v>
      </c>
      <c r="AL8">
        <f t="shared" si="8"/>
        <v>5578.938381158735</v>
      </c>
      <c r="AN8">
        <f t="shared" si="9"/>
        <v>7153.3697730681397</v>
      </c>
      <c r="AO8">
        <f t="shared" si="9"/>
        <v>-357.668488653407</v>
      </c>
      <c r="AP8">
        <f t="shared" si="9"/>
        <v>-30.93652381745251</v>
      </c>
      <c r="AQ8">
        <f t="shared" si="9"/>
        <v>-2683.3089075329076</v>
      </c>
      <c r="AR8">
        <f t="shared" si="9"/>
        <v>4081.4558530643731</v>
      </c>
      <c r="AS8">
        <f t="shared" si="9"/>
        <v>-646.54898567722842</v>
      </c>
      <c r="AT8">
        <f t="shared" si="9"/>
        <v>232.42720502364429</v>
      </c>
      <c r="AU8">
        <f t="shared" si="9"/>
        <v>3667.3340724107893</v>
      </c>
      <c r="AW8">
        <v>5</v>
      </c>
      <c r="AX8">
        <f>(R8*SUMPRODUCT(K9:$K$23, X9:$X$23)-$AZ$3*SUMPRODUCT(K8:$K$22, W9:$W$23))/Z8</f>
        <v>7697.8963160015373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2.2014550000000002E-3</v>
      </c>
      <c r="O9">
        <f t="shared" si="21"/>
        <v>11561.36645357783</v>
      </c>
      <c r="P9">
        <f t="shared" si="22"/>
        <v>578.06832267889149</v>
      </c>
      <c r="Q9" s="4">
        <f t="shared" si="23"/>
        <v>50</v>
      </c>
      <c r="R9">
        <f t="shared" si="0"/>
        <v>2000000</v>
      </c>
      <c r="S9">
        <f t="shared" si="1"/>
        <v>8640.9602391208064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7245.6050391138269</v>
      </c>
      <c r="AC9">
        <f t="shared" si="2"/>
        <v>8034.0214779328016</v>
      </c>
      <c r="AE9">
        <f t="shared" si="3"/>
        <v>10749.299132493958</v>
      </c>
      <c r="AF9">
        <f t="shared" si="4"/>
        <v>-537.46495662469795</v>
      </c>
      <c r="AG9">
        <f t="shared" si="4"/>
        <v>-46.488013227741924</v>
      </c>
      <c r="AH9">
        <f t="shared" si="5"/>
        <v>-4144.2162343042774</v>
      </c>
      <c r="AI9">
        <f t="shared" si="6"/>
        <v>6021.1299283372418</v>
      </c>
      <c r="AJ9">
        <f t="shared" si="7"/>
        <v>-788.41643881897471</v>
      </c>
      <c r="AK9">
        <f t="shared" si="24"/>
        <v>102.99889136840021</v>
      </c>
      <c r="AL9">
        <f t="shared" si="8"/>
        <v>5335.7123808866672</v>
      </c>
      <c r="AN9">
        <f t="shared" si="9"/>
        <v>6715.5372112561199</v>
      </c>
      <c r="AO9">
        <f t="shared" si="9"/>
        <v>-335.77686056280606</v>
      </c>
      <c r="AP9">
        <f t="shared" si="9"/>
        <v>-29.043008186882187</v>
      </c>
      <c r="AQ9">
        <f t="shared" si="9"/>
        <v>-2589.0653883501209</v>
      </c>
      <c r="AR9">
        <f t="shared" si="9"/>
        <v>3761.6519541563116</v>
      </c>
      <c r="AS9">
        <f t="shared" si="9"/>
        <v>-492.5567581285128</v>
      </c>
      <c r="AT9">
        <f t="shared" si="9"/>
        <v>64.347719714274788</v>
      </c>
      <c r="AU9">
        <f t="shared" si="9"/>
        <v>3333.4429157420736</v>
      </c>
      <c r="AW9">
        <v>6</v>
      </c>
      <c r="AX9">
        <f>(R9*SUMPRODUCT(K10:$K$23, X10:$X$23)-$AZ$3*SUMPRODUCT(K9:$K$22, W10:$W$23))/Z9</f>
        <v>8640.9602391208064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2.2708170000000001E-3</v>
      </c>
      <c r="O10">
        <f t="shared" si="21"/>
        <v>11561.36645357783</v>
      </c>
      <c r="P10">
        <f t="shared" si="22"/>
        <v>578.06832267889149</v>
      </c>
      <c r="Q10" s="4">
        <f t="shared" si="23"/>
        <v>50</v>
      </c>
      <c r="R10">
        <f t="shared" si="0"/>
        <v>2000000</v>
      </c>
      <c r="S10">
        <f t="shared" si="1"/>
        <v>9471.6632270532118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8034.0214779328016</v>
      </c>
      <c r="AC10">
        <f t="shared" si="2"/>
        <v>8698.3146781078431</v>
      </c>
      <c r="AE10">
        <f t="shared" si="3"/>
        <v>10617.396449960866</v>
      </c>
      <c r="AF10">
        <f t="shared" si="4"/>
        <v>-530.86982249804339</v>
      </c>
      <c r="AG10">
        <f t="shared" si="4"/>
        <v>-45.917567324730726</v>
      </c>
      <c r="AH10">
        <f t="shared" si="5"/>
        <v>-4222.6308293512502</v>
      </c>
      <c r="AI10">
        <f t="shared" si="6"/>
        <v>5817.9782307868427</v>
      </c>
      <c r="AJ10">
        <f t="shared" si="7"/>
        <v>-664.29320017504142</v>
      </c>
      <c r="AK10">
        <f t="shared" si="24"/>
        <v>74.294247232122061</v>
      </c>
      <c r="AL10">
        <f t="shared" si="8"/>
        <v>5227.9792778439232</v>
      </c>
      <c r="AN10">
        <f t="shared" si="9"/>
        <v>6302.2632618338303</v>
      </c>
      <c r="AO10">
        <f t="shared" si="9"/>
        <v>-315.11316309169155</v>
      </c>
      <c r="AP10">
        <f t="shared" si="9"/>
        <v>-27.255702373673593</v>
      </c>
      <c r="AQ10">
        <f t="shared" si="9"/>
        <v>-2506.4648635405706</v>
      </c>
      <c r="AR10">
        <f t="shared" si="9"/>
        <v>3453.4295328278945</v>
      </c>
      <c r="AS10">
        <f t="shared" si="9"/>
        <v>-394.31047435029336</v>
      </c>
      <c r="AT10">
        <f t="shared" si="9"/>
        <v>44.099502839825519</v>
      </c>
      <c r="AU10">
        <f t="shared" si="9"/>
        <v>3103.218561317427</v>
      </c>
      <c r="AW10">
        <v>7</v>
      </c>
      <c r="AX10">
        <f>(R10*SUMPRODUCT(K11:$K$23, X11:$X$23)-$AZ$3*SUMPRODUCT(K10:$K$22, W11:$W$23))/Z10</f>
        <v>9471.6632270532118</v>
      </c>
    </row>
    <row r="11" spans="1:52" x14ac:dyDescent="0.25">
      <c r="A11" t="s">
        <v>33</v>
      </c>
      <c r="C11" s="7">
        <f>AU25</f>
        <v>35151.716935561941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2.3392280000000001E-3</v>
      </c>
      <c r="O11">
        <f t="shared" si="21"/>
        <v>11561.36645357783</v>
      </c>
      <c r="P11">
        <f t="shared" si="22"/>
        <v>578.06832267889149</v>
      </c>
      <c r="Q11" s="4">
        <f t="shared" si="23"/>
        <v>50</v>
      </c>
      <c r="R11">
        <f t="shared" si="0"/>
        <v>2000000</v>
      </c>
      <c r="S11">
        <f t="shared" si="1"/>
        <v>10196.648034019147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8698.3146781078431</v>
      </c>
      <c r="AC11">
        <f t="shared" si="2"/>
        <v>9248.5596195876751</v>
      </c>
      <c r="AE11">
        <f t="shared" si="3"/>
        <v>10486.385974398409</v>
      </c>
      <c r="AF11">
        <f t="shared" si="4"/>
        <v>-524.31929871992043</v>
      </c>
      <c r="AG11">
        <f t="shared" si="4"/>
        <v>-45.350979992305525</v>
      </c>
      <c r="AH11">
        <f t="shared" si="5"/>
        <v>-4296.4663671158087</v>
      </c>
      <c r="AI11">
        <f t="shared" si="6"/>
        <v>5620.2493285703749</v>
      </c>
      <c r="AJ11">
        <f t="shared" si="7"/>
        <v>-550.24494147983205</v>
      </c>
      <c r="AK11">
        <f t="shared" si="24"/>
        <v>44.784915249087192</v>
      </c>
      <c r="AL11">
        <f t="shared" si="8"/>
        <v>5114.78930233963</v>
      </c>
      <c r="AN11">
        <f t="shared" si="9"/>
        <v>5919.6368982691756</v>
      </c>
      <c r="AO11">
        <f t="shared" si="9"/>
        <v>-295.98184491345876</v>
      </c>
      <c r="AP11">
        <f t="shared" si="9"/>
        <v>-25.600939655525146</v>
      </c>
      <c r="AQ11">
        <f t="shared" si="9"/>
        <v>-2425.3847704104128</v>
      </c>
      <c r="AR11">
        <f t="shared" si="9"/>
        <v>3172.6693432897791</v>
      </c>
      <c r="AS11">
        <f t="shared" si="9"/>
        <v>-310.61704829693167</v>
      </c>
      <c r="AT11">
        <f t="shared" si="9"/>
        <v>25.281392220503641</v>
      </c>
      <c r="AU11">
        <f t="shared" si="9"/>
        <v>2887.3336872133514</v>
      </c>
      <c r="AW11">
        <v>8</v>
      </c>
      <c r="AX11">
        <f>(R11*SUMPRODUCT(K12:$K$23, X12:$X$23)-$AZ$3*SUMPRODUCT(K11:$K$22, W12:$W$23))/Z11</f>
        <v>10196.648034019147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2.4176169999999999E-3</v>
      </c>
      <c r="O12">
        <f t="shared" si="21"/>
        <v>11561.36645357783</v>
      </c>
      <c r="P12">
        <f t="shared" si="22"/>
        <v>578.06832267889149</v>
      </c>
      <c r="Q12" s="4">
        <f t="shared" si="23"/>
        <v>50</v>
      </c>
      <c r="R12">
        <f t="shared" si="0"/>
        <v>2000000</v>
      </c>
      <c r="S12">
        <f t="shared" si="1"/>
        <v>10817.616832629656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9248.5596195876751</v>
      </c>
      <c r="AC12">
        <f t="shared" si="2"/>
        <v>9689.9514344210511</v>
      </c>
      <c r="AE12">
        <f t="shared" si="3"/>
        <v>10356.170049654158</v>
      </c>
      <c r="AF12">
        <f t="shared" si="4"/>
        <v>-517.80850248270781</v>
      </c>
      <c r="AG12">
        <f t="shared" si="4"/>
        <v>-44.787828892186411</v>
      </c>
      <c r="AH12">
        <f t="shared" si="5"/>
        <v>-4385.6520078423082</v>
      </c>
      <c r="AI12">
        <f t="shared" si="6"/>
        <v>5407.9217104369573</v>
      </c>
      <c r="AJ12">
        <f t="shared" si="7"/>
        <v>-441.39181483337597</v>
      </c>
      <c r="AK12">
        <f t="shared" si="24"/>
        <v>43.899918683545984</v>
      </c>
      <c r="AL12">
        <f t="shared" si="8"/>
        <v>5010.4298142871276</v>
      </c>
      <c r="AN12">
        <f t="shared" si="9"/>
        <v>5557.6852500117893</v>
      </c>
      <c r="AO12">
        <f t="shared" si="9"/>
        <v>-277.88426250058944</v>
      </c>
      <c r="AP12">
        <f t="shared" si="9"/>
        <v>-24.035589877405382</v>
      </c>
      <c r="AQ12">
        <f t="shared" si="9"/>
        <v>-2353.5798812499947</v>
      </c>
      <c r="AR12">
        <f t="shared" si="9"/>
        <v>2902.1855163838009</v>
      </c>
      <c r="AS12">
        <f t="shared" si="9"/>
        <v>-236.87490327153424</v>
      </c>
      <c r="AT12">
        <f t="shared" si="9"/>
        <v>23.559088869191388</v>
      </c>
      <c r="AU12">
        <f t="shared" si="9"/>
        <v>2688.8697019814581</v>
      </c>
      <c r="AW12">
        <v>9</v>
      </c>
      <c r="AX12">
        <f>(R12*SUMPRODUCT(K13:$K$23, X13:$X$23)-$AZ$3*SUMPRODUCT(K12:$K$22, W13:$W$23))/Z12</f>
        <v>10817.616832629656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2.502181E-3</v>
      </c>
      <c r="O13">
        <f t="shared" si="21"/>
        <v>11561.36645357783</v>
      </c>
      <c r="P13">
        <f t="shared" si="22"/>
        <v>578.06832267889149</v>
      </c>
      <c r="Q13" s="4">
        <f t="shared" si="23"/>
        <v>50</v>
      </c>
      <c r="R13">
        <f t="shared" si="0"/>
        <v>2000000</v>
      </c>
      <c r="S13">
        <f t="shared" si="1"/>
        <v>11335.190120497571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9689.9514344210511</v>
      </c>
      <c r="AC13">
        <f t="shared" si="2"/>
        <v>10026.629327712035</v>
      </c>
      <c r="AE13">
        <f t="shared" si="3"/>
        <v>10226.695337226602</v>
      </c>
      <c r="AF13">
        <f t="shared" si="4"/>
        <v>-511.33476686133002</v>
      </c>
      <c r="AG13">
        <f t="shared" si="4"/>
        <v>-44.227883348779265</v>
      </c>
      <c r="AH13">
        <f t="shared" si="5"/>
        <v>-4482.6901794111955</v>
      </c>
      <c r="AI13">
        <f t="shared" si="6"/>
        <v>5188.4425076052967</v>
      </c>
      <c r="AJ13">
        <f t="shared" si="7"/>
        <v>-336.67789329098377</v>
      </c>
      <c r="AK13">
        <f t="shared" si="24"/>
        <v>38.810624009572649</v>
      </c>
      <c r="AL13">
        <f t="shared" si="8"/>
        <v>4890.575238323886</v>
      </c>
      <c r="AN13">
        <f t="shared" si="9"/>
        <v>5218.4102529952561</v>
      </c>
      <c r="AO13">
        <f t="shared" si="9"/>
        <v>-260.92051264976277</v>
      </c>
      <c r="AP13">
        <f t="shared" si="9"/>
        <v>-22.568310908354366</v>
      </c>
      <c r="AQ13">
        <f t="shared" si="9"/>
        <v>-2287.3974066762789</v>
      </c>
      <c r="AR13">
        <f t="shared" si="9"/>
        <v>2647.5240227608592</v>
      </c>
      <c r="AS13">
        <f t="shared" si="9"/>
        <v>-171.79776187436283</v>
      </c>
      <c r="AT13">
        <f t="shared" si="9"/>
        <v>19.8040277507301</v>
      </c>
      <c r="AU13">
        <f t="shared" si="9"/>
        <v>2495.5302886372269</v>
      </c>
      <c r="AW13">
        <v>10</v>
      </c>
      <c r="AX13">
        <f>(R13*SUMPRODUCT(K14:$K$23, X14:$X$23)-$AZ$3*SUMPRODUCT(K13:$K$22, W14:$W$23))/Z13</f>
        <v>11335.190120497571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2.5943469999999999E-3</v>
      </c>
      <c r="O14">
        <f t="shared" si="21"/>
        <v>11561.36645357783</v>
      </c>
      <c r="P14">
        <f t="shared" si="22"/>
        <v>578.06832267889149</v>
      </c>
      <c r="Q14" s="4">
        <f t="shared" si="23"/>
        <v>50</v>
      </c>
      <c r="R14">
        <f t="shared" si="0"/>
        <v>2000000</v>
      </c>
      <c r="S14">
        <f t="shared" si="1"/>
        <v>11750.406654603757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10026.629327712035</v>
      </c>
      <c r="AC14">
        <f t="shared" si="2"/>
        <v>10263.007758262129</v>
      </c>
      <c r="AE14">
        <f t="shared" si="3"/>
        <v>10097.896787486288</v>
      </c>
      <c r="AF14">
        <f t="shared" si="4"/>
        <v>-504.89483937431436</v>
      </c>
      <c r="AG14">
        <f t="shared" si="4"/>
        <v>-43.670862038809219</v>
      </c>
      <c r="AH14">
        <f t="shared" si="5"/>
        <v>-4589.6990592902166</v>
      </c>
      <c r="AI14">
        <f t="shared" si="6"/>
        <v>4959.6320267829487</v>
      </c>
      <c r="AJ14">
        <f t="shared" si="7"/>
        <v>-236.37843055009398</v>
      </c>
      <c r="AK14">
        <f t="shared" si="24"/>
        <v>35.31533629648321</v>
      </c>
      <c r="AL14">
        <f t="shared" si="8"/>
        <v>4758.5689325293379</v>
      </c>
      <c r="AN14">
        <f t="shared" si="9"/>
        <v>4900.7873154657364</v>
      </c>
      <c r="AO14">
        <f t="shared" si="9"/>
        <v>-245.03936577328679</v>
      </c>
      <c r="AP14">
        <f t="shared" si="9"/>
        <v>-21.194671646919026</v>
      </c>
      <c r="AQ14">
        <f t="shared" si="9"/>
        <v>-2227.5073121611717</v>
      </c>
      <c r="AR14">
        <f t="shared" si="9"/>
        <v>2407.0459658843588</v>
      </c>
      <c r="AS14">
        <f t="shared" si="9"/>
        <v>-114.72096006419713</v>
      </c>
      <c r="AT14">
        <f t="shared" si="9"/>
        <v>17.13950496876641</v>
      </c>
      <c r="AU14">
        <f t="shared" si="9"/>
        <v>2309.4645107889278</v>
      </c>
      <c r="AW14">
        <v>11</v>
      </c>
      <c r="AX14">
        <f>(R14*SUMPRODUCT(K15:$K$23, X15:$X$23)-$AZ$3*SUMPRODUCT(K14:$K$22, W15:$W$23))/Z14</f>
        <v>11750.406654603757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2.6922130000000002E-3</v>
      </c>
      <c r="O15">
        <f t="shared" si="21"/>
        <v>11561.36645357783</v>
      </c>
      <c r="P15">
        <f t="shared" si="22"/>
        <v>578.06832267889149</v>
      </c>
      <c r="Q15" s="4">
        <f t="shared" si="23"/>
        <v>50</v>
      </c>
      <c r="R15">
        <f t="shared" si="0"/>
        <v>2000000</v>
      </c>
      <c r="S15">
        <f t="shared" si="1"/>
        <v>12068.578723518924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10263.007758262129</v>
      </c>
      <c r="AC15">
        <f t="shared" si="2"/>
        <v>10407.117320755604</v>
      </c>
      <c r="AE15">
        <f t="shared" si="3"/>
        <v>9969.7321306074955</v>
      </c>
      <c r="AF15">
        <f t="shared" si="4"/>
        <v>-498.48660653037479</v>
      </c>
      <c r="AG15">
        <f t="shared" si="4"/>
        <v>-43.116582155919033</v>
      </c>
      <c r="AH15">
        <f t="shared" si="5"/>
        <v>-4702.8505000835476</v>
      </c>
      <c r="AI15">
        <f t="shared" si="6"/>
        <v>4725.278441837655</v>
      </c>
      <c r="AJ15">
        <f t="shared" si="7"/>
        <v>-144.1095624934751</v>
      </c>
      <c r="AK15">
        <f t="shared" si="24"/>
        <v>80.910438457590928</v>
      </c>
      <c r="AL15">
        <f t="shared" si="8"/>
        <v>4662.0793178017711</v>
      </c>
      <c r="AN15">
        <f t="shared" si="9"/>
        <v>4599.8531029471869</v>
      </c>
      <c r="AO15">
        <f t="shared" si="9"/>
        <v>-229.99265514735936</v>
      </c>
      <c r="AP15">
        <f t="shared" si="9"/>
        <v>-19.893206920725607</v>
      </c>
      <c r="AQ15">
        <f t="shared" si="9"/>
        <v>-2169.8096982057918</v>
      </c>
      <c r="AR15">
        <f t="shared" si="9"/>
        <v>2180.1575426733107</v>
      </c>
      <c r="AS15">
        <f t="shared" si="9"/>
        <v>-66.489531465433757</v>
      </c>
      <c r="AT15">
        <f t="shared" si="9"/>
        <v>37.330604927425355</v>
      </c>
      <c r="AU15">
        <f t="shared" si="9"/>
        <v>2150.9986161353022</v>
      </c>
      <c r="AW15">
        <v>12</v>
      </c>
      <c r="AX15">
        <f>(R15*SUMPRODUCT(K16:$K$23, X16:$X$23)-$AZ$3*SUMPRODUCT(K15:$K$22, W16:$W$23))/Z15</f>
        <v>12068.578723518924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2.807183E-3</v>
      </c>
      <c r="O16">
        <f t="shared" si="21"/>
        <v>11561.36645357783</v>
      </c>
      <c r="P16">
        <f t="shared" si="22"/>
        <v>578.06832267889149</v>
      </c>
      <c r="Q16" s="4">
        <f t="shared" si="23"/>
        <v>50</v>
      </c>
      <c r="R16">
        <f t="shared" si="0"/>
        <v>2000000</v>
      </c>
      <c r="S16">
        <f t="shared" si="1"/>
        <v>12288.495935392448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10407.117320755604</v>
      </c>
      <c r="AC16">
        <f t="shared" si="2"/>
        <v>10461.044261091212</v>
      </c>
      <c r="AE16">
        <f t="shared" si="3"/>
        <v>9842.0479467498244</v>
      </c>
      <c r="AF16">
        <f t="shared" si="4"/>
        <v>-492.10239733749125</v>
      </c>
      <c r="AG16">
        <f t="shared" si="4"/>
        <v>-42.564380197913643</v>
      </c>
      <c r="AH16">
        <f t="shared" si="5"/>
        <v>-4841.4454578479708</v>
      </c>
      <c r="AI16">
        <f t="shared" si="6"/>
        <v>4465.9357113664501</v>
      </c>
      <c r="AJ16">
        <f t="shared" si="7"/>
        <v>-53.926940335608379</v>
      </c>
      <c r="AK16">
        <f t="shared" si="24"/>
        <v>140.27514637819237</v>
      </c>
      <c r="AL16">
        <f t="shared" si="8"/>
        <v>4552.2839174090341</v>
      </c>
      <c r="AN16">
        <f t="shared" si="9"/>
        <v>4305.434666241229</v>
      </c>
      <c r="AO16">
        <f t="shared" si="9"/>
        <v>-215.27173331206149</v>
      </c>
      <c r="AP16">
        <f t="shared" si="9"/>
        <v>-18.619921284948337</v>
      </c>
      <c r="AQ16">
        <f t="shared" si="9"/>
        <v>-2117.9054625331669</v>
      </c>
      <c r="AR16">
        <f t="shared" si="9"/>
        <v>1953.637549111053</v>
      </c>
      <c r="AS16">
        <f t="shared" si="9"/>
        <v>-23.590508766208973</v>
      </c>
      <c r="AT16">
        <f t="shared" si="9"/>
        <v>61.36380164944994</v>
      </c>
      <c r="AU16">
        <f t="shared" si="9"/>
        <v>1991.4108419942941</v>
      </c>
      <c r="AW16">
        <v>13</v>
      </c>
      <c r="AX16">
        <f>(R16*SUMPRODUCT(K17:$K$23, X17:$X$23)-$AZ$3*SUMPRODUCT(K16:$K$22, W17:$W$23))/Z16</f>
        <v>12288.495935392448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2.939255E-3</v>
      </c>
      <c r="O17">
        <f t="shared" si="21"/>
        <v>11561.36645357783</v>
      </c>
      <c r="P17">
        <f t="shared" si="22"/>
        <v>578.06832267889149</v>
      </c>
      <c r="Q17" s="4">
        <f t="shared" si="23"/>
        <v>50</v>
      </c>
      <c r="R17">
        <f t="shared" si="0"/>
        <v>2000000</v>
      </c>
      <c r="S17">
        <f t="shared" si="1"/>
        <v>12414.946723359912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10461.044261091212</v>
      </c>
      <c r="AC17">
        <f t="shared" si="2"/>
        <v>10431.939271245687</v>
      </c>
      <c r="AE17">
        <f t="shared" si="3"/>
        <v>9714.6991786446033</v>
      </c>
      <c r="AF17">
        <f t="shared" si="4"/>
        <v>-485.73495893223014</v>
      </c>
      <c r="AG17">
        <f t="shared" si="4"/>
        <v>-42.013628828615893</v>
      </c>
      <c r="AH17">
        <f t="shared" si="5"/>
        <v>-5004.3026927447463</v>
      </c>
      <c r="AI17">
        <f t="shared" si="6"/>
        <v>4182.6478981390119</v>
      </c>
      <c r="AJ17">
        <f t="shared" si="7"/>
        <v>29.104989845525779</v>
      </c>
      <c r="AK17">
        <f t="shared" si="24"/>
        <v>271.72211703508947</v>
      </c>
      <c r="AL17">
        <f t="shared" si="8"/>
        <v>4483.4750050196271</v>
      </c>
      <c r="AN17">
        <f t="shared" si="9"/>
        <v>4002.7555328330927</v>
      </c>
      <c r="AO17">
        <f t="shared" si="9"/>
        <v>-200.13777664165463</v>
      </c>
      <c r="AP17">
        <f t="shared" si="9"/>
        <v>-17.310910215091329</v>
      </c>
      <c r="AQ17">
        <f t="shared" si="9"/>
        <v>-2061.9269750924295</v>
      </c>
      <c r="AR17">
        <f t="shared" si="9"/>
        <v>1723.3798708839176</v>
      </c>
      <c r="AS17">
        <f t="shared" si="9"/>
        <v>11.992153024493696</v>
      </c>
      <c r="AT17">
        <f t="shared" si="9"/>
        <v>111.95788848987014</v>
      </c>
      <c r="AU17">
        <f t="shared" si="9"/>
        <v>1847.3299123982813</v>
      </c>
      <c r="AW17">
        <v>14</v>
      </c>
      <c r="AX17">
        <f>(R17*SUMPRODUCT(K18:$K$23, X18:$X$23)-$AZ$3*SUMPRODUCT(K17:$K$22, W18:$W$23))/Z17</f>
        <v>12414.946723359912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3.7729310000000002E-3</v>
      </c>
      <c r="O18">
        <f t="shared" si="21"/>
        <v>11561.36645357783</v>
      </c>
      <c r="P18">
        <f t="shared" si="22"/>
        <v>578.06832267889149</v>
      </c>
      <c r="Q18" s="4">
        <f t="shared" si="23"/>
        <v>50</v>
      </c>
      <c r="R18">
        <f t="shared" si="0"/>
        <v>2000000</v>
      </c>
      <c r="S18">
        <f t="shared" si="1"/>
        <v>11922.868744486119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10431.939271245687</v>
      </c>
      <c r="AC18">
        <f t="shared" si="2"/>
        <v>9880.4760867140358</v>
      </c>
      <c r="AE18">
        <f t="shared" si="3"/>
        <v>9580.8992971713742</v>
      </c>
      <c r="AF18">
        <f t="shared" si="4"/>
        <v>-479.04496485856873</v>
      </c>
      <c r="AG18">
        <f t="shared" si="4"/>
        <v>-41.434978017699756</v>
      </c>
      <c r="AH18">
        <f t="shared" si="5"/>
        <v>-6340.5809051991437</v>
      </c>
      <c r="AI18">
        <f t="shared" si="6"/>
        <v>2719.8384490959616</v>
      </c>
      <c r="AJ18">
        <f t="shared" si="7"/>
        <v>551.46318453165077</v>
      </c>
      <c r="AK18">
        <f t="shared" si="24"/>
        <v>421.92994183686346</v>
      </c>
      <c r="AL18">
        <f t="shared" si="8"/>
        <v>3693.231575464476</v>
      </c>
      <c r="AN18">
        <f t="shared" si="9"/>
        <v>3689.0251911685959</v>
      </c>
      <c r="AO18">
        <f t="shared" si="9"/>
        <v>-184.4512595584298</v>
      </c>
      <c r="AP18">
        <f t="shared" si="9"/>
        <v>-15.954105451034184</v>
      </c>
      <c r="AQ18">
        <f t="shared" si="9"/>
        <v>-2441.3744430888605</v>
      </c>
      <c r="AR18">
        <f t="shared" si="9"/>
        <v>1047.2453830702711</v>
      </c>
      <c r="AS18">
        <f t="shared" si="9"/>
        <v>212.33513855426204</v>
      </c>
      <c r="AT18">
        <f t="shared" si="9"/>
        <v>162.45971657420796</v>
      </c>
      <c r="AU18">
        <f t="shared" si="9"/>
        <v>1422.0402381987412</v>
      </c>
      <c r="AW18">
        <v>15</v>
      </c>
      <c r="AX18">
        <f>(R18*SUMPRODUCT(K19:$K$23, X19:$X$23)-$AZ$3*SUMPRODUCT(K18:$K$22, W19:$W$23))/Z18</f>
        <v>11922.868744486119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4.6883589999999996E-3</v>
      </c>
      <c r="O19">
        <f t="shared" si="21"/>
        <v>11561.36645357783</v>
      </c>
      <c r="P19">
        <f t="shared" si="22"/>
        <v>578.06832267889149</v>
      </c>
      <c r="Q19" s="4">
        <f t="shared" si="23"/>
        <v>50</v>
      </c>
      <c r="R19">
        <f t="shared" si="0"/>
        <v>2000000</v>
      </c>
      <c r="S19">
        <f t="shared" si="1"/>
        <v>10820.100125099063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9880.4760867140358</v>
      </c>
      <c r="AC19">
        <f t="shared" si="2"/>
        <v>8834.9073974037747</v>
      </c>
      <c r="AE19">
        <f t="shared" si="3"/>
        <v>9440.1716087516743</v>
      </c>
      <c r="AF19">
        <f t="shared" si="4"/>
        <v>-472.0085804375837</v>
      </c>
      <c r="AG19">
        <f t="shared" si="4"/>
        <v>-40.826366185418671</v>
      </c>
      <c r="AH19">
        <f t="shared" si="5"/>
        <v>-7770.4820841633909</v>
      </c>
      <c r="AI19">
        <f t="shared" si="6"/>
        <v>1156.8545779652823</v>
      </c>
      <c r="AJ19">
        <f t="shared" si="7"/>
        <v>1045.5686893102611</v>
      </c>
      <c r="AK19">
        <f t="shared" si="24"/>
        <v>420.32465226512721</v>
      </c>
      <c r="AL19">
        <f t="shared" si="8"/>
        <v>2622.7479195406704</v>
      </c>
      <c r="AN19">
        <f t="shared" si="9"/>
        <v>3386.2860674498493</v>
      </c>
      <c r="AO19">
        <f t="shared" si="9"/>
        <v>-169.31430337249247</v>
      </c>
      <c r="AP19">
        <f t="shared" si="9"/>
        <v>-14.64483493818291</v>
      </c>
      <c r="AQ19">
        <f t="shared" si="9"/>
        <v>-2787.351364945227</v>
      </c>
      <c r="AR19">
        <f t="shared" si="9"/>
        <v>414.97556419394749</v>
      </c>
      <c r="AS19">
        <f t="shared" si="9"/>
        <v>375.05617820451147</v>
      </c>
      <c r="AT19">
        <f t="shared" si="9"/>
        <v>150.77474994750852</v>
      </c>
      <c r="AU19">
        <f t="shared" si="9"/>
        <v>940.8064923459674</v>
      </c>
      <c r="AW19">
        <v>16</v>
      </c>
      <c r="AX19">
        <f>(R19*SUMPRODUCT(K20:$K$23, X20:$X$23)-$AZ$3*SUMPRODUCT(K19:$K$22, W20:$W$23))/Z19</f>
        <v>10820.100125099063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5.6712799999999999E-3</v>
      </c>
      <c r="O20">
        <f t="shared" si="21"/>
        <v>11561.36645357783</v>
      </c>
      <c r="P20">
        <f t="shared" si="22"/>
        <v>578.06832267889149</v>
      </c>
      <c r="Q20" s="4">
        <f t="shared" si="23"/>
        <v>50</v>
      </c>
      <c r="R20">
        <f t="shared" si="0"/>
        <v>2000000</v>
      </c>
      <c r="S20">
        <f t="shared" si="1"/>
        <v>9061.0594447853036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8834.9073974037747</v>
      </c>
      <c r="AC20">
        <f t="shared" si="2"/>
        <v>7282.6570451711414</v>
      </c>
      <c r="AE20">
        <f t="shared" si="3"/>
        <v>9292.2320362228766</v>
      </c>
      <c r="AF20">
        <f t="shared" si="4"/>
        <v>-464.61160181114383</v>
      </c>
      <c r="AG20">
        <f t="shared" si="4"/>
        <v>-40.186564769544447</v>
      </c>
      <c r="AH20">
        <f t="shared" si="5"/>
        <v>-9261.5101608016485</v>
      </c>
      <c r="AI20">
        <f t="shared" si="6"/>
        <v>-474.07629115946111</v>
      </c>
      <c r="AJ20">
        <f t="shared" si="7"/>
        <v>1552.2503522326333</v>
      </c>
      <c r="AK20">
        <f t="shared" si="24"/>
        <v>75.948869676806694</v>
      </c>
      <c r="AL20">
        <f t="shared" si="8"/>
        <v>1154.1229307499789</v>
      </c>
      <c r="AN20">
        <f t="shared" si="9"/>
        <v>3161.5466473743181</v>
      </c>
      <c r="AO20">
        <f t="shared" si="9"/>
        <v>-158.0773323687159</v>
      </c>
      <c r="AP20">
        <f t="shared" si="9"/>
        <v>-13.672893511631285</v>
      </c>
      <c r="AQ20">
        <f t="shared" si="9"/>
        <v>-3151.093976599373</v>
      </c>
      <c r="AR20">
        <f t="shared" si="9"/>
        <v>-161.29755510540244</v>
      </c>
      <c r="AS20">
        <f t="shared" si="9"/>
        <v>528.13058023694168</v>
      </c>
      <c r="AT20">
        <f t="shared" si="9"/>
        <v>25.840497026178436</v>
      </c>
      <c r="AU20">
        <f t="shared" si="9"/>
        <v>392.67352215771774</v>
      </c>
      <c r="AW20">
        <v>17</v>
      </c>
      <c r="AX20">
        <f>(R20*SUMPRODUCT(K21:$K$23, X21:$X$23)-$AZ$3*SUMPRODUCT(K20:$K$22, W21:$W$23))/Z20</f>
        <v>9061.0594447853036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6.8024940000000001E-3</v>
      </c>
      <c r="O21">
        <f t="shared" si="21"/>
        <v>11561.36645357783</v>
      </c>
      <c r="P21">
        <f t="shared" si="22"/>
        <v>578.06832267889149</v>
      </c>
      <c r="Q21" s="4">
        <f t="shared" si="23"/>
        <v>50</v>
      </c>
      <c r="R21">
        <f t="shared" si="0"/>
        <v>2000000</v>
      </c>
      <c r="S21">
        <f t="shared" si="1"/>
        <v>6626.632424245212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7282.6570451711414</v>
      </c>
      <c r="AC21">
        <f t="shared" si="2"/>
        <v>5236.5412440057862</v>
      </c>
      <c r="AE21">
        <f t="shared" si="3"/>
        <v>9136.0993631876354</v>
      </c>
      <c r="AF21">
        <f t="shared" si="4"/>
        <v>-456.8049681593817</v>
      </c>
      <c r="AG21">
        <f t="shared" si="4"/>
        <v>-39.511330256123564</v>
      </c>
      <c r="AH21">
        <f t="shared" si="5"/>
        <v>-10934.7546290175</v>
      </c>
      <c r="AI21">
        <f t="shared" si="6"/>
        <v>-2294.9715642453702</v>
      </c>
      <c r="AJ21">
        <f t="shared" si="7"/>
        <v>2046.1158011653552</v>
      </c>
      <c r="AK21">
        <f t="shared" si="24"/>
        <v>25.539122304319037</v>
      </c>
      <c r="AL21">
        <f t="shared" si="8"/>
        <v>-223.31664077569604</v>
      </c>
      <c r="AN21">
        <f t="shared" si="9"/>
        <v>2956.7438207943424</v>
      </c>
      <c r="AO21">
        <f t="shared" si="9"/>
        <v>-147.83719103971711</v>
      </c>
      <c r="AP21">
        <f t="shared" si="9"/>
        <v>-12.787172834052567</v>
      </c>
      <c r="AQ21">
        <f t="shared" si="9"/>
        <v>-3538.848133758614</v>
      </c>
      <c r="AR21">
        <f t="shared" si="9"/>
        <v>-742.72867683804134</v>
      </c>
      <c r="AS21">
        <f t="shared" si="9"/>
        <v>662.19072398688388</v>
      </c>
      <c r="AT21">
        <f t="shared" si="9"/>
        <v>8.2653043777163457</v>
      </c>
      <c r="AU21">
        <f t="shared" si="9"/>
        <v>-72.272648473441109</v>
      </c>
      <c r="AW21">
        <v>18</v>
      </c>
      <c r="AX21">
        <f>(R21*SUMPRODUCT(K22:$K$23, X22:$X$23)-$AZ$3*SUMPRODUCT(K21:$K$22, W22:$W$23))/Z21</f>
        <v>6626.632424245212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8.090557E-3</v>
      </c>
      <c r="O22">
        <f t="shared" si="21"/>
        <v>11561.36645357783</v>
      </c>
      <c r="P22">
        <f t="shared" si="22"/>
        <v>578.06832267889149</v>
      </c>
      <c r="Q22" s="4">
        <f t="shared" si="23"/>
        <v>50</v>
      </c>
      <c r="R22">
        <f t="shared" si="0"/>
        <v>2000000</v>
      </c>
      <c r="S22">
        <f t="shared" si="1"/>
        <v>3563.5717294055594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5236.5412440057862</v>
      </c>
      <c r="AC22">
        <f t="shared" si="2"/>
        <v>2765.085653266131</v>
      </c>
      <c r="AE22">
        <f t="shared" si="3"/>
        <v>8970.8222369002251</v>
      </c>
      <c r="AF22">
        <f t="shared" si="4"/>
        <v>-448.5411118450113</v>
      </c>
      <c r="AG22">
        <f t="shared" si="4"/>
        <v>-38.796548283979341</v>
      </c>
      <c r="AH22">
        <f t="shared" si="5"/>
        <v>-12786.746783319692</v>
      </c>
      <c r="AI22">
        <f t="shared" si="6"/>
        <v>-4303.2622065484575</v>
      </c>
      <c r="AJ22">
        <f t="shared" si="7"/>
        <v>2471.4555907396552</v>
      </c>
      <c r="AK22">
        <f t="shared" si="24"/>
        <v>288.93526975028101</v>
      </c>
      <c r="AL22">
        <f t="shared" si="8"/>
        <v>-1542.8713460585213</v>
      </c>
      <c r="AN22">
        <f t="shared" si="9"/>
        <v>2713.3221291307145</v>
      </c>
      <c r="AO22">
        <f t="shared" si="9"/>
        <v>-135.66610645653574</v>
      </c>
      <c r="AP22">
        <f t="shared" si="9"/>
        <v>-11.734435285074102</v>
      </c>
      <c r="AQ22">
        <f t="shared" si="9"/>
        <v>-3867.4897451496759</v>
      </c>
      <c r="AR22">
        <f t="shared" si="9"/>
        <v>-1301.5681577605717</v>
      </c>
      <c r="AS22">
        <f t="shared" si="9"/>
        <v>747.51845131142272</v>
      </c>
      <c r="AT22">
        <f t="shared" si="9"/>
        <v>87.39159472751787</v>
      </c>
      <c r="AU22">
        <f t="shared" si="9"/>
        <v>-466.65811172163114</v>
      </c>
      <c r="AW22">
        <v>19</v>
      </c>
      <c r="AX22">
        <f>(R22*SUMPRODUCT(K23:$K$23, X23:$X$23)-$AZ$3*SUMPRODUCT(K22:$K$22, W23:$W$23))/Z22</f>
        <v>3563.5717294055594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9.5159809999999997E-3</v>
      </c>
      <c r="O23">
        <f t="shared" si="21"/>
        <v>11561.36645357783</v>
      </c>
      <c r="P23">
        <f t="shared" si="22"/>
        <v>578.06832267889149</v>
      </c>
      <c r="Q23" s="4">
        <f t="shared" si="23"/>
        <v>50</v>
      </c>
      <c r="R23">
        <f t="shared" si="0"/>
        <v>2000000</v>
      </c>
      <c r="S23">
        <f t="shared" si="1"/>
        <v>3634.502613352191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2765.085653266131</v>
      </c>
      <c r="AC23">
        <f t="shared" si="2"/>
        <v>2765.085653266131</v>
      </c>
      <c r="AE23">
        <f t="shared" si="3"/>
        <v>8795.7478405705042</v>
      </c>
      <c r="AF23">
        <f t="shared" si="4"/>
        <v>-439.78739202852518</v>
      </c>
      <c r="AG23">
        <f t="shared" si="4"/>
        <v>-38.039395584803621</v>
      </c>
      <c r="AH23">
        <f t="shared" si="5"/>
        <v>-14767.4886534372</v>
      </c>
      <c r="AI23">
        <f t="shared" si="6"/>
        <v>-6449.5676004800243</v>
      </c>
      <c r="AJ23">
        <f t="shared" si="7"/>
        <v>0</v>
      </c>
      <c r="AK23">
        <f t="shared" si="24"/>
        <v>778.47322712656774</v>
      </c>
      <c r="AL23">
        <f t="shared" si="8"/>
        <v>-5671.0943733534568</v>
      </c>
      <c r="AN23">
        <f t="shared" si="9"/>
        <v>2409.9728109536372</v>
      </c>
      <c r="AO23">
        <f t="shared" si="9"/>
        <v>-120.49864054768186</v>
      </c>
      <c r="AP23">
        <f t="shared" si="9"/>
        <v>-10.422525834772051</v>
      </c>
      <c r="AQ23">
        <f t="shared" si="9"/>
        <v>-4046.1876336079258</v>
      </c>
      <c r="AR23">
        <f t="shared" si="9"/>
        <v>-1767.1359890367426</v>
      </c>
      <c r="AS23">
        <f t="shared" si="9"/>
        <v>0</v>
      </c>
      <c r="AT23">
        <f t="shared" si="9"/>
        <v>213.29616826631053</v>
      </c>
      <c r="AU23">
        <f t="shared" si="9"/>
        <v>-1553.839820770432</v>
      </c>
      <c r="AW23">
        <v>20</v>
      </c>
      <c r="AX23">
        <f>(R23*SUMPRODUCT(K$23:$K24, X$23:$X24)-$AZ$3*SUMPRODUCT(K$22:$K23, W$23:$W24))/Z23</f>
        <v>3634.502613352191</v>
      </c>
    </row>
    <row r="25" spans="5:50" x14ac:dyDescent="0.25">
      <c r="AN25" s="8">
        <f t="shared" ref="AN25:AU25" si="25">SUM(AN3:AN23)</f>
        <v>110751.14090398523</v>
      </c>
      <c r="AO25" s="8">
        <f t="shared" si="25"/>
        <v>-14208.581885382635</v>
      </c>
      <c r="AP25" s="8">
        <f t="shared" si="25"/>
        <v>-2948.8790131542746</v>
      </c>
      <c r="AQ25" s="8">
        <f t="shared" si="25"/>
        <v>-56213.613669506725</v>
      </c>
      <c r="AR25" s="8">
        <f t="shared" si="25"/>
        <v>37380.066335941585</v>
      </c>
      <c r="AS25" s="8">
        <f t="shared" si="25"/>
        <v>-5133.7986867092004</v>
      </c>
      <c r="AT25" s="8">
        <f t="shared" si="25"/>
        <v>2905.4492863295445</v>
      </c>
      <c r="AU25" s="9">
        <f t="shared" si="25"/>
        <v>35151.716935561941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6BCA4-D7BB-47BE-AAD9-5A49A13CE802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'T.45.04.F'!C3*(1+C12)</f>
        <v>46979.954049540269</v>
      </c>
      <c r="K3">
        <v>1</v>
      </c>
      <c r="L3" s="2">
        <v>0</v>
      </c>
      <c r="O3">
        <f>$C$3</f>
        <v>46979.954049540269</v>
      </c>
      <c r="P3">
        <f>O3*B5</f>
        <v>37583.963239632219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2.9103830456733704E-11</v>
      </c>
      <c r="W3">
        <v>1</v>
      </c>
      <c r="Z3">
        <v>1</v>
      </c>
      <c r="AC3">
        <f t="shared" ref="AC3:AC23" si="2">S3*Z3</f>
        <v>2.9103830456733704E-11</v>
      </c>
      <c r="AE3">
        <f t="shared" ref="AE3:AE23" si="3">$Z3*O3</f>
        <v>46979.954049540269</v>
      </c>
      <c r="AF3">
        <f t="shared" ref="AF3:AG23" si="4">-$Z3*P3</f>
        <v>-37583.963239632219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6876.08260590805</v>
      </c>
      <c r="AJ3">
        <f t="shared" ref="AJ3:AJ23" si="7">AB3-AC3</f>
        <v>-2.9103830456733704E-11</v>
      </c>
      <c r="AL3">
        <f t="shared" ref="AL3:AL23" si="8">SUM(AI3:AK3)</f>
        <v>6876.0826059080209</v>
      </c>
      <c r="AN3">
        <f t="shared" ref="AN3:AU23" si="9">AE3*$K3</f>
        <v>46979.954049540269</v>
      </c>
      <c r="AO3">
        <f t="shared" si="9"/>
        <v>-37583.963239632219</v>
      </c>
      <c r="AP3">
        <f t="shared" si="9"/>
        <v>-2519.9082039999998</v>
      </c>
      <c r="AQ3">
        <f t="shared" si="9"/>
        <v>0</v>
      </c>
      <c r="AR3">
        <f t="shared" si="9"/>
        <v>6876.08260590805</v>
      </c>
      <c r="AS3">
        <f t="shared" si="9"/>
        <v>-2.9103830456733704E-11</v>
      </c>
      <c r="AT3">
        <f t="shared" si="9"/>
        <v>0</v>
      </c>
      <c r="AU3">
        <f t="shared" si="9"/>
        <v>6876.0826059080209</v>
      </c>
      <c r="AW3">
        <v>0</v>
      </c>
      <c r="AX3">
        <f>(R3*SUMPRODUCT(K4:$K$23, X4:$X$23)-$AZ$3*SUMPRODUCT(K3:$K$22, W4:$W$23))/Z3</f>
        <v>2.9103830456733704E-11</v>
      </c>
      <c r="AZ3">
        <f>$C$6*SUMPRODUCT(K4:$K$23, X4:$X$23)/SUMPRODUCT(K3:K22, W4:W23)</f>
        <v>17188.182376377823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2.5943469999999999E-3</v>
      </c>
      <c r="R4">
        <f t="shared" si="0"/>
        <v>2000000</v>
      </c>
      <c r="S4">
        <f t="shared" si="1"/>
        <v>12477.428006647422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2.9103830456733704E-11</v>
      </c>
      <c r="AC4">
        <f t="shared" si="2"/>
        <v>12320.282948664186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-5188.6939999999995</v>
      </c>
      <c r="AI4">
        <f t="shared" si="6"/>
        <v>-5188.6939999999995</v>
      </c>
      <c r="AJ4">
        <f t="shared" si="7"/>
        <v>-12320.282948664157</v>
      </c>
      <c r="AK4">
        <f>H4*SUM(AB4, AE4:AF4)</f>
        <v>1.9179424270987511E-12</v>
      </c>
      <c r="AL4">
        <f t="shared" si="8"/>
        <v>-17508.976948664153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-4867.899427713668</v>
      </c>
      <c r="AR4">
        <f t="shared" si="9"/>
        <v>-4867.899427713668</v>
      </c>
      <c r="AS4">
        <f t="shared" si="9"/>
        <v>-11558.57298870828</v>
      </c>
      <c r="AT4">
        <f t="shared" si="9"/>
        <v>1.7993643185090073E-12</v>
      </c>
      <c r="AU4">
        <f t="shared" si="9"/>
        <v>-16426.472416421944</v>
      </c>
      <c r="AW4">
        <v>1</v>
      </c>
      <c r="AX4">
        <f>(R4*SUMPRODUCT(K5:$K$23, X5:$X$23)-$AZ$3*SUMPRODUCT(K4:$K$22, W5:$W$23))/Z4</f>
        <v>12477.428006647422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2.6922130000000002E-3</v>
      </c>
      <c r="O5">
        <f t="shared" ref="O5:O23" si="21">$C$3</f>
        <v>46979.954049540269</v>
      </c>
      <c r="P5">
        <f t="shared" ref="P5:P23" si="22">O5*$C$5</f>
        <v>2348.9977024770137</v>
      </c>
      <c r="Q5" s="4">
        <f t="shared" ref="Q5:Q23" si="23">$C$8</f>
        <v>50</v>
      </c>
      <c r="R5">
        <f t="shared" si="0"/>
        <v>2000000</v>
      </c>
      <c r="S5">
        <f t="shared" si="1"/>
        <v>24261.077518136844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12320.282948664186</v>
      </c>
      <c r="AC5">
        <f t="shared" si="2"/>
        <v>23651.476462319552</v>
      </c>
      <c r="AE5">
        <f t="shared" si="3"/>
        <v>45799.502374653282</v>
      </c>
      <c r="AF5">
        <f t="shared" si="4"/>
        <v>-2289.9751187326642</v>
      </c>
      <c r="AG5">
        <f t="shared" si="4"/>
        <v>-48.743664506735996</v>
      </c>
      <c r="AH5">
        <f t="shared" si="5"/>
        <v>-5316.6126705601773</v>
      </c>
      <c r="AI5">
        <f t="shared" si="6"/>
        <v>38144.170920853707</v>
      </c>
      <c r="AJ5">
        <f t="shared" si="7"/>
        <v>-11331.193513655366</v>
      </c>
      <c r="AK5">
        <f>H5*SUM(AB5, AE5:AF5)</f>
        <v>4823.6956016761278</v>
      </c>
      <c r="AL5">
        <f t="shared" si="8"/>
        <v>31636.67300887447</v>
      </c>
      <c r="AN5">
        <f t="shared" si="9"/>
        <v>39550.733308488016</v>
      </c>
      <c r="AO5">
        <f t="shared" si="9"/>
        <v>-1977.5366654244008</v>
      </c>
      <c r="AP5">
        <f t="shared" si="9"/>
        <v>-42.093201354328535</v>
      </c>
      <c r="AQ5">
        <f t="shared" si="9"/>
        <v>-4591.2273918990522</v>
      </c>
      <c r="AR5">
        <f t="shared" si="9"/>
        <v>32939.876049810235</v>
      </c>
      <c r="AS5">
        <f t="shared" si="9"/>
        <v>-9785.1939320082038</v>
      </c>
      <c r="AT5">
        <f t="shared" si="9"/>
        <v>4165.5626897990596</v>
      </c>
      <c r="AU5">
        <f t="shared" si="9"/>
        <v>27320.244807601091</v>
      </c>
      <c r="AW5">
        <v>2</v>
      </c>
      <c r="AX5">
        <f>(R5*SUMPRODUCT(K6:$K$23, X6:$X$23)-$AZ$3*SUMPRODUCT(K5:$K$22, W6:$W$23))/Z5</f>
        <v>24261.077518136844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2.807183E-3</v>
      </c>
      <c r="O6">
        <f t="shared" si="21"/>
        <v>46979.954049540269</v>
      </c>
      <c r="P6">
        <f t="shared" si="22"/>
        <v>2348.9977024770137</v>
      </c>
      <c r="Q6" s="4">
        <f t="shared" si="23"/>
        <v>50</v>
      </c>
      <c r="R6">
        <f t="shared" si="0"/>
        <v>2000000</v>
      </c>
      <c r="S6">
        <f t="shared" si="1"/>
        <v>35182.115814829354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23651.476462319552</v>
      </c>
      <c r="AC6">
        <f t="shared" si="2"/>
        <v>33858.842891036969</v>
      </c>
      <c r="AE6">
        <f t="shared" si="3"/>
        <v>45212.939766432166</v>
      </c>
      <c r="AF6">
        <f t="shared" si="4"/>
        <v>-2260.6469883216082</v>
      </c>
      <c r="AG6">
        <f t="shared" si="4"/>
        <v>-48.119395475307627</v>
      </c>
      <c r="AH6">
        <f t="shared" si="5"/>
        <v>-5473.2954544405065</v>
      </c>
      <c r="AI6">
        <f t="shared" si="6"/>
        <v>37430.877928194743</v>
      </c>
      <c r="AJ6">
        <f t="shared" si="7"/>
        <v>-10207.366428717418</v>
      </c>
      <c r="AK6">
        <f>H6*SUM(AB6, AE6:AF6)</f>
        <v>7246.490093358796</v>
      </c>
      <c r="AL6">
        <f t="shared" si="8"/>
        <v>34470.001592836124</v>
      </c>
      <c r="AN6">
        <f t="shared" si="9"/>
        <v>35213.02293400254</v>
      </c>
      <c r="AO6">
        <f t="shared" si="9"/>
        <v>-1760.6511467001269</v>
      </c>
      <c r="AP6">
        <f t="shared" si="9"/>
        <v>-37.47664684481223</v>
      </c>
      <c r="AQ6">
        <f t="shared" si="9"/>
        <v>-4262.7460049584424</v>
      </c>
      <c r="AR6">
        <f t="shared" si="9"/>
        <v>29152.149135499156</v>
      </c>
      <c r="AS6">
        <f t="shared" si="9"/>
        <v>-7949.7646029433899</v>
      </c>
      <c r="AT6">
        <f t="shared" si="9"/>
        <v>5643.7564813671806</v>
      </c>
      <c r="AU6">
        <f t="shared" si="9"/>
        <v>26846.141013922948</v>
      </c>
      <c r="AW6">
        <v>3</v>
      </c>
      <c r="AX6">
        <f>(R6*SUMPRODUCT(K7:$K$23, X7:$X$23)-$AZ$3*SUMPRODUCT(K6:$K$22, W7:$W$23))/Z6</f>
        <v>35182.115814829354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2.939255E-3</v>
      </c>
      <c r="O7">
        <f t="shared" si="21"/>
        <v>46979.954049540269</v>
      </c>
      <c r="P7">
        <f t="shared" si="22"/>
        <v>2348.9977024770137</v>
      </c>
      <c r="Q7" s="4">
        <f t="shared" si="23"/>
        <v>50</v>
      </c>
      <c r="R7">
        <f t="shared" si="0"/>
        <v>2000000</v>
      </c>
      <c r="S7">
        <f t="shared" si="1"/>
        <v>45006.658304113662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33858.842891036969</v>
      </c>
      <c r="AC7">
        <f t="shared" si="2"/>
        <v>42753.414670421145</v>
      </c>
      <c r="AE7">
        <f t="shared" si="3"/>
        <v>44627.918009494657</v>
      </c>
      <c r="AF7">
        <f t="shared" si="4"/>
        <v>-2231.395900474733</v>
      </c>
      <c r="AG7">
        <f t="shared" si="4"/>
        <v>-47.496766346806773</v>
      </c>
      <c r="AH7">
        <f t="shared" si="5"/>
        <v>-5657.4069499110119</v>
      </c>
      <c r="AI7">
        <f t="shared" si="6"/>
        <v>36691.61839276211</v>
      </c>
      <c r="AJ7">
        <f t="shared" si="7"/>
        <v>-8894.5717793841759</v>
      </c>
      <c r="AK7">
        <f>H7*SUM(AB7, AE7:AF7)</f>
        <v>7983.9367155059581</v>
      </c>
      <c r="AL7">
        <f t="shared" si="8"/>
        <v>35780.983328883893</v>
      </c>
      <c r="AN7">
        <f t="shared" si="9"/>
        <v>31463.196026920097</v>
      </c>
      <c r="AO7">
        <f t="shared" si="9"/>
        <v>-1573.159801346005</v>
      </c>
      <c r="AP7">
        <f t="shared" si="9"/>
        <v>-33.485767135640678</v>
      </c>
      <c r="AQ7">
        <f t="shared" si="9"/>
        <v>-3988.5370370905607</v>
      </c>
      <c r="AR7">
        <f t="shared" si="9"/>
        <v>25868.013421347892</v>
      </c>
      <c r="AS7">
        <f t="shared" si="9"/>
        <v>-6270.7755134518475</v>
      </c>
      <c r="AT7">
        <f t="shared" si="9"/>
        <v>5628.7673086843379</v>
      </c>
      <c r="AU7">
        <f t="shared" si="9"/>
        <v>25226.005216580383</v>
      </c>
      <c r="AW7">
        <v>4</v>
      </c>
      <c r="AX7">
        <f>(R7*SUMPRODUCT(K8:$K$23, X8:$X$23)-$AZ$3*SUMPRODUCT(K7:$K$22, W8:$W$23))/Z7</f>
        <v>45006.658304113662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3.7729310000000002E-3</v>
      </c>
      <c r="O8">
        <f t="shared" si="21"/>
        <v>46979.954049540269</v>
      </c>
      <c r="P8">
        <f t="shared" si="22"/>
        <v>2348.9977024770137</v>
      </c>
      <c r="Q8" s="4">
        <f t="shared" si="23"/>
        <v>50</v>
      </c>
      <c r="R8">
        <f t="shared" si="0"/>
        <v>2000000</v>
      </c>
      <c r="S8">
        <f t="shared" si="1"/>
        <v>52892.714498972666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42753.414670421145</v>
      </c>
      <c r="AC8">
        <f t="shared" si="2"/>
        <v>49552.641831816087</v>
      </c>
      <c r="AE8">
        <f t="shared" si="3"/>
        <v>44013.260774076232</v>
      </c>
      <c r="AF8">
        <f t="shared" si="4"/>
        <v>-2200.6630387038117</v>
      </c>
      <c r="AG8">
        <f t="shared" si="4"/>
        <v>-46.842596661189084</v>
      </c>
      <c r="AH8">
        <f t="shared" si="5"/>
        <v>-7168.0808859849612</v>
      </c>
      <c r="AI8">
        <f t="shared" si="6"/>
        <v>34597.674252726269</v>
      </c>
      <c r="AJ8">
        <f t="shared" si="7"/>
        <v>-6799.2271613949415</v>
      </c>
      <c r="AK8">
        <f t="shared" ref="AK8:AK23" si="24">H8*SUM(AB8:AB8, AE8:AF8)</f>
        <v>6131.0358994200342</v>
      </c>
      <c r="AL8">
        <f t="shared" si="8"/>
        <v>33929.482990751363</v>
      </c>
      <c r="AN8">
        <f t="shared" si="9"/>
        <v>28932.266292775617</v>
      </c>
      <c r="AO8">
        <f t="shared" si="9"/>
        <v>-1446.613314638781</v>
      </c>
      <c r="AP8">
        <f t="shared" si="9"/>
        <v>-30.792139837202267</v>
      </c>
      <c r="AQ8">
        <f t="shared" si="9"/>
        <v>-4711.962289411279</v>
      </c>
      <c r="AR8">
        <f t="shared" si="9"/>
        <v>22742.898548888355</v>
      </c>
      <c r="AS8">
        <f t="shared" si="9"/>
        <v>-4469.4950421491485</v>
      </c>
      <c r="AT8">
        <f t="shared" si="9"/>
        <v>4030.2572491304018</v>
      </c>
      <c r="AU8">
        <f t="shared" si="9"/>
        <v>22303.660755869609</v>
      </c>
      <c r="AW8">
        <v>5</v>
      </c>
      <c r="AX8">
        <f>(R8*SUMPRODUCT(K9:$K$23, X9:$X$23)-$AZ$3*SUMPRODUCT(K8:$K$22, W9:$W$23))/Z8</f>
        <v>52892.714498972666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4.6883589999999996E-3</v>
      </c>
      <c r="O9">
        <f t="shared" si="21"/>
        <v>46979.954049540269</v>
      </c>
      <c r="P9">
        <f t="shared" si="22"/>
        <v>2348.9977024770137</v>
      </c>
      <c r="Q9" s="4">
        <f t="shared" si="23"/>
        <v>50</v>
      </c>
      <c r="R9">
        <f t="shared" si="0"/>
        <v>2000000</v>
      </c>
      <c r="S9">
        <f t="shared" si="1"/>
        <v>59202.990971722531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49552.641831816087</v>
      </c>
      <c r="AC9">
        <f t="shared" si="2"/>
        <v>54649.754988790184</v>
      </c>
      <c r="AE9">
        <f t="shared" si="3"/>
        <v>43366.778199065986</v>
      </c>
      <c r="AF9">
        <f t="shared" si="4"/>
        <v>-2168.3389099532997</v>
      </c>
      <c r="AG9">
        <f t="shared" si="4"/>
        <v>-46.154555784937337</v>
      </c>
      <c r="AH9">
        <f t="shared" si="5"/>
        <v>-8784.59638559423</v>
      </c>
      <c r="AI9">
        <f t="shared" si="6"/>
        <v>32367.688347733514</v>
      </c>
      <c r="AJ9">
        <f t="shared" si="7"/>
        <v>-5097.1131569740974</v>
      </c>
      <c r="AK9">
        <f t="shared" si="24"/>
        <v>4737.2064345124827</v>
      </c>
      <c r="AL9">
        <f t="shared" si="8"/>
        <v>32007.781625271899</v>
      </c>
      <c r="AN9">
        <f t="shared" si="9"/>
        <v>27093.041987059241</v>
      </c>
      <c r="AO9">
        <f t="shared" si="9"/>
        <v>-1354.6520993529623</v>
      </c>
      <c r="AP9">
        <f t="shared" si="9"/>
        <v>-28.834683361428663</v>
      </c>
      <c r="AQ9">
        <f t="shared" si="9"/>
        <v>-5488.1051486411625</v>
      </c>
      <c r="AR9">
        <f t="shared" si="9"/>
        <v>20221.450055703688</v>
      </c>
      <c r="AS9">
        <f t="shared" si="9"/>
        <v>-3184.3799910795669</v>
      </c>
      <c r="AT9">
        <f t="shared" si="9"/>
        <v>2959.5311932666964</v>
      </c>
      <c r="AU9">
        <f t="shared" si="9"/>
        <v>19996.601257890816</v>
      </c>
      <c r="AW9">
        <v>6</v>
      </c>
      <c r="AX9">
        <f>(R9*SUMPRODUCT(K10:$K$23, X10:$X$23)-$AZ$3*SUMPRODUCT(K9:$K$22, W10:$W$23))/Z9</f>
        <v>59202.990971722531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5.6712799999999999E-3</v>
      </c>
      <c r="O10">
        <f t="shared" si="21"/>
        <v>46979.954049540269</v>
      </c>
      <c r="P10">
        <f t="shared" si="22"/>
        <v>2348.9977024770137</v>
      </c>
      <c r="Q10" s="4">
        <f t="shared" si="23"/>
        <v>50</v>
      </c>
      <c r="R10">
        <f t="shared" si="0"/>
        <v>2000000</v>
      </c>
      <c r="S10">
        <f t="shared" si="1"/>
        <v>64214.790997553304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54649.754988790184</v>
      </c>
      <c r="AC10">
        <f t="shared" si="2"/>
        <v>58347.170657832583</v>
      </c>
      <c r="AE10">
        <f t="shared" si="3"/>
        <v>42687.165275210529</v>
      </c>
      <c r="AF10">
        <f t="shared" si="4"/>
        <v>-2134.3582637605264</v>
      </c>
      <c r="AG10">
        <f t="shared" si="4"/>
        <v>-45.431254817955967</v>
      </c>
      <c r="AH10">
        <f t="shared" si="5"/>
        <v>-10470.216365279977</v>
      </c>
      <c r="AI10">
        <f t="shared" si="6"/>
        <v>30037.159391352063</v>
      </c>
      <c r="AJ10">
        <f t="shared" si="7"/>
        <v>-3697.4156690423988</v>
      </c>
      <c r="AK10">
        <f t="shared" si="24"/>
        <v>4998.1345050126101</v>
      </c>
      <c r="AL10">
        <f t="shared" si="8"/>
        <v>31337.878227322275</v>
      </c>
      <c r="AN10">
        <f t="shared" si="9"/>
        <v>25338.20364848293</v>
      </c>
      <c r="AO10">
        <f t="shared" si="9"/>
        <v>-1266.9101824241463</v>
      </c>
      <c r="AP10">
        <f t="shared" si="9"/>
        <v>-26.967037496209382</v>
      </c>
      <c r="AQ10">
        <f t="shared" si="9"/>
        <v>-6214.9002585844428</v>
      </c>
      <c r="AR10">
        <f t="shared" si="9"/>
        <v>17829.426169978124</v>
      </c>
      <c r="AS10">
        <f t="shared" si="9"/>
        <v>-2194.7081890137529</v>
      </c>
      <c r="AT10">
        <f t="shared" si="9"/>
        <v>2966.7875375192466</v>
      </c>
      <c r="AU10">
        <f t="shared" si="9"/>
        <v>18601.50551848362</v>
      </c>
      <c r="AW10">
        <v>7</v>
      </c>
      <c r="AX10">
        <f>(R10*SUMPRODUCT(K11:$K$23, X11:$X$23)-$AZ$3*SUMPRODUCT(K10:$K$22, W11:$W$23))/Z10</f>
        <v>64214.790997553304</v>
      </c>
    </row>
    <row r="11" spans="1:52" x14ac:dyDescent="0.25">
      <c r="A11" t="s">
        <v>33</v>
      </c>
      <c r="C11" s="7">
        <f>AU25</f>
        <v>226064.43370554841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6.8024940000000001E-3</v>
      </c>
      <c r="O11">
        <f t="shared" si="21"/>
        <v>46979.954049540269</v>
      </c>
      <c r="P11">
        <f t="shared" si="22"/>
        <v>2348.9977024770137</v>
      </c>
      <c r="Q11" s="4">
        <f t="shared" si="23"/>
        <v>50</v>
      </c>
      <c r="R11">
        <f t="shared" si="0"/>
        <v>2000000</v>
      </c>
      <c r="S11">
        <f t="shared" si="1"/>
        <v>67877.740783098285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58347.170657832583</v>
      </c>
      <c r="AC11">
        <f t="shared" si="2"/>
        <v>60639.117906024963</v>
      </c>
      <c r="AE11">
        <f t="shared" si="3"/>
        <v>41969.914436796797</v>
      </c>
      <c r="AF11">
        <f t="shared" si="4"/>
        <v>-2098.4957218398399</v>
      </c>
      <c r="AG11">
        <f t="shared" si="4"/>
        <v>-44.66789643146479</v>
      </c>
      <c r="AH11">
        <f t="shared" si="5"/>
        <v>-12361.833532464663</v>
      </c>
      <c r="AI11">
        <f t="shared" si="6"/>
        <v>27464.917286060831</v>
      </c>
      <c r="AJ11">
        <f t="shared" si="7"/>
        <v>-2291.9472481923804</v>
      </c>
      <c r="AK11">
        <f t="shared" si="24"/>
        <v>5058.2573526986616</v>
      </c>
      <c r="AL11">
        <f t="shared" si="8"/>
        <v>30231.22739056711</v>
      </c>
      <c r="AN11">
        <f t="shared" si="9"/>
        <v>23692.304929822647</v>
      </c>
      <c r="AO11">
        <f t="shared" si="9"/>
        <v>-1184.6152464911324</v>
      </c>
      <c r="AP11">
        <f t="shared" si="9"/>
        <v>-25.215334294323871</v>
      </c>
      <c r="AQ11">
        <f t="shared" si="9"/>
        <v>-6978.3399245169512</v>
      </c>
      <c r="AR11">
        <f t="shared" si="9"/>
        <v>15504.134424520242</v>
      </c>
      <c r="AS11">
        <f t="shared" si="9"/>
        <v>-1293.819961654088</v>
      </c>
      <c r="AT11">
        <f t="shared" si="9"/>
        <v>2855.4210134053505</v>
      </c>
      <c r="AU11">
        <f t="shared" si="9"/>
        <v>17065.735476271504</v>
      </c>
      <c r="AW11">
        <v>8</v>
      </c>
      <c r="AX11">
        <f>(R11*SUMPRODUCT(K12:$K$23, X12:$X$23)-$AZ$3*SUMPRODUCT(K11:$K$22, W12:$W$23))/Z11</f>
        <v>67877.740783098285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8.090557E-3</v>
      </c>
      <c r="O12">
        <f t="shared" si="21"/>
        <v>46979.954049540269</v>
      </c>
      <c r="P12">
        <f t="shared" si="22"/>
        <v>2348.9977024770137</v>
      </c>
      <c r="Q12" s="4">
        <f t="shared" si="23"/>
        <v>50</v>
      </c>
      <c r="R12">
        <f t="shared" si="0"/>
        <v>2000000</v>
      </c>
      <c r="S12">
        <f t="shared" si="1"/>
        <v>70166.267000168882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60639.117906024963</v>
      </c>
      <c r="AC12">
        <f t="shared" si="2"/>
        <v>61549.609871931032</v>
      </c>
      <c r="AE12">
        <f t="shared" si="3"/>
        <v>41210.655307392801</v>
      </c>
      <c r="AF12">
        <f t="shared" si="4"/>
        <v>-2060.5327653696404</v>
      </c>
      <c r="AG12">
        <f t="shared" si="4"/>
        <v>-43.859829305001284</v>
      </c>
      <c r="AH12">
        <f t="shared" si="5"/>
        <v>-14455.5264859545</v>
      </c>
      <c r="AI12">
        <f t="shared" si="6"/>
        <v>24650.736226763664</v>
      </c>
      <c r="AJ12">
        <f t="shared" si="7"/>
        <v>-910.4919659060688</v>
      </c>
      <c r="AK12">
        <f t="shared" si="24"/>
        <v>5179.0615792536973</v>
      </c>
      <c r="AL12">
        <f t="shared" si="8"/>
        <v>28919.305840111294</v>
      </c>
      <c r="AN12">
        <f t="shared" si="9"/>
        <v>22115.883579264482</v>
      </c>
      <c r="AO12">
        <f t="shared" si="9"/>
        <v>-1105.7941789632243</v>
      </c>
      <c r="AP12">
        <f t="shared" si="9"/>
        <v>-23.537574723831497</v>
      </c>
      <c r="AQ12">
        <f t="shared" si="9"/>
        <v>-7757.6233247374103</v>
      </c>
      <c r="AR12">
        <f t="shared" si="9"/>
        <v>13228.928500840018</v>
      </c>
      <c r="AS12">
        <f t="shared" si="9"/>
        <v>-488.61960984692223</v>
      </c>
      <c r="AT12">
        <f t="shared" si="9"/>
        <v>2779.3666973325007</v>
      </c>
      <c r="AU12">
        <f t="shared" si="9"/>
        <v>15519.675588325599</v>
      </c>
      <c r="AW12">
        <v>9</v>
      </c>
      <c r="AX12">
        <f>(R12*SUMPRODUCT(K13:$K$23, X13:$X$23)-$AZ$3*SUMPRODUCT(K12:$K$22, W13:$W$23))/Z12</f>
        <v>70166.267000168882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9.5159809999999997E-3</v>
      </c>
      <c r="O13">
        <f t="shared" si="21"/>
        <v>46979.954049540269</v>
      </c>
      <c r="P13">
        <f t="shared" si="22"/>
        <v>2348.9977024770137</v>
      </c>
      <c r="Q13" s="4">
        <f t="shared" si="23"/>
        <v>50</v>
      </c>
      <c r="R13">
        <f t="shared" si="0"/>
        <v>2000000</v>
      </c>
      <c r="S13">
        <f t="shared" si="1"/>
        <v>71065.797851746742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61549.609871931032</v>
      </c>
      <c r="AC13">
        <f t="shared" si="2"/>
        <v>61122.074862008871</v>
      </c>
      <c r="AE13">
        <f t="shared" si="3"/>
        <v>40406.388941416175</v>
      </c>
      <c r="AF13">
        <f t="shared" si="4"/>
        <v>-2020.319447070809</v>
      </c>
      <c r="AG13">
        <f t="shared" si="4"/>
        <v>-43.003861709621638</v>
      </c>
      <c r="AH13">
        <f t="shared" si="5"/>
        <v>-16694.772093185416</v>
      </c>
      <c r="AI13">
        <f t="shared" si="6"/>
        <v>21648.293539450326</v>
      </c>
      <c r="AJ13">
        <f t="shared" si="7"/>
        <v>427.53500992216141</v>
      </c>
      <c r="AK13">
        <f t="shared" si="24"/>
        <v>5166.6746232364903</v>
      </c>
      <c r="AL13">
        <f t="shared" si="8"/>
        <v>27242.503172608976</v>
      </c>
      <c r="AN13">
        <f t="shared" si="9"/>
        <v>20618.30409387976</v>
      </c>
      <c r="AO13">
        <f t="shared" si="9"/>
        <v>-1030.915204693988</v>
      </c>
      <c r="AP13">
        <f t="shared" si="9"/>
        <v>-21.943725266459179</v>
      </c>
      <c r="AQ13">
        <f t="shared" si="9"/>
        <v>-8518.8975509388874</v>
      </c>
      <c r="AR13">
        <f t="shared" si="9"/>
        <v>11046.547612980423</v>
      </c>
      <c r="AS13">
        <f t="shared" si="9"/>
        <v>218.15972860469307</v>
      </c>
      <c r="AT13">
        <f t="shared" si="9"/>
        <v>2636.4164511328381</v>
      </c>
      <c r="AU13">
        <f t="shared" si="9"/>
        <v>13901.123792717954</v>
      </c>
      <c r="AW13">
        <v>10</v>
      </c>
      <c r="AX13">
        <f>(R13*SUMPRODUCT(K14:$K$23, X14:$X$23)-$AZ$3*SUMPRODUCT(K13:$K$22, W14:$W$23))/Z13</f>
        <v>71065.797851746742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1.1135328E-2</v>
      </c>
      <c r="O14">
        <f t="shared" si="21"/>
        <v>46979.954049540269</v>
      </c>
      <c r="P14">
        <f t="shared" si="22"/>
        <v>2348.9977024770137</v>
      </c>
      <c r="Q14" s="4">
        <f t="shared" si="23"/>
        <v>50</v>
      </c>
      <c r="R14">
        <f t="shared" si="0"/>
        <v>2000000</v>
      </c>
      <c r="S14">
        <f t="shared" si="1"/>
        <v>70518.335184159296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61122.074862008871</v>
      </c>
      <c r="AC14">
        <f t="shared" si="2"/>
        <v>59369.331369079766</v>
      </c>
      <c r="AE14">
        <f t="shared" si="3"/>
        <v>39552.386657843774</v>
      </c>
      <c r="AF14">
        <f t="shared" si="4"/>
        <v>-1977.6193328921888</v>
      </c>
      <c r="AG14">
        <f t="shared" si="4"/>
        <v>-42.094960987122143</v>
      </c>
      <c r="AH14">
        <f t="shared" si="5"/>
        <v>-19154.48421613111</v>
      </c>
      <c r="AI14">
        <f t="shared" si="6"/>
        <v>18378.188147833353</v>
      </c>
      <c r="AJ14">
        <f t="shared" si="7"/>
        <v>1752.7434929291048</v>
      </c>
      <c r="AK14">
        <f t="shared" si="24"/>
        <v>5073.0176884097673</v>
      </c>
      <c r="AL14">
        <f t="shared" si="8"/>
        <v>25203.949329172225</v>
      </c>
      <c r="AN14">
        <f t="shared" si="9"/>
        <v>19195.86215907539</v>
      </c>
      <c r="AO14">
        <f t="shared" si="9"/>
        <v>-959.79310795376955</v>
      </c>
      <c r="AP14">
        <f t="shared" si="9"/>
        <v>-20.429843480512336</v>
      </c>
      <c r="AQ14">
        <f t="shared" si="9"/>
        <v>-9296.1985308697094</v>
      </c>
      <c r="AR14">
        <f t="shared" si="9"/>
        <v>8919.4406767713972</v>
      </c>
      <c r="AS14">
        <f t="shared" si="9"/>
        <v>850.65467177847495</v>
      </c>
      <c r="AT14">
        <f t="shared" si="9"/>
        <v>2462.0751490846683</v>
      </c>
      <c r="AU14">
        <f t="shared" si="9"/>
        <v>12232.170497634541</v>
      </c>
      <c r="AW14">
        <v>11</v>
      </c>
      <c r="AX14">
        <f>(R14*SUMPRODUCT(K15:$K$23, X15:$X$23)-$AZ$3*SUMPRODUCT(K14:$K$22, W15:$W$23))/Z14</f>
        <v>70518.335184159296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1.2969985999999999E-2</v>
      </c>
      <c r="O15">
        <f t="shared" si="21"/>
        <v>46979.954049540269</v>
      </c>
      <c r="P15">
        <f t="shared" si="22"/>
        <v>2348.9977024770137</v>
      </c>
      <c r="Q15" s="4">
        <f t="shared" si="23"/>
        <v>50</v>
      </c>
      <c r="R15">
        <f t="shared" si="0"/>
        <v>2000000</v>
      </c>
      <c r="S15">
        <f t="shared" si="1"/>
        <v>68464.633617966465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59369.331369079766</v>
      </c>
      <c r="AC15">
        <f t="shared" si="2"/>
        <v>56316.324242204253</v>
      </c>
      <c r="AE15">
        <f t="shared" si="3"/>
        <v>38643.868890046506</v>
      </c>
      <c r="AF15">
        <f t="shared" si="4"/>
        <v>-1932.1934445023257</v>
      </c>
      <c r="AG15">
        <f t="shared" si="4"/>
        <v>-41.128040322577398</v>
      </c>
      <c r="AH15">
        <f t="shared" si="5"/>
        <v>-21838.842186940816</v>
      </c>
      <c r="AI15">
        <f t="shared" si="6"/>
        <v>14831.705218280786</v>
      </c>
      <c r="AJ15">
        <f t="shared" si="7"/>
        <v>3053.0071268755128</v>
      </c>
      <c r="AK15">
        <f t="shared" si="24"/>
        <v>4986.6042536789828</v>
      </c>
      <c r="AL15">
        <f t="shared" si="8"/>
        <v>22871.316598835281</v>
      </c>
      <c r="AN15">
        <f t="shared" si="9"/>
        <v>17829.578357280629</v>
      </c>
      <c r="AO15">
        <f t="shared" si="9"/>
        <v>-891.4789178640317</v>
      </c>
      <c r="AP15">
        <f t="shared" si="9"/>
        <v>-18.975729880960905</v>
      </c>
      <c r="AQ15">
        <f t="shared" si="9"/>
        <v>-10076.044640153486</v>
      </c>
      <c r="AR15">
        <f t="shared" si="9"/>
        <v>6843.07906938215</v>
      </c>
      <c r="AS15">
        <f t="shared" si="9"/>
        <v>1408.6019686290692</v>
      </c>
      <c r="AT15">
        <f t="shared" si="9"/>
        <v>2300.7285199805292</v>
      </c>
      <c r="AU15">
        <f t="shared" si="9"/>
        <v>10552.409557991748</v>
      </c>
      <c r="AW15">
        <v>12</v>
      </c>
      <c r="AX15">
        <f>(R15*SUMPRODUCT(K16:$K$23, X16:$X$23)-$AZ$3*SUMPRODUCT(K15:$K$22, W16:$W$23))/Z15</f>
        <v>68464.633617966465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1.4883069000000001E-2</v>
      </c>
      <c r="O16">
        <f t="shared" si="21"/>
        <v>46979.954049540269</v>
      </c>
      <c r="P16">
        <f t="shared" si="22"/>
        <v>2348.9977024770137</v>
      </c>
      <c r="Q16" s="4">
        <f t="shared" si="23"/>
        <v>50</v>
      </c>
      <c r="R16">
        <f t="shared" si="0"/>
        <v>2000000</v>
      </c>
      <c r="S16">
        <f t="shared" si="1"/>
        <v>64990.829494891776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56316.324242204253</v>
      </c>
      <c r="AC16">
        <f t="shared" si="2"/>
        <v>52128.68739694386</v>
      </c>
      <c r="AE16">
        <f t="shared" si="3"/>
        <v>37682.290834028528</v>
      </c>
      <c r="AF16">
        <f t="shared" si="4"/>
        <v>-1884.1145417014268</v>
      </c>
      <c r="AG16">
        <f t="shared" si="4"/>
        <v>-40.104648457395925</v>
      </c>
      <c r="AH16">
        <f t="shared" si="5"/>
        <v>-24484.458478228069</v>
      </c>
      <c r="AI16">
        <f t="shared" si="6"/>
        <v>11273.613165641636</v>
      </c>
      <c r="AJ16">
        <f t="shared" si="7"/>
        <v>4187.6368452603929</v>
      </c>
      <c r="AK16">
        <f t="shared" si="24"/>
        <v>5038.6631792388662</v>
      </c>
      <c r="AL16">
        <f t="shared" si="8"/>
        <v>20499.913190140895</v>
      </c>
      <c r="AN16">
        <f t="shared" si="9"/>
        <v>16484.236018560263</v>
      </c>
      <c r="AO16">
        <f t="shared" si="9"/>
        <v>-824.21180092801342</v>
      </c>
      <c r="AP16">
        <f t="shared" si="9"/>
        <v>-17.543903939516067</v>
      </c>
      <c r="AQ16">
        <f t="shared" si="9"/>
        <v>-10710.802963637167</v>
      </c>
      <c r="AR16">
        <f t="shared" si="9"/>
        <v>4931.6773500555691</v>
      </c>
      <c r="AS16">
        <f t="shared" si="9"/>
        <v>1831.8948394441763</v>
      </c>
      <c r="AT16">
        <f t="shared" si="9"/>
        <v>2204.1789717730676</v>
      </c>
      <c r="AU16">
        <f t="shared" si="9"/>
        <v>8967.7511612728122</v>
      </c>
      <c r="AW16">
        <v>13</v>
      </c>
      <c r="AX16">
        <f>(R16*SUMPRODUCT(K17:$K$23, X17:$X$23)-$AZ$3*SUMPRODUCT(K16:$K$22, W17:$W$23))/Z16</f>
        <v>64990.829494891776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1.6930661E-2</v>
      </c>
      <c r="O17">
        <f t="shared" si="21"/>
        <v>46979.954049540269</v>
      </c>
      <c r="P17">
        <f t="shared" si="22"/>
        <v>2348.9977024770137</v>
      </c>
      <c r="Q17" s="4">
        <f t="shared" si="23"/>
        <v>50</v>
      </c>
      <c r="R17">
        <f t="shared" si="0"/>
        <v>2000000</v>
      </c>
      <c r="S17">
        <f t="shared" si="1"/>
        <v>60178.594484354551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52128.68739694386</v>
      </c>
      <c r="AC17">
        <f t="shared" si="2"/>
        <v>46968.916098050715</v>
      </c>
      <c r="AE17">
        <f t="shared" si="3"/>
        <v>36667.481833873906</v>
      </c>
      <c r="AF17">
        <f t="shared" si="4"/>
        <v>-1833.3740916936954</v>
      </c>
      <c r="AG17">
        <f t="shared" si="4"/>
        <v>-39.024603765265624</v>
      </c>
      <c r="AH17">
        <f t="shared" si="5"/>
        <v>-27159.928302253731</v>
      </c>
      <c r="AI17">
        <f t="shared" si="6"/>
        <v>7635.1548361612113</v>
      </c>
      <c r="AJ17">
        <f t="shared" si="7"/>
        <v>5159.7712988931453</v>
      </c>
      <c r="AK17">
        <f t="shared" si="24"/>
        <v>5365.604460083955</v>
      </c>
      <c r="AL17">
        <f t="shared" si="8"/>
        <v>18160.530595138312</v>
      </c>
      <c r="AN17">
        <f t="shared" si="9"/>
        <v>15108.132849675456</v>
      </c>
      <c r="AO17">
        <f t="shared" si="9"/>
        <v>-755.40664248377277</v>
      </c>
      <c r="AP17">
        <f t="shared" si="9"/>
        <v>-16.079339747484596</v>
      </c>
      <c r="AQ17">
        <f t="shared" si="9"/>
        <v>-11190.72770901426</v>
      </c>
      <c r="AR17">
        <f t="shared" si="9"/>
        <v>3145.9191584299374</v>
      </c>
      <c r="AS17">
        <f t="shared" si="9"/>
        <v>2125.9848333954778</v>
      </c>
      <c r="AT17">
        <f t="shared" si="9"/>
        <v>2210.7944409444362</v>
      </c>
      <c r="AU17">
        <f t="shared" si="9"/>
        <v>7482.6984327698519</v>
      </c>
      <c r="AW17">
        <v>14</v>
      </c>
      <c r="AX17">
        <f>(R17*SUMPRODUCT(K18:$K$23, X18:$X$23)-$AZ$3*SUMPRODUCT(K17:$K$22, W18:$W$23))/Z17</f>
        <v>60178.594484354551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1.9185959999999998E-2</v>
      </c>
      <c r="O18">
        <f t="shared" si="21"/>
        <v>46979.954049540269</v>
      </c>
      <c r="P18">
        <f t="shared" si="22"/>
        <v>2348.9977024770137</v>
      </c>
      <c r="Q18" s="4">
        <f t="shared" si="23"/>
        <v>50</v>
      </c>
      <c r="R18">
        <f t="shared" si="0"/>
        <v>2000000</v>
      </c>
      <c r="S18">
        <f t="shared" si="1"/>
        <v>54063.853998662467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46968.916098050715</v>
      </c>
      <c r="AC18">
        <f t="shared" si="2"/>
        <v>40964.866883502909</v>
      </c>
      <c r="AE18">
        <f t="shared" si="3"/>
        <v>35597.306175769736</v>
      </c>
      <c r="AF18">
        <f t="shared" si="4"/>
        <v>-1779.8653087884868</v>
      </c>
      <c r="AG18">
        <f t="shared" si="4"/>
        <v>-37.885633240756732</v>
      </c>
      <c r="AH18">
        <f t="shared" si="5"/>
        <v>-29948.979474249423</v>
      </c>
      <c r="AI18">
        <f t="shared" si="6"/>
        <v>3830.5757594910647</v>
      </c>
      <c r="AJ18">
        <f t="shared" si="7"/>
        <v>6004.0492145478056</v>
      </c>
      <c r="AK18">
        <f t="shared" si="24"/>
        <v>5663.1236232487408</v>
      </c>
      <c r="AL18">
        <f t="shared" si="8"/>
        <v>15497.748597287611</v>
      </c>
      <c r="AN18">
        <f t="shared" si="9"/>
        <v>13706.370889309545</v>
      </c>
      <c r="AO18">
        <f t="shared" si="9"/>
        <v>-685.3185444654772</v>
      </c>
      <c r="AP18">
        <f t="shared" si="9"/>
        <v>-14.587467321547614</v>
      </c>
      <c r="AQ18">
        <f t="shared" si="9"/>
        <v>-11531.541695977929</v>
      </c>
      <c r="AR18">
        <f t="shared" si="9"/>
        <v>1474.9231815445885</v>
      </c>
      <c r="AS18">
        <f t="shared" si="9"/>
        <v>2311.7964310534066</v>
      </c>
      <c r="AT18">
        <f t="shared" si="9"/>
        <v>2180.5265934727518</v>
      </c>
      <c r="AU18">
        <f t="shared" si="9"/>
        <v>5967.2462060707467</v>
      </c>
      <c r="AW18">
        <v>15</v>
      </c>
      <c r="AX18">
        <f>(R18*SUMPRODUCT(K19:$K$23, X19:$X$23)-$AZ$3*SUMPRODUCT(K18:$K$22, W19:$W$23))/Z18</f>
        <v>54063.853998662467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2.1884238E-2</v>
      </c>
      <c r="O19">
        <f t="shared" si="21"/>
        <v>46979.954049540269</v>
      </c>
      <c r="P19">
        <f t="shared" si="22"/>
        <v>2348.9977024770137</v>
      </c>
      <c r="Q19" s="4">
        <f t="shared" si="23"/>
        <v>50</v>
      </c>
      <c r="R19">
        <f t="shared" si="0"/>
        <v>2000000</v>
      </c>
      <c r="S19">
        <f t="shared" si="1"/>
        <v>46463.228914592655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40964.866883502909</v>
      </c>
      <c r="AC19">
        <f t="shared" si="2"/>
        <v>34083.26762405099</v>
      </c>
      <c r="AE19">
        <f t="shared" si="3"/>
        <v>34462.313193502618</v>
      </c>
      <c r="AF19">
        <f t="shared" si="4"/>
        <v>-1723.1156596751312</v>
      </c>
      <c r="AG19">
        <f t="shared" si="4"/>
        <v>-36.677678693727735</v>
      </c>
      <c r="AH19">
        <f t="shared" si="5"/>
        <v>-33163.928584857269</v>
      </c>
      <c r="AI19">
        <f t="shared" si="6"/>
        <v>-461.40872972350917</v>
      </c>
      <c r="AJ19">
        <f t="shared" si="7"/>
        <v>6881.5992594519194</v>
      </c>
      <c r="AK19">
        <f t="shared" si="24"/>
        <v>5409.8783282320519</v>
      </c>
      <c r="AL19">
        <f t="shared" si="8"/>
        <v>11830.068857960461</v>
      </c>
      <c r="AN19">
        <f t="shared" si="9"/>
        <v>12361.984067224263</v>
      </c>
      <c r="AO19">
        <f t="shared" si="9"/>
        <v>-618.09920336121331</v>
      </c>
      <c r="AP19">
        <f t="shared" si="9"/>
        <v>-13.156658320896373</v>
      </c>
      <c r="AQ19">
        <f t="shared" si="9"/>
        <v>-11896.240234096163</v>
      </c>
      <c r="AR19">
        <f t="shared" si="9"/>
        <v>-165.51202855400902</v>
      </c>
      <c r="AS19">
        <f t="shared" si="9"/>
        <v>2468.500008246855</v>
      </c>
      <c r="AT19">
        <f t="shared" si="9"/>
        <v>1940.5786641111235</v>
      </c>
      <c r="AU19">
        <f t="shared" si="9"/>
        <v>4243.5666438039698</v>
      </c>
      <c r="AW19">
        <v>16</v>
      </c>
      <c r="AX19">
        <f>(R19*SUMPRODUCT(K20:$K$23, X20:$X$23)-$AZ$3*SUMPRODUCT(K19:$K$22, W20:$W$23))/Z19</f>
        <v>46463.228914592655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2.4761703999999999E-2</v>
      </c>
      <c r="O20">
        <f t="shared" si="21"/>
        <v>46979.954049540269</v>
      </c>
      <c r="P20">
        <f t="shared" si="22"/>
        <v>2348.9977024770137</v>
      </c>
      <c r="Q20" s="4">
        <f t="shared" si="23"/>
        <v>50</v>
      </c>
      <c r="R20">
        <f t="shared" si="0"/>
        <v>2000000</v>
      </c>
      <c r="S20">
        <f t="shared" si="1"/>
        <v>37067.724453138748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34083.26762405099</v>
      </c>
      <c r="AC20">
        <f t="shared" si="2"/>
        <v>26245.950631897151</v>
      </c>
      <c r="AE20">
        <f t="shared" si="3"/>
        <v>33264.344463114787</v>
      </c>
      <c r="AF20">
        <f t="shared" si="4"/>
        <v>-1663.2172231557395</v>
      </c>
      <c r="AG20">
        <f t="shared" si="4"/>
        <v>-35.402700083569258</v>
      </c>
      <c r="AH20">
        <f t="shared" si="5"/>
        <v>-36328.072928847709</v>
      </c>
      <c r="AI20">
        <f t="shared" si="6"/>
        <v>-4762.3483889722302</v>
      </c>
      <c r="AJ20">
        <f t="shared" si="7"/>
        <v>7837.3169921538392</v>
      </c>
      <c r="AK20">
        <f t="shared" si="24"/>
        <v>3566.6626411157454</v>
      </c>
      <c r="AL20">
        <f t="shared" si="8"/>
        <v>6641.631244297354</v>
      </c>
      <c r="AN20">
        <f t="shared" si="9"/>
        <v>11317.70884589462</v>
      </c>
      <c r="AO20">
        <f t="shared" si="9"/>
        <v>-565.88544229473098</v>
      </c>
      <c r="AP20">
        <f t="shared" si="9"/>
        <v>-12.045253209443453</v>
      </c>
      <c r="AQ20">
        <f t="shared" si="9"/>
        <v>-12360.097845818949</v>
      </c>
      <c r="AR20">
        <f t="shared" si="9"/>
        <v>-1620.319695428504</v>
      </c>
      <c r="AS20">
        <f t="shared" si="9"/>
        <v>2666.5329884536086</v>
      </c>
      <c r="AT20">
        <f t="shared" si="9"/>
        <v>1213.5050299409306</v>
      </c>
      <c r="AU20">
        <f t="shared" si="9"/>
        <v>2259.718322966035</v>
      </c>
      <c r="AW20">
        <v>17</v>
      </c>
      <c r="AX20">
        <f>(R20*SUMPRODUCT(K21:$K$23, X21:$X$23)-$AZ$3*SUMPRODUCT(K20:$K$22, W21:$W$23))/Z20</f>
        <v>37067.724453138748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2.7627288E-2</v>
      </c>
      <c r="O21">
        <f t="shared" si="21"/>
        <v>46979.954049540269</v>
      </c>
      <c r="P21">
        <f t="shared" si="22"/>
        <v>2348.9977024770137</v>
      </c>
      <c r="Q21" s="4">
        <f t="shared" si="23"/>
        <v>50</v>
      </c>
      <c r="R21">
        <f t="shared" si="0"/>
        <v>2000000</v>
      </c>
      <c r="S21">
        <f t="shared" si="1"/>
        <v>26012.318558075745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26245.950631897151</v>
      </c>
      <c r="AC21">
        <f t="shared" si="2"/>
        <v>17725.102107050174</v>
      </c>
      <c r="AE21">
        <f t="shared" si="3"/>
        <v>32012.697393869959</v>
      </c>
      <c r="AF21">
        <f t="shared" si="4"/>
        <v>-1600.6348696934981</v>
      </c>
      <c r="AG21">
        <f t="shared" si="4"/>
        <v>-34.070592491547174</v>
      </c>
      <c r="AH21">
        <f t="shared" si="5"/>
        <v>-39123.223647455678</v>
      </c>
      <c r="AI21">
        <f t="shared" si="6"/>
        <v>-8745.2317157707621</v>
      </c>
      <c r="AJ21">
        <f t="shared" si="7"/>
        <v>8520.8485248469769</v>
      </c>
      <c r="AK21">
        <f t="shared" si="24"/>
        <v>2906.5560749065767</v>
      </c>
      <c r="AL21">
        <f t="shared" si="8"/>
        <v>2682.1728839827915</v>
      </c>
      <c r="AN21">
        <f t="shared" si="9"/>
        <v>10360.367312517832</v>
      </c>
      <c r="AO21">
        <f t="shared" si="9"/>
        <v>-518.01836562589165</v>
      </c>
      <c r="AP21">
        <f t="shared" si="9"/>
        <v>-11.026370206314851</v>
      </c>
      <c r="AQ21">
        <f t="shared" si="9"/>
        <v>-12661.56870351826</v>
      </c>
      <c r="AR21">
        <f t="shared" si="9"/>
        <v>-2830.2461268326347</v>
      </c>
      <c r="AS21">
        <f t="shared" si="9"/>
        <v>2757.6283074679227</v>
      </c>
      <c r="AT21">
        <f t="shared" si="9"/>
        <v>940.6576453075927</v>
      </c>
      <c r="AU21">
        <f t="shared" si="9"/>
        <v>868.03982594288084</v>
      </c>
      <c r="AW21">
        <v>18</v>
      </c>
      <c r="AX21">
        <f>(R21*SUMPRODUCT(K22:$K$23, X22:$X$23)-$AZ$3*SUMPRODUCT(K21:$K$22, W22:$W$23))/Z21</f>
        <v>26012.318558075745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3.0780427999999999E-2</v>
      </c>
      <c r="O22">
        <f t="shared" si="21"/>
        <v>46979.954049540269</v>
      </c>
      <c r="P22">
        <f t="shared" si="22"/>
        <v>2348.9977024770137</v>
      </c>
      <c r="Q22" s="4">
        <f t="shared" si="23"/>
        <v>50</v>
      </c>
      <c r="R22">
        <f t="shared" si="0"/>
        <v>2000000</v>
      </c>
      <c r="S22">
        <f t="shared" si="1"/>
        <v>13506.01769279389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17725.102107050174</v>
      </c>
      <c r="AC22">
        <f t="shared" si="2"/>
        <v>8827.8516757576781</v>
      </c>
      <c r="AE22">
        <f t="shared" si="3"/>
        <v>30707.205892713457</v>
      </c>
      <c r="AF22">
        <f t="shared" si="4"/>
        <v>-1535.360294635673</v>
      </c>
      <c r="AG22">
        <f t="shared" si="4"/>
        <v>-32.681179147528297</v>
      </c>
      <c r="AH22">
        <f t="shared" si="5"/>
        <v>-41948.296764136336</v>
      </c>
      <c r="AI22">
        <f t="shared" si="6"/>
        <v>-12809.132345206079</v>
      </c>
      <c r="AJ22">
        <f t="shared" si="7"/>
        <v>8897.2504312924957</v>
      </c>
      <c r="AK22">
        <f t="shared" si="24"/>
        <v>3282.7863393589578</v>
      </c>
      <c r="AL22">
        <f t="shared" si="8"/>
        <v>-629.09557455462527</v>
      </c>
      <c r="AN22">
        <f t="shared" si="9"/>
        <v>9287.7262610057423</v>
      </c>
      <c r="AO22">
        <f t="shared" si="9"/>
        <v>-464.38631305028713</v>
      </c>
      <c r="AP22">
        <f t="shared" si="9"/>
        <v>-9.8847758037522286</v>
      </c>
      <c r="AQ22">
        <f t="shared" si="9"/>
        <v>-12687.715672404463</v>
      </c>
      <c r="AR22">
        <f t="shared" si="9"/>
        <v>-3874.2605002527607</v>
      </c>
      <c r="AS22">
        <f t="shared" si="9"/>
        <v>2691.069541467743</v>
      </c>
      <c r="AT22">
        <f t="shared" si="9"/>
        <v>992.91420391231406</v>
      </c>
      <c r="AU22">
        <f t="shared" si="9"/>
        <v>-190.27675487270395</v>
      </c>
      <c r="AW22">
        <v>19</v>
      </c>
      <c r="AX22">
        <f>(R22*SUMPRODUCT(K23:$K$23, X23:$X$23)-$AZ$3*SUMPRODUCT(K22:$K$22, W23:$W$23))/Z22</f>
        <v>13506.01769279389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3.4133669999999998E-2</v>
      </c>
      <c r="O23">
        <f t="shared" si="21"/>
        <v>46979.954049540269</v>
      </c>
      <c r="P23">
        <f t="shared" si="22"/>
        <v>2348.9977024770137</v>
      </c>
      <c r="Q23" s="4">
        <f t="shared" si="23"/>
        <v>50</v>
      </c>
      <c r="R23">
        <f t="shared" si="0"/>
        <v>2000000</v>
      </c>
      <c r="S23">
        <f t="shared" si="1"/>
        <v>14129.609202569036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8827.8516757576781</v>
      </c>
      <c r="AC23">
        <f t="shared" si="2"/>
        <v>8827.8516757576781</v>
      </c>
      <c r="AE23">
        <f t="shared" si="3"/>
        <v>29351.984201222385</v>
      </c>
      <c r="AF23">
        <f t="shared" si="4"/>
        <v>-1467.5992100611195</v>
      </c>
      <c r="AG23">
        <f t="shared" si="4"/>
        <v>-31.238838771820397</v>
      </c>
      <c r="AH23">
        <f t="shared" si="5"/>
        <v>-44621.143369304482</v>
      </c>
      <c r="AI23">
        <f t="shared" si="6"/>
        <v>-16767.997216915035</v>
      </c>
      <c r="AJ23">
        <f t="shared" si="7"/>
        <v>0</v>
      </c>
      <c r="AK23">
        <f t="shared" si="24"/>
        <v>3814.4013896928786</v>
      </c>
      <c r="AL23">
        <f t="shared" si="8"/>
        <v>-12953.595827222156</v>
      </c>
      <c r="AN23">
        <f t="shared" si="9"/>
        <v>8042.2364481856875</v>
      </c>
      <c r="AO23">
        <f t="shared" si="9"/>
        <v>-402.11182240928446</v>
      </c>
      <c r="AP23">
        <f t="shared" si="9"/>
        <v>-8.5592212794686482</v>
      </c>
      <c r="AQ23">
        <f t="shared" si="9"/>
        <v>-12225.878261047677</v>
      </c>
      <c r="AR23">
        <f t="shared" si="9"/>
        <v>-4594.3128565507423</v>
      </c>
      <c r="AS23">
        <f t="shared" si="9"/>
        <v>0</v>
      </c>
      <c r="AT23">
        <f t="shared" si="9"/>
        <v>1045.1190513696404</v>
      </c>
      <c r="AU23">
        <f t="shared" si="9"/>
        <v>-3549.1938051811017</v>
      </c>
      <c r="AW23">
        <v>20</v>
      </c>
      <c r="AX23">
        <f>(R23*SUMPRODUCT(K$23:$K24, X$23:$X24)-$AZ$3*SUMPRODUCT(K$22:$K23, W$23:$W24))/Z23</f>
        <v>14129.609202569036</v>
      </c>
    </row>
    <row r="25" spans="5:50" x14ac:dyDescent="0.25">
      <c r="AN25" s="8">
        <f t="shared" ref="AN25:AU25" si="25">SUM(AN3:AN23)</f>
        <v>434691.114058965</v>
      </c>
      <c r="AO25" s="8">
        <f t="shared" si="25"/>
        <v>-56969.521240103451</v>
      </c>
      <c r="AP25" s="8">
        <f t="shared" si="25"/>
        <v>-2932.5428775041332</v>
      </c>
      <c r="AQ25" s="8">
        <f t="shared" si="25"/>
        <v>-172017.05461502989</v>
      </c>
      <c r="AR25" s="8">
        <f t="shared" si="25"/>
        <v>202771.99532632748</v>
      </c>
      <c r="AS25" s="8">
        <f t="shared" si="25"/>
        <v>-27864.506512313801</v>
      </c>
      <c r="AT25" s="8">
        <f t="shared" si="25"/>
        <v>51156.944891534666</v>
      </c>
      <c r="AU25" s="9">
        <f t="shared" si="25"/>
        <v>226064.43370554841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B695B-B059-4722-BC38-946DBDE08748}">
  <dimension ref="A1:AZ29"/>
  <sheetViews>
    <sheetView workbookViewId="0">
      <selection activeCell="S53" sqref="S5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'T.55.04.F'!C3*(1+C12)</f>
        <v>164978.06295069156</v>
      </c>
      <c r="K3">
        <v>1</v>
      </c>
      <c r="L3" s="2">
        <v>0</v>
      </c>
      <c r="O3">
        <f>$C$3</f>
        <v>164978.06295069156</v>
      </c>
      <c r="P3">
        <f>O3*B5</f>
        <v>131982.45036055325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164978.06295069156</v>
      </c>
      <c r="AF3">
        <f t="shared" ref="AF3:AG23" si="4">-$Z3*P3</f>
        <v>-131982.45036055325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30475.704386138306</v>
      </c>
      <c r="AJ3">
        <f t="shared" ref="AJ3:AJ23" si="7">AB3-AC3</f>
        <v>0</v>
      </c>
      <c r="AL3">
        <f t="shared" ref="AL3:AL23" si="8">SUM(AI3:AK3)</f>
        <v>30475.704386138306</v>
      </c>
      <c r="AN3">
        <f t="shared" ref="AN3:AU23" si="9">AE3*$K3</f>
        <v>164978.06295069156</v>
      </c>
      <c r="AO3">
        <f t="shared" si="9"/>
        <v>-131982.45036055325</v>
      </c>
      <c r="AP3">
        <f t="shared" si="9"/>
        <v>-2519.9082039999998</v>
      </c>
      <c r="AQ3">
        <f t="shared" si="9"/>
        <v>0</v>
      </c>
      <c r="AR3">
        <f t="shared" si="9"/>
        <v>30475.704386138306</v>
      </c>
      <c r="AS3">
        <f t="shared" si="9"/>
        <v>0</v>
      </c>
      <c r="AT3">
        <f t="shared" si="9"/>
        <v>0</v>
      </c>
      <c r="AU3">
        <f t="shared" si="9"/>
        <v>30475.704386138306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54635.539043658719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1.1135328E-2</v>
      </c>
      <c r="R4">
        <f t="shared" si="0"/>
        <v>2000000</v>
      </c>
      <c r="S4">
        <f t="shared" si="1"/>
        <v>34470.323243554463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33741.781655535917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-22270.655999999999</v>
      </c>
      <c r="AI4">
        <f t="shared" si="6"/>
        <v>-22270.655999999999</v>
      </c>
      <c r="AJ4">
        <f t="shared" si="7"/>
        <v>-33741.781655535917</v>
      </c>
      <c r="AK4">
        <f>H4*SUM(AB4, AE4:AF4)</f>
        <v>0</v>
      </c>
      <c r="AL4">
        <f t="shared" si="8"/>
        <v>-56012.437655535919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-20893.757388122711</v>
      </c>
      <c r="AR4">
        <f t="shared" si="9"/>
        <v>-20893.757388122711</v>
      </c>
      <c r="AS4">
        <f t="shared" si="9"/>
        <v>-31655.672816902068</v>
      </c>
      <c r="AT4">
        <f t="shared" si="9"/>
        <v>0</v>
      </c>
      <c r="AU4">
        <f t="shared" si="9"/>
        <v>-52549.430205024779</v>
      </c>
      <c r="AW4">
        <v>1</v>
      </c>
      <c r="AX4">
        <f>(R4*SUMPRODUCT(K5:$K$23, X5:$X$23)-$AZ$3*SUMPRODUCT(K4:$K$22, W5:$W$23))/Z4</f>
        <v>34470.323243554463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1.2969985999999999E-2</v>
      </c>
      <c r="O5">
        <f t="shared" ref="O5:O23" si="21">$C$3</f>
        <v>164978.06295069156</v>
      </c>
      <c r="P5">
        <f t="shared" ref="P5:P23" si="22">O5*$C$5</f>
        <v>8248.9031475345782</v>
      </c>
      <c r="Q5" s="4">
        <f t="shared" ref="Q5:Q23" si="23">$C$8</f>
        <v>50</v>
      </c>
      <c r="R5">
        <f t="shared" si="0"/>
        <v>2000000</v>
      </c>
      <c r="S5">
        <f t="shared" si="1"/>
        <v>64816.018194535012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33741.781655535917</v>
      </c>
      <c r="AC5">
        <f t="shared" si="2"/>
        <v>61988.754122918996</v>
      </c>
      <c r="AE5">
        <f t="shared" si="3"/>
        <v>157781.74693224439</v>
      </c>
      <c r="AF5">
        <f t="shared" si="4"/>
        <v>-7889.0873466122193</v>
      </c>
      <c r="AG5">
        <f t="shared" si="4"/>
        <v>-47.819008209413269</v>
      </c>
      <c r="AH5">
        <f t="shared" si="5"/>
        <v>-25391.722183469185</v>
      </c>
      <c r="AI5">
        <f t="shared" si="6"/>
        <v>124453.11839395357</v>
      </c>
      <c r="AJ5">
        <f t="shared" si="7"/>
        <v>-28246.972467383079</v>
      </c>
      <c r="AK5">
        <f>H5*SUM(AB5, AE5:AF5)</f>
        <v>15866.015723236924</v>
      </c>
      <c r="AL5">
        <f t="shared" si="8"/>
        <v>112072.16164980741</v>
      </c>
      <c r="AN5">
        <f t="shared" si="9"/>
        <v>136254.40169232377</v>
      </c>
      <c r="AO5">
        <f t="shared" si="9"/>
        <v>-6812.7200846161886</v>
      </c>
      <c r="AP5">
        <f t="shared" si="9"/>
        <v>-41.294702839688242</v>
      </c>
      <c r="AQ5">
        <f t="shared" si="9"/>
        <v>-21927.339386931741</v>
      </c>
      <c r="AR5">
        <f t="shared" si="9"/>
        <v>107473.04751793615</v>
      </c>
      <c r="AS5">
        <f t="shared" si="9"/>
        <v>-24393.026493841448</v>
      </c>
      <c r="AT5">
        <f t="shared" si="9"/>
        <v>13701.296389746454</v>
      </c>
      <c r="AU5">
        <f t="shared" si="9"/>
        <v>96781.317413841156</v>
      </c>
      <c r="AW5">
        <v>2</v>
      </c>
      <c r="AX5">
        <f>(R5*SUMPRODUCT(K6:$K$23, X6:$X$23)-$AZ$3*SUMPRODUCT(K5:$K$22, W6:$W$23))/Z5</f>
        <v>64816.018194535012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1.4883069000000001E-2</v>
      </c>
      <c r="O6">
        <f t="shared" si="21"/>
        <v>164978.06295069156</v>
      </c>
      <c r="P6">
        <f t="shared" si="22"/>
        <v>8248.9031475345782</v>
      </c>
      <c r="Q6" s="4">
        <f t="shared" si="23"/>
        <v>50</v>
      </c>
      <c r="R6">
        <f t="shared" si="0"/>
        <v>2000000</v>
      </c>
      <c r="S6">
        <f t="shared" si="1"/>
        <v>91080.946277189651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61988.754122918996</v>
      </c>
      <c r="AC6">
        <f t="shared" si="2"/>
        <v>84940.495722885011</v>
      </c>
      <c r="AE6">
        <f t="shared" si="3"/>
        <v>153855.65283638882</v>
      </c>
      <c r="AF6">
        <f t="shared" si="4"/>
        <v>-7692.7826418194409</v>
      </c>
      <c r="AG6">
        <f t="shared" si="4"/>
        <v>-46.629124528626875</v>
      </c>
      <c r="AH6">
        <f t="shared" si="5"/>
        <v>-28467.743947690567</v>
      </c>
      <c r="AI6">
        <f t="shared" si="6"/>
        <v>117648.49712235016</v>
      </c>
      <c r="AJ6">
        <f t="shared" si="7"/>
        <v>-22951.741599966015</v>
      </c>
      <c r="AK6">
        <f>H6*SUM(AB6, AE6:AF6)</f>
        <v>22646.896725742736</v>
      </c>
      <c r="AL6">
        <f t="shared" si="8"/>
        <v>117343.65224812689</v>
      </c>
      <c r="AN6">
        <f t="shared" si="9"/>
        <v>119826.8163902056</v>
      </c>
      <c r="AO6">
        <f t="shared" si="9"/>
        <v>-5991.3408195102802</v>
      </c>
      <c r="AP6">
        <f t="shared" si="9"/>
        <v>-36.315984757930899</v>
      </c>
      <c r="AQ6">
        <f t="shared" si="9"/>
        <v>-22171.425385915441</v>
      </c>
      <c r="AR6">
        <f t="shared" si="9"/>
        <v>91627.734200021921</v>
      </c>
      <c r="AS6">
        <f t="shared" si="9"/>
        <v>-17875.418132729836</v>
      </c>
      <c r="AT6">
        <f t="shared" si="9"/>
        <v>17637.99695191763</v>
      </c>
      <c r="AU6">
        <f t="shared" si="9"/>
        <v>91390.313019209731</v>
      </c>
      <c r="AW6">
        <v>3</v>
      </c>
      <c r="AX6">
        <f>(R6*SUMPRODUCT(K7:$K$23, X7:$X$23)-$AZ$3*SUMPRODUCT(K6:$K$22, W7:$W$23))/Z6</f>
        <v>91080.946277189651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1.6930661E-2</v>
      </c>
      <c r="O7">
        <f t="shared" si="21"/>
        <v>164978.06295069156</v>
      </c>
      <c r="P7">
        <f t="shared" si="22"/>
        <v>8248.9031475345782</v>
      </c>
      <c r="Q7" s="4">
        <f t="shared" si="23"/>
        <v>50</v>
      </c>
      <c r="R7">
        <f t="shared" si="0"/>
        <v>2000000</v>
      </c>
      <c r="S7">
        <f t="shared" si="1"/>
        <v>112797.62942282428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84940.495722885011</v>
      </c>
      <c r="AC7">
        <f t="shared" si="2"/>
        <v>102360.17461897177</v>
      </c>
      <c r="AE7">
        <f t="shared" si="3"/>
        <v>149712.21840691831</v>
      </c>
      <c r="AF7">
        <f t="shared" si="4"/>
        <v>-7485.6109203459164</v>
      </c>
      <c r="AG7">
        <f t="shared" si="4"/>
        <v>-45.373371383219634</v>
      </c>
      <c r="AH7">
        <f t="shared" si="5"/>
        <v>-31578.47600483866</v>
      </c>
      <c r="AI7">
        <f t="shared" si="6"/>
        <v>110602.75811035052</v>
      </c>
      <c r="AJ7">
        <f t="shared" si="7"/>
        <v>-17419.678896086756</v>
      </c>
      <c r="AK7">
        <f>H7*SUM(AB7, AE7:AF7)</f>
        <v>23784.395706030191</v>
      </c>
      <c r="AL7">
        <f t="shared" si="8"/>
        <v>116967.47492029396</v>
      </c>
      <c r="AN7">
        <f t="shared" si="9"/>
        <v>105548.83771095474</v>
      </c>
      <c r="AO7">
        <f t="shared" si="9"/>
        <v>-5277.4418855477379</v>
      </c>
      <c r="AP7">
        <f t="shared" si="9"/>
        <v>-31.988749238285411</v>
      </c>
      <c r="AQ7">
        <f t="shared" si="9"/>
        <v>-22263.189166930217</v>
      </c>
      <c r="AR7">
        <f t="shared" si="9"/>
        <v>77976.217909238505</v>
      </c>
      <c r="AS7">
        <f t="shared" si="9"/>
        <v>-12281.074185826372</v>
      </c>
      <c r="AT7">
        <f t="shared" si="9"/>
        <v>16768.272817957932</v>
      </c>
      <c r="AU7">
        <f t="shared" si="9"/>
        <v>82463.416541370068</v>
      </c>
      <c r="AW7">
        <v>4</v>
      </c>
      <c r="AX7">
        <f>(R7*SUMPRODUCT(K8:$K$23, X8:$X$23)-$AZ$3*SUMPRODUCT(K7:$K$22, W8:$W$23))/Z7</f>
        <v>112797.62942282428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1.9185959999999998E-2</v>
      </c>
      <c r="O8">
        <f t="shared" si="21"/>
        <v>164978.06295069156</v>
      </c>
      <c r="P8">
        <f t="shared" si="22"/>
        <v>8248.9031475345782</v>
      </c>
      <c r="Q8" s="4">
        <f t="shared" si="23"/>
        <v>50</v>
      </c>
      <c r="R8">
        <f t="shared" si="0"/>
        <v>2000000</v>
      </c>
      <c r="S8">
        <f t="shared" si="1"/>
        <v>129883.16661284206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102360.17461897177</v>
      </c>
      <c r="AC8">
        <f t="shared" si="2"/>
        <v>114424.7474254453</v>
      </c>
      <c r="AE8">
        <f t="shared" si="3"/>
        <v>145342.72358898274</v>
      </c>
      <c r="AF8">
        <f t="shared" si="4"/>
        <v>-7267.1361794491368</v>
      </c>
      <c r="AG8">
        <f t="shared" si="4"/>
        <v>-44.049105980963844</v>
      </c>
      <c r="AH8">
        <f t="shared" si="5"/>
        <v>-34821.267536943858</v>
      </c>
      <c r="AI8">
        <f t="shared" si="6"/>
        <v>103210.2707666088</v>
      </c>
      <c r="AJ8">
        <f t="shared" si="7"/>
        <v>-12064.57280647353</v>
      </c>
      <c r="AK8">
        <f t="shared" ref="AK8:AK23" si="24">H8*SUM(AB8:AB8, AE8:AF8)</f>
        <v>17431.592747066643</v>
      </c>
      <c r="AL8">
        <f t="shared" si="8"/>
        <v>108577.2907072019</v>
      </c>
      <c r="AN8">
        <f t="shared" si="9"/>
        <v>95541.532452658575</v>
      </c>
      <c r="AO8">
        <f t="shared" si="9"/>
        <v>-4777.0766226329288</v>
      </c>
      <c r="AP8">
        <f t="shared" si="9"/>
        <v>-28.955829261134529</v>
      </c>
      <c r="AQ8">
        <f t="shared" si="9"/>
        <v>-22889.878352849388</v>
      </c>
      <c r="AR8">
        <f t="shared" si="9"/>
        <v>67845.621647915134</v>
      </c>
      <c r="AS8">
        <f t="shared" si="9"/>
        <v>-7930.6878655776572</v>
      </c>
      <c r="AT8">
        <f t="shared" si="9"/>
        <v>11458.716632111049</v>
      </c>
      <c r="AU8">
        <f t="shared" si="9"/>
        <v>71373.650414448522</v>
      </c>
      <c r="AW8">
        <v>5</v>
      </c>
      <c r="AX8">
        <f>(R8*SUMPRODUCT(K9:$K$23, X9:$X$23)-$AZ$3*SUMPRODUCT(K8:$K$22, W9:$W$23))/Z8</f>
        <v>129883.16661284206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2.1884238E-2</v>
      </c>
      <c r="O9">
        <f t="shared" si="21"/>
        <v>164978.06295069156</v>
      </c>
      <c r="P9">
        <f t="shared" si="22"/>
        <v>8248.9031475345782</v>
      </c>
      <c r="Q9" s="4">
        <f t="shared" si="23"/>
        <v>50</v>
      </c>
      <c r="R9">
        <f t="shared" si="0"/>
        <v>2000000</v>
      </c>
      <c r="S9">
        <f t="shared" si="1"/>
        <v>143013.91380802204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114424.7474254453</v>
      </c>
      <c r="AC9">
        <f t="shared" si="2"/>
        <v>121975.51965919143</v>
      </c>
      <c r="AE9">
        <f t="shared" si="3"/>
        <v>140708.5815985034</v>
      </c>
      <c r="AF9">
        <f t="shared" si="4"/>
        <v>-7035.4290799251694</v>
      </c>
      <c r="AG9">
        <f t="shared" si="4"/>
        <v>-42.644633802179563</v>
      </c>
      <c r="AH9">
        <f t="shared" si="5"/>
        <v>-38559.244758985449</v>
      </c>
      <c r="AI9">
        <f t="shared" si="6"/>
        <v>95071.263125790603</v>
      </c>
      <c r="AJ9">
        <f t="shared" si="7"/>
        <v>-7550.772233746131</v>
      </c>
      <c r="AK9">
        <f t="shared" si="24"/>
        <v>12950.710377078029</v>
      </c>
      <c r="AL9">
        <f t="shared" si="8"/>
        <v>100471.2012691225</v>
      </c>
      <c r="AN9">
        <f t="shared" si="9"/>
        <v>87906.542000620888</v>
      </c>
      <c r="AO9">
        <f t="shared" si="9"/>
        <v>-4395.3271000310442</v>
      </c>
      <c r="AP9">
        <f t="shared" si="9"/>
        <v>-26.641888148151633</v>
      </c>
      <c r="AQ9">
        <f t="shared" si="9"/>
        <v>-24089.574569018521</v>
      </c>
      <c r="AR9">
        <f t="shared" si="9"/>
        <v>59394.998443423166</v>
      </c>
      <c r="AS9">
        <f t="shared" si="9"/>
        <v>-4717.2835442041451</v>
      </c>
      <c r="AT9">
        <f t="shared" si="9"/>
        <v>8090.850982699375</v>
      </c>
      <c r="AU9">
        <f t="shared" si="9"/>
        <v>62768.565881918395</v>
      </c>
      <c r="AW9">
        <v>6</v>
      </c>
      <c r="AX9">
        <f>(R9*SUMPRODUCT(K10:$K$23, X10:$X$23)-$AZ$3*SUMPRODUCT(K9:$K$22, W10:$W$23))/Z9</f>
        <v>143013.91380802204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2.4761703999999999E-2</v>
      </c>
      <c r="O10">
        <f t="shared" si="21"/>
        <v>164978.06295069156</v>
      </c>
      <c r="P10">
        <f t="shared" si="22"/>
        <v>8248.9031475345782</v>
      </c>
      <c r="Q10" s="4">
        <f t="shared" si="23"/>
        <v>50</v>
      </c>
      <c r="R10">
        <f t="shared" si="0"/>
        <v>2000000</v>
      </c>
      <c r="S10">
        <f t="shared" si="1"/>
        <v>153072.01291794312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121975.51965919143</v>
      </c>
      <c r="AC10">
        <f t="shared" si="2"/>
        <v>126015.71926527013</v>
      </c>
      <c r="AE10">
        <f t="shared" si="3"/>
        <v>135817.31153471637</v>
      </c>
      <c r="AF10">
        <f t="shared" si="4"/>
        <v>-6790.8655767358186</v>
      </c>
      <c r="AG10">
        <f t="shared" si="4"/>
        <v>-41.162233664759803</v>
      </c>
      <c r="AH10">
        <f t="shared" si="5"/>
        <v>-42238.151975918598</v>
      </c>
      <c r="AI10">
        <f t="shared" si="6"/>
        <v>86747.131748397194</v>
      </c>
      <c r="AJ10">
        <f t="shared" si="7"/>
        <v>-4040.199606078706</v>
      </c>
      <c r="AK10">
        <f t="shared" si="24"/>
        <v>13177.603194901531</v>
      </c>
      <c r="AL10">
        <f t="shared" si="8"/>
        <v>95884.535337220019</v>
      </c>
      <c r="AN10">
        <f t="shared" si="9"/>
        <v>80618.300055042026</v>
      </c>
      <c r="AO10">
        <f t="shared" si="9"/>
        <v>-4030.9150027521009</v>
      </c>
      <c r="AP10">
        <f t="shared" si="9"/>
        <v>-24.433036311966251</v>
      </c>
      <c r="AQ10">
        <f t="shared" si="9"/>
        <v>-25071.678796223805</v>
      </c>
      <c r="AR10">
        <f t="shared" si="9"/>
        <v>51491.273219754148</v>
      </c>
      <c r="AS10">
        <f t="shared" si="9"/>
        <v>-2398.1775257115119</v>
      </c>
      <c r="AT10">
        <f t="shared" si="9"/>
        <v>7821.9481476137325</v>
      </c>
      <c r="AU10">
        <f t="shared" si="9"/>
        <v>56915.043841656363</v>
      </c>
      <c r="AW10">
        <v>7</v>
      </c>
      <c r="AX10">
        <f>(R10*SUMPRODUCT(K11:$K$23, X11:$X$23)-$AZ$3*SUMPRODUCT(K10:$K$22, W11:$W$23))/Z10</f>
        <v>153072.01291794312</v>
      </c>
    </row>
    <row r="11" spans="1:52" x14ac:dyDescent="0.25">
      <c r="A11" t="s">
        <v>33</v>
      </c>
      <c r="C11" s="7">
        <f>AU25</f>
        <v>724933.69564308214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2.7627288E-2</v>
      </c>
      <c r="O11">
        <f t="shared" si="21"/>
        <v>164978.06295069156</v>
      </c>
      <c r="P11">
        <f t="shared" si="22"/>
        <v>8248.9031475345782</v>
      </c>
      <c r="Q11" s="4">
        <f t="shared" si="23"/>
        <v>50</v>
      </c>
      <c r="R11">
        <f t="shared" si="0"/>
        <v>2000000</v>
      </c>
      <c r="S11">
        <f t="shared" si="1"/>
        <v>160344.25169822856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126015.71926527013</v>
      </c>
      <c r="AC11">
        <f t="shared" si="2"/>
        <v>127035.65309694328</v>
      </c>
      <c r="AE11">
        <f t="shared" si="3"/>
        <v>130706.87443821388</v>
      </c>
      <c r="AF11">
        <f t="shared" si="4"/>
        <v>-6535.3437219106945</v>
      </c>
      <c r="AG11">
        <f t="shared" si="4"/>
        <v>-39.613410443932594</v>
      </c>
      <c r="AH11">
        <f t="shared" si="5"/>
        <v>-45488.035367184588</v>
      </c>
      <c r="AI11">
        <f t="shared" si="6"/>
        <v>78643.881938674662</v>
      </c>
      <c r="AJ11">
        <f t="shared" si="7"/>
        <v>-1019.9338316731446</v>
      </c>
      <c r="AK11">
        <f t="shared" si="24"/>
        <v>12884.643374051027</v>
      </c>
      <c r="AL11">
        <f t="shared" si="8"/>
        <v>90508.591481052543</v>
      </c>
      <c r="AN11">
        <f t="shared" si="9"/>
        <v>73784.928255635314</v>
      </c>
      <c r="AO11">
        <f t="shared" si="9"/>
        <v>-3689.2464127817661</v>
      </c>
      <c r="AP11">
        <f t="shared" si="9"/>
        <v>-22.362042242455004</v>
      </c>
      <c r="AQ11">
        <f t="shared" si="9"/>
        <v>-25678.308355878249</v>
      </c>
      <c r="AR11">
        <f t="shared" si="9"/>
        <v>44395.011444732845</v>
      </c>
      <c r="AS11">
        <f t="shared" si="9"/>
        <v>-575.75965242036409</v>
      </c>
      <c r="AT11">
        <f t="shared" si="9"/>
        <v>7273.4696705122533</v>
      </c>
      <c r="AU11">
        <f t="shared" si="9"/>
        <v>51092.721462824731</v>
      </c>
      <c r="AW11">
        <v>8</v>
      </c>
      <c r="AX11">
        <f>(R11*SUMPRODUCT(K12:$K$23, X12:$X$23)-$AZ$3*SUMPRODUCT(K11:$K$22, W12:$W$23))/Z11</f>
        <v>160344.25169822856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3.0780427999999999E-2</v>
      </c>
      <c r="O12">
        <f t="shared" si="21"/>
        <v>164978.06295069156</v>
      </c>
      <c r="P12">
        <f t="shared" si="22"/>
        <v>8248.9031475345782</v>
      </c>
      <c r="Q12" s="4">
        <f t="shared" si="23"/>
        <v>50</v>
      </c>
      <c r="R12">
        <f t="shared" si="0"/>
        <v>2000000</v>
      </c>
      <c r="S12">
        <f t="shared" si="1"/>
        <v>164873.07283901345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127035.65309694328</v>
      </c>
      <c r="AC12">
        <f t="shared" si="2"/>
        <v>125296.80395771805</v>
      </c>
      <c r="AE12">
        <f t="shared" si="3"/>
        <v>125376.59215608126</v>
      </c>
      <c r="AF12">
        <f t="shared" si="4"/>
        <v>-6268.829607804063</v>
      </c>
      <c r="AG12">
        <f t="shared" si="4"/>
        <v>-37.997958611489352</v>
      </c>
      <c r="AH12">
        <f t="shared" si="5"/>
        <v>-48772.709120156615</v>
      </c>
      <c r="AI12">
        <f t="shared" si="6"/>
        <v>70297.055469509098</v>
      </c>
      <c r="AJ12">
        <f t="shared" si="7"/>
        <v>1738.8491392252326</v>
      </c>
      <c r="AK12">
        <f t="shared" si="24"/>
        <v>12774.843271986942</v>
      </c>
      <c r="AL12">
        <f t="shared" si="8"/>
        <v>84810.747880721276</v>
      </c>
      <c r="AN12">
        <f t="shared" si="9"/>
        <v>67283.912255367628</v>
      </c>
      <c r="AO12">
        <f t="shared" si="9"/>
        <v>-3364.1956127683816</v>
      </c>
      <c r="AP12">
        <f t="shared" si="9"/>
        <v>-20.391775443344052</v>
      </c>
      <c r="AQ12">
        <f t="shared" si="9"/>
        <v>-26174.093779897135</v>
      </c>
      <c r="AR12">
        <f t="shared" si="9"/>
        <v>37725.231087258777</v>
      </c>
      <c r="AS12">
        <f t="shared" si="9"/>
        <v>933.16121372403484</v>
      </c>
      <c r="AT12">
        <f t="shared" si="9"/>
        <v>6855.6771164939646</v>
      </c>
      <c r="AU12">
        <f t="shared" si="9"/>
        <v>45514.069417476778</v>
      </c>
      <c r="AW12">
        <v>9</v>
      </c>
      <c r="AX12">
        <f>(R12*SUMPRODUCT(K13:$K$23, X13:$X$23)-$AZ$3*SUMPRODUCT(K12:$K$22, W13:$W$23))/Z12</f>
        <v>164873.07283901345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3.4133669999999998E-2</v>
      </c>
      <c r="O13">
        <f t="shared" si="21"/>
        <v>164978.06295069156</v>
      </c>
      <c r="P13">
        <f t="shared" si="22"/>
        <v>8248.9031475345782</v>
      </c>
      <c r="Q13" s="4">
        <f t="shared" si="23"/>
        <v>50</v>
      </c>
      <c r="R13">
        <f t="shared" si="0"/>
        <v>2000000</v>
      </c>
      <c r="S13">
        <f t="shared" si="1"/>
        <v>166716.27643104168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125296.80395771805</v>
      </c>
      <c r="AC13">
        <f t="shared" si="2"/>
        <v>121105.93497937686</v>
      </c>
      <c r="AE13">
        <f t="shared" si="3"/>
        <v>119843.26301214019</v>
      </c>
      <c r="AF13">
        <f t="shared" si="4"/>
        <v>-5992.1631506070098</v>
      </c>
      <c r="AG13">
        <f t="shared" si="4"/>
        <v>-36.320969245456226</v>
      </c>
      <c r="AH13">
        <f t="shared" si="5"/>
        <v>-51880.391196729426</v>
      </c>
      <c r="AI13">
        <f t="shared" si="6"/>
        <v>61934.387695558296</v>
      </c>
      <c r="AJ13">
        <f t="shared" si="7"/>
        <v>4190.8689783411828</v>
      </c>
      <c r="AK13">
        <f t="shared" si="24"/>
        <v>12363.946627455291</v>
      </c>
      <c r="AL13">
        <f t="shared" si="8"/>
        <v>78489.203301354777</v>
      </c>
      <c r="AN13">
        <f t="shared" si="9"/>
        <v>61152.825212113981</v>
      </c>
      <c r="AO13">
        <f t="shared" si="9"/>
        <v>-3057.6412606056992</v>
      </c>
      <c r="AP13">
        <f t="shared" si="9"/>
        <v>-18.533623234014836</v>
      </c>
      <c r="AQ13">
        <f t="shared" si="9"/>
        <v>-26473.181846428048</v>
      </c>
      <c r="AR13">
        <f t="shared" si="9"/>
        <v>31603.468481846223</v>
      </c>
      <c r="AS13">
        <f t="shared" si="9"/>
        <v>2138.4888201300678</v>
      </c>
      <c r="AT13">
        <f t="shared" si="9"/>
        <v>6308.992662892425</v>
      </c>
      <c r="AU13">
        <f t="shared" si="9"/>
        <v>40050.94996486872</v>
      </c>
      <c r="AW13">
        <v>10</v>
      </c>
      <c r="AX13">
        <f>(R13*SUMPRODUCT(K14:$K$23, X14:$X$23)-$AZ$3*SUMPRODUCT(K13:$K$22, W14:$W$23))/Z13</f>
        <v>166716.27643104168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3.7867151000000002E-2</v>
      </c>
      <c r="O14">
        <f t="shared" si="21"/>
        <v>164978.06295069156</v>
      </c>
      <c r="P14">
        <f t="shared" si="22"/>
        <v>8248.9031475345782</v>
      </c>
      <c r="Q14" s="4">
        <f t="shared" si="23"/>
        <v>50</v>
      </c>
      <c r="R14">
        <f t="shared" si="0"/>
        <v>2000000</v>
      </c>
      <c r="S14">
        <f t="shared" si="1"/>
        <v>165774.55048688524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121105.93497937686</v>
      </c>
      <c r="AC14">
        <f t="shared" si="2"/>
        <v>114657.5962643047</v>
      </c>
      <c r="AE14">
        <f t="shared" si="3"/>
        <v>114106.70744520535</v>
      </c>
      <c r="AF14">
        <f t="shared" si="4"/>
        <v>-5705.3353722602678</v>
      </c>
      <c r="AG14">
        <f t="shared" si="4"/>
        <v>-34.582387926117612</v>
      </c>
      <c r="AH14">
        <f t="shared" si="5"/>
        <v>-55014.865075361879</v>
      </c>
      <c r="AI14">
        <f t="shared" si="6"/>
        <v>53351.924609657093</v>
      </c>
      <c r="AJ14">
        <f t="shared" si="7"/>
        <v>6448.3387150721683</v>
      </c>
      <c r="AK14">
        <f t="shared" si="24"/>
        <v>11796.675582489348</v>
      </c>
      <c r="AL14">
        <f t="shared" si="8"/>
        <v>71596.938907218602</v>
      </c>
      <c r="AN14">
        <f t="shared" si="9"/>
        <v>55379.126587035476</v>
      </c>
      <c r="AO14">
        <f t="shared" si="9"/>
        <v>-2768.956329351774</v>
      </c>
      <c r="AP14">
        <f t="shared" si="9"/>
        <v>-16.783784945877052</v>
      </c>
      <c r="AQ14">
        <f t="shared" si="9"/>
        <v>-26700.228631521702</v>
      </c>
      <c r="AR14">
        <f t="shared" si="9"/>
        <v>25893.157841216125</v>
      </c>
      <c r="AS14">
        <f t="shared" si="9"/>
        <v>3129.5563071920751</v>
      </c>
      <c r="AT14">
        <f t="shared" si="9"/>
        <v>5725.2514336423319</v>
      </c>
      <c r="AU14">
        <f t="shared" si="9"/>
        <v>34747.965582050529</v>
      </c>
      <c r="AW14">
        <v>11</v>
      </c>
      <c r="AX14">
        <f>(R14*SUMPRODUCT(K15:$K$23, X15:$X$23)-$AZ$3*SUMPRODUCT(K14:$K$22, W15:$W$23))/Z14</f>
        <v>165774.55048688524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4.2172894000000002E-2</v>
      </c>
      <c r="O15">
        <f t="shared" si="21"/>
        <v>164978.06295069156</v>
      </c>
      <c r="P15">
        <f t="shared" si="22"/>
        <v>8248.9031475345782</v>
      </c>
      <c r="Q15" s="4">
        <f t="shared" si="23"/>
        <v>50</v>
      </c>
      <c r="R15">
        <f t="shared" si="0"/>
        <v>2000000</v>
      </c>
      <c r="S15">
        <f t="shared" si="1"/>
        <v>161817.55939192892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114657.5962643047</v>
      </c>
      <c r="AC15">
        <f t="shared" si="2"/>
        <v>106081.52269981171</v>
      </c>
      <c r="AE15">
        <f t="shared" si="3"/>
        <v>108153.43029297763</v>
      </c>
      <c r="AF15">
        <f t="shared" si="4"/>
        <v>-5407.6715146488823</v>
      </c>
      <c r="AG15">
        <f t="shared" si="4"/>
        <v>-32.778124666581398</v>
      </c>
      <c r="AH15">
        <f t="shared" si="5"/>
        <v>-58337.575211001524</v>
      </c>
      <c r="AI15">
        <f t="shared" si="6"/>
        <v>44375.405442660638</v>
      </c>
      <c r="AJ15">
        <f t="shared" si="7"/>
        <v>8576.0735644929809</v>
      </c>
      <c r="AK15">
        <f t="shared" si="24"/>
        <v>11283.234126712676</v>
      </c>
      <c r="AL15">
        <f t="shared" si="8"/>
        <v>64234.713133866295</v>
      </c>
      <c r="AN15">
        <f t="shared" si="9"/>
        <v>49900.02593953559</v>
      </c>
      <c r="AO15">
        <f t="shared" si="9"/>
        <v>-2495.0012969767799</v>
      </c>
      <c r="AP15">
        <f t="shared" si="9"/>
        <v>-15.123230642624787</v>
      </c>
      <c r="AQ15">
        <f t="shared" si="9"/>
        <v>-26915.896318709718</v>
      </c>
      <c r="AR15">
        <f t="shared" si="9"/>
        <v>20474.00509320647</v>
      </c>
      <c r="AS15">
        <f t="shared" si="9"/>
        <v>3956.8443845775241</v>
      </c>
      <c r="AT15">
        <f t="shared" si="9"/>
        <v>5205.8790375821609</v>
      </c>
      <c r="AU15">
        <f t="shared" si="9"/>
        <v>29636.728515366154</v>
      </c>
      <c r="AW15">
        <v>12</v>
      </c>
      <c r="AX15">
        <f>(R15*SUMPRODUCT(K16:$K$23, X16:$X$23)-$AZ$3*SUMPRODUCT(K15:$K$22, W16:$W$23))/Z15</f>
        <v>161817.55939192892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4.6777600000000003E-2</v>
      </c>
      <c r="O16">
        <f t="shared" si="21"/>
        <v>164978.06295069156</v>
      </c>
      <c r="P16">
        <f t="shared" si="22"/>
        <v>8248.9031475345782</v>
      </c>
      <c r="Q16" s="4">
        <f t="shared" si="23"/>
        <v>50</v>
      </c>
      <c r="R16">
        <f t="shared" si="0"/>
        <v>2000000</v>
      </c>
      <c r="S16">
        <f t="shared" si="1"/>
        <v>154893.89205314245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106081.52269981171</v>
      </c>
      <c r="AC16">
        <f t="shared" si="2"/>
        <v>95777.279469894143</v>
      </c>
      <c r="AE16">
        <f t="shared" si="3"/>
        <v>102012.73808917505</v>
      </c>
      <c r="AF16">
        <f t="shared" si="4"/>
        <v>-5100.6369044587527</v>
      </c>
      <c r="AG16">
        <f t="shared" si="4"/>
        <v>-30.917061415512105</v>
      </c>
      <c r="AH16">
        <f t="shared" si="5"/>
        <v>-61331.280176139124</v>
      </c>
      <c r="AI16">
        <f t="shared" si="6"/>
        <v>35549.903947161663</v>
      </c>
      <c r="AJ16">
        <f t="shared" si="7"/>
        <v>10304.243229917571</v>
      </c>
      <c r="AK16">
        <f t="shared" si="24"/>
        <v>11103.751226483682</v>
      </c>
      <c r="AL16">
        <f t="shared" si="8"/>
        <v>56957.898403562918</v>
      </c>
      <c r="AN16">
        <f t="shared" si="9"/>
        <v>44625.791435243213</v>
      </c>
      <c r="AO16">
        <f t="shared" si="9"/>
        <v>-2231.2895717621604</v>
      </c>
      <c r="AP16">
        <f t="shared" si="9"/>
        <v>-13.524765243661793</v>
      </c>
      <c r="AQ16">
        <f t="shared" si="9"/>
        <v>-26829.560394745247</v>
      </c>
      <c r="AR16">
        <f t="shared" si="9"/>
        <v>15551.416703492139</v>
      </c>
      <c r="AS16">
        <f t="shared" si="9"/>
        <v>4507.6234388920211</v>
      </c>
      <c r="AT16">
        <f t="shared" si="9"/>
        <v>4857.370713339059</v>
      </c>
      <c r="AU16">
        <f t="shared" si="9"/>
        <v>24916.410855723221</v>
      </c>
      <c r="AW16">
        <v>13</v>
      </c>
      <c r="AX16">
        <f>(R16*SUMPRODUCT(K17:$K$23, X17:$X$23)-$AZ$3*SUMPRODUCT(K16:$K$22, W17:$W$23))/Z16</f>
        <v>154893.89205314245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5.1668436999999998E-2</v>
      </c>
      <c r="O17">
        <f t="shared" si="21"/>
        <v>164978.06295069156</v>
      </c>
      <c r="P17">
        <f t="shared" si="22"/>
        <v>8248.9031475345782</v>
      </c>
      <c r="Q17" s="4">
        <f t="shared" si="23"/>
        <v>50</v>
      </c>
      <c r="R17">
        <f t="shared" si="0"/>
        <v>2000000</v>
      </c>
      <c r="S17">
        <f t="shared" si="1"/>
        <v>145168.73064806472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95777.279469894143</v>
      </c>
      <c r="AC17">
        <f t="shared" si="2"/>
        <v>84228.217283990845</v>
      </c>
      <c r="AE17">
        <f t="shared" si="3"/>
        <v>95721.771977125274</v>
      </c>
      <c r="AF17">
        <f t="shared" si="4"/>
        <v>-4786.0885988562641</v>
      </c>
      <c r="AG17">
        <f t="shared" si="4"/>
        <v>-29.010454561384471</v>
      </c>
      <c r="AH17">
        <f t="shared" si="5"/>
        <v>-63897.449598900719</v>
      </c>
      <c r="AI17">
        <f t="shared" si="6"/>
        <v>27009.223324806902</v>
      </c>
      <c r="AJ17">
        <f t="shared" si="7"/>
        <v>11549.062185903298</v>
      </c>
      <c r="AK17">
        <f t="shared" si="24"/>
        <v>11520.189807731667</v>
      </c>
      <c r="AL17">
        <f t="shared" si="8"/>
        <v>50078.475318441866</v>
      </c>
      <c r="AN17">
        <f t="shared" si="9"/>
        <v>39440.320832197212</v>
      </c>
      <c r="AO17">
        <f t="shared" si="9"/>
        <v>-1972.0160416098608</v>
      </c>
      <c r="AP17">
        <f t="shared" si="9"/>
        <v>-11.95320157322525</v>
      </c>
      <c r="AQ17">
        <f t="shared" si="9"/>
        <v>-26327.718976431348</v>
      </c>
      <c r="AR17">
        <f t="shared" si="9"/>
        <v>11128.632612582776</v>
      </c>
      <c r="AS17">
        <f t="shared" si="9"/>
        <v>4758.5696390145586</v>
      </c>
      <c r="AT17">
        <f t="shared" si="9"/>
        <v>4746.6733291703385</v>
      </c>
      <c r="AU17">
        <f t="shared" si="9"/>
        <v>20633.875580767675</v>
      </c>
      <c r="AW17">
        <v>14</v>
      </c>
      <c r="AX17">
        <f>(R17*SUMPRODUCT(K18:$K$23, X18:$X$23)-$AZ$3*SUMPRODUCT(K17:$K$22, W18:$W$23))/Z17</f>
        <v>145168.73064806472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5.7177164000000003E-2</v>
      </c>
      <c r="O18">
        <f t="shared" si="21"/>
        <v>164978.06295069156</v>
      </c>
      <c r="P18">
        <f t="shared" si="22"/>
        <v>8248.9031475345782</v>
      </c>
      <c r="Q18" s="4">
        <f t="shared" si="23"/>
        <v>50</v>
      </c>
      <c r="R18">
        <f t="shared" si="0"/>
        <v>2000000</v>
      </c>
      <c r="S18">
        <f t="shared" si="1"/>
        <v>132553.91351169514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84228.217283990845</v>
      </c>
      <c r="AC18">
        <f t="shared" si="2"/>
        <v>71742.458152033563</v>
      </c>
      <c r="AE18">
        <f t="shared" si="3"/>
        <v>89291.45480264732</v>
      </c>
      <c r="AF18">
        <f t="shared" si="4"/>
        <v>-4464.5727401323666</v>
      </c>
      <c r="AG18">
        <f t="shared" si="4"/>
        <v>-27.061614497599795</v>
      </c>
      <c r="AH18">
        <f t="shared" si="5"/>
        <v>-66349.420726833108</v>
      </c>
      <c r="AI18">
        <f t="shared" si="6"/>
        <v>18450.399721184251</v>
      </c>
      <c r="AJ18">
        <f t="shared" si="7"/>
        <v>12485.759131957282</v>
      </c>
      <c r="AK18">
        <f t="shared" si="24"/>
        <v>11850.762464190057</v>
      </c>
      <c r="AL18">
        <f t="shared" si="8"/>
        <v>42786.921317331587</v>
      </c>
      <c r="AN18">
        <f t="shared" si="9"/>
        <v>34380.741922661509</v>
      </c>
      <c r="AO18">
        <f t="shared" si="9"/>
        <v>-1719.0370961330757</v>
      </c>
      <c r="AP18">
        <f t="shared" si="9"/>
        <v>-10.419791973475039</v>
      </c>
      <c r="AQ18">
        <f t="shared" si="9"/>
        <v>-25547.15135697068</v>
      </c>
      <c r="AR18">
        <f t="shared" si="9"/>
        <v>7104.1336775842819</v>
      </c>
      <c r="AS18">
        <f t="shared" si="9"/>
        <v>4807.5111260435024</v>
      </c>
      <c r="AT18">
        <f t="shared" si="9"/>
        <v>4563.0122923700283</v>
      </c>
      <c r="AU18">
        <f t="shared" si="9"/>
        <v>16474.657095997813</v>
      </c>
      <c r="AW18">
        <v>15</v>
      </c>
      <c r="AX18">
        <f>(R18*SUMPRODUCT(K19:$K$23, X19:$X$23)-$AZ$3*SUMPRODUCT(K18:$K$22, W19:$W$23))/Z18</f>
        <v>132553.91351169514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6.3388860000000005E-2</v>
      </c>
      <c r="O19">
        <f t="shared" si="21"/>
        <v>164978.06295069156</v>
      </c>
      <c r="P19">
        <f t="shared" si="22"/>
        <v>8248.9031475345782</v>
      </c>
      <c r="Q19" s="4">
        <f t="shared" si="23"/>
        <v>50</v>
      </c>
      <c r="R19">
        <f t="shared" si="0"/>
        <v>2000000</v>
      </c>
      <c r="S19">
        <f t="shared" si="1"/>
        <v>116677.09155522326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71742.458152033563</v>
      </c>
      <c r="AC19">
        <f t="shared" si="2"/>
        <v>58514.946278356292</v>
      </c>
      <c r="AE19">
        <f t="shared" si="3"/>
        <v>82738.456726939505</v>
      </c>
      <c r="AF19">
        <f t="shared" si="4"/>
        <v>-4136.9228363469756</v>
      </c>
      <c r="AG19">
        <f t="shared" si="4"/>
        <v>-25.075593459861473</v>
      </c>
      <c r="AH19">
        <f t="shared" si="5"/>
        <v>-68616.195710492961</v>
      </c>
      <c r="AI19">
        <f t="shared" si="6"/>
        <v>9960.2625866397138</v>
      </c>
      <c r="AJ19">
        <f t="shared" si="7"/>
        <v>13227.511873677271</v>
      </c>
      <c r="AK19">
        <f t="shared" si="24"/>
        <v>11035.249015928755</v>
      </c>
      <c r="AL19">
        <f t="shared" si="8"/>
        <v>34223.02347624574</v>
      </c>
      <c r="AN19">
        <f t="shared" si="9"/>
        <v>29679.13030277918</v>
      </c>
      <c r="AO19">
        <f t="shared" si="9"/>
        <v>-1483.9565151389593</v>
      </c>
      <c r="AP19">
        <f t="shared" si="9"/>
        <v>-8.9948717338406521</v>
      </c>
      <c r="AQ19">
        <f t="shared" si="9"/>
        <v>-24613.330897549211</v>
      </c>
      <c r="AR19">
        <f t="shared" si="9"/>
        <v>3572.8480183571724</v>
      </c>
      <c r="AS19">
        <f t="shared" si="9"/>
        <v>4744.8437402700883</v>
      </c>
      <c r="AT19">
        <f t="shared" si="9"/>
        <v>3958.456640643702</v>
      </c>
      <c r="AU19">
        <f t="shared" si="9"/>
        <v>12276.148399270964</v>
      </c>
      <c r="AW19">
        <v>16</v>
      </c>
      <c r="AX19">
        <f>(R19*SUMPRODUCT(K20:$K$23, X20:$X$23)-$AZ$3*SUMPRODUCT(K19:$K$22, W20:$W$23))/Z19</f>
        <v>116677.09155522326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7.0498397000000004E-2</v>
      </c>
      <c r="O20">
        <f t="shared" si="21"/>
        <v>164978.06295069156</v>
      </c>
      <c r="P20">
        <f t="shared" si="22"/>
        <v>8248.9031475345782</v>
      </c>
      <c r="Q20" s="4">
        <f t="shared" si="23"/>
        <v>50</v>
      </c>
      <c r="R20">
        <f t="shared" si="0"/>
        <v>2000000</v>
      </c>
      <c r="S20">
        <f t="shared" si="1"/>
        <v>96033.885709753464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58514.946278356292</v>
      </c>
      <c r="AC20">
        <f t="shared" si="2"/>
        <v>44285.158983421599</v>
      </c>
      <c r="AE20">
        <f t="shared" si="3"/>
        <v>76078.143590167019</v>
      </c>
      <c r="AF20">
        <f t="shared" si="4"/>
        <v>-3803.907179508351</v>
      </c>
      <c r="AG20">
        <f t="shared" si="4"/>
        <v>-23.057048382518943</v>
      </c>
      <c r="AH20">
        <f t="shared" si="5"/>
        <v>-70711.565709756716</v>
      </c>
      <c r="AI20">
        <f t="shared" si="6"/>
        <v>1539.6136525194306</v>
      </c>
      <c r="AJ20">
        <f t="shared" si="7"/>
        <v>14229.787294934693</v>
      </c>
      <c r="AK20">
        <f t="shared" si="24"/>
        <v>7101.8526200135111</v>
      </c>
      <c r="AL20">
        <f t="shared" si="8"/>
        <v>22871.253567467633</v>
      </c>
      <c r="AN20">
        <f t="shared" si="9"/>
        <v>25884.480592859087</v>
      </c>
      <c r="AO20">
        <f t="shared" si="9"/>
        <v>-1294.2240296429543</v>
      </c>
      <c r="AP20">
        <f t="shared" si="9"/>
        <v>-7.8448249815478226</v>
      </c>
      <c r="AQ20">
        <f t="shared" si="9"/>
        <v>-24058.580611073761</v>
      </c>
      <c r="AR20">
        <f t="shared" si="9"/>
        <v>523.83112716082258</v>
      </c>
      <c r="AS20">
        <f t="shared" si="9"/>
        <v>4841.4779290678698</v>
      </c>
      <c r="AT20">
        <f t="shared" si="9"/>
        <v>2416.3019448314276</v>
      </c>
      <c r="AU20">
        <f t="shared" si="9"/>
        <v>7781.6110010601196</v>
      </c>
      <c r="AW20">
        <v>17</v>
      </c>
      <c r="AX20">
        <f>(R20*SUMPRODUCT(K21:$K$23, X21:$X$23)-$AZ$3*SUMPRODUCT(K20:$K$22, W21:$W$23))/Z20</f>
        <v>96033.885709753464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7.8701599999999997E-2</v>
      </c>
      <c r="O21">
        <f t="shared" si="21"/>
        <v>164978.06295069156</v>
      </c>
      <c r="P21">
        <f t="shared" si="22"/>
        <v>8248.9031475345782</v>
      </c>
      <c r="Q21" s="4">
        <f t="shared" si="23"/>
        <v>50</v>
      </c>
      <c r="R21">
        <f t="shared" si="0"/>
        <v>2000000</v>
      </c>
      <c r="S21">
        <f t="shared" si="1"/>
        <v>69880.461313583568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44285.158983421599</v>
      </c>
      <c r="AC21">
        <f t="shared" si="2"/>
        <v>29366.357237526037</v>
      </c>
      <c r="AE21">
        <f t="shared" si="3"/>
        <v>69329.890528689459</v>
      </c>
      <c r="AF21">
        <f t="shared" si="4"/>
        <v>-3466.4945264344728</v>
      </c>
      <c r="AG21">
        <f t="shared" si="4"/>
        <v>-21.011851299712099</v>
      </c>
      <c r="AH21">
        <f t="shared" si="5"/>
        <v>-72585.063959266103</v>
      </c>
      <c r="AI21">
        <f t="shared" si="6"/>
        <v>-6742.6798083108297</v>
      </c>
      <c r="AJ21">
        <f t="shared" si="7"/>
        <v>14918.801745895562</v>
      </c>
      <c r="AK21">
        <f t="shared" si="24"/>
        <v>5650.6208707652095</v>
      </c>
      <c r="AL21">
        <f t="shared" si="8"/>
        <v>13826.742808349942</v>
      </c>
      <c r="AN21">
        <f t="shared" si="9"/>
        <v>22437.444829357501</v>
      </c>
      <c r="AO21">
        <f t="shared" si="9"/>
        <v>-1121.872241467875</v>
      </c>
      <c r="AP21">
        <f t="shared" si="9"/>
        <v>-6.8001297954575861</v>
      </c>
      <c r="AQ21">
        <f t="shared" si="9"/>
        <v>-23490.926577296075</v>
      </c>
      <c r="AR21">
        <f t="shared" si="9"/>
        <v>-2182.1541192019081</v>
      </c>
      <c r="AS21">
        <f t="shared" si="9"/>
        <v>4828.2175053361016</v>
      </c>
      <c r="AT21">
        <f t="shared" si="9"/>
        <v>1828.7277402658701</v>
      </c>
      <c r="AU21">
        <f t="shared" si="9"/>
        <v>4474.7911264000641</v>
      </c>
      <c r="AW21">
        <v>18</v>
      </c>
      <c r="AX21">
        <f>(R21*SUMPRODUCT(K22:$K$23, X22:$X$23)-$AZ$3*SUMPRODUCT(K21:$K$22, W22:$W$23))/Z21</f>
        <v>69880.461313583568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8.8159118999999994E-2</v>
      </c>
      <c r="O22">
        <f t="shared" si="21"/>
        <v>164978.06295069156</v>
      </c>
      <c r="P22">
        <f t="shared" si="22"/>
        <v>8248.9031475345782</v>
      </c>
      <c r="Q22" s="4">
        <f t="shared" si="23"/>
        <v>50</v>
      </c>
      <c r="R22">
        <f t="shared" si="0"/>
        <v>2000000</v>
      </c>
      <c r="S22">
        <f t="shared" si="1"/>
        <v>37958.993000253031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29366.357237526037</v>
      </c>
      <c r="AC22">
        <f t="shared" si="2"/>
        <v>14385.962213623327</v>
      </c>
      <c r="AE22">
        <f t="shared" si="3"/>
        <v>62524.529554026856</v>
      </c>
      <c r="AF22">
        <f t="shared" si="4"/>
        <v>-3126.2264777013429</v>
      </c>
      <c r="AG22">
        <f t="shared" si="4"/>
        <v>-18.949346487573354</v>
      </c>
      <c r="AH22">
        <f t="shared" si="5"/>
        <v>-74095.451965664935</v>
      </c>
      <c r="AI22">
        <f t="shared" si="6"/>
        <v>-14716.09823582699</v>
      </c>
      <c r="AJ22">
        <f t="shared" si="7"/>
        <v>14980.395023902711</v>
      </c>
      <c r="AK22">
        <f t="shared" si="24"/>
        <v>6213.5262219696087</v>
      </c>
      <c r="AL22">
        <f t="shared" si="8"/>
        <v>6477.8230100453293</v>
      </c>
      <c r="AN22">
        <f t="shared" si="9"/>
        <v>18911.219637660433</v>
      </c>
      <c r="AO22">
        <f t="shared" si="9"/>
        <v>-945.56098188302167</v>
      </c>
      <c r="AP22">
        <f t="shared" si="9"/>
        <v>-5.7314346221026353</v>
      </c>
      <c r="AQ22">
        <f t="shared" si="9"/>
        <v>-22410.97016273611</v>
      </c>
      <c r="AR22">
        <f t="shared" si="9"/>
        <v>-4451.0429415808012</v>
      </c>
      <c r="AS22">
        <f t="shared" si="9"/>
        <v>4530.9823612690252</v>
      </c>
      <c r="AT22">
        <f t="shared" si="9"/>
        <v>1879.3481525757732</v>
      </c>
      <c r="AU22">
        <f t="shared" si="9"/>
        <v>1959.2875722639976</v>
      </c>
      <c r="AW22">
        <v>19</v>
      </c>
      <c r="AX22">
        <f>(R22*SUMPRODUCT(K23:$K$23, X23:$X$23)-$AZ$3*SUMPRODUCT(K22:$K$22, W23:$W$23))/Z22</f>
        <v>37958.993000253031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9.9426106E-2</v>
      </c>
      <c r="O23">
        <f t="shared" si="21"/>
        <v>164978.06295069156</v>
      </c>
      <c r="P23">
        <f t="shared" si="22"/>
        <v>8248.9031475345782</v>
      </c>
      <c r="Q23" s="4">
        <f t="shared" si="23"/>
        <v>50</v>
      </c>
      <c r="R23">
        <f t="shared" si="0"/>
        <v>2000000</v>
      </c>
      <c r="S23">
        <f t="shared" si="1"/>
        <v>42623.069524035513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14385.962213623327</v>
      </c>
      <c r="AC23">
        <f t="shared" si="2"/>
        <v>14385.962213623327</v>
      </c>
      <c r="AE23">
        <f t="shared" si="3"/>
        <v>55682.713755447781</v>
      </c>
      <c r="AF23">
        <f t="shared" si="4"/>
        <v>-2784.1356877723892</v>
      </c>
      <c r="AG23">
        <f t="shared" si="4"/>
        <v>-16.875793290193425</v>
      </c>
      <c r="AH23">
        <f t="shared" si="5"/>
        <v>-75362.389300167837</v>
      </c>
      <c r="AI23">
        <f t="shared" si="6"/>
        <v>-22480.687025782638</v>
      </c>
      <c r="AJ23">
        <f t="shared" si="7"/>
        <v>0</v>
      </c>
      <c r="AK23">
        <f t="shared" si="24"/>
        <v>6990.863735226937</v>
      </c>
      <c r="AL23">
        <f t="shared" si="8"/>
        <v>-15489.823290555702</v>
      </c>
      <c r="AN23">
        <f t="shared" si="9"/>
        <v>15256.670452940049</v>
      </c>
      <c r="AO23">
        <f t="shared" si="9"/>
        <v>-762.8335226470025</v>
      </c>
      <c r="AP23">
        <f t="shared" si="9"/>
        <v>-4.6238482195963062</v>
      </c>
      <c r="AQ23">
        <f t="shared" si="9"/>
        <v>-20648.762615064643</v>
      </c>
      <c r="AR23">
        <f t="shared" si="9"/>
        <v>-6159.5495329911937</v>
      </c>
      <c r="AS23">
        <f t="shared" si="9"/>
        <v>0</v>
      </c>
      <c r="AT23">
        <f t="shared" si="9"/>
        <v>1915.4473084446604</v>
      </c>
      <c r="AU23">
        <f t="shared" si="9"/>
        <v>-4244.1022245465338</v>
      </c>
      <c r="AW23">
        <v>20</v>
      </c>
      <c r="AX23">
        <f>(R23*SUMPRODUCT(K$23:$K24, X$23:$X24)-$AZ$3*SUMPRODUCT(K$22:$K23, W$23:$W24))/Z23</f>
        <v>42623.069524035513</v>
      </c>
    </row>
    <row r="25" spans="5:50" x14ac:dyDescent="0.25">
      <c r="AN25" s="8">
        <f t="shared" ref="AN25:AU25" si="25">SUM(AN3:AN23)</f>
        <v>1328791.1115078833</v>
      </c>
      <c r="AO25" s="8">
        <f t="shared" si="25"/>
        <v>-190173.10278841294</v>
      </c>
      <c r="AP25" s="8">
        <f t="shared" si="25"/>
        <v>-2872.6257192083804</v>
      </c>
      <c r="AQ25" s="8">
        <f t="shared" si="25"/>
        <v>-485175.55357029376</v>
      </c>
      <c r="AR25" s="8">
        <f t="shared" si="25"/>
        <v>650569.82942996826</v>
      </c>
      <c r="AS25" s="8">
        <f t="shared" si="25"/>
        <v>-58649.823751696516</v>
      </c>
      <c r="AT25" s="8">
        <f t="shared" si="25"/>
        <v>133013.68996481015</v>
      </c>
      <c r="AU25" s="9">
        <f t="shared" si="25"/>
        <v>724933.69564308214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9B1CB-0100-4859-BB81-7014DBBA34A6}">
  <dimension ref="A1:AZ100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4720.223131571287</v>
      </c>
      <c r="K3">
        <v>1</v>
      </c>
      <c r="L3" s="2">
        <v>0</v>
      </c>
      <c r="O3">
        <f>$C$3</f>
        <v>4720.223131571287</v>
      </c>
      <c r="P3">
        <f>O3*C5</f>
        <v>472.02231315712874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4720.223131571287</v>
      </c>
      <c r="AF3">
        <f t="shared" ref="AF3:AG34" si="3">-$Z3*P3</f>
        <v>-472.02231315712874</v>
      </c>
      <c r="AG3">
        <f t="shared" si="3"/>
        <v>-2519.9082039999998</v>
      </c>
      <c r="AH3">
        <f t="shared" ref="AH3:AH66" si="4">-X3*R3</f>
        <v>0</v>
      </c>
      <c r="AI3">
        <f t="shared" ref="AI3:AI34" si="5">SUM(AE3:AH3)</f>
        <v>1728.2926144141588</v>
      </c>
      <c r="AJ3">
        <f t="shared" ref="AJ3:AJ66" si="6">AB3-AC3</f>
        <v>0</v>
      </c>
      <c r="AL3">
        <f t="shared" ref="AL3:AL23" si="7">SUM(AI3:AK3)</f>
        <v>1728.2926144141588</v>
      </c>
      <c r="AN3">
        <f t="shared" ref="AN3:AU34" si="8">AE3*$K3</f>
        <v>4720.223131571287</v>
      </c>
      <c r="AO3">
        <f t="shared" si="8"/>
        <v>-472.02231315712874</v>
      </c>
      <c r="AP3">
        <f t="shared" si="8"/>
        <v>-2519.9082039999998</v>
      </c>
      <c r="AQ3">
        <f t="shared" si="8"/>
        <v>0</v>
      </c>
      <c r="AR3">
        <f t="shared" si="8"/>
        <v>1728.2926144141588</v>
      </c>
      <c r="AS3">
        <f t="shared" si="8"/>
        <v>0</v>
      </c>
      <c r="AT3">
        <f t="shared" si="8"/>
        <v>0</v>
      </c>
      <c r="AU3">
        <f t="shared" si="8"/>
        <v>1728.2926144141588</v>
      </c>
      <c r="AW3">
        <v>0</v>
      </c>
      <c r="AX3">
        <f>IF(Z3&gt;0, (R3*SUMPRODUCT(K3:$K$98, X3:$X$98)-K3*$AZ$3)/Z3, 0)</f>
        <v>0</v>
      </c>
      <c r="AZ3">
        <f>C6*SUMPRODUCT(X4:X98, K4:K98)/1</f>
        <v>1744.668362919967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1.784809E-3</v>
      </c>
      <c r="R4">
        <f t="shared" si="0"/>
        <v>50000</v>
      </c>
      <c r="S4">
        <f t="shared" si="1"/>
        <v>118.42297840613799</v>
      </c>
      <c r="U4">
        <f t="shared" ref="U4:U67" si="12">M4</f>
        <v>1.784809E-3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1.784809E-3</v>
      </c>
      <c r="Y4">
        <f t="shared" ref="Y4:Y67" si="16">V4*W4</f>
        <v>0.01</v>
      </c>
      <c r="Z4">
        <f t="shared" ref="Z4:Z67" si="17">MAX(0, W4-X4-Y4)</f>
        <v>0.98821519099999999</v>
      </c>
      <c r="AB4">
        <f t="shared" ref="AB4:AB67" si="18">AC3</f>
        <v>0</v>
      </c>
      <c r="AC4">
        <f t="shared" ref="AC4:AC67" si="19">S4*Z4</f>
        <v>117.02738622441052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-89.240449999999996</v>
      </c>
      <c r="AI4">
        <f t="shared" si="5"/>
        <v>-89.240449999999996</v>
      </c>
      <c r="AJ4">
        <f t="shared" si="6"/>
        <v>-117.02738622441052</v>
      </c>
      <c r="AK4">
        <f t="shared" ref="AK4:AK67" si="20">G4*SUM(AB4:AB4, AE4:AF4)</f>
        <v>0</v>
      </c>
      <c r="AL4">
        <f t="shared" si="7"/>
        <v>-206.26783622441053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-83.254454706595752</v>
      </c>
      <c r="AR4">
        <f t="shared" si="8"/>
        <v>-83.254454706595752</v>
      </c>
      <c r="AS4">
        <f t="shared" si="8"/>
        <v>-109.17752236627533</v>
      </c>
      <c r="AT4">
        <f t="shared" si="8"/>
        <v>0</v>
      </c>
      <c r="AU4">
        <f t="shared" si="8"/>
        <v>-192.43197707287109</v>
      </c>
      <c r="AW4">
        <v>1</v>
      </c>
      <c r="AX4">
        <f>IF(Z4&gt;0, (R4*SUMPRODUCT(K4:$K$98, X4:$X$98)-K4*$AZ$3)/Z4, 0)</f>
        <v>118.42297840613799</v>
      </c>
    </row>
    <row r="5" spans="1:52" x14ac:dyDescent="0.25">
      <c r="C5" s="2">
        <v>0.1</v>
      </c>
      <c r="E5">
        <v>2005</v>
      </c>
      <c r="F5" s="5">
        <v>3.6400000000000002E-2</v>
      </c>
      <c r="G5" s="5"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1.7924099999999999E-3</v>
      </c>
      <c r="Q5" s="4">
        <f t="shared" ref="Q5:Q68" si="22">$C$8</f>
        <v>50</v>
      </c>
      <c r="R5">
        <f t="shared" si="0"/>
        <v>50000</v>
      </c>
      <c r="S5">
        <f t="shared" si="1"/>
        <v>173.60295188913605</v>
      </c>
      <c r="U5">
        <f t="shared" si="12"/>
        <v>1.7924099999999999E-3</v>
      </c>
      <c r="V5">
        <f t="shared" si="13"/>
        <v>0.01</v>
      </c>
      <c r="W5">
        <f t="shared" si="14"/>
        <v>0.98821519099999999</v>
      </c>
      <c r="X5">
        <f t="shared" si="15"/>
        <v>1.7712867905003099E-3</v>
      </c>
      <c r="Y5">
        <f t="shared" si="16"/>
        <v>9.8821519099999994E-3</v>
      </c>
      <c r="Z5">
        <f t="shared" si="17"/>
        <v>0.97656175229949971</v>
      </c>
      <c r="AB5">
        <f t="shared" si="18"/>
        <v>117.02738622441052</v>
      </c>
      <c r="AC5">
        <f t="shared" si="19"/>
        <v>169.53400290122045</v>
      </c>
      <c r="AE5">
        <f t="shared" si="2"/>
        <v>0</v>
      </c>
      <c r="AF5">
        <f t="shared" si="3"/>
        <v>0</v>
      </c>
      <c r="AG5">
        <f t="shared" si="3"/>
        <v>-48.828087614974983</v>
      </c>
      <c r="AH5">
        <f t="shared" si="4"/>
        <v>-88.564339525015498</v>
      </c>
      <c r="AI5">
        <f t="shared" si="5"/>
        <v>-137.39242713999047</v>
      </c>
      <c r="AJ5">
        <f t="shared" si="6"/>
        <v>-52.506616676809927</v>
      </c>
      <c r="AK5">
        <f t="shared" si="20"/>
        <v>4.7981228352008314</v>
      </c>
      <c r="AL5">
        <f t="shared" si="7"/>
        <v>-185.10092098159956</v>
      </c>
      <c r="AN5">
        <f t="shared" si="8"/>
        <v>0</v>
      </c>
      <c r="AO5">
        <f t="shared" si="8"/>
        <v>0</v>
      </c>
      <c r="AP5">
        <f t="shared" si="8"/>
        <v>-41.753289207172912</v>
      </c>
      <c r="AQ5">
        <f t="shared" si="8"/>
        <v>-75.732076807696643</v>
      </c>
      <c r="AR5">
        <f t="shared" si="8"/>
        <v>-117.48536601486954</v>
      </c>
      <c r="AS5">
        <f t="shared" si="8"/>
        <v>-44.898828901188701</v>
      </c>
      <c r="AT5">
        <f t="shared" si="8"/>
        <v>4.102913306157002</v>
      </c>
      <c r="AU5">
        <f t="shared" si="8"/>
        <v>-158.28128160990124</v>
      </c>
      <c r="AW5">
        <v>2</v>
      </c>
      <c r="AX5">
        <f>IF(Z5&gt;0, (R5*SUMPRODUCT(K5:$K$98, X5:$X$98)-K5*$AZ$3)/Z5, 0)</f>
        <v>173.60295188913605</v>
      </c>
    </row>
    <row r="6" spans="1:52" x14ac:dyDescent="0.25">
      <c r="A6" t="s">
        <v>16</v>
      </c>
      <c r="C6" s="2">
        <v>50000</v>
      </c>
      <c r="E6">
        <v>2006</v>
      </c>
      <c r="F6" s="5">
        <v>5.8799999999999998E-2</v>
      </c>
      <c r="G6" s="5"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1.8014369999999999E-3</v>
      </c>
      <c r="Q6" s="4">
        <f t="shared" si="22"/>
        <v>50</v>
      </c>
      <c r="R6">
        <f t="shared" si="0"/>
        <v>50000</v>
      </c>
      <c r="S6">
        <f t="shared" si="1"/>
        <v>248.51604440920053</v>
      </c>
      <c r="U6">
        <f t="shared" si="12"/>
        <v>1.8014369999999999E-3</v>
      </c>
      <c r="V6">
        <f t="shared" si="13"/>
        <v>0.01</v>
      </c>
      <c r="W6">
        <f t="shared" si="14"/>
        <v>0.97656175229949971</v>
      </c>
      <c r="X6">
        <f t="shared" si="15"/>
        <v>1.7592144733771537E-3</v>
      </c>
      <c r="Y6">
        <f t="shared" si="16"/>
        <v>9.765617522994997E-3</v>
      </c>
      <c r="Z6">
        <f t="shared" si="17"/>
        <v>0.9650369203031276</v>
      </c>
      <c r="AB6">
        <f t="shared" si="18"/>
        <v>169.53400290122045</v>
      </c>
      <c r="AC6">
        <f t="shared" si="19"/>
        <v>239.82715814257017</v>
      </c>
      <c r="AE6">
        <f t="shared" si="2"/>
        <v>0</v>
      </c>
      <c r="AF6">
        <f t="shared" si="3"/>
        <v>0</v>
      </c>
      <c r="AG6">
        <f t="shared" si="3"/>
        <v>-48.251846015156381</v>
      </c>
      <c r="AH6">
        <f t="shared" si="4"/>
        <v>-87.960723668857682</v>
      </c>
      <c r="AI6">
        <f t="shared" si="5"/>
        <v>-136.21256968401406</v>
      </c>
      <c r="AJ6">
        <f t="shared" si="6"/>
        <v>-70.293155241349723</v>
      </c>
      <c r="AK6">
        <f t="shared" si="20"/>
        <v>9.917739169721397</v>
      </c>
      <c r="AL6">
        <f t="shared" si="7"/>
        <v>-196.58798575564239</v>
      </c>
      <c r="AN6">
        <f t="shared" si="8"/>
        <v>0</v>
      </c>
      <c r="AO6">
        <f t="shared" si="8"/>
        <v>0</v>
      </c>
      <c r="AP6">
        <f t="shared" si="8"/>
        <v>-37.221957956744859</v>
      </c>
      <c r="AQ6">
        <f t="shared" si="8"/>
        <v>-67.853784437980991</v>
      </c>
      <c r="AR6">
        <f t="shared" si="8"/>
        <v>-105.07574239472585</v>
      </c>
      <c r="AS6">
        <f t="shared" si="8"/>
        <v>-54.224844956576518</v>
      </c>
      <c r="AT6">
        <f t="shared" si="8"/>
        <v>7.6506434652339612</v>
      </c>
      <c r="AU6">
        <f t="shared" si="8"/>
        <v>-151.6499438860684</v>
      </c>
      <c r="AW6">
        <v>3</v>
      </c>
      <c r="AX6">
        <f>IF(Z6&gt;0, (R6*SUMPRODUCT(K6:$K$98, X6:$X$98)-K6*$AZ$3)/Z6, 0)</f>
        <v>248.51604440920053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1.8114139999999999E-3</v>
      </c>
      <c r="Q7" s="4">
        <f t="shared" si="22"/>
        <v>50</v>
      </c>
      <c r="R7">
        <f t="shared" si="0"/>
        <v>50000</v>
      </c>
      <c r="S7">
        <f t="shared" si="1"/>
        <v>307.58189735570926</v>
      </c>
      <c r="U7">
        <f t="shared" si="12"/>
        <v>1.8114139999999999E-3</v>
      </c>
      <c r="V7">
        <f t="shared" si="13"/>
        <v>0.01</v>
      </c>
      <c r="W7">
        <f t="shared" si="14"/>
        <v>0.9650369203031276</v>
      </c>
      <c r="X7">
        <f t="shared" si="15"/>
        <v>1.7480813879539696E-3</v>
      </c>
      <c r="Y7">
        <f t="shared" si="16"/>
        <v>9.6503692030312765E-3</v>
      </c>
      <c r="Z7">
        <f t="shared" si="17"/>
        <v>0.95363846971214228</v>
      </c>
      <c r="AB7">
        <f t="shared" si="18"/>
        <v>239.82715814257017</v>
      </c>
      <c r="AC7">
        <f t="shared" si="19"/>
        <v>293.32192990545582</v>
      </c>
      <c r="AE7">
        <f t="shared" si="2"/>
        <v>0</v>
      </c>
      <c r="AF7">
        <f t="shared" si="3"/>
        <v>0</v>
      </c>
      <c r="AG7">
        <f t="shared" si="3"/>
        <v>-47.681923485607115</v>
      </c>
      <c r="AH7">
        <f t="shared" si="4"/>
        <v>-87.404069397698478</v>
      </c>
      <c r="AI7">
        <f t="shared" si="5"/>
        <v>-135.08599288330561</v>
      </c>
      <c r="AJ7">
        <f t="shared" si="6"/>
        <v>-53.494771762885648</v>
      </c>
      <c r="AK7">
        <f t="shared" si="20"/>
        <v>11.775513464800195</v>
      </c>
      <c r="AL7">
        <f t="shared" si="7"/>
        <v>-176.80525118139107</v>
      </c>
      <c r="AN7">
        <f t="shared" si="8"/>
        <v>0</v>
      </c>
      <c r="AO7">
        <f t="shared" si="8"/>
        <v>0</v>
      </c>
      <c r="AP7">
        <f t="shared" si="8"/>
        <v>-33.465848422734197</v>
      </c>
      <c r="AQ7">
        <f t="shared" si="8"/>
        <v>-61.34507847353202</v>
      </c>
      <c r="AR7">
        <f t="shared" si="8"/>
        <v>-94.810926896266224</v>
      </c>
      <c r="AS7">
        <f t="shared" si="8"/>
        <v>-37.545631391440878</v>
      </c>
      <c r="AT7">
        <f t="shared" si="8"/>
        <v>8.2647158483827106</v>
      </c>
      <c r="AU7">
        <f t="shared" si="8"/>
        <v>-124.0918424393244</v>
      </c>
      <c r="AW7">
        <v>4</v>
      </c>
      <c r="AX7">
        <f>IF(Z7&gt;0, (R7*SUMPRODUCT(K7:$K$98, X7:$X$98)-K7*$AZ$3)/Z7, 0)</f>
        <v>307.58189735570926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1.8237660000000001E-3</v>
      </c>
      <c r="Q8" s="4">
        <f t="shared" si="22"/>
        <v>50</v>
      </c>
      <c r="R8">
        <f t="shared" si="0"/>
        <v>50000</v>
      </c>
      <c r="S8">
        <f t="shared" si="1"/>
        <v>332.64620336060068</v>
      </c>
      <c r="U8">
        <f t="shared" si="12"/>
        <v>1.8237660000000001E-3</v>
      </c>
      <c r="V8">
        <f t="shared" si="13"/>
        <v>0.01</v>
      </c>
      <c r="W8">
        <f t="shared" si="14"/>
        <v>0.95363846971214228</v>
      </c>
      <c r="X8">
        <f t="shared" si="15"/>
        <v>1.739213417353035E-3</v>
      </c>
      <c r="Y8">
        <f t="shared" si="16"/>
        <v>9.5363846971214233E-3</v>
      </c>
      <c r="Z8">
        <f t="shared" si="17"/>
        <v>0.94236287159766785</v>
      </c>
      <c r="AB8">
        <f t="shared" si="18"/>
        <v>293.32192990545582</v>
      </c>
      <c r="AC8">
        <f t="shared" si="19"/>
        <v>313.47343142495743</v>
      </c>
      <c r="AE8">
        <f t="shared" si="2"/>
        <v>0</v>
      </c>
      <c r="AF8">
        <f t="shared" si="3"/>
        <v>0</v>
      </c>
      <c r="AG8">
        <f t="shared" si="3"/>
        <v>-47.118143579883395</v>
      </c>
      <c r="AH8">
        <f t="shared" si="4"/>
        <v>-86.960670867651757</v>
      </c>
      <c r="AI8">
        <f t="shared" si="5"/>
        <v>-134.07881444753514</v>
      </c>
      <c r="AJ8">
        <f t="shared" si="6"/>
        <v>-20.151501519501608</v>
      </c>
      <c r="AK8">
        <f t="shared" si="20"/>
        <v>6.2477571069862083</v>
      </c>
      <c r="AL8">
        <f t="shared" si="7"/>
        <v>-147.98255886005055</v>
      </c>
      <c r="AN8">
        <f t="shared" si="8"/>
        <v>0</v>
      </c>
      <c r="AO8">
        <f t="shared" si="8"/>
        <v>0</v>
      </c>
      <c r="AP8">
        <f t="shared" si="8"/>
        <v>-30.869183293188016</v>
      </c>
      <c r="AQ8">
        <f t="shared" si="8"/>
        <v>-56.971788028130554</v>
      </c>
      <c r="AR8">
        <f t="shared" si="8"/>
        <v>-87.840971321318563</v>
      </c>
      <c r="AS8">
        <f t="shared" si="8"/>
        <v>-13.202141399815977</v>
      </c>
      <c r="AT8">
        <f t="shared" si="8"/>
        <v>4.0931824697188688</v>
      </c>
      <c r="AU8">
        <f t="shared" si="8"/>
        <v>-96.94993025141568</v>
      </c>
      <c r="AW8">
        <v>5</v>
      </c>
      <c r="AX8">
        <f>IF(Z8&gt;0, (R8*SUMPRODUCT(K8:$K$98, X8:$X$98)-K8*$AZ$3)/Z8, 0)</f>
        <v>332.64620336060068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v>2.2000000000000001E-3</v>
      </c>
      <c r="G9" s="5"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1.843244E-3</v>
      </c>
      <c r="Q9" s="4">
        <f t="shared" si="22"/>
        <v>50</v>
      </c>
      <c r="R9">
        <f t="shared" si="0"/>
        <v>50000</v>
      </c>
      <c r="S9">
        <f t="shared" si="1"/>
        <v>340.43440108664618</v>
      </c>
      <c r="U9">
        <f t="shared" si="12"/>
        <v>1.843244E-3</v>
      </c>
      <c r="V9">
        <f t="shared" si="13"/>
        <v>0.01</v>
      </c>
      <c r="W9">
        <f t="shared" si="14"/>
        <v>0.94236287159766785</v>
      </c>
      <c r="X9">
        <f t="shared" si="15"/>
        <v>1.7370047088951716E-3</v>
      </c>
      <c r="Y9">
        <f t="shared" si="16"/>
        <v>9.4236287159766789E-3</v>
      </c>
      <c r="Z9">
        <f t="shared" si="17"/>
        <v>0.93120223817279602</v>
      </c>
      <c r="AB9">
        <f t="shared" si="18"/>
        <v>313.47343142495743</v>
      </c>
      <c r="AC9">
        <f t="shared" si="19"/>
        <v>317.01327624290025</v>
      </c>
      <c r="AE9">
        <f t="shared" si="2"/>
        <v>0</v>
      </c>
      <c r="AF9">
        <f t="shared" si="3"/>
        <v>0</v>
      </c>
      <c r="AG9">
        <f t="shared" si="3"/>
        <v>-46.560111908639797</v>
      </c>
      <c r="AH9">
        <f t="shared" si="4"/>
        <v>-86.850235444758582</v>
      </c>
      <c r="AI9">
        <f t="shared" si="5"/>
        <v>-133.41034735339838</v>
      </c>
      <c r="AJ9">
        <f t="shared" si="6"/>
        <v>-3.5398448179428215</v>
      </c>
      <c r="AK9">
        <f t="shared" si="20"/>
        <v>1.8494932454072488</v>
      </c>
      <c r="AL9">
        <f t="shared" si="7"/>
        <v>-135.10069892593395</v>
      </c>
      <c r="AN9">
        <f t="shared" si="8"/>
        <v>0</v>
      </c>
      <c r="AO9">
        <f t="shared" si="8"/>
        <v>0</v>
      </c>
      <c r="AP9">
        <f t="shared" si="8"/>
        <v>-28.888712968430781</v>
      </c>
      <c r="AQ9">
        <f t="shared" si="8"/>
        <v>-53.887145458915661</v>
      </c>
      <c r="AR9">
        <f t="shared" si="8"/>
        <v>-82.775858427346435</v>
      </c>
      <c r="AS9">
        <f t="shared" si="8"/>
        <v>-2.1963340874050048</v>
      </c>
      <c r="AT9">
        <f t="shared" si="8"/>
        <v>1.1475376091977783</v>
      </c>
      <c r="AU9">
        <f t="shared" si="8"/>
        <v>-83.824654905553672</v>
      </c>
      <c r="AW9">
        <v>6</v>
      </c>
      <c r="AX9">
        <f>IF(Z9&gt;0, (R9*SUMPRODUCT(K9:$K$98, X9:$X$98)-K9*$AZ$3)/Z9, 0)</f>
        <v>340.43440108664618</v>
      </c>
    </row>
    <row r="10" spans="1:52" x14ac:dyDescent="0.25">
      <c r="A10" t="s">
        <v>19</v>
      </c>
      <c r="C10" s="2">
        <v>0.01</v>
      </c>
      <c r="E10">
        <v>2010</v>
      </c>
      <c r="F10" s="5">
        <v>2.5000000000000001E-3</v>
      </c>
      <c r="G10" s="5"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1.8660479999999999E-3</v>
      </c>
      <c r="Q10" s="4">
        <f t="shared" si="22"/>
        <v>50</v>
      </c>
      <c r="R10">
        <f t="shared" si="0"/>
        <v>50000</v>
      </c>
      <c r="S10">
        <f t="shared" si="1"/>
        <v>346.3377987505242</v>
      </c>
      <c r="U10">
        <f t="shared" si="12"/>
        <v>1.8660479999999999E-3</v>
      </c>
      <c r="V10">
        <f t="shared" si="13"/>
        <v>0.01</v>
      </c>
      <c r="W10">
        <f t="shared" si="14"/>
        <v>0.93120223817279602</v>
      </c>
      <c r="X10">
        <f t="shared" si="15"/>
        <v>1.7376680741378696E-3</v>
      </c>
      <c r="Y10">
        <f t="shared" si="16"/>
        <v>9.3120223817279597E-3</v>
      </c>
      <c r="Z10">
        <f t="shared" si="17"/>
        <v>0.92015254771693011</v>
      </c>
      <c r="AB10">
        <f t="shared" si="18"/>
        <v>317.01327624290025</v>
      </c>
      <c r="AC10">
        <f t="shared" si="19"/>
        <v>318.68360789096823</v>
      </c>
      <c r="AE10">
        <f t="shared" si="2"/>
        <v>0</v>
      </c>
      <c r="AF10">
        <f t="shared" si="3"/>
        <v>0</v>
      </c>
      <c r="AG10">
        <f t="shared" si="3"/>
        <v>-46.007627385846504</v>
      </c>
      <c r="AH10">
        <f t="shared" si="4"/>
        <v>-86.883403706893475</v>
      </c>
      <c r="AI10">
        <f t="shared" si="5"/>
        <v>-132.89103109273998</v>
      </c>
      <c r="AJ10">
        <f t="shared" si="6"/>
        <v>-1.670331648067986</v>
      </c>
      <c r="AK10">
        <f t="shared" si="20"/>
        <v>1.2997544325958912</v>
      </c>
      <c r="AL10">
        <f t="shared" si="7"/>
        <v>-133.26160830821206</v>
      </c>
      <c r="AN10">
        <f t="shared" si="8"/>
        <v>0</v>
      </c>
      <c r="AO10">
        <f t="shared" si="8"/>
        <v>0</v>
      </c>
      <c r="AP10">
        <f t="shared" si="8"/>
        <v>-27.080844430024815</v>
      </c>
      <c r="AQ10">
        <f t="shared" si="8"/>
        <v>-51.140997113475308</v>
      </c>
      <c r="AR10">
        <f t="shared" si="8"/>
        <v>-78.221841543500119</v>
      </c>
      <c r="AS10">
        <f t="shared" si="8"/>
        <v>-0.98318461694444137</v>
      </c>
      <c r="AT10">
        <f t="shared" si="8"/>
        <v>0.76505678702294333</v>
      </c>
      <c r="AU10">
        <f t="shared" si="8"/>
        <v>-78.439969373421619</v>
      </c>
      <c r="AW10">
        <v>7</v>
      </c>
      <c r="AX10">
        <f>IF(Z10&gt;0, (R10*SUMPRODUCT(K10:$K$98, X10:$X$98)-K10*$AZ$3)/Z10, 0)</f>
        <v>346.3377987505242</v>
      </c>
    </row>
    <row r="11" spans="1:52" x14ac:dyDescent="0.25">
      <c r="A11" t="s">
        <v>33</v>
      </c>
      <c r="C11" s="12">
        <f>AU100</f>
        <v>-691.37030063898715</v>
      </c>
      <c r="E11">
        <v>2011</v>
      </c>
      <c r="F11" s="5">
        <v>1.5E-3</v>
      </c>
      <c r="G11" s="5"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1.8888519999999999E-3</v>
      </c>
      <c r="Q11" s="4">
        <f t="shared" si="22"/>
        <v>50</v>
      </c>
      <c r="R11">
        <f t="shared" si="0"/>
        <v>50000</v>
      </c>
      <c r="S11">
        <f t="shared" si="1"/>
        <v>350.49538201593202</v>
      </c>
      <c r="U11">
        <f t="shared" si="12"/>
        <v>1.8888519999999999E-3</v>
      </c>
      <c r="V11">
        <f t="shared" si="13"/>
        <v>0.01</v>
      </c>
      <c r="W11">
        <f t="shared" si="14"/>
        <v>0.92015254771693011</v>
      </c>
      <c r="X11">
        <f t="shared" si="15"/>
        <v>1.7380319800602189E-3</v>
      </c>
      <c r="Y11">
        <f t="shared" si="16"/>
        <v>9.2015254771693009E-3</v>
      </c>
      <c r="Z11">
        <f t="shared" si="17"/>
        <v>0.90921299025970059</v>
      </c>
      <c r="AB11">
        <f t="shared" si="18"/>
        <v>318.68360789096823</v>
      </c>
      <c r="AC11">
        <f t="shared" si="19"/>
        <v>318.67495435492162</v>
      </c>
      <c r="AE11">
        <f t="shared" si="2"/>
        <v>0</v>
      </c>
      <c r="AF11">
        <f t="shared" si="3"/>
        <v>0</v>
      </c>
      <c r="AG11">
        <f t="shared" si="3"/>
        <v>-45.460649512985029</v>
      </c>
      <c r="AH11">
        <f t="shared" si="4"/>
        <v>-86.901599003010944</v>
      </c>
      <c r="AI11">
        <f t="shared" si="5"/>
        <v>-132.36224851599599</v>
      </c>
      <c r="AJ11">
        <f t="shared" si="6"/>
        <v>8.6535360466086786E-3</v>
      </c>
      <c r="AK11">
        <f t="shared" si="20"/>
        <v>0.76484065893832365</v>
      </c>
      <c r="AL11">
        <f t="shared" si="7"/>
        <v>-131.58875432101107</v>
      </c>
      <c r="AN11">
        <f t="shared" si="8"/>
        <v>0</v>
      </c>
      <c r="AO11">
        <f t="shared" si="8"/>
        <v>0</v>
      </c>
      <c r="AP11">
        <f t="shared" si="8"/>
        <v>-25.426533902091627</v>
      </c>
      <c r="AQ11">
        <f t="shared" si="8"/>
        <v>-48.60481486444435</v>
      </c>
      <c r="AR11">
        <f t="shared" si="8"/>
        <v>-74.031348766535984</v>
      </c>
      <c r="AS11">
        <f t="shared" si="8"/>
        <v>4.8399974487654427E-3</v>
      </c>
      <c r="AT11">
        <f t="shared" si="8"/>
        <v>0.42778198623490021</v>
      </c>
      <c r="AU11">
        <f t="shared" si="8"/>
        <v>-73.598726782852324</v>
      </c>
      <c r="AW11">
        <v>8</v>
      </c>
      <c r="AX11">
        <f>IF(Z11&gt;0, (R11*SUMPRODUCT(K11:$K$98, X11:$X$98)-K11*$AZ$3)/Z11, 0)</f>
        <v>350.49538201593202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1.917357E-3</v>
      </c>
      <c r="Q12" s="4">
        <f t="shared" si="22"/>
        <v>50</v>
      </c>
      <c r="R12">
        <f t="shared" si="0"/>
        <v>50000</v>
      </c>
      <c r="S12">
        <f t="shared" si="1"/>
        <v>354.60417773178796</v>
      </c>
      <c r="U12">
        <f t="shared" si="12"/>
        <v>1.917357E-3</v>
      </c>
      <c r="V12">
        <f t="shared" si="13"/>
        <v>0.01</v>
      </c>
      <c r="W12">
        <f t="shared" si="14"/>
        <v>0.90921299025970059</v>
      </c>
      <c r="X12">
        <f t="shared" si="15"/>
        <v>1.7432858913653687E-3</v>
      </c>
      <c r="Y12">
        <f t="shared" si="16"/>
        <v>9.0921299025970067E-3</v>
      </c>
      <c r="Z12">
        <f t="shared" si="17"/>
        <v>0.89837757446573818</v>
      </c>
      <c r="AB12">
        <f t="shared" si="18"/>
        <v>318.67495435492162</v>
      </c>
      <c r="AC12">
        <f t="shared" si="19"/>
        <v>318.56844108610119</v>
      </c>
      <c r="AE12">
        <f t="shared" si="2"/>
        <v>0</v>
      </c>
      <c r="AF12">
        <f t="shared" si="3"/>
        <v>0</v>
      </c>
      <c r="AG12">
        <f t="shared" si="3"/>
        <v>-44.918878723286909</v>
      </c>
      <c r="AH12">
        <f t="shared" si="4"/>
        <v>-87.164294568268431</v>
      </c>
      <c r="AI12">
        <f t="shared" si="5"/>
        <v>-132.08317329155534</v>
      </c>
      <c r="AJ12">
        <f t="shared" si="6"/>
        <v>0.10651326882043577</v>
      </c>
      <c r="AK12">
        <f t="shared" si="20"/>
        <v>0.7329523950163197</v>
      </c>
      <c r="AL12">
        <f t="shared" si="7"/>
        <v>-131.24370762771858</v>
      </c>
      <c r="AN12">
        <f t="shared" si="8"/>
        <v>0</v>
      </c>
      <c r="AO12">
        <f t="shared" si="8"/>
        <v>0</v>
      </c>
      <c r="AP12">
        <f t="shared" si="8"/>
        <v>-23.874861560684021</v>
      </c>
      <c r="AQ12">
        <f t="shared" si="8"/>
        <v>-46.32874918075899</v>
      </c>
      <c r="AR12">
        <f t="shared" si="8"/>
        <v>-70.203610741443015</v>
      </c>
      <c r="AS12">
        <f t="shared" si="8"/>
        <v>5.6612934688983797E-2</v>
      </c>
      <c r="AT12">
        <f t="shared" si="8"/>
        <v>0.38957198975036955</v>
      </c>
      <c r="AU12">
        <f t="shared" si="8"/>
        <v>-69.757425817003664</v>
      </c>
      <c r="AW12">
        <v>9</v>
      </c>
      <c r="AX12">
        <f>IF(Z12&gt;0, (R12*SUMPRODUCT(K12:$K$98, X12:$X$98)-K12*$AZ$3)/Z12, 0)</f>
        <v>354.60417773178796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1.947287E-3</v>
      </c>
      <c r="Q13" s="4">
        <f t="shared" si="22"/>
        <v>50</v>
      </c>
      <c r="R13">
        <f t="shared" si="0"/>
        <v>50000</v>
      </c>
      <c r="S13">
        <f t="shared" si="1"/>
        <v>358.33752478617015</v>
      </c>
      <c r="U13">
        <f t="shared" si="12"/>
        <v>1.947287E-3</v>
      </c>
      <c r="V13">
        <f t="shared" si="13"/>
        <v>0.01</v>
      </c>
      <c r="W13">
        <f t="shared" si="14"/>
        <v>0.89837757446573818</v>
      </c>
      <c r="X13">
        <f t="shared" si="15"/>
        <v>1.7493989718486639E-3</v>
      </c>
      <c r="Y13">
        <f t="shared" si="16"/>
        <v>8.983775744657382E-3</v>
      </c>
      <c r="Z13">
        <f t="shared" si="17"/>
        <v>0.88764439974923215</v>
      </c>
      <c r="AB13">
        <f t="shared" si="18"/>
        <v>318.56844108610119</v>
      </c>
      <c r="AC13">
        <f t="shared" si="19"/>
        <v>318.07629709644561</v>
      </c>
      <c r="AE13">
        <f t="shared" si="2"/>
        <v>0</v>
      </c>
      <c r="AF13">
        <f t="shared" si="3"/>
        <v>0</v>
      </c>
      <c r="AG13">
        <f t="shared" si="3"/>
        <v>-44.38221998746161</v>
      </c>
      <c r="AH13">
        <f t="shared" si="4"/>
        <v>-87.469948592433198</v>
      </c>
      <c r="AI13">
        <f t="shared" si="5"/>
        <v>-131.85216857989479</v>
      </c>
      <c r="AJ13">
        <f t="shared" si="6"/>
        <v>0.49214398965557393</v>
      </c>
      <c r="AK13">
        <f t="shared" si="20"/>
        <v>0.63713688217220243</v>
      </c>
      <c r="AL13">
        <f t="shared" si="7"/>
        <v>-130.72288770806702</v>
      </c>
      <c r="AN13">
        <f t="shared" si="8"/>
        <v>0</v>
      </c>
      <c r="AO13">
        <f t="shared" si="8"/>
        <v>0</v>
      </c>
      <c r="AP13">
        <f t="shared" si="8"/>
        <v>-22.423594807541122</v>
      </c>
      <c r="AQ13">
        <f t="shared" si="8"/>
        <v>-44.193163064562455</v>
      </c>
      <c r="AR13">
        <f t="shared" si="8"/>
        <v>-66.616757872103562</v>
      </c>
      <c r="AS13">
        <f t="shared" si="8"/>
        <v>0.24864996420010016</v>
      </c>
      <c r="AT13">
        <f t="shared" si="8"/>
        <v>0.32190591833409232</v>
      </c>
      <c r="AU13">
        <f t="shared" si="8"/>
        <v>-66.046201989569383</v>
      </c>
      <c r="AW13">
        <v>10</v>
      </c>
      <c r="AX13">
        <f>IF(Z13&gt;0, (R13*SUMPRODUCT(K13:$K$98, X13:$X$98)-K13*$AZ$3)/Z13, 0)</f>
        <v>358.33752478617015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9"/>
        <v>5.1800000000000006E-2</v>
      </c>
      <c r="I14" s="5">
        <f t="shared" si="10"/>
        <v>1.0518000000000001</v>
      </c>
      <c r="J14">
        <f t="shared" si="11"/>
        <v>0.95075109336375729</v>
      </c>
      <c r="K14">
        <f t="shared" si="21"/>
        <v>0.48035581109819386</v>
      </c>
      <c r="L14" s="2">
        <v>11</v>
      </c>
      <c r="M14" s="6">
        <v>1.9819680000000002E-3</v>
      </c>
      <c r="Q14" s="4">
        <f t="shared" si="22"/>
        <v>50</v>
      </c>
      <c r="R14">
        <f t="shared" si="0"/>
        <v>50000</v>
      </c>
      <c r="S14">
        <f t="shared" si="1"/>
        <v>361.79200274795039</v>
      </c>
      <c r="U14">
        <f t="shared" si="12"/>
        <v>1.9819680000000002E-3</v>
      </c>
      <c r="V14">
        <f t="shared" si="13"/>
        <v>0.01</v>
      </c>
      <c r="W14">
        <f t="shared" si="14"/>
        <v>0.88764439974923215</v>
      </c>
      <c r="X14">
        <f t="shared" si="15"/>
        <v>1.7592827956821864E-3</v>
      </c>
      <c r="Y14">
        <f t="shared" si="16"/>
        <v>8.8764439974923209E-3</v>
      </c>
      <c r="Z14">
        <f t="shared" si="17"/>
        <v>0.87700867295605767</v>
      </c>
      <c r="AB14">
        <f t="shared" si="18"/>
        <v>318.07629709644561</v>
      </c>
      <c r="AC14">
        <f t="shared" si="19"/>
        <v>317.29472421609432</v>
      </c>
      <c r="AE14">
        <f t="shared" si="2"/>
        <v>0</v>
      </c>
      <c r="AF14">
        <f t="shared" si="3"/>
        <v>0</v>
      </c>
      <c r="AG14">
        <f t="shared" si="3"/>
        <v>-43.85043364780288</v>
      </c>
      <c r="AH14">
        <f t="shared" si="4"/>
        <v>-87.964139784109321</v>
      </c>
      <c r="AI14">
        <f t="shared" si="5"/>
        <v>-131.81457343191221</v>
      </c>
      <c r="AJ14">
        <f t="shared" si="6"/>
        <v>0.78157288035129113</v>
      </c>
      <c r="AK14">
        <f t="shared" si="20"/>
        <v>0.57253733477360214</v>
      </c>
      <c r="AL14">
        <f t="shared" si="7"/>
        <v>-130.4604632167873</v>
      </c>
      <c r="AN14">
        <f t="shared" si="8"/>
        <v>0</v>
      </c>
      <c r="AO14">
        <f t="shared" si="8"/>
        <v>0</v>
      </c>
      <c r="AP14">
        <f t="shared" si="8"/>
        <v>-21.063810621897886</v>
      </c>
      <c r="AQ14">
        <f t="shared" si="8"/>
        <v>-42.254085713550737</v>
      </c>
      <c r="AR14">
        <f t="shared" si="8"/>
        <v>-63.317896335448623</v>
      </c>
      <c r="AS14">
        <f t="shared" si="8"/>
        <v>0.37543307487349609</v>
      </c>
      <c r="AT14">
        <f t="shared" si="8"/>
        <v>0.27502163582917183</v>
      </c>
      <c r="AU14">
        <f t="shared" si="8"/>
        <v>-62.667441624745948</v>
      </c>
      <c r="AW14">
        <v>11</v>
      </c>
      <c r="AX14">
        <f>IF(Z14&gt;0, (R14*SUMPRODUCT(K14:$K$98, X14:$X$98)-K14*$AZ$3)/Z14, 0)</f>
        <v>361.79200274795039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9"/>
        <v>5.4100000000000002E-2</v>
      </c>
      <c r="I15" s="5">
        <f t="shared" si="10"/>
        <v>1.0541</v>
      </c>
      <c r="J15">
        <f t="shared" si="11"/>
        <v>0.94867659614837296</v>
      </c>
      <c r="K15">
        <f t="shared" si="21"/>
        <v>0.45570231581272541</v>
      </c>
      <c r="L15" s="2">
        <v>12</v>
      </c>
      <c r="M15" s="6">
        <v>2.0299509999999999E-3</v>
      </c>
      <c r="Q15" s="4">
        <f t="shared" si="22"/>
        <v>50</v>
      </c>
      <c r="R15">
        <f t="shared" si="0"/>
        <v>50000</v>
      </c>
      <c r="S15">
        <f t="shared" si="1"/>
        <v>367.0722655405915</v>
      </c>
      <c r="U15">
        <f t="shared" si="12"/>
        <v>2.0299509999999999E-3</v>
      </c>
      <c r="V15">
        <f t="shared" si="13"/>
        <v>0.01</v>
      </c>
      <c r="W15">
        <f t="shared" si="14"/>
        <v>0.87700867295605767</v>
      </c>
      <c r="X15">
        <f t="shared" si="15"/>
        <v>1.7802846326758221E-3</v>
      </c>
      <c r="Y15">
        <f t="shared" si="16"/>
        <v>8.7700867295605767E-3</v>
      </c>
      <c r="Z15">
        <f t="shared" si="17"/>
        <v>0.8664583015938212</v>
      </c>
      <c r="AB15">
        <f t="shared" si="18"/>
        <v>317.29472421609432</v>
      </c>
      <c r="AC15">
        <f t="shared" si="19"/>
        <v>318.05281176249707</v>
      </c>
      <c r="AE15">
        <f t="shared" si="2"/>
        <v>0</v>
      </c>
      <c r="AF15">
        <f t="shared" si="3"/>
        <v>0</v>
      </c>
      <c r="AG15">
        <f t="shared" si="3"/>
        <v>-43.322915079691057</v>
      </c>
      <c r="AH15">
        <f t="shared" si="4"/>
        <v>-89.014231633791113</v>
      </c>
      <c r="AI15">
        <f t="shared" si="5"/>
        <v>-132.33714671348218</v>
      </c>
      <c r="AJ15">
        <f t="shared" si="6"/>
        <v>-0.75808754640274856</v>
      </c>
      <c r="AK15">
        <f t="shared" si="20"/>
        <v>1.3009083692859869</v>
      </c>
      <c r="AL15">
        <f t="shared" si="7"/>
        <v>-131.79432589059894</v>
      </c>
      <c r="AN15">
        <f t="shared" si="8"/>
        <v>0</v>
      </c>
      <c r="AO15">
        <f t="shared" si="8"/>
        <v>0</v>
      </c>
      <c r="AP15">
        <f t="shared" si="8"/>
        <v>-19.742352729573259</v>
      </c>
      <c r="AQ15">
        <f t="shared" si="8"/>
        <v>-40.56399149580897</v>
      </c>
      <c r="AR15">
        <f t="shared" si="8"/>
        <v>-60.306344225382233</v>
      </c>
      <c r="AS15">
        <f t="shared" si="8"/>
        <v>-0.34546225048451945</v>
      </c>
      <c r="AT15">
        <f t="shared" si="8"/>
        <v>0.59282695654378037</v>
      </c>
      <c r="AU15">
        <f t="shared" si="8"/>
        <v>-60.058979519322975</v>
      </c>
      <c r="AW15">
        <v>12</v>
      </c>
      <c r="AX15">
        <f>IF(Z15&gt;0, (R15*SUMPRODUCT(K15:$K$98, X15:$X$98)-K15*$AZ$3)/Z15, 0)</f>
        <v>367.0722655405915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9"/>
        <v>5.7100000000000005E-2</v>
      </c>
      <c r="I16" s="5">
        <f t="shared" si="10"/>
        <v>1.0570999999999999</v>
      </c>
      <c r="J16">
        <f t="shared" si="11"/>
        <v>0.94598429666067552</v>
      </c>
      <c r="K16">
        <f t="shared" si="21"/>
        <v>0.43108723471074206</v>
      </c>
      <c r="L16" s="2">
        <v>13</v>
      </c>
      <c r="M16" s="6">
        <v>2.0855349999999999E-3</v>
      </c>
      <c r="Q16" s="4">
        <f t="shared" si="22"/>
        <v>50</v>
      </c>
      <c r="R16">
        <f t="shared" si="0"/>
        <v>50000</v>
      </c>
      <c r="S16">
        <f t="shared" si="1"/>
        <v>374.34457505025625</v>
      </c>
      <c r="U16">
        <f t="shared" si="12"/>
        <v>2.0855349999999999E-3</v>
      </c>
      <c r="V16">
        <f t="shared" si="13"/>
        <v>0.01</v>
      </c>
      <c r="W16">
        <f t="shared" si="14"/>
        <v>0.8664583015938212</v>
      </c>
      <c r="X16">
        <f t="shared" si="15"/>
        <v>1.8070291140144699E-3</v>
      </c>
      <c r="Y16">
        <f t="shared" si="16"/>
        <v>8.6645830159382126E-3</v>
      </c>
      <c r="Z16">
        <f t="shared" si="17"/>
        <v>0.85598668946386858</v>
      </c>
      <c r="AB16">
        <f t="shared" si="18"/>
        <v>318.05281176249707</v>
      </c>
      <c r="AC16">
        <f t="shared" si="19"/>
        <v>320.43397351602755</v>
      </c>
      <c r="AE16">
        <f t="shared" si="2"/>
        <v>0</v>
      </c>
      <c r="AF16">
        <f t="shared" si="3"/>
        <v>0</v>
      </c>
      <c r="AG16">
        <f t="shared" si="3"/>
        <v>-42.799334473193426</v>
      </c>
      <c r="AH16">
        <f t="shared" si="4"/>
        <v>-90.351455700723491</v>
      </c>
      <c r="AI16">
        <f t="shared" si="5"/>
        <v>-133.1507901739169</v>
      </c>
      <c r="AJ16">
        <f t="shared" si="6"/>
        <v>-2.3811617535304777</v>
      </c>
      <c r="AK16">
        <f t="shared" si="20"/>
        <v>2.2581749635137291</v>
      </c>
      <c r="AL16">
        <f t="shared" si="7"/>
        <v>-133.27377696393364</v>
      </c>
      <c r="AN16">
        <f t="shared" si="8"/>
        <v>0</v>
      </c>
      <c r="AO16">
        <f t="shared" si="8"/>
        <v>0</v>
      </c>
      <c r="AP16">
        <f t="shared" si="8"/>
        <v>-18.450246745509087</v>
      </c>
      <c r="AQ16">
        <f t="shared" si="8"/>
        <v>-38.949359190115004</v>
      </c>
      <c r="AR16">
        <f t="shared" si="8"/>
        <v>-57.399605935624081</v>
      </c>
      <c r="AS16">
        <f t="shared" si="8"/>
        <v>-1.0264884357284352</v>
      </c>
      <c r="AT16">
        <f t="shared" si="8"/>
        <v>0.97347040051416434</v>
      </c>
      <c r="AU16">
        <f t="shared" si="8"/>
        <v>-57.452623970838353</v>
      </c>
      <c r="AW16">
        <v>13</v>
      </c>
      <c r="AX16">
        <f>IF(Z16&gt;0, (R16*SUMPRODUCT(K16:$K$98, X16:$X$98)-K16*$AZ$3)/Z16, 0)</f>
        <v>374.34457505025625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9"/>
        <v>6.3799999999999996E-2</v>
      </c>
      <c r="I17" s="5">
        <f t="shared" si="10"/>
        <v>1.0638000000000001</v>
      </c>
      <c r="J17">
        <f t="shared" si="11"/>
        <v>0.94002632073698056</v>
      </c>
      <c r="K17">
        <f t="shared" si="21"/>
        <v>0.40523334716181802</v>
      </c>
      <c r="L17" s="2">
        <v>14</v>
      </c>
      <c r="M17" s="6">
        <v>2.1420699999999998E-3</v>
      </c>
      <c r="Q17" s="4">
        <f t="shared" si="22"/>
        <v>50</v>
      </c>
      <c r="R17">
        <f t="shared" si="0"/>
        <v>50000</v>
      </c>
      <c r="S17">
        <f t="shared" si="1"/>
        <v>386.22715847980032</v>
      </c>
      <c r="U17">
        <f t="shared" si="12"/>
        <v>2.1420699999999998E-3</v>
      </c>
      <c r="V17">
        <f t="shared" si="13"/>
        <v>0.01</v>
      </c>
      <c r="W17">
        <f t="shared" si="14"/>
        <v>0.85598668946386858</v>
      </c>
      <c r="X17">
        <f t="shared" si="15"/>
        <v>1.8335834078998688E-3</v>
      </c>
      <c r="Y17">
        <f t="shared" si="16"/>
        <v>8.5598668946386854E-3</v>
      </c>
      <c r="Z17">
        <f t="shared" si="17"/>
        <v>0.84559323916133</v>
      </c>
      <c r="AB17">
        <f t="shared" si="18"/>
        <v>320.43397351602755</v>
      </c>
      <c r="AC17">
        <f t="shared" si="19"/>
        <v>326.59107399101072</v>
      </c>
      <c r="AE17">
        <f t="shared" si="2"/>
        <v>0</v>
      </c>
      <c r="AF17">
        <f t="shared" si="3"/>
        <v>0</v>
      </c>
      <c r="AG17">
        <f t="shared" si="3"/>
        <v>-42.279661958066498</v>
      </c>
      <c r="AH17">
        <f t="shared" si="4"/>
        <v>-91.679170394993434</v>
      </c>
      <c r="AI17">
        <f t="shared" si="5"/>
        <v>-133.95883235305993</v>
      </c>
      <c r="AJ17">
        <f t="shared" si="6"/>
        <v>-6.1571004749831673</v>
      </c>
      <c r="AK17">
        <f t="shared" si="20"/>
        <v>4.42198883452118</v>
      </c>
      <c r="AL17">
        <f t="shared" si="7"/>
        <v>-135.69394399352191</v>
      </c>
      <c r="AN17">
        <f t="shared" si="8"/>
        <v>0</v>
      </c>
      <c r="AO17">
        <f t="shared" si="8"/>
        <v>0</v>
      </c>
      <c r="AP17">
        <f t="shared" si="8"/>
        <v>-17.13312893213747</v>
      </c>
      <c r="AQ17">
        <f t="shared" si="8"/>
        <v>-37.151457084181843</v>
      </c>
      <c r="AR17">
        <f t="shared" si="8"/>
        <v>-54.284586016319317</v>
      </c>
      <c r="AS17">
        <f t="shared" si="8"/>
        <v>-2.4950624342890486</v>
      </c>
      <c r="AT17">
        <f t="shared" si="8"/>
        <v>1.7919373365252045</v>
      </c>
      <c r="AU17">
        <f t="shared" si="8"/>
        <v>-54.987711114083154</v>
      </c>
      <c r="AW17">
        <v>14</v>
      </c>
      <c r="AX17">
        <f>IF(Z17&gt;0, (R17*SUMPRODUCT(K17:$K$98, X17:$X$98)-K17*$AZ$3)/Z17, 0)</f>
        <v>386.22715847980032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9"/>
        <v>7.1599999999999997E-2</v>
      </c>
      <c r="I18" s="5">
        <f t="shared" si="10"/>
        <v>1.0716000000000001</v>
      </c>
      <c r="J18">
        <f t="shared" si="11"/>
        <v>0.93318402388951094</v>
      </c>
      <c r="K18">
        <f t="shared" si="21"/>
        <v>0.3781572855186805</v>
      </c>
      <c r="L18" s="2">
        <v>15</v>
      </c>
      <c r="M18" s="6">
        <v>2.2014550000000002E-3</v>
      </c>
      <c r="Q18" s="4">
        <f t="shared" si="22"/>
        <v>50</v>
      </c>
      <c r="R18">
        <f t="shared" si="0"/>
        <v>50000</v>
      </c>
      <c r="S18">
        <f t="shared" si="1"/>
        <v>403.07450139719572</v>
      </c>
      <c r="U18">
        <f t="shared" si="12"/>
        <v>2.2014550000000002E-3</v>
      </c>
      <c r="V18">
        <f t="shared" si="13"/>
        <v>0.01</v>
      </c>
      <c r="W18">
        <f t="shared" si="14"/>
        <v>0.84559323916133</v>
      </c>
      <c r="X18">
        <f t="shared" si="15"/>
        <v>1.8615354643179058E-3</v>
      </c>
      <c r="Y18">
        <f t="shared" si="16"/>
        <v>8.4559323916133002E-3</v>
      </c>
      <c r="Z18">
        <f t="shared" si="17"/>
        <v>0.83527577130539876</v>
      </c>
      <c r="AB18">
        <f t="shared" si="18"/>
        <v>326.59107399101072</v>
      </c>
      <c r="AC18">
        <f t="shared" si="19"/>
        <v>336.67836504808167</v>
      </c>
      <c r="AE18">
        <f t="shared" si="2"/>
        <v>0</v>
      </c>
      <c r="AF18">
        <f t="shared" si="3"/>
        <v>0</v>
      </c>
      <c r="AG18">
        <f t="shared" si="3"/>
        <v>-41.763788565269941</v>
      </c>
      <c r="AH18">
        <f t="shared" si="4"/>
        <v>-93.076773215895287</v>
      </c>
      <c r="AI18">
        <f t="shared" si="5"/>
        <v>-134.84056178116523</v>
      </c>
      <c r="AJ18">
        <f t="shared" si="6"/>
        <v>-10.087291057070956</v>
      </c>
      <c r="AK18">
        <f t="shared" si="20"/>
        <v>7.0543671982058322</v>
      </c>
      <c r="AL18">
        <f t="shared" si="7"/>
        <v>-137.87348564003037</v>
      </c>
      <c r="AN18">
        <f t="shared" si="8"/>
        <v>0</v>
      </c>
      <c r="AO18">
        <f t="shared" si="8"/>
        <v>0</v>
      </c>
      <c r="AP18">
        <f t="shared" si="8"/>
        <v>-15.793280916818588</v>
      </c>
      <c r="AQ18">
        <f t="shared" si="8"/>
        <v>-35.197659904160787</v>
      </c>
      <c r="AR18">
        <f t="shared" si="8"/>
        <v>-50.990940820979382</v>
      </c>
      <c r="AS18">
        <f t="shared" si="8"/>
        <v>-3.8145826043788142</v>
      </c>
      <c r="AT18">
        <f t="shared" si="8"/>
        <v>2.6676603507255372</v>
      </c>
      <c r="AU18">
        <f t="shared" si="8"/>
        <v>-52.137863074632662</v>
      </c>
      <c r="AW18">
        <v>15</v>
      </c>
      <c r="AX18">
        <f>IF(Z18&gt;0, (R18*SUMPRODUCT(K18:$K$98, X18:$X$98)-K18*$AZ$3)/Z18, 0)</f>
        <v>403.07450139719572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9"/>
        <v>7.2300000000000003E-2</v>
      </c>
      <c r="I19" s="5">
        <f t="shared" si="10"/>
        <v>1.0723</v>
      </c>
      <c r="J19">
        <f t="shared" si="11"/>
        <v>0.93257483913084027</v>
      </c>
      <c r="K19">
        <f t="shared" si="21"/>
        <v>0.3526599697087387</v>
      </c>
      <c r="L19" s="2">
        <v>16</v>
      </c>
      <c r="M19" s="6">
        <v>2.2708170000000001E-3</v>
      </c>
      <c r="Q19" s="4">
        <f t="shared" si="22"/>
        <v>50</v>
      </c>
      <c r="R19">
        <f t="shared" si="0"/>
        <v>50000</v>
      </c>
      <c r="S19">
        <f t="shared" si="1"/>
        <v>419.33824918714203</v>
      </c>
      <c r="U19">
        <f t="shared" si="12"/>
        <v>2.2708170000000001E-3</v>
      </c>
      <c r="V19">
        <f t="shared" si="13"/>
        <v>0.01</v>
      </c>
      <c r="W19">
        <f t="shared" si="14"/>
        <v>0.83527577130539876</v>
      </c>
      <c r="X19">
        <f t="shared" si="15"/>
        <v>1.8967584211684117E-3</v>
      </c>
      <c r="Y19">
        <f t="shared" si="16"/>
        <v>8.352757713053988E-3</v>
      </c>
      <c r="Z19">
        <f t="shared" si="17"/>
        <v>0.82502625517117634</v>
      </c>
      <c r="AB19">
        <f t="shared" si="18"/>
        <v>336.67836504808167</v>
      </c>
      <c r="AC19">
        <f t="shared" si="19"/>
        <v>345.96506537690539</v>
      </c>
      <c r="AE19">
        <f t="shared" si="2"/>
        <v>0</v>
      </c>
      <c r="AF19">
        <f t="shared" si="3"/>
        <v>0</v>
      </c>
      <c r="AG19">
        <f t="shared" si="3"/>
        <v>-41.251312758558818</v>
      </c>
      <c r="AH19">
        <f t="shared" si="4"/>
        <v>-94.837921058420591</v>
      </c>
      <c r="AI19">
        <f t="shared" si="5"/>
        <v>-136.0892338169794</v>
      </c>
      <c r="AJ19">
        <f t="shared" si="6"/>
        <v>-9.2867003288237129</v>
      </c>
      <c r="AK19">
        <f t="shared" si="20"/>
        <v>7.5079275405722212</v>
      </c>
      <c r="AL19">
        <f t="shared" si="7"/>
        <v>-137.8680066052309</v>
      </c>
      <c r="AN19">
        <f t="shared" si="8"/>
        <v>0</v>
      </c>
      <c r="AO19">
        <f t="shared" si="8"/>
        <v>0</v>
      </c>
      <c r="AP19">
        <f t="shared" si="8"/>
        <v>-14.547686707879059</v>
      </c>
      <c r="AQ19">
        <f t="shared" si="8"/>
        <v>-33.445538367702355</v>
      </c>
      <c r="AR19">
        <f t="shared" si="8"/>
        <v>-47.993225075581414</v>
      </c>
      <c r="AS19">
        <f t="shared" si="8"/>
        <v>-3.2750474566571044</v>
      </c>
      <c r="AT19">
        <f t="shared" si="8"/>
        <v>2.6477454990336047</v>
      </c>
      <c r="AU19">
        <f t="shared" si="8"/>
        <v>-48.620527033204915</v>
      </c>
      <c r="AW19">
        <v>16</v>
      </c>
      <c r="AX19">
        <f>IF(Z19&gt;0, (R19*SUMPRODUCT(K19:$K$98, X19:$X$98)-K19*$AZ$3)/Z19, 0)</f>
        <v>419.33824918714203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0.33449679380512065</v>
      </c>
      <c r="L20" s="2">
        <v>17</v>
      </c>
      <c r="M20" s="6">
        <v>2.3392280000000001E-3</v>
      </c>
      <c r="Q20" s="4">
        <f t="shared" si="22"/>
        <v>50</v>
      </c>
      <c r="R20">
        <f t="shared" si="0"/>
        <v>50000</v>
      </c>
      <c r="S20">
        <f t="shared" si="1"/>
        <v>422.42118953814639</v>
      </c>
      <c r="U20">
        <f t="shared" si="12"/>
        <v>2.3392280000000001E-3</v>
      </c>
      <c r="V20">
        <f t="shared" si="13"/>
        <v>0.01</v>
      </c>
      <c r="W20">
        <f t="shared" si="14"/>
        <v>0.82502625517117634</v>
      </c>
      <c r="X20">
        <f t="shared" si="15"/>
        <v>1.9299245168315606E-3</v>
      </c>
      <c r="Y20">
        <f t="shared" si="16"/>
        <v>8.2502625517117643E-3</v>
      </c>
      <c r="Z20">
        <f t="shared" si="17"/>
        <v>0.81484606810263294</v>
      </c>
      <c r="AB20">
        <f t="shared" si="18"/>
        <v>345.96506537690539</v>
      </c>
      <c r="AC20">
        <f t="shared" si="19"/>
        <v>344.20824537839565</v>
      </c>
      <c r="AE20">
        <f t="shared" si="2"/>
        <v>0</v>
      </c>
      <c r="AF20">
        <f t="shared" si="3"/>
        <v>0</v>
      </c>
      <c r="AG20">
        <f t="shared" si="3"/>
        <v>-40.742303405131644</v>
      </c>
      <c r="AH20">
        <f t="shared" si="4"/>
        <v>-96.496225841578024</v>
      </c>
      <c r="AI20">
        <f t="shared" si="5"/>
        <v>-137.23852924670967</v>
      </c>
      <c r="AJ20">
        <f t="shared" si="6"/>
        <v>1.7568199985097408</v>
      </c>
      <c r="AK20">
        <f t="shared" si="20"/>
        <v>1.4876497811206932</v>
      </c>
      <c r="AL20">
        <f t="shared" si="7"/>
        <v>-133.99405946707924</v>
      </c>
      <c r="AN20">
        <f t="shared" si="8"/>
        <v>0</v>
      </c>
      <c r="AO20">
        <f t="shared" si="8"/>
        <v>0</v>
      </c>
      <c r="AP20">
        <f t="shared" si="8"/>
        <v>-13.628169861251985</v>
      </c>
      <c r="AQ20">
        <f t="shared" si="8"/>
        <v>-32.277678158302678</v>
      </c>
      <c r="AR20">
        <f t="shared" si="8"/>
        <v>-45.905848019554668</v>
      </c>
      <c r="AS20">
        <f t="shared" si="8"/>
        <v>0.58765065679422512</v>
      </c>
      <c r="AT20">
        <f t="shared" si="8"/>
        <v>0.49761408208976138</v>
      </c>
      <c r="AU20">
        <f t="shared" si="8"/>
        <v>-44.820583280670682</v>
      </c>
      <c r="AW20">
        <v>17</v>
      </c>
      <c r="AX20">
        <f>IF(Z20&gt;0, (R20*SUMPRODUCT(K20:$K$98, X20:$X$98)-K20*$AZ$3)/Z20, 0)</f>
        <v>422.42118953814639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9"/>
        <v>5.16E-2</v>
      </c>
      <c r="I21" s="5">
        <f t="shared" si="10"/>
        <v>1.0516000000000001</v>
      </c>
      <c r="J21">
        <f t="shared" si="11"/>
        <v>0.95093191327500948</v>
      </c>
      <c r="K21">
        <f t="shared" si="21"/>
        <v>0.31808367611745975</v>
      </c>
      <c r="L21" s="2">
        <v>18</v>
      </c>
      <c r="M21" s="6">
        <v>2.4176169999999999E-3</v>
      </c>
      <c r="Q21" s="4">
        <f t="shared" si="22"/>
        <v>50</v>
      </c>
      <c r="R21">
        <f t="shared" si="0"/>
        <v>50000</v>
      </c>
      <c r="S21">
        <f t="shared" si="1"/>
        <v>423.206567286515</v>
      </c>
      <c r="U21">
        <f t="shared" si="12"/>
        <v>2.4176169999999999E-3</v>
      </c>
      <c r="V21">
        <f t="shared" si="13"/>
        <v>0.01</v>
      </c>
      <c r="W21">
        <f t="shared" si="14"/>
        <v>0.81484606810263294</v>
      </c>
      <c r="X21">
        <f t="shared" si="15"/>
        <v>1.9699857066280829E-3</v>
      </c>
      <c r="Y21">
        <f t="shared" si="16"/>
        <v>8.1484606810263288E-3</v>
      </c>
      <c r="Z21">
        <f t="shared" si="17"/>
        <v>0.80472762171497847</v>
      </c>
      <c r="AB21">
        <f t="shared" si="18"/>
        <v>344.20824537839565</v>
      </c>
      <c r="AC21">
        <f t="shared" si="19"/>
        <v>340.56601438663722</v>
      </c>
      <c r="AE21">
        <f t="shared" si="2"/>
        <v>0</v>
      </c>
      <c r="AF21">
        <f t="shared" si="3"/>
        <v>0</v>
      </c>
      <c r="AG21">
        <f t="shared" si="3"/>
        <v>-40.236381085748924</v>
      </c>
      <c r="AH21">
        <f t="shared" si="4"/>
        <v>-98.499285331404153</v>
      </c>
      <c r="AI21">
        <f t="shared" si="5"/>
        <v>-138.73566641715308</v>
      </c>
      <c r="AJ21">
        <f t="shared" si="6"/>
        <v>3.6422309917584244</v>
      </c>
      <c r="AK21">
        <f t="shared" si="20"/>
        <v>0.55073319260543308</v>
      </c>
      <c r="AL21">
        <f t="shared" si="7"/>
        <v>-134.54270223278922</v>
      </c>
      <c r="AN21">
        <f t="shared" si="8"/>
        <v>0</v>
      </c>
      <c r="AO21">
        <f t="shared" si="8"/>
        <v>0</v>
      </c>
      <c r="AP21">
        <f t="shared" si="8"/>
        <v>-12.798536009418044</v>
      </c>
      <c r="AQ21">
        <f t="shared" si="8"/>
        <v>-31.331014773155612</v>
      </c>
      <c r="AR21">
        <f t="shared" si="8"/>
        <v>-44.129550782573659</v>
      </c>
      <c r="AS21">
        <f t="shared" si="8"/>
        <v>1.1585342231274609</v>
      </c>
      <c r="AT21">
        <f t="shared" si="8"/>
        <v>0.17517923846384115</v>
      </c>
      <c r="AU21">
        <f t="shared" si="8"/>
        <v>-42.795837320982358</v>
      </c>
      <c r="AW21">
        <v>18</v>
      </c>
      <c r="AX21">
        <f>IF(Z21&gt;0, (R21*SUMPRODUCT(K21:$K$98, X21:$X$98)-K21*$AZ$3)/Z21, 0)</f>
        <v>423.206567286515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9"/>
        <v>7.1000000000000008E-2</v>
      </c>
      <c r="I22" s="5">
        <f t="shared" si="10"/>
        <v>1.071</v>
      </c>
      <c r="J22">
        <f t="shared" si="11"/>
        <v>0.93370681605975725</v>
      </c>
      <c r="K22">
        <f t="shared" si="21"/>
        <v>0.29699689646821636</v>
      </c>
      <c r="L22" s="2">
        <v>19</v>
      </c>
      <c r="M22" s="6">
        <v>2.502181E-3</v>
      </c>
      <c r="Q22" s="4">
        <f t="shared" si="22"/>
        <v>50</v>
      </c>
      <c r="R22">
        <f t="shared" si="0"/>
        <v>50000</v>
      </c>
      <c r="S22">
        <f t="shared" si="1"/>
        <v>435.43337839975771</v>
      </c>
      <c r="U22">
        <f t="shared" si="12"/>
        <v>2.502181E-3</v>
      </c>
      <c r="V22">
        <f t="shared" si="13"/>
        <v>0.01</v>
      </c>
      <c r="W22">
        <f t="shared" si="14"/>
        <v>0.80472762171497847</v>
      </c>
      <c r="X22">
        <f t="shared" si="15"/>
        <v>2.0135741652304064E-3</v>
      </c>
      <c r="Y22">
        <f t="shared" si="16"/>
        <v>8.047276217149785E-3</v>
      </c>
      <c r="Z22">
        <f t="shared" si="17"/>
        <v>0.79466677133259833</v>
      </c>
      <c r="AB22">
        <f t="shared" si="18"/>
        <v>340.56601438663722</v>
      </c>
      <c r="AC22">
        <f t="shared" si="19"/>
        <v>346.02443694338103</v>
      </c>
      <c r="AE22">
        <f t="shared" si="2"/>
        <v>0</v>
      </c>
      <c r="AF22">
        <f t="shared" si="3"/>
        <v>0</v>
      </c>
      <c r="AG22">
        <f t="shared" si="3"/>
        <v>-39.733338566629918</v>
      </c>
      <c r="AH22">
        <f t="shared" si="4"/>
        <v>-100.67870826152031</v>
      </c>
      <c r="AI22">
        <f t="shared" si="5"/>
        <v>-140.41204682815024</v>
      </c>
      <c r="AJ22">
        <f t="shared" si="6"/>
        <v>-5.4584225567438125</v>
      </c>
      <c r="AK22">
        <f t="shared" si="20"/>
        <v>7.1518863021193821</v>
      </c>
      <c r="AL22">
        <f t="shared" si="7"/>
        <v>-138.71858308277467</v>
      </c>
      <c r="AN22">
        <f t="shared" si="8"/>
        <v>0</v>
      </c>
      <c r="AO22">
        <f t="shared" si="8"/>
        <v>0</v>
      </c>
      <c r="AP22">
        <f t="shared" si="8"/>
        <v>-11.800678240609974</v>
      </c>
      <c r="AQ22">
        <f t="shared" si="8"/>
        <v>-29.901263894100509</v>
      </c>
      <c r="AR22">
        <f t="shared" si="8"/>
        <v>-41.701942134710485</v>
      </c>
      <c r="AS22">
        <f t="shared" si="8"/>
        <v>-1.621134558965019</v>
      </c>
      <c r="AT22">
        <f t="shared" si="8"/>
        <v>2.124088035623005</v>
      </c>
      <c r="AU22">
        <f t="shared" si="8"/>
        <v>-41.1989886580525</v>
      </c>
      <c r="AW22">
        <v>19</v>
      </c>
      <c r="AX22">
        <f>IF(Z22&gt;0, (R22*SUMPRODUCT(K22:$K$98, X22:$X$98)-K22*$AZ$3)/Z22, 0)</f>
        <v>435.43337839975771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0.26517580041805033</v>
      </c>
      <c r="L23" s="2">
        <v>20</v>
      </c>
      <c r="M23" s="6">
        <v>2.5943469999999999E-3</v>
      </c>
      <c r="Q23" s="4">
        <f t="shared" si="22"/>
        <v>50</v>
      </c>
      <c r="R23">
        <f t="shared" si="0"/>
        <v>50000</v>
      </c>
      <c r="S23">
        <f t="shared" si="1"/>
        <v>473.6333710448136</v>
      </c>
      <c r="U23">
        <f t="shared" si="12"/>
        <v>2.5943469999999999E-3</v>
      </c>
      <c r="V23">
        <f t="shared" si="13"/>
        <v>0.01</v>
      </c>
      <c r="W23">
        <f t="shared" si="14"/>
        <v>0.79466677133259833</v>
      </c>
      <c r="X23">
        <f t="shared" si="15"/>
        <v>2.0616413542064124E-3</v>
      </c>
      <c r="Y23">
        <f t="shared" si="16"/>
        <v>7.9466677133259826E-3</v>
      </c>
      <c r="Z23">
        <f t="shared" si="17"/>
        <v>0.78465846226506597</v>
      </c>
      <c r="AB23">
        <f t="shared" si="18"/>
        <v>346.02443694338103</v>
      </c>
      <c r="AC23">
        <f t="shared" si="19"/>
        <v>371.64043260144285</v>
      </c>
      <c r="AE23">
        <f t="shared" si="2"/>
        <v>0</v>
      </c>
      <c r="AF23">
        <f t="shared" si="3"/>
        <v>0</v>
      </c>
      <c r="AG23">
        <f t="shared" si="3"/>
        <v>-39.2329231132533</v>
      </c>
      <c r="AH23">
        <f t="shared" si="4"/>
        <v>-103.08206771032062</v>
      </c>
      <c r="AI23">
        <f t="shared" si="5"/>
        <v>-142.31499082357391</v>
      </c>
      <c r="AJ23">
        <f t="shared" si="6"/>
        <v>-25.61599565806182</v>
      </c>
      <c r="AK23">
        <f t="shared" si="20"/>
        <v>24.221710586036675</v>
      </c>
      <c r="AL23">
        <f t="shared" si="7"/>
        <v>-143.70927589559906</v>
      </c>
      <c r="AN23">
        <f t="shared" si="8"/>
        <v>0</v>
      </c>
      <c r="AO23">
        <f t="shared" si="8"/>
        <v>0</v>
      </c>
      <c r="AP23">
        <f t="shared" si="8"/>
        <v>-10.403621789296771</v>
      </c>
      <c r="AQ23">
        <f t="shared" si="8"/>
        <v>-27.334869813831929</v>
      </c>
      <c r="AR23">
        <f t="shared" si="8"/>
        <v>-37.738491603128701</v>
      </c>
      <c r="AS23">
        <f t="shared" si="8"/>
        <v>-6.7927421521318454</v>
      </c>
      <c r="AT23">
        <f t="shared" si="8"/>
        <v>6.4230114921466379</v>
      </c>
      <c r="AU23">
        <f t="shared" si="8"/>
        <v>-38.108222263113909</v>
      </c>
      <c r="AW23">
        <v>20</v>
      </c>
      <c r="AX23">
        <f>IF(Z23&gt;0, (R23*SUMPRODUCT(K23:$K$98, X23:$X$98)-K23*$AZ$3)/Z23, 0)</f>
        <v>473.6333710448136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0.23676410751611635</v>
      </c>
      <c r="L24" s="2">
        <v>21</v>
      </c>
      <c r="M24" s="6">
        <v>2.6922130000000002E-3</v>
      </c>
      <c r="Q24" s="4">
        <f t="shared" si="22"/>
        <v>50</v>
      </c>
      <c r="R24">
        <f t="shared" si="0"/>
        <v>50000</v>
      </c>
      <c r="S24">
        <f t="shared" si="1"/>
        <v>508.42241452892318</v>
      </c>
      <c r="U24">
        <f t="shared" si="12"/>
        <v>2.6922130000000002E-3</v>
      </c>
      <c r="V24">
        <f t="shared" si="13"/>
        <v>0.01</v>
      </c>
      <c r="W24">
        <f t="shared" si="14"/>
        <v>0.78465846226506597</v>
      </c>
      <c r="X24">
        <f t="shared" si="15"/>
        <v>2.11246771267002E-3</v>
      </c>
      <c r="Y24">
        <f t="shared" si="16"/>
        <v>7.8465846226506604E-3</v>
      </c>
      <c r="Z24">
        <f t="shared" si="17"/>
        <v>0.77469940992974529</v>
      </c>
      <c r="AB24">
        <f t="shared" si="18"/>
        <v>371.64043260144285</v>
      </c>
      <c r="AC24">
        <f t="shared" si="19"/>
        <v>393.87454453061315</v>
      </c>
      <c r="AE24">
        <f t="shared" si="2"/>
        <v>0</v>
      </c>
      <c r="AF24">
        <f t="shared" si="3"/>
        <v>0</v>
      </c>
      <c r="AG24">
        <f t="shared" si="3"/>
        <v>-38.734970496487264</v>
      </c>
      <c r="AH24">
        <f t="shared" si="4"/>
        <v>-105.623385633501</v>
      </c>
      <c r="AI24">
        <f t="shared" si="5"/>
        <v>-144.35835612998827</v>
      </c>
      <c r="AJ24">
        <f t="shared" si="6"/>
        <v>-22.234111929170297</v>
      </c>
      <c r="AK24">
        <f t="shared" si="20"/>
        <v>26.014830282101002</v>
      </c>
      <c r="AL24">
        <f t="shared" ref="AL24:AL87" si="23">SUM(AI24:AK24)</f>
        <v>-140.57763777705756</v>
      </c>
      <c r="AN24">
        <f t="shared" si="8"/>
        <v>0</v>
      </c>
      <c r="AO24">
        <f t="shared" si="8"/>
        <v>0</v>
      </c>
      <c r="AP24">
        <f t="shared" si="8"/>
        <v>-9.1710507192639046</v>
      </c>
      <c r="AQ24">
        <f t="shared" si="8"/>
        <v>-25.00782663234645</v>
      </c>
      <c r="AR24">
        <f t="shared" si="8"/>
        <v>-34.178877351610353</v>
      </c>
      <c r="AS24">
        <f t="shared" si="8"/>
        <v>-5.2642396673234408</v>
      </c>
      <c r="AT24">
        <f t="shared" si="8"/>
        <v>6.1593780739248807</v>
      </c>
      <c r="AU24">
        <f t="shared" si="8"/>
        <v>-33.283738945008913</v>
      </c>
      <c r="AW24">
        <v>21</v>
      </c>
      <c r="AX24">
        <f>IF(Z24&gt;0, (R24*SUMPRODUCT(K24:$K$98, X24:$X$98)-K24*$AZ$3)/Z24, 0)</f>
        <v>508.42241452892318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0.21139652456796101</v>
      </c>
      <c r="L25" s="2">
        <v>22</v>
      </c>
      <c r="M25" s="6">
        <v>2.807183E-3</v>
      </c>
      <c r="Q25" s="4">
        <f t="shared" si="22"/>
        <v>50</v>
      </c>
      <c r="R25">
        <f t="shared" si="0"/>
        <v>50000</v>
      </c>
      <c r="S25">
        <f t="shared" si="1"/>
        <v>540.18931408690162</v>
      </c>
      <c r="U25">
        <f t="shared" si="12"/>
        <v>2.807183E-3</v>
      </c>
      <c r="V25">
        <f t="shared" si="13"/>
        <v>0.01</v>
      </c>
      <c r="W25">
        <f t="shared" si="14"/>
        <v>0.77469940992974529</v>
      </c>
      <c r="X25">
        <f t="shared" si="15"/>
        <v>2.1747230136648123E-3</v>
      </c>
      <c r="Y25">
        <f t="shared" si="16"/>
        <v>7.7469940992974532E-3</v>
      </c>
      <c r="Z25">
        <f t="shared" si="17"/>
        <v>0.76477769281678298</v>
      </c>
      <c r="AB25">
        <f t="shared" si="18"/>
        <v>393.87454453061315</v>
      </c>
      <c r="AC25">
        <f t="shared" si="19"/>
        <v>413.12473731166114</v>
      </c>
      <c r="AE25">
        <f t="shared" si="2"/>
        <v>0</v>
      </c>
      <c r="AF25">
        <f t="shared" si="3"/>
        <v>0</v>
      </c>
      <c r="AG25">
        <f t="shared" si="3"/>
        <v>-38.238884640839146</v>
      </c>
      <c r="AH25">
        <f t="shared" si="4"/>
        <v>-108.73615068324061</v>
      </c>
      <c r="AI25">
        <f t="shared" si="5"/>
        <v>-146.97503532407976</v>
      </c>
      <c r="AJ25">
        <f t="shared" si="6"/>
        <v>-19.250192781047986</v>
      </c>
      <c r="AK25">
        <f t="shared" si="20"/>
        <v>27.571218117142923</v>
      </c>
      <c r="AL25">
        <f t="shared" si="23"/>
        <v>-138.65400998798481</v>
      </c>
      <c r="AN25">
        <f t="shared" si="8"/>
        <v>0</v>
      </c>
      <c r="AO25">
        <f t="shared" si="8"/>
        <v>0</v>
      </c>
      <c r="AP25">
        <f t="shared" si="8"/>
        <v>-8.0835673164285797</v>
      </c>
      <c r="AQ25">
        <f t="shared" si="8"/>
        <v>-22.986444349335184</v>
      </c>
      <c r="AR25">
        <f t="shared" si="8"/>
        <v>-31.070011665763765</v>
      </c>
      <c r="AS25">
        <f t="shared" si="8"/>
        <v>-4.0694238511767962</v>
      </c>
      <c r="AT25">
        <f t="shared" si="8"/>
        <v>5.8284596880692154</v>
      </c>
      <c r="AU25">
        <f t="shared" si="8"/>
        <v>-29.310975828871342</v>
      </c>
      <c r="AW25">
        <v>22</v>
      </c>
      <c r="AX25">
        <f>IF(Z25&gt;0, (R25*SUMPRODUCT(K25:$K$98, X25:$X$98)-K25*$AZ$3)/Z25, 0)</f>
        <v>540.18931408690162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0.18874689693567948</v>
      </c>
      <c r="L26" s="2">
        <v>23</v>
      </c>
      <c r="M26" s="6">
        <v>2.939255E-3</v>
      </c>
      <c r="Q26" s="4">
        <f t="shared" si="22"/>
        <v>50</v>
      </c>
      <c r="R26">
        <f t="shared" si="0"/>
        <v>50000</v>
      </c>
      <c r="S26">
        <f t="shared" si="1"/>
        <v>569.16757770778418</v>
      </c>
      <c r="U26">
        <f t="shared" si="12"/>
        <v>2.939255E-3</v>
      </c>
      <c r="V26">
        <f t="shared" si="13"/>
        <v>0.01</v>
      </c>
      <c r="W26">
        <f t="shared" si="14"/>
        <v>0.76477769281678298</v>
      </c>
      <c r="X26">
        <f t="shared" si="15"/>
        <v>2.2478766575001934E-3</v>
      </c>
      <c r="Y26">
        <f t="shared" si="16"/>
        <v>7.6477769281678301E-3</v>
      </c>
      <c r="Z26">
        <f t="shared" si="17"/>
        <v>0.75488203923111497</v>
      </c>
      <c r="AB26">
        <f t="shared" si="18"/>
        <v>413.12473731166114</v>
      </c>
      <c r="AC26">
        <f t="shared" si="19"/>
        <v>429.65438172428622</v>
      </c>
      <c r="AE26">
        <f t="shared" si="2"/>
        <v>0</v>
      </c>
      <c r="AF26">
        <f t="shared" si="3"/>
        <v>0</v>
      </c>
      <c r="AG26">
        <f t="shared" si="3"/>
        <v>-37.744101961555749</v>
      </c>
      <c r="AH26">
        <f t="shared" si="4"/>
        <v>-112.39383287500966</v>
      </c>
      <c r="AI26">
        <f t="shared" si="5"/>
        <v>-150.13793483656542</v>
      </c>
      <c r="AJ26">
        <f t="shared" si="6"/>
        <v>-16.529644412625089</v>
      </c>
      <c r="AK26">
        <f t="shared" si="20"/>
        <v>28.91873161181628</v>
      </c>
      <c r="AL26">
        <f t="shared" si="23"/>
        <v>-137.74884763737424</v>
      </c>
      <c r="AN26">
        <f t="shared" si="8"/>
        <v>0</v>
      </c>
      <c r="AO26">
        <f t="shared" si="8"/>
        <v>0</v>
      </c>
      <c r="AP26">
        <f t="shared" si="8"/>
        <v>-7.1240821228675406</v>
      </c>
      <c r="AQ26">
        <f t="shared" si="8"/>
        <v>-21.213987189865431</v>
      </c>
      <c r="AR26">
        <f t="shared" si="8"/>
        <v>-28.338069312732976</v>
      </c>
      <c r="AS26">
        <f t="shared" si="8"/>
        <v>-3.1199190903331777</v>
      </c>
      <c r="AT26">
        <f t="shared" si="8"/>
        <v>5.4583208550460638</v>
      </c>
      <c r="AU26">
        <f t="shared" si="8"/>
        <v>-25.999667548020092</v>
      </c>
      <c r="AW26">
        <v>23</v>
      </c>
      <c r="AX26">
        <f>IF(Z26&gt;0, (R26*SUMPRODUCT(K26:$K$98, X26:$X$98)-K26*$AZ$3)/Z26, 0)</f>
        <v>569.16757770778418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0.16852401512114237</v>
      </c>
      <c r="L27" s="2">
        <v>24</v>
      </c>
      <c r="M27" s="6">
        <v>3.7729310000000002E-3</v>
      </c>
      <c r="Q27" s="4">
        <f t="shared" si="22"/>
        <v>50</v>
      </c>
      <c r="R27">
        <f t="shared" si="0"/>
        <v>50000</v>
      </c>
      <c r="S27">
        <f t="shared" si="1"/>
        <v>596.01275573182033</v>
      </c>
      <c r="U27">
        <f t="shared" si="12"/>
        <v>3.7729310000000002E-3</v>
      </c>
      <c r="V27">
        <f t="shared" si="13"/>
        <v>0.01</v>
      </c>
      <c r="W27">
        <f t="shared" si="14"/>
        <v>0.75488203923111497</v>
      </c>
      <c r="X27">
        <f t="shared" si="15"/>
        <v>2.84811784715829E-3</v>
      </c>
      <c r="Y27">
        <f t="shared" si="16"/>
        <v>7.5488203923111501E-3</v>
      </c>
      <c r="Z27">
        <f t="shared" si="17"/>
        <v>0.74448510099164544</v>
      </c>
      <c r="AB27">
        <f t="shared" si="18"/>
        <v>429.65438172428622</v>
      </c>
      <c r="AC27">
        <f t="shared" si="19"/>
        <v>443.72261664331319</v>
      </c>
      <c r="AE27">
        <f t="shared" si="2"/>
        <v>0</v>
      </c>
      <c r="AF27">
        <f t="shared" si="3"/>
        <v>0</v>
      </c>
      <c r="AG27">
        <f t="shared" si="3"/>
        <v>-37.224255049582275</v>
      </c>
      <c r="AH27">
        <f t="shared" si="4"/>
        <v>-142.4058923579145</v>
      </c>
      <c r="AI27">
        <f t="shared" si="5"/>
        <v>-179.63014740749676</v>
      </c>
      <c r="AJ27">
        <f t="shared" si="6"/>
        <v>-14.068234919026963</v>
      </c>
      <c r="AK27">
        <f t="shared" si="20"/>
        <v>30.07580672070004</v>
      </c>
      <c r="AL27">
        <f t="shared" si="23"/>
        <v>-163.6225756058237</v>
      </c>
      <c r="AN27">
        <f t="shared" si="8"/>
        <v>0</v>
      </c>
      <c r="AO27">
        <f t="shared" si="8"/>
        <v>0</v>
      </c>
      <c r="AP27">
        <f t="shared" si="8"/>
        <v>-6.2731809208490636</v>
      </c>
      <c r="AQ27">
        <f t="shared" si="8"/>
        <v>-23.998812757064954</v>
      </c>
      <c r="AR27">
        <f t="shared" si="8"/>
        <v>-30.271993677914018</v>
      </c>
      <c r="AS27">
        <f t="shared" si="8"/>
        <v>-2.3708354342218829</v>
      </c>
      <c r="AT27">
        <f t="shared" si="8"/>
        <v>5.0684957065798093</v>
      </c>
      <c r="AU27">
        <f t="shared" si="8"/>
        <v>-27.574333405556093</v>
      </c>
      <c r="AW27">
        <v>24</v>
      </c>
      <c r="AX27">
        <f>IF(Z27&gt;0, (R27*SUMPRODUCT(K27:$K$98, X27:$X$98)-K27*$AZ$3)/Z27, 0)</f>
        <v>596.01275573182033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0.15046787064387712</v>
      </c>
      <c r="L28" s="2">
        <v>25</v>
      </c>
      <c r="M28" s="6">
        <v>4.6883589999999996E-3</v>
      </c>
      <c r="Q28" s="4">
        <f t="shared" si="22"/>
        <v>50</v>
      </c>
      <c r="R28">
        <f t="shared" si="0"/>
        <v>50000</v>
      </c>
      <c r="S28">
        <f t="shared" si="1"/>
        <v>615.12628784600429</v>
      </c>
      <c r="U28">
        <f t="shared" si="12"/>
        <v>4.6883589999999996E-3</v>
      </c>
      <c r="V28">
        <f t="shared" si="13"/>
        <v>0.01</v>
      </c>
      <c r="W28">
        <f t="shared" si="14"/>
        <v>0.74448510099164544</v>
      </c>
      <c r="X28">
        <f t="shared" si="15"/>
        <v>3.4904134236000894E-3</v>
      </c>
      <c r="Y28">
        <f t="shared" si="16"/>
        <v>7.4448510099164545E-3</v>
      </c>
      <c r="Z28">
        <f t="shared" si="17"/>
        <v>0.73354983655812889</v>
      </c>
      <c r="AB28">
        <f t="shared" si="18"/>
        <v>443.72261664331319</v>
      </c>
      <c r="AC28">
        <f t="shared" si="19"/>
        <v>451.22578791204501</v>
      </c>
      <c r="AE28">
        <f t="shared" si="2"/>
        <v>0</v>
      </c>
      <c r="AF28">
        <f t="shared" si="3"/>
        <v>0</v>
      </c>
      <c r="AG28">
        <f t="shared" si="3"/>
        <v>-36.677491827906444</v>
      </c>
      <c r="AH28">
        <f t="shared" si="4"/>
        <v>-174.52067118000448</v>
      </c>
      <c r="AI28">
        <f t="shared" si="5"/>
        <v>-211.19816300791092</v>
      </c>
      <c r="AJ28">
        <f t="shared" si="6"/>
        <v>-7.5031712687318191</v>
      </c>
      <c r="AK28">
        <f t="shared" si="20"/>
        <v>31.060583165031925</v>
      </c>
      <c r="AL28">
        <f t="shared" si="23"/>
        <v>-187.64075111161083</v>
      </c>
      <c r="AN28">
        <f t="shared" si="8"/>
        <v>0</v>
      </c>
      <c r="AO28">
        <f t="shared" si="8"/>
        <v>0</v>
      </c>
      <c r="AP28">
        <f t="shared" si="8"/>
        <v>-5.5187840959032872</v>
      </c>
      <c r="AQ28">
        <f t="shared" si="8"/>
        <v>-26.259753775795527</v>
      </c>
      <c r="AR28">
        <f t="shared" si="8"/>
        <v>-31.778537871698816</v>
      </c>
      <c r="AS28">
        <f t="shared" si="8"/>
        <v>-1.1289862038823948</v>
      </c>
      <c r="AT28">
        <f t="shared" si="8"/>
        <v>4.6736198097994111</v>
      </c>
      <c r="AU28">
        <f t="shared" si="8"/>
        <v>-28.233904265781799</v>
      </c>
      <c r="AW28">
        <v>25</v>
      </c>
      <c r="AX28">
        <f>IF(Z28&gt;0, (R28*SUMPRODUCT(K28:$K$98, X28:$X$98)-K28*$AZ$3)/Z28, 0)</f>
        <v>615.12628784600429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0.13434631307489028</v>
      </c>
      <c r="L29" s="2">
        <v>26</v>
      </c>
      <c r="M29" s="6">
        <v>5.6712799999999999E-3</v>
      </c>
      <c r="Q29" s="4">
        <f t="shared" si="22"/>
        <v>50</v>
      </c>
      <c r="R29">
        <f t="shared" si="0"/>
        <v>50000</v>
      </c>
      <c r="S29">
        <f t="shared" si="1"/>
        <v>627.50528057539793</v>
      </c>
      <c r="U29">
        <f t="shared" si="12"/>
        <v>5.6712799999999999E-3</v>
      </c>
      <c r="V29">
        <f t="shared" si="13"/>
        <v>0.01</v>
      </c>
      <c r="W29">
        <f t="shared" si="14"/>
        <v>0.73354983655812889</v>
      </c>
      <c r="X29">
        <f t="shared" si="15"/>
        <v>4.160166517075385E-3</v>
      </c>
      <c r="Y29">
        <f t="shared" si="16"/>
        <v>7.3354983655812894E-3</v>
      </c>
      <c r="Z29">
        <f t="shared" si="17"/>
        <v>0.72205417167547215</v>
      </c>
      <c r="AB29">
        <f t="shared" si="18"/>
        <v>451.22578791204501</v>
      </c>
      <c r="AC29">
        <f t="shared" si="19"/>
        <v>453.09280558785372</v>
      </c>
      <c r="AE29">
        <f t="shared" si="2"/>
        <v>0</v>
      </c>
      <c r="AF29">
        <f t="shared" si="3"/>
        <v>0</v>
      </c>
      <c r="AG29">
        <f t="shared" si="3"/>
        <v>-36.102708583773605</v>
      </c>
      <c r="AH29">
        <f t="shared" si="4"/>
        <v>-208.00832585376924</v>
      </c>
      <c r="AI29">
        <f t="shared" si="5"/>
        <v>-244.11103443754286</v>
      </c>
      <c r="AJ29">
        <f t="shared" si="6"/>
        <v>-1.8670176758087109</v>
      </c>
      <c r="AK29">
        <f t="shared" si="20"/>
        <v>31.585805153843154</v>
      </c>
      <c r="AL29">
        <f t="shared" si="23"/>
        <v>-214.39224695950841</v>
      </c>
      <c r="AN29">
        <f t="shared" si="8"/>
        <v>0</v>
      </c>
      <c r="AO29">
        <f t="shared" si="8"/>
        <v>0</v>
      </c>
      <c r="AP29">
        <f t="shared" si="8"/>
        <v>-4.8502657902471773</v>
      </c>
      <c r="AQ29">
        <f t="shared" si="8"/>
        <v>-27.945151667334276</v>
      </c>
      <c r="AR29">
        <f t="shared" si="8"/>
        <v>-32.795417457581458</v>
      </c>
      <c r="AS29">
        <f t="shared" si="8"/>
        <v>-0.2508269411905511</v>
      </c>
      <c r="AT29">
        <f t="shared" si="8"/>
        <v>4.2434364679206951</v>
      </c>
      <c r="AU29">
        <f t="shared" si="8"/>
        <v>-28.802807930851312</v>
      </c>
      <c r="AW29">
        <v>26</v>
      </c>
      <c r="AX29">
        <f>IF(Z29&gt;0, (R29*SUMPRODUCT(K29:$K$98, X29:$X$98)-K29*$AZ$3)/Z29, 0)</f>
        <v>627.50528057539793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0.11995206524543775</v>
      </c>
      <c r="L30" s="2">
        <v>27</v>
      </c>
      <c r="M30" s="6">
        <v>6.8024940000000001E-3</v>
      </c>
      <c r="Q30" s="4">
        <f t="shared" si="22"/>
        <v>50</v>
      </c>
      <c r="R30">
        <f t="shared" si="0"/>
        <v>50000</v>
      </c>
      <c r="S30">
        <f t="shared" si="1"/>
        <v>634.2400024372738</v>
      </c>
      <c r="U30">
        <f t="shared" si="12"/>
        <v>6.8024940000000001E-3</v>
      </c>
      <c r="V30">
        <f t="shared" si="13"/>
        <v>0.01</v>
      </c>
      <c r="W30">
        <f t="shared" si="14"/>
        <v>0.72205417167547215</v>
      </c>
      <c r="X30">
        <f t="shared" si="15"/>
        <v>4.9117691704973696E-3</v>
      </c>
      <c r="Y30">
        <f t="shared" si="16"/>
        <v>7.220541716754722E-3</v>
      </c>
      <c r="Z30">
        <f t="shared" si="17"/>
        <v>0.70992186078822006</v>
      </c>
      <c r="AB30">
        <f t="shared" si="18"/>
        <v>453.09280558785372</v>
      </c>
      <c r="AC30">
        <f t="shared" si="19"/>
        <v>450.26084271659465</v>
      </c>
      <c r="AE30">
        <f t="shared" si="2"/>
        <v>0</v>
      </c>
      <c r="AF30">
        <f t="shared" si="3"/>
        <v>0</v>
      </c>
      <c r="AG30">
        <f t="shared" si="3"/>
        <v>-35.496093039411001</v>
      </c>
      <c r="AH30">
        <f t="shared" si="4"/>
        <v>-245.58845852486849</v>
      </c>
      <c r="AI30">
        <f t="shared" si="5"/>
        <v>-281.08455156427948</v>
      </c>
      <c r="AJ30">
        <f t="shared" si="6"/>
        <v>2.8319628712590657</v>
      </c>
      <c r="AK30">
        <f t="shared" si="20"/>
        <v>31.716496391149764</v>
      </c>
      <c r="AL30">
        <f t="shared" si="23"/>
        <v>-246.53609230187064</v>
      </c>
      <c r="AN30">
        <f t="shared" si="8"/>
        <v>0</v>
      </c>
      <c r="AO30">
        <f t="shared" si="8"/>
        <v>0</v>
      </c>
      <c r="AP30">
        <f t="shared" si="8"/>
        <v>-4.2578296682215573</v>
      </c>
      <c r="AQ30">
        <f t="shared" si="8"/>
        <v>-29.458842800501507</v>
      </c>
      <c r="AR30">
        <f t="shared" si="8"/>
        <v>-33.716672468723061</v>
      </c>
      <c r="AS30">
        <f t="shared" si="8"/>
        <v>0.33969979510592468</v>
      </c>
      <c r="AT30">
        <f t="shared" si="8"/>
        <v>3.8044592444678873</v>
      </c>
      <c r="AU30">
        <f t="shared" si="8"/>
        <v>-29.57251342914925</v>
      </c>
      <c r="AW30">
        <v>27</v>
      </c>
      <c r="AX30">
        <f>IF(Z30&gt;0, (R30*SUMPRODUCT(K30:$K$98, X30:$X$98)-K30*$AZ$3)/Z30, 0)</f>
        <v>634.2400024372738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0.10710005825485512</v>
      </c>
      <c r="L31" s="2">
        <v>28</v>
      </c>
      <c r="M31" s="6">
        <v>8.090557E-3</v>
      </c>
      <c r="Q31" s="4">
        <f t="shared" si="22"/>
        <v>50</v>
      </c>
      <c r="R31">
        <f t="shared" si="0"/>
        <v>50000</v>
      </c>
      <c r="S31">
        <f t="shared" si="1"/>
        <v>635.83109422113012</v>
      </c>
      <c r="U31">
        <f t="shared" si="12"/>
        <v>8.090557E-3</v>
      </c>
      <c r="V31">
        <f t="shared" si="13"/>
        <v>0.01</v>
      </c>
      <c r="W31">
        <f t="shared" si="14"/>
        <v>0.70992186078822006</v>
      </c>
      <c r="X31">
        <f t="shared" si="15"/>
        <v>5.7436632802531596E-3</v>
      </c>
      <c r="Y31">
        <f t="shared" si="16"/>
        <v>7.0992186078822003E-3</v>
      </c>
      <c r="Z31">
        <f t="shared" si="17"/>
        <v>0.69707897890008474</v>
      </c>
      <c r="AB31">
        <f t="shared" si="18"/>
        <v>450.26084271659465</v>
      </c>
      <c r="AC31">
        <f t="shared" si="19"/>
        <v>443.22448991258898</v>
      </c>
      <c r="AE31">
        <f t="shared" si="2"/>
        <v>0</v>
      </c>
      <c r="AF31">
        <f t="shared" si="3"/>
        <v>0</v>
      </c>
      <c r="AG31">
        <f t="shared" si="3"/>
        <v>-34.853948945004234</v>
      </c>
      <c r="AH31">
        <f t="shared" si="4"/>
        <v>-287.18316401265798</v>
      </c>
      <c r="AI31">
        <f t="shared" si="5"/>
        <v>-322.0371129576622</v>
      </c>
      <c r="AJ31">
        <f t="shared" si="6"/>
        <v>7.0363528040056735</v>
      </c>
      <c r="AK31">
        <f t="shared" si="20"/>
        <v>31.51825899016163</v>
      </c>
      <c r="AL31">
        <f t="shared" si="23"/>
        <v>-283.48250116349487</v>
      </c>
      <c r="AN31">
        <f t="shared" si="8"/>
        <v>0</v>
      </c>
      <c r="AO31">
        <f t="shared" si="8"/>
        <v>0</v>
      </c>
      <c r="AP31">
        <f t="shared" si="8"/>
        <v>-3.7328599624216996</v>
      </c>
      <c r="AQ31">
        <f t="shared" si="8"/>
        <v>-30.757333595569282</v>
      </c>
      <c r="AR31">
        <f t="shared" si="8"/>
        <v>-34.490193557990978</v>
      </c>
      <c r="AS31">
        <f t="shared" si="8"/>
        <v>0.75359379521072078</v>
      </c>
      <c r="AT31">
        <f t="shared" si="8"/>
        <v>3.3756073739379215</v>
      </c>
      <c r="AU31">
        <f t="shared" si="8"/>
        <v>-30.360992388842334</v>
      </c>
      <c r="AW31">
        <v>28</v>
      </c>
      <c r="AX31">
        <f>IF(Z31&gt;0, (R31*SUMPRODUCT(K31:$K$98, X31:$X$98)-K31*$AZ$3)/Z31, 0)</f>
        <v>635.83109422113012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9.562505201326349E-2</v>
      </c>
      <c r="L32" s="2">
        <v>29</v>
      </c>
      <c r="M32" s="6">
        <v>9.5159809999999997E-3</v>
      </c>
      <c r="Q32" s="4">
        <f t="shared" si="22"/>
        <v>50</v>
      </c>
      <c r="R32">
        <f t="shared" si="0"/>
        <v>50000</v>
      </c>
      <c r="S32">
        <f t="shared" si="1"/>
        <v>632.77715204012441</v>
      </c>
      <c r="U32">
        <f t="shared" si="12"/>
        <v>9.5159809999999997E-3</v>
      </c>
      <c r="V32">
        <f t="shared" si="13"/>
        <v>0.01</v>
      </c>
      <c r="W32">
        <f t="shared" si="14"/>
        <v>0.69707897890008474</v>
      </c>
      <c r="X32">
        <f t="shared" si="15"/>
        <v>6.6333903187126069E-3</v>
      </c>
      <c r="Y32">
        <f t="shared" si="16"/>
        <v>6.970789789000848E-3</v>
      </c>
      <c r="Z32">
        <f t="shared" si="17"/>
        <v>0.68347479879237127</v>
      </c>
      <c r="AB32">
        <f t="shared" si="18"/>
        <v>443.22448991258898</v>
      </c>
      <c r="AC32">
        <f t="shared" si="19"/>
        <v>432.48723667103377</v>
      </c>
      <c r="AE32">
        <f t="shared" si="2"/>
        <v>0</v>
      </c>
      <c r="AF32">
        <f t="shared" si="3"/>
        <v>0</v>
      </c>
      <c r="AG32">
        <f t="shared" si="3"/>
        <v>-34.173739939618564</v>
      </c>
      <c r="AH32">
        <f t="shared" si="4"/>
        <v>-331.66951593563033</v>
      </c>
      <c r="AI32">
        <f t="shared" si="5"/>
        <v>-365.84325587524887</v>
      </c>
      <c r="AJ32">
        <f t="shared" si="6"/>
        <v>10.737253241555209</v>
      </c>
      <c r="AK32">
        <f t="shared" si="20"/>
        <v>31.025714293881233</v>
      </c>
      <c r="AL32">
        <f t="shared" si="23"/>
        <v>-324.08028833981245</v>
      </c>
      <c r="AN32">
        <f t="shared" si="8"/>
        <v>0</v>
      </c>
      <c r="AO32">
        <f t="shared" si="8"/>
        <v>0</v>
      </c>
      <c r="AP32">
        <f t="shared" si="8"/>
        <v>-3.2678656592137649</v>
      </c>
      <c r="AQ32">
        <f t="shared" si="8"/>
        <v>-31.715914712558575</v>
      </c>
      <c r="AR32">
        <f t="shared" si="8"/>
        <v>-34.98378037177234</v>
      </c>
      <c r="AS32">
        <f t="shared" si="8"/>
        <v>1.0267503997032987</v>
      </c>
      <c r="AT32">
        <f t="shared" si="8"/>
        <v>2.9668355431010456</v>
      </c>
      <c r="AU32">
        <f t="shared" si="8"/>
        <v>-30.990194428967996</v>
      </c>
      <c r="AW32">
        <v>29</v>
      </c>
      <c r="AX32">
        <f>IF(Z32&gt;0, (R32*SUMPRODUCT(K32:$K$98, X32:$X$98)-K32*$AZ$3)/Z32, 0)</f>
        <v>632.77715204012441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8.5379510726128108E-2</v>
      </c>
      <c r="L33" s="2">
        <v>30</v>
      </c>
      <c r="M33" s="6">
        <v>1.1135328E-2</v>
      </c>
      <c r="Q33" s="4">
        <f t="shared" si="22"/>
        <v>50</v>
      </c>
      <c r="R33">
        <f t="shared" si="0"/>
        <v>50000</v>
      </c>
      <c r="S33">
        <f t="shared" si="1"/>
        <v>625.75192441408501</v>
      </c>
      <c r="U33">
        <f t="shared" si="12"/>
        <v>1.1135328E-2</v>
      </c>
      <c r="V33">
        <f t="shared" si="13"/>
        <v>0.01</v>
      </c>
      <c r="W33">
        <f t="shared" si="14"/>
        <v>0.68347479879237127</v>
      </c>
      <c r="X33">
        <f t="shared" si="15"/>
        <v>7.6107160642870583E-3</v>
      </c>
      <c r="Y33">
        <f t="shared" si="16"/>
        <v>6.8347479879237128E-3</v>
      </c>
      <c r="Z33">
        <f t="shared" si="17"/>
        <v>0.66902933474016046</v>
      </c>
      <c r="AB33">
        <f t="shared" si="18"/>
        <v>432.48723667103377</v>
      </c>
      <c r="AC33">
        <f t="shared" si="19"/>
        <v>418.64639370313046</v>
      </c>
      <c r="AE33">
        <f t="shared" si="2"/>
        <v>0</v>
      </c>
      <c r="AF33">
        <f t="shared" si="3"/>
        <v>0</v>
      </c>
      <c r="AG33">
        <f t="shared" si="3"/>
        <v>-33.451466737008026</v>
      </c>
      <c r="AH33">
        <f t="shared" si="4"/>
        <v>-380.53580321435294</v>
      </c>
      <c r="AI33">
        <f t="shared" si="5"/>
        <v>-413.98726995136099</v>
      </c>
      <c r="AJ33">
        <f t="shared" si="6"/>
        <v>13.840842967903313</v>
      </c>
      <c r="AK33">
        <f t="shared" si="20"/>
        <v>30.274106566972367</v>
      </c>
      <c r="AL33">
        <f t="shared" si="23"/>
        <v>-369.87232041648531</v>
      </c>
      <c r="AN33">
        <f t="shared" si="8"/>
        <v>0</v>
      </c>
      <c r="AO33">
        <f t="shared" si="8"/>
        <v>0</v>
      </c>
      <c r="AP33">
        <f t="shared" si="8"/>
        <v>-2.8560698630770944</v>
      </c>
      <c r="AQ33">
        <f t="shared" si="8"/>
        <v>-32.489960692215618</v>
      </c>
      <c r="AR33">
        <f t="shared" si="8"/>
        <v>-35.346030555292721</v>
      </c>
      <c r="AS33">
        <f t="shared" si="8"/>
        <v>1.1817244006367558</v>
      </c>
      <c r="AT33">
        <f t="shared" si="8"/>
        <v>2.5847884063587627</v>
      </c>
      <c r="AU33">
        <f t="shared" si="8"/>
        <v>-31.579517748297199</v>
      </c>
      <c r="AW33">
        <v>30</v>
      </c>
      <c r="AX33">
        <f>IF(Z33&gt;0, (R33*SUMPRODUCT(K33:$K$98, X33:$X$98)-K33*$AZ$3)/Z33, 0)</f>
        <v>625.75192441408501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7.6231706005471522E-2</v>
      </c>
      <c r="L34" s="2">
        <v>31</v>
      </c>
      <c r="M34" s="6">
        <v>1.2969985999999999E-2</v>
      </c>
      <c r="Q34" s="4">
        <f t="shared" si="22"/>
        <v>50</v>
      </c>
      <c r="R34">
        <f t="shared" si="0"/>
        <v>50000</v>
      </c>
      <c r="S34">
        <f t="shared" si="1"/>
        <v>615.17493485284353</v>
      </c>
      <c r="U34">
        <f t="shared" si="12"/>
        <v>1.2969985999999999E-2</v>
      </c>
      <c r="V34">
        <f t="shared" si="13"/>
        <v>0.01</v>
      </c>
      <c r="W34">
        <f t="shared" si="14"/>
        <v>0.66902933474016046</v>
      </c>
      <c r="X34">
        <f t="shared" si="15"/>
        <v>8.6773011051691946E-3</v>
      </c>
      <c r="Y34">
        <f t="shared" si="16"/>
        <v>6.6902933474016048E-3</v>
      </c>
      <c r="Z34">
        <f t="shared" si="17"/>
        <v>0.65366174028758972</v>
      </c>
      <c r="AB34">
        <f t="shared" si="18"/>
        <v>418.64639370313046</v>
      </c>
      <c r="AC34">
        <f t="shared" si="19"/>
        <v>402.11631849721431</v>
      </c>
      <c r="AE34">
        <f t="shared" si="2"/>
        <v>0</v>
      </c>
      <c r="AF34">
        <f t="shared" si="3"/>
        <v>0</v>
      </c>
      <c r="AG34">
        <f t="shared" si="3"/>
        <v>-32.683087014379488</v>
      </c>
      <c r="AH34">
        <f t="shared" si="4"/>
        <v>-433.86505525845973</v>
      </c>
      <c r="AI34">
        <f t="shared" si="5"/>
        <v>-466.54814227283924</v>
      </c>
      <c r="AJ34">
        <f t="shared" si="6"/>
        <v>16.530075205916148</v>
      </c>
      <c r="AK34">
        <f t="shared" si="20"/>
        <v>29.305247559219136</v>
      </c>
      <c r="AL34">
        <f t="shared" si="23"/>
        <v>-420.71281950770395</v>
      </c>
      <c r="AN34">
        <f t="shared" si="8"/>
        <v>0</v>
      </c>
      <c r="AO34">
        <f t="shared" si="8"/>
        <v>0</v>
      </c>
      <c r="AP34">
        <f t="shared" si="8"/>
        <v>-2.4914874806314211</v>
      </c>
      <c r="AQ34">
        <f t="shared" si="8"/>
        <v>-33.074273338510558</v>
      </c>
      <c r="AR34">
        <f t="shared" si="8"/>
        <v>-35.565760819141978</v>
      </c>
      <c r="AS34">
        <f t="shared" si="8"/>
        <v>1.2601158333457338</v>
      </c>
      <c r="AT34">
        <f t="shared" si="8"/>
        <v>2.2339890163519551</v>
      </c>
      <c r="AU34">
        <f t="shared" ref="AU34:AU97" si="24">AL34*$K34</f>
        <v>-32.071655969444294</v>
      </c>
      <c r="AW34">
        <v>31</v>
      </c>
      <c r="AX34">
        <f>IF(Z34&gt;0, (R34*SUMPRODUCT(K34:$K$98, X34:$X$98)-K34*$AZ$3)/Z34, 0)</f>
        <v>615.17493485284353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6.8064023219171002E-2</v>
      </c>
      <c r="L35" s="2">
        <v>32</v>
      </c>
      <c r="M35" s="6">
        <v>1.4883069000000001E-2</v>
      </c>
      <c r="Q35" s="4">
        <f t="shared" si="22"/>
        <v>50</v>
      </c>
      <c r="R35">
        <f t="shared" si="0"/>
        <v>50000</v>
      </c>
      <c r="S35">
        <f t="shared" si="1"/>
        <v>601.33976995356943</v>
      </c>
      <c r="U35">
        <f t="shared" si="12"/>
        <v>1.4883069000000001E-2</v>
      </c>
      <c r="V35">
        <f t="shared" si="13"/>
        <v>0.01</v>
      </c>
      <c r="W35">
        <f t="shared" si="14"/>
        <v>0.65366174028758972</v>
      </c>
      <c r="X35">
        <f t="shared" si="15"/>
        <v>9.7284927833602777E-3</v>
      </c>
      <c r="Y35">
        <f t="shared" si="16"/>
        <v>6.5366174028758973E-3</v>
      </c>
      <c r="Z35">
        <f t="shared" si="17"/>
        <v>0.6373966301013535</v>
      </c>
      <c r="AB35">
        <f t="shared" si="18"/>
        <v>402.11631849721431</v>
      </c>
      <c r="AC35">
        <f t="shared" si="19"/>
        <v>383.29194291432827</v>
      </c>
      <c r="AE35">
        <f t="shared" si="2"/>
        <v>0</v>
      </c>
      <c r="AF35">
        <f t="shared" ref="AF35:AG66" si="25">-$Z35*P35</f>
        <v>0</v>
      </c>
      <c r="AG35">
        <f t="shared" si="25"/>
        <v>-31.869831505067676</v>
      </c>
      <c r="AH35">
        <f t="shared" si="4"/>
        <v>-486.42463916801387</v>
      </c>
      <c r="AI35">
        <f t="shared" ref="AI35:AI66" si="26">SUM(AE35:AH35)</f>
        <v>-518.29447067308149</v>
      </c>
      <c r="AJ35">
        <f t="shared" si="6"/>
        <v>18.824375582886034</v>
      </c>
      <c r="AK35">
        <f t="shared" si="20"/>
        <v>28.148142294805005</v>
      </c>
      <c r="AL35">
        <f t="shared" si="23"/>
        <v>-471.32195279539047</v>
      </c>
      <c r="AN35">
        <f t="shared" ref="AN35:AT66" si="27">AE35*$K35</f>
        <v>0</v>
      </c>
      <c r="AO35">
        <f t="shared" si="27"/>
        <v>0</v>
      </c>
      <c r="AP35">
        <f t="shared" si="27"/>
        <v>-2.1691889515519938</v>
      </c>
      <c r="AQ35">
        <f t="shared" si="27"/>
        <v>-33.10801793470857</v>
      </c>
      <c r="AR35">
        <f t="shared" si="27"/>
        <v>-35.277206886260565</v>
      </c>
      <c r="AS35">
        <f t="shared" si="27"/>
        <v>1.2812627367599507</v>
      </c>
      <c r="AT35">
        <f t="shared" si="27"/>
        <v>1.9158758107301372</v>
      </c>
      <c r="AU35">
        <f t="shared" si="24"/>
        <v>-32.080068338770474</v>
      </c>
      <c r="AW35">
        <v>32</v>
      </c>
      <c r="AX35">
        <f>IF(Z35&gt;0, (R35*SUMPRODUCT(K35:$K$98, X35:$X$98)-K35*$AZ$3)/Z35, 0)</f>
        <v>601.33976995356943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6.0771449302831244E-2</v>
      </c>
      <c r="L36" s="2">
        <v>33</v>
      </c>
      <c r="M36" s="6">
        <v>1.6930661E-2</v>
      </c>
      <c r="Q36" s="4">
        <f t="shared" si="22"/>
        <v>50</v>
      </c>
      <c r="R36">
        <f t="shared" si="0"/>
        <v>50000</v>
      </c>
      <c r="S36">
        <f t="shared" si="1"/>
        <v>585.11583459222595</v>
      </c>
      <c r="U36">
        <f t="shared" si="12"/>
        <v>1.6930661E-2</v>
      </c>
      <c r="V36">
        <f t="shared" si="13"/>
        <v>0.01</v>
      </c>
      <c r="W36">
        <f t="shared" si="14"/>
        <v>0.6373966301013535</v>
      </c>
      <c r="X36">
        <f t="shared" si="15"/>
        <v>1.0791546266788412E-2</v>
      </c>
      <c r="Y36">
        <f t="shared" si="16"/>
        <v>6.3739663010135353E-3</v>
      </c>
      <c r="Z36">
        <f t="shared" si="17"/>
        <v>0.62023111753355153</v>
      </c>
      <c r="AB36">
        <f t="shared" si="18"/>
        <v>383.29194291432827</v>
      </c>
      <c r="AC36">
        <f t="shared" si="19"/>
        <v>362.907047975713</v>
      </c>
      <c r="AE36">
        <f t="shared" si="2"/>
        <v>0</v>
      </c>
      <c r="AF36">
        <f t="shared" si="25"/>
        <v>0</v>
      </c>
      <c r="AG36">
        <f t="shared" si="25"/>
        <v>-31.011555876677576</v>
      </c>
      <c r="AH36">
        <f t="shared" si="4"/>
        <v>-539.57731333942058</v>
      </c>
      <c r="AI36">
        <f t="shared" si="26"/>
        <v>-570.58886921609815</v>
      </c>
      <c r="AJ36">
        <f t="shared" si="6"/>
        <v>20.384894938615275</v>
      </c>
      <c r="AK36">
        <f t="shared" si="20"/>
        <v>26.830436004002983</v>
      </c>
      <c r="AL36">
        <f t="shared" si="23"/>
        <v>-523.37353827347988</v>
      </c>
      <c r="AN36">
        <f t="shared" si="27"/>
        <v>0</v>
      </c>
      <c r="AO36">
        <f t="shared" si="27"/>
        <v>0</v>
      </c>
      <c r="AP36">
        <f t="shared" si="27"/>
        <v>-1.8846171957614297</v>
      </c>
      <c r="AQ36">
        <f t="shared" si="27"/>
        <v>-32.79089534256449</v>
      </c>
      <c r="AR36">
        <f t="shared" si="27"/>
        <v>-34.675512538325918</v>
      </c>
      <c r="AS36">
        <f t="shared" si="27"/>
        <v>1.2388196093055994</v>
      </c>
      <c r="AT36">
        <f t="shared" si="27"/>
        <v>1.6305244813901254</v>
      </c>
      <c r="AU36">
        <f t="shared" si="24"/>
        <v>-31.806168447630192</v>
      </c>
      <c r="AW36">
        <v>33</v>
      </c>
      <c r="AX36">
        <f>IF(Z36&gt;0, (R36*SUMPRODUCT(K36:$K$98, X36:$X$98)-K36*$AZ$3)/Z36, 0)</f>
        <v>585.11583459222595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5.4260222591813609E-2</v>
      </c>
      <c r="L37" s="2">
        <v>34</v>
      </c>
      <c r="M37" s="6">
        <v>1.9185959999999998E-2</v>
      </c>
      <c r="Q37" s="4">
        <f t="shared" si="22"/>
        <v>50</v>
      </c>
      <c r="R37">
        <f t="shared" si="0"/>
        <v>50000</v>
      </c>
      <c r="S37">
        <f t="shared" si="1"/>
        <v>567.11442272704357</v>
      </c>
      <c r="U37">
        <f t="shared" si="12"/>
        <v>1.9185959999999998E-2</v>
      </c>
      <c r="V37">
        <f t="shared" si="13"/>
        <v>0.01</v>
      </c>
      <c r="W37">
        <f t="shared" si="14"/>
        <v>0.62023111753355153</v>
      </c>
      <c r="X37">
        <f t="shared" si="15"/>
        <v>1.1899729411754018E-2</v>
      </c>
      <c r="Y37">
        <f t="shared" si="16"/>
        <v>6.2023111753355155E-3</v>
      </c>
      <c r="Z37">
        <f t="shared" si="17"/>
        <v>0.60212907694646201</v>
      </c>
      <c r="AB37">
        <f t="shared" si="18"/>
        <v>362.907047975713</v>
      </c>
      <c r="AC37">
        <f t="shared" si="19"/>
        <v>341.47608387966039</v>
      </c>
      <c r="AE37">
        <f t="shared" si="2"/>
        <v>0</v>
      </c>
      <c r="AF37">
        <f t="shared" si="25"/>
        <v>0</v>
      </c>
      <c r="AG37">
        <f t="shared" si="25"/>
        <v>-30.106453847323099</v>
      </c>
      <c r="AH37">
        <f t="shared" si="4"/>
        <v>-594.98647058770086</v>
      </c>
      <c r="AI37">
        <f t="shared" si="26"/>
        <v>-625.09292443502397</v>
      </c>
      <c r="AJ37">
        <f t="shared" si="6"/>
        <v>21.430964096052605</v>
      </c>
      <c r="AK37">
        <f t="shared" si="20"/>
        <v>25.403493358299912</v>
      </c>
      <c r="AL37">
        <f t="shared" si="23"/>
        <v>-578.25846698067141</v>
      </c>
      <c r="AN37">
        <f t="shared" si="27"/>
        <v>0</v>
      </c>
      <c r="AO37">
        <f t="shared" si="27"/>
        <v>0</v>
      </c>
      <c r="AP37">
        <f t="shared" si="27"/>
        <v>-1.6335828872059146</v>
      </c>
      <c r="AQ37">
        <f t="shared" si="27"/>
        <v>-32.284098333206209</v>
      </c>
      <c r="AR37">
        <f t="shared" si="27"/>
        <v>-33.917681220412128</v>
      </c>
      <c r="AS37">
        <f t="shared" si="27"/>
        <v>1.16284888220898</v>
      </c>
      <c r="AT37">
        <f t="shared" si="27"/>
        <v>1.3783992042310118</v>
      </c>
      <c r="AU37">
        <f t="shared" si="24"/>
        <v>-31.376433133972132</v>
      </c>
      <c r="AW37">
        <v>34</v>
      </c>
      <c r="AX37">
        <f>IF(Z37&gt;0, (R37*SUMPRODUCT(K37:$K$98, X37:$X$98)-K37*$AZ$3)/Z37, 0)</f>
        <v>567.11442272704357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4.8446627314119292E-2</v>
      </c>
      <c r="L38" s="2">
        <v>35</v>
      </c>
      <c r="M38" s="6">
        <v>2.1884238E-2</v>
      </c>
      <c r="Q38" s="4">
        <f t="shared" si="22"/>
        <v>50</v>
      </c>
      <c r="R38">
        <f t="shared" si="0"/>
        <v>50000</v>
      </c>
      <c r="S38">
        <f t="shared" si="1"/>
        <v>547.8092140461107</v>
      </c>
      <c r="U38">
        <f t="shared" si="12"/>
        <v>2.1884238E-2</v>
      </c>
      <c r="V38">
        <f t="shared" si="13"/>
        <v>0.01</v>
      </c>
      <c r="W38">
        <f t="shared" si="14"/>
        <v>0.60212907694646201</v>
      </c>
      <c r="X38">
        <f t="shared" si="15"/>
        <v>1.3177136026616689E-2</v>
      </c>
      <c r="Y38">
        <f t="shared" si="16"/>
        <v>6.0212907694646199E-3</v>
      </c>
      <c r="Z38">
        <f t="shared" si="17"/>
        <v>0.58293065015038059</v>
      </c>
      <c r="AB38">
        <f t="shared" si="18"/>
        <v>341.47608387966039</v>
      </c>
      <c r="AC38">
        <f t="shared" si="19"/>
        <v>319.33478130226831</v>
      </c>
      <c r="AE38">
        <f t="shared" si="2"/>
        <v>0</v>
      </c>
      <c r="AF38">
        <f t="shared" si="25"/>
        <v>0</v>
      </c>
      <c r="AG38">
        <f t="shared" si="25"/>
        <v>-29.14653250751903</v>
      </c>
      <c r="AH38">
        <f t="shared" si="4"/>
        <v>-658.8568013308344</v>
      </c>
      <c r="AI38">
        <f t="shared" si="26"/>
        <v>-688.00333383835346</v>
      </c>
      <c r="AJ38">
        <f t="shared" si="6"/>
        <v>22.141302577392082</v>
      </c>
      <c r="AK38">
        <f t="shared" si="20"/>
        <v>23.903325871576229</v>
      </c>
      <c r="AL38">
        <f t="shared" si="23"/>
        <v>-641.95870538938516</v>
      </c>
      <c r="AN38">
        <f t="shared" si="27"/>
        <v>0</v>
      </c>
      <c r="AO38">
        <f t="shared" si="27"/>
        <v>0</v>
      </c>
      <c r="AP38">
        <f t="shared" si="27"/>
        <v>-1.4120511978906374</v>
      </c>
      <c r="AQ38">
        <f t="shared" si="27"/>
        <v>-31.91938990744767</v>
      </c>
      <c r="AR38">
        <f t="shared" si="27"/>
        <v>-33.331441105338307</v>
      </c>
      <c r="AS38">
        <f t="shared" si="27"/>
        <v>1.072671434216063</v>
      </c>
      <c r="AT38">
        <f t="shared" si="27"/>
        <v>1.1580355200681993</v>
      </c>
      <c r="AU38">
        <f t="shared" si="24"/>
        <v>-31.100734151054045</v>
      </c>
      <c r="AW38">
        <v>35</v>
      </c>
      <c r="AX38">
        <f>IF(Z38&gt;0, (R38*SUMPRODUCT(K38:$K$98, X38:$X$98)-K38*$AZ$3)/Z38, 0)</f>
        <v>547.8092140461107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4.3255917244749365E-2</v>
      </c>
      <c r="L39" s="2">
        <v>36</v>
      </c>
      <c r="M39" s="6">
        <v>2.4761703999999999E-2</v>
      </c>
      <c r="Q39" s="4">
        <f t="shared" si="22"/>
        <v>50</v>
      </c>
      <c r="R39">
        <f t="shared" si="0"/>
        <v>50000</v>
      </c>
      <c r="S39">
        <f t="shared" si="1"/>
        <v>526.90395145487992</v>
      </c>
      <c r="U39">
        <f t="shared" si="12"/>
        <v>2.4761703999999999E-2</v>
      </c>
      <c r="V39">
        <f t="shared" si="13"/>
        <v>0.01</v>
      </c>
      <c r="W39">
        <f t="shared" si="14"/>
        <v>0.58293065015038059</v>
      </c>
      <c r="X39">
        <f t="shared" si="15"/>
        <v>1.4434356211551279E-2</v>
      </c>
      <c r="Y39">
        <f t="shared" si="16"/>
        <v>5.8293065015038057E-3</v>
      </c>
      <c r="Z39">
        <f t="shared" si="17"/>
        <v>0.56266698743732546</v>
      </c>
      <c r="AB39">
        <f t="shared" si="18"/>
        <v>319.33478130226831</v>
      </c>
      <c r="AC39">
        <f t="shared" si="19"/>
        <v>296.47145903394005</v>
      </c>
      <c r="AE39">
        <f t="shared" si="2"/>
        <v>0</v>
      </c>
      <c r="AF39">
        <f t="shared" si="25"/>
        <v>0</v>
      </c>
      <c r="AG39">
        <f t="shared" si="25"/>
        <v>-28.133349371866274</v>
      </c>
      <c r="AH39">
        <f t="shared" si="4"/>
        <v>-721.71781057756391</v>
      </c>
      <c r="AI39">
        <f t="shared" si="26"/>
        <v>-749.85115994943021</v>
      </c>
      <c r="AJ39">
        <f t="shared" si="6"/>
        <v>22.863322268328261</v>
      </c>
      <c r="AK39">
        <f t="shared" si="20"/>
        <v>22.353434691158785</v>
      </c>
      <c r="AL39">
        <f t="shared" si="23"/>
        <v>-704.63440298994317</v>
      </c>
      <c r="AN39">
        <f t="shared" si="27"/>
        <v>0</v>
      </c>
      <c r="AO39">
        <f t="shared" si="27"/>
        <v>0</v>
      </c>
      <c r="AP39">
        <f t="shared" si="27"/>
        <v>-1.2169338322470691</v>
      </c>
      <c r="AQ39">
        <f t="shared" si="27"/>
        <v>-31.2185658884048</v>
      </c>
      <c r="AR39">
        <f t="shared" si="27"/>
        <v>-32.435499720651869</v>
      </c>
      <c r="AS39">
        <f t="shared" si="27"/>
        <v>0.98897397597884262</v>
      </c>
      <c r="AT39">
        <f t="shared" si="27"/>
        <v>0.96691832113667397</v>
      </c>
      <c r="AU39">
        <f t="shared" si="24"/>
        <v>-30.479607423536358</v>
      </c>
      <c r="AW39">
        <v>36</v>
      </c>
      <c r="AX39">
        <f>IF(Z39&gt;0, (R39*SUMPRODUCT(K39:$K$98, X39:$X$98)-K39*$AZ$3)/Z39, 0)</f>
        <v>526.90395145487992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3.8621354682811929E-2</v>
      </c>
      <c r="L40" s="2">
        <v>37</v>
      </c>
      <c r="M40" s="6">
        <v>2.7627288E-2</v>
      </c>
      <c r="Q40" s="4">
        <f t="shared" si="22"/>
        <v>50</v>
      </c>
      <c r="R40">
        <f t="shared" si="0"/>
        <v>50000</v>
      </c>
      <c r="S40">
        <f t="shared" si="1"/>
        <v>504.78488037726015</v>
      </c>
      <c r="U40">
        <f t="shared" si="12"/>
        <v>2.7627288E-2</v>
      </c>
      <c r="V40">
        <f t="shared" si="13"/>
        <v>0.01</v>
      </c>
      <c r="W40">
        <f t="shared" si="14"/>
        <v>0.56266698743732546</v>
      </c>
      <c r="X40">
        <f t="shared" si="15"/>
        <v>1.5544962910023372E-2</v>
      </c>
      <c r="Y40">
        <f t="shared" si="16"/>
        <v>5.6266698743732543E-3</v>
      </c>
      <c r="Z40">
        <f t="shared" si="17"/>
        <v>0.54149535465292886</v>
      </c>
      <c r="AB40">
        <f t="shared" si="18"/>
        <v>296.47145903394005</v>
      </c>
      <c r="AC40">
        <f t="shared" si="19"/>
        <v>273.33866782332075</v>
      </c>
      <c r="AE40">
        <f t="shared" si="2"/>
        <v>0</v>
      </c>
      <c r="AF40">
        <f t="shared" si="25"/>
        <v>0</v>
      </c>
      <c r="AG40">
        <f t="shared" si="25"/>
        <v>-27.074767732646443</v>
      </c>
      <c r="AH40">
        <f t="shared" si="4"/>
        <v>-777.24814550116855</v>
      </c>
      <c r="AI40">
        <f t="shared" si="26"/>
        <v>-804.32291323381503</v>
      </c>
      <c r="AJ40">
        <f t="shared" si="6"/>
        <v>23.132791210619303</v>
      </c>
      <c r="AK40">
        <f t="shared" si="20"/>
        <v>20.753002132375805</v>
      </c>
      <c r="AL40">
        <f t="shared" si="23"/>
        <v>-760.43711989081987</v>
      </c>
      <c r="AN40">
        <f t="shared" si="27"/>
        <v>0</v>
      </c>
      <c r="AO40">
        <f t="shared" si="27"/>
        <v>0</v>
      </c>
      <c r="AP40">
        <f t="shared" si="27"/>
        <v>-1.0456642075572899</v>
      </c>
      <c r="AQ40">
        <f t="shared" si="27"/>
        <v>-30.018376303958444</v>
      </c>
      <c r="AR40">
        <f t="shared" si="27"/>
        <v>-31.064040511515735</v>
      </c>
      <c r="AS40">
        <f t="shared" si="27"/>
        <v>0.89341973414876241</v>
      </c>
      <c r="AT40">
        <f t="shared" si="27"/>
        <v>0.80150905608763823</v>
      </c>
      <c r="AU40">
        <f t="shared" si="24"/>
        <v>-29.369111721279332</v>
      </c>
      <c r="AW40">
        <v>37</v>
      </c>
      <c r="AX40">
        <f>IF(Z40&gt;0, (R40*SUMPRODUCT(K40:$K$98, X40:$X$98)-K40*$AZ$3)/Z40, 0)</f>
        <v>504.78488037726015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3.4483352395367789E-2</v>
      </c>
      <c r="L41" s="2">
        <v>38</v>
      </c>
      <c r="M41" s="6">
        <v>3.0780427999999999E-2</v>
      </c>
      <c r="Q41" s="4">
        <f t="shared" si="22"/>
        <v>50</v>
      </c>
      <c r="R41">
        <f t="shared" si="0"/>
        <v>50000</v>
      </c>
      <c r="S41">
        <f t="shared" si="1"/>
        <v>482.3517336167921</v>
      </c>
      <c r="U41">
        <f t="shared" si="12"/>
        <v>3.0780427999999999E-2</v>
      </c>
      <c r="V41">
        <f t="shared" si="13"/>
        <v>0.01</v>
      </c>
      <c r="W41">
        <f t="shared" si="14"/>
        <v>0.54149535465292886</v>
      </c>
      <c r="X41">
        <f t="shared" si="15"/>
        <v>1.6667458776228942E-2</v>
      </c>
      <c r="Y41">
        <f t="shared" si="16"/>
        <v>5.414953546529289E-3</v>
      </c>
      <c r="Z41">
        <f t="shared" si="17"/>
        <v>0.51941294233017055</v>
      </c>
      <c r="AB41">
        <f t="shared" si="18"/>
        <v>273.33866782332075</v>
      </c>
      <c r="AC41">
        <f t="shared" si="19"/>
        <v>250.53973319595661</v>
      </c>
      <c r="AE41">
        <f t="shared" si="2"/>
        <v>0</v>
      </c>
      <c r="AF41">
        <f t="shared" si="25"/>
        <v>0</v>
      </c>
      <c r="AG41">
        <f t="shared" si="25"/>
        <v>-25.970647116508527</v>
      </c>
      <c r="AH41">
        <f t="shared" si="4"/>
        <v>-833.37293881144706</v>
      </c>
      <c r="AI41">
        <f t="shared" si="26"/>
        <v>-859.34358592795559</v>
      </c>
      <c r="AJ41">
        <f t="shared" si="6"/>
        <v>22.798934627364133</v>
      </c>
      <c r="AK41">
        <f t="shared" si="20"/>
        <v>19.133706747632456</v>
      </c>
      <c r="AL41">
        <f t="shared" si="23"/>
        <v>-817.41094455295899</v>
      </c>
      <c r="AN41">
        <f t="shared" si="27"/>
        <v>0</v>
      </c>
      <c r="AO41">
        <f t="shared" si="27"/>
        <v>0</v>
      </c>
      <c r="AP41">
        <f t="shared" si="27"/>
        <v>-0.89555497645430582</v>
      </c>
      <c r="AQ41">
        <f t="shared" si="27"/>
        <v>-28.737492725798408</v>
      </c>
      <c r="AR41">
        <f t="shared" si="27"/>
        <v>-29.633047702252714</v>
      </c>
      <c r="AS41">
        <f t="shared" si="27"/>
        <v>0.78618369699435064</v>
      </c>
      <c r="AT41">
        <f t="shared" si="27"/>
        <v>0.65979435240823647</v>
      </c>
      <c r="AU41">
        <f t="shared" si="24"/>
        <v>-28.187069652850127</v>
      </c>
      <c r="AW41">
        <v>38</v>
      </c>
      <c r="AX41">
        <f>IF(Z41&gt;0, (R41*SUMPRODUCT(K41:$K$98, X41:$X$98)-K41*$AZ$3)/Z41, 0)</f>
        <v>482.3517336167921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3.0788707495864095E-2</v>
      </c>
      <c r="L42" s="2">
        <v>39</v>
      </c>
      <c r="M42" s="6">
        <v>3.4133669999999998E-2</v>
      </c>
      <c r="Q42" s="4">
        <f t="shared" si="22"/>
        <v>50</v>
      </c>
      <c r="R42">
        <f t="shared" si="0"/>
        <v>50000</v>
      </c>
      <c r="S42">
        <f t="shared" si="1"/>
        <v>459.72420915849165</v>
      </c>
      <c r="U42">
        <f t="shared" si="12"/>
        <v>3.4133669999999998E-2</v>
      </c>
      <c r="V42">
        <f t="shared" si="13"/>
        <v>0.01</v>
      </c>
      <c r="W42">
        <f t="shared" si="14"/>
        <v>0.51941294233017055</v>
      </c>
      <c r="X42">
        <f t="shared" si="15"/>
        <v>1.772946996722707E-2</v>
      </c>
      <c r="Y42">
        <f t="shared" si="16"/>
        <v>5.1941294233017058E-3</v>
      </c>
      <c r="Z42">
        <f t="shared" si="17"/>
        <v>0.49648934293964181</v>
      </c>
      <c r="AB42">
        <f t="shared" si="18"/>
        <v>250.53973319595661</v>
      </c>
      <c r="AC42">
        <f t="shared" si="19"/>
        <v>228.24817053854599</v>
      </c>
      <c r="AE42">
        <f t="shared" si="2"/>
        <v>0</v>
      </c>
      <c r="AF42">
        <f t="shared" si="25"/>
        <v>0</v>
      </c>
      <c r="AG42">
        <f t="shared" si="25"/>
        <v>-24.824467146982091</v>
      </c>
      <c r="AH42">
        <f t="shared" si="4"/>
        <v>-886.47349836135356</v>
      </c>
      <c r="AI42">
        <f t="shared" si="26"/>
        <v>-911.29796550833566</v>
      </c>
      <c r="AJ42">
        <f t="shared" si="6"/>
        <v>22.291562657410623</v>
      </c>
      <c r="AK42">
        <f t="shared" si="20"/>
        <v>17.537781323716963</v>
      </c>
      <c r="AL42">
        <f t="shared" si="23"/>
        <v>-871.46862152720803</v>
      </c>
      <c r="AN42">
        <f t="shared" si="27"/>
        <v>0</v>
      </c>
      <c r="AO42">
        <f t="shared" si="27"/>
        <v>0</v>
      </c>
      <c r="AP42">
        <f t="shared" si="27"/>
        <v>-0.76431325772911951</v>
      </c>
      <c r="AQ42">
        <f t="shared" si="27"/>
        <v>-27.293373243883075</v>
      </c>
      <c r="AR42">
        <f t="shared" si="27"/>
        <v>-28.057686501612192</v>
      </c>
      <c r="AS42">
        <f t="shared" si="27"/>
        <v>0.68632840228474257</v>
      </c>
      <c r="AT42">
        <f t="shared" si="27"/>
        <v>0.53996561930234976</v>
      </c>
      <c r="AU42">
        <f t="shared" si="24"/>
        <v>-26.831392480025098</v>
      </c>
      <c r="AW42">
        <v>39</v>
      </c>
      <c r="AX42">
        <f>IF(Z42&gt;0, (R42*SUMPRODUCT(K42:$K$98, X42:$X$98)-K42*$AZ$3)/Z42, 0)</f>
        <v>459.72420915849165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2.7489917407021513E-2</v>
      </c>
      <c r="L43" s="2">
        <v>40</v>
      </c>
      <c r="M43" s="6">
        <v>3.7867151000000002E-2</v>
      </c>
      <c r="Q43" s="4">
        <f t="shared" si="22"/>
        <v>50</v>
      </c>
      <c r="R43">
        <f t="shared" si="0"/>
        <v>50000</v>
      </c>
      <c r="S43">
        <f t="shared" si="1"/>
        <v>437.27454909768306</v>
      </c>
      <c r="U43">
        <f t="shared" si="12"/>
        <v>3.7867151000000002E-2</v>
      </c>
      <c r="V43">
        <f t="shared" si="13"/>
        <v>0.01</v>
      </c>
      <c r="W43">
        <f t="shared" si="14"/>
        <v>0.49648934293964181</v>
      </c>
      <c r="X43">
        <f t="shared" si="15"/>
        <v>1.8800636918986202E-2</v>
      </c>
      <c r="Y43">
        <f t="shared" si="16"/>
        <v>4.9648934293964183E-3</v>
      </c>
      <c r="Z43">
        <f t="shared" si="17"/>
        <v>0.47272381259125917</v>
      </c>
      <c r="AB43">
        <f t="shared" si="18"/>
        <v>228.24817053854599</v>
      </c>
      <c r="AC43">
        <f t="shared" si="19"/>
        <v>206.71009199858048</v>
      </c>
      <c r="AE43">
        <f t="shared" si="2"/>
        <v>0</v>
      </c>
      <c r="AF43">
        <f t="shared" si="25"/>
        <v>0</v>
      </c>
      <c r="AG43">
        <f t="shared" si="25"/>
        <v>-23.636190629562957</v>
      </c>
      <c r="AH43">
        <f t="shared" si="4"/>
        <v>-940.03184594931008</v>
      </c>
      <c r="AI43">
        <f t="shared" si="26"/>
        <v>-963.66803657887306</v>
      </c>
      <c r="AJ43">
        <f t="shared" si="6"/>
        <v>21.538078539965511</v>
      </c>
      <c r="AK43">
        <f t="shared" si="20"/>
        <v>15.977371937698221</v>
      </c>
      <c r="AL43">
        <f t="shared" si="23"/>
        <v>-926.15258610120929</v>
      </c>
      <c r="AN43">
        <f t="shared" si="27"/>
        <v>0</v>
      </c>
      <c r="AO43">
        <f t="shared" si="27"/>
        <v>0</v>
      </c>
      <c r="AP43">
        <f t="shared" si="27"/>
        <v>-0.64975692822330156</v>
      </c>
      <c r="AQ43">
        <f t="shared" si="27"/>
        <v>-25.841397805116504</v>
      </c>
      <c r="AR43">
        <f t="shared" si="27"/>
        <v>-26.491154733339805</v>
      </c>
      <c r="AS43">
        <f t="shared" si="27"/>
        <v>0.59208000016959439</v>
      </c>
      <c r="AT43">
        <f t="shared" si="27"/>
        <v>0.43921663494858737</v>
      </c>
      <c r="AU43">
        <f t="shared" si="24"/>
        <v>-25.459858098221623</v>
      </c>
      <c r="AW43">
        <v>40</v>
      </c>
      <c r="AX43">
        <f>IF(Z43&gt;0, (R43*SUMPRODUCT(K43:$K$98, X43:$X$98)-K43*$AZ$3)/Z43, 0)</f>
        <v>437.27454909768306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2.4544569113412063E-2</v>
      </c>
      <c r="L44" s="2">
        <v>41</v>
      </c>
      <c r="M44" s="6">
        <v>4.2172894000000002E-2</v>
      </c>
      <c r="Q44" s="4">
        <f t="shared" si="22"/>
        <v>50</v>
      </c>
      <c r="R44">
        <f t="shared" si="0"/>
        <v>50000</v>
      </c>
      <c r="S44">
        <f t="shared" si="1"/>
        <v>415.13896839454912</v>
      </c>
      <c r="U44">
        <f t="shared" si="12"/>
        <v>4.2172894000000002E-2</v>
      </c>
      <c r="V44">
        <f t="shared" si="13"/>
        <v>0.01</v>
      </c>
      <c r="W44">
        <f t="shared" si="14"/>
        <v>0.47272381259125917</v>
      </c>
      <c r="X44">
        <f t="shared" si="15"/>
        <v>1.993613123968704E-2</v>
      </c>
      <c r="Y44">
        <f t="shared" si="16"/>
        <v>4.7272381259125919E-3</v>
      </c>
      <c r="Z44">
        <f t="shared" si="17"/>
        <v>0.44806044322565958</v>
      </c>
      <c r="AB44">
        <f t="shared" si="18"/>
        <v>206.71009199858048</v>
      </c>
      <c r="AC44">
        <f t="shared" si="19"/>
        <v>186.00735017910478</v>
      </c>
      <c r="AE44">
        <f t="shared" si="2"/>
        <v>0</v>
      </c>
      <c r="AF44">
        <f t="shared" si="25"/>
        <v>0</v>
      </c>
      <c r="AG44">
        <f t="shared" si="25"/>
        <v>-22.40302216128298</v>
      </c>
      <c r="AH44">
        <f t="shared" si="4"/>
        <v>-996.80656198435202</v>
      </c>
      <c r="AI44">
        <f t="shared" si="26"/>
        <v>-1019.2095841456349</v>
      </c>
      <c r="AJ44">
        <f t="shared" si="6"/>
        <v>20.702741819475705</v>
      </c>
      <c r="AK44">
        <f t="shared" si="20"/>
        <v>14.469706439900635</v>
      </c>
      <c r="AL44">
        <f t="shared" si="23"/>
        <v>-984.03713588625862</v>
      </c>
      <c r="AN44">
        <f t="shared" si="27"/>
        <v>0</v>
      </c>
      <c r="AO44">
        <f t="shared" si="27"/>
        <v>0</v>
      </c>
      <c r="AP44">
        <f t="shared" si="27"/>
        <v>-0.54987252578691215</v>
      </c>
      <c r="AQ44">
        <f t="shared" si="27"/>
        <v>-24.466187553327593</v>
      </c>
      <c r="AR44">
        <f t="shared" si="27"/>
        <v>-25.016060079114506</v>
      </c>
      <c r="AS44">
        <f t="shared" si="27"/>
        <v>0.50813987742524769</v>
      </c>
      <c r="AT44">
        <f t="shared" si="27"/>
        <v>0.35515270976492475</v>
      </c>
      <c r="AU44">
        <f t="shared" si="24"/>
        <v>-24.152767491924333</v>
      </c>
      <c r="AW44">
        <v>41</v>
      </c>
      <c r="AX44">
        <f>IF(Z44&gt;0, (R44*SUMPRODUCT(K44:$K$98, X44:$X$98)-K44*$AZ$3)/Z44, 0)</f>
        <v>415.13896839454912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2.1914793851260769E-2</v>
      </c>
      <c r="L45" s="2">
        <v>42</v>
      </c>
      <c r="M45" s="6">
        <v>4.6777600000000003E-2</v>
      </c>
      <c r="Q45" s="4">
        <f t="shared" si="22"/>
        <v>50</v>
      </c>
      <c r="R45">
        <f t="shared" si="0"/>
        <v>50000</v>
      </c>
      <c r="S45">
        <f t="shared" si="1"/>
        <v>393.093072148842</v>
      </c>
      <c r="U45">
        <f t="shared" si="12"/>
        <v>4.6777600000000003E-2</v>
      </c>
      <c r="V45">
        <f t="shared" si="13"/>
        <v>0.01</v>
      </c>
      <c r="W45">
        <f t="shared" si="14"/>
        <v>0.44806044322565958</v>
      </c>
      <c r="X45">
        <f t="shared" si="15"/>
        <v>2.0959192189032614E-2</v>
      </c>
      <c r="Y45">
        <f t="shared" si="16"/>
        <v>4.480604432256596E-3</v>
      </c>
      <c r="Z45">
        <f t="shared" si="17"/>
        <v>0.42262064660437032</v>
      </c>
      <c r="AB45">
        <f t="shared" si="18"/>
        <v>186.00735017910478</v>
      </c>
      <c r="AC45">
        <f t="shared" si="19"/>
        <v>166.12924832724201</v>
      </c>
      <c r="AE45">
        <f t="shared" si="2"/>
        <v>0</v>
      </c>
      <c r="AF45">
        <f t="shared" si="25"/>
        <v>0</v>
      </c>
      <c r="AG45">
        <f t="shared" si="25"/>
        <v>-21.131032330218517</v>
      </c>
      <c r="AH45">
        <f t="shared" si="4"/>
        <v>-1047.9596094516307</v>
      </c>
      <c r="AI45">
        <f t="shared" si="26"/>
        <v>-1069.0906417818492</v>
      </c>
      <c r="AJ45">
        <f t="shared" si="6"/>
        <v>19.878101851862766</v>
      </c>
      <c r="AK45">
        <f t="shared" si="20"/>
        <v>13.020514512537336</v>
      </c>
      <c r="AL45">
        <f t="shared" si="23"/>
        <v>-1036.192025417449</v>
      </c>
      <c r="AN45">
        <f t="shared" si="27"/>
        <v>0</v>
      </c>
      <c r="AO45">
        <f t="shared" si="27"/>
        <v>0</v>
      </c>
      <c r="AP45">
        <f t="shared" si="27"/>
        <v>-0.46308221738106525</v>
      </c>
      <c r="AQ45">
        <f t="shared" si="27"/>
        <v>-22.965818805580234</v>
      </c>
      <c r="AR45">
        <f t="shared" si="27"/>
        <v>-23.428901022961298</v>
      </c>
      <c r="AS45">
        <f t="shared" si="27"/>
        <v>0.43562450423793747</v>
      </c>
      <c r="AT45">
        <f t="shared" si="27"/>
        <v>0.28534189137960481</v>
      </c>
      <c r="AU45">
        <f t="shared" si="24"/>
        <v>-22.707934627343754</v>
      </c>
      <c r="AW45">
        <v>42</v>
      </c>
      <c r="AX45">
        <f>IF(Z45&gt;0, (R45*SUMPRODUCT(K45:$K$98, X45:$X$98)-K45*$AZ$3)/Z45, 0)</f>
        <v>393.093072148842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1.9566780224339969E-2</v>
      </c>
      <c r="L46" s="2">
        <v>43</v>
      </c>
      <c r="M46" s="6">
        <v>5.1668436999999998E-2</v>
      </c>
      <c r="Q46" s="4">
        <f t="shared" si="22"/>
        <v>50</v>
      </c>
      <c r="R46">
        <f t="shared" si="0"/>
        <v>50000</v>
      </c>
      <c r="S46">
        <f t="shared" si="1"/>
        <v>371.34498918812614</v>
      </c>
      <c r="U46">
        <f t="shared" si="12"/>
        <v>5.1668436999999998E-2</v>
      </c>
      <c r="V46">
        <f t="shared" si="13"/>
        <v>0.01</v>
      </c>
      <c r="W46">
        <f t="shared" si="14"/>
        <v>0.42262064660437032</v>
      </c>
      <c r="X46">
        <f t="shared" si="15"/>
        <v>2.1836148253977172E-2</v>
      </c>
      <c r="Y46">
        <f t="shared" si="16"/>
        <v>4.2262064660437033E-3</v>
      </c>
      <c r="Z46">
        <f t="shared" si="17"/>
        <v>0.39655829188434943</v>
      </c>
      <c r="AB46">
        <f t="shared" si="18"/>
        <v>166.12924832724201</v>
      </c>
      <c r="AC46">
        <f t="shared" si="19"/>
        <v>147.25993461225551</v>
      </c>
      <c r="AE46">
        <f t="shared" si="2"/>
        <v>0</v>
      </c>
      <c r="AF46">
        <f t="shared" si="25"/>
        <v>0</v>
      </c>
      <c r="AG46">
        <f t="shared" si="25"/>
        <v>-19.827914594217471</v>
      </c>
      <c r="AH46">
        <f t="shared" si="4"/>
        <v>-1091.8074126988586</v>
      </c>
      <c r="AI46">
        <f t="shared" si="26"/>
        <v>-1111.635327293076</v>
      </c>
      <c r="AJ46">
        <f t="shared" si="6"/>
        <v>18.869313714986504</v>
      </c>
      <c r="AK46">
        <f t="shared" si="20"/>
        <v>11.629047382906942</v>
      </c>
      <c r="AL46">
        <f t="shared" si="23"/>
        <v>-1081.1369661951826</v>
      </c>
      <c r="AN46">
        <f t="shared" si="27"/>
        <v>0</v>
      </c>
      <c r="AO46">
        <f t="shared" si="27"/>
        <v>0</v>
      </c>
      <c r="AP46">
        <f t="shared" si="27"/>
        <v>-0.38796844717203627</v>
      </c>
      <c r="AQ46">
        <f t="shared" si="27"/>
        <v>-21.363155691583813</v>
      </c>
      <c r="AR46">
        <f t="shared" si="27"/>
        <v>-21.751124138755848</v>
      </c>
      <c r="AS46">
        <f t="shared" si="27"/>
        <v>0.3692117144452649</v>
      </c>
      <c r="AT46">
        <f t="shared" si="27"/>
        <v>0.22754301435977603</v>
      </c>
      <c r="AU46">
        <f t="shared" si="24"/>
        <v>-21.15436940995081</v>
      </c>
      <c r="AW46">
        <v>43</v>
      </c>
      <c r="AX46">
        <f>IF(Z46&gt;0, (R46*SUMPRODUCT(K46:$K$98, X46:$X$98)-K46*$AZ$3)/Z46, 0)</f>
        <v>371.34498918812614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1.7470339486017828E-2</v>
      </c>
      <c r="L47" s="2">
        <v>44</v>
      </c>
      <c r="M47" s="6">
        <v>5.7177164000000003E-2</v>
      </c>
      <c r="Q47" s="4">
        <f t="shared" si="22"/>
        <v>50</v>
      </c>
      <c r="R47">
        <f t="shared" si="0"/>
        <v>50000</v>
      </c>
      <c r="S47">
        <f t="shared" si="1"/>
        <v>350.22397381079827</v>
      </c>
      <c r="U47">
        <f t="shared" si="12"/>
        <v>5.7177164000000003E-2</v>
      </c>
      <c r="V47">
        <f t="shared" si="13"/>
        <v>0.01</v>
      </c>
      <c r="W47">
        <f t="shared" si="14"/>
        <v>0.39655829188434943</v>
      </c>
      <c r="X47">
        <f t="shared" si="15"/>
        <v>2.2674078490631317E-2</v>
      </c>
      <c r="Y47">
        <f t="shared" si="16"/>
        <v>3.9655829188434948E-3</v>
      </c>
      <c r="Z47">
        <f t="shared" si="17"/>
        <v>0.36991863047487467</v>
      </c>
      <c r="AB47">
        <f t="shared" si="18"/>
        <v>147.25993461225551</v>
      </c>
      <c r="AC47">
        <f t="shared" si="19"/>
        <v>129.55437275155887</v>
      </c>
      <c r="AE47">
        <f t="shared" si="2"/>
        <v>0</v>
      </c>
      <c r="AF47">
        <f t="shared" si="25"/>
        <v>0</v>
      </c>
      <c r="AG47">
        <f t="shared" si="25"/>
        <v>-18.495931523743732</v>
      </c>
      <c r="AH47">
        <f t="shared" si="4"/>
        <v>-1133.7039245315659</v>
      </c>
      <c r="AI47">
        <f t="shared" si="26"/>
        <v>-1152.1998560553097</v>
      </c>
      <c r="AJ47">
        <f t="shared" si="6"/>
        <v>17.705561860696633</v>
      </c>
      <c r="AK47">
        <f t="shared" si="20"/>
        <v>10.308195422857887</v>
      </c>
      <c r="AL47">
        <f t="shared" si="23"/>
        <v>-1124.1860987717553</v>
      </c>
      <c r="AN47">
        <f t="shared" si="27"/>
        <v>0</v>
      </c>
      <c r="AO47">
        <f t="shared" si="27"/>
        <v>0</v>
      </c>
      <c r="AP47">
        <f t="shared" si="27"/>
        <v>-0.32313020282994198</v>
      </c>
      <c r="AQ47">
        <f t="shared" si="27"/>
        <v>-19.806192438197193</v>
      </c>
      <c r="AR47">
        <f t="shared" si="27"/>
        <v>-20.129322641027134</v>
      </c>
      <c r="AS47">
        <f t="shared" si="27"/>
        <v>0.30932217649705968</v>
      </c>
      <c r="AT47">
        <f t="shared" si="27"/>
        <v>0.18008767352554239</v>
      </c>
      <c r="AU47">
        <f t="shared" si="24"/>
        <v>-19.639912791004534</v>
      </c>
      <c r="AW47">
        <v>44</v>
      </c>
      <c r="AX47">
        <f>IF(Z47&gt;0, (R47*SUMPRODUCT(K47:$K$98, X47:$X$98)-K47*$AZ$3)/Z47, 0)</f>
        <v>350.22397381079827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1.5598517398230203E-2</v>
      </c>
      <c r="L48" s="2">
        <v>45</v>
      </c>
      <c r="M48" s="6">
        <v>6.3388860000000005E-2</v>
      </c>
      <c r="Q48" s="4">
        <f t="shared" si="22"/>
        <v>50</v>
      </c>
      <c r="R48">
        <f t="shared" si="0"/>
        <v>50000</v>
      </c>
      <c r="S48">
        <f t="shared" si="1"/>
        <v>329.70694757085556</v>
      </c>
      <c r="U48">
        <f t="shared" si="12"/>
        <v>6.3388860000000005E-2</v>
      </c>
      <c r="V48">
        <f t="shared" si="13"/>
        <v>0.01</v>
      </c>
      <c r="W48">
        <f t="shared" si="14"/>
        <v>0.36991863047487467</v>
      </c>
      <c r="X48">
        <f t="shared" si="15"/>
        <v>2.3448720278563567E-2</v>
      </c>
      <c r="Y48">
        <f t="shared" si="16"/>
        <v>3.6991863047487468E-3</v>
      </c>
      <c r="Z48">
        <f t="shared" si="17"/>
        <v>0.34277072389156238</v>
      </c>
      <c r="AB48">
        <f t="shared" si="18"/>
        <v>129.55437275155887</v>
      </c>
      <c r="AC48">
        <f t="shared" si="19"/>
        <v>113.01388909093957</v>
      </c>
      <c r="AE48">
        <f t="shared" si="2"/>
        <v>0</v>
      </c>
      <c r="AF48">
        <f t="shared" si="25"/>
        <v>0</v>
      </c>
      <c r="AG48">
        <f t="shared" si="25"/>
        <v>-17.138536194578119</v>
      </c>
      <c r="AH48">
        <f t="shared" si="4"/>
        <v>-1172.4360139281785</v>
      </c>
      <c r="AI48">
        <f t="shared" si="26"/>
        <v>-1189.5745501227566</v>
      </c>
      <c r="AJ48">
        <f t="shared" si="6"/>
        <v>16.540483660619302</v>
      </c>
      <c r="AK48">
        <f t="shared" si="20"/>
        <v>9.0688060926091225</v>
      </c>
      <c r="AL48">
        <f t="shared" si="23"/>
        <v>-1163.9652603695283</v>
      </c>
      <c r="AN48">
        <f t="shared" si="27"/>
        <v>0</v>
      </c>
      <c r="AO48">
        <f t="shared" si="27"/>
        <v>0</v>
      </c>
      <c r="AP48">
        <f t="shared" si="27"/>
        <v>-0.26733575501132484</v>
      </c>
      <c r="AQ48">
        <f t="shared" si="27"/>
        <v>-18.288263561570361</v>
      </c>
      <c r="AR48">
        <f t="shared" si="27"/>
        <v>-18.555599316581684</v>
      </c>
      <c r="AS48">
        <f t="shared" si="27"/>
        <v>0.25800702215531257</v>
      </c>
      <c r="AT48">
        <f t="shared" si="27"/>
        <v>0.14145992961673948</v>
      </c>
      <c r="AU48">
        <f t="shared" si="24"/>
        <v>-18.156132364809636</v>
      </c>
      <c r="AW48">
        <v>45</v>
      </c>
      <c r="AX48">
        <f>IF(Z48&gt;0, (R48*SUMPRODUCT(K48:$K$98, X48:$X$98)-K48*$AZ$3)/Z48, 0)</f>
        <v>329.70694757085556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1.3927247676991251E-2</v>
      </c>
      <c r="L49" s="2">
        <v>46</v>
      </c>
      <c r="M49" s="6">
        <v>7.0498397000000004E-2</v>
      </c>
      <c r="Q49" s="4">
        <f t="shared" si="22"/>
        <v>50</v>
      </c>
      <c r="R49">
        <f t="shared" si="0"/>
        <v>50000</v>
      </c>
      <c r="S49">
        <f t="shared" si="1"/>
        <v>309.79752920501778</v>
      </c>
      <c r="U49">
        <f t="shared" si="12"/>
        <v>7.0498397000000004E-2</v>
      </c>
      <c r="V49">
        <f t="shared" si="13"/>
        <v>0.01</v>
      </c>
      <c r="W49">
        <f t="shared" si="14"/>
        <v>0.34277072389156238</v>
      </c>
      <c r="X49">
        <f t="shared" si="15"/>
        <v>2.4164786572884751E-2</v>
      </c>
      <c r="Y49">
        <f t="shared" si="16"/>
        <v>3.4277072389156237E-3</v>
      </c>
      <c r="Z49">
        <f t="shared" si="17"/>
        <v>0.31517823007976203</v>
      </c>
      <c r="AB49">
        <f t="shared" si="18"/>
        <v>113.01388909093957</v>
      </c>
      <c r="AC49">
        <f t="shared" si="19"/>
        <v>97.641436937920886</v>
      </c>
      <c r="AE49">
        <f t="shared" si="2"/>
        <v>0</v>
      </c>
      <c r="AF49">
        <f t="shared" si="25"/>
        <v>0</v>
      </c>
      <c r="AG49">
        <f t="shared" si="25"/>
        <v>-15.758911503988102</v>
      </c>
      <c r="AH49">
        <f t="shared" si="4"/>
        <v>-1208.2393286442375</v>
      </c>
      <c r="AI49">
        <f t="shared" si="26"/>
        <v>-1223.9982401482257</v>
      </c>
      <c r="AJ49">
        <f t="shared" si="6"/>
        <v>15.372452153018685</v>
      </c>
      <c r="AK49">
        <f t="shared" si="20"/>
        <v>7.9109722363657706</v>
      </c>
      <c r="AL49">
        <f t="shared" si="23"/>
        <v>-1200.7148157588413</v>
      </c>
      <c r="AN49">
        <f t="shared" si="27"/>
        <v>0</v>
      </c>
      <c r="AO49">
        <f t="shared" si="27"/>
        <v>0</v>
      </c>
      <c r="AP49">
        <f t="shared" si="27"/>
        <v>-0.21947826363582901</v>
      </c>
      <c r="AQ49">
        <f t="shared" si="27"/>
        <v>-16.827448383109925</v>
      </c>
      <c r="AR49">
        <f t="shared" si="27"/>
        <v>-17.046926646745757</v>
      </c>
      <c r="AS49">
        <f t="shared" si="27"/>
        <v>0.21409594853778863</v>
      </c>
      <c r="AT49">
        <f t="shared" si="27"/>
        <v>0.11017806970166746</v>
      </c>
      <c r="AU49">
        <f t="shared" si="24"/>
        <v>-16.7226526285063</v>
      </c>
      <c r="AW49">
        <v>46</v>
      </c>
      <c r="AX49">
        <f>IF(Z49&gt;0, (R49*SUMPRODUCT(K49:$K$98, X49:$X$98)-K49*$AZ$3)/Z49, 0)</f>
        <v>309.79752920501778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1.2435042568742187E-2</v>
      </c>
      <c r="L50" s="2">
        <v>47</v>
      </c>
      <c r="M50" s="6">
        <v>7.8701599999999997E-2</v>
      </c>
      <c r="Q50" s="4">
        <f t="shared" si="22"/>
        <v>50</v>
      </c>
      <c r="R50">
        <f t="shared" si="0"/>
        <v>50000</v>
      </c>
      <c r="S50">
        <f t="shared" si="1"/>
        <v>290.42887028219667</v>
      </c>
      <c r="U50">
        <f t="shared" si="12"/>
        <v>7.8701599999999997E-2</v>
      </c>
      <c r="V50">
        <f t="shared" si="13"/>
        <v>0.01</v>
      </c>
      <c r="W50">
        <f t="shared" si="14"/>
        <v>0.31517823007976203</v>
      </c>
      <c r="X50">
        <f t="shared" si="15"/>
        <v>2.4805030992445399E-2</v>
      </c>
      <c r="Y50">
        <f t="shared" si="16"/>
        <v>3.1517823007976204E-3</v>
      </c>
      <c r="Z50">
        <f t="shared" si="17"/>
        <v>0.28722141678651902</v>
      </c>
      <c r="AB50">
        <f t="shared" si="18"/>
        <v>97.641436937920886</v>
      </c>
      <c r="AC50">
        <f t="shared" si="19"/>
        <v>83.417391598160677</v>
      </c>
      <c r="AE50">
        <f t="shared" si="2"/>
        <v>0</v>
      </c>
      <c r="AF50">
        <f t="shared" si="25"/>
        <v>0</v>
      </c>
      <c r="AG50">
        <f t="shared" si="25"/>
        <v>-14.361070839325951</v>
      </c>
      <c r="AH50">
        <f t="shared" si="4"/>
        <v>-1240.25154962227</v>
      </c>
      <c r="AI50">
        <f t="shared" si="26"/>
        <v>-1254.612620461596</v>
      </c>
      <c r="AJ50">
        <f t="shared" si="6"/>
        <v>14.22404533976021</v>
      </c>
      <c r="AK50">
        <f t="shared" si="20"/>
        <v>6.8349005856544629</v>
      </c>
      <c r="AL50">
        <f t="shared" si="23"/>
        <v>-1233.5536745361815</v>
      </c>
      <c r="AN50">
        <f t="shared" si="27"/>
        <v>0</v>
      </c>
      <c r="AO50">
        <f t="shared" si="27"/>
        <v>0</v>
      </c>
      <c r="AP50">
        <f t="shared" si="27"/>
        <v>-0.1785805272197403</v>
      </c>
      <c r="AQ50">
        <f t="shared" si="27"/>
        <v>-15.422580815501391</v>
      </c>
      <c r="AR50">
        <f t="shared" si="27"/>
        <v>-15.601161342721131</v>
      </c>
      <c r="AS50">
        <f t="shared" si="27"/>
        <v>0.17687660929963714</v>
      </c>
      <c r="AT50">
        <f t="shared" si="27"/>
        <v>8.4992279735734158E-2</v>
      </c>
      <c r="AU50">
        <f t="shared" si="24"/>
        <v>-15.339292453685761</v>
      </c>
      <c r="AW50">
        <v>47</v>
      </c>
      <c r="AX50">
        <f>IF(Z50&gt;0, (R50*SUMPRODUCT(K50:$K$98, X50:$X$98)-K50*$AZ$3)/Z50, 0)</f>
        <v>290.42887028219667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1.1102716579234095E-2</v>
      </c>
      <c r="L51" s="2">
        <v>48</v>
      </c>
      <c r="M51" s="6">
        <v>8.8159118999999994E-2</v>
      </c>
      <c r="Q51" s="4">
        <f t="shared" si="22"/>
        <v>50</v>
      </c>
      <c r="R51">
        <f t="shared" si="0"/>
        <v>50000</v>
      </c>
      <c r="S51">
        <f t="shared" si="1"/>
        <v>271.47363822591757</v>
      </c>
      <c r="U51">
        <f t="shared" si="12"/>
        <v>8.8159118999999994E-2</v>
      </c>
      <c r="V51">
        <f t="shared" si="13"/>
        <v>0.01</v>
      </c>
      <c r="W51">
        <f t="shared" si="14"/>
        <v>0.28722141678651902</v>
      </c>
      <c r="X51">
        <f t="shared" si="15"/>
        <v>2.5321187061831327E-2</v>
      </c>
      <c r="Y51">
        <f t="shared" si="16"/>
        <v>2.8722141678651902E-3</v>
      </c>
      <c r="Z51">
        <f t="shared" si="17"/>
        <v>0.25902801555682248</v>
      </c>
      <c r="AB51">
        <f t="shared" si="18"/>
        <v>83.417391598160677</v>
      </c>
      <c r="AC51">
        <f t="shared" si="19"/>
        <v>70.319277785650172</v>
      </c>
      <c r="AE51">
        <f t="shared" si="2"/>
        <v>0</v>
      </c>
      <c r="AF51">
        <f t="shared" si="25"/>
        <v>0</v>
      </c>
      <c r="AG51">
        <f t="shared" si="25"/>
        <v>-12.951400777841124</v>
      </c>
      <c r="AH51">
        <f t="shared" si="4"/>
        <v>-1266.0593530915664</v>
      </c>
      <c r="AI51">
        <f t="shared" si="26"/>
        <v>-1279.0107538694076</v>
      </c>
      <c r="AJ51">
        <f t="shared" si="6"/>
        <v>13.098113812510505</v>
      </c>
      <c r="AK51">
        <f t="shared" si="20"/>
        <v>5.8392174118712479</v>
      </c>
      <c r="AL51">
        <f t="shared" si="23"/>
        <v>-1260.0734226450259</v>
      </c>
      <c r="AN51">
        <f t="shared" si="27"/>
        <v>0</v>
      </c>
      <c r="AO51">
        <f t="shared" si="27"/>
        <v>0</v>
      </c>
      <c r="AP51">
        <f t="shared" si="27"/>
        <v>-0.143795732140442</v>
      </c>
      <c r="AQ51">
        <f t="shared" si="27"/>
        <v>-14.056698169864127</v>
      </c>
      <c r="AR51">
        <f t="shared" si="27"/>
        <v>-14.20049390200457</v>
      </c>
      <c r="AS51">
        <f t="shared" si="27"/>
        <v>0.14542464538285549</v>
      </c>
      <c r="AT51">
        <f t="shared" si="27"/>
        <v>6.4831175968535312E-2</v>
      </c>
      <c r="AU51">
        <f t="shared" si="24"/>
        <v>-13.99023808065318</v>
      </c>
      <c r="AW51">
        <v>48</v>
      </c>
      <c r="AX51">
        <f>IF(Z51&gt;0, (R51*SUMPRODUCT(K51:$K$98, X51:$X$98)-K51*$AZ$3)/Z51, 0)</f>
        <v>271.47363822591757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9.9131398028875842E-3</v>
      </c>
      <c r="L52" s="2">
        <v>49</v>
      </c>
      <c r="M52" s="6">
        <v>9.9426106E-2</v>
      </c>
      <c r="Q52" s="4">
        <f t="shared" si="22"/>
        <v>50</v>
      </c>
      <c r="R52">
        <f t="shared" si="0"/>
        <v>50000</v>
      </c>
      <c r="S52">
        <f t="shared" si="1"/>
        <v>252.89183755890485</v>
      </c>
      <c r="U52">
        <f t="shared" si="12"/>
        <v>9.9426106E-2</v>
      </c>
      <c r="V52">
        <f t="shared" si="13"/>
        <v>0.01</v>
      </c>
      <c r="W52">
        <f t="shared" si="14"/>
        <v>0.25902801555682248</v>
      </c>
      <c r="X52">
        <f t="shared" si="15"/>
        <v>2.5754146931722281E-2</v>
      </c>
      <c r="Y52">
        <f t="shared" si="16"/>
        <v>2.5902801555682249E-3</v>
      </c>
      <c r="Z52">
        <f t="shared" si="17"/>
        <v>0.23068358846953196</v>
      </c>
      <c r="AB52">
        <f t="shared" si="18"/>
        <v>70.319277785650172</v>
      </c>
      <c r="AC52">
        <f t="shared" si="19"/>
        <v>58.337996582742136</v>
      </c>
      <c r="AE52">
        <f t="shared" si="2"/>
        <v>0</v>
      </c>
      <c r="AF52">
        <f t="shared" si="25"/>
        <v>0</v>
      </c>
      <c r="AG52">
        <f t="shared" si="25"/>
        <v>-11.534179423476598</v>
      </c>
      <c r="AH52">
        <f t="shared" si="4"/>
        <v>-1287.707346586114</v>
      </c>
      <c r="AI52">
        <f t="shared" si="26"/>
        <v>-1299.2415260095906</v>
      </c>
      <c r="AJ52">
        <f t="shared" si="6"/>
        <v>11.981281202908036</v>
      </c>
      <c r="AK52">
        <f t="shared" si="20"/>
        <v>4.9223494449955121</v>
      </c>
      <c r="AL52">
        <f t="shared" si="23"/>
        <v>-1282.3378953616871</v>
      </c>
      <c r="AN52">
        <f t="shared" si="27"/>
        <v>0</v>
      </c>
      <c r="AO52">
        <f t="shared" si="27"/>
        <v>0</v>
      </c>
      <c r="AP52">
        <f t="shared" si="27"/>
        <v>-0.11433993313651283</v>
      </c>
      <c r="AQ52">
        <f t="shared" si="27"/>
        <v>-12.765222951913564</v>
      </c>
      <c r="AR52">
        <f t="shared" si="27"/>
        <v>-12.879562885050078</v>
      </c>
      <c r="AS52">
        <f t="shared" si="27"/>
        <v>0.11877211558213649</v>
      </c>
      <c r="AT52">
        <f t="shared" si="27"/>
        <v>4.8795938206906621E-2</v>
      </c>
      <c r="AU52">
        <f t="shared" si="24"/>
        <v>-12.711994831261034</v>
      </c>
      <c r="AW52">
        <v>49</v>
      </c>
      <c r="AX52">
        <f>IF(Z52&gt;0, (R52*SUMPRODUCT(K52:$K$98, X52:$X$98)-K52*$AZ$3)/Z52, 0)</f>
        <v>252.89183755890485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8.8510176811496272E-3</v>
      </c>
      <c r="L53" s="2">
        <v>50</v>
      </c>
      <c r="M53" s="6">
        <v>0.112419382</v>
      </c>
      <c r="Q53" s="4">
        <f t="shared" si="22"/>
        <v>50</v>
      </c>
      <c r="R53">
        <f t="shared" si="0"/>
        <v>50000</v>
      </c>
      <c r="S53">
        <f t="shared" si="1"/>
        <v>234.26702815246736</v>
      </c>
      <c r="U53">
        <f t="shared" si="12"/>
        <v>0.112419382</v>
      </c>
      <c r="V53">
        <f t="shared" si="13"/>
        <v>0.01</v>
      </c>
      <c r="W53">
        <f t="shared" si="14"/>
        <v>0.23068358846953196</v>
      </c>
      <c r="X53">
        <f t="shared" si="15"/>
        <v>2.5933306453287109E-2</v>
      </c>
      <c r="Y53">
        <f t="shared" si="16"/>
        <v>2.3068358846953197E-3</v>
      </c>
      <c r="Z53">
        <f t="shared" si="17"/>
        <v>0.20244344613154952</v>
      </c>
      <c r="AB53">
        <f t="shared" si="18"/>
        <v>58.337996582742136</v>
      </c>
      <c r="AC53">
        <f t="shared" si="19"/>
        <v>47.425824494182223</v>
      </c>
      <c r="AE53">
        <f t="shared" si="2"/>
        <v>0</v>
      </c>
      <c r="AF53">
        <f t="shared" si="25"/>
        <v>0</v>
      </c>
      <c r="AG53">
        <f t="shared" si="25"/>
        <v>-10.122172306577475</v>
      </c>
      <c r="AH53">
        <f t="shared" si="4"/>
        <v>-1296.6653226643555</v>
      </c>
      <c r="AI53">
        <f t="shared" si="26"/>
        <v>-1306.787494970933</v>
      </c>
      <c r="AJ53">
        <f t="shared" si="6"/>
        <v>10.912172088559913</v>
      </c>
      <c r="AK53">
        <f t="shared" si="20"/>
        <v>4.0836597607919503</v>
      </c>
      <c r="AL53">
        <f t="shared" si="23"/>
        <v>-1291.7916631215812</v>
      </c>
      <c r="AN53">
        <f t="shared" si="27"/>
        <v>0</v>
      </c>
      <c r="AO53">
        <f t="shared" si="27"/>
        <v>0</v>
      </c>
      <c r="AP53">
        <f t="shared" si="27"/>
        <v>-8.9591526057160337E-2</v>
      </c>
      <c r="AQ53">
        <f t="shared" si="27"/>
        <v>-11.476807697435797</v>
      </c>
      <c r="AR53">
        <f t="shared" si="27"/>
        <v>-11.566399223492958</v>
      </c>
      <c r="AS53">
        <f t="shared" si="27"/>
        <v>9.6583828095591254E-2</v>
      </c>
      <c r="AT53">
        <f t="shared" si="27"/>
        <v>3.6144544746568807E-2</v>
      </c>
      <c r="AU53">
        <f t="shared" si="24"/>
        <v>-11.433670850650799</v>
      </c>
      <c r="AW53">
        <v>50</v>
      </c>
      <c r="AX53">
        <f>IF(Z53&gt;0, (R53*SUMPRODUCT(K53:$K$98, X53:$X$98)-K53*$AZ$3)/Z53, 0)</f>
        <v>234.26702815246736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7.9026943581693102E-3</v>
      </c>
      <c r="L54" s="2">
        <v>51</v>
      </c>
      <c r="M54" s="6">
        <v>0.12734142500000001</v>
      </c>
      <c r="Q54" s="4">
        <f t="shared" si="22"/>
        <v>50</v>
      </c>
      <c r="R54">
        <f t="shared" si="0"/>
        <v>50000</v>
      </c>
      <c r="S54">
        <f t="shared" si="1"/>
        <v>215.32076305322914</v>
      </c>
      <c r="U54">
        <f t="shared" si="12"/>
        <v>0.12734142500000001</v>
      </c>
      <c r="V54">
        <f t="shared" si="13"/>
        <v>0.01</v>
      </c>
      <c r="W54">
        <f t="shared" si="14"/>
        <v>0.20244344613154952</v>
      </c>
      <c r="X54">
        <f t="shared" si="15"/>
        <v>2.5779436912302254E-2</v>
      </c>
      <c r="Y54">
        <f t="shared" si="16"/>
        <v>2.0244344613154952E-3</v>
      </c>
      <c r="Z54">
        <f t="shared" si="17"/>
        <v>0.17463957475793176</v>
      </c>
      <c r="AB54">
        <f t="shared" si="18"/>
        <v>47.425824494182223</v>
      </c>
      <c r="AC54">
        <f t="shared" si="19"/>
        <v>37.603526496169323</v>
      </c>
      <c r="AE54">
        <f t="shared" si="2"/>
        <v>0</v>
      </c>
      <c r="AF54">
        <f t="shared" si="25"/>
        <v>0</v>
      </c>
      <c r="AG54">
        <f t="shared" si="25"/>
        <v>-8.7319787378965881</v>
      </c>
      <c r="AH54">
        <f t="shared" si="4"/>
        <v>-1288.9718456151127</v>
      </c>
      <c r="AI54">
        <f t="shared" si="26"/>
        <v>-1297.7038243530092</v>
      </c>
      <c r="AJ54">
        <f t="shared" si="6"/>
        <v>9.8222979980128997</v>
      </c>
      <c r="AK54">
        <f t="shared" si="20"/>
        <v>3.319807714592756</v>
      </c>
      <c r="AL54">
        <f t="shared" si="23"/>
        <v>-1284.5617186404036</v>
      </c>
      <c r="AN54">
        <f t="shared" si="27"/>
        <v>0</v>
      </c>
      <c r="AO54">
        <f t="shared" si="27"/>
        <v>0</v>
      </c>
      <c r="AP54">
        <f t="shared" si="27"/>
        <v>-6.9006159107629736E-2</v>
      </c>
      <c r="AQ54">
        <f t="shared" si="27"/>
        <v>-10.186350532181635</v>
      </c>
      <c r="AR54">
        <f t="shared" si="27"/>
        <v>-10.255356691289263</v>
      </c>
      <c r="AS54">
        <f t="shared" si="27"/>
        <v>7.7622618973154256E-2</v>
      </c>
      <c r="AT54">
        <f t="shared" si="27"/>
        <v>2.6235425696319124E-2</v>
      </c>
      <c r="AU54">
        <f t="shared" si="24"/>
        <v>-10.151498646619791</v>
      </c>
      <c r="AW54">
        <v>51</v>
      </c>
      <c r="AX54">
        <f>IF(Z54&gt;0, (R54*SUMPRODUCT(K54:$K$98, X54:$X$98)-K54*$AZ$3)/Z54, 0)</f>
        <v>215.32076305322914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7.0559771055083119E-3</v>
      </c>
      <c r="L55" s="2">
        <v>52</v>
      </c>
      <c r="M55" s="6">
        <v>0.14457818</v>
      </c>
      <c r="Q55" s="4">
        <f t="shared" si="22"/>
        <v>50</v>
      </c>
      <c r="R55">
        <f t="shared" si="0"/>
        <v>50000</v>
      </c>
      <c r="S55">
        <f t="shared" si="1"/>
        <v>195.70314946909673</v>
      </c>
      <c r="U55">
        <f t="shared" si="12"/>
        <v>0.14457818</v>
      </c>
      <c r="V55">
        <f t="shared" si="13"/>
        <v>0.01</v>
      </c>
      <c r="W55">
        <f t="shared" si="14"/>
        <v>0.17463957475793176</v>
      </c>
      <c r="X55">
        <f t="shared" si="15"/>
        <v>2.5249071874475715E-2</v>
      </c>
      <c r="Y55">
        <f t="shared" si="16"/>
        <v>1.7463957475793177E-3</v>
      </c>
      <c r="Z55">
        <f t="shared" si="17"/>
        <v>0.14764410713587672</v>
      </c>
      <c r="AB55">
        <f t="shared" si="18"/>
        <v>37.603526496169323</v>
      </c>
      <c r="AC55">
        <f t="shared" si="19"/>
        <v>28.894416767043815</v>
      </c>
      <c r="AE55">
        <f t="shared" si="2"/>
        <v>0</v>
      </c>
      <c r="AF55">
        <f t="shared" si="25"/>
        <v>0</v>
      </c>
      <c r="AG55">
        <f t="shared" si="25"/>
        <v>-7.3822053567938362</v>
      </c>
      <c r="AH55">
        <f t="shared" si="4"/>
        <v>-1262.4535937237858</v>
      </c>
      <c r="AI55">
        <f t="shared" si="26"/>
        <v>-1269.8357990805796</v>
      </c>
      <c r="AJ55">
        <f t="shared" si="6"/>
        <v>8.7091097291255082</v>
      </c>
      <c r="AK55">
        <f t="shared" si="20"/>
        <v>2.6322468547318527</v>
      </c>
      <c r="AL55">
        <f t="shared" si="23"/>
        <v>-1258.4944424967223</v>
      </c>
      <c r="AN55">
        <f t="shared" si="27"/>
        <v>0</v>
      </c>
      <c r="AO55">
        <f t="shared" si="27"/>
        <v>0</v>
      </c>
      <c r="AP55">
        <f t="shared" si="27"/>
        <v>-5.208867198569813E-2</v>
      </c>
      <c r="AQ55">
        <f t="shared" si="27"/>
        <v>-8.9078436540817254</v>
      </c>
      <c r="AR55">
        <f t="shared" si="27"/>
        <v>-8.9599323260674222</v>
      </c>
      <c r="AS55">
        <f t="shared" si="27"/>
        <v>6.145127885806928E-2</v>
      </c>
      <c r="AT55">
        <f t="shared" si="27"/>
        <v>1.8573073543034217E-2</v>
      </c>
      <c r="AU55">
        <f t="shared" si="24"/>
        <v>-8.8799079736663185</v>
      </c>
      <c r="AW55">
        <v>52</v>
      </c>
      <c r="AX55">
        <f>IF(Z55&gt;0, (R55*SUMPRODUCT(K55:$K$98, X55:$X$98)-K55*$AZ$3)/Z55, 0)</f>
        <v>195.70314946909673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6.2999795584895634E-3</v>
      </c>
      <c r="L56" s="2">
        <v>53</v>
      </c>
      <c r="M56" s="6">
        <v>0.16385111999999999</v>
      </c>
      <c r="Q56" s="4">
        <f t="shared" si="22"/>
        <v>50</v>
      </c>
      <c r="R56">
        <f t="shared" si="0"/>
        <v>50000</v>
      </c>
      <c r="S56">
        <f t="shared" si="1"/>
        <v>174.66989993253603</v>
      </c>
      <c r="U56">
        <f t="shared" si="12"/>
        <v>0.16385111999999999</v>
      </c>
      <c r="V56">
        <f t="shared" si="13"/>
        <v>0.01</v>
      </c>
      <c r="W56">
        <f t="shared" si="14"/>
        <v>0.14764410713587672</v>
      </c>
      <c r="X56">
        <f t="shared" si="15"/>
        <v>2.4191652315613391E-2</v>
      </c>
      <c r="Y56">
        <f t="shared" si="16"/>
        <v>1.4764410713587672E-3</v>
      </c>
      <c r="Z56">
        <f t="shared" si="17"/>
        <v>0.12197601374890457</v>
      </c>
      <c r="AB56">
        <f t="shared" si="18"/>
        <v>28.894416767043815</v>
      </c>
      <c r="AC56">
        <f t="shared" si="19"/>
        <v>21.305538115690801</v>
      </c>
      <c r="AE56">
        <f t="shared" si="2"/>
        <v>0</v>
      </c>
      <c r="AF56">
        <f t="shared" si="25"/>
        <v>0</v>
      </c>
      <c r="AG56">
        <f t="shared" si="25"/>
        <v>-6.0988006874452285</v>
      </c>
      <c r="AH56">
        <f t="shared" si="4"/>
        <v>-1209.5826157806696</v>
      </c>
      <c r="AI56">
        <f t="shared" si="26"/>
        <v>-1215.6814164681148</v>
      </c>
      <c r="AJ56">
        <f t="shared" si="6"/>
        <v>7.5888786513530135</v>
      </c>
      <c r="AK56">
        <f t="shared" si="20"/>
        <v>2.0226091736930671</v>
      </c>
      <c r="AL56">
        <f t="shared" si="23"/>
        <v>-1206.0699286430686</v>
      </c>
      <c r="AN56">
        <f t="shared" si="27"/>
        <v>0</v>
      </c>
      <c r="AO56">
        <f t="shared" si="27"/>
        <v>0</v>
      </c>
      <c r="AP56">
        <f t="shared" si="27"/>
        <v>-3.8422319662207036E-2</v>
      </c>
      <c r="AQ56">
        <f t="shared" si="27"/>
        <v>-7.6203457537225541</v>
      </c>
      <c r="AR56">
        <f t="shared" si="27"/>
        <v>-7.6587680733847607</v>
      </c>
      <c r="AS56">
        <f t="shared" si="27"/>
        <v>4.7809780375381833E-2</v>
      </c>
      <c r="AT56">
        <f t="shared" si="27"/>
        <v>1.274239644907979E-2</v>
      </c>
      <c r="AU56">
        <f t="shared" si="24"/>
        <v>-7.5982158965602986</v>
      </c>
      <c r="AW56">
        <v>53</v>
      </c>
      <c r="AX56">
        <f>IF(Z56&gt;0, (R56*SUMPRODUCT(K56:$K$98, X56:$X$98)-K56*$AZ$3)/Z56, 0)</f>
        <v>174.66989993253603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5.6249817486513955E-3</v>
      </c>
      <c r="L57" s="2">
        <v>54</v>
      </c>
      <c r="M57" s="6">
        <v>0.185300933</v>
      </c>
      <c r="Q57" s="4">
        <f t="shared" si="22"/>
        <v>50</v>
      </c>
      <c r="R57">
        <f t="shared" si="0"/>
        <v>50000</v>
      </c>
      <c r="S57">
        <f t="shared" si="1"/>
        <v>151.42370192696086</v>
      </c>
      <c r="U57">
        <f t="shared" si="12"/>
        <v>0.185300933</v>
      </c>
      <c r="V57">
        <f t="shared" si="13"/>
        <v>0.01</v>
      </c>
      <c r="W57">
        <f t="shared" si="14"/>
        <v>0.12197601374890457</v>
      </c>
      <c r="X57">
        <f t="shared" si="15"/>
        <v>2.2602269151292844E-2</v>
      </c>
      <c r="Y57">
        <f t="shared" si="16"/>
        <v>1.2197601374890458E-3</v>
      </c>
      <c r="Z57">
        <f t="shared" si="17"/>
        <v>9.8153984460122676E-2</v>
      </c>
      <c r="AB57">
        <f t="shared" si="18"/>
        <v>21.305538115690801</v>
      </c>
      <c r="AC57">
        <f t="shared" si="19"/>
        <v>14.862839685833164</v>
      </c>
      <c r="AE57">
        <f t="shared" si="2"/>
        <v>0</v>
      </c>
      <c r="AF57">
        <f t="shared" si="25"/>
        <v>0</v>
      </c>
      <c r="AG57">
        <f t="shared" si="25"/>
        <v>-4.9076992230061336</v>
      </c>
      <c r="AH57">
        <f t="shared" si="4"/>
        <v>-1130.1134575646422</v>
      </c>
      <c r="AI57">
        <f t="shared" si="26"/>
        <v>-1135.0211567876484</v>
      </c>
      <c r="AJ57">
        <f t="shared" si="6"/>
        <v>6.4426984298576375</v>
      </c>
      <c r="AK57">
        <f t="shared" si="20"/>
        <v>1.4913876680983562</v>
      </c>
      <c r="AL57">
        <f t="shared" si="23"/>
        <v>-1127.0870706896922</v>
      </c>
      <c r="AN57">
        <f t="shared" si="27"/>
        <v>0</v>
      </c>
      <c r="AO57">
        <f t="shared" si="27"/>
        <v>0</v>
      </c>
      <c r="AP57">
        <f t="shared" si="27"/>
        <v>-2.7605718557280137E-2</v>
      </c>
      <c r="AQ57">
        <f t="shared" si="27"/>
        <v>-6.3568675727064354</v>
      </c>
      <c r="AR57">
        <f t="shared" si="27"/>
        <v>-6.3844732912637161</v>
      </c>
      <c r="AS57">
        <f t="shared" si="27"/>
        <v>3.6240061080014215E-2</v>
      </c>
      <c r="AT57">
        <f t="shared" si="27"/>
        <v>8.3890284132170194E-3</v>
      </c>
      <c r="AU57">
        <f t="shared" si="24"/>
        <v>-6.3398442017704832</v>
      </c>
      <c r="AW57">
        <v>54</v>
      </c>
      <c r="AX57">
        <f>IF(Z57&gt;0, (R57*SUMPRODUCT(K57:$K$98, X57:$X$98)-K57*$AZ$3)/Z57, 0)</f>
        <v>151.42370192696086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5.0223051327244602E-3</v>
      </c>
      <c r="L58" s="2">
        <v>55</v>
      </c>
      <c r="M58" s="6">
        <v>0.20871278500000001</v>
      </c>
      <c r="Q58" s="4">
        <f t="shared" si="22"/>
        <v>50</v>
      </c>
      <c r="R58">
        <f t="shared" si="0"/>
        <v>50000</v>
      </c>
      <c r="S58">
        <f t="shared" si="1"/>
        <v>124.63013406116193</v>
      </c>
      <c r="U58">
        <f t="shared" si="12"/>
        <v>0.20871278500000001</v>
      </c>
      <c r="V58">
        <f t="shared" si="13"/>
        <v>0.01</v>
      </c>
      <c r="W58">
        <f t="shared" si="14"/>
        <v>9.8153984460122676E-2</v>
      </c>
      <c r="X58">
        <f t="shared" si="15"/>
        <v>2.0485991455518927E-2</v>
      </c>
      <c r="Y58">
        <f t="shared" si="16"/>
        <v>9.8153984460122687E-4</v>
      </c>
      <c r="Z58">
        <f t="shared" si="17"/>
        <v>7.6686453160002527E-2</v>
      </c>
      <c r="AB58">
        <f t="shared" si="18"/>
        <v>14.862839685833164</v>
      </c>
      <c r="AC58">
        <f t="shared" si="19"/>
        <v>9.5574429380061297</v>
      </c>
      <c r="AE58">
        <f t="shared" si="2"/>
        <v>0</v>
      </c>
      <c r="AF58">
        <f t="shared" si="25"/>
        <v>0</v>
      </c>
      <c r="AG58">
        <f t="shared" si="25"/>
        <v>-3.8343226580001262</v>
      </c>
      <c r="AH58">
        <f t="shared" si="4"/>
        <v>-1024.2995727759464</v>
      </c>
      <c r="AI58">
        <f t="shared" si="26"/>
        <v>-1028.1338954339465</v>
      </c>
      <c r="AJ58">
        <f t="shared" si="6"/>
        <v>5.3053967478270341</v>
      </c>
      <c r="AK58">
        <f t="shared" si="20"/>
        <v>1.0403987780083215</v>
      </c>
      <c r="AL58">
        <f t="shared" si="23"/>
        <v>-1021.7880999081111</v>
      </c>
      <c r="AN58">
        <f t="shared" si="27"/>
        <v>0</v>
      </c>
      <c r="AO58">
        <f t="shared" si="27"/>
        <v>0</v>
      </c>
      <c r="AP58">
        <f t="shared" si="27"/>
        <v>-1.9257138365795731E-2</v>
      </c>
      <c r="AQ58">
        <f t="shared" si="27"/>
        <v>-5.144345001800108</v>
      </c>
      <c r="AR58">
        <f t="shared" si="27"/>
        <v>-5.1636021401659029</v>
      </c>
      <c r="AS58">
        <f t="shared" si="27"/>
        <v>2.6645321317751373E-2</v>
      </c>
      <c r="AT58">
        <f t="shared" si="27"/>
        <v>5.2252001228714493E-3</v>
      </c>
      <c r="AU58">
        <f t="shared" si="24"/>
        <v>-5.1317316187252802</v>
      </c>
      <c r="AW58">
        <v>55</v>
      </c>
      <c r="AX58">
        <f>IF(Z58&gt;0, (R58*SUMPRODUCT(K58:$K$98, X58:$X$98)-K58*$AZ$3)/Z58, 0)</f>
        <v>124.63013406116193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4.4842010113611249E-3</v>
      </c>
      <c r="L59" s="2">
        <v>56</v>
      </c>
      <c r="M59" s="6">
        <v>0.23444695300000001</v>
      </c>
      <c r="Q59" s="4">
        <f t="shared" si="22"/>
        <v>50</v>
      </c>
      <c r="R59">
        <f t="shared" si="0"/>
        <v>50000</v>
      </c>
      <c r="S59">
        <f t="shared" si="1"/>
        <v>92.36879621353323</v>
      </c>
      <c r="U59">
        <f t="shared" si="12"/>
        <v>0.23444695300000001</v>
      </c>
      <c r="V59">
        <f t="shared" si="13"/>
        <v>0.01</v>
      </c>
      <c r="W59">
        <f t="shared" si="14"/>
        <v>7.6686453160002527E-2</v>
      </c>
      <c r="X59">
        <f t="shared" si="15"/>
        <v>1.7978905279739815E-2</v>
      </c>
      <c r="Y59">
        <f t="shared" si="16"/>
        <v>7.6686453160002531E-4</v>
      </c>
      <c r="Z59">
        <f t="shared" si="17"/>
        <v>5.7940683348662682E-2</v>
      </c>
      <c r="AB59">
        <f t="shared" si="18"/>
        <v>9.5574429380061297</v>
      </c>
      <c r="AC59">
        <f t="shared" si="19"/>
        <v>5.3519111727054813</v>
      </c>
      <c r="AE59">
        <f t="shared" si="2"/>
        <v>0</v>
      </c>
      <c r="AF59">
        <f t="shared" si="25"/>
        <v>0</v>
      </c>
      <c r="AG59">
        <f t="shared" si="25"/>
        <v>-2.8970341674331341</v>
      </c>
      <c r="AH59">
        <f t="shared" si="4"/>
        <v>-898.94526398699077</v>
      </c>
      <c r="AI59">
        <f t="shared" si="26"/>
        <v>-901.84229815442393</v>
      </c>
      <c r="AJ59">
        <f t="shared" si="6"/>
        <v>4.2055317653006483</v>
      </c>
      <c r="AK59">
        <f t="shared" si="20"/>
        <v>0.6690210056604291</v>
      </c>
      <c r="AL59">
        <f t="shared" si="23"/>
        <v>-896.9677453834629</v>
      </c>
      <c r="AN59">
        <f t="shared" si="27"/>
        <v>0</v>
      </c>
      <c r="AO59">
        <f t="shared" si="27"/>
        <v>0</v>
      </c>
      <c r="AP59">
        <f t="shared" si="27"/>
        <v>-1.2990883543551395E-2</v>
      </c>
      <c r="AQ59">
        <f t="shared" si="27"/>
        <v>-4.0310512619287575</v>
      </c>
      <c r="AR59">
        <f t="shared" si="27"/>
        <v>-4.044042145472309</v>
      </c>
      <c r="AS59">
        <f t="shared" si="27"/>
        <v>1.8858449795272503E-2</v>
      </c>
      <c r="AT59">
        <f t="shared" si="27"/>
        <v>3.000024670204333E-3</v>
      </c>
      <c r="AU59">
        <f t="shared" si="24"/>
        <v>-4.0221836710068324</v>
      </c>
      <c r="AW59">
        <v>56</v>
      </c>
      <c r="AX59">
        <f>IF(Z59&gt;0, (R59*SUMPRODUCT(K59:$K$98, X59:$X$98)-K59*$AZ$3)/Z59, 0)</f>
        <v>92.36879621353323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4.0037509030010042E-3</v>
      </c>
      <c r="L60" s="2">
        <v>57</v>
      </c>
      <c r="M60" s="6">
        <v>0.26339700100000002</v>
      </c>
      <c r="Q60" s="4">
        <f t="shared" si="22"/>
        <v>50</v>
      </c>
      <c r="R60">
        <f t="shared" si="0"/>
        <v>50000</v>
      </c>
      <c r="S60">
        <f t="shared" si="1"/>
        <v>51.284856580929528</v>
      </c>
      <c r="U60">
        <f t="shared" si="12"/>
        <v>0.26339700100000002</v>
      </c>
      <c r="V60">
        <f t="shared" si="13"/>
        <v>0.01</v>
      </c>
      <c r="W60">
        <f t="shared" si="14"/>
        <v>5.7940683348662682E-2</v>
      </c>
      <c r="X60">
        <f t="shared" si="15"/>
        <v>1.5261402229928389E-2</v>
      </c>
      <c r="Y60">
        <f t="shared" si="16"/>
        <v>5.7940683348662681E-4</v>
      </c>
      <c r="Z60">
        <f t="shared" si="17"/>
        <v>4.2099874285247668E-2</v>
      </c>
      <c r="AB60">
        <f t="shared" si="18"/>
        <v>5.3519111727054813</v>
      </c>
      <c r="AC60">
        <f t="shared" si="19"/>
        <v>2.1590860147940898</v>
      </c>
      <c r="AE60">
        <f t="shared" si="2"/>
        <v>0</v>
      </c>
      <c r="AF60">
        <f t="shared" si="25"/>
        <v>0</v>
      </c>
      <c r="AG60">
        <f t="shared" si="25"/>
        <v>-2.1049937142623834</v>
      </c>
      <c r="AH60">
        <f t="shared" si="4"/>
        <v>-763.07011149641949</v>
      </c>
      <c r="AI60">
        <f t="shared" si="26"/>
        <v>-765.17510521068186</v>
      </c>
      <c r="AJ60">
        <f t="shared" si="6"/>
        <v>3.1928251579113915</v>
      </c>
      <c r="AK60">
        <f t="shared" si="20"/>
        <v>0.37463378208938375</v>
      </c>
      <c r="AL60">
        <f t="shared" si="23"/>
        <v>-761.60764627068102</v>
      </c>
      <c r="AN60">
        <f t="shared" si="27"/>
        <v>0</v>
      </c>
      <c r="AO60">
        <f t="shared" si="27"/>
        <v>0</v>
      </c>
      <c r="AP60">
        <f t="shared" si="27"/>
        <v>-8.4278704842894545E-3</v>
      </c>
      <c r="AQ60">
        <f t="shared" si="27"/>
        <v>-3.0551426479568664</v>
      </c>
      <c r="AR60">
        <f t="shared" si="27"/>
        <v>-3.0635705184411557</v>
      </c>
      <c r="AS60">
        <f t="shared" si="27"/>
        <v>1.2783276609112057E-2</v>
      </c>
      <c r="AT60">
        <f t="shared" si="27"/>
        <v>1.4999403433350515E-3</v>
      </c>
      <c r="AU60">
        <f t="shared" si="24"/>
        <v>-3.0492873014887083</v>
      </c>
      <c r="AW60">
        <v>57</v>
      </c>
      <c r="AX60">
        <f>IF(Z60&gt;0, (R60*SUMPRODUCT(K60:$K$98, X60:$X$98)-K60*$AZ$3)/Z60, 0)</f>
        <v>51.284856580929528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3.5747775919651821E-3</v>
      </c>
      <c r="L61" s="2">
        <v>58</v>
      </c>
      <c r="M61" s="6">
        <v>0.29593128600000002</v>
      </c>
      <c r="Q61" s="4">
        <f t="shared" si="22"/>
        <v>50</v>
      </c>
      <c r="R61">
        <f t="shared" si="0"/>
        <v>50000</v>
      </c>
      <c r="S61">
        <f t="shared" si="1"/>
        <v>-5.0526841206648845</v>
      </c>
      <c r="U61">
        <f t="shared" si="12"/>
        <v>0.29593128600000002</v>
      </c>
      <c r="V61">
        <f t="shared" si="13"/>
        <v>0.01</v>
      </c>
      <c r="W61">
        <f t="shared" si="14"/>
        <v>4.2099874285247668E-2</v>
      </c>
      <c r="X61">
        <f t="shared" si="15"/>
        <v>1.2458669937671673E-2</v>
      </c>
      <c r="Y61">
        <f t="shared" si="16"/>
        <v>4.209987428524767E-4</v>
      </c>
      <c r="Z61">
        <f t="shared" si="17"/>
        <v>2.9220205604723517E-2</v>
      </c>
      <c r="AB61">
        <f t="shared" si="18"/>
        <v>2.1590860147940898</v>
      </c>
      <c r="AC61">
        <f t="shared" si="19"/>
        <v>-0.14764046886154958</v>
      </c>
      <c r="AE61">
        <f t="shared" si="2"/>
        <v>0</v>
      </c>
      <c r="AF61">
        <f t="shared" si="25"/>
        <v>0</v>
      </c>
      <c r="AG61">
        <f t="shared" si="25"/>
        <v>-1.4610102802361757</v>
      </c>
      <c r="AH61">
        <f t="shared" si="4"/>
        <v>-622.93349688358364</v>
      </c>
      <c r="AI61">
        <f t="shared" si="26"/>
        <v>-624.39450716381987</v>
      </c>
      <c r="AJ61">
        <f t="shared" si="6"/>
        <v>2.3067264836556394</v>
      </c>
      <c r="AK61">
        <f t="shared" si="20"/>
        <v>0.15113602103558629</v>
      </c>
      <c r="AL61">
        <f t="shared" si="23"/>
        <v>-621.93664465912866</v>
      </c>
      <c r="AN61">
        <f t="shared" si="27"/>
        <v>0</v>
      </c>
      <c r="AO61">
        <f t="shared" si="27"/>
        <v>0</v>
      </c>
      <c r="AP61">
        <f t="shared" si="27"/>
        <v>-5.2227868114190518E-3</v>
      </c>
      <c r="AQ61">
        <f t="shared" si="27"/>
        <v>-2.2268487059439472</v>
      </c>
      <c r="AR61">
        <f t="shared" si="27"/>
        <v>-2.2320714927553666</v>
      </c>
      <c r="AS61">
        <f t="shared" si="27"/>
        <v>8.2460341445648178E-3</v>
      </c>
      <c r="AT61">
        <f t="shared" si="27"/>
        <v>5.4027766133679222E-4</v>
      </c>
      <c r="AU61">
        <f t="shared" si="24"/>
        <v>-2.2232851809494649</v>
      </c>
      <c r="AW61">
        <v>58</v>
      </c>
      <c r="AX61">
        <f>IF(Z61&gt;0, (R61*SUMPRODUCT(K61:$K$98, X61:$X$98)-K61*$AZ$3)/Z61, 0)</f>
        <v>-5.0526841206648845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3.1917657071117694E-3</v>
      </c>
      <c r="L62" s="2">
        <v>59</v>
      </c>
      <c r="M62" s="6">
        <v>0.33262349499999999</v>
      </c>
      <c r="Q62" s="4">
        <f t="shared" si="22"/>
        <v>50</v>
      </c>
      <c r="R62">
        <f t="shared" si="0"/>
        <v>50000</v>
      </c>
      <c r="S62">
        <f t="shared" si="1"/>
        <v>-88.827590209836899</v>
      </c>
      <c r="U62">
        <f t="shared" si="12"/>
        <v>0.33262349499999999</v>
      </c>
      <c r="V62">
        <f t="shared" si="13"/>
        <v>0.01</v>
      </c>
      <c r="W62">
        <f t="shared" si="14"/>
        <v>2.9220205604723517E-2</v>
      </c>
      <c r="X62">
        <f t="shared" si="15"/>
        <v>9.7193269128617241E-3</v>
      </c>
      <c r="Y62">
        <f t="shared" si="16"/>
        <v>2.9220205604723519E-4</v>
      </c>
      <c r="Z62">
        <f t="shared" si="17"/>
        <v>1.9208676635814558E-2</v>
      </c>
      <c r="AB62">
        <f t="shared" si="18"/>
        <v>-0.14764046886154958</v>
      </c>
      <c r="AC62">
        <f t="shared" si="19"/>
        <v>-1.706260456679404</v>
      </c>
      <c r="AE62">
        <f t="shared" si="2"/>
        <v>0</v>
      </c>
      <c r="AF62">
        <f t="shared" si="25"/>
        <v>0</v>
      </c>
      <c r="AG62">
        <f t="shared" si="25"/>
        <v>-0.96043383179072794</v>
      </c>
      <c r="AH62">
        <f t="shared" si="4"/>
        <v>-485.96634564308619</v>
      </c>
      <c r="AI62">
        <f t="shared" si="26"/>
        <v>-486.92677947487692</v>
      </c>
      <c r="AJ62">
        <f t="shared" si="6"/>
        <v>1.5586199878178544</v>
      </c>
      <c r="AK62">
        <f t="shared" si="20"/>
        <v>-1.0334832820308471E-2</v>
      </c>
      <c r="AL62">
        <f t="shared" si="23"/>
        <v>-485.37849431987939</v>
      </c>
      <c r="AN62">
        <f t="shared" si="27"/>
        <v>0</v>
      </c>
      <c r="AO62">
        <f t="shared" si="27"/>
        <v>0</v>
      </c>
      <c r="AP62">
        <f t="shared" si="27"/>
        <v>-3.065479768259599E-3</v>
      </c>
      <c r="AQ62">
        <f t="shared" si="27"/>
        <v>-1.5510907168340275</v>
      </c>
      <c r="AR62">
        <f t="shared" si="27"/>
        <v>-1.5541561966022872</v>
      </c>
      <c r="AS62">
        <f t="shared" si="27"/>
        <v>4.9747498275359917E-3</v>
      </c>
      <c r="AT62">
        <f t="shared" si="27"/>
        <v>-3.2986364984593789E-5</v>
      </c>
      <c r="AU62">
        <f t="shared" si="24"/>
        <v>-1.5492144331397357</v>
      </c>
      <c r="AW62">
        <v>59</v>
      </c>
      <c r="AX62">
        <f>IF(Z62&gt;0, (R62*SUMPRODUCT(K62:$K$98, X62:$X$98)-K62*$AZ$3)/Z62, 0)</f>
        <v>-88.827590209836899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2.8497908099212226E-3</v>
      </c>
      <c r="L63" s="2">
        <v>60</v>
      </c>
      <c r="M63" s="6">
        <v>0.37225971299999999</v>
      </c>
      <c r="Q63" s="4">
        <f t="shared" si="22"/>
        <v>50</v>
      </c>
      <c r="R63">
        <f t="shared" si="0"/>
        <v>50000</v>
      </c>
      <c r="S63">
        <f t="shared" si="1"/>
        <v>-224.23094134518504</v>
      </c>
      <c r="U63">
        <f t="shared" si="12"/>
        <v>0.37225971299999999</v>
      </c>
      <c r="V63">
        <f t="shared" si="13"/>
        <v>0.01</v>
      </c>
      <c r="W63">
        <f t="shared" si="14"/>
        <v>1.9208676635814558E-2</v>
      </c>
      <c r="X63">
        <f t="shared" si="15"/>
        <v>7.1506164515581332E-3</v>
      </c>
      <c r="Y63">
        <f t="shared" si="16"/>
        <v>1.9208676635814559E-4</v>
      </c>
      <c r="Z63">
        <f t="shared" si="17"/>
        <v>1.1865973417898279E-2</v>
      </c>
      <c r="AB63">
        <f t="shared" si="18"/>
        <v>-1.706260456679404</v>
      </c>
      <c r="AC63">
        <f t="shared" si="19"/>
        <v>-2.6607183894722737</v>
      </c>
      <c r="AE63">
        <f t="shared" si="2"/>
        <v>0</v>
      </c>
      <c r="AF63">
        <f t="shared" si="25"/>
        <v>0</v>
      </c>
      <c r="AG63">
        <f t="shared" si="25"/>
        <v>-0.59329867089491395</v>
      </c>
      <c r="AH63">
        <f t="shared" si="4"/>
        <v>-357.53082257790663</v>
      </c>
      <c r="AI63">
        <f t="shared" si="26"/>
        <v>-358.12412124880154</v>
      </c>
      <c r="AJ63">
        <f t="shared" si="6"/>
        <v>0.95445793279286972</v>
      </c>
      <c r="AK63">
        <f t="shared" si="20"/>
        <v>-0.11943823196755829</v>
      </c>
      <c r="AL63">
        <f t="shared" si="23"/>
        <v>-357.2891015479762</v>
      </c>
      <c r="AN63">
        <f t="shared" si="27"/>
        <v>0</v>
      </c>
      <c r="AO63">
        <f t="shared" si="27"/>
        <v>0</v>
      </c>
      <c r="AP63">
        <f t="shared" si="27"/>
        <v>-1.6907770998548018E-3</v>
      </c>
      <c r="AQ63">
        <f t="shared" si="27"/>
        <v>-1.0188880524460935</v>
      </c>
      <c r="AR63">
        <f t="shared" si="27"/>
        <v>-1.0205788295459484</v>
      </c>
      <c r="AS63">
        <f t="shared" si="27"/>
        <v>2.7200054453295282E-3</v>
      </c>
      <c r="AT63">
        <f t="shared" si="27"/>
        <v>-3.403739758143868E-4</v>
      </c>
      <c r="AU63">
        <f t="shared" si="24"/>
        <v>-1.0181991980764331</v>
      </c>
      <c r="AW63">
        <v>60</v>
      </c>
      <c r="AX63">
        <f>IF(Z63&gt;0, (R63*SUMPRODUCT(K63:$K$98, X63:$X$98)-K63*$AZ$3)/Z63, 0)</f>
        <v>-224.23094134518504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2.5444560802868059E-3</v>
      </c>
      <c r="L64" s="2">
        <v>61</v>
      </c>
      <c r="M64" s="6">
        <v>0.41367450300000003</v>
      </c>
      <c r="Q64" s="4">
        <f t="shared" si="22"/>
        <v>50</v>
      </c>
      <c r="R64">
        <f t="shared" si="0"/>
        <v>50000</v>
      </c>
      <c r="S64">
        <f t="shared" si="1"/>
        <v>-460.16283978152779</v>
      </c>
      <c r="U64">
        <f t="shared" si="12"/>
        <v>0.41367450300000003</v>
      </c>
      <c r="V64">
        <f t="shared" si="13"/>
        <v>0.01</v>
      </c>
      <c r="W64">
        <f t="shared" si="14"/>
        <v>1.1865973417898279E-2</v>
      </c>
      <c r="X64">
        <f t="shared" si="15"/>
        <v>4.9086506562602819E-3</v>
      </c>
      <c r="Y64">
        <f t="shared" si="16"/>
        <v>1.1865973417898279E-4</v>
      </c>
      <c r="Z64">
        <f t="shared" si="17"/>
        <v>6.8386630274590143E-3</v>
      </c>
      <c r="AB64">
        <f t="shared" si="18"/>
        <v>-2.6607183894722737</v>
      </c>
      <c r="AC64">
        <f t="shared" si="19"/>
        <v>-3.14689859902448</v>
      </c>
      <c r="AE64">
        <f t="shared" si="2"/>
        <v>0</v>
      </c>
      <c r="AF64">
        <f t="shared" si="25"/>
        <v>0</v>
      </c>
      <c r="AG64">
        <f t="shared" si="25"/>
        <v>-0.34193315137295072</v>
      </c>
      <c r="AH64">
        <f t="shared" si="4"/>
        <v>-245.43253281301409</v>
      </c>
      <c r="AI64">
        <f t="shared" si="26"/>
        <v>-245.77446596438705</v>
      </c>
      <c r="AJ64">
        <f t="shared" si="6"/>
        <v>0.48618020955220631</v>
      </c>
      <c r="AK64">
        <f t="shared" si="20"/>
        <v>-0.18625028726305917</v>
      </c>
      <c r="AL64">
        <f t="shared" si="23"/>
        <v>-245.4745360420979</v>
      </c>
      <c r="AN64">
        <f t="shared" si="27"/>
        <v>0</v>
      </c>
      <c r="AO64">
        <f t="shared" si="27"/>
        <v>0</v>
      </c>
      <c r="AP64">
        <f t="shared" si="27"/>
        <v>-8.7003388606253322E-4</v>
      </c>
      <c r="AQ64">
        <f t="shared" si="27"/>
        <v>-0.62449230041626469</v>
      </c>
      <c r="AR64">
        <f t="shared" si="27"/>
        <v>-0.62536233430232724</v>
      </c>
      <c r="AS64">
        <f t="shared" si="27"/>
        <v>1.2370641903102248E-3</v>
      </c>
      <c r="AT64">
        <f t="shared" si="27"/>
        <v>-4.7390567588165516E-4</v>
      </c>
      <c r="AU64">
        <f t="shared" si="24"/>
        <v>-0.6245991757878987</v>
      </c>
      <c r="AW64">
        <v>61</v>
      </c>
      <c r="AX64">
        <f>IF(Z64&gt;0, (R64*SUMPRODUCT(K64:$K$98, X64:$X$98)-K64*$AZ$3)/Z64, 0)</f>
        <v>-460.16283978152779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2.2718357859703624E-3</v>
      </c>
      <c r="L65" s="2">
        <v>62</v>
      </c>
      <c r="M65" s="6">
        <v>0.42102545200000002</v>
      </c>
      <c r="Q65" s="4">
        <f t="shared" si="22"/>
        <v>50</v>
      </c>
      <c r="R65">
        <f t="shared" si="0"/>
        <v>50000</v>
      </c>
      <c r="S65">
        <f t="shared" si="1"/>
        <v>-847.01556100044627</v>
      </c>
      <c r="U65">
        <f t="shared" si="12"/>
        <v>0.42102545200000002</v>
      </c>
      <c r="V65">
        <f t="shared" si="13"/>
        <v>0.01</v>
      </c>
      <c r="W65">
        <f t="shared" si="14"/>
        <v>6.8386630274590143E-3</v>
      </c>
      <c r="X65">
        <f t="shared" si="15"/>
        <v>2.8792511922116201E-3</v>
      </c>
      <c r="Y65">
        <f t="shared" si="16"/>
        <v>6.8386630274590147E-5</v>
      </c>
      <c r="Z65">
        <f t="shared" si="17"/>
        <v>3.8910252049728041E-3</v>
      </c>
      <c r="AB65">
        <f t="shared" si="18"/>
        <v>-3.14689859902448</v>
      </c>
      <c r="AC65">
        <f t="shared" si="19"/>
        <v>-3.295758896856916</v>
      </c>
      <c r="AE65">
        <f t="shared" si="2"/>
        <v>0</v>
      </c>
      <c r="AF65">
        <f t="shared" si="25"/>
        <v>0</v>
      </c>
      <c r="AG65">
        <f t="shared" si="25"/>
        <v>-0.1945512602486402</v>
      </c>
      <c r="AH65">
        <f t="shared" si="4"/>
        <v>-143.962559610581</v>
      </c>
      <c r="AI65">
        <f t="shared" si="26"/>
        <v>-144.15711087082963</v>
      </c>
      <c r="AJ65">
        <f t="shared" si="6"/>
        <v>0.14886029783243604</v>
      </c>
      <c r="AK65">
        <f t="shared" si="20"/>
        <v>-0.22028290193171363</v>
      </c>
      <c r="AL65">
        <f t="shared" si="23"/>
        <v>-144.22853347492889</v>
      </c>
      <c r="AN65">
        <f t="shared" si="27"/>
        <v>0</v>
      </c>
      <c r="AO65">
        <f t="shared" si="27"/>
        <v>0</v>
      </c>
      <c r="AP65">
        <f t="shared" si="27"/>
        <v>-4.41988515238494E-4</v>
      </c>
      <c r="AQ65">
        <f t="shared" si="27"/>
        <v>-0.32705929476320944</v>
      </c>
      <c r="AR65">
        <f t="shared" si="27"/>
        <v>-0.32750128327844791</v>
      </c>
      <c r="AS65">
        <f t="shared" si="27"/>
        <v>3.3818615172593458E-4</v>
      </c>
      <c r="AT65">
        <f t="shared" si="27"/>
        <v>-5.0044657964586688E-4</v>
      </c>
      <c r="AU65">
        <f t="shared" si="24"/>
        <v>-0.3276635437063678</v>
      </c>
      <c r="AW65">
        <v>62</v>
      </c>
      <c r="AX65">
        <f>IF(Z65&gt;0, (R65*SUMPRODUCT(K65:$K$98, X65:$X$98)-K65*$AZ$3)/Z65, 0)</f>
        <v>-847.01556100044627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2.0284248089021089E-3</v>
      </c>
      <c r="L66" s="2">
        <v>63</v>
      </c>
      <c r="M66" s="6">
        <v>0.42896583300000002</v>
      </c>
      <c r="Q66" s="4">
        <f t="shared" si="22"/>
        <v>50</v>
      </c>
      <c r="R66">
        <f t="shared" si="0"/>
        <v>50000</v>
      </c>
      <c r="S66">
        <f t="shared" si="1"/>
        <v>-1465.0249962347123</v>
      </c>
      <c r="U66">
        <f t="shared" si="12"/>
        <v>0.42896583300000002</v>
      </c>
      <c r="V66">
        <f t="shared" si="13"/>
        <v>0.01</v>
      </c>
      <c r="W66">
        <f t="shared" si="14"/>
        <v>3.8910252049728041E-3</v>
      </c>
      <c r="X66">
        <f t="shared" si="15"/>
        <v>1.6691168682751547E-3</v>
      </c>
      <c r="Y66">
        <f t="shared" si="16"/>
        <v>3.8910252049728045E-5</v>
      </c>
      <c r="Z66">
        <f t="shared" si="17"/>
        <v>2.1829980846479217E-3</v>
      </c>
      <c r="AB66">
        <f t="shared" si="18"/>
        <v>-3.295758896856916</v>
      </c>
      <c r="AC66">
        <f t="shared" si="19"/>
        <v>-3.1981467607417056</v>
      </c>
      <c r="AE66">
        <f t="shared" si="2"/>
        <v>0</v>
      </c>
      <c r="AF66">
        <f t="shared" si="25"/>
        <v>0</v>
      </c>
      <c r="AG66">
        <f t="shared" si="25"/>
        <v>-0.10914990423239608</v>
      </c>
      <c r="AH66">
        <f t="shared" si="4"/>
        <v>-83.455843413757734</v>
      </c>
      <c r="AI66">
        <f t="shared" si="26"/>
        <v>-83.56499331799013</v>
      </c>
      <c r="AJ66">
        <f t="shared" si="6"/>
        <v>-9.7612136115210468E-2</v>
      </c>
      <c r="AK66">
        <f t="shared" si="20"/>
        <v>-0.23070312277998414</v>
      </c>
      <c r="AL66">
        <f t="shared" si="23"/>
        <v>-83.893308576885332</v>
      </c>
      <c r="AN66">
        <f t="shared" si="27"/>
        <v>0</v>
      </c>
      <c r="AO66">
        <f t="shared" si="27"/>
        <v>0</v>
      </c>
      <c r="AP66">
        <f t="shared" si="27"/>
        <v>-2.2140237363428152E-4</v>
      </c>
      <c r="AQ66">
        <f t="shared" si="27"/>
        <v>-0.16928390322831585</v>
      </c>
      <c r="AR66">
        <f t="shared" si="27"/>
        <v>-0.16950530560195015</v>
      </c>
      <c r="AS66">
        <f t="shared" si="27"/>
        <v>-1.9799887854602245E-4</v>
      </c>
      <c r="AT66">
        <f t="shared" si="27"/>
        <v>-4.6796393773810912E-4</v>
      </c>
      <c r="AU66">
        <f t="shared" si="24"/>
        <v>-0.17017126841823429</v>
      </c>
      <c r="AW66">
        <v>63</v>
      </c>
      <c r="AX66">
        <f>IF(Z66&gt;0, (R66*SUMPRODUCT(K66:$K$98, X66:$X$98)-K66*$AZ$3)/Z66, 0)</f>
        <v>-1465.0249962347123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1.8110935793768828E-3</v>
      </c>
      <c r="L67" s="2">
        <v>64</v>
      </c>
      <c r="M67" s="6">
        <v>0.43771532000000002</v>
      </c>
      <c r="Q67" s="4">
        <f t="shared" si="22"/>
        <v>50</v>
      </c>
      <c r="R67">
        <f t="shared" ref="R67:R98" si="28">$C$6</f>
        <v>50000</v>
      </c>
      <c r="S67">
        <f t="shared" ref="S67:S98" si="29">AX67</f>
        <v>-2478.5745909482553</v>
      </c>
      <c r="U67">
        <f t="shared" si="12"/>
        <v>0.43771532000000002</v>
      </c>
      <c r="V67">
        <f t="shared" si="13"/>
        <v>0.01</v>
      </c>
      <c r="W67">
        <f t="shared" si="14"/>
        <v>2.1829980846479217E-3</v>
      </c>
      <c r="X67">
        <f t="shared" si="15"/>
        <v>9.5553170518105214E-4</v>
      </c>
      <c r="Y67">
        <f t="shared" si="16"/>
        <v>2.1829980846479216E-5</v>
      </c>
      <c r="Z67">
        <f t="shared" si="17"/>
        <v>1.2056363986203903E-3</v>
      </c>
      <c r="AB67">
        <f t="shared" si="18"/>
        <v>-3.1981467607417056</v>
      </c>
      <c r="AC67">
        <f t="shared" si="19"/>
        <v>-2.9882597435428617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-6.0281819931019519E-2</v>
      </c>
      <c r="AH67">
        <f t="shared" ref="AH67:AH98" si="32">-X67*R67</f>
        <v>-47.776585259052609</v>
      </c>
      <c r="AI67">
        <f t="shared" ref="AI67:AI98" si="33">SUM(AE67:AH67)</f>
        <v>-47.83686707898363</v>
      </c>
      <c r="AJ67">
        <f t="shared" ref="AJ67:AJ98" si="34">AB67-AC67</f>
        <v>-0.20988701719884384</v>
      </c>
      <c r="AK67">
        <f t="shared" si="20"/>
        <v>-0.22387027325191941</v>
      </c>
      <c r="AL67">
        <f t="shared" si="23"/>
        <v>-48.270624369434394</v>
      </c>
      <c r="AN67">
        <f t="shared" ref="AN67:AU98" si="35">AE67*$K67</f>
        <v>0</v>
      </c>
      <c r="AO67">
        <f t="shared" si="35"/>
        <v>0</v>
      </c>
      <c r="AP67">
        <f t="shared" si="35"/>
        <v>-1.0917601703022285E-4</v>
      </c>
      <c r="AQ67">
        <f t="shared" si="35"/>
        <v>-8.6527866807222409E-2</v>
      </c>
      <c r="AR67">
        <f t="shared" si="35"/>
        <v>-8.6637042824252636E-2</v>
      </c>
      <c r="AS67">
        <f t="shared" si="35"/>
        <v>-3.8012502924339144E-4</v>
      </c>
      <c r="AT67">
        <f t="shared" si="35"/>
        <v>-4.0545001449989956E-4</v>
      </c>
      <c r="AU67">
        <f t="shared" si="24"/>
        <v>-8.7422617867995919E-2</v>
      </c>
      <c r="AW67">
        <v>64</v>
      </c>
      <c r="AX67">
        <f>IF(Z67&gt;0, (R67*SUMPRODUCT(K67:$K$98, X67:$X$98)-K67*$AZ$3)/Z67, 0)</f>
        <v>-2478.5745909482553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1.6170478387293595E-3</v>
      </c>
      <c r="L68" s="2">
        <v>65</v>
      </c>
      <c r="M68" s="6">
        <v>0.44739131599999998</v>
      </c>
      <c r="Q68" s="4">
        <f t="shared" si="22"/>
        <v>50</v>
      </c>
      <c r="R68">
        <f t="shared" si="28"/>
        <v>50000</v>
      </c>
      <c r="S68">
        <f t="shared" si="29"/>
        <v>-4182.6491539605358</v>
      </c>
      <c r="U68">
        <f t="shared" ref="U68:U98" si="39">M68</f>
        <v>0.44739131599999998</v>
      </c>
      <c r="V68">
        <f t="shared" ref="V68:V98" si="40">$C$10</f>
        <v>0.01</v>
      </c>
      <c r="W68">
        <f t="shared" ref="W68:W98" si="41">Z67</f>
        <v>1.2056363986203903E-3</v>
      </c>
      <c r="X68">
        <f t="shared" ref="X68:X98" si="42">U68*W68</f>
        <v>5.3939125499627698E-4</v>
      </c>
      <c r="Y68">
        <f t="shared" ref="Y68:Y98" si="43">V68*W68</f>
        <v>1.2056363986203904E-5</v>
      </c>
      <c r="Z68">
        <f t="shared" ref="Z68:Z98" si="44">MAX(0, W68-X68-Y68)</f>
        <v>6.5418877963790945E-4</v>
      </c>
      <c r="AB68">
        <f t="shared" ref="AB68:AB98" si="45">AC67</f>
        <v>-2.9882597435428617</v>
      </c>
      <c r="AC68">
        <f t="shared" ref="AC68:AC98" si="46">S68*Z68</f>
        <v>-2.7362421456829775</v>
      </c>
      <c r="AE68">
        <f t="shared" si="30"/>
        <v>0</v>
      </c>
      <c r="AF68">
        <f t="shared" si="31"/>
        <v>0</v>
      </c>
      <c r="AG68">
        <f t="shared" si="31"/>
        <v>-3.2709438981895475E-2</v>
      </c>
      <c r="AH68">
        <f t="shared" si="32"/>
        <v>-26.96956274981385</v>
      </c>
      <c r="AI68">
        <f t="shared" si="33"/>
        <v>-27.002272188795747</v>
      </c>
      <c r="AJ68">
        <f t="shared" si="34"/>
        <v>-0.2520175978598842</v>
      </c>
      <c r="AK68">
        <f t="shared" ref="AK68:AK98" si="47">G68*SUM(AB68:AB68, AE68:AF68)</f>
        <v>-0.20917818204800034</v>
      </c>
      <c r="AL68">
        <f t="shared" si="23"/>
        <v>-27.463467968703629</v>
      </c>
      <c r="AN68">
        <f t="shared" si="35"/>
        <v>0</v>
      </c>
      <c r="AO68">
        <f t="shared" si="35"/>
        <v>0</v>
      </c>
      <c r="AP68">
        <f t="shared" si="35"/>
        <v>-5.2892727611723938E-5</v>
      </c>
      <c r="AQ68">
        <f t="shared" si="35"/>
        <v>-4.361107315606233E-2</v>
      </c>
      <c r="AR68">
        <f t="shared" si="35"/>
        <v>-4.3663965883674057E-2</v>
      </c>
      <c r="AS68">
        <f t="shared" si="35"/>
        <v>-4.0752451194109063E-4</v>
      </c>
      <c r="AT68">
        <f t="shared" si="35"/>
        <v>-3.382511271900555E-4</v>
      </c>
      <c r="AU68">
        <f t="shared" si="24"/>
        <v>-4.4409741522805198E-2</v>
      </c>
      <c r="AW68">
        <v>65</v>
      </c>
      <c r="AX68">
        <f>IF(Z68&gt;0, (R68*SUMPRODUCT(K68:$K$98, X68:$X$98)-K68*$AZ$3)/Z68, 0)</f>
        <v>-4182.6491539605358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1.4437927131512138E-3</v>
      </c>
      <c r="L69" s="2">
        <v>66</v>
      </c>
      <c r="M69" s="6">
        <v>0.457001349</v>
      </c>
      <c r="Q69" s="4">
        <f t="shared" ref="Q69:Q98" si="49">$C$8</f>
        <v>50</v>
      </c>
      <c r="R69">
        <f t="shared" si="28"/>
        <v>50000</v>
      </c>
      <c r="S69">
        <f t="shared" si="29"/>
        <v>-7105.5642418112557</v>
      </c>
      <c r="U69">
        <f t="shared" si="39"/>
        <v>0.457001349</v>
      </c>
      <c r="V69">
        <f t="shared" si="40"/>
        <v>0.01</v>
      </c>
      <c r="W69">
        <f t="shared" si="41"/>
        <v>6.5418877963790945E-4</v>
      </c>
      <c r="X69">
        <f t="shared" si="42"/>
        <v>2.9896515479518833E-4</v>
      </c>
      <c r="Y69">
        <f t="shared" si="43"/>
        <v>6.5418877963790949E-6</v>
      </c>
      <c r="Z69">
        <f t="shared" si="44"/>
        <v>3.4868173704634203E-4</v>
      </c>
      <c r="AB69">
        <f t="shared" si="45"/>
        <v>-2.7362421456829775</v>
      </c>
      <c r="AC69">
        <f t="shared" si="46"/>
        <v>-2.477580482529123</v>
      </c>
      <c r="AE69">
        <f t="shared" si="30"/>
        <v>0</v>
      </c>
      <c r="AF69">
        <f t="shared" si="31"/>
        <v>0</v>
      </c>
      <c r="AG69">
        <f t="shared" si="31"/>
        <v>-1.74340868523171E-2</v>
      </c>
      <c r="AH69">
        <f t="shared" si="32"/>
        <v>-14.948257739759416</v>
      </c>
      <c r="AI69">
        <f t="shared" si="33"/>
        <v>-14.965691826611733</v>
      </c>
      <c r="AJ69">
        <f t="shared" si="34"/>
        <v>-0.25866166315385453</v>
      </c>
      <c r="AK69">
        <f t="shared" si="47"/>
        <v>-0.19153695019780845</v>
      </c>
      <c r="AL69">
        <f t="shared" si="23"/>
        <v>-15.415890439963395</v>
      </c>
      <c r="AN69">
        <f t="shared" si="35"/>
        <v>0</v>
      </c>
      <c r="AO69">
        <f t="shared" si="35"/>
        <v>0</v>
      </c>
      <c r="AP69">
        <f t="shared" si="35"/>
        <v>-2.5171207557820811E-5</v>
      </c>
      <c r="AQ69">
        <f t="shared" si="35"/>
        <v>-2.158218559897088E-2</v>
      </c>
      <c r="AR69">
        <f t="shared" si="35"/>
        <v>-2.1607356806528699E-2</v>
      </c>
      <c r="AS69">
        <f t="shared" si="35"/>
        <v>-3.7345382443310896E-4</v>
      </c>
      <c r="AT69">
        <f t="shared" si="35"/>
        <v>-2.7653965299480278E-4</v>
      </c>
      <c r="AU69">
        <f t="shared" si="24"/>
        <v>-2.225735028395661E-2</v>
      </c>
      <c r="AW69">
        <v>66</v>
      </c>
      <c r="AX69">
        <f>IF(Z69&gt;0, (R69*SUMPRODUCT(K69:$K$98, X69:$X$98)-K69*$AZ$3)/Z69, 0)</f>
        <v>-7105.5642418112557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1.2891006367421552E-3</v>
      </c>
      <c r="L70" s="2">
        <v>67</v>
      </c>
      <c r="M70" s="6">
        <v>0.46737994300000002</v>
      </c>
      <c r="Q70" s="4">
        <f t="shared" si="49"/>
        <v>50</v>
      </c>
      <c r="R70">
        <f t="shared" si="28"/>
        <v>50000</v>
      </c>
      <c r="S70">
        <f t="shared" si="29"/>
        <v>-12233.440792674424</v>
      </c>
      <c r="U70">
        <f t="shared" si="39"/>
        <v>0.46737994300000002</v>
      </c>
      <c r="V70">
        <f t="shared" si="40"/>
        <v>0.01</v>
      </c>
      <c r="W70">
        <f t="shared" si="41"/>
        <v>3.4868173704634203E-4</v>
      </c>
      <c r="X70">
        <f t="shared" si="42"/>
        <v>1.6296685038586032E-4</v>
      </c>
      <c r="Y70">
        <f t="shared" si="43"/>
        <v>3.4868173704634205E-6</v>
      </c>
      <c r="Z70">
        <f t="shared" si="44"/>
        <v>1.8222806929001829E-4</v>
      </c>
      <c r="AB70">
        <f t="shared" si="45"/>
        <v>-2.477580482529123</v>
      </c>
      <c r="AC70">
        <f t="shared" si="46"/>
        <v>-2.2292762964228112</v>
      </c>
      <c r="AE70">
        <f t="shared" si="30"/>
        <v>0</v>
      </c>
      <c r="AF70">
        <f t="shared" si="31"/>
        <v>0</v>
      </c>
      <c r="AG70">
        <f t="shared" si="31"/>
        <v>-9.111403464500914E-3</v>
      </c>
      <c r="AH70">
        <f t="shared" si="32"/>
        <v>-8.1483425192930152</v>
      </c>
      <c r="AI70">
        <f t="shared" si="33"/>
        <v>-8.1574539227575169</v>
      </c>
      <c r="AJ70">
        <f t="shared" si="34"/>
        <v>-0.24830418610631178</v>
      </c>
      <c r="AK70">
        <f t="shared" si="47"/>
        <v>-0.17343063377703863</v>
      </c>
      <c r="AL70">
        <f t="shared" si="23"/>
        <v>-8.5791887426408682</v>
      </c>
      <c r="AN70">
        <f t="shared" si="35"/>
        <v>0</v>
      </c>
      <c r="AO70">
        <f t="shared" si="35"/>
        <v>0</v>
      </c>
      <c r="AP70">
        <f t="shared" si="35"/>
        <v>-1.1745516007702806E-5</v>
      </c>
      <c r="AQ70">
        <f t="shared" si="35"/>
        <v>-1.0504033530013803E-2</v>
      </c>
      <c r="AR70">
        <f t="shared" si="35"/>
        <v>-1.0515779046021507E-2</v>
      </c>
      <c r="AS70">
        <f t="shared" si="35"/>
        <v>-3.2008908441538908E-4</v>
      </c>
      <c r="AT70">
        <f t="shared" si="35"/>
        <v>-2.2356954043257601E-4</v>
      </c>
      <c r="AU70">
        <f t="shared" si="24"/>
        <v>-1.1059437670869473E-2</v>
      </c>
      <c r="AW70">
        <v>67</v>
      </c>
      <c r="AX70">
        <f>IF(Z70&gt;0, (R70*SUMPRODUCT(K70:$K$98, X70:$X$98)-K70*$AZ$3)/Z70, 0)</f>
        <v>-12233.440792674424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1.1509827113769242E-3</v>
      </c>
      <c r="L71" s="2">
        <v>68</v>
      </c>
      <c r="M71" s="6">
        <v>0.47825477199999999</v>
      </c>
      <c r="Q71" s="4">
        <f t="shared" si="49"/>
        <v>50</v>
      </c>
      <c r="R71">
        <f t="shared" si="28"/>
        <v>50000</v>
      </c>
      <c r="S71">
        <f t="shared" si="29"/>
        <v>-21433.964906091358</v>
      </c>
      <c r="U71">
        <f t="shared" si="39"/>
        <v>0.47825477199999999</v>
      </c>
      <c r="V71">
        <f t="shared" si="40"/>
        <v>0.01</v>
      </c>
      <c r="W71">
        <f t="shared" si="41"/>
        <v>1.8222806929001829E-4</v>
      </c>
      <c r="X71">
        <f t="shared" si="42"/>
        <v>8.71514437302979E-5</v>
      </c>
      <c r="Y71">
        <f t="shared" si="43"/>
        <v>1.8222806929001829E-6</v>
      </c>
      <c r="Z71">
        <f t="shared" si="44"/>
        <v>9.3254344866820212E-5</v>
      </c>
      <c r="AB71">
        <f t="shared" si="45"/>
        <v>-2.2292762964228112</v>
      </c>
      <c r="AC71">
        <f t="shared" si="46"/>
        <v>-1.9988103552159653</v>
      </c>
      <c r="AE71">
        <f t="shared" si="30"/>
        <v>0</v>
      </c>
      <c r="AF71">
        <f t="shared" si="31"/>
        <v>0</v>
      </c>
      <c r="AG71">
        <f t="shared" si="31"/>
        <v>-4.6627172433410108E-3</v>
      </c>
      <c r="AH71">
        <f t="shared" si="32"/>
        <v>-4.3575721865148953</v>
      </c>
      <c r="AI71">
        <f t="shared" si="33"/>
        <v>-4.3622349037582362</v>
      </c>
      <c r="AJ71">
        <f t="shared" si="34"/>
        <v>-0.23046594120684594</v>
      </c>
      <c r="AK71">
        <f t="shared" si="47"/>
        <v>-0.15604934074959681</v>
      </c>
      <c r="AL71">
        <f t="shared" si="23"/>
        <v>-4.7487501857146786</v>
      </c>
      <c r="AN71">
        <f t="shared" si="35"/>
        <v>0</v>
      </c>
      <c r="AO71">
        <f t="shared" si="35"/>
        <v>0</v>
      </c>
      <c r="AP71">
        <f t="shared" si="35"/>
        <v>-5.3667069351245741E-6</v>
      </c>
      <c r="AQ71">
        <f t="shared" si="35"/>
        <v>-5.0154902502555863E-3</v>
      </c>
      <c r="AR71">
        <f t="shared" si="35"/>
        <v>-5.020856957190711E-3</v>
      </c>
      <c r="AS71">
        <f t="shared" si="35"/>
        <v>-2.6526231389029033E-4</v>
      </c>
      <c r="AT71">
        <f t="shared" si="35"/>
        <v>-1.7961009332455248E-4</v>
      </c>
      <c r="AU71">
        <f t="shared" si="24"/>
        <v>-5.4657293644055534E-3</v>
      </c>
      <c r="AW71">
        <v>68</v>
      </c>
      <c r="AX71">
        <f>IF(Z71&gt;0, (R71*SUMPRODUCT(K71:$K$98, X71:$X$98)-K71*$AZ$3)/Z71, 0)</f>
        <v>-21433.964906091358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1.027663135157968E-3</v>
      </c>
      <c r="L72" s="2">
        <v>69</v>
      </c>
      <c r="M72" s="6">
        <v>0.48949088600000001</v>
      </c>
      <c r="Q72" s="4">
        <f t="shared" si="49"/>
        <v>50</v>
      </c>
      <c r="R72">
        <f t="shared" si="28"/>
        <v>50000</v>
      </c>
      <c r="S72">
        <f t="shared" si="29"/>
        <v>-38322.174895263692</v>
      </c>
      <c r="U72">
        <f t="shared" si="39"/>
        <v>0.48949088600000001</v>
      </c>
      <c r="V72">
        <f t="shared" si="40"/>
        <v>0.01</v>
      </c>
      <c r="W72">
        <f t="shared" si="41"/>
        <v>9.3254344866820212E-5</v>
      </c>
      <c r="X72">
        <f t="shared" si="42"/>
        <v>4.564715189220938E-5</v>
      </c>
      <c r="Y72">
        <f t="shared" si="43"/>
        <v>9.3254344866820219E-7</v>
      </c>
      <c r="Z72">
        <f t="shared" si="44"/>
        <v>4.6674649525942628E-5</v>
      </c>
      <c r="AB72">
        <f t="shared" si="45"/>
        <v>-1.9988103552159653</v>
      </c>
      <c r="AC72">
        <f t="shared" si="46"/>
        <v>-1.78867408230831</v>
      </c>
      <c r="AE72">
        <f t="shared" si="30"/>
        <v>0</v>
      </c>
      <c r="AF72">
        <f t="shared" si="31"/>
        <v>0</v>
      </c>
      <c r="AG72">
        <f t="shared" si="31"/>
        <v>-2.3337324762971313E-3</v>
      </c>
      <c r="AH72">
        <f t="shared" si="32"/>
        <v>-2.2823575946104691</v>
      </c>
      <c r="AI72">
        <f t="shared" si="33"/>
        <v>-2.2846913270867661</v>
      </c>
      <c r="AJ72">
        <f t="shared" si="34"/>
        <v>-0.21013627290765524</v>
      </c>
      <c r="AK72">
        <f t="shared" si="47"/>
        <v>-0.13991672486511758</v>
      </c>
      <c r="AL72">
        <f t="shared" si="23"/>
        <v>-2.6347443248595388</v>
      </c>
      <c r="AN72">
        <f t="shared" si="35"/>
        <v>0</v>
      </c>
      <c r="AO72">
        <f t="shared" si="35"/>
        <v>0</v>
      </c>
      <c r="AP72">
        <f t="shared" si="35"/>
        <v>-2.3982908332114784E-6</v>
      </c>
      <c r="AQ72">
        <f t="shared" si="35"/>
        <v>-2.3454947612289931E-3</v>
      </c>
      <c r="AR72">
        <f t="shared" si="35"/>
        <v>-2.3478930520622046E-3</v>
      </c>
      <c r="AS72">
        <f t="shared" si="35"/>
        <v>-2.1594930102669137E-4</v>
      </c>
      <c r="AT72">
        <f t="shared" si="35"/>
        <v>-1.4378726013592155E-4</v>
      </c>
      <c r="AU72">
        <f t="shared" si="24"/>
        <v>-2.7076296132248173E-3</v>
      </c>
      <c r="AW72">
        <v>69</v>
      </c>
      <c r="AX72">
        <f>IF(Z72&gt;0, (R72*SUMPRODUCT(K72:$K$98, X72:$X$98)-K72*$AZ$3)/Z72, 0)</f>
        <v>-38322.174895263692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9.1755637067675712E-4</v>
      </c>
      <c r="L73" s="2">
        <v>70</v>
      </c>
      <c r="M73" s="6">
        <v>0.50154699899999999</v>
      </c>
      <c r="Q73" s="4">
        <f t="shared" si="49"/>
        <v>50</v>
      </c>
      <c r="R73">
        <f t="shared" si="28"/>
        <v>50000</v>
      </c>
      <c r="S73">
        <f t="shared" si="29"/>
        <v>-70133.066705015444</v>
      </c>
      <c r="U73">
        <f t="shared" si="39"/>
        <v>0.50154699899999999</v>
      </c>
      <c r="V73">
        <f t="shared" si="40"/>
        <v>0.01</v>
      </c>
      <c r="W73">
        <f t="shared" si="41"/>
        <v>4.6674649525942628E-5</v>
      </c>
      <c r="X73">
        <f t="shared" si="42"/>
        <v>2.3409530399113297E-5</v>
      </c>
      <c r="Y73">
        <f t="shared" si="43"/>
        <v>4.667464952594263E-7</v>
      </c>
      <c r="Z73">
        <f t="shared" si="44"/>
        <v>2.2798372631569905E-5</v>
      </c>
      <c r="AB73">
        <f t="shared" si="45"/>
        <v>-1.78867408230831</v>
      </c>
      <c r="AC73">
        <f t="shared" si="46"/>
        <v>-1.5989197885356907</v>
      </c>
      <c r="AE73">
        <f t="shared" si="30"/>
        <v>0</v>
      </c>
      <c r="AF73">
        <f t="shared" si="31"/>
        <v>0</v>
      </c>
      <c r="AG73">
        <f t="shared" si="31"/>
        <v>-1.1399186315784952E-3</v>
      </c>
      <c r="AH73">
        <f t="shared" si="32"/>
        <v>-1.1704765199556648</v>
      </c>
      <c r="AI73">
        <f t="shared" si="33"/>
        <v>-1.1716164385872434</v>
      </c>
      <c r="AJ73">
        <f t="shared" si="34"/>
        <v>-0.18975429377261932</v>
      </c>
      <c r="AK73">
        <f t="shared" si="47"/>
        <v>-0.12520718576158171</v>
      </c>
      <c r="AL73">
        <f t="shared" si="23"/>
        <v>-1.4865779181214445</v>
      </c>
      <c r="AN73">
        <f t="shared" si="35"/>
        <v>0</v>
      </c>
      <c r="AO73">
        <f t="shared" si="35"/>
        <v>0</v>
      </c>
      <c r="AP73">
        <f t="shared" si="35"/>
        <v>-1.0459396024579794E-6</v>
      </c>
      <c r="AQ73">
        <f t="shared" si="35"/>
        <v>-1.0739781876128807E-3</v>
      </c>
      <c r="AR73">
        <f t="shared" si="35"/>
        <v>-1.0750241272153387E-3</v>
      </c>
      <c r="AS73">
        <f t="shared" si="35"/>
        <v>-1.7411026111433575E-4</v>
      </c>
      <c r="AT73">
        <f t="shared" si="35"/>
        <v>-1.1488465095004745E-4</v>
      </c>
      <c r="AU73">
        <f t="shared" si="24"/>
        <v>-1.364019039279722E-3</v>
      </c>
      <c r="AW73">
        <v>70</v>
      </c>
      <c r="AX73">
        <f>IF(Z73&gt;0, (R73*SUMPRODUCT(K73:$K$98, X73:$X$98)-K73*$AZ$3)/Z73, 0)</f>
        <v>-70133.066705015444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8.1924675953281884E-4</v>
      </c>
      <c r="L74" s="2">
        <v>71</v>
      </c>
      <c r="M74" s="6">
        <v>0.51394563599999998</v>
      </c>
      <c r="Q74" s="4">
        <f t="shared" si="49"/>
        <v>50</v>
      </c>
      <c r="R74">
        <f t="shared" si="28"/>
        <v>50000</v>
      </c>
      <c r="S74">
        <f t="shared" si="29"/>
        <v>-131617.17942973366</v>
      </c>
      <c r="U74">
        <f t="shared" si="39"/>
        <v>0.51394563599999998</v>
      </c>
      <c r="V74">
        <f t="shared" si="40"/>
        <v>0.01</v>
      </c>
      <c r="W74">
        <f t="shared" si="41"/>
        <v>2.2798372631569905E-5</v>
      </c>
      <c r="X74">
        <f t="shared" si="42"/>
        <v>1.1717124121897188E-5</v>
      </c>
      <c r="Y74">
        <f t="shared" si="43"/>
        <v>2.2798372631569905E-7</v>
      </c>
      <c r="Z74">
        <f t="shared" si="44"/>
        <v>1.0853264783357018E-5</v>
      </c>
      <c r="AB74">
        <f t="shared" si="45"/>
        <v>-1.5989197885356907</v>
      </c>
      <c r="AC74">
        <f t="shared" si="46"/>
        <v>-1.4284760983895102</v>
      </c>
      <c r="AE74">
        <f t="shared" si="30"/>
        <v>0</v>
      </c>
      <c r="AF74">
        <f t="shared" si="31"/>
        <v>0</v>
      </c>
      <c r="AG74">
        <f t="shared" si="31"/>
        <v>-5.4266323916785087E-4</v>
      </c>
      <c r="AH74">
        <f t="shared" si="32"/>
        <v>-0.58585620609485944</v>
      </c>
      <c r="AI74">
        <f t="shared" si="33"/>
        <v>-0.5863988693340273</v>
      </c>
      <c r="AJ74">
        <f t="shared" si="34"/>
        <v>-0.17044369014618055</v>
      </c>
      <c r="AK74">
        <f t="shared" si="47"/>
        <v>-0.11192438519749837</v>
      </c>
      <c r="AL74">
        <f t="shared" si="23"/>
        <v>-0.86876694467770621</v>
      </c>
      <c r="AN74">
        <f t="shared" si="35"/>
        <v>0</v>
      </c>
      <c r="AO74">
        <f t="shared" si="35"/>
        <v>0</v>
      </c>
      <c r="AP74">
        <f t="shared" si="35"/>
        <v>-4.4457510020584488E-7</v>
      </c>
      <c r="AQ74">
        <f t="shared" si="35"/>
        <v>-4.7996079839540489E-4</v>
      </c>
      <c r="AR74">
        <f t="shared" si="35"/>
        <v>-4.8040537349561073E-4</v>
      </c>
      <c r="AS74">
        <f t="shared" si="35"/>
        <v>-1.3963544083507427E-4</v>
      </c>
      <c r="AT74">
        <f t="shared" si="35"/>
        <v>-9.1693689885753536E-5</v>
      </c>
      <c r="AU74">
        <f t="shared" si="24"/>
        <v>-7.1173450421643846E-4</v>
      </c>
      <c r="AW74">
        <v>71</v>
      </c>
      <c r="AX74">
        <f>IF(Z74&gt;0, (R74*SUMPRODUCT(K74:$K$98, X74:$X$98)-K74*$AZ$3)/Z74, 0)</f>
        <v>-131617.17942973366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7.3147032101144531E-4</v>
      </c>
      <c r="L75" s="2">
        <v>72</v>
      </c>
      <c r="M75" s="6">
        <v>0.52707773400000002</v>
      </c>
      <c r="Q75" s="4">
        <f t="shared" si="49"/>
        <v>50</v>
      </c>
      <c r="R75">
        <f t="shared" si="28"/>
        <v>50000</v>
      </c>
      <c r="S75">
        <f t="shared" si="29"/>
        <v>-253933.11007296012</v>
      </c>
      <c r="U75">
        <f t="shared" si="39"/>
        <v>0.52707773400000002</v>
      </c>
      <c r="V75">
        <f t="shared" si="40"/>
        <v>0.01</v>
      </c>
      <c r="W75">
        <f t="shared" si="41"/>
        <v>1.0853264783357018E-5</v>
      </c>
      <c r="X75">
        <f t="shared" si="42"/>
        <v>5.7205142085138182E-6</v>
      </c>
      <c r="Y75">
        <f t="shared" si="43"/>
        <v>1.0853264783357018E-7</v>
      </c>
      <c r="Z75">
        <f t="shared" si="44"/>
        <v>5.0242179270096295E-6</v>
      </c>
      <c r="AB75">
        <f t="shared" si="45"/>
        <v>-1.4284760983895102</v>
      </c>
      <c r="AC75">
        <f t="shared" si="46"/>
        <v>-1.2758152838898758</v>
      </c>
      <c r="AE75">
        <f t="shared" si="30"/>
        <v>0</v>
      </c>
      <c r="AF75">
        <f t="shared" si="31"/>
        <v>0</v>
      </c>
      <c r="AG75">
        <f t="shared" si="31"/>
        <v>-2.512108963504815E-4</v>
      </c>
      <c r="AH75">
        <f t="shared" si="32"/>
        <v>-0.28602571042569092</v>
      </c>
      <c r="AI75">
        <f t="shared" si="33"/>
        <v>-0.28627692132204141</v>
      </c>
      <c r="AJ75">
        <f t="shared" si="34"/>
        <v>-0.15266081449963442</v>
      </c>
      <c r="AK75">
        <f t="shared" si="47"/>
        <v>-9.9993326887265727E-2</v>
      </c>
      <c r="AL75">
        <f t="shared" si="23"/>
        <v>-0.53893106270894153</v>
      </c>
      <c r="AN75">
        <f t="shared" si="35"/>
        <v>0</v>
      </c>
      <c r="AO75">
        <f t="shared" si="35"/>
        <v>0</v>
      </c>
      <c r="AP75">
        <f t="shared" si="35"/>
        <v>-1.8375331499505962E-7</v>
      </c>
      <c r="AQ75">
        <f t="shared" si="35"/>
        <v>-2.0921931822260684E-4</v>
      </c>
      <c r="AR75">
        <f t="shared" si="35"/>
        <v>-2.0940307153760189E-4</v>
      </c>
      <c r="AS75">
        <f t="shared" si="35"/>
        <v>-1.1166685498791629E-4</v>
      </c>
      <c r="AT75">
        <f t="shared" si="35"/>
        <v>-7.3142150917230643E-5</v>
      </c>
      <c r="AU75">
        <f t="shared" si="24"/>
        <v>-3.9421207744274884E-4</v>
      </c>
      <c r="AW75">
        <v>72</v>
      </c>
      <c r="AX75">
        <f>IF(Z75&gt;0, (R75*SUMPRODUCT(K75:$K$98, X75:$X$98)-K75*$AZ$3)/Z75, 0)</f>
        <v>-253933.11007296012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6.5309850090307614E-4</v>
      </c>
      <c r="L76" s="2">
        <v>73</v>
      </c>
      <c r="M76" s="6">
        <v>0.54097960300000003</v>
      </c>
      <c r="Q76" s="4">
        <f t="shared" si="49"/>
        <v>50</v>
      </c>
      <c r="R76">
        <f t="shared" si="28"/>
        <v>50000</v>
      </c>
      <c r="S76">
        <f t="shared" si="29"/>
        <v>-505010.47102271602</v>
      </c>
      <c r="U76">
        <f t="shared" si="39"/>
        <v>0.54097960300000003</v>
      </c>
      <c r="V76">
        <f t="shared" si="40"/>
        <v>0.01</v>
      </c>
      <c r="W76">
        <f t="shared" si="41"/>
        <v>5.0242179270096295E-6</v>
      </c>
      <c r="X76">
        <f t="shared" si="42"/>
        <v>2.7179994195391523E-6</v>
      </c>
      <c r="Y76">
        <f t="shared" si="43"/>
        <v>5.0242179270096296E-8</v>
      </c>
      <c r="Z76">
        <f t="shared" si="44"/>
        <v>2.2559763282003811E-6</v>
      </c>
      <c r="AB76">
        <f t="shared" si="45"/>
        <v>-1.2758152838898758</v>
      </c>
      <c r="AC76">
        <f t="shared" si="46"/>
        <v>-1.1392916681205718</v>
      </c>
      <c r="AE76">
        <f t="shared" si="30"/>
        <v>0</v>
      </c>
      <c r="AF76">
        <f t="shared" si="31"/>
        <v>0</v>
      </c>
      <c r="AG76">
        <f t="shared" si="31"/>
        <v>-1.1279881641001906E-4</v>
      </c>
      <c r="AH76">
        <f t="shared" si="32"/>
        <v>-0.13589997097695761</v>
      </c>
      <c r="AI76">
        <f t="shared" si="33"/>
        <v>-0.13601276979336763</v>
      </c>
      <c r="AJ76">
        <f t="shared" si="34"/>
        <v>-0.13652361576930394</v>
      </c>
      <c r="AK76">
        <f t="shared" si="47"/>
        <v>-8.9307069872291311E-2</v>
      </c>
      <c r="AL76">
        <f t="shared" si="23"/>
        <v>-0.36184345543496288</v>
      </c>
      <c r="AN76">
        <f t="shared" si="35"/>
        <v>0</v>
      </c>
      <c r="AO76">
        <f t="shared" si="35"/>
        <v>0</v>
      </c>
      <c r="AP76">
        <f t="shared" si="35"/>
        <v>-7.3668737901024755E-8</v>
      </c>
      <c r="AQ76">
        <f t="shared" si="35"/>
        <v>-8.8756067317822569E-5</v>
      </c>
      <c r="AR76">
        <f t="shared" si="35"/>
        <v>-8.88297360557236E-5</v>
      </c>
      <c r="AS76">
        <f t="shared" si="35"/>
        <v>-8.916336879679997E-5</v>
      </c>
      <c r="AT76">
        <f t="shared" si="35"/>
        <v>-5.832631345363973E-5</v>
      </c>
      <c r="AU76">
        <f t="shared" si="24"/>
        <v>-2.3631941830616331E-4</v>
      </c>
      <c r="AW76">
        <v>73</v>
      </c>
      <c r="AX76">
        <f>IF(Z76&gt;0, (R76*SUMPRODUCT(K76:$K$98, X76:$X$98)-K76*$AZ$3)/Z76, 0)</f>
        <v>-505010.47102271602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5.8312366152060366E-4</v>
      </c>
      <c r="L77" s="2">
        <v>74</v>
      </c>
      <c r="M77" s="6">
        <v>0.55513806300000001</v>
      </c>
      <c r="Q77" s="4">
        <f t="shared" si="49"/>
        <v>50</v>
      </c>
      <c r="R77">
        <f t="shared" si="28"/>
        <v>50000</v>
      </c>
      <c r="S77">
        <f t="shared" si="29"/>
        <v>-1036960.1290575406</v>
      </c>
      <c r="U77">
        <f t="shared" si="39"/>
        <v>0.55513806300000001</v>
      </c>
      <c r="V77">
        <f t="shared" si="40"/>
        <v>0.01</v>
      </c>
      <c r="W77">
        <f t="shared" si="41"/>
        <v>2.2559763282003811E-6</v>
      </c>
      <c r="X77">
        <f t="shared" si="42"/>
        <v>1.2523783290110118E-6</v>
      </c>
      <c r="Y77">
        <f t="shared" si="43"/>
        <v>2.2559763282003813E-8</v>
      </c>
      <c r="Z77">
        <f t="shared" si="44"/>
        <v>9.8103823590736552E-7</v>
      </c>
      <c r="AB77">
        <f t="shared" si="45"/>
        <v>-1.1392916681205718</v>
      </c>
      <c r="AC77">
        <f t="shared" si="46"/>
        <v>-1.0172975357168836</v>
      </c>
      <c r="AE77">
        <f t="shared" si="30"/>
        <v>0</v>
      </c>
      <c r="AF77">
        <f t="shared" si="31"/>
        <v>0</v>
      </c>
      <c r="AG77">
        <f t="shared" si="31"/>
        <v>-4.9051911795368275E-5</v>
      </c>
      <c r="AH77">
        <f t="shared" si="32"/>
        <v>-6.2618916450550594E-2</v>
      </c>
      <c r="AI77">
        <f t="shared" si="33"/>
        <v>-6.2667968362345963E-2</v>
      </c>
      <c r="AJ77">
        <f t="shared" si="34"/>
        <v>-0.12199413240368817</v>
      </c>
      <c r="AK77">
        <f t="shared" si="47"/>
        <v>-7.9750416768440038E-2</v>
      </c>
      <c r="AL77">
        <f t="shared" si="23"/>
        <v>-0.26441251753447415</v>
      </c>
      <c r="AN77">
        <f t="shared" si="35"/>
        <v>0</v>
      </c>
      <c r="AO77">
        <f t="shared" si="35"/>
        <v>0</v>
      </c>
      <c r="AP77">
        <f t="shared" si="35"/>
        <v>-2.8603330410700836E-8</v>
      </c>
      <c r="AQ77">
        <f t="shared" si="35"/>
        <v>-3.6514571841097826E-5</v>
      </c>
      <c r="AR77">
        <f t="shared" si="35"/>
        <v>-3.6543175171508523E-5</v>
      </c>
      <c r="AS77">
        <f t="shared" si="35"/>
        <v>-7.1137665171267967E-5</v>
      </c>
      <c r="AT77">
        <f t="shared" si="35"/>
        <v>-4.6504355033806906E-5</v>
      </c>
      <c r="AU77">
        <f t="shared" si="24"/>
        <v>-1.5418519537658339E-4</v>
      </c>
      <c r="AW77">
        <v>74</v>
      </c>
      <c r="AX77">
        <f>IF(Z77&gt;0, (R77*SUMPRODUCT(K77:$K$98, X77:$X$98)-K77*$AZ$3)/Z77, 0)</f>
        <v>-1036960.1290575406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5.2064612635768185E-4</v>
      </c>
      <c r="L78" s="2">
        <v>75</v>
      </c>
      <c r="M78" s="6">
        <v>0.569934367</v>
      </c>
      <c r="Q78" s="4">
        <f t="shared" si="49"/>
        <v>50</v>
      </c>
      <c r="R78">
        <f t="shared" si="28"/>
        <v>50000</v>
      </c>
      <c r="S78">
        <f t="shared" si="29"/>
        <v>-2204150.6546932426</v>
      </c>
      <c r="U78">
        <f t="shared" si="39"/>
        <v>0.569934367</v>
      </c>
      <c r="V78">
        <f t="shared" si="40"/>
        <v>0.01</v>
      </c>
      <c r="W78">
        <f t="shared" si="41"/>
        <v>9.8103823590736552E-7</v>
      </c>
      <c r="X78">
        <f t="shared" si="42"/>
        <v>5.5912740598466105E-7</v>
      </c>
      <c r="Y78">
        <f t="shared" si="43"/>
        <v>9.8103823590736553E-9</v>
      </c>
      <c r="Z78">
        <f t="shared" si="44"/>
        <v>4.1210044756363084E-7</v>
      </c>
      <c r="AB78">
        <f t="shared" si="45"/>
        <v>-1.0172975357168836</v>
      </c>
      <c r="AC78">
        <f t="shared" si="46"/>
        <v>-0.90833147129675518</v>
      </c>
      <c r="AE78">
        <f t="shared" si="30"/>
        <v>0</v>
      </c>
      <c r="AF78">
        <f t="shared" si="31"/>
        <v>0</v>
      </c>
      <c r="AG78">
        <f t="shared" si="31"/>
        <v>-2.0605022378181543E-5</v>
      </c>
      <c r="AH78">
        <f t="shared" si="32"/>
        <v>-2.7956370299233053E-2</v>
      </c>
      <c r="AI78">
        <f t="shared" si="33"/>
        <v>-2.7976975321611235E-2</v>
      </c>
      <c r="AJ78">
        <f t="shared" si="34"/>
        <v>-0.10896606442012846</v>
      </c>
      <c r="AK78">
        <f t="shared" si="47"/>
        <v>-7.1210827500181859E-2</v>
      </c>
      <c r="AL78">
        <f t="shared" si="23"/>
        <v>-0.20815386724192153</v>
      </c>
      <c r="AN78">
        <f t="shared" si="35"/>
        <v>0</v>
      </c>
      <c r="AO78">
        <f t="shared" si="35"/>
        <v>0</v>
      </c>
      <c r="AP78">
        <f t="shared" si="35"/>
        <v>-1.0727925084713569E-8</v>
      </c>
      <c r="AQ78">
        <f t="shared" si="35"/>
        <v>-1.4555375903316636E-5</v>
      </c>
      <c r="AR78">
        <f t="shared" si="35"/>
        <v>-1.4566103828401351E-5</v>
      </c>
      <c r="AS78">
        <f t="shared" si="35"/>
        <v>-5.6732759344781503E-5</v>
      </c>
      <c r="AT78">
        <f t="shared" si="35"/>
        <v>-3.7075641492694773E-5</v>
      </c>
      <c r="AU78">
        <f t="shared" si="24"/>
        <v>-1.0837450466587761E-4</v>
      </c>
      <c r="AW78">
        <v>75</v>
      </c>
      <c r="AX78">
        <f>IF(Z78&gt;0, (R78*SUMPRODUCT(K78:$K$98, X78:$X$98)-K78*$AZ$3)/Z78, 0)</f>
        <v>-2204150.6546932426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4.6486261281935876E-4</v>
      </c>
      <c r="L79" s="2">
        <v>76</v>
      </c>
      <c r="M79" s="6">
        <v>0.58483052300000005</v>
      </c>
      <c r="Q79" s="4">
        <f t="shared" si="49"/>
        <v>50</v>
      </c>
      <c r="R79">
        <f t="shared" si="28"/>
        <v>50000</v>
      </c>
      <c r="S79">
        <f t="shared" si="29"/>
        <v>-4857278.2894662069</v>
      </c>
      <c r="U79">
        <f t="shared" si="39"/>
        <v>0.58483052300000005</v>
      </c>
      <c r="V79">
        <f t="shared" si="40"/>
        <v>0.01</v>
      </c>
      <c r="W79">
        <f t="shared" si="41"/>
        <v>4.1210044756363084E-7</v>
      </c>
      <c r="X79">
        <f t="shared" si="42"/>
        <v>2.4100892027717233E-7</v>
      </c>
      <c r="Y79">
        <f t="shared" si="43"/>
        <v>4.1210044756363082E-9</v>
      </c>
      <c r="Z79">
        <f t="shared" si="44"/>
        <v>1.6697052281082219E-7</v>
      </c>
      <c r="AB79">
        <f t="shared" si="45"/>
        <v>-0.90833147129675518</v>
      </c>
      <c r="AC79">
        <f t="shared" si="46"/>
        <v>-0.81102229542982873</v>
      </c>
      <c r="AE79">
        <f t="shared" si="30"/>
        <v>0</v>
      </c>
      <c r="AF79">
        <f t="shared" si="31"/>
        <v>0</v>
      </c>
      <c r="AG79">
        <f t="shared" si="31"/>
        <v>-8.3485261405411102E-6</v>
      </c>
      <c r="AH79">
        <f t="shared" si="32"/>
        <v>-1.2050446013858617E-2</v>
      </c>
      <c r="AI79">
        <f t="shared" si="33"/>
        <v>-1.2058794539999158E-2</v>
      </c>
      <c r="AJ79">
        <f t="shared" si="34"/>
        <v>-9.7309175866926445E-2</v>
      </c>
      <c r="AK79">
        <f t="shared" si="47"/>
        <v>-6.3583202990772872E-2</v>
      </c>
      <c r="AL79">
        <f t="shared" si="23"/>
        <v>-0.17295117339769847</v>
      </c>
      <c r="AN79">
        <f t="shared" si="35"/>
        <v>0</v>
      </c>
      <c r="AO79">
        <f t="shared" si="35"/>
        <v>0</v>
      </c>
      <c r="AP79">
        <f t="shared" si="35"/>
        <v>-3.8809176748826578E-9</v>
      </c>
      <c r="AQ79">
        <f t="shared" si="35"/>
        <v>-5.6018018196409433E-6</v>
      </c>
      <c r="AR79">
        <f t="shared" si="35"/>
        <v>-5.6056827373158255E-6</v>
      </c>
      <c r="AS79">
        <f t="shared" si="35"/>
        <v>-4.5235397744797916E-5</v>
      </c>
      <c r="AT79">
        <f t="shared" si="35"/>
        <v>-2.9557453873714344E-5</v>
      </c>
      <c r="AU79">
        <f t="shared" si="24"/>
        <v>-8.0398534355828084E-5</v>
      </c>
      <c r="AW79">
        <v>76</v>
      </c>
      <c r="AX79">
        <f>IF(Z79&gt;0, (R79*SUMPRODUCT(K79:$K$98, X79:$X$98)-K79*$AZ$3)/Z79, 0)</f>
        <v>-4857278.2894662069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4.1505590430299886E-4</v>
      </c>
      <c r="L80" s="2">
        <v>77</v>
      </c>
      <c r="M80" s="6">
        <v>0.59948279800000004</v>
      </c>
      <c r="Q80" s="4">
        <f t="shared" si="49"/>
        <v>50</v>
      </c>
      <c r="R80">
        <f t="shared" si="28"/>
        <v>50000</v>
      </c>
      <c r="S80">
        <f t="shared" si="29"/>
        <v>-11105486.511983501</v>
      </c>
      <c r="U80">
        <f t="shared" si="39"/>
        <v>0.59948279800000004</v>
      </c>
      <c r="V80">
        <f t="shared" si="40"/>
        <v>0.01</v>
      </c>
      <c r="W80">
        <f t="shared" si="41"/>
        <v>1.6697052281082219E-7</v>
      </c>
      <c r="X80">
        <f t="shared" si="42"/>
        <v>1.0009595619815451E-7</v>
      </c>
      <c r="Y80">
        <f t="shared" si="43"/>
        <v>1.6697052281082219E-9</v>
      </c>
      <c r="Z80">
        <f t="shared" si="44"/>
        <v>6.5204861384559449E-8</v>
      </c>
      <c r="AB80">
        <f t="shared" si="45"/>
        <v>-0.81102229542982873</v>
      </c>
      <c r="AC80">
        <f t="shared" si="46"/>
        <v>-0.72413170862197873</v>
      </c>
      <c r="AE80">
        <f t="shared" si="30"/>
        <v>0</v>
      </c>
      <c r="AF80">
        <f t="shared" si="31"/>
        <v>0</v>
      </c>
      <c r="AG80">
        <f t="shared" si="31"/>
        <v>-3.2602430692279726E-6</v>
      </c>
      <c r="AH80">
        <f t="shared" si="32"/>
        <v>-5.004797809907726E-3</v>
      </c>
      <c r="AI80">
        <f t="shared" si="33"/>
        <v>-5.0080580529769537E-3</v>
      </c>
      <c r="AJ80">
        <f t="shared" si="34"/>
        <v>-8.6890586807850001E-2</v>
      </c>
      <c r="AK80">
        <f t="shared" si="47"/>
        <v>-5.6771560680088019E-2</v>
      </c>
      <c r="AL80">
        <f t="shared" si="23"/>
        <v>-0.14867020554091498</v>
      </c>
      <c r="AN80">
        <f t="shared" si="35"/>
        <v>0</v>
      </c>
      <c r="AO80">
        <f t="shared" si="35"/>
        <v>0</v>
      </c>
      <c r="AP80">
        <f t="shared" si="35"/>
        <v>-1.3531831353460006E-9</v>
      </c>
      <c r="AQ80">
        <f t="shared" si="35"/>
        <v>-2.0772708808449194E-6</v>
      </c>
      <c r="AR80">
        <f t="shared" si="35"/>
        <v>-2.0786240639802653E-6</v>
      </c>
      <c r="AS80">
        <f t="shared" si="35"/>
        <v>-3.6064451082950403E-5</v>
      </c>
      <c r="AT80">
        <f t="shared" si="35"/>
        <v>-2.3563371456766507E-5</v>
      </c>
      <c r="AU80">
        <f t="shared" si="24"/>
        <v>-6.1706446603697175E-5</v>
      </c>
      <c r="AW80">
        <v>77</v>
      </c>
      <c r="AX80">
        <f>IF(Z80&gt;0, (R80*SUMPRODUCT(K80:$K$98, X80:$X$98)-K80*$AZ$3)/Z80, 0)</f>
        <v>-11105486.511983501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3.7058562884196325E-4</v>
      </c>
      <c r="L81" s="2">
        <v>78</v>
      </c>
      <c r="M81" s="6">
        <v>0.61448546299999995</v>
      </c>
      <c r="Q81" s="4">
        <f t="shared" si="49"/>
        <v>50</v>
      </c>
      <c r="R81">
        <f t="shared" si="28"/>
        <v>50000</v>
      </c>
      <c r="S81">
        <f t="shared" si="29"/>
        <v>-26405474.583269376</v>
      </c>
      <c r="U81">
        <f t="shared" si="39"/>
        <v>0.61448546299999995</v>
      </c>
      <c r="V81">
        <f t="shared" si="40"/>
        <v>0.01</v>
      </c>
      <c r="W81">
        <f t="shared" si="41"/>
        <v>6.5204861384559449E-8</v>
      </c>
      <c r="X81">
        <f t="shared" si="42"/>
        <v>4.0067439437741831E-8</v>
      </c>
      <c r="Y81">
        <f t="shared" si="43"/>
        <v>6.5204861384559446E-10</v>
      </c>
      <c r="Z81">
        <f t="shared" si="44"/>
        <v>2.4485373332972023E-8</v>
      </c>
      <c r="AB81">
        <f t="shared" si="45"/>
        <v>-0.72413170862197873</v>
      </c>
      <c r="AC81">
        <f t="shared" si="46"/>
        <v>-0.64654790320565458</v>
      </c>
      <c r="AE81">
        <f t="shared" si="30"/>
        <v>0</v>
      </c>
      <c r="AF81">
        <f t="shared" si="31"/>
        <v>0</v>
      </c>
      <c r="AG81">
        <f t="shared" si="31"/>
        <v>-1.2242686666486012E-6</v>
      </c>
      <c r="AH81">
        <f t="shared" si="32"/>
        <v>-2.0033719718870915E-3</v>
      </c>
      <c r="AI81">
        <f t="shared" si="33"/>
        <v>-2.0045962405537401E-3</v>
      </c>
      <c r="AJ81">
        <f t="shared" si="34"/>
        <v>-7.7583805416324148E-2</v>
      </c>
      <c r="AK81">
        <f t="shared" si="47"/>
        <v>-5.0689219603538518E-2</v>
      </c>
      <c r="AL81">
        <f t="shared" si="23"/>
        <v>-0.13027762126041642</v>
      </c>
      <c r="AN81">
        <f t="shared" si="35"/>
        <v>0</v>
      </c>
      <c r="AO81">
        <f t="shared" si="35"/>
        <v>0</v>
      </c>
      <c r="AP81">
        <f t="shared" si="35"/>
        <v>-4.5369637370148373E-10</v>
      </c>
      <c r="AQ81">
        <f t="shared" si="35"/>
        <v>-7.4242086200614168E-7</v>
      </c>
      <c r="AR81">
        <f t="shared" si="35"/>
        <v>-7.4287455837984319E-7</v>
      </c>
      <c r="AS81">
        <f t="shared" si="35"/>
        <v>-2.8751443318160999E-5</v>
      </c>
      <c r="AT81">
        <f t="shared" si="35"/>
        <v>-1.8784696322285691E-5</v>
      </c>
      <c r="AU81">
        <f t="shared" si="24"/>
        <v>-4.8279014198826539E-5</v>
      </c>
      <c r="AW81">
        <v>78</v>
      </c>
      <c r="AX81">
        <f>IF(Z81&gt;0, (R81*SUMPRODUCT(K81:$K$98, X81:$X$98)-K81*$AZ$3)/Z81, 0)</f>
        <v>-26405474.583269376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3.3088002575175287E-4</v>
      </c>
      <c r="L82" s="2">
        <v>79</v>
      </c>
      <c r="M82" s="6">
        <v>0.62975077099999999</v>
      </c>
      <c r="Q82" s="4">
        <f t="shared" si="49"/>
        <v>50</v>
      </c>
      <c r="R82">
        <f t="shared" si="28"/>
        <v>50000</v>
      </c>
      <c r="S82">
        <f t="shared" si="29"/>
        <v>-65444531.502018258</v>
      </c>
      <c r="U82">
        <f t="shared" si="39"/>
        <v>0.62975077099999999</v>
      </c>
      <c r="V82">
        <f t="shared" si="40"/>
        <v>0.01</v>
      </c>
      <c r="W82">
        <f t="shared" si="41"/>
        <v>2.4485373332972023E-8</v>
      </c>
      <c r="X82">
        <f t="shared" si="42"/>
        <v>1.5419682734661973E-8</v>
      </c>
      <c r="Y82">
        <f t="shared" si="43"/>
        <v>2.4485373332972023E-10</v>
      </c>
      <c r="Z82">
        <f t="shared" si="44"/>
        <v>8.8208368649803304E-9</v>
      </c>
      <c r="AB82">
        <f t="shared" si="45"/>
        <v>-0.64654790320565458</v>
      </c>
      <c r="AC82">
        <f t="shared" si="46"/>
        <v>-0.57727553608436921</v>
      </c>
      <c r="AE82">
        <f t="shared" si="30"/>
        <v>0</v>
      </c>
      <c r="AF82">
        <f t="shared" si="31"/>
        <v>0</v>
      </c>
      <c r="AG82">
        <f t="shared" si="31"/>
        <v>-4.4104184324901652E-7</v>
      </c>
      <c r="AH82">
        <f t="shared" si="32"/>
        <v>-7.7098413673309864E-4</v>
      </c>
      <c r="AI82">
        <f t="shared" si="33"/>
        <v>-7.7142517857634767E-4</v>
      </c>
      <c r="AJ82">
        <f t="shared" si="34"/>
        <v>-6.9272367121285372E-2</v>
      </c>
      <c r="AK82">
        <f t="shared" si="47"/>
        <v>-4.5258353224395823E-2</v>
      </c>
      <c r="AL82">
        <f t="shared" si="23"/>
        <v>-0.11530214552425755</v>
      </c>
      <c r="AN82">
        <f t="shared" si="35"/>
        <v>0</v>
      </c>
      <c r="AO82">
        <f t="shared" si="35"/>
        <v>0</v>
      </c>
      <c r="AP82">
        <f t="shared" si="35"/>
        <v>-1.4593193645183514E-10</v>
      </c>
      <c r="AQ82">
        <f t="shared" si="35"/>
        <v>-2.5510325101644063E-7</v>
      </c>
      <c r="AR82">
        <f t="shared" si="35"/>
        <v>-2.5524918295289249E-7</v>
      </c>
      <c r="AS82">
        <f t="shared" si="35"/>
        <v>-2.2920842616975784E-5</v>
      </c>
      <c r="AT82">
        <f t="shared" si="35"/>
        <v>-1.4975085080370017E-5</v>
      </c>
      <c r="AU82">
        <f t="shared" si="24"/>
        <v>-3.8151176880298692E-5</v>
      </c>
      <c r="AW82">
        <v>79</v>
      </c>
      <c r="AX82">
        <f>IF(Z82&gt;0, (R82*SUMPRODUCT(K82:$K$98, X82:$X$98)-K82*$AZ$3)/Z82, 0)</f>
        <v>-65444531.502018258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2.9542859442120787E-4</v>
      </c>
      <c r="L83" s="2">
        <v>80</v>
      </c>
      <c r="M83" s="6">
        <v>0.64518007799999999</v>
      </c>
      <c r="Q83" s="4">
        <f t="shared" si="49"/>
        <v>50</v>
      </c>
      <c r="R83">
        <f t="shared" si="28"/>
        <v>50000</v>
      </c>
      <c r="S83">
        <f t="shared" si="29"/>
        <v>-169458427.51110151</v>
      </c>
      <c r="U83">
        <f t="shared" si="39"/>
        <v>0.64518007799999999</v>
      </c>
      <c r="V83">
        <f t="shared" si="40"/>
        <v>0.01</v>
      </c>
      <c r="W83">
        <f t="shared" si="41"/>
        <v>8.8208368649803304E-9</v>
      </c>
      <c r="X83">
        <f t="shared" si="42"/>
        <v>5.6910282165732851E-9</v>
      </c>
      <c r="Y83">
        <f t="shared" si="43"/>
        <v>8.820836864980331E-11</v>
      </c>
      <c r="Z83">
        <f t="shared" si="44"/>
        <v>3.0416002797572419E-9</v>
      </c>
      <c r="AB83">
        <f t="shared" si="45"/>
        <v>-0.57727553608436921</v>
      </c>
      <c r="AC83">
        <f t="shared" si="46"/>
        <v>-0.51542480052498862</v>
      </c>
      <c r="AE83">
        <f t="shared" si="30"/>
        <v>0</v>
      </c>
      <c r="AF83">
        <f t="shared" si="31"/>
        <v>0</v>
      </c>
      <c r="AG83">
        <f t="shared" si="31"/>
        <v>-1.5208001398786209E-7</v>
      </c>
      <c r="AH83">
        <f t="shared" si="32"/>
        <v>-2.8455141082866424E-4</v>
      </c>
      <c r="AI83">
        <f t="shared" si="33"/>
        <v>-2.8470349084265209E-4</v>
      </c>
      <c r="AJ83">
        <f t="shared" si="34"/>
        <v>-6.1850735559380587E-2</v>
      </c>
      <c r="AK83">
        <f t="shared" si="47"/>
        <v>-4.0409287525905849E-2</v>
      </c>
      <c r="AL83">
        <f t="shared" si="23"/>
        <v>-0.10254472657612909</v>
      </c>
      <c r="AN83">
        <f t="shared" si="35"/>
        <v>0</v>
      </c>
      <c r="AO83">
        <f t="shared" si="35"/>
        <v>0</v>
      </c>
      <c r="AP83">
        <f t="shared" si="35"/>
        <v>-4.4928784771991732E-11</v>
      </c>
      <c r="AQ83">
        <f t="shared" si="35"/>
        <v>-8.4064623341683947E-8</v>
      </c>
      <c r="AR83">
        <f t="shared" si="35"/>
        <v>-8.4109552126455937E-8</v>
      </c>
      <c r="AS83">
        <f t="shared" si="35"/>
        <v>-1.8272475870225627E-5</v>
      </c>
      <c r="AT83">
        <f t="shared" si="35"/>
        <v>-1.1938059015340813E-5</v>
      </c>
      <c r="AU83">
        <f t="shared" si="24"/>
        <v>-3.0294644437692898E-5</v>
      </c>
      <c r="AW83">
        <v>80</v>
      </c>
      <c r="AX83">
        <f>IF(Z83&gt;0, (R83*SUMPRODUCT(K83:$K$98, X83:$X$98)-K83*$AZ$3)/Z83, 0)</f>
        <v>-169458427.51110151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2.6377553073322132E-4</v>
      </c>
      <c r="L84" s="2">
        <v>81</v>
      </c>
      <c r="M84" s="6">
        <v>0.66067595400000001</v>
      </c>
      <c r="Q84" s="4">
        <f t="shared" si="49"/>
        <v>50</v>
      </c>
      <c r="R84">
        <f t="shared" si="28"/>
        <v>50000</v>
      </c>
      <c r="S84">
        <f t="shared" si="29"/>
        <v>-459432563.79527766</v>
      </c>
      <c r="U84">
        <f t="shared" si="39"/>
        <v>0.66067595400000001</v>
      </c>
      <c r="V84">
        <f t="shared" si="40"/>
        <v>0.01</v>
      </c>
      <c r="W84">
        <f t="shared" si="41"/>
        <v>3.0416002797572419E-9</v>
      </c>
      <c r="X84">
        <f t="shared" si="42"/>
        <v>2.0095121665152829E-9</v>
      </c>
      <c r="Y84">
        <f t="shared" si="43"/>
        <v>3.0416002797572422E-11</v>
      </c>
      <c r="Z84">
        <f t="shared" si="44"/>
        <v>1.0016721104443867E-9</v>
      </c>
      <c r="AB84">
        <f t="shared" si="45"/>
        <v>-0.51542480052498862</v>
      </c>
      <c r="AC84">
        <f t="shared" si="46"/>
        <v>-0.46020078578369106</v>
      </c>
      <c r="AE84">
        <f t="shared" si="30"/>
        <v>0</v>
      </c>
      <c r="AF84">
        <f t="shared" si="31"/>
        <v>0</v>
      </c>
      <c r="AG84">
        <f t="shared" si="31"/>
        <v>-5.0083605522219334E-8</v>
      </c>
      <c r="AH84">
        <f t="shared" si="32"/>
        <v>-1.0047560832576414E-4</v>
      </c>
      <c r="AI84">
        <f t="shared" si="33"/>
        <v>-1.0052569193128636E-4</v>
      </c>
      <c r="AJ84">
        <f t="shared" si="34"/>
        <v>-5.5224014741297567E-2</v>
      </c>
      <c r="AK84">
        <f t="shared" si="47"/>
        <v>-3.6079736036749209E-2</v>
      </c>
      <c r="AL84">
        <f t="shared" si="23"/>
        <v>-9.1404276469978063E-2</v>
      </c>
      <c r="AN84">
        <f t="shared" si="35"/>
        <v>0</v>
      </c>
      <c r="AO84">
        <f t="shared" si="35"/>
        <v>0</v>
      </c>
      <c r="AP84">
        <f t="shared" si="35"/>
        <v>-1.3210829627656699E-11</v>
      </c>
      <c r="AQ84">
        <f t="shared" si="35"/>
        <v>-2.6503006911871706E-8</v>
      </c>
      <c r="AR84">
        <f t="shared" si="35"/>
        <v>-2.6516217741499362E-8</v>
      </c>
      <c r="AS84">
        <f t="shared" si="35"/>
        <v>-1.4566743797605004E-5</v>
      </c>
      <c r="AT84">
        <f t="shared" si="35"/>
        <v>-9.5169515218080537E-6</v>
      </c>
      <c r="AU84">
        <f t="shared" si="24"/>
        <v>-2.4110211537154558E-5</v>
      </c>
      <c r="AW84">
        <v>81</v>
      </c>
      <c r="AX84">
        <f>IF(Z84&gt;0, (R84*SUMPRODUCT(K84:$K$98, X84:$X$98)-K84*$AZ$3)/Z84, 0)</f>
        <v>-459432563.79527766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2.3551386672609044E-4</v>
      </c>
      <c r="L85" s="2">
        <v>82</v>
      </c>
      <c r="M85" s="6">
        <v>0.67625413199999995</v>
      </c>
      <c r="Q85" s="4">
        <f t="shared" si="49"/>
        <v>50</v>
      </c>
      <c r="R85">
        <f t="shared" si="28"/>
        <v>50000</v>
      </c>
      <c r="S85">
        <f t="shared" si="29"/>
        <v>-1307452019.3611305</v>
      </c>
      <c r="U85">
        <f t="shared" si="39"/>
        <v>0.67625413199999995</v>
      </c>
      <c r="V85">
        <f t="shared" si="40"/>
        <v>0.01</v>
      </c>
      <c r="W85">
        <f t="shared" si="41"/>
        <v>1.0016721104443867E-9</v>
      </c>
      <c r="X85">
        <f t="shared" si="42"/>
        <v>6.7738490359717677E-10</v>
      </c>
      <c r="Y85">
        <f t="shared" si="43"/>
        <v>1.0016721104443867E-11</v>
      </c>
      <c r="Z85">
        <f t="shared" si="44"/>
        <v>3.1427048574276604E-10</v>
      </c>
      <c r="AB85">
        <f t="shared" si="45"/>
        <v>-0.46020078578369106</v>
      </c>
      <c r="AC85">
        <f t="shared" si="46"/>
        <v>-0.41089358120998282</v>
      </c>
      <c r="AE85">
        <f t="shared" si="30"/>
        <v>0</v>
      </c>
      <c r="AF85">
        <f t="shared" si="31"/>
        <v>0</v>
      </c>
      <c r="AG85">
        <f t="shared" si="31"/>
        <v>-1.5713524287138301E-8</v>
      </c>
      <c r="AH85">
        <f t="shared" si="32"/>
        <v>-3.3869245179858841E-5</v>
      </c>
      <c r="AI85">
        <f t="shared" si="33"/>
        <v>-3.388495870414598E-5</v>
      </c>
      <c r="AJ85">
        <f t="shared" si="34"/>
        <v>-4.9307204573708241E-2</v>
      </c>
      <c r="AK85">
        <f t="shared" si="47"/>
        <v>-3.2214055004858376E-2</v>
      </c>
      <c r="AL85">
        <f t="shared" si="23"/>
        <v>-8.1555144537270766E-2</v>
      </c>
      <c r="AN85">
        <f t="shared" si="35"/>
        <v>0</v>
      </c>
      <c r="AO85">
        <f t="shared" si="35"/>
        <v>0</v>
      </c>
      <c r="AP85">
        <f t="shared" si="35"/>
        <v>-3.7007528647582754E-12</v>
      </c>
      <c r="AQ85">
        <f t="shared" si="35"/>
        <v>-7.9766768954025554E-9</v>
      </c>
      <c r="AR85">
        <f t="shared" si="35"/>
        <v>-7.9803776482673145E-9</v>
      </c>
      <c r="AS85">
        <f t="shared" si="35"/>
        <v>-1.16125304066084E-5</v>
      </c>
      <c r="AT85">
        <f t="shared" si="35"/>
        <v>-7.5868566571211621E-6</v>
      </c>
      <c r="AU85">
        <f t="shared" si="24"/>
        <v>-1.9207367441377828E-5</v>
      </c>
      <c r="AW85">
        <v>82</v>
      </c>
      <c r="AX85">
        <f>IF(Z85&gt;0, (R85*SUMPRODUCT(K85:$K$98, X85:$X$98)-K85*$AZ$3)/Z85, 0)</f>
        <v>-1307452019.3611305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2.1028023814829503E-4</v>
      </c>
      <c r="L86" s="2">
        <v>83</v>
      </c>
      <c r="M86" s="6">
        <v>0.69194305599999995</v>
      </c>
      <c r="Q86" s="4">
        <f t="shared" si="49"/>
        <v>50</v>
      </c>
      <c r="R86">
        <f t="shared" si="28"/>
        <v>50000</v>
      </c>
      <c r="S86">
        <f t="shared" si="29"/>
        <v>-3916593521.9017849</v>
      </c>
      <c r="U86">
        <f t="shared" si="39"/>
        <v>0.69194305599999995</v>
      </c>
      <c r="V86">
        <f t="shared" si="40"/>
        <v>0.01</v>
      </c>
      <c r="W86">
        <f t="shared" si="41"/>
        <v>3.1427048574276604E-10</v>
      </c>
      <c r="X86">
        <f t="shared" si="42"/>
        <v>2.1745728031545393E-10</v>
      </c>
      <c r="Y86">
        <f t="shared" si="43"/>
        <v>3.1427048574276605E-12</v>
      </c>
      <c r="Z86">
        <f t="shared" si="44"/>
        <v>9.3670500569884444E-11</v>
      </c>
      <c r="AB86">
        <f t="shared" si="45"/>
        <v>-0.41089358120998282</v>
      </c>
      <c r="AC86">
        <f t="shared" si="46"/>
        <v>-0.36686927572530686</v>
      </c>
      <c r="AE86">
        <f t="shared" si="30"/>
        <v>0</v>
      </c>
      <c r="AF86">
        <f t="shared" si="31"/>
        <v>0</v>
      </c>
      <c r="AG86">
        <f t="shared" si="31"/>
        <v>-4.6835250284942222E-9</v>
      </c>
      <c r="AH86">
        <f t="shared" si="32"/>
        <v>-1.0872864015772697E-5</v>
      </c>
      <c r="AI86">
        <f t="shared" si="33"/>
        <v>-1.0877547540801191E-5</v>
      </c>
      <c r="AJ86">
        <f t="shared" si="34"/>
        <v>-4.4024305484675952E-2</v>
      </c>
      <c r="AK86">
        <f t="shared" si="47"/>
        <v>-2.8762550684698799E-2</v>
      </c>
      <c r="AL86">
        <f t="shared" si="23"/>
        <v>-7.2797733716915558E-2</v>
      </c>
      <c r="AN86">
        <f t="shared" si="35"/>
        <v>0</v>
      </c>
      <c r="AO86">
        <f t="shared" si="35"/>
        <v>0</v>
      </c>
      <c r="AP86">
        <f t="shared" si="35"/>
        <v>-9.8485275836526538E-13</v>
      </c>
      <c r="AQ86">
        <f t="shared" si="35"/>
        <v>-2.2863484345907104E-9</v>
      </c>
      <c r="AR86">
        <f t="shared" si="35"/>
        <v>-2.2873332873490753E-9</v>
      </c>
      <c r="AS86">
        <f t="shared" si="35"/>
        <v>-9.2574414416309501E-6</v>
      </c>
      <c r="AT86">
        <f t="shared" si="35"/>
        <v>-6.0481960077308696E-6</v>
      </c>
      <c r="AU86">
        <f t="shared" si="24"/>
        <v>-1.5307924782649168E-5</v>
      </c>
      <c r="AW86">
        <v>83</v>
      </c>
      <c r="AX86">
        <f>IF(Z86&gt;0, (R86*SUMPRODUCT(K86:$K$98, X86:$X$98)-K86*$AZ$3)/Z86, 0)</f>
        <v>-3916593521.9017849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1.8775021263240627E-4</v>
      </c>
      <c r="L87" s="2">
        <v>84</v>
      </c>
      <c r="M87" s="6">
        <v>0.70765376499999999</v>
      </c>
      <c r="Q87" s="4">
        <f t="shared" si="49"/>
        <v>50</v>
      </c>
      <c r="R87">
        <f t="shared" si="28"/>
        <v>50000</v>
      </c>
      <c r="S87">
        <f t="shared" si="29"/>
        <v>-12385355599.087402</v>
      </c>
      <c r="U87">
        <f t="shared" si="39"/>
        <v>0.70765376499999999</v>
      </c>
      <c r="V87">
        <f t="shared" si="40"/>
        <v>0.01</v>
      </c>
      <c r="W87">
        <f t="shared" si="41"/>
        <v>9.3670500569884444E-11</v>
      </c>
      <c r="X87">
        <f t="shared" si="42"/>
        <v>6.6286282397713373E-11</v>
      </c>
      <c r="Y87">
        <f t="shared" si="43"/>
        <v>9.3670500569884437E-13</v>
      </c>
      <c r="Z87">
        <f t="shared" si="44"/>
        <v>2.6447513166472226E-11</v>
      </c>
      <c r="AB87">
        <f t="shared" si="45"/>
        <v>-0.36686927572530686</v>
      </c>
      <c r="AC87">
        <f t="shared" si="46"/>
        <v>-0.32756185527830456</v>
      </c>
      <c r="AE87">
        <f t="shared" si="30"/>
        <v>0</v>
      </c>
      <c r="AF87">
        <f t="shared" si="31"/>
        <v>0</v>
      </c>
      <c r="AG87">
        <f t="shared" si="31"/>
        <v>-1.3223756583236114E-9</v>
      </c>
      <c r="AH87">
        <f t="shared" si="32"/>
        <v>-3.3143141198856685E-6</v>
      </c>
      <c r="AI87">
        <f t="shared" si="33"/>
        <v>-3.3156364955439921E-6</v>
      </c>
      <c r="AJ87">
        <f t="shared" si="34"/>
        <v>-3.9307420447002306E-2</v>
      </c>
      <c r="AK87">
        <f t="shared" si="47"/>
        <v>-2.5680849300771483E-2</v>
      </c>
      <c r="AL87">
        <f t="shared" si="23"/>
        <v>-6.4991585384269329E-2</v>
      </c>
      <c r="AN87">
        <f t="shared" si="35"/>
        <v>0</v>
      </c>
      <c r="AO87">
        <f t="shared" si="35"/>
        <v>0</v>
      </c>
      <c r="AP87">
        <f t="shared" si="35"/>
        <v>-2.4827631103017626E-13</v>
      </c>
      <c r="AQ87">
        <f t="shared" si="35"/>
        <v>-6.222631807391207E-10</v>
      </c>
      <c r="AR87">
        <f t="shared" si="35"/>
        <v>-6.2251145705015083E-10</v>
      </c>
      <c r="AS87">
        <f t="shared" si="35"/>
        <v>-7.3799765469560765E-6</v>
      </c>
      <c r="AT87">
        <f t="shared" si="35"/>
        <v>-4.8215849168006279E-6</v>
      </c>
      <c r="AU87">
        <f t="shared" si="24"/>
        <v>-1.2202183975213754E-5</v>
      </c>
      <c r="AW87">
        <v>84</v>
      </c>
      <c r="AX87">
        <f>IF(Z87&gt;0, (R87*SUMPRODUCT(K87:$K$98, X87:$X$98)-K87*$AZ$3)/Z87, 0)</f>
        <v>-12385355599.087402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1.6763411842179131E-4</v>
      </c>
      <c r="L88" s="2">
        <v>85</v>
      </c>
      <c r="M88" s="6">
        <v>0.72329488099999995</v>
      </c>
      <c r="Q88" s="4">
        <f t="shared" si="49"/>
        <v>50</v>
      </c>
      <c r="R88">
        <f t="shared" si="28"/>
        <v>50000</v>
      </c>
      <c r="S88">
        <f t="shared" si="29"/>
        <v>-41462845839.208328</v>
      </c>
      <c r="U88">
        <f t="shared" si="39"/>
        <v>0.72329488099999995</v>
      </c>
      <c r="V88">
        <f t="shared" si="40"/>
        <v>0.01</v>
      </c>
      <c r="W88">
        <f t="shared" si="41"/>
        <v>2.6447513166472226E-11</v>
      </c>
      <c r="X88">
        <f t="shared" si="42"/>
        <v>1.9129350888489461E-11</v>
      </c>
      <c r="Y88">
        <f t="shared" si="43"/>
        <v>2.6447513166472229E-13</v>
      </c>
      <c r="Z88">
        <f t="shared" si="44"/>
        <v>7.053687146318043E-12</v>
      </c>
      <c r="AB88">
        <f t="shared" si="45"/>
        <v>-0.32756185527830456</v>
      </c>
      <c r="AC88">
        <f t="shared" si="46"/>
        <v>-0.29246594274579035</v>
      </c>
      <c r="AE88">
        <f t="shared" si="30"/>
        <v>0</v>
      </c>
      <c r="AF88">
        <f t="shared" si="31"/>
        <v>0</v>
      </c>
      <c r="AG88">
        <f t="shared" si="31"/>
        <v>-3.5268435731590216E-10</v>
      </c>
      <c r="AH88">
        <f t="shared" si="32"/>
        <v>-9.5646754442447306E-7</v>
      </c>
      <c r="AI88">
        <f t="shared" si="33"/>
        <v>-9.5682022878178896E-7</v>
      </c>
      <c r="AJ88">
        <f t="shared" si="34"/>
        <v>-3.5095912532514206E-2</v>
      </c>
      <c r="AK88">
        <f t="shared" si="47"/>
        <v>-2.2929329869481322E-2</v>
      </c>
      <c r="AL88">
        <f t="shared" ref="AL88:AL98" si="50">SUM(AI88:AK88)</f>
        <v>-5.8026199222224309E-2</v>
      </c>
      <c r="AN88">
        <f t="shared" si="35"/>
        <v>0</v>
      </c>
      <c r="AO88">
        <f t="shared" si="35"/>
        <v>0</v>
      </c>
      <c r="AP88">
        <f t="shared" si="35"/>
        <v>-5.9121931319807307E-14</v>
      </c>
      <c r="AQ88">
        <f t="shared" si="35"/>
        <v>-1.6033659360865206E-10</v>
      </c>
      <c r="AR88">
        <f t="shared" si="35"/>
        <v>-1.6039571553997187E-10</v>
      </c>
      <c r="AS88">
        <f t="shared" si="35"/>
        <v>-5.8832723575963159E-6</v>
      </c>
      <c r="AT88">
        <f t="shared" si="35"/>
        <v>-3.8437379986729483E-6</v>
      </c>
      <c r="AU88">
        <f t="shared" si="24"/>
        <v>-9.7271707519848038E-6</v>
      </c>
      <c r="AW88">
        <v>85</v>
      </c>
      <c r="AX88">
        <f>IF(Z88&gt;0, (R88*SUMPRODUCT(K88:$K$98, X88:$X$98)-K88*$AZ$3)/Z88, 0)</f>
        <v>-41462845839.208328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1.4967332001945651E-4</v>
      </c>
      <c r="L89" s="2">
        <v>86</v>
      </c>
      <c r="M89" s="6">
        <v>0.74145409100000004</v>
      </c>
      <c r="Q89" s="4">
        <f t="shared" si="49"/>
        <v>50</v>
      </c>
      <c r="R89">
        <f t="shared" si="28"/>
        <v>50000</v>
      </c>
      <c r="S89">
        <f t="shared" si="29"/>
        <v>-148947927725.70776</v>
      </c>
      <c r="U89">
        <f t="shared" si="39"/>
        <v>0.74145409100000004</v>
      </c>
      <c r="V89">
        <f t="shared" si="40"/>
        <v>0.01</v>
      </c>
      <c r="W89">
        <f t="shared" si="41"/>
        <v>7.053687146318043E-12</v>
      </c>
      <c r="X89">
        <f t="shared" si="42"/>
        <v>5.2299851912716286E-12</v>
      </c>
      <c r="Y89">
        <f t="shared" si="43"/>
        <v>7.0536871463180435E-14</v>
      </c>
      <c r="Z89">
        <f t="shared" si="44"/>
        <v>1.7531650835832338E-12</v>
      </c>
      <c r="AB89">
        <f t="shared" si="45"/>
        <v>-0.29246594274579035</v>
      </c>
      <c r="AC89">
        <f t="shared" si="46"/>
        <v>-0.26113030616078992</v>
      </c>
      <c r="AE89">
        <f t="shared" si="30"/>
        <v>0</v>
      </c>
      <c r="AF89">
        <f t="shared" si="31"/>
        <v>0</v>
      </c>
      <c r="AG89">
        <f t="shared" si="31"/>
        <v>-8.7658254179161696E-11</v>
      </c>
      <c r="AH89">
        <f t="shared" si="32"/>
        <v>-2.6149925956358144E-7</v>
      </c>
      <c r="AI89">
        <f t="shared" si="33"/>
        <v>-2.6158691781776059E-7</v>
      </c>
      <c r="AJ89">
        <f t="shared" si="34"/>
        <v>-3.1335636585000437E-2</v>
      </c>
      <c r="AK89">
        <f t="shared" si="47"/>
        <v>-2.0472615992205328E-2</v>
      </c>
      <c r="AL89">
        <f t="shared" si="50"/>
        <v>-5.1808514164123576E-2</v>
      </c>
      <c r="AN89">
        <f t="shared" si="35"/>
        <v>0</v>
      </c>
      <c r="AO89">
        <f t="shared" si="35"/>
        <v>0</v>
      </c>
      <c r="AP89">
        <f t="shared" si="35"/>
        <v>-1.312010193010453E-14</v>
      </c>
      <c r="AQ89">
        <f t="shared" si="35"/>
        <v>-3.9139462361510847E-11</v>
      </c>
      <c r="AR89">
        <f t="shared" si="35"/>
        <v>-3.9152582463440953E-11</v>
      </c>
      <c r="AS89">
        <f t="shared" si="35"/>
        <v>-4.6901087626001597E-6</v>
      </c>
      <c r="AT89">
        <f t="shared" si="35"/>
        <v>-3.0642044050367913E-6</v>
      </c>
      <c r="AU89">
        <f t="shared" si="24"/>
        <v>-7.7543523202194134E-6</v>
      </c>
      <c r="AW89">
        <v>86</v>
      </c>
      <c r="AX89">
        <f>IF(Z89&gt;0, (R89*SUMPRODUCT(K89:$K$98, X89:$X$98)-K89*$AZ$3)/Z89, 0)</f>
        <v>-148947927725.70776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1.3363689287451474E-4</v>
      </c>
      <c r="L90" s="2">
        <v>87</v>
      </c>
      <c r="M90">
        <v>0.75951466000000001</v>
      </c>
      <c r="Q90" s="4">
        <f t="shared" si="49"/>
        <v>50</v>
      </c>
      <c r="R90">
        <f t="shared" si="28"/>
        <v>50000</v>
      </c>
      <c r="S90">
        <f t="shared" si="29"/>
        <v>-576996442389.41846</v>
      </c>
      <c r="U90">
        <f t="shared" si="39"/>
        <v>0.75951466000000001</v>
      </c>
      <c r="V90">
        <f t="shared" si="40"/>
        <v>0.01</v>
      </c>
      <c r="W90">
        <f t="shared" si="41"/>
        <v>1.7531650835832338E-12</v>
      </c>
      <c r="X90">
        <f t="shared" si="42"/>
        <v>1.3315545823815915E-12</v>
      </c>
      <c r="Y90">
        <f t="shared" si="43"/>
        <v>1.7531650835832339E-14</v>
      </c>
      <c r="Z90">
        <f t="shared" si="44"/>
        <v>4.0407885036581E-13</v>
      </c>
      <c r="AB90">
        <f t="shared" si="45"/>
        <v>-0.26113030616078992</v>
      </c>
      <c r="AC90">
        <f t="shared" si="46"/>
        <v>-0.23315205910587852</v>
      </c>
      <c r="AE90">
        <f t="shared" si="30"/>
        <v>0</v>
      </c>
      <c r="AF90">
        <f t="shared" si="31"/>
        <v>0</v>
      </c>
      <c r="AG90">
        <f t="shared" si="31"/>
        <v>-2.0203942518290501E-11</v>
      </c>
      <c r="AH90">
        <f t="shared" si="32"/>
        <v>-6.657772911907957E-8</v>
      </c>
      <c r="AI90">
        <f t="shared" si="33"/>
        <v>-6.6597933061597858E-8</v>
      </c>
      <c r="AJ90">
        <f t="shared" si="34"/>
        <v>-2.7978247054911393E-2</v>
      </c>
      <c r="AK90">
        <f t="shared" si="47"/>
        <v>-1.8279121431255294E-2</v>
      </c>
      <c r="AL90">
        <f t="shared" si="50"/>
        <v>-4.6257435084099748E-2</v>
      </c>
      <c r="AN90">
        <f t="shared" si="35"/>
        <v>0</v>
      </c>
      <c r="AO90">
        <f t="shared" si="35"/>
        <v>0</v>
      </c>
      <c r="AP90">
        <f t="shared" si="35"/>
        <v>-2.6999921019596413E-15</v>
      </c>
      <c r="AQ90">
        <f t="shared" si="35"/>
        <v>-8.897240854114897E-12</v>
      </c>
      <c r="AR90">
        <f t="shared" si="35"/>
        <v>-8.8999408462168566E-12</v>
      </c>
      <c r="AS90">
        <f t="shared" si="35"/>
        <v>-3.7389260044939013E-6</v>
      </c>
      <c r="AT90">
        <f t="shared" si="35"/>
        <v>-2.4427649925489102E-6</v>
      </c>
      <c r="AU90">
        <f t="shared" si="24"/>
        <v>-6.1816998969836578E-6</v>
      </c>
      <c r="AW90">
        <v>87</v>
      </c>
      <c r="AX90">
        <f>IF(Z90&gt;0, (R90*SUMPRODUCT(K90:$K$98, X90:$X$98)-K90*$AZ$3)/Z90, 0)</f>
        <v>-576996442389.41846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1.1931865435224529E-4</v>
      </c>
      <c r="L91" s="2">
        <v>88</v>
      </c>
      <c r="M91">
        <v>0.77745419500000001</v>
      </c>
      <c r="Q91" s="4">
        <f t="shared" si="49"/>
        <v>50</v>
      </c>
      <c r="R91">
        <f t="shared" si="28"/>
        <v>50000</v>
      </c>
      <c r="S91">
        <f t="shared" si="29"/>
        <v>-2423832335856.2539</v>
      </c>
      <c r="U91">
        <f t="shared" si="39"/>
        <v>0.77745419500000001</v>
      </c>
      <c r="V91">
        <f t="shared" si="40"/>
        <v>0.01</v>
      </c>
      <c r="W91">
        <f t="shared" si="41"/>
        <v>4.0407885036581E-13</v>
      </c>
      <c r="X91">
        <f t="shared" si="42"/>
        <v>3.1415279732767628E-13</v>
      </c>
      <c r="Y91">
        <f t="shared" si="43"/>
        <v>4.0407885036580997E-15</v>
      </c>
      <c r="Z91">
        <f t="shared" si="44"/>
        <v>8.5885264534475611E-14</v>
      </c>
      <c r="AB91">
        <f t="shared" si="45"/>
        <v>-0.23315205910587852</v>
      </c>
      <c r="AC91">
        <f t="shared" si="46"/>
        <v>-0.20817148135223029</v>
      </c>
      <c r="AE91">
        <f t="shared" si="30"/>
        <v>0</v>
      </c>
      <c r="AF91">
        <f t="shared" si="31"/>
        <v>0</v>
      </c>
      <c r="AG91">
        <f t="shared" si="31"/>
        <v>-4.2942632267237807E-12</v>
      </c>
      <c r="AH91">
        <f t="shared" si="32"/>
        <v>-1.5707639866383813E-8</v>
      </c>
      <c r="AI91">
        <f t="shared" si="33"/>
        <v>-1.5711934129610537E-8</v>
      </c>
      <c r="AJ91">
        <f t="shared" si="34"/>
        <v>-2.4980577753648231E-2</v>
      </c>
      <c r="AK91">
        <f t="shared" si="47"/>
        <v>-1.6320644137411498E-2</v>
      </c>
      <c r="AL91">
        <f t="shared" si="50"/>
        <v>-4.1301237602993854E-2</v>
      </c>
      <c r="AN91">
        <f t="shared" si="35"/>
        <v>0</v>
      </c>
      <c r="AO91">
        <f t="shared" si="35"/>
        <v>0</v>
      </c>
      <c r="AP91">
        <f t="shared" si="35"/>
        <v>-5.1238570964701237E-16</v>
      </c>
      <c r="AQ91">
        <f t="shared" si="35"/>
        <v>-1.8742144519065985E-12</v>
      </c>
      <c r="AR91">
        <f t="shared" si="35"/>
        <v>-1.8747268376162458E-12</v>
      </c>
      <c r="AS91">
        <f t="shared" si="35"/>
        <v>-2.9806489225069413E-6</v>
      </c>
      <c r="AT91">
        <f t="shared" si="35"/>
        <v>-1.9473572966378009E-6</v>
      </c>
      <c r="AU91">
        <f t="shared" si="24"/>
        <v>-4.9280080938715796E-6</v>
      </c>
      <c r="AW91">
        <v>88</v>
      </c>
      <c r="AX91">
        <f>IF(Z91&gt;0, (R91*SUMPRODUCT(K91:$K$98, X91:$X$98)-K91*$AZ$3)/Z91, 0)</f>
        <v>-2423832335856.2539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1.0653451281450472E-4</v>
      </c>
      <c r="L92" s="2">
        <v>89</v>
      </c>
      <c r="M92">
        <v>0.79525030600000002</v>
      </c>
      <c r="Q92" s="4">
        <f t="shared" si="49"/>
        <v>50</v>
      </c>
      <c r="R92">
        <f t="shared" si="28"/>
        <v>50000</v>
      </c>
      <c r="S92">
        <f t="shared" si="29"/>
        <v>-11112397507419.467</v>
      </c>
      <c r="U92">
        <f t="shared" si="39"/>
        <v>0.79525030600000002</v>
      </c>
      <c r="V92">
        <f t="shared" si="40"/>
        <v>0.01</v>
      </c>
      <c r="W92">
        <f t="shared" si="41"/>
        <v>8.5885264534475611E-14</v>
      </c>
      <c r="X92">
        <f t="shared" si="42"/>
        <v>6.8300282901932677E-14</v>
      </c>
      <c r="Y92">
        <f t="shared" si="43"/>
        <v>8.5885264534475614E-16</v>
      </c>
      <c r="Z92">
        <f t="shared" si="44"/>
        <v>1.6726128987198177E-14</v>
      </c>
      <c r="AB92">
        <f t="shared" si="45"/>
        <v>-0.20817148135223029</v>
      </c>
      <c r="AC92">
        <f t="shared" si="46"/>
        <v>-0.18586739406611752</v>
      </c>
      <c r="AE92">
        <f t="shared" si="30"/>
        <v>0</v>
      </c>
      <c r="AF92">
        <f t="shared" si="31"/>
        <v>0</v>
      </c>
      <c r="AG92">
        <f t="shared" si="31"/>
        <v>-8.3630644935990889E-13</v>
      </c>
      <c r="AH92">
        <f t="shared" si="32"/>
        <v>-3.4150141450966337E-9</v>
      </c>
      <c r="AI92">
        <f t="shared" si="33"/>
        <v>-3.4158504515459936E-9</v>
      </c>
      <c r="AJ92">
        <f t="shared" si="34"/>
        <v>-2.2304087286112773E-2</v>
      </c>
      <c r="AK92">
        <f t="shared" si="47"/>
        <v>-1.4572003694656123E-2</v>
      </c>
      <c r="AL92">
        <f t="shared" si="50"/>
        <v>-3.6876094396619347E-2</v>
      </c>
      <c r="AN92">
        <f t="shared" si="35"/>
        <v>0</v>
      </c>
      <c r="AO92">
        <f t="shared" si="35"/>
        <v>0</v>
      </c>
      <c r="AP92">
        <f t="shared" si="35"/>
        <v>-8.9095500146186161E-17</v>
      </c>
      <c r="AQ92">
        <f t="shared" si="35"/>
        <v>-3.6381686820251222E-13</v>
      </c>
      <c r="AR92">
        <f t="shared" si="35"/>
        <v>-3.6390596370265841E-13</v>
      </c>
      <c r="AS92">
        <f t="shared" si="35"/>
        <v>-2.3761550727982128E-6</v>
      </c>
      <c r="AT92">
        <f t="shared" si="35"/>
        <v>-1.5524213143413528E-6</v>
      </c>
      <c r="AU92">
        <f t="shared" si="24"/>
        <v>-3.9285767510455297E-6</v>
      </c>
      <c r="AW92">
        <v>89</v>
      </c>
      <c r="AX92">
        <f>IF(Z92&gt;0, (R92*SUMPRODUCT(K92:$K$98, X92:$X$98)-K92*$AZ$3)/Z92, 0)</f>
        <v>-11112397507419.467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9.512010072723635E-5</v>
      </c>
      <c r="L93" s="2">
        <v>90</v>
      </c>
      <c r="M93">
        <v>0.81288120699999999</v>
      </c>
      <c r="Q93" s="4">
        <f t="shared" si="49"/>
        <v>50</v>
      </c>
      <c r="R93">
        <f t="shared" si="28"/>
        <v>50000</v>
      </c>
      <c r="S93">
        <f t="shared" si="29"/>
        <v>-56017677857517.406</v>
      </c>
      <c r="U93">
        <f t="shared" si="39"/>
        <v>0.81288120699999999</v>
      </c>
      <c r="V93">
        <f t="shared" si="40"/>
        <v>0.01</v>
      </c>
      <c r="W93">
        <f t="shared" si="41"/>
        <v>1.6726128987198177E-14</v>
      </c>
      <c r="X93">
        <f t="shared" si="42"/>
        <v>1.3596355919551342E-14</v>
      </c>
      <c r="Y93">
        <f t="shared" si="43"/>
        <v>1.6726128987198177E-16</v>
      </c>
      <c r="Z93">
        <f t="shared" si="44"/>
        <v>2.9625117777748539E-15</v>
      </c>
      <c r="AB93">
        <f t="shared" si="45"/>
        <v>-0.18586739406611752</v>
      </c>
      <c r="AC93">
        <f t="shared" si="46"/>
        <v>-0.16595303041649295</v>
      </c>
      <c r="AE93">
        <f t="shared" si="30"/>
        <v>0</v>
      </c>
      <c r="AF93">
        <f t="shared" si="31"/>
        <v>0</v>
      </c>
      <c r="AG93">
        <f t="shared" si="31"/>
        <v>-1.4812558888874269E-13</v>
      </c>
      <c r="AH93">
        <f t="shared" si="32"/>
        <v>-6.7981779597756705E-10</v>
      </c>
      <c r="AI93">
        <f t="shared" si="33"/>
        <v>-6.7996592156645581E-10</v>
      </c>
      <c r="AJ93">
        <f t="shared" si="34"/>
        <v>-1.9914363649624567E-2</v>
      </c>
      <c r="AK93">
        <f t="shared" si="47"/>
        <v>-1.3010717584628228E-2</v>
      </c>
      <c r="AL93">
        <f t="shared" si="50"/>
        <v>-3.2925081914218716E-2</v>
      </c>
      <c r="AN93">
        <f t="shared" si="35"/>
        <v>0</v>
      </c>
      <c r="AO93">
        <f t="shared" si="35"/>
        <v>0</v>
      </c>
      <c r="AP93">
        <f t="shared" si="35"/>
        <v>-1.4089720935378407E-17</v>
      </c>
      <c r="AQ93">
        <f t="shared" si="35"/>
        <v>-6.4664337229553987E-14</v>
      </c>
      <c r="AR93">
        <f t="shared" si="35"/>
        <v>-6.4678426950489368E-14</v>
      </c>
      <c r="AS93">
        <f t="shared" si="35"/>
        <v>-1.8942562762711029E-6</v>
      </c>
      <c r="AT93">
        <f t="shared" si="35"/>
        <v>-1.2375807671834623E-6</v>
      </c>
      <c r="AU93">
        <f t="shared" si="24"/>
        <v>-3.131837108132992E-6</v>
      </c>
      <c r="AW93">
        <v>90</v>
      </c>
      <c r="AX93">
        <f>IF(Z93&gt;0, (R93*SUMPRODUCT(K93:$K$98, X93:$X$98)-K93*$AZ$3)/Z93, 0)</f>
        <v>-56017677857517.406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8.4928661363603881E-5</v>
      </c>
      <c r="L94" s="2">
        <v>91</v>
      </c>
      <c r="M94">
        <v>0.83042254299999996</v>
      </c>
      <c r="Q94" s="4">
        <f t="shared" si="49"/>
        <v>50</v>
      </c>
      <c r="R94">
        <f t="shared" si="28"/>
        <v>50000</v>
      </c>
      <c r="S94">
        <f t="shared" si="29"/>
        <v>-313426374512120.75</v>
      </c>
      <c r="U94">
        <f t="shared" si="39"/>
        <v>0.83042254299999996</v>
      </c>
      <c r="V94">
        <f t="shared" si="40"/>
        <v>0.01</v>
      </c>
      <c r="W94">
        <f t="shared" si="41"/>
        <v>2.9625117777748539E-15</v>
      </c>
      <c r="X94">
        <f t="shared" si="42"/>
        <v>2.4601365641672449E-15</v>
      </c>
      <c r="Y94">
        <f t="shared" si="43"/>
        <v>2.9625117777748537E-17</v>
      </c>
      <c r="Z94">
        <f t="shared" si="44"/>
        <v>4.7275009582986049E-16</v>
      </c>
      <c r="AB94">
        <f t="shared" si="45"/>
        <v>-0.16595303041649295</v>
      </c>
      <c r="AC94">
        <f t="shared" si="46"/>
        <v>-0.14817234858621084</v>
      </c>
      <c r="AE94">
        <f t="shared" si="30"/>
        <v>0</v>
      </c>
      <c r="AF94">
        <f t="shared" si="31"/>
        <v>0</v>
      </c>
      <c r="AG94">
        <f t="shared" si="31"/>
        <v>-2.3637504791493024E-14</v>
      </c>
      <c r="AH94">
        <f t="shared" si="32"/>
        <v>-1.2300682820836225E-10</v>
      </c>
      <c r="AI94">
        <f t="shared" si="33"/>
        <v>-1.2303046571315373E-10</v>
      </c>
      <c r="AJ94">
        <f t="shared" si="34"/>
        <v>-1.7780681830282113E-2</v>
      </c>
      <c r="AK94">
        <f t="shared" si="47"/>
        <v>-1.1616712129154508E-2</v>
      </c>
      <c r="AL94">
        <f t="shared" si="50"/>
        <v>-2.9397394082467086E-2</v>
      </c>
      <c r="AN94">
        <f t="shared" si="35"/>
        <v>0</v>
      </c>
      <c r="AO94">
        <f t="shared" si="35"/>
        <v>0</v>
      </c>
      <c r="AP94">
        <f t="shared" si="35"/>
        <v>-2.0075016399172751E-18</v>
      </c>
      <c r="AQ94">
        <f t="shared" si="35"/>
        <v>-1.0446805258318994E-14</v>
      </c>
      <c r="AR94">
        <f t="shared" si="35"/>
        <v>-1.0448812759958911E-14</v>
      </c>
      <c r="AS94">
        <f t="shared" si="35"/>
        <v>-1.510089505978014E-6</v>
      </c>
      <c r="AT94">
        <f t="shared" si="35"/>
        <v>-9.8659181057543305E-7</v>
      </c>
      <c r="AU94">
        <f t="shared" si="24"/>
        <v>-2.4966813270022598E-6</v>
      </c>
      <c r="AW94">
        <v>91</v>
      </c>
      <c r="AX94">
        <f>IF(Z94&gt;0, (R94*SUMPRODUCT(K94:$K$98, X94:$X$98)-K94*$AZ$3)/Z94, 0)</f>
        <v>-313426374512120.75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7.5829161931789167E-5</v>
      </c>
      <c r="L95" s="2">
        <v>92</v>
      </c>
      <c r="M95">
        <v>0.84796327400000004</v>
      </c>
      <c r="Q95" s="4">
        <f t="shared" si="49"/>
        <v>50</v>
      </c>
      <c r="R95">
        <f t="shared" si="28"/>
        <v>50000</v>
      </c>
      <c r="S95">
        <f t="shared" si="29"/>
        <v>-1970229708357149</v>
      </c>
      <c r="U95">
        <f t="shared" si="39"/>
        <v>0.84796327400000004</v>
      </c>
      <c r="V95">
        <f t="shared" si="40"/>
        <v>0.01</v>
      </c>
      <c r="W95">
        <f t="shared" si="41"/>
        <v>4.7275009582986049E-16</v>
      </c>
      <c r="X95">
        <f t="shared" si="42"/>
        <v>4.0087471904370227E-16</v>
      </c>
      <c r="Y95">
        <f t="shared" si="43"/>
        <v>4.7275009582986054E-18</v>
      </c>
      <c r="Z95">
        <f t="shared" si="44"/>
        <v>6.7147875827859629E-17</v>
      </c>
      <c r="AB95">
        <f t="shared" si="45"/>
        <v>-0.14817234858621084</v>
      </c>
      <c r="AC95">
        <f t="shared" si="46"/>
        <v>-0.13229673980912593</v>
      </c>
      <c r="AE95">
        <f t="shared" si="30"/>
        <v>0</v>
      </c>
      <c r="AF95">
        <f t="shared" si="31"/>
        <v>0</v>
      </c>
      <c r="AG95">
        <f t="shared" si="31"/>
        <v>-3.3573937913929816E-15</v>
      </c>
      <c r="AH95">
        <f t="shared" si="32"/>
        <v>-2.0043735952185113E-11</v>
      </c>
      <c r="AI95">
        <f t="shared" si="33"/>
        <v>-2.0047093345976505E-11</v>
      </c>
      <c r="AJ95">
        <f t="shared" si="34"/>
        <v>-1.587560877708491E-2</v>
      </c>
      <c r="AK95">
        <f t="shared" si="47"/>
        <v>-1.037206440103476E-2</v>
      </c>
      <c r="AL95">
        <f t="shared" si="50"/>
        <v>-2.624767319816676E-2</v>
      </c>
      <c r="AN95">
        <f t="shared" si="35"/>
        <v>0</v>
      </c>
      <c r="AO95">
        <f t="shared" si="35"/>
        <v>0</v>
      </c>
      <c r="AP95">
        <f t="shared" si="35"/>
        <v>-2.5458835747632197E-19</v>
      </c>
      <c r="AQ95">
        <f t="shared" si="35"/>
        <v>-1.5198996992362692E-15</v>
      </c>
      <c r="AR95">
        <f t="shared" si="35"/>
        <v>-1.5201542875937455E-15</v>
      </c>
      <c r="AS95">
        <f t="shared" si="35"/>
        <v>-1.203834108723305E-6</v>
      </c>
      <c r="AT95">
        <f t="shared" si="35"/>
        <v>-7.8650495103301064E-7</v>
      </c>
      <c r="AU95">
        <f t="shared" si="24"/>
        <v>-1.9903390612764698E-6</v>
      </c>
      <c r="AW95">
        <v>92</v>
      </c>
      <c r="AX95">
        <f>IF(Z95&gt;0, (R95*SUMPRODUCT(K95:$K$98, X95:$X$98)-K95*$AZ$3)/Z95, 0)</f>
        <v>-1970229708357149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6.770460886766889E-5</v>
      </c>
      <c r="L96" s="2">
        <v>93</v>
      </c>
      <c r="M96">
        <v>0.86550461000000001</v>
      </c>
      <c r="Q96" s="4">
        <f t="shared" si="49"/>
        <v>50</v>
      </c>
      <c r="R96">
        <f t="shared" si="28"/>
        <v>50000</v>
      </c>
      <c r="S96">
        <f t="shared" si="29"/>
        <v>-1.4130110907528762E+16</v>
      </c>
      <c r="U96">
        <f t="shared" si="39"/>
        <v>0.86550461000000001</v>
      </c>
      <c r="V96">
        <f t="shared" si="40"/>
        <v>0.01</v>
      </c>
      <c r="W96">
        <f t="shared" si="41"/>
        <v>6.7147875827859629E-17</v>
      </c>
      <c r="X96">
        <f t="shared" si="42"/>
        <v>5.8116796080720082E-17</v>
      </c>
      <c r="Y96">
        <f t="shared" si="43"/>
        <v>6.7147875827859631E-19</v>
      </c>
      <c r="Z96">
        <f t="shared" si="44"/>
        <v>8.3596009888609505E-18</v>
      </c>
      <c r="AB96">
        <f t="shared" si="45"/>
        <v>-0.13229673980912593</v>
      </c>
      <c r="AC96">
        <f t="shared" si="46"/>
        <v>-0.11812208911529234</v>
      </c>
      <c r="AE96">
        <f t="shared" si="30"/>
        <v>0</v>
      </c>
      <c r="AF96">
        <f t="shared" si="31"/>
        <v>0</v>
      </c>
      <c r="AG96">
        <f t="shared" si="31"/>
        <v>-4.1798004944304752E-16</v>
      </c>
      <c r="AH96">
        <f t="shared" si="32"/>
        <v>-2.905839804036004E-12</v>
      </c>
      <c r="AI96">
        <f t="shared" si="33"/>
        <v>-2.906257784085447E-12</v>
      </c>
      <c r="AJ96">
        <f t="shared" si="34"/>
        <v>-1.4174650693833585E-2</v>
      </c>
      <c r="AK96">
        <f t="shared" si="47"/>
        <v>-9.2607717866388158E-3</v>
      </c>
      <c r="AL96">
        <f t="shared" si="50"/>
        <v>-2.3435422483378661E-2</v>
      </c>
      <c r="AN96">
        <f t="shared" si="35"/>
        <v>0</v>
      </c>
      <c r="AO96">
        <f t="shared" si="35"/>
        <v>0</v>
      </c>
      <c r="AP96">
        <f t="shared" si="35"/>
        <v>-2.8299175762030435E-20</v>
      </c>
      <c r="AQ96">
        <f t="shared" si="35"/>
        <v>-1.9673874736436126E-16</v>
      </c>
      <c r="AR96">
        <f t="shared" si="35"/>
        <v>-1.967670465401233E-16</v>
      </c>
      <c r="AS96">
        <f t="shared" si="35"/>
        <v>-9.5968918106183439E-7</v>
      </c>
      <c r="AT96">
        <f t="shared" si="35"/>
        <v>-6.2699693162712422E-7</v>
      </c>
      <c r="AU96">
        <f t="shared" si="24"/>
        <v>-1.5866861128857258E-6</v>
      </c>
      <c r="AW96">
        <v>93</v>
      </c>
      <c r="AX96">
        <f>IF(Z96&gt;0, (R96*SUMPRODUCT(K96:$K$98, X96:$X$98)-K96*$AZ$3)/Z96, 0)</f>
        <v>-1.4130110907528762E+16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6.045054363184722E-5</v>
      </c>
      <c r="L97" s="2">
        <v>94</v>
      </c>
      <c r="M97">
        <v>0.88304594599999997</v>
      </c>
      <c r="Q97" s="4">
        <f t="shared" si="49"/>
        <v>50</v>
      </c>
      <c r="R97">
        <f t="shared" si="28"/>
        <v>50000</v>
      </c>
      <c r="S97">
        <f t="shared" si="29"/>
        <v>-1.179587867997103E+17</v>
      </c>
      <c r="U97">
        <f t="shared" si="39"/>
        <v>0.88304594599999997</v>
      </c>
      <c r="V97">
        <f t="shared" si="40"/>
        <v>0.01</v>
      </c>
      <c r="W97">
        <f t="shared" si="41"/>
        <v>8.3596009888609505E-18</v>
      </c>
      <c r="X97">
        <f t="shared" si="42"/>
        <v>7.3819117633912536E-18</v>
      </c>
      <c r="Y97">
        <f t="shared" si="43"/>
        <v>8.3596009888609501E-20</v>
      </c>
      <c r="Z97">
        <f t="shared" si="44"/>
        <v>8.940932155810873E-19</v>
      </c>
      <c r="AB97">
        <f t="shared" si="45"/>
        <v>-0.11812208911529234</v>
      </c>
      <c r="AC97">
        <f t="shared" si="46"/>
        <v>-0.1054661509957969</v>
      </c>
      <c r="AE97">
        <f t="shared" si="30"/>
        <v>0</v>
      </c>
      <c r="AF97">
        <f t="shared" si="31"/>
        <v>0</v>
      </c>
      <c r="AG97">
        <f t="shared" si="31"/>
        <v>-4.4704660779054363E-17</v>
      </c>
      <c r="AH97">
        <f t="shared" si="32"/>
        <v>-3.6909558816956266E-13</v>
      </c>
      <c r="AI97">
        <f t="shared" si="33"/>
        <v>-3.6914029283034171E-13</v>
      </c>
      <c r="AJ97">
        <f t="shared" si="34"/>
        <v>-1.2655938119495447E-2</v>
      </c>
      <c r="AK97">
        <f t="shared" si="47"/>
        <v>-8.2685462380704643E-3</v>
      </c>
      <c r="AL97">
        <f t="shared" si="50"/>
        <v>-2.092448435793505E-2</v>
      </c>
      <c r="AN97">
        <f t="shared" si="35"/>
        <v>0</v>
      </c>
      <c r="AO97">
        <f t="shared" si="35"/>
        <v>0</v>
      </c>
      <c r="AP97">
        <f t="shared" si="35"/>
        <v>-2.7024210469711547E-21</v>
      </c>
      <c r="AQ97">
        <f t="shared" si="35"/>
        <v>-2.231202895696646E-17</v>
      </c>
      <c r="AR97">
        <f t="shared" si="35"/>
        <v>-2.231473137801343E-17</v>
      </c>
      <c r="AS97">
        <f t="shared" si="35"/>
        <v>-7.650583394945179E-7</v>
      </c>
      <c r="AT97">
        <f t="shared" si="35"/>
        <v>-4.9983811513642477E-7</v>
      </c>
      <c r="AU97">
        <f t="shared" si="24"/>
        <v>-1.2648964546532574E-6</v>
      </c>
      <c r="AW97">
        <v>94</v>
      </c>
      <c r="AX97">
        <f>IF(Z97&gt;0, (R97*SUMPRODUCT(K97:$K$98, X97:$X$98)-K97*$AZ$3)/Z97, 0)</f>
        <v>-1.179587867997103E+17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5.3973699671292156E-5</v>
      </c>
      <c r="L98" s="2">
        <v>95</v>
      </c>
      <c r="M98">
        <v>1</v>
      </c>
      <c r="Q98" s="4">
        <f t="shared" si="49"/>
        <v>50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8.940932155810873E-19</v>
      </c>
      <c r="X98">
        <f t="shared" si="42"/>
        <v>8.940932155810873E-19</v>
      </c>
      <c r="Y98">
        <f t="shared" si="43"/>
        <v>8.9409321558108731E-21</v>
      </c>
      <c r="Z98">
        <f t="shared" si="44"/>
        <v>0</v>
      </c>
      <c r="AB98">
        <f t="shared" si="45"/>
        <v>-0.1054661509957969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-4.4704660779054362E-14</v>
      </c>
      <c r="AI98">
        <f t="shared" si="33"/>
        <v>-4.4704660779054362E-14</v>
      </c>
      <c r="AJ98">
        <f t="shared" si="34"/>
        <v>-0.1054661509957969</v>
      </c>
      <c r="AK98">
        <f t="shared" si="47"/>
        <v>-7.3826305697057837E-3</v>
      </c>
      <c r="AL98">
        <f t="shared" si="50"/>
        <v>-0.11284878156554738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-2.4128759347956737E-18</v>
      </c>
      <c r="AR98">
        <f t="shared" si="35"/>
        <v>-2.4128759347956737E-18</v>
      </c>
      <c r="AS98">
        <f t="shared" si="35"/>
        <v>-5.6923983593342921E-6</v>
      </c>
      <c r="AT98">
        <f t="shared" si="35"/>
        <v>-3.9846788515340047E-7</v>
      </c>
      <c r="AU98">
        <f t="shared" si="35"/>
        <v>-6.0908662444901046E-6</v>
      </c>
      <c r="AW98">
        <v>95</v>
      </c>
    </row>
    <row r="100" spans="5:50" x14ac:dyDescent="0.25">
      <c r="AN100" s="8">
        <f t="shared" ref="AN100:AP100" si="51">SUM(AN3:AN98)</f>
        <v>4720.223131571287</v>
      </c>
      <c r="AO100" s="8">
        <f t="shared" si="51"/>
        <v>-472.02231315712874</v>
      </c>
      <c r="AP100" s="8">
        <f t="shared" si="51"/>
        <v>-3018.5499450409143</v>
      </c>
      <c r="AQ100" s="8">
        <f>SUM(AQ3:AQ98)</f>
        <v>-1744.6683629199658</v>
      </c>
      <c r="AR100" s="8">
        <f t="shared" ref="AR100:AU100" si="52">SUM(AR3:AR98)</f>
        <v>-515.01748954672075</v>
      </c>
      <c r="AS100" s="8">
        <f t="shared" si="52"/>
        <v>-279.17908858981383</v>
      </c>
      <c r="AT100" s="8">
        <f t="shared" si="52"/>
        <v>102.82627749754765</v>
      </c>
      <c r="AU100" s="8">
        <f t="shared" si="52"/>
        <v>-691.37030063898715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104FF-2060-4CB4-9E91-FC9D67F919E7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'S.35.04.A'!C3*(1+C12)</f>
        <v>8735.7591772954038</v>
      </c>
      <c r="K3">
        <v>1</v>
      </c>
      <c r="L3" s="2">
        <v>0</v>
      </c>
      <c r="O3">
        <f>$C$3</f>
        <v>8735.7591772954038</v>
      </c>
      <c r="P3">
        <f>O3*C5</f>
        <v>873.57591772954038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8735.7591772954038</v>
      </c>
      <c r="AF3">
        <f t="shared" ref="AF3:AG34" si="3">-$Z3*P3</f>
        <v>-873.57591772954038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5342.275055565864</v>
      </c>
      <c r="AJ3">
        <f t="shared" ref="AJ3:AJ66" si="6">AB3-AC3</f>
        <v>0</v>
      </c>
      <c r="AL3">
        <f t="shared" ref="AL3:AL23" si="7">SUM(AI3:AK3)</f>
        <v>5342.275055565864</v>
      </c>
      <c r="AN3">
        <f t="shared" ref="AN3:AU34" si="8">AE3*$K3</f>
        <v>8735.7591772954038</v>
      </c>
      <c r="AO3">
        <f t="shared" si="8"/>
        <v>-873.57591772954038</v>
      </c>
      <c r="AP3">
        <f t="shared" si="8"/>
        <v>-2519.9082039999998</v>
      </c>
      <c r="AQ3">
        <f t="shared" si="8"/>
        <v>0</v>
      </c>
      <c r="AR3">
        <f t="shared" si="8"/>
        <v>5342.275055565864</v>
      </c>
      <c r="AS3">
        <f t="shared" si="8"/>
        <v>0</v>
      </c>
      <c r="AT3">
        <f t="shared" si="8"/>
        <v>0</v>
      </c>
      <c r="AU3">
        <f t="shared" si="8"/>
        <v>5342.275055565864</v>
      </c>
      <c r="AW3">
        <v>0</v>
      </c>
      <c r="AX3">
        <f>IF(Z3&gt;0, (R3*SUMPRODUCT(K3:$K$98, X3:$X$98)-K3*$AZ$3)/Z3, 0)</f>
        <v>0</v>
      </c>
      <c r="AZ3">
        <f>C6*SUMPRODUCT(X4:X89, K4:K89)/1</f>
        <v>3139.1597812256541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1.947287E-3</v>
      </c>
      <c r="R4">
        <f t="shared" si="0"/>
        <v>50000</v>
      </c>
      <c r="S4">
        <f t="shared" si="1"/>
        <v>213.11201040757811</v>
      </c>
      <c r="U4">
        <f t="shared" ref="U4:U67" si="12">M4</f>
        <v>1.947287E-3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1.947287E-3</v>
      </c>
      <c r="Y4">
        <f t="shared" ref="Y4:Y67" si="16">V4*W4</f>
        <v>0.01</v>
      </c>
      <c r="Z4">
        <f t="shared" ref="Z4:Z67" si="17">MAX(0, W4-X4-Y4)</f>
        <v>0.98805271299999997</v>
      </c>
      <c r="AB4">
        <f t="shared" ref="AB4:AB67" si="18">AC3</f>
        <v>0</v>
      </c>
      <c r="AC4">
        <f t="shared" ref="AC4:AC67" si="19">S4*Z4</f>
        <v>210.56590005609178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-97.364350000000002</v>
      </c>
      <c r="AI4">
        <f t="shared" si="5"/>
        <v>-97.364350000000002</v>
      </c>
      <c r="AJ4">
        <f t="shared" si="6"/>
        <v>-210.56590005609178</v>
      </c>
      <c r="AK4">
        <f t="shared" ref="AK4:AK67" si="20">G4*SUM(AB4:AB4, AE4:AF4)</f>
        <v>0</v>
      </c>
      <c r="AL4">
        <f t="shared" si="7"/>
        <v>-307.93025005609178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-90.83342662561806</v>
      </c>
      <c r="AR4">
        <f t="shared" si="8"/>
        <v>-90.83342662561806</v>
      </c>
      <c r="AS4">
        <f t="shared" si="8"/>
        <v>-196.44173902051662</v>
      </c>
      <c r="AT4">
        <f t="shared" si="8"/>
        <v>0</v>
      </c>
      <c r="AU4">
        <f t="shared" si="8"/>
        <v>-287.27516564613467</v>
      </c>
      <c r="AW4">
        <v>1</v>
      </c>
      <c r="AX4">
        <f>IF(Z4&gt;0, (R4*SUMPRODUCT(K4:$K$98, X4:$X$98)-K4*$AZ$3)/Z4, 0)</f>
        <v>213.11201040757811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1.9819680000000002E-3</v>
      </c>
      <c r="Q5" s="4">
        <f t="shared" ref="Q5:Q68" si="22">$C$8</f>
        <v>50</v>
      </c>
      <c r="R5">
        <f t="shared" si="0"/>
        <v>50000</v>
      </c>
      <c r="S5">
        <f t="shared" si="1"/>
        <v>372.87489763679326</v>
      </c>
      <c r="U5">
        <f t="shared" si="12"/>
        <v>1.9819680000000002E-3</v>
      </c>
      <c r="V5">
        <f t="shared" si="13"/>
        <v>0.01</v>
      </c>
      <c r="W5">
        <f t="shared" si="14"/>
        <v>0.98805271299999997</v>
      </c>
      <c r="X5">
        <f t="shared" si="15"/>
        <v>1.9582888594791843E-3</v>
      </c>
      <c r="Y5">
        <f t="shared" si="16"/>
        <v>9.8805271300000004E-3</v>
      </c>
      <c r="Z5">
        <f t="shared" si="17"/>
        <v>0.97621389701052086</v>
      </c>
      <c r="AB5">
        <f t="shared" si="18"/>
        <v>210.56590005609178</v>
      </c>
      <c r="AC5">
        <f t="shared" si="19"/>
        <v>364.00565691941301</v>
      </c>
      <c r="AE5">
        <f t="shared" si="2"/>
        <v>0</v>
      </c>
      <c r="AF5">
        <f t="shared" si="3"/>
        <v>0</v>
      </c>
      <c r="AG5">
        <f t="shared" si="3"/>
        <v>-48.810694850526041</v>
      </c>
      <c r="AH5">
        <f t="shared" si="4"/>
        <v>-97.914442973959211</v>
      </c>
      <c r="AI5">
        <f t="shared" si="5"/>
        <v>-146.72513782448524</v>
      </c>
      <c r="AJ5">
        <f t="shared" si="6"/>
        <v>-153.43975686332124</v>
      </c>
      <c r="AK5">
        <f t="shared" si="20"/>
        <v>8.6332019022997635</v>
      </c>
      <c r="AL5">
        <f t="shared" si="7"/>
        <v>-291.53169278550672</v>
      </c>
      <c r="AN5">
        <f t="shared" si="8"/>
        <v>0</v>
      </c>
      <c r="AO5">
        <f t="shared" si="8"/>
        <v>0</v>
      </c>
      <c r="AP5">
        <f t="shared" si="8"/>
        <v>-41.738416514843131</v>
      </c>
      <c r="AQ5">
        <f t="shared" si="8"/>
        <v>-83.727425232954275</v>
      </c>
      <c r="AR5">
        <f t="shared" si="8"/>
        <v>-125.4658417477974</v>
      </c>
      <c r="AS5">
        <f t="shared" si="8"/>
        <v>-131.20756632352143</v>
      </c>
      <c r="AT5">
        <f t="shared" si="8"/>
        <v>7.3823201648406815</v>
      </c>
      <c r="AU5">
        <f t="shared" si="8"/>
        <v>-249.29108790647817</v>
      </c>
      <c r="AW5">
        <v>2</v>
      </c>
      <c r="AX5">
        <f>IF(Z5&gt;0, (R5*SUMPRODUCT(K5:$K$98, X5:$X$98)-K5*$AZ$3)/Z5, 0)</f>
        <v>372.87489763679326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3">
        <v>5.8799999999999998E-2</v>
      </c>
      <c r="G6" s="13"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2.0299509999999999E-3</v>
      </c>
      <c r="Q6" s="4">
        <f t="shared" si="22"/>
        <v>50</v>
      </c>
      <c r="R6">
        <f t="shared" si="0"/>
        <v>50000</v>
      </c>
      <c r="S6">
        <f t="shared" si="1"/>
        <v>563.02377305466598</v>
      </c>
      <c r="U6">
        <f t="shared" si="12"/>
        <v>2.0299509999999999E-3</v>
      </c>
      <c r="V6">
        <f t="shared" si="13"/>
        <v>0.01</v>
      </c>
      <c r="W6">
        <f t="shared" si="14"/>
        <v>0.97621389701052086</v>
      </c>
      <c r="X6">
        <f t="shared" si="15"/>
        <v>1.9816663764504038E-3</v>
      </c>
      <c r="Y6">
        <f t="shared" si="16"/>
        <v>9.762138970105208E-3</v>
      </c>
      <c r="Z6">
        <f t="shared" si="17"/>
        <v>0.96447009166396525</v>
      </c>
      <c r="AB6">
        <f t="shared" si="18"/>
        <v>364.00565691941301</v>
      </c>
      <c r="AC6">
        <f t="shared" si="19"/>
        <v>543.01959000702527</v>
      </c>
      <c r="AE6">
        <f t="shared" si="2"/>
        <v>0</v>
      </c>
      <c r="AF6">
        <f t="shared" si="3"/>
        <v>0</v>
      </c>
      <c r="AG6">
        <f t="shared" si="3"/>
        <v>-48.223504583198263</v>
      </c>
      <c r="AH6">
        <f t="shared" si="4"/>
        <v>-99.083318822520198</v>
      </c>
      <c r="AI6">
        <f t="shared" si="5"/>
        <v>-147.30682340571846</v>
      </c>
      <c r="AJ6">
        <f t="shared" si="6"/>
        <v>-179.01393308761226</v>
      </c>
      <c r="AK6">
        <f t="shared" si="20"/>
        <v>21.294330929785662</v>
      </c>
      <c r="AL6">
        <f t="shared" si="7"/>
        <v>-305.02642556354505</v>
      </c>
      <c r="AN6">
        <f t="shared" si="8"/>
        <v>0</v>
      </c>
      <c r="AO6">
        <f t="shared" si="8"/>
        <v>0</v>
      </c>
      <c r="AP6">
        <f t="shared" si="8"/>
        <v>-37.200095091882702</v>
      </c>
      <c r="AQ6">
        <f t="shared" si="8"/>
        <v>-76.433865893299355</v>
      </c>
      <c r="AR6">
        <f t="shared" si="8"/>
        <v>-113.63396098518206</v>
      </c>
      <c r="AS6">
        <f t="shared" si="8"/>
        <v>-138.09314339943904</v>
      </c>
      <c r="AT6">
        <f t="shared" si="8"/>
        <v>16.426660450183086</v>
      </c>
      <c r="AU6">
        <f t="shared" si="8"/>
        <v>-235.30044393443799</v>
      </c>
      <c r="AW6">
        <v>3</v>
      </c>
      <c r="AX6">
        <f>IF(Z6&gt;0, (R6*SUMPRODUCT(K6:$K$98, X6:$X$98)-K6*$AZ$3)/Z6, 0)</f>
        <v>563.02377305466598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2.0855349999999999E-3</v>
      </c>
      <c r="Q7" s="4">
        <f t="shared" si="22"/>
        <v>50</v>
      </c>
      <c r="R7">
        <f t="shared" si="0"/>
        <v>50000</v>
      </c>
      <c r="S7">
        <f t="shared" si="1"/>
        <v>718.84615825740013</v>
      </c>
      <c r="U7">
        <f t="shared" si="12"/>
        <v>2.0855349999999999E-3</v>
      </c>
      <c r="V7">
        <f t="shared" si="13"/>
        <v>0.01</v>
      </c>
      <c r="W7">
        <f t="shared" si="14"/>
        <v>0.96447009166396525</v>
      </c>
      <c r="X7">
        <f t="shared" si="15"/>
        <v>2.0114361326184077E-3</v>
      </c>
      <c r="Y7">
        <f t="shared" si="16"/>
        <v>9.6447009166396522E-3</v>
      </c>
      <c r="Z7">
        <f t="shared" si="17"/>
        <v>0.95281395461470719</v>
      </c>
      <c r="AB7">
        <f t="shared" si="18"/>
        <v>543.01959000702527</v>
      </c>
      <c r="AC7">
        <f t="shared" si="19"/>
        <v>684.92665080882307</v>
      </c>
      <c r="AE7">
        <f t="shared" si="2"/>
        <v>0</v>
      </c>
      <c r="AF7">
        <f t="shared" si="3"/>
        <v>0</v>
      </c>
      <c r="AG7">
        <f t="shared" si="3"/>
        <v>-47.640697730735361</v>
      </c>
      <c r="AH7">
        <f t="shared" si="4"/>
        <v>-100.57180663092039</v>
      </c>
      <c r="AI7">
        <f t="shared" si="5"/>
        <v>-148.21250436165576</v>
      </c>
      <c r="AJ7">
        <f t="shared" si="6"/>
        <v>-141.9070608017978</v>
      </c>
      <c r="AK7">
        <f t="shared" si="20"/>
        <v>26.662261869344938</v>
      </c>
      <c r="AL7">
        <f t="shared" si="7"/>
        <v>-263.45730329410861</v>
      </c>
      <c r="AN7">
        <f t="shared" si="8"/>
        <v>0</v>
      </c>
      <c r="AO7">
        <f t="shared" si="8"/>
        <v>0</v>
      </c>
      <c r="AP7">
        <f t="shared" si="8"/>
        <v>-33.436913875576771</v>
      </c>
      <c r="AQ7">
        <f t="shared" si="8"/>
        <v>-70.586935053634434</v>
      </c>
      <c r="AR7">
        <f t="shared" si="8"/>
        <v>-104.02384892921121</v>
      </c>
      <c r="AS7">
        <f t="shared" si="8"/>
        <v>-99.598334961092704</v>
      </c>
      <c r="AT7">
        <f t="shared" si="8"/>
        <v>18.713070889350313</v>
      </c>
      <c r="AU7">
        <f t="shared" si="8"/>
        <v>-184.9091130009536</v>
      </c>
      <c r="AW7">
        <v>4</v>
      </c>
      <c r="AX7">
        <f>IF(Z7&gt;0, (R7*SUMPRODUCT(K7:$K$98, X7:$X$98)-K7*$AZ$3)/Z7, 0)</f>
        <v>718.84615825740013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2.1420699999999998E-3</v>
      </c>
      <c r="Q8" s="4">
        <f t="shared" si="22"/>
        <v>50</v>
      </c>
      <c r="R8">
        <f t="shared" si="0"/>
        <v>50000</v>
      </c>
      <c r="S8">
        <f t="shared" si="1"/>
        <v>808.47773862927238</v>
      </c>
      <c r="U8">
        <f t="shared" si="12"/>
        <v>2.1420699999999998E-3</v>
      </c>
      <c r="V8">
        <f t="shared" si="13"/>
        <v>0.01</v>
      </c>
      <c r="W8">
        <f t="shared" si="14"/>
        <v>0.95281395461470719</v>
      </c>
      <c r="X8">
        <f t="shared" si="15"/>
        <v>2.0409941877615255E-3</v>
      </c>
      <c r="Y8">
        <f t="shared" si="16"/>
        <v>9.5281395461470717E-3</v>
      </c>
      <c r="Z8">
        <f t="shared" si="17"/>
        <v>0.94124482088079864</v>
      </c>
      <c r="AB8">
        <f t="shared" si="18"/>
        <v>684.92665080882307</v>
      </c>
      <c r="AC8">
        <f t="shared" si="19"/>
        <v>760.97548428222262</v>
      </c>
      <c r="AE8">
        <f t="shared" si="2"/>
        <v>0</v>
      </c>
      <c r="AF8">
        <f t="shared" si="3"/>
        <v>0</v>
      </c>
      <c r="AG8">
        <f t="shared" si="3"/>
        <v>-47.062241044039929</v>
      </c>
      <c r="AH8">
        <f t="shared" si="4"/>
        <v>-102.04970938807628</v>
      </c>
      <c r="AI8">
        <f t="shared" si="5"/>
        <v>-149.1119504321162</v>
      </c>
      <c r="AJ8">
        <f t="shared" si="6"/>
        <v>-76.048833473399554</v>
      </c>
      <c r="AK8">
        <f t="shared" si="20"/>
        <v>14.588937662227931</v>
      </c>
      <c r="AL8">
        <f t="shared" si="7"/>
        <v>-210.57184624328784</v>
      </c>
      <c r="AN8">
        <f t="shared" si="8"/>
        <v>0</v>
      </c>
      <c r="AO8">
        <f t="shared" si="8"/>
        <v>0</v>
      </c>
      <c r="AP8">
        <f t="shared" si="8"/>
        <v>-30.832559065355689</v>
      </c>
      <c r="AQ8">
        <f t="shared" si="8"/>
        <v>-66.857285639369678</v>
      </c>
      <c r="AR8">
        <f t="shared" si="8"/>
        <v>-97.68984470472536</v>
      </c>
      <c r="AS8">
        <f t="shared" si="8"/>
        <v>-49.822959933543984</v>
      </c>
      <c r="AT8">
        <f t="shared" si="8"/>
        <v>9.5578593835025281</v>
      </c>
      <c r="AU8">
        <f t="shared" si="8"/>
        <v>-137.95494525476681</v>
      </c>
      <c r="AW8">
        <v>5</v>
      </c>
      <c r="AX8">
        <f>IF(Z8&gt;0, (R8*SUMPRODUCT(K8:$K$98, X8:$X$98)-K8*$AZ$3)/Z8, 0)</f>
        <v>808.47773862927238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2.2014550000000002E-3</v>
      </c>
      <c r="Q9" s="4">
        <f t="shared" si="22"/>
        <v>50</v>
      </c>
      <c r="R9">
        <f t="shared" si="0"/>
        <v>50000</v>
      </c>
      <c r="S9">
        <f t="shared" si="1"/>
        <v>863.65921092575365</v>
      </c>
      <c r="U9">
        <f t="shared" si="12"/>
        <v>2.2014550000000002E-3</v>
      </c>
      <c r="V9">
        <f t="shared" si="13"/>
        <v>0.01</v>
      </c>
      <c r="W9">
        <f t="shared" si="14"/>
        <v>0.94124482088079864</v>
      </c>
      <c r="X9">
        <f t="shared" si="15"/>
        <v>2.0721081171521387E-3</v>
      </c>
      <c r="Y9">
        <f t="shared" si="16"/>
        <v>9.4124482088079869E-3</v>
      </c>
      <c r="Z9">
        <f t="shared" si="17"/>
        <v>0.92976026455483851</v>
      </c>
      <c r="AB9">
        <f t="shared" si="18"/>
        <v>760.97548428222262</v>
      </c>
      <c r="AC9">
        <f t="shared" si="19"/>
        <v>802.99601643555184</v>
      </c>
      <c r="AE9">
        <f t="shared" si="2"/>
        <v>0</v>
      </c>
      <c r="AF9">
        <f t="shared" si="3"/>
        <v>0</v>
      </c>
      <c r="AG9">
        <f t="shared" si="3"/>
        <v>-46.488013227741924</v>
      </c>
      <c r="AH9">
        <f t="shared" si="4"/>
        <v>-103.60540585760694</v>
      </c>
      <c r="AI9">
        <f t="shared" si="5"/>
        <v>-150.09341908534887</v>
      </c>
      <c r="AJ9">
        <f t="shared" si="6"/>
        <v>-42.020532153329214</v>
      </c>
      <c r="AK9">
        <f t="shared" si="20"/>
        <v>4.4897553572651132</v>
      </c>
      <c r="AL9">
        <f t="shared" si="7"/>
        <v>-187.62419588141296</v>
      </c>
      <c r="AN9">
        <f t="shared" si="8"/>
        <v>0</v>
      </c>
      <c r="AO9">
        <f t="shared" si="8"/>
        <v>0</v>
      </c>
      <c r="AP9">
        <f t="shared" si="8"/>
        <v>-28.843978580722517</v>
      </c>
      <c r="AQ9">
        <f t="shared" si="8"/>
        <v>-64.283067825762487</v>
      </c>
      <c r="AR9">
        <f t="shared" si="8"/>
        <v>-93.127046406485007</v>
      </c>
      <c r="AS9">
        <f t="shared" si="8"/>
        <v>-26.072082784942506</v>
      </c>
      <c r="AT9">
        <f t="shared" si="8"/>
        <v>2.7857161097252052</v>
      </c>
      <c r="AU9">
        <f t="shared" si="8"/>
        <v>-116.4134130817023</v>
      </c>
      <c r="AW9">
        <v>6</v>
      </c>
      <c r="AX9">
        <f>IF(Z9&gt;0, (R9*SUMPRODUCT(K9:$K$98, X9:$X$98)-K9*$AZ$3)/Z9, 0)</f>
        <v>863.65921092575365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2.2708170000000001E-3</v>
      </c>
      <c r="Q10" s="4">
        <f t="shared" si="22"/>
        <v>50</v>
      </c>
      <c r="R10">
        <f t="shared" si="0"/>
        <v>50000</v>
      </c>
      <c r="S10">
        <f t="shared" si="1"/>
        <v>913.24177795939374</v>
      </c>
      <c r="U10">
        <f t="shared" si="12"/>
        <v>2.2708170000000001E-3</v>
      </c>
      <c r="V10">
        <f t="shared" si="13"/>
        <v>0.01</v>
      </c>
      <c r="W10">
        <f t="shared" si="14"/>
        <v>0.92976026455483851</v>
      </c>
      <c r="X10">
        <f t="shared" si="15"/>
        <v>2.1113154146756249E-3</v>
      </c>
      <c r="Y10">
        <f t="shared" si="16"/>
        <v>9.2976026455483859E-3</v>
      </c>
      <c r="Z10">
        <f t="shared" si="17"/>
        <v>0.91835134649461458</v>
      </c>
      <c r="AB10">
        <f t="shared" si="18"/>
        <v>802.99601643555184</v>
      </c>
      <c r="AC10">
        <f t="shared" si="19"/>
        <v>838.67681646414508</v>
      </c>
      <c r="AE10">
        <f t="shared" si="2"/>
        <v>0</v>
      </c>
      <c r="AF10">
        <f t="shared" si="3"/>
        <v>0</v>
      </c>
      <c r="AG10">
        <f t="shared" si="3"/>
        <v>-45.917567324730726</v>
      </c>
      <c r="AH10">
        <f t="shared" si="4"/>
        <v>-105.56577073378125</v>
      </c>
      <c r="AI10">
        <f t="shared" si="5"/>
        <v>-151.48333805851198</v>
      </c>
      <c r="AJ10">
        <f t="shared" si="6"/>
        <v>-35.680800028593239</v>
      </c>
      <c r="AK10">
        <f t="shared" si="20"/>
        <v>3.2922836673857629</v>
      </c>
      <c r="AL10">
        <f t="shared" si="7"/>
        <v>-183.87185441971945</v>
      </c>
      <c r="AN10">
        <f t="shared" si="8"/>
        <v>0</v>
      </c>
      <c r="AO10">
        <f t="shared" si="8"/>
        <v>0</v>
      </c>
      <c r="AP10">
        <f t="shared" si="8"/>
        <v>-27.027833600233901</v>
      </c>
      <c r="AQ10">
        <f t="shared" si="8"/>
        <v>-62.13774490915528</v>
      </c>
      <c r="AR10">
        <f t="shared" si="8"/>
        <v>-89.165578509389178</v>
      </c>
      <c r="AS10">
        <f t="shared" si="8"/>
        <v>-21.002304392041189</v>
      </c>
      <c r="AT10">
        <f t="shared" si="8"/>
        <v>1.937892190533028</v>
      </c>
      <c r="AU10">
        <f t="shared" si="8"/>
        <v>-108.22999071089734</v>
      </c>
      <c r="AW10">
        <v>7</v>
      </c>
      <c r="AX10">
        <f>IF(Z10&gt;0, (R10*SUMPRODUCT(K10:$K$98, X10:$X$98)-K10*$AZ$3)/Z10, 0)</f>
        <v>913.24177795939374</v>
      </c>
    </row>
    <row r="11" spans="1:52" x14ac:dyDescent="0.25">
      <c r="A11" t="s">
        <v>33</v>
      </c>
      <c r="C11" s="12">
        <f>AU91</f>
        <v>1271.7975163712447</v>
      </c>
      <c r="E11">
        <v>2011</v>
      </c>
      <c r="F11" s="13">
        <v>1.5E-3</v>
      </c>
      <c r="G11" s="13"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2.3392280000000001E-3</v>
      </c>
      <c r="Q11" s="4">
        <f t="shared" si="22"/>
        <v>50</v>
      </c>
      <c r="R11">
        <f t="shared" si="0"/>
        <v>50000</v>
      </c>
      <c r="S11">
        <f t="shared" si="1"/>
        <v>957.57671896817419</v>
      </c>
      <c r="U11">
        <f t="shared" si="12"/>
        <v>2.3392280000000001E-3</v>
      </c>
      <c r="V11">
        <f t="shared" si="13"/>
        <v>0.01</v>
      </c>
      <c r="W11">
        <f t="shared" si="14"/>
        <v>0.91835134649461458</v>
      </c>
      <c r="X11">
        <f t="shared" si="15"/>
        <v>2.1482331835579044E-3</v>
      </c>
      <c r="Y11">
        <f t="shared" si="16"/>
        <v>9.1835134649461466E-3</v>
      </c>
      <c r="Z11">
        <f t="shared" si="17"/>
        <v>0.90701959984611047</v>
      </c>
      <c r="AB11">
        <f t="shared" si="18"/>
        <v>838.67681646414508</v>
      </c>
      <c r="AC11">
        <f t="shared" si="19"/>
        <v>868.54085246046475</v>
      </c>
      <c r="AE11">
        <f t="shared" si="2"/>
        <v>0</v>
      </c>
      <c r="AF11">
        <f t="shared" si="3"/>
        <v>0</v>
      </c>
      <c r="AG11">
        <f t="shared" si="3"/>
        <v>-45.350979992305525</v>
      </c>
      <c r="AH11">
        <f t="shared" si="4"/>
        <v>-107.41165917789522</v>
      </c>
      <c r="AI11">
        <f t="shared" si="5"/>
        <v>-152.76263917020074</v>
      </c>
      <c r="AJ11">
        <f t="shared" si="6"/>
        <v>-29.864035996319672</v>
      </c>
      <c r="AK11">
        <f t="shared" si="20"/>
        <v>2.0128243595139481</v>
      </c>
      <c r="AL11">
        <f t="shared" si="7"/>
        <v>-180.61385080700646</v>
      </c>
      <c r="AN11">
        <f t="shared" si="8"/>
        <v>0</v>
      </c>
      <c r="AO11">
        <f t="shared" si="8"/>
        <v>0</v>
      </c>
      <c r="AP11">
        <f t="shared" si="8"/>
        <v>-25.365194791994067</v>
      </c>
      <c r="AQ11">
        <f t="shared" si="8"/>
        <v>-60.076268659262595</v>
      </c>
      <c r="AR11">
        <f t="shared" si="8"/>
        <v>-85.441463451256666</v>
      </c>
      <c r="AS11">
        <f t="shared" si="8"/>
        <v>-16.703213259124578</v>
      </c>
      <c r="AT11">
        <f t="shared" si="8"/>
        <v>1.1257900484136032</v>
      </c>
      <c r="AU11">
        <f t="shared" si="8"/>
        <v>-101.01888666196763</v>
      </c>
      <c r="AW11">
        <v>8</v>
      </c>
      <c r="AX11">
        <f>IF(Z11&gt;0, (R11*SUMPRODUCT(K11:$K$98, X11:$X$98)-K11*$AZ$3)/Z11, 0)</f>
        <v>957.57671896817419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2.4176169999999999E-3</v>
      </c>
      <c r="Q12" s="4">
        <f t="shared" si="22"/>
        <v>50</v>
      </c>
      <c r="R12">
        <f t="shared" si="0"/>
        <v>50000</v>
      </c>
      <c r="S12">
        <f t="shared" si="1"/>
        <v>999.96694229830382</v>
      </c>
      <c r="U12">
        <f t="shared" si="12"/>
        <v>2.4176169999999999E-3</v>
      </c>
      <c r="V12">
        <f t="shared" si="13"/>
        <v>0.01</v>
      </c>
      <c r="W12">
        <f t="shared" si="14"/>
        <v>0.90701959984611047</v>
      </c>
      <c r="X12">
        <f t="shared" si="15"/>
        <v>2.1928260039211539E-3</v>
      </c>
      <c r="Y12">
        <f t="shared" si="16"/>
        <v>9.0701959984611051E-3</v>
      </c>
      <c r="Z12">
        <f t="shared" si="17"/>
        <v>0.8957565778437282</v>
      </c>
      <c r="AB12">
        <f t="shared" si="18"/>
        <v>868.54085246046475</v>
      </c>
      <c r="AC12">
        <f t="shared" si="19"/>
        <v>895.72696618998543</v>
      </c>
      <c r="AE12">
        <f t="shared" si="2"/>
        <v>0</v>
      </c>
      <c r="AF12">
        <f t="shared" si="3"/>
        <v>0</v>
      </c>
      <c r="AG12">
        <f t="shared" si="3"/>
        <v>-44.787828892186411</v>
      </c>
      <c r="AH12">
        <f t="shared" si="4"/>
        <v>-109.6413001960577</v>
      </c>
      <c r="AI12">
        <f t="shared" si="5"/>
        <v>-154.42912908824411</v>
      </c>
      <c r="AJ12">
        <f t="shared" si="6"/>
        <v>-27.186113729520685</v>
      </c>
      <c r="AK12">
        <f t="shared" si="20"/>
        <v>1.9976439606590688</v>
      </c>
      <c r="AL12">
        <f t="shared" si="7"/>
        <v>-179.61759885710572</v>
      </c>
      <c r="AN12">
        <f t="shared" si="8"/>
        <v>0</v>
      </c>
      <c r="AO12">
        <f t="shared" si="8"/>
        <v>0</v>
      </c>
      <c r="AP12">
        <f t="shared" si="8"/>
        <v>-23.805207182302279</v>
      </c>
      <c r="AQ12">
        <f t="shared" si="8"/>
        <v>-58.275516618299264</v>
      </c>
      <c r="AR12">
        <f t="shared" si="8"/>
        <v>-82.080723800601547</v>
      </c>
      <c r="AS12">
        <f t="shared" si="8"/>
        <v>-14.449708454739955</v>
      </c>
      <c r="AT12">
        <f t="shared" si="8"/>
        <v>1.0617690014498617</v>
      </c>
      <c r="AU12">
        <f t="shared" si="8"/>
        <v>-95.468663253891634</v>
      </c>
      <c r="AW12">
        <v>9</v>
      </c>
      <c r="AX12">
        <f>IF(Z12&gt;0, (R12*SUMPRODUCT(K12:$K$98, X12:$X$98)-K12*$AZ$3)/Z12, 0)</f>
        <v>999.96694229830382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2.502181E-3</v>
      </c>
      <c r="Q13" s="4">
        <f t="shared" si="22"/>
        <v>50</v>
      </c>
      <c r="R13">
        <f t="shared" si="0"/>
        <v>50000</v>
      </c>
      <c r="S13">
        <f t="shared" si="1"/>
        <v>1039.9827049547928</v>
      </c>
      <c r="U13">
        <f t="shared" si="12"/>
        <v>2.502181E-3</v>
      </c>
      <c r="V13">
        <f t="shared" si="13"/>
        <v>0.01</v>
      </c>
      <c r="W13">
        <f t="shared" si="14"/>
        <v>0.8957565778437282</v>
      </c>
      <c r="X13">
        <f t="shared" si="15"/>
        <v>2.2413450897055976E-3</v>
      </c>
      <c r="Y13">
        <f t="shared" si="16"/>
        <v>8.9575657784372823E-3</v>
      </c>
      <c r="Z13">
        <f t="shared" si="17"/>
        <v>0.88455766697558524</v>
      </c>
      <c r="AB13">
        <f t="shared" si="18"/>
        <v>895.72696618998543</v>
      </c>
      <c r="AC13">
        <f t="shared" si="19"/>
        <v>919.92467518976991</v>
      </c>
      <c r="AE13">
        <f t="shared" si="2"/>
        <v>0</v>
      </c>
      <c r="AF13">
        <f t="shared" si="3"/>
        <v>0</v>
      </c>
      <c r="AG13">
        <f t="shared" si="3"/>
        <v>-44.227883348779265</v>
      </c>
      <c r="AH13">
        <f t="shared" si="4"/>
        <v>-112.06725448527988</v>
      </c>
      <c r="AI13">
        <f t="shared" si="5"/>
        <v>-156.29513783405915</v>
      </c>
      <c r="AJ13">
        <f t="shared" si="6"/>
        <v>-24.197708999784481</v>
      </c>
      <c r="AK13">
        <f t="shared" si="20"/>
        <v>1.791453932379971</v>
      </c>
      <c r="AL13">
        <f t="shared" si="7"/>
        <v>-178.70139290146366</v>
      </c>
      <c r="AN13">
        <f t="shared" si="8"/>
        <v>0</v>
      </c>
      <c r="AO13">
        <f t="shared" si="8"/>
        <v>0</v>
      </c>
      <c r="AP13">
        <f t="shared" si="8"/>
        <v>-22.345618035519614</v>
      </c>
      <c r="AQ13">
        <f t="shared" si="8"/>
        <v>-56.62066265458202</v>
      </c>
      <c r="AR13">
        <f t="shared" si="8"/>
        <v>-78.966280690101641</v>
      </c>
      <c r="AS13">
        <f t="shared" si="8"/>
        <v>-12.225607958214974</v>
      </c>
      <c r="AT13">
        <f t="shared" si="8"/>
        <v>0.90511103562222162</v>
      </c>
      <c r="AU13">
        <f t="shared" si="8"/>
        <v>-90.286777612694394</v>
      </c>
      <c r="AW13">
        <v>10</v>
      </c>
      <c r="AX13">
        <f>IF(Z13&gt;0, (R13*SUMPRODUCT(K13:$K$98, X13:$X$98)-K13*$AZ$3)/Z13, 0)</f>
        <v>1039.9827049547928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9"/>
        <v>5.1800000000000006E-2</v>
      </c>
      <c r="I14" s="5">
        <f t="shared" si="10"/>
        <v>1.0518000000000001</v>
      </c>
      <c r="J14">
        <f t="shared" si="11"/>
        <v>0.95075109336375729</v>
      </c>
      <c r="K14">
        <f t="shared" si="21"/>
        <v>0.48035581109819386</v>
      </c>
      <c r="L14" s="2">
        <v>11</v>
      </c>
      <c r="M14" s="6">
        <v>2.5943469999999999E-3</v>
      </c>
      <c r="Q14" s="4">
        <f t="shared" si="22"/>
        <v>50</v>
      </c>
      <c r="R14">
        <f t="shared" si="0"/>
        <v>50000</v>
      </c>
      <c r="S14">
        <f t="shared" si="1"/>
        <v>1077.8513352903701</v>
      </c>
      <c r="U14">
        <f t="shared" si="12"/>
        <v>2.5943469999999999E-3</v>
      </c>
      <c r="V14">
        <f t="shared" si="13"/>
        <v>0.01</v>
      </c>
      <c r="W14">
        <f t="shared" si="14"/>
        <v>0.88455766697558524</v>
      </c>
      <c r="X14">
        <f t="shared" si="15"/>
        <v>2.2948495296451084E-3</v>
      </c>
      <c r="Y14">
        <f t="shared" si="16"/>
        <v>8.8455766697558523E-3</v>
      </c>
      <c r="Z14">
        <f t="shared" si="17"/>
        <v>0.87341724077618432</v>
      </c>
      <c r="AB14">
        <f t="shared" si="18"/>
        <v>919.92467518976991</v>
      </c>
      <c r="AC14">
        <f t="shared" si="19"/>
        <v>941.41393923624094</v>
      </c>
      <c r="AE14">
        <f t="shared" si="2"/>
        <v>0</v>
      </c>
      <c r="AF14">
        <f t="shared" si="3"/>
        <v>0</v>
      </c>
      <c r="AG14">
        <f t="shared" si="3"/>
        <v>-43.670862038809219</v>
      </c>
      <c r="AH14">
        <f t="shared" si="4"/>
        <v>-114.74247648225543</v>
      </c>
      <c r="AI14">
        <f t="shared" si="5"/>
        <v>-158.41333852106465</v>
      </c>
      <c r="AJ14">
        <f t="shared" si="6"/>
        <v>-21.489264046471021</v>
      </c>
      <c r="AK14">
        <f t="shared" si="20"/>
        <v>1.6558644153415858</v>
      </c>
      <c r="AL14">
        <f t="shared" si="7"/>
        <v>-178.24673815219407</v>
      </c>
      <c r="AN14">
        <f t="shared" si="8"/>
        <v>0</v>
      </c>
      <c r="AO14">
        <f t="shared" si="8"/>
        <v>0</v>
      </c>
      <c r="AP14">
        <f t="shared" si="8"/>
        <v>-20.977552356009525</v>
      </c>
      <c r="AQ14">
        <f t="shared" si="8"/>
        <v>-55.117215358049236</v>
      </c>
      <c r="AR14">
        <f t="shared" si="8"/>
        <v>-76.094767714058761</v>
      </c>
      <c r="AS14">
        <f t="shared" si="8"/>
        <v>-10.322492860945843</v>
      </c>
      <c r="AT14">
        <f t="shared" si="8"/>
        <v>0.795404094300044</v>
      </c>
      <c r="AU14">
        <f t="shared" si="8"/>
        <v>-85.621856480704565</v>
      </c>
      <c r="AW14">
        <v>11</v>
      </c>
      <c r="AX14">
        <f>IF(Z14&gt;0, (R14*SUMPRODUCT(K14:$K$98, X14:$X$98)-K14*$AZ$3)/Z14, 0)</f>
        <v>1077.8513352903701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9"/>
        <v>5.4100000000000002E-2</v>
      </c>
      <c r="I15" s="5">
        <f t="shared" si="10"/>
        <v>1.0541</v>
      </c>
      <c r="J15">
        <f t="shared" si="11"/>
        <v>0.94867659614837296</v>
      </c>
      <c r="K15">
        <f t="shared" si="21"/>
        <v>0.45570231581272541</v>
      </c>
      <c r="L15" s="2">
        <v>12</v>
      </c>
      <c r="M15" s="6">
        <v>2.6922130000000002E-3</v>
      </c>
      <c r="Q15" s="4">
        <f t="shared" si="22"/>
        <v>50</v>
      </c>
      <c r="R15">
        <f t="shared" si="0"/>
        <v>50000</v>
      </c>
      <c r="S15">
        <f t="shared" si="1"/>
        <v>1117.5375418905694</v>
      </c>
      <c r="U15">
        <f t="shared" si="12"/>
        <v>2.6922130000000002E-3</v>
      </c>
      <c r="V15">
        <f t="shared" si="13"/>
        <v>0.01</v>
      </c>
      <c r="W15">
        <f t="shared" si="14"/>
        <v>0.87341724077618432</v>
      </c>
      <c r="X15">
        <f t="shared" si="15"/>
        <v>2.3514252500417736E-3</v>
      </c>
      <c r="Y15">
        <f t="shared" si="16"/>
        <v>8.7341724077618435E-3</v>
      </c>
      <c r="Z15">
        <f t="shared" si="17"/>
        <v>0.86233164311838073</v>
      </c>
      <c r="AB15">
        <f t="shared" si="18"/>
        <v>941.41393923624094</v>
      </c>
      <c r="AC15">
        <f t="shared" si="19"/>
        <v>963.687984744971</v>
      </c>
      <c r="AE15">
        <f t="shared" si="2"/>
        <v>0</v>
      </c>
      <c r="AF15">
        <f t="shared" si="3"/>
        <v>0</v>
      </c>
      <c r="AG15">
        <f t="shared" si="3"/>
        <v>-43.116582155919033</v>
      </c>
      <c r="AH15">
        <f t="shared" si="4"/>
        <v>-117.57126250208869</v>
      </c>
      <c r="AI15">
        <f t="shared" si="5"/>
        <v>-160.68784465800772</v>
      </c>
      <c r="AJ15">
        <f t="shared" si="6"/>
        <v>-22.274045508730069</v>
      </c>
      <c r="AK15">
        <f t="shared" si="20"/>
        <v>3.8597971508685882</v>
      </c>
      <c r="AL15">
        <f t="shared" si="7"/>
        <v>-179.1020930158692</v>
      </c>
      <c r="AN15">
        <f t="shared" si="8"/>
        <v>0</v>
      </c>
      <c r="AO15">
        <f t="shared" si="8"/>
        <v>0</v>
      </c>
      <c r="AP15">
        <f t="shared" si="8"/>
        <v>-19.648326338381935</v>
      </c>
      <c r="AQ15">
        <f t="shared" si="8"/>
        <v>-53.577496595227657</v>
      </c>
      <c r="AR15">
        <f t="shared" si="8"/>
        <v>-73.225822933609592</v>
      </c>
      <c r="AS15">
        <f t="shared" si="8"/>
        <v>-10.150334120846328</v>
      </c>
      <c r="AT15">
        <f t="shared" si="8"/>
        <v>1.7589185002181751</v>
      </c>
      <c r="AU15">
        <f t="shared" si="8"/>
        <v>-81.617238554237744</v>
      </c>
      <c r="AW15">
        <v>12</v>
      </c>
      <c r="AX15">
        <f>IF(Z15&gt;0, (R15*SUMPRODUCT(K15:$K$98, X15:$X$98)-K15*$AZ$3)/Z15, 0)</f>
        <v>1117.5375418905694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9"/>
        <v>5.7100000000000005E-2</v>
      </c>
      <c r="I16" s="5">
        <f t="shared" si="10"/>
        <v>1.0570999999999999</v>
      </c>
      <c r="J16">
        <f t="shared" si="11"/>
        <v>0.94598429666067552</v>
      </c>
      <c r="K16">
        <f t="shared" si="21"/>
        <v>0.43108723471074206</v>
      </c>
      <c r="L16" s="2">
        <v>13</v>
      </c>
      <c r="M16" s="6">
        <v>2.807183E-3</v>
      </c>
      <c r="Q16" s="4">
        <f t="shared" si="22"/>
        <v>50</v>
      </c>
      <c r="R16">
        <f t="shared" si="0"/>
        <v>50000</v>
      </c>
      <c r="S16">
        <f t="shared" si="1"/>
        <v>1159.867894429125</v>
      </c>
      <c r="U16">
        <f t="shared" si="12"/>
        <v>2.807183E-3</v>
      </c>
      <c r="V16">
        <f t="shared" si="13"/>
        <v>0.01</v>
      </c>
      <c r="W16">
        <f t="shared" si="14"/>
        <v>0.86233164311838073</v>
      </c>
      <c r="X16">
        <f t="shared" si="15"/>
        <v>2.4207227289239856E-3</v>
      </c>
      <c r="Y16">
        <f t="shared" si="16"/>
        <v>8.6233164311838081E-3</v>
      </c>
      <c r="Z16">
        <f t="shared" si="17"/>
        <v>0.85128760395827285</v>
      </c>
      <c r="AB16">
        <f t="shared" si="18"/>
        <v>963.687984744971</v>
      </c>
      <c r="AC16">
        <f t="shared" si="19"/>
        <v>987.38116075669689</v>
      </c>
      <c r="AE16">
        <f t="shared" si="2"/>
        <v>0</v>
      </c>
      <c r="AF16">
        <f t="shared" si="3"/>
        <v>0</v>
      </c>
      <c r="AG16">
        <f t="shared" si="3"/>
        <v>-42.564380197913643</v>
      </c>
      <c r="AH16">
        <f t="shared" si="4"/>
        <v>-121.03613644619928</v>
      </c>
      <c r="AI16">
        <f t="shared" si="5"/>
        <v>-163.60051664411293</v>
      </c>
      <c r="AJ16">
        <f t="shared" si="6"/>
        <v>-23.693176011725882</v>
      </c>
      <c r="AK16">
        <f t="shared" si="20"/>
        <v>6.8421846916892948</v>
      </c>
      <c r="AL16">
        <f t="shared" si="7"/>
        <v>-180.45150796414953</v>
      </c>
      <c r="AN16">
        <f t="shared" si="8"/>
        <v>0</v>
      </c>
      <c r="AO16">
        <f t="shared" si="8"/>
        <v>0</v>
      </c>
      <c r="AP16">
        <f t="shared" si="8"/>
        <v>-18.348960956695262</v>
      </c>
      <c r="AQ16">
        <f t="shared" si="8"/>
        <v>-52.177133360664108</v>
      </c>
      <c r="AR16">
        <f t="shared" si="8"/>
        <v>-70.52609431735938</v>
      </c>
      <c r="AS16">
        <f t="shared" si="8"/>
        <v>-10.213825728409798</v>
      </c>
      <c r="AT16">
        <f t="shared" si="8"/>
        <v>2.9495784781205092</v>
      </c>
      <c r="AU16">
        <f t="shared" si="8"/>
        <v>-77.790341567648667</v>
      </c>
      <c r="AW16">
        <v>13</v>
      </c>
      <c r="AX16">
        <f>IF(Z16&gt;0, (R16*SUMPRODUCT(K16:$K$98, X16:$X$98)-K16*$AZ$3)/Z16, 0)</f>
        <v>1159.867894429125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9"/>
        <v>6.3799999999999996E-2</v>
      </c>
      <c r="I17" s="5">
        <f t="shared" si="10"/>
        <v>1.0638000000000001</v>
      </c>
      <c r="J17">
        <f t="shared" si="11"/>
        <v>0.94002632073698056</v>
      </c>
      <c r="K17">
        <f t="shared" si="21"/>
        <v>0.40523334716181802</v>
      </c>
      <c r="L17" s="2">
        <v>14</v>
      </c>
      <c r="M17" s="6">
        <v>2.939255E-3</v>
      </c>
      <c r="Q17" s="4">
        <f t="shared" si="22"/>
        <v>50</v>
      </c>
      <c r="R17">
        <f t="shared" si="0"/>
        <v>50000</v>
      </c>
      <c r="S17">
        <f t="shared" si="1"/>
        <v>1209.5640625616359</v>
      </c>
      <c r="U17">
        <f t="shared" si="12"/>
        <v>2.939255E-3</v>
      </c>
      <c r="V17">
        <f t="shared" si="13"/>
        <v>0.01</v>
      </c>
      <c r="W17">
        <f t="shared" si="14"/>
        <v>0.85128760395827285</v>
      </c>
      <c r="X17">
        <f t="shared" si="15"/>
        <v>2.5021513463723733E-3</v>
      </c>
      <c r="Y17">
        <f t="shared" si="16"/>
        <v>8.5128760395827285E-3</v>
      </c>
      <c r="Z17">
        <f t="shared" si="17"/>
        <v>0.8402725765723178</v>
      </c>
      <c r="AB17">
        <f t="shared" si="18"/>
        <v>987.38116075669689</v>
      </c>
      <c r="AC17">
        <f t="shared" si="19"/>
        <v>1016.363511377946</v>
      </c>
      <c r="AE17">
        <f t="shared" si="2"/>
        <v>0</v>
      </c>
      <c r="AF17">
        <f t="shared" si="3"/>
        <v>0</v>
      </c>
      <c r="AG17">
        <f t="shared" si="3"/>
        <v>-42.013628828615893</v>
      </c>
      <c r="AH17">
        <f t="shared" si="4"/>
        <v>-125.10756731861866</v>
      </c>
      <c r="AI17">
        <f t="shared" si="5"/>
        <v>-167.12119614723457</v>
      </c>
      <c r="AJ17">
        <f t="shared" si="6"/>
        <v>-28.982350621249111</v>
      </c>
      <c r="AK17">
        <f t="shared" si="20"/>
        <v>13.625860018442417</v>
      </c>
      <c r="AL17">
        <f t="shared" si="7"/>
        <v>-182.47768675004127</v>
      </c>
      <c r="AN17">
        <f t="shared" si="8"/>
        <v>0</v>
      </c>
      <c r="AO17">
        <f t="shared" si="8"/>
        <v>0</v>
      </c>
      <c r="AP17">
        <f t="shared" si="8"/>
        <v>-17.02532343663427</v>
      </c>
      <c r="AQ17">
        <f t="shared" si="8"/>
        <v>-50.697758259796316</v>
      </c>
      <c r="AR17">
        <f t="shared" si="8"/>
        <v>-67.723081696430597</v>
      </c>
      <c r="AS17">
        <f t="shared" si="8"/>
        <v>-11.744614950866174</v>
      </c>
      <c r="AT17">
        <f t="shared" si="8"/>
        <v>5.5216528632318118</v>
      </c>
      <c r="AU17">
        <f t="shared" si="8"/>
        <v>-73.946043784064955</v>
      </c>
      <c r="AW17">
        <v>14</v>
      </c>
      <c r="AX17">
        <f>IF(Z17&gt;0, (R17*SUMPRODUCT(K17:$K$98, X17:$X$98)-K17*$AZ$3)/Z17, 0)</f>
        <v>1209.5640625616359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9"/>
        <v>7.1599999999999997E-2</v>
      </c>
      <c r="I18" s="5">
        <f t="shared" si="10"/>
        <v>1.0716000000000001</v>
      </c>
      <c r="J18">
        <f t="shared" si="11"/>
        <v>0.93318402388951094</v>
      </c>
      <c r="K18">
        <f t="shared" si="21"/>
        <v>0.3781572855186805</v>
      </c>
      <c r="L18" s="2">
        <v>15</v>
      </c>
      <c r="M18" s="6">
        <v>3.7729310000000002E-3</v>
      </c>
      <c r="Q18" s="4">
        <f t="shared" si="22"/>
        <v>50</v>
      </c>
      <c r="R18">
        <f t="shared" si="0"/>
        <v>50000</v>
      </c>
      <c r="S18">
        <f t="shared" si="1"/>
        <v>1267.8440862373122</v>
      </c>
      <c r="U18">
        <f t="shared" si="12"/>
        <v>3.7729310000000002E-3</v>
      </c>
      <c r="V18">
        <f t="shared" si="13"/>
        <v>0.01</v>
      </c>
      <c r="W18">
        <f t="shared" si="14"/>
        <v>0.8402725765723178</v>
      </c>
      <c r="X18">
        <f t="shared" si="15"/>
        <v>3.1702904525995716E-3</v>
      </c>
      <c r="Y18">
        <f t="shared" si="16"/>
        <v>8.4027257657231774E-3</v>
      </c>
      <c r="Z18">
        <f t="shared" si="17"/>
        <v>0.82869956035399506</v>
      </c>
      <c r="AB18">
        <f t="shared" si="18"/>
        <v>1016.363511377946</v>
      </c>
      <c r="AC18">
        <f t="shared" si="19"/>
        <v>1050.6618368622733</v>
      </c>
      <c r="AE18">
        <f t="shared" si="2"/>
        <v>0</v>
      </c>
      <c r="AF18">
        <f t="shared" si="3"/>
        <v>0</v>
      </c>
      <c r="AG18">
        <f t="shared" si="3"/>
        <v>-41.434978017699756</v>
      </c>
      <c r="AH18">
        <f t="shared" si="4"/>
        <v>-158.51452262997859</v>
      </c>
      <c r="AI18">
        <f t="shared" si="5"/>
        <v>-199.94950064767835</v>
      </c>
      <c r="AJ18">
        <f t="shared" si="6"/>
        <v>-34.298325484327279</v>
      </c>
      <c r="AK18">
        <f t="shared" si="20"/>
        <v>21.953451845763635</v>
      </c>
      <c r="AL18">
        <f t="shared" si="7"/>
        <v>-212.294374286242</v>
      </c>
      <c r="AN18">
        <f t="shared" si="8"/>
        <v>0</v>
      </c>
      <c r="AO18">
        <f t="shared" si="8"/>
        <v>0</v>
      </c>
      <c r="AP18">
        <f t="shared" si="8"/>
        <v>-15.668938812699537</v>
      </c>
      <c r="AQ18">
        <f t="shared" si="8"/>
        <v>-59.943421593042153</v>
      </c>
      <c r="AR18">
        <f t="shared" si="8"/>
        <v>-75.612360405741697</v>
      </c>
      <c r="AS18">
        <f t="shared" si="8"/>
        <v>-12.970161662989387</v>
      </c>
      <c r="AT18">
        <f t="shared" si="8"/>
        <v>8.3018577577590413</v>
      </c>
      <c r="AU18">
        <f t="shared" si="8"/>
        <v>-80.280664310972043</v>
      </c>
      <c r="AW18">
        <v>15</v>
      </c>
      <c r="AX18">
        <f>IF(Z18&gt;0, (R18*SUMPRODUCT(K18:$K$98, X18:$X$98)-K18*$AZ$3)/Z18, 0)</f>
        <v>1267.8440862373122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9"/>
        <v>7.2300000000000003E-2</v>
      </c>
      <c r="I19" s="5">
        <f t="shared" si="10"/>
        <v>1.0723</v>
      </c>
      <c r="J19">
        <f t="shared" si="11"/>
        <v>0.93257483913084027</v>
      </c>
      <c r="K19">
        <f t="shared" si="21"/>
        <v>0.3526599697087387</v>
      </c>
      <c r="L19" s="2">
        <v>16</v>
      </c>
      <c r="M19" s="6">
        <v>4.6883589999999996E-3</v>
      </c>
      <c r="Q19" s="4">
        <f t="shared" si="22"/>
        <v>50</v>
      </c>
      <c r="R19">
        <f t="shared" si="0"/>
        <v>50000</v>
      </c>
      <c r="S19">
        <f t="shared" si="1"/>
        <v>1311.3566839698751</v>
      </c>
      <c r="U19">
        <f t="shared" si="12"/>
        <v>4.6883589999999996E-3</v>
      </c>
      <c r="V19">
        <f t="shared" si="13"/>
        <v>0.01</v>
      </c>
      <c r="W19">
        <f t="shared" si="14"/>
        <v>0.82869956035399506</v>
      </c>
      <c r="X19">
        <f t="shared" si="15"/>
        <v>3.8852410420816955E-3</v>
      </c>
      <c r="Y19">
        <f t="shared" si="16"/>
        <v>8.2869956035399508E-3</v>
      </c>
      <c r="Z19">
        <f t="shared" si="17"/>
        <v>0.81652732370837344</v>
      </c>
      <c r="AB19">
        <f t="shared" si="18"/>
        <v>1050.6618368622733</v>
      </c>
      <c r="AC19">
        <f t="shared" si="19"/>
        <v>1070.7585635890093</v>
      </c>
      <c r="AE19">
        <f t="shared" si="2"/>
        <v>0</v>
      </c>
      <c r="AF19">
        <f t="shared" si="3"/>
        <v>0</v>
      </c>
      <c r="AG19">
        <f t="shared" si="3"/>
        <v>-40.826366185418671</v>
      </c>
      <c r="AH19">
        <f t="shared" si="4"/>
        <v>-194.26205210408477</v>
      </c>
      <c r="AI19">
        <f t="shared" si="5"/>
        <v>-235.08841828950344</v>
      </c>
      <c r="AJ19">
        <f t="shared" si="6"/>
        <v>-20.096726726736051</v>
      </c>
      <c r="AK19">
        <f t="shared" si="20"/>
        <v>23.429758962028693</v>
      </c>
      <c r="AL19">
        <f t="shared" si="7"/>
        <v>-231.75538605421079</v>
      </c>
      <c r="AN19">
        <f t="shared" si="8"/>
        <v>0</v>
      </c>
      <c r="AO19">
        <f t="shared" si="8"/>
        <v>0</v>
      </c>
      <c r="AP19">
        <f t="shared" si="8"/>
        <v>-14.397825062267621</v>
      </c>
      <c r="AQ19">
        <f t="shared" si="8"/>
        <v>-68.50844941058395</v>
      </c>
      <c r="AR19">
        <f t="shared" si="8"/>
        <v>-82.906274472851578</v>
      </c>
      <c r="AS19">
        <f t="shared" si="8"/>
        <v>-7.0873110386955354</v>
      </c>
      <c r="AT19">
        <f t="shared" si="8"/>
        <v>8.2627380858320887</v>
      </c>
      <c r="AU19">
        <f t="shared" si="8"/>
        <v>-81.730847425715012</v>
      </c>
      <c r="AW19">
        <v>16</v>
      </c>
      <c r="AX19">
        <f>IF(Z19&gt;0, (R19*SUMPRODUCT(K19:$K$98, X19:$X$98)-K19*$AZ$3)/Z19, 0)</f>
        <v>1311.3566839698751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0.33449679380512065</v>
      </c>
      <c r="L20" s="2">
        <v>17</v>
      </c>
      <c r="M20" s="6">
        <v>5.6712799999999999E-3</v>
      </c>
      <c r="Q20" s="4">
        <f t="shared" si="22"/>
        <v>50</v>
      </c>
      <c r="R20">
        <f t="shared" si="0"/>
        <v>50000</v>
      </c>
      <c r="S20">
        <f t="shared" si="1"/>
        <v>1317.9370164492886</v>
      </c>
      <c r="U20">
        <f t="shared" si="12"/>
        <v>5.6712799999999999E-3</v>
      </c>
      <c r="V20">
        <f t="shared" si="13"/>
        <v>0.01</v>
      </c>
      <c r="W20">
        <f t="shared" si="14"/>
        <v>0.81652732370837344</v>
      </c>
      <c r="X20">
        <f t="shared" si="15"/>
        <v>4.6307550804008243E-3</v>
      </c>
      <c r="Y20">
        <f t="shared" si="16"/>
        <v>8.1652732370837353E-3</v>
      </c>
      <c r="Z20">
        <f t="shared" si="17"/>
        <v>0.80373129539088894</v>
      </c>
      <c r="AB20">
        <f t="shared" si="18"/>
        <v>1070.7585635890093</v>
      </c>
      <c r="AC20">
        <f t="shared" si="19"/>
        <v>1059.26722547439</v>
      </c>
      <c r="AE20">
        <f t="shared" si="2"/>
        <v>0</v>
      </c>
      <c r="AF20">
        <f t="shared" si="3"/>
        <v>0</v>
      </c>
      <c r="AG20">
        <f t="shared" si="3"/>
        <v>-40.186564769544447</v>
      </c>
      <c r="AH20">
        <f t="shared" si="4"/>
        <v>-231.53775402004121</v>
      </c>
      <c r="AI20">
        <f t="shared" si="5"/>
        <v>-271.72431878958565</v>
      </c>
      <c r="AJ20">
        <f t="shared" si="6"/>
        <v>11.491338114619339</v>
      </c>
      <c r="AK20">
        <f t="shared" si="20"/>
        <v>4.6042618234327399</v>
      </c>
      <c r="AL20">
        <f t="shared" si="7"/>
        <v>-255.62871885153356</v>
      </c>
      <c r="AN20">
        <f t="shared" si="8"/>
        <v>0</v>
      </c>
      <c r="AO20">
        <f t="shared" si="8"/>
        <v>0</v>
      </c>
      <c r="AP20">
        <f t="shared" si="8"/>
        <v>-13.442277069454434</v>
      </c>
      <c r="AQ20">
        <f t="shared" si="8"/>
        <v>-77.448636364542466</v>
      </c>
      <c r="AR20">
        <f t="shared" si="8"/>
        <v>-90.8909134339969</v>
      </c>
      <c r="AS20">
        <f t="shared" si="8"/>
        <v>3.8438157558707489</v>
      </c>
      <c r="AT20">
        <f t="shared" si="8"/>
        <v>1.54011081777757</v>
      </c>
      <c r="AU20">
        <f t="shared" si="8"/>
        <v>-85.506986860348576</v>
      </c>
      <c r="AW20">
        <v>17</v>
      </c>
      <c r="AX20">
        <f>IF(Z20&gt;0, (R20*SUMPRODUCT(K20:$K$98, X20:$X$98)-K20*$AZ$3)/Z20, 0)</f>
        <v>1317.9370164492886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9"/>
        <v>5.16E-2</v>
      </c>
      <c r="I21" s="5">
        <f t="shared" si="10"/>
        <v>1.0516000000000001</v>
      </c>
      <c r="J21">
        <f t="shared" si="11"/>
        <v>0.95093191327500948</v>
      </c>
      <c r="K21">
        <f t="shared" si="21"/>
        <v>0.31808367611745975</v>
      </c>
      <c r="L21" s="2">
        <v>18</v>
      </c>
      <c r="M21" s="6">
        <v>6.8024940000000001E-3</v>
      </c>
      <c r="Q21" s="4">
        <f t="shared" si="22"/>
        <v>50</v>
      </c>
      <c r="R21">
        <f t="shared" si="0"/>
        <v>50000</v>
      </c>
      <c r="S21">
        <f t="shared" si="1"/>
        <v>1307.6527433283848</v>
      </c>
      <c r="U21">
        <f t="shared" si="12"/>
        <v>6.8024940000000001E-3</v>
      </c>
      <c r="V21">
        <f t="shared" si="13"/>
        <v>0.01</v>
      </c>
      <c r="W21">
        <f t="shared" si="14"/>
        <v>0.80373129539088894</v>
      </c>
      <c r="X21">
        <f t="shared" si="15"/>
        <v>5.4673773145087496E-3</v>
      </c>
      <c r="Y21">
        <f t="shared" si="16"/>
        <v>8.037312953908889E-3</v>
      </c>
      <c r="Z21">
        <f t="shared" si="17"/>
        <v>0.79022660512247134</v>
      </c>
      <c r="AB21">
        <f t="shared" si="18"/>
        <v>1059.26722547439</v>
      </c>
      <c r="AC21">
        <f t="shared" si="19"/>
        <v>1033.3419880394758</v>
      </c>
      <c r="AE21">
        <f t="shared" si="2"/>
        <v>0</v>
      </c>
      <c r="AF21">
        <f t="shared" si="3"/>
        <v>0</v>
      </c>
      <c r="AG21">
        <f t="shared" si="3"/>
        <v>-39.511330256123564</v>
      </c>
      <c r="AH21">
        <f t="shared" si="4"/>
        <v>-273.3688657254375</v>
      </c>
      <c r="AI21">
        <f t="shared" si="5"/>
        <v>-312.88019598156109</v>
      </c>
      <c r="AJ21">
        <f t="shared" si="6"/>
        <v>25.925237434914152</v>
      </c>
      <c r="AK21">
        <f t="shared" si="20"/>
        <v>1.694827560759024</v>
      </c>
      <c r="AL21">
        <f t="shared" si="7"/>
        <v>-285.26013098588788</v>
      </c>
      <c r="AN21">
        <f t="shared" si="8"/>
        <v>0</v>
      </c>
      <c r="AO21">
        <f t="shared" si="8"/>
        <v>0</v>
      </c>
      <c r="AP21">
        <f t="shared" si="8"/>
        <v>-12.567909176158796</v>
      </c>
      <c r="AQ21">
        <f t="shared" si="8"/>
        <v>-86.954173746007399</v>
      </c>
      <c r="AR21">
        <f t="shared" si="8"/>
        <v>-99.522082922166206</v>
      </c>
      <c r="AS21">
        <f t="shared" si="8"/>
        <v>8.2463948275154753</v>
      </c>
      <c r="AT21">
        <f t="shared" si="8"/>
        <v>0.53909698091141767</v>
      </c>
      <c r="AU21">
        <f t="shared" si="8"/>
        <v>-90.736591113739308</v>
      </c>
      <c r="AW21">
        <v>18</v>
      </c>
      <c r="AX21">
        <f>IF(Z21&gt;0, (R21*SUMPRODUCT(K21:$K$98, X21:$X$98)-K21*$AZ$3)/Z21, 0)</f>
        <v>1307.6527433283848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9"/>
        <v>7.1000000000000008E-2</v>
      </c>
      <c r="I22" s="5">
        <f t="shared" si="10"/>
        <v>1.071</v>
      </c>
      <c r="J22">
        <f t="shared" si="11"/>
        <v>0.93370681605975725</v>
      </c>
      <c r="K22">
        <f t="shared" si="21"/>
        <v>0.29699689646821636</v>
      </c>
      <c r="L22" s="2">
        <v>19</v>
      </c>
      <c r="M22" s="6">
        <v>8.090557E-3</v>
      </c>
      <c r="Q22" s="4">
        <f t="shared" si="22"/>
        <v>50</v>
      </c>
      <c r="R22">
        <f t="shared" si="0"/>
        <v>50000</v>
      </c>
      <c r="S22">
        <f t="shared" si="1"/>
        <v>1304.9905593045726</v>
      </c>
      <c r="U22">
        <f t="shared" si="12"/>
        <v>8.090557E-3</v>
      </c>
      <c r="V22">
        <f t="shared" si="13"/>
        <v>0.01</v>
      </c>
      <c r="W22">
        <f t="shared" si="14"/>
        <v>0.79022660512247134</v>
      </c>
      <c r="X22">
        <f t="shared" si="15"/>
        <v>6.393373391659846E-3</v>
      </c>
      <c r="Y22">
        <f t="shared" si="16"/>
        <v>7.9022660512247135E-3</v>
      </c>
      <c r="Z22">
        <f t="shared" si="17"/>
        <v>0.77593096567958686</v>
      </c>
      <c r="AB22">
        <f t="shared" si="18"/>
        <v>1033.3419880394758</v>
      </c>
      <c r="AC22">
        <f t="shared" si="19"/>
        <v>1012.5825848839412</v>
      </c>
      <c r="AE22">
        <f t="shared" si="2"/>
        <v>0</v>
      </c>
      <c r="AF22">
        <f t="shared" si="3"/>
        <v>0</v>
      </c>
      <c r="AG22">
        <f t="shared" si="3"/>
        <v>-38.796548283979341</v>
      </c>
      <c r="AH22">
        <f t="shared" si="4"/>
        <v>-319.66866958299232</v>
      </c>
      <c r="AI22">
        <f t="shared" si="5"/>
        <v>-358.46521786697167</v>
      </c>
      <c r="AJ22">
        <f t="shared" si="6"/>
        <v>20.759403155534642</v>
      </c>
      <c r="AK22">
        <f t="shared" si="20"/>
        <v>21.700181748828992</v>
      </c>
      <c r="AL22">
        <f t="shared" si="7"/>
        <v>-316.00563296260805</v>
      </c>
      <c r="AN22">
        <f t="shared" si="8"/>
        <v>0</v>
      </c>
      <c r="AO22">
        <f t="shared" si="8"/>
        <v>0</v>
      </c>
      <c r="AP22">
        <f t="shared" si="8"/>
        <v>-11.522454434021169</v>
      </c>
      <c r="AQ22">
        <f t="shared" si="8"/>
        <v>-94.940602764272441</v>
      </c>
      <c r="AR22">
        <f t="shared" si="8"/>
        <v>-106.46305719829361</v>
      </c>
      <c r="AS22">
        <f t="shared" si="8"/>
        <v>6.1654783097262857</v>
      </c>
      <c r="AT22">
        <f t="shared" si="8"/>
        <v>6.4448866321984424</v>
      </c>
      <c r="AU22">
        <f t="shared" si="8"/>
        <v>-93.852692256368883</v>
      </c>
      <c r="AW22">
        <v>19</v>
      </c>
      <c r="AX22">
        <f>IF(Z22&gt;0, (R22*SUMPRODUCT(K22:$K$98, X22:$X$98)-K22*$AZ$3)/Z22, 0)</f>
        <v>1304.9905593045726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0.26517580041805033</v>
      </c>
      <c r="L23" s="2">
        <v>20</v>
      </c>
      <c r="M23" s="6">
        <v>9.5159809999999997E-3</v>
      </c>
      <c r="Q23" s="4">
        <f t="shared" si="22"/>
        <v>50</v>
      </c>
      <c r="R23">
        <f t="shared" si="0"/>
        <v>50000</v>
      </c>
      <c r="S23">
        <f t="shared" si="1"/>
        <v>1337.4732581731175</v>
      </c>
      <c r="U23">
        <f t="shared" si="12"/>
        <v>9.5159809999999997E-3</v>
      </c>
      <c r="V23">
        <f t="shared" si="13"/>
        <v>0.01</v>
      </c>
      <c r="W23">
        <f t="shared" si="14"/>
        <v>0.77593096567958686</v>
      </c>
      <c r="X23">
        <f t="shared" si="15"/>
        <v>7.3837443267186003E-3</v>
      </c>
      <c r="Y23">
        <f t="shared" si="16"/>
        <v>7.7593096567958684E-3</v>
      </c>
      <c r="Z23">
        <f t="shared" si="17"/>
        <v>0.76078791169607241</v>
      </c>
      <c r="AB23">
        <f t="shared" si="18"/>
        <v>1012.5825848839412</v>
      </c>
      <c r="AC23">
        <f t="shared" si="19"/>
        <v>1017.533487034868</v>
      </c>
      <c r="AE23">
        <f t="shared" si="2"/>
        <v>0</v>
      </c>
      <c r="AF23">
        <f t="shared" si="3"/>
        <v>0</v>
      </c>
      <c r="AG23">
        <f t="shared" si="3"/>
        <v>-38.039395584803621</v>
      </c>
      <c r="AH23">
        <f t="shared" si="4"/>
        <v>-369.18721633593003</v>
      </c>
      <c r="AI23">
        <f t="shared" si="5"/>
        <v>-407.22661192073366</v>
      </c>
      <c r="AJ23">
        <f t="shared" si="6"/>
        <v>-4.9509021509268223</v>
      </c>
      <c r="AK23">
        <f t="shared" si="20"/>
        <v>70.880780941875884</v>
      </c>
      <c r="AL23">
        <f t="shared" si="7"/>
        <v>-341.29673312978457</v>
      </c>
      <c r="AN23">
        <f t="shared" si="8"/>
        <v>0</v>
      </c>
      <c r="AO23">
        <f t="shared" si="8"/>
        <v>0</v>
      </c>
      <c r="AP23">
        <f t="shared" si="8"/>
        <v>-10.08712717161915</v>
      </c>
      <c r="AQ23">
        <f t="shared" si="8"/>
        <v>-97.899515595992156</v>
      </c>
      <c r="AR23">
        <f t="shared" si="8"/>
        <v>-107.9866427676113</v>
      </c>
      <c r="AS23">
        <f t="shared" si="8"/>
        <v>-1.312859440663467</v>
      </c>
      <c r="AT23">
        <f t="shared" si="8"/>
        <v>18.795867820518424</v>
      </c>
      <c r="AU23">
        <f t="shared" si="8"/>
        <v>-90.503634387756335</v>
      </c>
      <c r="AW23">
        <v>20</v>
      </c>
      <c r="AX23">
        <f>IF(Z23&gt;0, (R23*SUMPRODUCT(K23:$K$98, X23:$X$98)-K23*$AZ$3)/Z23, 0)</f>
        <v>1337.4732581731175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0.23676410751611635</v>
      </c>
      <c r="L24" s="2">
        <v>21</v>
      </c>
      <c r="M24" s="6">
        <v>1.1135328E-2</v>
      </c>
      <c r="Q24" s="4">
        <f t="shared" si="22"/>
        <v>50</v>
      </c>
      <c r="R24">
        <f t="shared" si="0"/>
        <v>50000</v>
      </c>
      <c r="S24">
        <f t="shared" si="1"/>
        <v>1354.6547911222037</v>
      </c>
      <c r="U24">
        <f t="shared" si="12"/>
        <v>1.1135328E-2</v>
      </c>
      <c r="V24">
        <f t="shared" si="13"/>
        <v>0.01</v>
      </c>
      <c r="W24">
        <f t="shared" si="14"/>
        <v>0.76078791169607241</v>
      </c>
      <c r="X24">
        <f t="shared" si="15"/>
        <v>8.4716229351708017E-3</v>
      </c>
      <c r="Y24">
        <f t="shared" si="16"/>
        <v>7.6078791169607246E-3</v>
      </c>
      <c r="Z24">
        <f t="shared" si="17"/>
        <v>0.74470840964394092</v>
      </c>
      <c r="AB24">
        <f t="shared" si="18"/>
        <v>1017.533487034868</v>
      </c>
      <c r="AC24">
        <f t="shared" si="19"/>
        <v>1008.8228151131614</v>
      </c>
      <c r="AE24">
        <f t="shared" si="2"/>
        <v>0</v>
      </c>
      <c r="AF24">
        <f t="shared" si="3"/>
        <v>0</v>
      </c>
      <c r="AG24">
        <f t="shared" si="3"/>
        <v>-37.235420482197043</v>
      </c>
      <c r="AH24">
        <f t="shared" si="4"/>
        <v>-423.58114675854011</v>
      </c>
      <c r="AI24">
        <f t="shared" ref="AI24:AI87" si="23">SUM(AE24:AH24)</f>
        <v>-460.81656724073719</v>
      </c>
      <c r="AJ24">
        <f t="shared" si="6"/>
        <v>8.7106719217066484</v>
      </c>
      <c r="AK24">
        <f t="shared" si="20"/>
        <v>71.227344092440774</v>
      </c>
      <c r="AL24">
        <f t="shared" ref="AL24:AL87" si="24">SUM(AI24:AK24)</f>
        <v>-380.87855122658976</v>
      </c>
      <c r="AN24">
        <f t="shared" si="8"/>
        <v>0</v>
      </c>
      <c r="AO24">
        <f t="shared" si="8"/>
        <v>0</v>
      </c>
      <c r="AP24">
        <f t="shared" si="8"/>
        <v>-8.8160110984547018</v>
      </c>
      <c r="AQ24">
        <f t="shared" si="8"/>
        <v>-100.28881217293885</v>
      </c>
      <c r="AR24">
        <f t="shared" si="8"/>
        <v>-109.10482327139356</v>
      </c>
      <c r="AS24">
        <f t="shared" si="8"/>
        <v>2.0623744634085686</v>
      </c>
      <c r="AT24">
        <f t="shared" si="8"/>
        <v>16.864078554790062</v>
      </c>
      <c r="AU24">
        <f t="shared" si="8"/>
        <v>-90.178370253194927</v>
      </c>
      <c r="AW24">
        <v>21</v>
      </c>
      <c r="AX24">
        <f>IF(Z24&gt;0, (R24*SUMPRODUCT(K24:$K$98, X24:$X$98)-K24*$AZ$3)/Z24, 0)</f>
        <v>1354.6547911222037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0.21139652456796101</v>
      </c>
      <c r="L25" s="2">
        <v>22</v>
      </c>
      <c r="M25" s="6">
        <v>1.2969985999999999E-2</v>
      </c>
      <c r="Q25" s="4">
        <f t="shared" si="22"/>
        <v>50</v>
      </c>
      <c r="R25">
        <f t="shared" si="0"/>
        <v>50000</v>
      </c>
      <c r="S25">
        <f t="shared" si="1"/>
        <v>1358.113726482482</v>
      </c>
      <c r="U25">
        <f t="shared" si="12"/>
        <v>1.2969985999999999E-2</v>
      </c>
      <c r="V25">
        <f t="shared" si="13"/>
        <v>0.01</v>
      </c>
      <c r="W25">
        <f t="shared" si="14"/>
        <v>0.74470840964394092</v>
      </c>
      <c r="X25">
        <f t="shared" si="15"/>
        <v>9.658857647164178E-3</v>
      </c>
      <c r="Y25">
        <f t="shared" si="16"/>
        <v>7.4470840964394091E-3</v>
      </c>
      <c r="Z25">
        <f t="shared" si="17"/>
        <v>0.72760246790033722</v>
      </c>
      <c r="AB25">
        <f t="shared" si="18"/>
        <v>1008.8228151131614</v>
      </c>
      <c r="AC25">
        <f t="shared" si="19"/>
        <v>988.16689907797752</v>
      </c>
      <c r="AE25">
        <f t="shared" si="2"/>
        <v>0</v>
      </c>
      <c r="AF25">
        <f t="shared" si="3"/>
        <v>0</v>
      </c>
      <c r="AG25">
        <f t="shared" si="3"/>
        <v>-36.380123395016859</v>
      </c>
      <c r="AH25">
        <f t="shared" si="4"/>
        <v>-482.94288235820892</v>
      </c>
      <c r="AI25">
        <f t="shared" si="23"/>
        <v>-519.32300575322574</v>
      </c>
      <c r="AJ25">
        <f t="shared" si="6"/>
        <v>20.65591603518385</v>
      </c>
      <c r="AK25">
        <f t="shared" si="20"/>
        <v>70.617597057921301</v>
      </c>
      <c r="AL25">
        <f t="shared" si="24"/>
        <v>-428.04949266012056</v>
      </c>
      <c r="AN25">
        <f t="shared" si="8"/>
        <v>0</v>
      </c>
      <c r="AO25">
        <f t="shared" si="8"/>
        <v>0</v>
      </c>
      <c r="AP25">
        <f t="shared" si="8"/>
        <v>-7.6906316490601352</v>
      </c>
      <c r="AQ25">
        <f t="shared" si="8"/>
        <v>-102.09244689535902</v>
      </c>
      <c r="AR25">
        <f t="shared" si="8"/>
        <v>-109.78307854441914</v>
      </c>
      <c r="AS25">
        <f t="shared" si="8"/>
        <v>4.3665888616054822</v>
      </c>
      <c r="AT25">
        <f t="shared" si="8"/>
        <v>14.928314591385233</v>
      </c>
      <c r="AU25">
        <f t="shared" si="8"/>
        <v>-90.488175091428431</v>
      </c>
      <c r="AW25">
        <v>22</v>
      </c>
      <c r="AX25">
        <f>IF(Z25&gt;0, (R25*SUMPRODUCT(K25:$K$98, X25:$X$98)-K25*$AZ$3)/Z25, 0)</f>
        <v>1358.113726482482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0.18874689693567948</v>
      </c>
      <c r="L26" s="2">
        <v>23</v>
      </c>
      <c r="M26" s="6">
        <v>1.4883069000000001E-2</v>
      </c>
      <c r="Q26" s="4">
        <f t="shared" si="22"/>
        <v>50</v>
      </c>
      <c r="R26">
        <f t="shared" si="0"/>
        <v>50000</v>
      </c>
      <c r="S26">
        <f t="shared" si="1"/>
        <v>1349.0889987419803</v>
      </c>
      <c r="U26">
        <f t="shared" si="12"/>
        <v>1.4883069000000001E-2</v>
      </c>
      <c r="V26">
        <f t="shared" si="13"/>
        <v>0.01</v>
      </c>
      <c r="W26">
        <f t="shared" si="14"/>
        <v>0.72760246790033722</v>
      </c>
      <c r="X26">
        <f t="shared" si="15"/>
        <v>1.0828957734331004E-2</v>
      </c>
      <c r="Y26">
        <f t="shared" si="16"/>
        <v>7.2760246790033725E-3</v>
      </c>
      <c r="Z26">
        <f t="shared" si="17"/>
        <v>0.70949748548700287</v>
      </c>
      <c r="AB26">
        <f t="shared" si="18"/>
        <v>988.16689907797752</v>
      </c>
      <c r="AC26">
        <f t="shared" si="19"/>
        <v>957.17525230561341</v>
      </c>
      <c r="AE26">
        <f t="shared" si="2"/>
        <v>0</v>
      </c>
      <c r="AF26">
        <f t="shared" si="3"/>
        <v>0</v>
      </c>
      <c r="AG26">
        <f t="shared" si="3"/>
        <v>-35.474874274350142</v>
      </c>
      <c r="AH26">
        <f t="shared" si="4"/>
        <v>-541.44788671655022</v>
      </c>
      <c r="AI26">
        <f t="shared" si="23"/>
        <v>-576.92276099090031</v>
      </c>
      <c r="AJ26">
        <f t="shared" si="6"/>
        <v>30.991646772364106</v>
      </c>
      <c r="AK26">
        <f t="shared" si="20"/>
        <v>69.171682935458435</v>
      </c>
      <c r="AL26">
        <f t="shared" si="24"/>
        <v>-476.75943128307779</v>
      </c>
      <c r="AN26">
        <f t="shared" si="8"/>
        <v>0</v>
      </c>
      <c r="AO26">
        <f t="shared" si="8"/>
        <v>0</v>
      </c>
      <c r="AP26">
        <f t="shared" si="8"/>
        <v>-6.6957724384669532</v>
      </c>
      <c r="AQ26">
        <f t="shared" si="8"/>
        <v>-102.19660847013016</v>
      </c>
      <c r="AR26">
        <f t="shared" si="8"/>
        <v>-108.8923809085971</v>
      </c>
      <c r="AS26">
        <f t="shared" si="8"/>
        <v>5.8495771592103916</v>
      </c>
      <c r="AT26">
        <f t="shared" si="8"/>
        <v>13.055940509886472</v>
      </c>
      <c r="AU26">
        <f t="shared" si="8"/>
        <v>-89.986863239500238</v>
      </c>
      <c r="AW26">
        <v>23</v>
      </c>
      <c r="AX26">
        <f>IF(Z26&gt;0, (R26*SUMPRODUCT(K26:$K$98, X26:$X$98)-K26*$AZ$3)/Z26, 0)</f>
        <v>1349.0889987419803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0.16852401512114237</v>
      </c>
      <c r="L27" s="2">
        <v>24</v>
      </c>
      <c r="M27" s="6">
        <v>1.6930661E-2</v>
      </c>
      <c r="Q27" s="4">
        <f t="shared" si="22"/>
        <v>50</v>
      </c>
      <c r="R27">
        <f t="shared" si="0"/>
        <v>50000</v>
      </c>
      <c r="S27">
        <f t="shared" si="1"/>
        <v>1330.3512066098556</v>
      </c>
      <c r="U27">
        <f t="shared" si="12"/>
        <v>1.6930661E-2</v>
      </c>
      <c r="V27">
        <f t="shared" si="13"/>
        <v>0.01</v>
      </c>
      <c r="W27">
        <f t="shared" si="14"/>
        <v>0.70949748548700287</v>
      </c>
      <c r="X27">
        <f t="shared" si="15"/>
        <v>1.2012261407132865E-2</v>
      </c>
      <c r="Y27">
        <f t="shared" si="16"/>
        <v>7.0949748548700285E-3</v>
      </c>
      <c r="Z27">
        <f t="shared" si="17"/>
        <v>0.69039024922500003</v>
      </c>
      <c r="AB27">
        <f t="shared" si="18"/>
        <v>957.17525230561341</v>
      </c>
      <c r="AC27">
        <f t="shared" si="19"/>
        <v>918.46150108815766</v>
      </c>
      <c r="AE27">
        <f t="shared" si="2"/>
        <v>0</v>
      </c>
      <c r="AF27">
        <f t="shared" si="3"/>
        <v>0</v>
      </c>
      <c r="AG27">
        <f t="shared" si="3"/>
        <v>-34.519512461250002</v>
      </c>
      <c r="AH27">
        <f t="shared" si="4"/>
        <v>-600.61307035664322</v>
      </c>
      <c r="AI27">
        <f t="shared" si="23"/>
        <v>-635.13258281789319</v>
      </c>
      <c r="AJ27">
        <f t="shared" si="6"/>
        <v>38.713751217455751</v>
      </c>
      <c r="AK27">
        <f t="shared" si="20"/>
        <v>67.002267661392949</v>
      </c>
      <c r="AL27">
        <f t="shared" si="24"/>
        <v>-529.41656393904452</v>
      </c>
      <c r="AN27">
        <f t="shared" si="8"/>
        <v>0</v>
      </c>
      <c r="AO27">
        <f t="shared" si="8"/>
        <v>0</v>
      </c>
      <c r="AP27">
        <f t="shared" si="8"/>
        <v>-5.8173668399941576</v>
      </c>
      <c r="AQ27">
        <f t="shared" si="8"/>
        <v>-101.21772615073868</v>
      </c>
      <c r="AR27">
        <f t="shared" si="8"/>
        <v>-107.03509299073285</v>
      </c>
      <c r="AS27">
        <f t="shared" si="8"/>
        <v>6.5241967955666569</v>
      </c>
      <c r="AT27">
        <f t="shared" si="8"/>
        <v>11.291491168519414</v>
      </c>
      <c r="AU27">
        <f t="shared" si="8"/>
        <v>-89.219405026646783</v>
      </c>
      <c r="AW27">
        <v>24</v>
      </c>
      <c r="AX27">
        <f>IF(Z27&gt;0, (R27*SUMPRODUCT(K27:$K$98, X27:$X$98)-K27*$AZ$3)/Z27, 0)</f>
        <v>1330.3512066098556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0.15046787064387712</v>
      </c>
      <c r="L28" s="2">
        <v>25</v>
      </c>
      <c r="M28" s="6">
        <v>1.9185959999999998E-2</v>
      </c>
      <c r="Q28" s="4">
        <f t="shared" si="22"/>
        <v>50</v>
      </c>
      <c r="R28">
        <f t="shared" si="0"/>
        <v>50000</v>
      </c>
      <c r="S28">
        <f t="shared" si="1"/>
        <v>1303.897386335831</v>
      </c>
      <c r="U28">
        <f t="shared" si="12"/>
        <v>1.9185959999999998E-2</v>
      </c>
      <c r="V28">
        <f t="shared" si="13"/>
        <v>0.01</v>
      </c>
      <c r="W28">
        <f t="shared" si="14"/>
        <v>0.69039024922500003</v>
      </c>
      <c r="X28">
        <f t="shared" si="15"/>
        <v>1.324579970602088E-2</v>
      </c>
      <c r="Y28">
        <f t="shared" si="16"/>
        <v>6.9039024922500003E-3</v>
      </c>
      <c r="Z28">
        <f t="shared" si="17"/>
        <v>0.67024054702672908</v>
      </c>
      <c r="AB28">
        <f t="shared" si="18"/>
        <v>918.46150108815766</v>
      </c>
      <c r="AC28">
        <f t="shared" si="19"/>
        <v>873.92489748444973</v>
      </c>
      <c r="AE28">
        <f t="shared" si="2"/>
        <v>0</v>
      </c>
      <c r="AF28">
        <f t="shared" si="3"/>
        <v>0</v>
      </c>
      <c r="AG28">
        <f t="shared" si="3"/>
        <v>-33.512027351336457</v>
      </c>
      <c r="AH28">
        <f t="shared" si="4"/>
        <v>-662.289985301044</v>
      </c>
      <c r="AI28">
        <f t="shared" si="23"/>
        <v>-695.80201265238043</v>
      </c>
      <c r="AJ28">
        <f t="shared" si="6"/>
        <v>44.536603603707931</v>
      </c>
      <c r="AK28">
        <f t="shared" si="20"/>
        <v>64.292305076171047</v>
      </c>
      <c r="AL28">
        <f t="shared" si="24"/>
        <v>-586.97310397250146</v>
      </c>
      <c r="AN28">
        <f t="shared" si="8"/>
        <v>0</v>
      </c>
      <c r="AO28">
        <f t="shared" si="8"/>
        <v>0</v>
      </c>
      <c r="AP28">
        <f t="shared" si="8"/>
        <v>-5.0424833965149656</v>
      </c>
      <c r="AQ28">
        <f t="shared" si="8"/>
        <v>-99.653363837012762</v>
      </c>
      <c r="AR28">
        <f t="shared" si="8"/>
        <v>-104.69584723352773</v>
      </c>
      <c r="AS28">
        <f t="shared" si="8"/>
        <v>6.7013279099603569</v>
      </c>
      <c r="AT28">
        <f t="shared" si="8"/>
        <v>9.6739262435979896</v>
      </c>
      <c r="AU28">
        <f t="shared" si="8"/>
        <v>-88.320593079969385</v>
      </c>
      <c r="AW28">
        <v>25</v>
      </c>
      <c r="AX28">
        <f>IF(Z28&gt;0, (R28*SUMPRODUCT(K28:$K$98, X28:$X$98)-K28*$AZ$3)/Z28, 0)</f>
        <v>1303.897386335831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0.13434631307489028</v>
      </c>
      <c r="L29" s="2">
        <v>26</v>
      </c>
      <c r="M29" s="6">
        <v>2.1884238E-2</v>
      </c>
      <c r="Q29" s="4">
        <f t="shared" si="22"/>
        <v>50</v>
      </c>
      <c r="R29">
        <f t="shared" si="0"/>
        <v>50000</v>
      </c>
      <c r="S29">
        <f t="shared" si="1"/>
        <v>1271.2548308381552</v>
      </c>
      <c r="U29">
        <f t="shared" si="12"/>
        <v>2.1884238E-2</v>
      </c>
      <c r="V29">
        <f t="shared" si="13"/>
        <v>0.01</v>
      </c>
      <c r="W29">
        <f t="shared" si="14"/>
        <v>0.67024054702672908</v>
      </c>
      <c r="X29">
        <f t="shared" si="15"/>
        <v>1.4667703648383133E-2</v>
      </c>
      <c r="Y29">
        <f t="shared" si="16"/>
        <v>6.7024054702672911E-3</v>
      </c>
      <c r="Z29">
        <f t="shared" si="17"/>
        <v>0.64887043790807875</v>
      </c>
      <c r="AB29">
        <f t="shared" si="18"/>
        <v>873.92489748444973</v>
      </c>
      <c r="AC29">
        <f t="shared" si="19"/>
        <v>824.87967877871426</v>
      </c>
      <c r="AE29">
        <f t="shared" si="2"/>
        <v>0</v>
      </c>
      <c r="AF29">
        <f t="shared" si="3"/>
        <v>0</v>
      </c>
      <c r="AG29">
        <f t="shared" si="3"/>
        <v>-32.44352189540394</v>
      </c>
      <c r="AH29">
        <f t="shared" si="4"/>
        <v>-733.38518241915665</v>
      </c>
      <c r="AI29">
        <f t="shared" si="23"/>
        <v>-765.82870431456058</v>
      </c>
      <c r="AJ29">
        <f t="shared" si="6"/>
        <v>49.045218705735465</v>
      </c>
      <c r="AK29">
        <f t="shared" si="20"/>
        <v>61.174742823911487</v>
      </c>
      <c r="AL29">
        <f t="shared" si="24"/>
        <v>-655.6087427849136</v>
      </c>
      <c r="AN29">
        <f t="shared" si="8"/>
        <v>0</v>
      </c>
      <c r="AO29">
        <f t="shared" si="8"/>
        <v>0</v>
      </c>
      <c r="AP29">
        <f t="shared" si="8"/>
        <v>-4.3586675498119956</v>
      </c>
      <c r="AQ29">
        <f t="shared" si="8"/>
        <v>-98.527595321769539</v>
      </c>
      <c r="AR29">
        <f t="shared" si="8"/>
        <v>-102.88626287158154</v>
      </c>
      <c r="AS29">
        <f t="shared" si="8"/>
        <v>6.5890443070672022</v>
      </c>
      <c r="AT29">
        <f t="shared" si="8"/>
        <v>8.2186011516971096</v>
      </c>
      <c r="AU29">
        <f t="shared" si="8"/>
        <v>-88.078617412817223</v>
      </c>
      <c r="AW29">
        <v>26</v>
      </c>
      <c r="AX29">
        <f>IF(Z29&gt;0, (R29*SUMPRODUCT(K29:$K$98, X29:$X$98)-K29*$AZ$3)/Z29, 0)</f>
        <v>1271.2548308381552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0.11995206524543775</v>
      </c>
      <c r="L30" s="2">
        <v>27</v>
      </c>
      <c r="M30" s="6">
        <v>2.4761703999999999E-2</v>
      </c>
      <c r="Q30" s="4">
        <f t="shared" si="22"/>
        <v>50</v>
      </c>
      <c r="R30">
        <f t="shared" si="0"/>
        <v>50000</v>
      </c>
      <c r="S30">
        <f t="shared" si="1"/>
        <v>1231.8696266768368</v>
      </c>
      <c r="U30">
        <f t="shared" si="12"/>
        <v>2.4761703999999999E-2</v>
      </c>
      <c r="V30">
        <f t="shared" si="13"/>
        <v>0.01</v>
      </c>
      <c r="W30">
        <f t="shared" si="14"/>
        <v>0.64887043790807875</v>
      </c>
      <c r="X30">
        <f t="shared" si="15"/>
        <v>1.6067137717830225E-2</v>
      </c>
      <c r="Y30">
        <f t="shared" si="16"/>
        <v>6.4887043790807872E-3</v>
      </c>
      <c r="Z30">
        <f t="shared" si="17"/>
        <v>0.62631459581116777</v>
      </c>
      <c r="AB30">
        <f t="shared" si="18"/>
        <v>824.87967877871426</v>
      </c>
      <c r="AC30">
        <f t="shared" si="19"/>
        <v>771.53792732415718</v>
      </c>
      <c r="AE30">
        <f t="shared" si="2"/>
        <v>0</v>
      </c>
      <c r="AF30">
        <f t="shared" si="3"/>
        <v>0</v>
      </c>
      <c r="AG30">
        <f t="shared" si="3"/>
        <v>-31.31572979055839</v>
      </c>
      <c r="AH30">
        <f t="shared" si="4"/>
        <v>-803.35688589151118</v>
      </c>
      <c r="AI30">
        <f t="shared" si="23"/>
        <v>-834.67261568206959</v>
      </c>
      <c r="AJ30">
        <f t="shared" si="6"/>
        <v>53.341751454557084</v>
      </c>
      <c r="AK30">
        <f t="shared" si="20"/>
        <v>57.741577514510006</v>
      </c>
      <c r="AL30">
        <f t="shared" si="24"/>
        <v>-723.58928671300248</v>
      </c>
      <c r="AN30">
        <f t="shared" si="8"/>
        <v>0</v>
      </c>
      <c r="AO30">
        <f t="shared" si="8"/>
        <v>0</v>
      </c>
      <c r="AP30">
        <f t="shared" si="8"/>
        <v>-3.7563864630455588</v>
      </c>
      <c r="AQ30">
        <f t="shared" si="8"/>
        <v>-96.364317591830243</v>
      </c>
      <c r="AR30">
        <f t="shared" si="8"/>
        <v>-100.1207040548758</v>
      </c>
      <c r="AS30">
        <f t="shared" si="8"/>
        <v>6.3984532507829552</v>
      </c>
      <c r="AT30">
        <f t="shared" si="8"/>
        <v>6.9262214733950058</v>
      </c>
      <c r="AU30">
        <f t="shared" si="8"/>
        <v>-86.796029330697834</v>
      </c>
      <c r="AW30">
        <v>27</v>
      </c>
      <c r="AX30">
        <f>IF(Z30&gt;0, (R30*SUMPRODUCT(K30:$K$98, X30:$X$98)-K30*$AZ$3)/Z30, 0)</f>
        <v>1231.8696266768368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0.10710005825485512</v>
      </c>
      <c r="L31" s="2">
        <v>28</v>
      </c>
      <c r="M31" s="6">
        <v>2.7627288E-2</v>
      </c>
      <c r="Q31" s="4">
        <f t="shared" si="22"/>
        <v>50</v>
      </c>
      <c r="R31">
        <f t="shared" si="0"/>
        <v>50000</v>
      </c>
      <c r="S31">
        <f t="shared" si="1"/>
        <v>1187.0931513745334</v>
      </c>
      <c r="U31">
        <f t="shared" si="12"/>
        <v>2.7627288E-2</v>
      </c>
      <c r="V31">
        <f t="shared" si="13"/>
        <v>0.01</v>
      </c>
      <c r="W31">
        <f t="shared" si="14"/>
        <v>0.62631459581116777</v>
      </c>
      <c r="X31">
        <f t="shared" si="15"/>
        <v>1.7303373717078727E-2</v>
      </c>
      <c r="Y31">
        <f t="shared" si="16"/>
        <v>6.263145958111678E-3</v>
      </c>
      <c r="Z31">
        <f t="shared" si="17"/>
        <v>0.60274807613597736</v>
      </c>
      <c r="AB31">
        <f t="shared" si="18"/>
        <v>771.53792732415718</v>
      </c>
      <c r="AC31">
        <f t="shared" si="19"/>
        <v>715.51811318519458</v>
      </c>
      <c r="AE31">
        <f t="shared" si="2"/>
        <v>0</v>
      </c>
      <c r="AF31">
        <f t="shared" si="3"/>
        <v>0</v>
      </c>
      <c r="AG31">
        <f t="shared" si="3"/>
        <v>-30.137403806798869</v>
      </c>
      <c r="AH31">
        <f t="shared" si="4"/>
        <v>-865.16868585393638</v>
      </c>
      <c r="AI31">
        <f t="shared" si="23"/>
        <v>-895.30608966073521</v>
      </c>
      <c r="AJ31">
        <f t="shared" si="6"/>
        <v>56.019814138962602</v>
      </c>
      <c r="AK31">
        <f t="shared" si="20"/>
        <v>54.007654912691009</v>
      </c>
      <c r="AL31">
        <f t="shared" si="24"/>
        <v>-785.2786206090816</v>
      </c>
      <c r="AN31">
        <f t="shared" si="8"/>
        <v>0</v>
      </c>
      <c r="AO31">
        <f t="shared" si="8"/>
        <v>0</v>
      </c>
      <c r="AP31">
        <f t="shared" si="8"/>
        <v>-3.2277177033582514</v>
      </c>
      <c r="AQ31">
        <f t="shared" si="8"/>
        <v>-92.659616655233037</v>
      </c>
      <c r="AR31">
        <f t="shared" si="8"/>
        <v>-95.887334358591289</v>
      </c>
      <c r="AS31">
        <f t="shared" si="8"/>
        <v>5.9997253577090515</v>
      </c>
      <c r="AT31">
        <f t="shared" si="8"/>
        <v>5.7842229873573192</v>
      </c>
      <c r="AU31">
        <f t="shared" si="8"/>
        <v>-84.103386013524911</v>
      </c>
      <c r="AW31">
        <v>28</v>
      </c>
      <c r="AX31">
        <f>IF(Z31&gt;0, (R31*SUMPRODUCT(K31:$K$98, X31:$X$98)-K31*$AZ$3)/Z31, 0)</f>
        <v>1187.0931513745334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9.562505201326349E-2</v>
      </c>
      <c r="L32" s="2">
        <v>29</v>
      </c>
      <c r="M32" s="6">
        <v>3.0780427999999999E-2</v>
      </c>
      <c r="Q32" s="4">
        <f t="shared" si="22"/>
        <v>50</v>
      </c>
      <c r="R32">
        <f t="shared" si="0"/>
        <v>50000</v>
      </c>
      <c r="S32">
        <f t="shared" si="1"/>
        <v>1139.6007002681351</v>
      </c>
      <c r="U32">
        <f t="shared" si="12"/>
        <v>3.0780427999999999E-2</v>
      </c>
      <c r="V32">
        <f t="shared" si="13"/>
        <v>0.01</v>
      </c>
      <c r="W32">
        <f t="shared" si="14"/>
        <v>0.60274807613597736</v>
      </c>
      <c r="X32">
        <f t="shared" si="15"/>
        <v>1.8552843759641967E-2</v>
      </c>
      <c r="Y32">
        <f t="shared" si="16"/>
        <v>6.0274807613597738E-3</v>
      </c>
      <c r="Z32">
        <f t="shared" si="17"/>
        <v>0.57816775161497569</v>
      </c>
      <c r="AB32">
        <f t="shared" si="18"/>
        <v>715.51811318519458</v>
      </c>
      <c r="AC32">
        <f t="shared" si="19"/>
        <v>658.88037461287956</v>
      </c>
      <c r="AE32">
        <f t="shared" si="2"/>
        <v>0</v>
      </c>
      <c r="AF32">
        <f t="shared" si="3"/>
        <v>0</v>
      </c>
      <c r="AG32">
        <f t="shared" si="3"/>
        <v>-28.908387580748784</v>
      </c>
      <c r="AH32">
        <f t="shared" si="4"/>
        <v>-927.64218798209833</v>
      </c>
      <c r="AI32">
        <f t="shared" si="23"/>
        <v>-956.55057556284714</v>
      </c>
      <c r="AJ32">
        <f t="shared" si="6"/>
        <v>56.637738572315016</v>
      </c>
      <c r="AK32">
        <f t="shared" si="20"/>
        <v>50.086267922963629</v>
      </c>
      <c r="AL32">
        <f t="shared" si="24"/>
        <v>-849.82656906756847</v>
      </c>
      <c r="AN32">
        <f t="shared" si="8"/>
        <v>0</v>
      </c>
      <c r="AO32">
        <f t="shared" si="8"/>
        <v>0</v>
      </c>
      <c r="AP32">
        <f t="shared" si="8"/>
        <v>-2.7643660660286828</v>
      </c>
      <c r="AQ32">
        <f t="shared" si="8"/>
        <v>-88.705832475485707</v>
      </c>
      <c r="AR32">
        <f t="shared" si="8"/>
        <v>-91.470198541514392</v>
      </c>
      <c r="AS32">
        <f t="shared" si="8"/>
        <v>5.4159866968912436</v>
      </c>
      <c r="AT32">
        <f t="shared" si="8"/>
        <v>4.7895019752836481</v>
      </c>
      <c r="AU32">
        <f t="shared" si="8"/>
        <v>-81.264709869339498</v>
      </c>
      <c r="AW32">
        <v>29</v>
      </c>
      <c r="AX32">
        <f>IF(Z32&gt;0, (R32*SUMPRODUCT(K32:$K$98, X32:$X$98)-K32*$AZ$3)/Z32, 0)</f>
        <v>1139.6007002681351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8.5379510726128108E-2</v>
      </c>
      <c r="L33" s="2">
        <v>30</v>
      </c>
      <c r="M33" s="6">
        <v>3.4133669999999998E-2</v>
      </c>
      <c r="Q33" s="4">
        <f t="shared" si="22"/>
        <v>50</v>
      </c>
      <c r="R33">
        <f t="shared" si="0"/>
        <v>50000</v>
      </c>
      <c r="S33">
        <f t="shared" si="1"/>
        <v>1089.9045484639282</v>
      </c>
      <c r="U33">
        <f t="shared" si="12"/>
        <v>3.4133669999999998E-2</v>
      </c>
      <c r="V33">
        <f t="shared" si="13"/>
        <v>0.01</v>
      </c>
      <c r="W33">
        <f t="shared" si="14"/>
        <v>0.57816775161497569</v>
      </c>
      <c r="X33">
        <f t="shared" si="15"/>
        <v>1.9734987238267547E-2</v>
      </c>
      <c r="Y33">
        <f t="shared" si="16"/>
        <v>5.7816775161497573E-3</v>
      </c>
      <c r="Z33">
        <f t="shared" si="17"/>
        <v>0.55265108686055842</v>
      </c>
      <c r="AB33">
        <f t="shared" si="18"/>
        <v>658.88037461287956</v>
      </c>
      <c r="AC33">
        <f t="shared" si="19"/>
        <v>602.33693328285608</v>
      </c>
      <c r="AE33">
        <f t="shared" si="2"/>
        <v>0</v>
      </c>
      <c r="AF33">
        <f t="shared" si="3"/>
        <v>0</v>
      </c>
      <c r="AG33">
        <f t="shared" si="3"/>
        <v>-27.63255434302792</v>
      </c>
      <c r="AH33">
        <f t="shared" si="4"/>
        <v>-986.74936191337736</v>
      </c>
      <c r="AI33">
        <f t="shared" si="23"/>
        <v>-1014.3819162564052</v>
      </c>
      <c r="AJ33">
        <f t="shared" si="6"/>
        <v>56.543441330023484</v>
      </c>
      <c r="AK33">
        <f t="shared" si="20"/>
        <v>46.121626222901575</v>
      </c>
      <c r="AL33">
        <f t="shared" si="24"/>
        <v>-911.7168487034802</v>
      </c>
      <c r="AN33">
        <f t="shared" si="8"/>
        <v>0</v>
      </c>
      <c r="AO33">
        <f t="shared" si="8"/>
        <v>0</v>
      </c>
      <c r="AP33">
        <f t="shared" si="8"/>
        <v>-2.3592539699208701</v>
      </c>
      <c r="AQ33">
        <f t="shared" si="8"/>
        <v>-84.248177729483274</v>
      </c>
      <c r="AR33">
        <f t="shared" si="8"/>
        <v>-86.607431699404131</v>
      </c>
      <c r="AS33">
        <f t="shared" si="8"/>
        <v>4.8276513555289355</v>
      </c>
      <c r="AT33">
        <f t="shared" si="8"/>
        <v>3.9378418808046964</v>
      </c>
      <c r="AU33">
        <f t="shared" si="8"/>
        <v>-77.841938463070505</v>
      </c>
      <c r="AW33">
        <v>30</v>
      </c>
      <c r="AX33">
        <f>IF(Z33&gt;0, (R33*SUMPRODUCT(K33:$K$98, X33:$X$98)-K33*$AZ$3)/Z33, 0)</f>
        <v>1089.9045484639282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7.6231706005471522E-2</v>
      </c>
      <c r="L34" s="2">
        <v>31</v>
      </c>
      <c r="M34" s="6">
        <v>3.7867151000000002E-2</v>
      </c>
      <c r="Q34" s="4">
        <f t="shared" si="22"/>
        <v>50</v>
      </c>
      <c r="R34">
        <f t="shared" si="0"/>
        <v>50000</v>
      </c>
      <c r="S34">
        <f t="shared" si="1"/>
        <v>1039.1638729264762</v>
      </c>
      <c r="U34">
        <f t="shared" si="12"/>
        <v>3.7867151000000002E-2</v>
      </c>
      <c r="V34">
        <f t="shared" si="13"/>
        <v>0.01</v>
      </c>
      <c r="W34">
        <f t="shared" si="14"/>
        <v>0.55265108686055842</v>
      </c>
      <c r="X34">
        <f t="shared" si="15"/>
        <v>2.0927322156462883E-2</v>
      </c>
      <c r="Y34">
        <f t="shared" si="16"/>
        <v>5.5265108686055843E-3</v>
      </c>
      <c r="Z34">
        <f t="shared" si="17"/>
        <v>0.52619725383548999</v>
      </c>
      <c r="AB34">
        <f t="shared" si="18"/>
        <v>602.33693328285608</v>
      </c>
      <c r="AC34">
        <f t="shared" si="19"/>
        <v>546.80517621896388</v>
      </c>
      <c r="AE34">
        <f t="shared" si="2"/>
        <v>0</v>
      </c>
      <c r="AF34">
        <f t="shared" si="3"/>
        <v>0</v>
      </c>
      <c r="AG34">
        <f t="shared" si="3"/>
        <v>-26.309862691774498</v>
      </c>
      <c r="AH34">
        <f t="shared" si="4"/>
        <v>-1046.3661078231441</v>
      </c>
      <c r="AI34">
        <f t="shared" si="23"/>
        <v>-1072.6759705149186</v>
      </c>
      <c r="AJ34">
        <f t="shared" si="6"/>
        <v>55.531757063892201</v>
      </c>
      <c r="AK34">
        <f t="shared" si="20"/>
        <v>42.163585329799929</v>
      </c>
      <c r="AL34">
        <f t="shared" si="24"/>
        <v>-974.98062812122646</v>
      </c>
      <c r="AN34">
        <f t="shared" si="8"/>
        <v>0</v>
      </c>
      <c r="AO34">
        <f t="shared" si="8"/>
        <v>0</v>
      </c>
      <c r="AP34">
        <f t="shared" si="8"/>
        <v>-2.0056457177636773</v>
      </c>
      <c r="AQ34">
        <f t="shared" si="8"/>
        <v>-79.766273505663435</v>
      </c>
      <c r="AR34">
        <f t="shared" si="8"/>
        <v>-81.771919223427119</v>
      </c>
      <c r="AS34">
        <f t="shared" si="8"/>
        <v>4.2332805784618968</v>
      </c>
      <c r="AT34">
        <f t="shared" si="8"/>
        <v>3.2142020409979204</v>
      </c>
      <c r="AU34">
        <f t="shared" ref="AU34:AU89" si="25">AL34*$K34</f>
        <v>-74.3244366039673</v>
      </c>
      <c r="AW34">
        <v>31</v>
      </c>
      <c r="AX34">
        <f>IF(Z34&gt;0, (R34*SUMPRODUCT(K34:$K$98, X34:$X$98)-K34*$AZ$3)/Z34, 0)</f>
        <v>1039.1638729264762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6.8064023219171002E-2</v>
      </c>
      <c r="L35" s="2">
        <v>32</v>
      </c>
      <c r="M35" s="6">
        <v>4.2172894000000002E-2</v>
      </c>
      <c r="Q35" s="4">
        <f t="shared" si="22"/>
        <v>50</v>
      </c>
      <c r="R35">
        <f t="shared" si="0"/>
        <v>50000</v>
      </c>
      <c r="S35">
        <f t="shared" si="1"/>
        <v>987.83853836949743</v>
      </c>
      <c r="U35">
        <f t="shared" si="12"/>
        <v>4.2172894000000002E-2</v>
      </c>
      <c r="V35">
        <f t="shared" si="13"/>
        <v>0.01</v>
      </c>
      <c r="W35">
        <f t="shared" si="14"/>
        <v>0.52619725383548999</v>
      </c>
      <c r="X35">
        <f t="shared" si="15"/>
        <v>2.2191261009095214E-2</v>
      </c>
      <c r="Y35">
        <f t="shared" si="16"/>
        <v>5.2619725383548999E-3</v>
      </c>
      <c r="Z35">
        <f t="shared" si="17"/>
        <v>0.49874402028803988</v>
      </c>
      <c r="AB35">
        <f t="shared" si="18"/>
        <v>546.80517621896388</v>
      </c>
      <c r="AC35">
        <f t="shared" si="19"/>
        <v>492.6785640218643</v>
      </c>
      <c r="AE35">
        <f t="shared" si="2"/>
        <v>0</v>
      </c>
      <c r="AF35">
        <f t="shared" ref="AF35:AG66" si="26">-$Z35*P35</f>
        <v>0</v>
      </c>
      <c r="AG35">
        <f t="shared" si="26"/>
        <v>-24.937201014401992</v>
      </c>
      <c r="AH35">
        <f t="shared" si="4"/>
        <v>-1109.5630504547607</v>
      </c>
      <c r="AI35">
        <f t="shared" si="23"/>
        <v>-1134.5002514691628</v>
      </c>
      <c r="AJ35">
        <f t="shared" si="6"/>
        <v>54.126612197099575</v>
      </c>
      <c r="AK35">
        <f t="shared" si="20"/>
        <v>38.276362335327477</v>
      </c>
      <c r="AL35">
        <f t="shared" si="24"/>
        <v>-1042.0972769367356</v>
      </c>
      <c r="AN35">
        <f t="shared" ref="AN35:AT66" si="27">AE35*$K35</f>
        <v>0</v>
      </c>
      <c r="AO35">
        <f t="shared" si="27"/>
        <v>0</v>
      </c>
      <c r="AP35">
        <f t="shared" si="27"/>
        <v>-1.6973262288653919</v>
      </c>
      <c r="AQ35">
        <f t="shared" si="27"/>
        <v>-75.521325229287044</v>
      </c>
      <c r="AR35">
        <f t="shared" si="27"/>
        <v>-77.218651458152436</v>
      </c>
      <c r="AS35">
        <f t="shared" si="27"/>
        <v>3.6840749893584497</v>
      </c>
      <c r="AT35">
        <f t="shared" si="27"/>
        <v>2.6052432147371318</v>
      </c>
      <c r="AU35">
        <f t="shared" si="25"/>
        <v>-70.929333254056843</v>
      </c>
      <c r="AW35">
        <v>32</v>
      </c>
      <c r="AX35">
        <f>IF(Z35&gt;0, (R35*SUMPRODUCT(K35:$K$98, X35:$X$98)-K35*$AZ$3)/Z35, 0)</f>
        <v>987.83853836949743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6.0771449302831244E-2</v>
      </c>
      <c r="L36" s="2">
        <v>33</v>
      </c>
      <c r="M36" s="6">
        <v>4.6777600000000003E-2</v>
      </c>
      <c r="Q36" s="4">
        <f t="shared" si="22"/>
        <v>50</v>
      </c>
      <c r="R36">
        <f t="shared" si="0"/>
        <v>50000</v>
      </c>
      <c r="S36">
        <f t="shared" si="1"/>
        <v>935.4272426918086</v>
      </c>
      <c r="U36">
        <f t="shared" si="12"/>
        <v>4.6777600000000003E-2</v>
      </c>
      <c r="V36">
        <f t="shared" si="13"/>
        <v>0.01</v>
      </c>
      <c r="W36">
        <f t="shared" si="14"/>
        <v>0.49874402028803988</v>
      </c>
      <c r="X36">
        <f t="shared" si="15"/>
        <v>2.3330048283425817E-2</v>
      </c>
      <c r="Y36">
        <f t="shared" si="16"/>
        <v>4.9874402028803992E-3</v>
      </c>
      <c r="Z36">
        <f t="shared" si="17"/>
        <v>0.47042653180173366</v>
      </c>
      <c r="AB36">
        <f t="shared" si="18"/>
        <v>492.6785640218643</v>
      </c>
      <c r="AC36">
        <f t="shared" si="19"/>
        <v>440.04979353236615</v>
      </c>
      <c r="AE36">
        <f t="shared" si="2"/>
        <v>0</v>
      </c>
      <c r="AF36">
        <f t="shared" si="26"/>
        <v>0</v>
      </c>
      <c r="AG36">
        <f t="shared" si="26"/>
        <v>-23.521326590086684</v>
      </c>
      <c r="AH36">
        <f t="shared" si="4"/>
        <v>-1166.5024141712909</v>
      </c>
      <c r="AI36">
        <f t="shared" si="23"/>
        <v>-1190.0237407613774</v>
      </c>
      <c r="AJ36">
        <f t="shared" si="6"/>
        <v>52.628770489498152</v>
      </c>
      <c r="AK36">
        <f t="shared" si="20"/>
        <v>34.487499481530506</v>
      </c>
      <c r="AL36">
        <f t="shared" si="24"/>
        <v>-1102.9074707903487</v>
      </c>
      <c r="AN36">
        <f t="shared" si="27"/>
        <v>0</v>
      </c>
      <c r="AO36">
        <f t="shared" si="27"/>
        <v>0</v>
      </c>
      <c r="AP36">
        <f t="shared" si="27"/>
        <v>-1.4294251064047894</v>
      </c>
      <c r="AQ36">
        <f t="shared" si="27"/>
        <v>-70.890042324440856</v>
      </c>
      <c r="AR36">
        <f t="shared" si="27"/>
        <v>-72.319467430845634</v>
      </c>
      <c r="AS36">
        <f t="shared" si="27"/>
        <v>3.1983266576728782</v>
      </c>
      <c r="AT36">
        <f t="shared" si="27"/>
        <v>2.09585532632325</v>
      </c>
      <c r="AU36">
        <f t="shared" si="25"/>
        <v>-67.025285446849509</v>
      </c>
      <c r="AW36">
        <v>33</v>
      </c>
      <c r="AX36">
        <f>IF(Z36&gt;0, (R36*SUMPRODUCT(K36:$K$98, X36:$X$98)-K36*$AZ$3)/Z36, 0)</f>
        <v>935.4272426918086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5.4260222591813609E-2</v>
      </c>
      <c r="L37" s="2">
        <v>34</v>
      </c>
      <c r="M37" s="6">
        <v>5.1668436999999998E-2</v>
      </c>
      <c r="Q37" s="4">
        <f t="shared" si="22"/>
        <v>50</v>
      </c>
      <c r="R37">
        <f t="shared" si="0"/>
        <v>50000</v>
      </c>
      <c r="S37">
        <f t="shared" si="1"/>
        <v>882.61294729373526</v>
      </c>
      <c r="U37">
        <f t="shared" si="12"/>
        <v>5.1668436999999998E-2</v>
      </c>
      <c r="V37">
        <f t="shared" si="13"/>
        <v>0.01</v>
      </c>
      <c r="W37">
        <f t="shared" si="14"/>
        <v>0.47042653180173366</v>
      </c>
      <c r="X37">
        <f t="shared" si="15"/>
        <v>2.430620362152637E-2</v>
      </c>
      <c r="Y37">
        <f t="shared" si="16"/>
        <v>4.7042653180173364E-3</v>
      </c>
      <c r="Z37">
        <f t="shared" si="17"/>
        <v>0.44141606286218998</v>
      </c>
      <c r="AB37">
        <f t="shared" si="18"/>
        <v>440.04979353236615</v>
      </c>
      <c r="AC37">
        <f t="shared" si="19"/>
        <v>389.5995322255942</v>
      </c>
      <c r="AE37">
        <f t="shared" si="2"/>
        <v>0</v>
      </c>
      <c r="AF37">
        <f t="shared" si="26"/>
        <v>0</v>
      </c>
      <c r="AG37">
        <f t="shared" si="26"/>
        <v>-22.070803143109501</v>
      </c>
      <c r="AH37">
        <f t="shared" si="4"/>
        <v>-1215.3101810763185</v>
      </c>
      <c r="AI37">
        <f t="shared" si="23"/>
        <v>-1237.380984219428</v>
      </c>
      <c r="AJ37">
        <f t="shared" si="6"/>
        <v>50.450261306771949</v>
      </c>
      <c r="AK37">
        <f t="shared" si="20"/>
        <v>30.803485547265634</v>
      </c>
      <c r="AL37">
        <f t="shared" si="24"/>
        <v>-1156.1272373653906</v>
      </c>
      <c r="AN37">
        <f t="shared" si="27"/>
        <v>0</v>
      </c>
      <c r="AO37">
        <f t="shared" si="27"/>
        <v>0</v>
      </c>
      <c r="AP37">
        <f t="shared" si="27"/>
        <v>-1.197566691325221</v>
      </c>
      <c r="AQ37">
        <f t="shared" si="27"/>
        <v>-65.943000943298344</v>
      </c>
      <c r="AR37">
        <f t="shared" si="27"/>
        <v>-67.140567634623565</v>
      </c>
      <c r="AS37">
        <f t="shared" si="27"/>
        <v>2.7374424083206073</v>
      </c>
      <c r="AT37">
        <f t="shared" si="27"/>
        <v>1.6714039823983466</v>
      </c>
      <c r="AU37">
        <f t="shared" si="25"/>
        <v>-62.731721243904616</v>
      </c>
      <c r="AW37">
        <v>34</v>
      </c>
      <c r="AX37">
        <f>IF(Z37&gt;0, (R37*SUMPRODUCT(K37:$K$98, X37:$X$98)-K37*$AZ$3)/Z37, 0)</f>
        <v>882.61294729373526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4.8446627314119292E-2</v>
      </c>
      <c r="L38" s="2">
        <v>35</v>
      </c>
      <c r="M38" s="6">
        <v>5.7177164000000003E-2</v>
      </c>
      <c r="Q38" s="4">
        <f t="shared" si="22"/>
        <v>50</v>
      </c>
      <c r="R38">
        <f t="shared" si="0"/>
        <v>50000</v>
      </c>
      <c r="S38">
        <f t="shared" si="1"/>
        <v>830.34743133197492</v>
      </c>
      <c r="U38">
        <f t="shared" si="12"/>
        <v>5.7177164000000003E-2</v>
      </c>
      <c r="V38">
        <f t="shared" si="13"/>
        <v>0.01</v>
      </c>
      <c r="W38">
        <f t="shared" si="14"/>
        <v>0.44141606286218998</v>
      </c>
      <c r="X38">
        <f t="shared" si="15"/>
        <v>2.5238918618505746E-2</v>
      </c>
      <c r="Y38">
        <f t="shared" si="16"/>
        <v>4.4141606286218996E-3</v>
      </c>
      <c r="Z38">
        <f t="shared" si="17"/>
        <v>0.41176298361506236</v>
      </c>
      <c r="AB38">
        <f t="shared" si="18"/>
        <v>389.5995322255942</v>
      </c>
      <c r="AC38">
        <f t="shared" si="19"/>
        <v>341.90633576235712</v>
      </c>
      <c r="AE38">
        <f t="shared" si="2"/>
        <v>0</v>
      </c>
      <c r="AF38">
        <f t="shared" si="26"/>
        <v>0</v>
      </c>
      <c r="AG38">
        <f t="shared" si="26"/>
        <v>-20.588149180753117</v>
      </c>
      <c r="AH38">
        <f t="shared" si="4"/>
        <v>-1261.9459309252873</v>
      </c>
      <c r="AI38">
        <f t="shared" si="23"/>
        <v>-1282.5340801060404</v>
      </c>
      <c r="AJ38">
        <f t="shared" si="6"/>
        <v>47.693196463237086</v>
      </c>
      <c r="AK38">
        <f t="shared" si="20"/>
        <v>27.271967255791598</v>
      </c>
      <c r="AL38">
        <f t="shared" si="24"/>
        <v>-1207.5689163870118</v>
      </c>
      <c r="AN38">
        <f t="shared" si="27"/>
        <v>0</v>
      </c>
      <c r="AO38">
        <f t="shared" si="27"/>
        <v>0</v>
      </c>
      <c r="AP38">
        <f t="shared" si="27"/>
        <v>-0.99742639044743664</v>
      </c>
      <c r="AQ38">
        <f t="shared" si="27"/>
        <v>-61.137024206106716</v>
      </c>
      <c r="AR38">
        <f t="shared" si="27"/>
        <v>-62.13445059655416</v>
      </c>
      <c r="AS38">
        <f t="shared" si="27"/>
        <v>2.3105745144735192</v>
      </c>
      <c r="AT38">
        <f t="shared" si="27"/>
        <v>1.3212348337642001</v>
      </c>
      <c r="AU38">
        <f t="shared" si="25"/>
        <v>-58.502641248316444</v>
      </c>
      <c r="AW38">
        <v>35</v>
      </c>
      <c r="AX38">
        <f>IF(Z38&gt;0, (R38*SUMPRODUCT(K38:$K$98, X38:$X$98)-K38*$AZ$3)/Z38, 0)</f>
        <v>830.34743133197492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4.3255917244749365E-2</v>
      </c>
      <c r="L39" s="2">
        <v>36</v>
      </c>
      <c r="M39" s="6">
        <v>6.3388860000000005E-2</v>
      </c>
      <c r="Q39" s="4">
        <f t="shared" si="22"/>
        <v>50</v>
      </c>
      <c r="R39">
        <f t="shared" si="0"/>
        <v>50000</v>
      </c>
      <c r="S39">
        <f t="shared" si="1"/>
        <v>778.58294012450369</v>
      </c>
      <c r="U39">
        <f t="shared" si="12"/>
        <v>6.3388860000000005E-2</v>
      </c>
      <c r="V39">
        <f t="shared" si="13"/>
        <v>0.01</v>
      </c>
      <c r="W39">
        <f t="shared" si="14"/>
        <v>0.41176298361506236</v>
      </c>
      <c r="X39">
        <f t="shared" si="15"/>
        <v>2.6101186121557485E-2</v>
      </c>
      <c r="Y39">
        <f t="shared" si="16"/>
        <v>4.1176298361506238E-3</v>
      </c>
      <c r="Z39">
        <f t="shared" si="17"/>
        <v>0.38154416765735427</v>
      </c>
      <c r="AB39">
        <f t="shared" si="18"/>
        <v>341.90633576235712</v>
      </c>
      <c r="AC39">
        <f t="shared" si="19"/>
        <v>297.06377984201947</v>
      </c>
      <c r="AE39">
        <f t="shared" si="2"/>
        <v>0</v>
      </c>
      <c r="AF39">
        <f t="shared" si="26"/>
        <v>0</v>
      </c>
      <c r="AG39">
        <f t="shared" si="26"/>
        <v>-19.077208382867713</v>
      </c>
      <c r="AH39">
        <f t="shared" si="4"/>
        <v>-1305.0593060778742</v>
      </c>
      <c r="AI39">
        <f t="shared" si="23"/>
        <v>-1324.1365144607419</v>
      </c>
      <c r="AJ39">
        <f t="shared" si="6"/>
        <v>44.842555920337645</v>
      </c>
      <c r="AK39">
        <f t="shared" si="20"/>
        <v>23.933443503365002</v>
      </c>
      <c r="AL39">
        <f t="shared" si="24"/>
        <v>-1255.3605150370392</v>
      </c>
      <c r="AN39">
        <f t="shared" si="27"/>
        <v>0</v>
      </c>
      <c r="AO39">
        <f t="shared" si="27"/>
        <v>0</v>
      </c>
      <c r="AP39">
        <f t="shared" si="27"/>
        <v>-0.8252021470701647</v>
      </c>
      <c r="AQ39">
        <f t="shared" si="27"/>
        <v>-56.451537343194559</v>
      </c>
      <c r="AR39">
        <f t="shared" si="27"/>
        <v>-57.276739490264717</v>
      </c>
      <c r="AS39">
        <f t="shared" si="27"/>
        <v>1.9397058879331708</v>
      </c>
      <c r="AT39">
        <f t="shared" si="27"/>
        <v>1.0352630515634409</v>
      </c>
      <c r="AU39">
        <f t="shared" si="25"/>
        <v>-54.301770550768111</v>
      </c>
      <c r="AW39">
        <v>36</v>
      </c>
      <c r="AX39">
        <f>IF(Z39&gt;0, (R39*SUMPRODUCT(K39:$K$98, X39:$X$98)-K39*$AZ$3)/Z39, 0)</f>
        <v>778.58294012450369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3.8621354682811929E-2</v>
      </c>
      <c r="L40" s="2">
        <v>37</v>
      </c>
      <c r="M40" s="6">
        <v>7.0498397000000004E-2</v>
      </c>
      <c r="Q40" s="4">
        <f t="shared" si="22"/>
        <v>50</v>
      </c>
      <c r="R40">
        <f t="shared" si="0"/>
        <v>50000</v>
      </c>
      <c r="S40">
        <f t="shared" si="1"/>
        <v>727.30533397043644</v>
      </c>
      <c r="U40">
        <f t="shared" si="12"/>
        <v>7.0498397000000004E-2</v>
      </c>
      <c r="V40">
        <f t="shared" si="13"/>
        <v>0.01</v>
      </c>
      <c r="W40">
        <f t="shared" si="14"/>
        <v>0.38154416765735427</v>
      </c>
      <c r="X40">
        <f t="shared" si="15"/>
        <v>2.6898252204542724E-2</v>
      </c>
      <c r="Y40">
        <f t="shared" si="16"/>
        <v>3.815441676573543E-3</v>
      </c>
      <c r="Z40">
        <f t="shared" si="17"/>
        <v>0.35083047377623799</v>
      </c>
      <c r="AB40">
        <f t="shared" si="18"/>
        <v>297.06377984201947</v>
      </c>
      <c r="AC40">
        <f t="shared" si="19"/>
        <v>255.16087489683321</v>
      </c>
      <c r="AE40">
        <f t="shared" si="2"/>
        <v>0</v>
      </c>
      <c r="AF40">
        <f t="shared" si="26"/>
        <v>0</v>
      </c>
      <c r="AG40">
        <f t="shared" si="26"/>
        <v>-17.5415236888119</v>
      </c>
      <c r="AH40">
        <f t="shared" si="4"/>
        <v>-1344.9126102271362</v>
      </c>
      <c r="AI40">
        <f t="shared" si="23"/>
        <v>-1362.454133915948</v>
      </c>
      <c r="AJ40">
        <f t="shared" si="6"/>
        <v>41.902904945186265</v>
      </c>
      <c r="AK40">
        <f t="shared" si="20"/>
        <v>20.794464588941366</v>
      </c>
      <c r="AL40">
        <f t="shared" si="24"/>
        <v>-1299.7567643818204</v>
      </c>
      <c r="AN40">
        <f t="shared" si="27"/>
        <v>0</v>
      </c>
      <c r="AO40">
        <f t="shared" si="27"/>
        <v>0</v>
      </c>
      <c r="AP40">
        <f t="shared" si="27"/>
        <v>-0.67747740806255186</v>
      </c>
      <c r="AQ40">
        <f t="shared" si="27"/>
        <v>-51.942346936968619</v>
      </c>
      <c r="AR40">
        <f t="shared" si="27"/>
        <v>-52.619824345031169</v>
      </c>
      <c r="AS40">
        <f t="shared" si="27"/>
        <v>1.6183469541281927</v>
      </c>
      <c r="AT40">
        <f t="shared" si="27"/>
        <v>0.80311039232867742</v>
      </c>
      <c r="AU40">
        <f t="shared" si="25"/>
        <v>-50.198366998574301</v>
      </c>
      <c r="AW40">
        <v>37</v>
      </c>
      <c r="AX40">
        <f>IF(Z40&gt;0, (R40*SUMPRODUCT(K40:$K$98, X40:$X$98)-K40*$AZ$3)/Z40, 0)</f>
        <v>727.30533397043644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3.4483352395367789E-2</v>
      </c>
      <c r="L41" s="2">
        <v>38</v>
      </c>
      <c r="M41" s="6">
        <v>7.8701599999999997E-2</v>
      </c>
      <c r="Q41" s="4">
        <f t="shared" si="22"/>
        <v>50</v>
      </c>
      <c r="R41">
        <f t="shared" si="0"/>
        <v>50000</v>
      </c>
      <c r="S41">
        <f t="shared" si="1"/>
        <v>676.26140370435803</v>
      </c>
      <c r="U41">
        <f t="shared" si="12"/>
        <v>7.8701599999999997E-2</v>
      </c>
      <c r="V41">
        <f t="shared" si="13"/>
        <v>0.01</v>
      </c>
      <c r="W41">
        <f t="shared" si="14"/>
        <v>0.35083047377623799</v>
      </c>
      <c r="X41">
        <f t="shared" si="15"/>
        <v>2.7610919614947972E-2</v>
      </c>
      <c r="Y41">
        <f t="shared" si="16"/>
        <v>3.5083047377623801E-3</v>
      </c>
      <c r="Z41">
        <f t="shared" si="17"/>
        <v>0.31971124942352763</v>
      </c>
      <c r="AB41">
        <f t="shared" si="18"/>
        <v>255.16087489683321</v>
      </c>
      <c r="AC41">
        <f t="shared" si="19"/>
        <v>216.20837831522891</v>
      </c>
      <c r="AE41">
        <f t="shared" si="2"/>
        <v>0</v>
      </c>
      <c r="AF41">
        <f t="shared" si="26"/>
        <v>0</v>
      </c>
      <c r="AG41">
        <f t="shared" si="26"/>
        <v>-15.985562471176381</v>
      </c>
      <c r="AH41">
        <f t="shared" si="4"/>
        <v>-1380.5459807473985</v>
      </c>
      <c r="AI41">
        <f t="shared" si="23"/>
        <v>-1396.5315432185748</v>
      </c>
      <c r="AJ41">
        <f t="shared" si="6"/>
        <v>38.952496581604294</v>
      </c>
      <c r="AK41">
        <f t="shared" si="20"/>
        <v>17.861261242778326</v>
      </c>
      <c r="AL41">
        <f t="shared" si="24"/>
        <v>-1339.7177853941923</v>
      </c>
      <c r="AN41">
        <f t="shared" si="27"/>
        <v>0</v>
      </c>
      <c r="AO41">
        <f t="shared" si="27"/>
        <v>0</v>
      </c>
      <c r="AP41">
        <f t="shared" si="27"/>
        <v>-0.55123578393174155</v>
      </c>
      <c r="AQ41">
        <f t="shared" si="27"/>
        <v>-47.605853552121175</v>
      </c>
      <c r="AR41">
        <f t="shared" si="27"/>
        <v>-48.15708933605292</v>
      </c>
      <c r="AS41">
        <f t="shared" si="27"/>
        <v>1.3432126663028201</v>
      </c>
      <c r="AT41">
        <f t="shared" si="27"/>
        <v>0.61591616566044982</v>
      </c>
      <c r="AU41">
        <f t="shared" si="25"/>
        <v>-46.19796050408965</v>
      </c>
      <c r="AW41">
        <v>38</v>
      </c>
      <c r="AX41">
        <f>IF(Z41&gt;0, (R41*SUMPRODUCT(K41:$K$98, X41:$X$98)-K41*$AZ$3)/Z41, 0)</f>
        <v>676.26140370435803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3.0788707495864095E-2</v>
      </c>
      <c r="L42" s="2">
        <v>39</v>
      </c>
      <c r="M42" s="6">
        <v>8.8159118999999994E-2</v>
      </c>
      <c r="Q42" s="4">
        <f t="shared" si="22"/>
        <v>50</v>
      </c>
      <c r="R42">
        <f t="shared" si="0"/>
        <v>50000</v>
      </c>
      <c r="S42">
        <f t="shared" si="1"/>
        <v>624.9832956571513</v>
      </c>
      <c r="U42">
        <f t="shared" si="12"/>
        <v>8.8159118999999994E-2</v>
      </c>
      <c r="V42">
        <f t="shared" si="13"/>
        <v>0.01</v>
      </c>
      <c r="W42">
        <f t="shared" si="14"/>
        <v>0.31971124942352763</v>
      </c>
      <c r="X42">
        <f t="shared" si="15"/>
        <v>2.8185462083567453E-2</v>
      </c>
      <c r="Y42">
        <f t="shared" si="16"/>
        <v>3.1971124942352762E-3</v>
      </c>
      <c r="Z42">
        <f t="shared" si="17"/>
        <v>0.28832867484572489</v>
      </c>
      <c r="AB42">
        <f t="shared" si="18"/>
        <v>216.20837831522891</v>
      </c>
      <c r="AC42">
        <f t="shared" si="19"/>
        <v>180.20060543754033</v>
      </c>
      <c r="AE42">
        <f t="shared" si="2"/>
        <v>0</v>
      </c>
      <c r="AF42">
        <f t="shared" si="26"/>
        <v>0</v>
      </c>
      <c r="AG42">
        <f t="shared" si="26"/>
        <v>-14.416433742286245</v>
      </c>
      <c r="AH42">
        <f t="shared" si="4"/>
        <v>-1409.2731041783727</v>
      </c>
      <c r="AI42">
        <f t="shared" si="23"/>
        <v>-1423.6895379206589</v>
      </c>
      <c r="AJ42">
        <f t="shared" si="6"/>
        <v>36.007772877688581</v>
      </c>
      <c r="AK42">
        <f t="shared" si="20"/>
        <v>15.134586482066025</v>
      </c>
      <c r="AL42">
        <f t="shared" si="24"/>
        <v>-1372.5471785609043</v>
      </c>
      <c r="AN42">
        <f t="shared" si="27"/>
        <v>0</v>
      </c>
      <c r="AO42">
        <f t="shared" si="27"/>
        <v>0</v>
      </c>
      <c r="AP42">
        <f t="shared" si="27"/>
        <v>-0.44386336162475654</v>
      </c>
      <c r="AQ42">
        <f t="shared" si="27"/>
        <v>-43.389697386336323</v>
      </c>
      <c r="AR42">
        <f t="shared" si="27"/>
        <v>-43.83356074796108</v>
      </c>
      <c r="AS42">
        <f t="shared" si="27"/>
        <v>1.1086327867086623</v>
      </c>
      <c r="AT42">
        <f t="shared" si="27"/>
        <v>0.46597435626718964</v>
      </c>
      <c r="AU42">
        <f t="shared" si="25"/>
        <v>-42.25895360498523</v>
      </c>
      <c r="AW42">
        <v>39</v>
      </c>
      <c r="AX42">
        <f>IF(Z42&gt;0, (R42*SUMPRODUCT(K42:$K$98, X42:$X$98)-K42*$AZ$3)/Z42, 0)</f>
        <v>624.9832956571513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2.7489917407021513E-2</v>
      </c>
      <c r="L43" s="2">
        <v>40</v>
      </c>
      <c r="M43" s="6">
        <v>9.9426106E-2</v>
      </c>
      <c r="Q43" s="4">
        <f t="shared" si="22"/>
        <v>50</v>
      </c>
      <c r="R43">
        <f t="shared" si="0"/>
        <v>50000</v>
      </c>
      <c r="S43">
        <f t="shared" si="1"/>
        <v>573.12675754776774</v>
      </c>
      <c r="U43">
        <f t="shared" si="12"/>
        <v>9.9426106E-2</v>
      </c>
      <c r="V43">
        <f t="shared" si="13"/>
        <v>0.01</v>
      </c>
      <c r="W43">
        <f t="shared" si="14"/>
        <v>0.28832867484572489</v>
      </c>
      <c r="X43">
        <f t="shared" si="15"/>
        <v>2.8667397388050575E-2</v>
      </c>
      <c r="Y43">
        <f t="shared" si="16"/>
        <v>2.883286748457249E-3</v>
      </c>
      <c r="Z43">
        <f t="shared" si="17"/>
        <v>0.25677799070921709</v>
      </c>
      <c r="AB43">
        <f t="shared" si="18"/>
        <v>180.20060543754033</v>
      </c>
      <c r="AC43">
        <f t="shared" si="19"/>
        <v>147.16633722480441</v>
      </c>
      <c r="AE43">
        <f t="shared" si="2"/>
        <v>0</v>
      </c>
      <c r="AF43">
        <f t="shared" si="26"/>
        <v>0</v>
      </c>
      <c r="AG43">
        <f t="shared" si="26"/>
        <v>-12.838899535460854</v>
      </c>
      <c r="AH43">
        <f t="shared" si="4"/>
        <v>-1433.3698694025288</v>
      </c>
      <c r="AI43">
        <f t="shared" si="23"/>
        <v>-1446.2087689379896</v>
      </c>
      <c r="AJ43">
        <f t="shared" si="6"/>
        <v>33.034268212735924</v>
      </c>
      <c r="AK43">
        <f t="shared" si="20"/>
        <v>12.614042380627824</v>
      </c>
      <c r="AL43">
        <f t="shared" si="24"/>
        <v>-1400.5604583446259</v>
      </c>
      <c r="AN43">
        <f t="shared" si="27"/>
        <v>0</v>
      </c>
      <c r="AO43">
        <f t="shared" si="27"/>
        <v>0</v>
      </c>
      <c r="AP43">
        <f t="shared" si="27"/>
        <v>-0.35294028782686576</v>
      </c>
      <c r="AQ43">
        <f t="shared" si="27"/>
        <v>-39.403219323588729</v>
      </c>
      <c r="AR43">
        <f t="shared" si="27"/>
        <v>-39.75615961141559</v>
      </c>
      <c r="AS43">
        <f t="shared" si="27"/>
        <v>0.90810930476950669</v>
      </c>
      <c r="AT43">
        <f t="shared" si="27"/>
        <v>0.34675898321212789</v>
      </c>
      <c r="AU43">
        <f t="shared" si="25"/>
        <v>-38.501291323433961</v>
      </c>
      <c r="AW43">
        <v>40</v>
      </c>
      <c r="AX43">
        <f>IF(Z43&gt;0, (R43*SUMPRODUCT(K43:$K$98, X43:$X$98)-K43*$AZ$3)/Z43, 0)</f>
        <v>573.12675754776774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2.4544569113412063E-2</v>
      </c>
      <c r="L44" s="2">
        <v>41</v>
      </c>
      <c r="M44" s="6">
        <v>0.112419382</v>
      </c>
      <c r="Q44" s="4">
        <f t="shared" si="22"/>
        <v>50</v>
      </c>
      <c r="R44">
        <f t="shared" si="0"/>
        <v>50000</v>
      </c>
      <c r="S44">
        <f t="shared" si="1"/>
        <v>519.24770440942655</v>
      </c>
      <c r="U44">
        <f t="shared" si="12"/>
        <v>0.112419382</v>
      </c>
      <c r="V44">
        <f t="shared" si="13"/>
        <v>0.01</v>
      </c>
      <c r="W44">
        <f t="shared" si="14"/>
        <v>0.25677799070921709</v>
      </c>
      <c r="X44">
        <f t="shared" si="15"/>
        <v>2.8866823026731925E-2</v>
      </c>
      <c r="Y44">
        <f t="shared" si="16"/>
        <v>2.567779907092171E-3</v>
      </c>
      <c r="Z44">
        <f t="shared" si="17"/>
        <v>0.22534338777539298</v>
      </c>
      <c r="AB44">
        <f t="shared" si="18"/>
        <v>147.16633722480441</v>
      </c>
      <c r="AC44">
        <f t="shared" si="19"/>
        <v>117.00903680621603</v>
      </c>
      <c r="AE44">
        <f t="shared" si="2"/>
        <v>0</v>
      </c>
      <c r="AF44">
        <f t="shared" si="26"/>
        <v>0</v>
      </c>
      <c r="AG44">
        <f t="shared" si="26"/>
        <v>-11.267169388769648</v>
      </c>
      <c r="AH44">
        <f t="shared" si="4"/>
        <v>-1443.3411513365963</v>
      </c>
      <c r="AI44">
        <f t="shared" si="23"/>
        <v>-1454.608320725366</v>
      </c>
      <c r="AJ44">
        <f t="shared" si="6"/>
        <v>30.157300418588378</v>
      </c>
      <c r="AK44">
        <f t="shared" si="20"/>
        <v>10.301643605736309</v>
      </c>
      <c r="AL44">
        <f t="shared" si="24"/>
        <v>-1414.1493767010413</v>
      </c>
      <c r="AN44">
        <f t="shared" si="27"/>
        <v>0</v>
      </c>
      <c r="AO44">
        <f t="shared" si="27"/>
        <v>0</v>
      </c>
      <c r="AP44">
        <f t="shared" si="27"/>
        <v>-0.2765478177751774</v>
      </c>
      <c r="AQ44">
        <f t="shared" si="27"/>
        <v>-35.42618664321283</v>
      </c>
      <c r="AR44">
        <f t="shared" si="27"/>
        <v>-35.702734460988005</v>
      </c>
      <c r="AS44">
        <f t="shared" si="27"/>
        <v>0.74019794439797293</v>
      </c>
      <c r="AT44">
        <f t="shared" si="27"/>
        <v>0.25284940346273432</v>
      </c>
      <c r="AU44">
        <f t="shared" si="25"/>
        <v>-34.709687113127302</v>
      </c>
      <c r="AW44">
        <v>41</v>
      </c>
      <c r="AX44">
        <f>IF(Z44&gt;0, (R44*SUMPRODUCT(K44:$K$98, X44:$X$98)-K44*$AZ$3)/Z44, 0)</f>
        <v>519.24770440942655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2.1914793851260769E-2</v>
      </c>
      <c r="L45" s="2">
        <v>42</v>
      </c>
      <c r="M45" s="6">
        <v>0.12734142500000001</v>
      </c>
      <c r="Q45" s="4">
        <f t="shared" si="22"/>
        <v>50</v>
      </c>
      <c r="R45">
        <f t="shared" si="0"/>
        <v>50000</v>
      </c>
      <c r="S45">
        <f t="shared" si="1"/>
        <v>462.14362258673725</v>
      </c>
      <c r="U45">
        <f t="shared" si="12"/>
        <v>0.12734142500000001</v>
      </c>
      <c r="V45">
        <f t="shared" si="13"/>
        <v>0.01</v>
      </c>
      <c r="W45">
        <f t="shared" si="14"/>
        <v>0.22534338777539298</v>
      </c>
      <c r="X45">
        <f t="shared" si="15"/>
        <v>2.8695548113646125E-2</v>
      </c>
      <c r="Y45">
        <f t="shared" si="16"/>
        <v>2.2534338777539299E-3</v>
      </c>
      <c r="Z45">
        <f t="shared" si="17"/>
        <v>0.19439440578399292</v>
      </c>
      <c r="AB45">
        <f t="shared" si="18"/>
        <v>117.00903680621603</v>
      </c>
      <c r="AC45">
        <f t="shared" si="19"/>
        <v>89.838134899610679</v>
      </c>
      <c r="AE45">
        <f t="shared" si="2"/>
        <v>0</v>
      </c>
      <c r="AF45">
        <f t="shared" si="26"/>
        <v>0</v>
      </c>
      <c r="AG45">
        <f t="shared" si="26"/>
        <v>-9.7197202891996461</v>
      </c>
      <c r="AH45">
        <f t="shared" si="4"/>
        <v>-1434.7774056823062</v>
      </c>
      <c r="AI45">
        <f t="shared" si="23"/>
        <v>-1444.4971259715057</v>
      </c>
      <c r="AJ45">
        <f t="shared" si="6"/>
        <v>27.170901906605351</v>
      </c>
      <c r="AK45">
        <f t="shared" si="20"/>
        <v>8.1906325764351227</v>
      </c>
      <c r="AL45">
        <f t="shared" si="24"/>
        <v>-1409.1355914884653</v>
      </c>
      <c r="AN45">
        <f t="shared" si="27"/>
        <v>0</v>
      </c>
      <c r="AO45">
        <f t="shared" si="27"/>
        <v>0</v>
      </c>
      <c r="AP45">
        <f t="shared" si="27"/>
        <v>-0.21300566642972696</v>
      </c>
      <c r="AQ45">
        <f t="shared" si="27"/>
        <v>-31.44285106797448</v>
      </c>
      <c r="AR45">
        <f t="shared" si="27"/>
        <v>-31.655856734404207</v>
      </c>
      <c r="AS45">
        <f t="shared" si="27"/>
        <v>0.59544471403608445</v>
      </c>
      <c r="AT45">
        <f t="shared" si="27"/>
        <v>0.17949602442399656</v>
      </c>
      <c r="AU45">
        <f t="shared" si="25"/>
        <v>-30.880915995944125</v>
      </c>
      <c r="AW45">
        <v>42</v>
      </c>
      <c r="AX45">
        <f>IF(Z45&gt;0, (R45*SUMPRODUCT(K45:$K$98, X45:$X$98)-K45*$AZ$3)/Z45, 0)</f>
        <v>462.14362258673725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1.9566780224339969E-2</v>
      </c>
      <c r="L46" s="2">
        <v>43</v>
      </c>
      <c r="M46" s="6">
        <v>0.14457818</v>
      </c>
      <c r="Q46" s="4">
        <f t="shared" si="22"/>
        <v>50</v>
      </c>
      <c r="R46">
        <f t="shared" si="0"/>
        <v>50000</v>
      </c>
      <c r="S46">
        <f t="shared" si="1"/>
        <v>400.17015908245838</v>
      </c>
      <c r="U46">
        <f t="shared" si="12"/>
        <v>0.14457818</v>
      </c>
      <c r="V46">
        <f t="shared" si="13"/>
        <v>0.01</v>
      </c>
      <c r="W46">
        <f t="shared" si="14"/>
        <v>0.19439440578399292</v>
      </c>
      <c r="X46">
        <f t="shared" si="15"/>
        <v>2.8105189390431169E-2</v>
      </c>
      <c r="Y46">
        <f t="shared" si="16"/>
        <v>1.9439440578399292E-3</v>
      </c>
      <c r="Z46">
        <f t="shared" si="17"/>
        <v>0.16434527233572183</v>
      </c>
      <c r="AB46">
        <f t="shared" si="18"/>
        <v>89.838134899610679</v>
      </c>
      <c r="AC46">
        <f t="shared" si="19"/>
        <v>65.76607377503575</v>
      </c>
      <c r="AE46">
        <f t="shared" si="2"/>
        <v>0</v>
      </c>
      <c r="AF46">
        <f t="shared" si="26"/>
        <v>0</v>
      </c>
      <c r="AG46">
        <f t="shared" si="26"/>
        <v>-8.2172636167860915</v>
      </c>
      <c r="AH46">
        <f t="shared" si="4"/>
        <v>-1405.2594695215585</v>
      </c>
      <c r="AI46">
        <f t="shared" si="23"/>
        <v>-1413.4767331383446</v>
      </c>
      <c r="AJ46">
        <f t="shared" si="6"/>
        <v>24.07206112457493</v>
      </c>
      <c r="AK46">
        <f t="shared" si="20"/>
        <v>6.2886694429727479</v>
      </c>
      <c r="AL46">
        <f t="shared" si="24"/>
        <v>-1383.1160025707968</v>
      </c>
      <c r="AN46">
        <f t="shared" si="27"/>
        <v>0</v>
      </c>
      <c r="AO46">
        <f t="shared" si="27"/>
        <v>0</v>
      </c>
      <c r="AP46">
        <f t="shared" si="27"/>
        <v>-0.16078539123511842</v>
      </c>
      <c r="AQ46">
        <f t="shared" si="27"/>
        <v>-27.496403198300907</v>
      </c>
      <c r="AR46">
        <f t="shared" si="27"/>
        <v>-27.657188589536023</v>
      </c>
      <c r="AS46">
        <f t="shared" si="27"/>
        <v>0.4710127295714357</v>
      </c>
      <c r="AT46">
        <f t="shared" si="27"/>
        <v>0.12304901289417021</v>
      </c>
      <c r="AU46">
        <f t="shared" si="25"/>
        <v>-27.063126847070418</v>
      </c>
      <c r="AW46">
        <v>43</v>
      </c>
      <c r="AX46">
        <f>IF(Z46&gt;0, (R46*SUMPRODUCT(K46:$K$98, X46:$X$98)-K46*$AZ$3)/Z46, 0)</f>
        <v>400.17015908245838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1.7470339486017828E-2</v>
      </c>
      <c r="L47" s="2">
        <v>44</v>
      </c>
      <c r="M47" s="6">
        <v>0.16385111999999999</v>
      </c>
      <c r="Q47" s="4">
        <f t="shared" si="22"/>
        <v>50</v>
      </c>
      <c r="R47">
        <f t="shared" si="0"/>
        <v>50000</v>
      </c>
      <c r="S47">
        <f t="shared" si="1"/>
        <v>330.33455931780338</v>
      </c>
      <c r="U47">
        <f t="shared" si="12"/>
        <v>0.16385111999999999</v>
      </c>
      <c r="V47">
        <f t="shared" si="13"/>
        <v>0.01</v>
      </c>
      <c r="W47">
        <f t="shared" si="14"/>
        <v>0.16434527233572183</v>
      </c>
      <c r="X47">
        <f t="shared" si="15"/>
        <v>2.6928156938913036E-2</v>
      </c>
      <c r="Y47">
        <f t="shared" si="16"/>
        <v>1.6434527233572182E-3</v>
      </c>
      <c r="Z47">
        <f t="shared" si="17"/>
        <v>0.13577366267345156</v>
      </c>
      <c r="AB47">
        <f t="shared" si="18"/>
        <v>65.76607377503575</v>
      </c>
      <c r="AC47">
        <f t="shared" si="19"/>
        <v>44.850733026198711</v>
      </c>
      <c r="AE47">
        <f t="shared" si="2"/>
        <v>0</v>
      </c>
      <c r="AF47">
        <f t="shared" si="26"/>
        <v>0</v>
      </c>
      <c r="AG47">
        <f t="shared" si="26"/>
        <v>-6.7886831336725777</v>
      </c>
      <c r="AH47">
        <f t="shared" si="4"/>
        <v>-1346.4078469456517</v>
      </c>
      <c r="AI47">
        <f t="shared" si="23"/>
        <v>-1353.1965300793242</v>
      </c>
      <c r="AJ47">
        <f t="shared" si="6"/>
        <v>20.915340748837039</v>
      </c>
      <c r="AK47">
        <f t="shared" si="20"/>
        <v>4.6036251642525032</v>
      </c>
      <c r="AL47">
        <f t="shared" si="24"/>
        <v>-1327.6775641662348</v>
      </c>
      <c r="AN47">
        <f t="shared" si="27"/>
        <v>0</v>
      </c>
      <c r="AO47">
        <f t="shared" si="27"/>
        <v>0</v>
      </c>
      <c r="AP47">
        <f t="shared" si="27"/>
        <v>-0.11860059900826328</v>
      </c>
      <c r="AQ47">
        <f t="shared" si="27"/>
        <v>-23.522202172778869</v>
      </c>
      <c r="AR47">
        <f t="shared" si="27"/>
        <v>-23.640802771787129</v>
      </c>
      <c r="AS47">
        <f t="shared" si="27"/>
        <v>0.36539810334792544</v>
      </c>
      <c r="AT47">
        <f t="shared" si="27"/>
        <v>8.0426894485865819E-2</v>
      </c>
      <c r="AU47">
        <f t="shared" si="25"/>
        <v>-23.19497777395334</v>
      </c>
      <c r="AW47">
        <v>44</v>
      </c>
      <c r="AX47">
        <f>IF(Z47&gt;0, (R47*SUMPRODUCT(K47:$K$98, X47:$X$98)-K47*$AZ$3)/Z47, 0)</f>
        <v>330.33455931780338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1.5598517398230203E-2</v>
      </c>
      <c r="L48" s="2">
        <v>45</v>
      </c>
      <c r="M48" s="6">
        <v>0.185300933</v>
      </c>
      <c r="Q48" s="4">
        <f t="shared" si="22"/>
        <v>50</v>
      </c>
      <c r="R48">
        <f t="shared" si="0"/>
        <v>50000</v>
      </c>
      <c r="S48">
        <f t="shared" si="1"/>
        <v>248.99543726524746</v>
      </c>
      <c r="U48">
        <f t="shared" si="12"/>
        <v>0.185300933</v>
      </c>
      <c r="V48">
        <f t="shared" si="13"/>
        <v>0.01</v>
      </c>
      <c r="W48">
        <f t="shared" si="14"/>
        <v>0.13577366267345156</v>
      </c>
      <c r="X48">
        <f t="shared" si="15"/>
        <v>2.5158986370217847E-2</v>
      </c>
      <c r="Y48">
        <f t="shared" si="16"/>
        <v>1.3577366267345156E-3</v>
      </c>
      <c r="Z48">
        <f t="shared" si="17"/>
        <v>0.1092569396764992</v>
      </c>
      <c r="AB48">
        <f t="shared" si="18"/>
        <v>44.850733026198711</v>
      </c>
      <c r="AC48">
        <f t="shared" si="19"/>
        <v>27.204479469012682</v>
      </c>
      <c r="AE48">
        <f t="shared" si="2"/>
        <v>0</v>
      </c>
      <c r="AF48">
        <f t="shared" si="26"/>
        <v>0</v>
      </c>
      <c r="AG48">
        <f t="shared" si="26"/>
        <v>-5.46284698382496</v>
      </c>
      <c r="AH48">
        <f t="shared" si="4"/>
        <v>-1257.9493185108925</v>
      </c>
      <c r="AI48">
        <f t="shared" si="23"/>
        <v>-1263.4121654947173</v>
      </c>
      <c r="AJ48">
        <f t="shared" si="6"/>
        <v>17.646253557186029</v>
      </c>
      <c r="AK48">
        <f t="shared" si="20"/>
        <v>3.1395513118339102</v>
      </c>
      <c r="AL48">
        <f t="shared" si="24"/>
        <v>-1242.6263606256973</v>
      </c>
      <c r="AN48">
        <f t="shared" si="27"/>
        <v>0</v>
      </c>
      <c r="AO48">
        <f t="shared" si="27"/>
        <v>0</v>
      </c>
      <c r="AP48">
        <f t="shared" si="27"/>
        <v>-8.5212313721063027E-2</v>
      </c>
      <c r="AQ48">
        <f t="shared" si="27"/>
        <v>-19.622144330883984</v>
      </c>
      <c r="AR48">
        <f t="shared" si="27"/>
        <v>-19.707356644605046</v>
      </c>
      <c r="AS48">
        <f t="shared" si="27"/>
        <v>0.27525539312534786</v>
      </c>
      <c r="AT48">
        <f t="shared" si="27"/>
        <v>4.8972345760277709E-2</v>
      </c>
      <c r="AU48">
        <f t="shared" si="25"/>
        <v>-19.383128905719417</v>
      </c>
      <c r="AW48">
        <v>45</v>
      </c>
      <c r="AX48">
        <f>IF(Z48&gt;0, (R48*SUMPRODUCT(K48:$K$98, X48:$X$98)-K48*$AZ$3)/Z48, 0)</f>
        <v>248.99543726524746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1.3927247676991251E-2</v>
      </c>
      <c r="L49" s="2">
        <v>46</v>
      </c>
      <c r="M49" s="6">
        <v>0.20871278500000001</v>
      </c>
      <c r="Q49" s="4">
        <f t="shared" si="22"/>
        <v>50</v>
      </c>
      <c r="R49">
        <f t="shared" si="0"/>
        <v>50000</v>
      </c>
      <c r="S49">
        <f t="shared" si="1"/>
        <v>150.2877227107287</v>
      </c>
      <c r="U49">
        <f t="shared" si="12"/>
        <v>0.20871278500000001</v>
      </c>
      <c r="V49">
        <f t="shared" si="13"/>
        <v>0.01</v>
      </c>
      <c r="W49">
        <f t="shared" si="14"/>
        <v>0.1092569396764992</v>
      </c>
      <c r="X49">
        <f t="shared" si="15"/>
        <v>2.2803320160459148E-2</v>
      </c>
      <c r="Y49">
        <f t="shared" si="16"/>
        <v>1.092569396764992E-3</v>
      </c>
      <c r="Z49">
        <f t="shared" si="17"/>
        <v>8.5361050119275056E-2</v>
      </c>
      <c r="AB49">
        <f t="shared" si="18"/>
        <v>27.204479469012682</v>
      </c>
      <c r="AC49">
        <f t="shared" si="19"/>
        <v>12.828717830622224</v>
      </c>
      <c r="AE49">
        <f t="shared" si="2"/>
        <v>0</v>
      </c>
      <c r="AF49">
        <f t="shared" si="26"/>
        <v>0</v>
      </c>
      <c r="AG49">
        <f t="shared" si="26"/>
        <v>-4.2680525059637526</v>
      </c>
      <c r="AH49">
        <f t="shared" si="4"/>
        <v>-1140.1660080229574</v>
      </c>
      <c r="AI49">
        <f t="shared" si="23"/>
        <v>-1144.4340605289212</v>
      </c>
      <c r="AJ49">
        <f t="shared" si="6"/>
        <v>14.375761638390458</v>
      </c>
      <c r="AK49">
        <f t="shared" si="20"/>
        <v>1.9043135628308878</v>
      </c>
      <c r="AL49">
        <f t="shared" si="24"/>
        <v>-1128.1539853277</v>
      </c>
      <c r="AN49">
        <f t="shared" si="27"/>
        <v>0</v>
      </c>
      <c r="AO49">
        <f t="shared" si="27"/>
        <v>0</v>
      </c>
      <c r="AP49">
        <f t="shared" si="27"/>
        <v>-5.9442224348960362E-2</v>
      </c>
      <c r="AQ49">
        <f t="shared" si="27"/>
        <v>-15.879374386622121</v>
      </c>
      <c r="AR49">
        <f t="shared" si="27"/>
        <v>-15.938816610971083</v>
      </c>
      <c r="AS49">
        <f t="shared" si="27"/>
        <v>0.20021479288325345</v>
      </c>
      <c r="AT49">
        <f t="shared" si="27"/>
        <v>2.6521846644199418E-2</v>
      </c>
      <c r="AU49">
        <f t="shared" si="25"/>
        <v>-15.712079971443632</v>
      </c>
      <c r="AW49">
        <v>46</v>
      </c>
      <c r="AX49">
        <f>IF(Z49&gt;0, (R49*SUMPRODUCT(K49:$K$98, X49:$X$98)-K49*$AZ$3)/Z49, 0)</f>
        <v>150.2877227107287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1.2435042568742187E-2</v>
      </c>
      <c r="L50" s="2">
        <v>47</v>
      </c>
      <c r="M50" s="6">
        <v>0.23444695300000001</v>
      </c>
      <c r="Q50" s="4">
        <f t="shared" si="22"/>
        <v>50</v>
      </c>
      <c r="R50">
        <f t="shared" si="0"/>
        <v>50000</v>
      </c>
      <c r="S50">
        <f t="shared" si="1"/>
        <v>25.329385730916247</v>
      </c>
      <c r="U50">
        <f t="shared" si="12"/>
        <v>0.23444695300000001</v>
      </c>
      <c r="V50">
        <f t="shared" si="13"/>
        <v>0.01</v>
      </c>
      <c r="W50">
        <f t="shared" si="14"/>
        <v>8.5361050119275056E-2</v>
      </c>
      <c r="X50">
        <f t="shared" si="15"/>
        <v>2.0012638105344326E-2</v>
      </c>
      <c r="Y50">
        <f t="shared" si="16"/>
        <v>8.5361050119275059E-4</v>
      </c>
      <c r="Z50">
        <f t="shared" si="17"/>
        <v>6.4494801512737981E-2</v>
      </c>
      <c r="AB50">
        <f t="shared" si="18"/>
        <v>12.828717830622224</v>
      </c>
      <c r="AC50">
        <f t="shared" si="19"/>
        <v>1.633613705155021</v>
      </c>
      <c r="AE50">
        <f t="shared" si="2"/>
        <v>0</v>
      </c>
      <c r="AF50">
        <f t="shared" si="26"/>
        <v>0</v>
      </c>
      <c r="AG50">
        <f t="shared" si="26"/>
        <v>-3.2247400756368991</v>
      </c>
      <c r="AH50">
        <f t="shared" si="4"/>
        <v>-1000.6319052672163</v>
      </c>
      <c r="AI50">
        <f t="shared" si="23"/>
        <v>-1003.8566453428532</v>
      </c>
      <c r="AJ50">
        <f t="shared" si="6"/>
        <v>11.195104125467203</v>
      </c>
      <c r="AK50">
        <f t="shared" si="20"/>
        <v>0.89801024814355579</v>
      </c>
      <c r="AL50">
        <f t="shared" si="24"/>
        <v>-991.76353096924242</v>
      </c>
      <c r="AN50">
        <f t="shared" si="27"/>
        <v>0</v>
      </c>
      <c r="AO50">
        <f t="shared" si="27"/>
        <v>0</v>
      </c>
      <c r="AP50">
        <f t="shared" si="27"/>
        <v>-4.0099780113673739E-2</v>
      </c>
      <c r="AQ50">
        <f t="shared" si="27"/>
        <v>-12.442900337639434</v>
      </c>
      <c r="AR50">
        <f t="shared" si="27"/>
        <v>-12.483000117753107</v>
      </c>
      <c r="AS50">
        <f t="shared" si="27"/>
        <v>0.13921159636168595</v>
      </c>
      <c r="AT50">
        <f t="shared" si="27"/>
        <v>1.116679566283185E-2</v>
      </c>
      <c r="AU50">
        <f t="shared" si="25"/>
        <v>-12.33262172572859</v>
      </c>
      <c r="AW50">
        <v>47</v>
      </c>
      <c r="AX50">
        <f>IF(Z50&gt;0, (R50*SUMPRODUCT(K50:$K$98, X50:$X$98)-K50*$AZ$3)/Z50, 0)</f>
        <v>25.329385730916247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1.1102716579234095E-2</v>
      </c>
      <c r="L51" s="2">
        <v>48</v>
      </c>
      <c r="M51" s="6">
        <v>0.26339700100000002</v>
      </c>
      <c r="Q51" s="4">
        <f t="shared" si="22"/>
        <v>50</v>
      </c>
      <c r="R51">
        <f t="shared" si="0"/>
        <v>50000</v>
      </c>
      <c r="S51">
        <f t="shared" si="1"/>
        <v>-141.41278730539139</v>
      </c>
      <c r="U51">
        <f t="shared" si="12"/>
        <v>0.26339700100000002</v>
      </c>
      <c r="V51">
        <f t="shared" si="13"/>
        <v>0.01</v>
      </c>
      <c r="W51">
        <f t="shared" si="14"/>
        <v>6.4494801512737981E-2</v>
      </c>
      <c r="X51">
        <f t="shared" si="15"/>
        <v>1.6987737298545448E-2</v>
      </c>
      <c r="Y51">
        <f t="shared" si="16"/>
        <v>6.4494801512737982E-4</v>
      </c>
      <c r="Z51">
        <f t="shared" si="17"/>
        <v>4.6862116199065156E-2</v>
      </c>
      <c r="AB51">
        <f t="shared" si="18"/>
        <v>1.633613705155021</v>
      </c>
      <c r="AC51">
        <f t="shared" si="19"/>
        <v>-6.626902470738937</v>
      </c>
      <c r="AE51">
        <f t="shared" si="2"/>
        <v>0</v>
      </c>
      <c r="AF51">
        <f t="shared" si="26"/>
        <v>0</v>
      </c>
      <c r="AG51">
        <f t="shared" si="26"/>
        <v>-2.3431058099532578</v>
      </c>
      <c r="AH51">
        <f t="shared" si="4"/>
        <v>-849.38686492727243</v>
      </c>
      <c r="AI51">
        <f t="shared" si="23"/>
        <v>-851.7299707372257</v>
      </c>
      <c r="AJ51">
        <f t="shared" si="6"/>
        <v>8.260516175893958</v>
      </c>
      <c r="AK51">
        <f t="shared" si="20"/>
        <v>0.11435295936085148</v>
      </c>
      <c r="AL51">
        <f t="shared" si="24"/>
        <v>-843.35510160197089</v>
      </c>
      <c r="AN51">
        <f t="shared" si="27"/>
        <v>0</v>
      </c>
      <c r="AO51">
        <f t="shared" si="27"/>
        <v>0</v>
      </c>
      <c r="AP51">
        <f t="shared" si="27"/>
        <v>-2.6014839723067767E-2</v>
      </c>
      <c r="AQ51">
        <f t="shared" si="27"/>
        <v>-9.4305016274116991</v>
      </c>
      <c r="AR51">
        <f t="shared" si="27"/>
        <v>-9.456516467134767</v>
      </c>
      <c r="AS51">
        <f t="shared" si="27"/>
        <v>9.1714169899129269E-2</v>
      </c>
      <c r="AT51">
        <f t="shared" si="27"/>
        <v>1.2696284977802084E-3</v>
      </c>
      <c r="AU51">
        <f t="shared" si="25"/>
        <v>-9.3635326687378573</v>
      </c>
      <c r="AW51">
        <v>48</v>
      </c>
      <c r="AX51">
        <f>IF(Z51&gt;0, (R51*SUMPRODUCT(K51:$K$98, X51:$X$98)-K51*$AZ$3)/Z51, 0)</f>
        <v>-141.41278730539139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9.9131398028875842E-3</v>
      </c>
      <c r="L52" s="2">
        <v>49</v>
      </c>
      <c r="M52" s="6">
        <v>0.29593128600000002</v>
      </c>
      <c r="Q52" s="4">
        <f t="shared" si="22"/>
        <v>50</v>
      </c>
      <c r="R52">
        <f t="shared" si="0"/>
        <v>50000</v>
      </c>
      <c r="S52">
        <f t="shared" si="1"/>
        <v>-378.8757018871446</v>
      </c>
      <c r="U52">
        <f t="shared" si="12"/>
        <v>0.29593128600000002</v>
      </c>
      <c r="V52">
        <f t="shared" si="13"/>
        <v>0.01</v>
      </c>
      <c r="W52">
        <f t="shared" si="14"/>
        <v>4.6862116199065156E-2</v>
      </c>
      <c r="X52">
        <f t="shared" si="15"/>
        <v>1.3867966311470784E-2</v>
      </c>
      <c r="Y52">
        <f t="shared" si="16"/>
        <v>4.6862116199065159E-4</v>
      </c>
      <c r="Z52">
        <f t="shared" si="17"/>
        <v>3.2525528725603721E-2</v>
      </c>
      <c r="AB52">
        <f t="shared" si="18"/>
        <v>-6.626902470738937</v>
      </c>
      <c r="AC52">
        <f t="shared" si="19"/>
        <v>-12.323132525163594</v>
      </c>
      <c r="AE52">
        <f t="shared" si="2"/>
        <v>0</v>
      </c>
      <c r="AF52">
        <f t="shared" si="26"/>
        <v>0</v>
      </c>
      <c r="AG52">
        <f t="shared" si="26"/>
        <v>-1.626276436280186</v>
      </c>
      <c r="AH52">
        <f t="shared" si="4"/>
        <v>-693.39831557353921</v>
      </c>
      <c r="AI52">
        <f t="shared" si="23"/>
        <v>-695.02459200981934</v>
      </c>
      <c r="AJ52">
        <f t="shared" si="6"/>
        <v>5.6962300544246567</v>
      </c>
      <c r="AK52">
        <f t="shared" si="20"/>
        <v>-0.46388317295172565</v>
      </c>
      <c r="AL52">
        <f t="shared" si="24"/>
        <v>-689.79224512834639</v>
      </c>
      <c r="AN52">
        <f t="shared" si="27"/>
        <v>0</v>
      </c>
      <c r="AO52">
        <f t="shared" si="27"/>
        <v>0</v>
      </c>
      <c r="AP52">
        <f t="shared" si="27"/>
        <v>-1.6121505670987288E-2</v>
      </c>
      <c r="AQ52">
        <f t="shared" si="27"/>
        <v>-6.8737544413672573</v>
      </c>
      <c r="AR52">
        <f t="shared" si="27"/>
        <v>-6.8898759470382442</v>
      </c>
      <c r="AS52">
        <f t="shared" si="27"/>
        <v>5.6467524878921573E-2</v>
      </c>
      <c r="AT52">
        <f t="shared" si="27"/>
        <v>-4.5985387456775372E-3</v>
      </c>
      <c r="AU52">
        <f t="shared" si="25"/>
        <v>-6.838006960905</v>
      </c>
      <c r="AW52">
        <v>49</v>
      </c>
      <c r="AX52">
        <f>IF(Z52&gt;0, (R52*SUMPRODUCT(K52:$K$98, X52:$X$98)-K52*$AZ$3)/Z52, 0)</f>
        <v>-378.8757018871446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8.8510176811496272E-3</v>
      </c>
      <c r="L53" s="2">
        <v>50</v>
      </c>
      <c r="M53" s="6">
        <v>0.33262349499999999</v>
      </c>
      <c r="Q53" s="4">
        <f t="shared" si="22"/>
        <v>50</v>
      </c>
      <c r="R53">
        <f t="shared" si="0"/>
        <v>50000</v>
      </c>
      <c r="S53">
        <f t="shared" si="1"/>
        <v>-741.88912240723323</v>
      </c>
      <c r="U53">
        <f t="shared" si="12"/>
        <v>0.33262349499999999</v>
      </c>
      <c r="V53">
        <f t="shared" si="13"/>
        <v>0.01</v>
      </c>
      <c r="W53">
        <f t="shared" si="14"/>
        <v>3.2525528725603721E-2</v>
      </c>
      <c r="X53">
        <f t="shared" si="15"/>
        <v>1.0818755041433205E-2</v>
      </c>
      <c r="Y53">
        <f t="shared" si="16"/>
        <v>3.252552872560372E-4</v>
      </c>
      <c r="Z53">
        <f t="shared" si="17"/>
        <v>2.1381518396914479E-2</v>
      </c>
      <c r="AB53">
        <f t="shared" si="18"/>
        <v>-12.323132525163594</v>
      </c>
      <c r="AC53">
        <f t="shared" si="19"/>
        <v>-15.862715919220996</v>
      </c>
      <c r="AE53">
        <f t="shared" si="2"/>
        <v>0</v>
      </c>
      <c r="AF53">
        <f t="shared" si="26"/>
        <v>0</v>
      </c>
      <c r="AG53">
        <f t="shared" si="26"/>
        <v>-1.069075919845724</v>
      </c>
      <c r="AH53">
        <f t="shared" si="4"/>
        <v>-540.93775207166027</v>
      </c>
      <c r="AI53">
        <f t="shared" si="23"/>
        <v>-542.00682799150604</v>
      </c>
      <c r="AJ53">
        <f t="shared" si="6"/>
        <v>3.5395833940574022</v>
      </c>
      <c r="AK53">
        <f t="shared" si="20"/>
        <v>-0.86261927676145167</v>
      </c>
      <c r="AL53">
        <f t="shared" si="24"/>
        <v>-539.3298638742101</v>
      </c>
      <c r="AN53">
        <f t="shared" si="27"/>
        <v>0</v>
      </c>
      <c r="AO53">
        <f t="shared" si="27"/>
        <v>0</v>
      </c>
      <c r="AP53">
        <f t="shared" si="27"/>
        <v>-9.4624098690458056E-3</v>
      </c>
      <c r="AQ53">
        <f t="shared" si="27"/>
        <v>-4.7878496079875985</v>
      </c>
      <c r="AR53">
        <f t="shared" si="27"/>
        <v>-4.7973120178566449</v>
      </c>
      <c r="AS53">
        <f t="shared" si="27"/>
        <v>3.1328915204705675E-2</v>
      </c>
      <c r="AT53">
        <f t="shared" si="27"/>
        <v>-7.6350584707161129E-3</v>
      </c>
      <c r="AU53">
        <f t="shared" si="25"/>
        <v>-4.7736181611226556</v>
      </c>
      <c r="AW53">
        <v>50</v>
      </c>
      <c r="AX53">
        <f>IF(Z53&gt;0, (R53*SUMPRODUCT(K53:$K$98, X53:$X$98)-K53*$AZ$3)/Z53, 0)</f>
        <v>-741.88912240723323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7.9026943581693102E-3</v>
      </c>
      <c r="L54" s="2">
        <v>51</v>
      </c>
      <c r="M54" s="6">
        <v>0.37225971299999999</v>
      </c>
      <c r="Q54" s="4">
        <f t="shared" si="22"/>
        <v>50</v>
      </c>
      <c r="R54">
        <f t="shared" si="0"/>
        <v>50000</v>
      </c>
      <c r="S54">
        <f t="shared" si="1"/>
        <v>-1338.0773477102935</v>
      </c>
      <c r="U54">
        <f t="shared" si="12"/>
        <v>0.37225971299999999</v>
      </c>
      <c r="V54">
        <f t="shared" si="13"/>
        <v>0.01</v>
      </c>
      <c r="W54">
        <f t="shared" si="14"/>
        <v>2.1381518396914479E-2</v>
      </c>
      <c r="X54">
        <f t="shared" si="15"/>
        <v>7.9594779019396041E-3</v>
      </c>
      <c r="Y54">
        <f t="shared" si="16"/>
        <v>2.1381518396914481E-4</v>
      </c>
      <c r="Z54">
        <f t="shared" si="17"/>
        <v>1.320822531100573E-2</v>
      </c>
      <c r="AB54">
        <f t="shared" si="18"/>
        <v>-15.862715919220996</v>
      </c>
      <c r="AC54">
        <f t="shared" si="19"/>
        <v>-17.673627092110515</v>
      </c>
      <c r="AE54">
        <f t="shared" si="2"/>
        <v>0</v>
      </c>
      <c r="AF54">
        <f t="shared" si="26"/>
        <v>0</v>
      </c>
      <c r="AG54">
        <f t="shared" si="26"/>
        <v>-0.66041126555028651</v>
      </c>
      <c r="AH54">
        <f t="shared" si="4"/>
        <v>-397.97389509698019</v>
      </c>
      <c r="AI54">
        <f t="shared" si="23"/>
        <v>-398.63430636253048</v>
      </c>
      <c r="AJ54">
        <f t="shared" si="6"/>
        <v>1.8109111728895186</v>
      </c>
      <c r="AK54">
        <f t="shared" si="20"/>
        <v>-1.1103901143454697</v>
      </c>
      <c r="AL54">
        <f t="shared" si="24"/>
        <v>-397.93378530398644</v>
      </c>
      <c r="AN54">
        <f t="shared" si="27"/>
        <v>0</v>
      </c>
      <c r="AO54">
        <f t="shared" si="27"/>
        <v>0</v>
      </c>
      <c r="AP54">
        <f t="shared" si="27"/>
        <v>-5.2190283823357036E-3</v>
      </c>
      <c r="AQ54">
        <f t="shared" si="27"/>
        <v>-3.1450660554815704</v>
      </c>
      <c r="AR54">
        <f t="shared" si="27"/>
        <v>-3.1502850838639058</v>
      </c>
      <c r="AS54">
        <f t="shared" si="27"/>
        <v>1.4311077509139767E-2</v>
      </c>
      <c r="AT54">
        <f t="shared" si="27"/>
        <v>-8.7750736920049182E-3</v>
      </c>
      <c r="AU54">
        <f t="shared" si="25"/>
        <v>-3.144749080046771</v>
      </c>
      <c r="AW54">
        <v>51</v>
      </c>
      <c r="AX54">
        <f>IF(Z54&gt;0, (R54*SUMPRODUCT(K54:$K$98, X54:$X$98)-K54*$AZ$3)/Z54, 0)</f>
        <v>-1338.0773477102935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7.0559771055083119E-3</v>
      </c>
      <c r="L55" s="2">
        <v>52</v>
      </c>
      <c r="M55" s="6">
        <v>0.41367450300000003</v>
      </c>
      <c r="Q55" s="4">
        <f t="shared" si="22"/>
        <v>50</v>
      </c>
      <c r="R55">
        <f t="shared" si="0"/>
        <v>50000</v>
      </c>
      <c r="S55">
        <f t="shared" si="1"/>
        <v>-2385.7260831160816</v>
      </c>
      <c r="U55">
        <f t="shared" si="12"/>
        <v>0.41367450300000003</v>
      </c>
      <c r="V55">
        <f t="shared" si="13"/>
        <v>0.01</v>
      </c>
      <c r="W55">
        <f t="shared" si="14"/>
        <v>1.320822531100573E-2</v>
      </c>
      <c r="X55">
        <f t="shared" si="15"/>
        <v>5.4639060410423164E-3</v>
      </c>
      <c r="Y55">
        <f t="shared" si="16"/>
        <v>1.320822531100573E-4</v>
      </c>
      <c r="Z55">
        <f t="shared" si="17"/>
        <v>7.6122370168533564E-3</v>
      </c>
      <c r="AB55">
        <f t="shared" si="18"/>
        <v>-17.673627092110515</v>
      </c>
      <c r="AC55">
        <f t="shared" si="19"/>
        <v>-18.160712401968802</v>
      </c>
      <c r="AE55">
        <f t="shared" si="2"/>
        <v>0</v>
      </c>
      <c r="AF55">
        <f t="shared" si="26"/>
        <v>0</v>
      </c>
      <c r="AG55">
        <f t="shared" si="26"/>
        <v>-0.3806118508426678</v>
      </c>
      <c r="AH55">
        <f t="shared" si="4"/>
        <v>-273.19530205211584</v>
      </c>
      <c r="AI55">
        <f t="shared" si="23"/>
        <v>-273.57591390295852</v>
      </c>
      <c r="AJ55">
        <f t="shared" si="6"/>
        <v>0.48708530985828702</v>
      </c>
      <c r="AK55">
        <f t="shared" si="20"/>
        <v>-1.2371538964477362</v>
      </c>
      <c r="AL55">
        <f t="shared" si="24"/>
        <v>-274.32598248954798</v>
      </c>
      <c r="AN55">
        <f t="shared" si="27"/>
        <v>0</v>
      </c>
      <c r="AO55">
        <f t="shared" si="27"/>
        <v>0</v>
      </c>
      <c r="AP55">
        <f t="shared" si="27"/>
        <v>-2.6855885056310085E-3</v>
      </c>
      <c r="AQ55">
        <f t="shared" si="27"/>
        <v>-1.9276597966121574</v>
      </c>
      <c r="AR55">
        <f t="shared" si="27"/>
        <v>-1.9303453851177883</v>
      </c>
      <c r="AS55">
        <f t="shared" si="27"/>
        <v>3.4368627947894952E-3</v>
      </c>
      <c r="AT55">
        <f t="shared" si="27"/>
        <v>-8.7293295693256275E-3</v>
      </c>
      <c r="AU55">
        <f t="shared" si="25"/>
        <v>-1.9356378518923247</v>
      </c>
      <c r="AW55">
        <v>52</v>
      </c>
      <c r="AX55">
        <f>IF(Z55&gt;0, (R55*SUMPRODUCT(K55:$K$98, X55:$X$98)-K55*$AZ$3)/Z55, 0)</f>
        <v>-2385.7260831160816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6.2999795584895634E-3</v>
      </c>
      <c r="L56" s="2">
        <v>53</v>
      </c>
      <c r="M56" s="6">
        <v>0.42102545200000002</v>
      </c>
      <c r="Q56" s="4">
        <f t="shared" si="22"/>
        <v>50</v>
      </c>
      <c r="R56">
        <f t="shared" si="0"/>
        <v>50000</v>
      </c>
      <c r="S56">
        <f t="shared" si="1"/>
        <v>-4090.16009998453</v>
      </c>
      <c r="U56">
        <f t="shared" si="12"/>
        <v>0.42102545200000002</v>
      </c>
      <c r="V56">
        <f t="shared" si="13"/>
        <v>0.01</v>
      </c>
      <c r="W56">
        <f t="shared" si="14"/>
        <v>7.6122370168533564E-3</v>
      </c>
      <c r="X56">
        <f t="shared" si="15"/>
        <v>3.204945530751816E-3</v>
      </c>
      <c r="Y56">
        <f t="shared" si="16"/>
        <v>7.6122370168533562E-5</v>
      </c>
      <c r="Z56">
        <f t="shared" si="17"/>
        <v>4.3311691159330064E-3</v>
      </c>
      <c r="AB56">
        <f t="shared" si="18"/>
        <v>-18.160712401968802</v>
      </c>
      <c r="AC56">
        <f t="shared" si="19"/>
        <v>-17.715175104274454</v>
      </c>
      <c r="AE56">
        <f t="shared" si="2"/>
        <v>0</v>
      </c>
      <c r="AF56">
        <f t="shared" si="26"/>
        <v>0</v>
      </c>
      <c r="AG56">
        <f t="shared" si="26"/>
        <v>-0.21655845579665031</v>
      </c>
      <c r="AH56">
        <f t="shared" si="4"/>
        <v>-160.24727653759081</v>
      </c>
      <c r="AI56">
        <f t="shared" si="23"/>
        <v>-160.46383499338745</v>
      </c>
      <c r="AJ56">
        <f t="shared" si="6"/>
        <v>-0.44553729769434725</v>
      </c>
      <c r="AK56">
        <f t="shared" si="20"/>
        <v>-1.2712498681378162</v>
      </c>
      <c r="AL56">
        <f t="shared" si="24"/>
        <v>-162.18062215921964</v>
      </c>
      <c r="AN56">
        <f t="shared" si="27"/>
        <v>0</v>
      </c>
      <c r="AO56">
        <f t="shared" si="27"/>
        <v>0</v>
      </c>
      <c r="AP56">
        <f t="shared" si="27"/>
        <v>-1.3643138447369627E-3</v>
      </c>
      <c r="AQ56">
        <f t="shared" si="27"/>
        <v>-1.0095545664904464</v>
      </c>
      <c r="AR56">
        <f t="shared" si="27"/>
        <v>-1.0109188803351832</v>
      </c>
      <c r="AS56">
        <f t="shared" si="27"/>
        <v>-2.8068758680190671E-3</v>
      </c>
      <c r="AT56">
        <f t="shared" si="27"/>
        <v>-8.008848183000794E-3</v>
      </c>
      <c r="AU56">
        <f t="shared" si="25"/>
        <v>-1.0217346043862032</v>
      </c>
      <c r="AW56">
        <v>53</v>
      </c>
      <c r="AX56">
        <f>IF(Z56&gt;0, (R56*SUMPRODUCT(K56:$K$98, X56:$X$98)-K56*$AZ$3)/Z56, 0)</f>
        <v>-4090.16009998453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5.6249817486513955E-3</v>
      </c>
      <c r="L57" s="2">
        <v>54</v>
      </c>
      <c r="M57" s="6">
        <v>0.42896583300000002</v>
      </c>
      <c r="Q57" s="4">
        <f t="shared" si="22"/>
        <v>50</v>
      </c>
      <c r="R57">
        <f t="shared" si="0"/>
        <v>50000</v>
      </c>
      <c r="S57">
        <f t="shared" si="1"/>
        <v>-6833.8500841201576</v>
      </c>
      <c r="U57">
        <f t="shared" si="12"/>
        <v>0.42896583300000002</v>
      </c>
      <c r="V57">
        <f t="shared" si="13"/>
        <v>0.01</v>
      </c>
      <c r="W57">
        <f t="shared" si="14"/>
        <v>4.3311691159330064E-3</v>
      </c>
      <c r="X57">
        <f t="shared" si="15"/>
        <v>1.8579235676800757E-3</v>
      </c>
      <c r="Y57">
        <f t="shared" si="16"/>
        <v>4.3311691159330065E-5</v>
      </c>
      <c r="Z57">
        <f t="shared" si="17"/>
        <v>2.4299338570936005E-3</v>
      </c>
      <c r="AB57">
        <f t="shared" si="18"/>
        <v>-17.715175104274454</v>
      </c>
      <c r="AC57">
        <f t="shared" si="19"/>
        <v>-16.605803693705521</v>
      </c>
      <c r="AE57">
        <f t="shared" si="2"/>
        <v>0</v>
      </c>
      <c r="AF57">
        <f t="shared" si="26"/>
        <v>0</v>
      </c>
      <c r="AG57">
        <f t="shared" si="26"/>
        <v>-0.12149669285468002</v>
      </c>
      <c r="AH57">
        <f t="shared" si="4"/>
        <v>-92.89617838400379</v>
      </c>
      <c r="AI57">
        <f t="shared" si="23"/>
        <v>-93.017675076858467</v>
      </c>
      <c r="AJ57">
        <f t="shared" si="6"/>
        <v>-1.109371410568933</v>
      </c>
      <c r="AK57">
        <f t="shared" si="20"/>
        <v>-1.2400622572992119</v>
      </c>
      <c r="AL57">
        <f t="shared" si="24"/>
        <v>-95.367108744726622</v>
      </c>
      <c r="AN57">
        <f t="shared" si="27"/>
        <v>0</v>
      </c>
      <c r="AO57">
        <f t="shared" si="27"/>
        <v>0</v>
      </c>
      <c r="AP57">
        <f t="shared" si="27"/>
        <v>-6.8341667982907959E-4</v>
      </c>
      <c r="AQ57">
        <f t="shared" si="27"/>
        <v>-0.52253930792948555</v>
      </c>
      <c r="AR57">
        <f t="shared" si="27"/>
        <v>-0.52322272460931463</v>
      </c>
      <c r="AS57">
        <f t="shared" si="27"/>
        <v>-6.2401939369259021E-3</v>
      </c>
      <c r="AT57">
        <f t="shared" si="27"/>
        <v>-6.9753275644995182E-3</v>
      </c>
      <c r="AU57">
        <f t="shared" si="25"/>
        <v>-0.53643824611074009</v>
      </c>
      <c r="AW57">
        <v>54</v>
      </c>
      <c r="AX57">
        <f>IF(Z57&gt;0, (R57*SUMPRODUCT(K57:$K$98, X57:$X$98)-K57*$AZ$3)/Z57, 0)</f>
        <v>-6833.8500841201576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5.0223051327244602E-3</v>
      </c>
      <c r="L58" s="2">
        <v>55</v>
      </c>
      <c r="M58" s="6">
        <v>0.43771532000000002</v>
      </c>
      <c r="Q58" s="4">
        <f t="shared" si="22"/>
        <v>50</v>
      </c>
      <c r="R58">
        <f t="shared" si="0"/>
        <v>50000</v>
      </c>
      <c r="S58">
        <f t="shared" si="1"/>
        <v>-11353.406670207074</v>
      </c>
      <c r="U58">
        <f t="shared" si="12"/>
        <v>0.43771532000000002</v>
      </c>
      <c r="V58">
        <f t="shared" si="13"/>
        <v>0.01</v>
      </c>
      <c r="W58">
        <f t="shared" si="14"/>
        <v>2.4299338570936005E-3</v>
      </c>
      <c r="X58">
        <f t="shared" si="15"/>
        <v>1.0636192758365596E-3</v>
      </c>
      <c r="Y58">
        <f t="shared" si="16"/>
        <v>2.4299338570936006E-5</v>
      </c>
      <c r="Z58">
        <f t="shared" si="17"/>
        <v>1.3420152426861049E-3</v>
      </c>
      <c r="AB58">
        <f t="shared" si="18"/>
        <v>-16.605803693705521</v>
      </c>
      <c r="AC58">
        <f t="shared" si="19"/>
        <v>-15.236444807831989</v>
      </c>
      <c r="AE58">
        <f t="shared" si="2"/>
        <v>0</v>
      </c>
      <c r="AF58">
        <f t="shared" si="26"/>
        <v>0</v>
      </c>
      <c r="AG58">
        <f t="shared" si="26"/>
        <v>-6.7100762134305242E-2</v>
      </c>
      <c r="AH58">
        <f t="shared" si="4"/>
        <v>-53.180963791827978</v>
      </c>
      <c r="AI58">
        <f t="shared" si="23"/>
        <v>-53.24806455396228</v>
      </c>
      <c r="AJ58">
        <f t="shared" si="6"/>
        <v>-1.3693588858735328</v>
      </c>
      <c r="AK58">
        <f t="shared" si="20"/>
        <v>-1.1624062585593866</v>
      </c>
      <c r="AL58">
        <f t="shared" si="24"/>
        <v>-55.779829698395197</v>
      </c>
      <c r="AN58">
        <f t="shared" si="27"/>
        <v>0</v>
      </c>
      <c r="AO58">
        <f t="shared" si="27"/>
        <v>0</v>
      </c>
      <c r="AP58">
        <f t="shared" si="27"/>
        <v>-3.370005020768443E-4</v>
      </c>
      <c r="AQ58">
        <f t="shared" si="27"/>
        <v>-0.26709102741493135</v>
      </c>
      <c r="AR58">
        <f t="shared" si="27"/>
        <v>-0.26742802791700815</v>
      </c>
      <c r="AS58">
        <f t="shared" si="27"/>
        <v>-6.8773381610644927E-3</v>
      </c>
      <c r="AT58">
        <f t="shared" si="27"/>
        <v>-5.8379589186738435E-3</v>
      </c>
      <c r="AU58">
        <f t="shared" si="25"/>
        <v>-0.28014332499674649</v>
      </c>
      <c r="AW58">
        <v>55</v>
      </c>
      <c r="AX58">
        <f>IF(Z58&gt;0, (R58*SUMPRODUCT(K58:$K$98, X58:$X$98)-K58*$AZ$3)/Z58, 0)</f>
        <v>-11353.406670207074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4.4842010113611249E-3</v>
      </c>
      <c r="L59" s="2">
        <v>56</v>
      </c>
      <c r="M59" s="6">
        <v>0.44739131599999998</v>
      </c>
      <c r="Q59" s="4">
        <f t="shared" si="22"/>
        <v>50</v>
      </c>
      <c r="R59">
        <f t="shared" si="0"/>
        <v>50000</v>
      </c>
      <c r="S59">
        <f t="shared" si="1"/>
        <v>-18970.81479244657</v>
      </c>
      <c r="U59">
        <f t="shared" si="12"/>
        <v>0.44739131599999998</v>
      </c>
      <c r="V59">
        <f t="shared" si="13"/>
        <v>0.01</v>
      </c>
      <c r="W59">
        <f t="shared" si="14"/>
        <v>1.3420152426861049E-3</v>
      </c>
      <c r="X59">
        <f t="shared" si="15"/>
        <v>6.0040596551739589E-4</v>
      </c>
      <c r="Y59">
        <f t="shared" si="16"/>
        <v>1.342015242686105E-5</v>
      </c>
      <c r="Z59">
        <f t="shared" si="17"/>
        <v>7.28189124741848E-4</v>
      </c>
      <c r="AB59">
        <f t="shared" si="18"/>
        <v>-15.236444807831989</v>
      </c>
      <c r="AC59">
        <f t="shared" si="19"/>
        <v>-13.814341019351371</v>
      </c>
      <c r="AE59">
        <f t="shared" si="2"/>
        <v>0</v>
      </c>
      <c r="AF59">
        <f t="shared" si="26"/>
        <v>0</v>
      </c>
      <c r="AG59">
        <f t="shared" si="26"/>
        <v>-3.6409456237092401E-2</v>
      </c>
      <c r="AH59">
        <f t="shared" si="4"/>
        <v>-30.020298275869795</v>
      </c>
      <c r="AI59">
        <f t="shared" si="23"/>
        <v>-30.056707732106887</v>
      </c>
      <c r="AJ59">
        <f t="shared" si="6"/>
        <v>-1.4221037884806176</v>
      </c>
      <c r="AK59">
        <f t="shared" si="20"/>
        <v>-1.0665511365482392</v>
      </c>
      <c r="AL59">
        <f t="shared" si="24"/>
        <v>-32.545362657135747</v>
      </c>
      <c r="AN59">
        <f t="shared" si="27"/>
        <v>0</v>
      </c>
      <c r="AO59">
        <f t="shared" si="27"/>
        <v>0</v>
      </c>
      <c r="AP59">
        <f t="shared" si="27"/>
        <v>-1.6326732048147836E-4</v>
      </c>
      <c r="AQ59">
        <f t="shared" si="27"/>
        <v>-0.13461705189001796</v>
      </c>
      <c r="AR59">
        <f t="shared" si="27"/>
        <v>-0.13478031921049943</v>
      </c>
      <c r="AS59">
        <f t="shared" si="27"/>
        <v>-6.3769992465652729E-3</v>
      </c>
      <c r="AT59">
        <f t="shared" si="27"/>
        <v>-4.7826296851779717E-3</v>
      </c>
      <c r="AU59">
        <f t="shared" si="25"/>
        <v>-0.1459399481422427</v>
      </c>
      <c r="AW59">
        <v>56</v>
      </c>
      <c r="AX59">
        <f>IF(Z59&gt;0, (R59*SUMPRODUCT(K59:$K$98, X59:$X$98)-K59*$AZ$3)/Z59, 0)</f>
        <v>-18970.81479244657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4.0037509030010042E-3</v>
      </c>
      <c r="L60" s="2">
        <v>57</v>
      </c>
      <c r="M60" s="6">
        <v>0.457001349</v>
      </c>
      <c r="Q60" s="4">
        <f t="shared" si="22"/>
        <v>50</v>
      </c>
      <c r="R60">
        <f t="shared" si="0"/>
        <v>50000</v>
      </c>
      <c r="S60">
        <f t="shared" si="1"/>
        <v>-32053.555427236672</v>
      </c>
      <c r="U60">
        <f t="shared" si="12"/>
        <v>0.457001349</v>
      </c>
      <c r="V60">
        <f t="shared" si="13"/>
        <v>0.01</v>
      </c>
      <c r="W60">
        <f t="shared" si="14"/>
        <v>7.28189124741848E-4</v>
      </c>
      <c r="X60">
        <f t="shared" si="15"/>
        <v>3.3278341233415382E-4</v>
      </c>
      <c r="Y60">
        <f t="shared" si="16"/>
        <v>7.2818912474184798E-6</v>
      </c>
      <c r="Z60">
        <f t="shared" si="17"/>
        <v>3.8812382116027572E-4</v>
      </c>
      <c r="AB60">
        <f t="shared" si="18"/>
        <v>-13.814341019351371</v>
      </c>
      <c r="AC60">
        <f t="shared" si="19"/>
        <v>-12.440748414191791</v>
      </c>
      <c r="AE60">
        <f t="shared" si="2"/>
        <v>0</v>
      </c>
      <c r="AF60">
        <f t="shared" si="26"/>
        <v>0</v>
      </c>
      <c r="AG60">
        <f t="shared" si="26"/>
        <v>-1.9406191058013784E-2</v>
      </c>
      <c r="AH60">
        <f t="shared" si="4"/>
        <v>-16.639170616707691</v>
      </c>
      <c r="AI60">
        <f t="shared" si="23"/>
        <v>-16.658576807765705</v>
      </c>
      <c r="AJ60">
        <f t="shared" si="6"/>
        <v>-1.3735926051595797</v>
      </c>
      <c r="AK60">
        <f t="shared" si="20"/>
        <v>-0.96700387135459609</v>
      </c>
      <c r="AL60">
        <f t="shared" si="24"/>
        <v>-18.99917328427988</v>
      </c>
      <c r="AN60">
        <f t="shared" si="27"/>
        <v>0</v>
      </c>
      <c r="AO60">
        <f t="shared" si="27"/>
        <v>0</v>
      </c>
      <c r="AP60">
        <f t="shared" si="27"/>
        <v>-7.7697554972332709E-5</v>
      </c>
      <c r="AQ60">
        <f t="shared" si="27"/>
        <v>-6.6619094381831195E-2</v>
      </c>
      <c r="AR60">
        <f t="shared" si="27"/>
        <v>-6.6696791936803529E-2</v>
      </c>
      <c r="AS60">
        <f t="shared" si="27"/>
        <v>-5.4995226332631691E-3</v>
      </c>
      <c r="AT60">
        <f t="shared" si="27"/>
        <v>-3.871642623141431E-3</v>
      </c>
      <c r="AU60">
        <f t="shared" si="25"/>
        <v>-7.6067957193208122E-2</v>
      </c>
      <c r="AW60">
        <v>57</v>
      </c>
      <c r="AX60">
        <f>IF(Z60&gt;0, (R60*SUMPRODUCT(K60:$K$98, X60:$X$98)-K60*$AZ$3)/Z60, 0)</f>
        <v>-32053.555427236672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3.5747775919651821E-3</v>
      </c>
      <c r="L61" s="2">
        <v>58</v>
      </c>
      <c r="M61" s="6">
        <v>0.46737994300000002</v>
      </c>
      <c r="Q61" s="4">
        <f t="shared" si="22"/>
        <v>50</v>
      </c>
      <c r="R61">
        <f t="shared" si="0"/>
        <v>50000</v>
      </c>
      <c r="S61">
        <f t="shared" si="1"/>
        <v>-55022.089184560784</v>
      </c>
      <c r="U61">
        <f t="shared" si="12"/>
        <v>0.46737994300000002</v>
      </c>
      <c r="V61">
        <f t="shared" si="13"/>
        <v>0.01</v>
      </c>
      <c r="W61">
        <f t="shared" si="14"/>
        <v>3.8812382116027572E-4</v>
      </c>
      <c r="X61">
        <f t="shared" si="15"/>
        <v>1.8140128941083187E-4</v>
      </c>
      <c r="Y61">
        <f t="shared" si="16"/>
        <v>3.8812382116027571E-6</v>
      </c>
      <c r="Z61">
        <f t="shared" si="17"/>
        <v>2.0284129353784111E-4</v>
      </c>
      <c r="AB61">
        <f t="shared" si="18"/>
        <v>-12.440748414191791</v>
      </c>
      <c r="AC61">
        <f t="shared" si="19"/>
        <v>-11.160751743350767</v>
      </c>
      <c r="AE61">
        <f t="shared" si="2"/>
        <v>0</v>
      </c>
      <c r="AF61">
        <f t="shared" si="26"/>
        <v>0</v>
      </c>
      <c r="AG61">
        <f t="shared" si="26"/>
        <v>-1.0142064676892056E-2</v>
      </c>
      <c r="AH61">
        <f t="shared" si="4"/>
        <v>-9.0700644705415936</v>
      </c>
      <c r="AI61">
        <f t="shared" si="23"/>
        <v>-9.0802065352184851</v>
      </c>
      <c r="AJ61">
        <f t="shared" si="6"/>
        <v>-1.2799966708410242</v>
      </c>
      <c r="AK61">
        <f t="shared" si="20"/>
        <v>-0.87085238899342543</v>
      </c>
      <c r="AL61">
        <f t="shared" si="24"/>
        <v>-11.231055595052934</v>
      </c>
      <c r="AN61">
        <f t="shared" si="27"/>
        <v>0</v>
      </c>
      <c r="AO61">
        <f t="shared" si="27"/>
        <v>0</v>
      </c>
      <c r="AP61">
        <f t="shared" si="27"/>
        <v>-3.6255625543215315E-5</v>
      </c>
      <c r="AQ61">
        <f t="shared" si="27"/>
        <v>-3.2423463226971629E-2</v>
      </c>
      <c r="AR61">
        <f t="shared" si="27"/>
        <v>-3.2459718852514842E-2</v>
      </c>
      <c r="AS61">
        <f t="shared" si="27"/>
        <v>-4.575703416712526E-3</v>
      </c>
      <c r="AT61">
        <f t="shared" si="27"/>
        <v>-3.1131036060830434E-3</v>
      </c>
      <c r="AU61">
        <f t="shared" si="25"/>
        <v>-4.0148525875310412E-2</v>
      </c>
      <c r="AW61">
        <v>58</v>
      </c>
      <c r="AX61">
        <f>IF(Z61&gt;0, (R61*SUMPRODUCT(K61:$K$98, X61:$X$98)-K61*$AZ$3)/Z61, 0)</f>
        <v>-55022.089184560784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3.1917657071117694E-3</v>
      </c>
      <c r="L62" s="2">
        <v>59</v>
      </c>
      <c r="M62" s="6">
        <v>0.47825477199999999</v>
      </c>
      <c r="Q62" s="4">
        <f t="shared" si="22"/>
        <v>50</v>
      </c>
      <c r="R62">
        <f t="shared" si="0"/>
        <v>50000</v>
      </c>
      <c r="S62">
        <f t="shared" si="1"/>
        <v>-96248.02309318888</v>
      </c>
      <c r="U62">
        <f t="shared" si="12"/>
        <v>0.47825477199999999</v>
      </c>
      <c r="V62">
        <f t="shared" si="13"/>
        <v>0.01</v>
      </c>
      <c r="W62">
        <f t="shared" si="14"/>
        <v>2.0284129353784111E-4</v>
      </c>
      <c r="X62">
        <f t="shared" si="15"/>
        <v>9.7009816593125265E-5</v>
      </c>
      <c r="Y62">
        <f t="shared" si="16"/>
        <v>2.0284129353784111E-6</v>
      </c>
      <c r="Z62">
        <f t="shared" si="17"/>
        <v>1.0380306400933743E-4</v>
      </c>
      <c r="AB62">
        <f t="shared" si="18"/>
        <v>-11.160751743350767</v>
      </c>
      <c r="AC62">
        <f t="shared" si="19"/>
        <v>-9.9908397019144726</v>
      </c>
      <c r="AE62">
        <f t="shared" si="2"/>
        <v>0</v>
      </c>
      <c r="AF62">
        <f t="shared" si="26"/>
        <v>0</v>
      </c>
      <c r="AG62">
        <f t="shared" si="26"/>
        <v>-5.1901532004668717E-3</v>
      </c>
      <c r="AH62">
        <f t="shared" si="4"/>
        <v>-4.8504908296562634</v>
      </c>
      <c r="AI62">
        <f t="shared" si="23"/>
        <v>-4.8556809828567307</v>
      </c>
      <c r="AJ62">
        <f t="shared" si="6"/>
        <v>-1.1699120414362945</v>
      </c>
      <c r="AK62">
        <f t="shared" si="20"/>
        <v>-0.78125262203455381</v>
      </c>
      <c r="AL62">
        <f t="shared" si="24"/>
        <v>-6.806845646327579</v>
      </c>
      <c r="AN62">
        <f t="shared" si="27"/>
        <v>0</v>
      </c>
      <c r="AO62">
        <f t="shared" si="27"/>
        <v>0</v>
      </c>
      <c r="AP62">
        <f t="shared" si="27"/>
        <v>-1.6565752999906557E-5</v>
      </c>
      <c r="AQ62">
        <f t="shared" si="27"/>
        <v>-1.5481630292756976E-2</v>
      </c>
      <c r="AR62">
        <f t="shared" si="27"/>
        <v>-1.5498196045756885E-2</v>
      </c>
      <c r="AS62">
        <f t="shared" si="27"/>
        <v>-3.7340851341934882E-3</v>
      </c>
      <c r="AT62">
        <f t="shared" si="27"/>
        <v>-2.4935753276010414E-3</v>
      </c>
      <c r="AU62">
        <f t="shared" si="25"/>
        <v>-2.1725856507551416E-2</v>
      </c>
      <c r="AW62">
        <v>59</v>
      </c>
      <c r="AX62">
        <f>IF(Z62&gt;0, (R62*SUMPRODUCT(K62:$K$98, X62:$X$98)-K62*$AZ$3)/Z62, 0)</f>
        <v>-96248.02309318888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2.8497908099212226E-3</v>
      </c>
      <c r="L63" s="2">
        <v>60</v>
      </c>
      <c r="M63" s="6">
        <v>0.48949088600000001</v>
      </c>
      <c r="Q63" s="4">
        <f t="shared" si="22"/>
        <v>50</v>
      </c>
      <c r="R63">
        <f t="shared" si="0"/>
        <v>50000</v>
      </c>
      <c r="S63">
        <f t="shared" si="1"/>
        <v>-171935.6011545244</v>
      </c>
      <c r="U63">
        <f t="shared" si="12"/>
        <v>0.48949088600000001</v>
      </c>
      <c r="V63">
        <f t="shared" si="13"/>
        <v>0.01</v>
      </c>
      <c r="W63">
        <f t="shared" si="14"/>
        <v>1.0380306400933743E-4</v>
      </c>
      <c r="X63">
        <f t="shared" si="15"/>
        <v>5.0810653771445295E-5</v>
      </c>
      <c r="Y63">
        <f t="shared" si="16"/>
        <v>1.0380306400933744E-6</v>
      </c>
      <c r="Z63">
        <f t="shared" si="17"/>
        <v>5.1954379597798762E-5</v>
      </c>
      <c r="AB63">
        <f t="shared" si="18"/>
        <v>-9.9908397019144726</v>
      </c>
      <c r="AC63">
        <f t="shared" si="19"/>
        <v>-8.9328074887578879</v>
      </c>
      <c r="AE63">
        <f t="shared" si="2"/>
        <v>0</v>
      </c>
      <c r="AF63">
        <f t="shared" si="26"/>
        <v>0</v>
      </c>
      <c r="AG63">
        <f t="shared" si="26"/>
        <v>-2.597718979889938E-3</v>
      </c>
      <c r="AH63">
        <f t="shared" si="4"/>
        <v>-2.5405326885722648</v>
      </c>
      <c r="AI63">
        <f t="shared" si="23"/>
        <v>-2.5431304075521548</v>
      </c>
      <c r="AJ63">
        <f t="shared" si="6"/>
        <v>-1.0580322131565847</v>
      </c>
      <c r="AK63">
        <f t="shared" si="20"/>
        <v>-0.69935877913401312</v>
      </c>
      <c r="AL63">
        <f t="shared" si="24"/>
        <v>-4.3005213998427525</v>
      </c>
      <c r="AN63">
        <f t="shared" si="27"/>
        <v>0</v>
      </c>
      <c r="AO63">
        <f t="shared" si="27"/>
        <v>0</v>
      </c>
      <c r="AP63">
        <f t="shared" si="27"/>
        <v>-7.4029556756482787E-6</v>
      </c>
      <c r="AQ63">
        <f t="shared" si="27"/>
        <v>-7.2399867081976953E-3</v>
      </c>
      <c r="AR63">
        <f t="shared" si="27"/>
        <v>-7.2473896638733442E-3</v>
      </c>
      <c r="AS63">
        <f t="shared" si="27"/>
        <v>-3.0151704776542471E-3</v>
      </c>
      <c r="AT63">
        <f t="shared" si="27"/>
        <v>-1.9930262216138368E-3</v>
      </c>
      <c r="AU63">
        <f t="shared" si="25"/>
        <v>-1.2255586363141427E-2</v>
      </c>
      <c r="AW63">
        <v>60</v>
      </c>
      <c r="AX63">
        <f>IF(Z63&gt;0, (R63*SUMPRODUCT(K63:$K$98, X63:$X$98)-K63*$AZ$3)/Z63, 0)</f>
        <v>-171935.6011545244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2.5444560802868059E-3</v>
      </c>
      <c r="L64" s="2">
        <v>61</v>
      </c>
      <c r="M64" s="6">
        <v>0.50154699899999999</v>
      </c>
      <c r="Q64" s="4">
        <f t="shared" si="22"/>
        <v>50</v>
      </c>
      <c r="R64">
        <f t="shared" si="0"/>
        <v>50000</v>
      </c>
      <c r="S64">
        <f t="shared" si="1"/>
        <v>-314515.79091539979</v>
      </c>
      <c r="U64">
        <f t="shared" si="12"/>
        <v>0.50154699899999999</v>
      </c>
      <c r="V64">
        <f t="shared" si="13"/>
        <v>0.01</v>
      </c>
      <c r="W64">
        <f t="shared" si="14"/>
        <v>5.1954379597798762E-5</v>
      </c>
      <c r="X64">
        <f t="shared" si="15"/>
        <v>2.6057563172182796E-5</v>
      </c>
      <c r="Y64">
        <f t="shared" si="16"/>
        <v>5.1954379597798764E-7</v>
      </c>
      <c r="Z64">
        <f t="shared" si="17"/>
        <v>2.5377272629637979E-5</v>
      </c>
      <c r="AB64">
        <f t="shared" si="18"/>
        <v>-8.9328074887578879</v>
      </c>
      <c r="AC64">
        <f t="shared" si="19"/>
        <v>-7.9815529723863161</v>
      </c>
      <c r="AE64">
        <f t="shared" si="2"/>
        <v>0</v>
      </c>
      <c r="AF64">
        <f t="shared" si="26"/>
        <v>0</v>
      </c>
      <c r="AG64">
        <f t="shared" si="26"/>
        <v>-1.268863631481899E-3</v>
      </c>
      <c r="AH64">
        <f t="shared" si="4"/>
        <v>-1.3028781586091398</v>
      </c>
      <c r="AI64">
        <f t="shared" si="23"/>
        <v>-1.3041470222406217</v>
      </c>
      <c r="AJ64">
        <f t="shared" si="6"/>
        <v>-0.95125451637157177</v>
      </c>
      <c r="AK64">
        <f t="shared" si="20"/>
        <v>-0.62529652421305226</v>
      </c>
      <c r="AL64">
        <f t="shared" si="24"/>
        <v>-2.8806980628252457</v>
      </c>
      <c r="AN64">
        <f t="shared" si="27"/>
        <v>0</v>
      </c>
      <c r="AO64">
        <f t="shared" si="27"/>
        <v>0</v>
      </c>
      <c r="AP64">
        <f t="shared" si="27"/>
        <v>-3.2285677821789147E-6</v>
      </c>
      <c r="AQ64">
        <f t="shared" si="27"/>
        <v>-3.3151162525459034E-3</v>
      </c>
      <c r="AR64">
        <f t="shared" si="27"/>
        <v>-3.3183448203280824E-3</v>
      </c>
      <c r="AS64">
        <f t="shared" si="27"/>
        <v>-2.4204253380819309E-3</v>
      </c>
      <c r="AT64">
        <f t="shared" si="27"/>
        <v>-1.5910395430161067E-3</v>
      </c>
      <c r="AU64">
        <f t="shared" si="25"/>
        <v>-7.3298097014261199E-3</v>
      </c>
      <c r="AW64">
        <v>61</v>
      </c>
      <c r="AX64">
        <f>IF(Z64&gt;0, (R64*SUMPRODUCT(K64:$K$98, X64:$X$98)-K64*$AZ$3)/Z64, 0)</f>
        <v>-314515.79091539979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2.2718357859703624E-3</v>
      </c>
      <c r="L65" s="2">
        <v>62</v>
      </c>
      <c r="M65" s="6">
        <v>0.51394563599999998</v>
      </c>
      <c r="Q65" s="4">
        <f t="shared" si="22"/>
        <v>50</v>
      </c>
      <c r="R65">
        <f t="shared" si="0"/>
        <v>50000</v>
      </c>
      <c r="S65">
        <f t="shared" si="1"/>
        <v>-590107.79025750118</v>
      </c>
      <c r="U65">
        <f t="shared" si="12"/>
        <v>0.51394563599999998</v>
      </c>
      <c r="V65">
        <f t="shared" si="13"/>
        <v>0.01</v>
      </c>
      <c r="W65">
        <f t="shared" si="14"/>
        <v>2.5377272629637979E-5</v>
      </c>
      <c r="X65">
        <f t="shared" si="15"/>
        <v>1.3042538521584683E-5</v>
      </c>
      <c r="Y65">
        <f t="shared" si="16"/>
        <v>2.5377272629637981E-7</v>
      </c>
      <c r="Z65">
        <f t="shared" si="17"/>
        <v>1.2080961381756916E-5</v>
      </c>
      <c r="AB65">
        <f t="shared" si="18"/>
        <v>-7.9815529723863161</v>
      </c>
      <c r="AC65">
        <f t="shared" si="19"/>
        <v>-7.1290694251747819</v>
      </c>
      <c r="AE65">
        <f t="shared" si="2"/>
        <v>0</v>
      </c>
      <c r="AF65">
        <f t="shared" si="26"/>
        <v>0</v>
      </c>
      <c r="AG65">
        <f t="shared" si="26"/>
        <v>-6.0404806908784584E-4</v>
      </c>
      <c r="AH65">
        <f t="shared" si="4"/>
        <v>-0.65212692607923417</v>
      </c>
      <c r="AI65">
        <f t="shared" si="23"/>
        <v>-0.65273097414832204</v>
      </c>
      <c r="AJ65">
        <f t="shared" si="6"/>
        <v>-0.85248354721153419</v>
      </c>
      <c r="AK65">
        <f t="shared" si="20"/>
        <v>-0.5587087080670422</v>
      </c>
      <c r="AL65">
        <f t="shared" si="24"/>
        <v>-2.0639232294268983</v>
      </c>
      <c r="AN65">
        <f t="shared" si="27"/>
        <v>0</v>
      </c>
      <c r="AO65">
        <f t="shared" si="27"/>
        <v>0</v>
      </c>
      <c r="AP65">
        <f t="shared" si="27"/>
        <v>-1.3722980198000661E-6</v>
      </c>
      <c r="AQ65">
        <f t="shared" si="27"/>
        <v>-1.4815252876616534E-3</v>
      </c>
      <c r="AR65">
        <f t="shared" si="27"/>
        <v>-1.4828975856814536E-3</v>
      </c>
      <c r="AS65">
        <f t="shared" si="27"/>
        <v>-1.9367026295061182E-3</v>
      </c>
      <c r="AT65">
        <f t="shared" si="27"/>
        <v>-1.2692944369199746E-3</v>
      </c>
      <c r="AU65">
        <f t="shared" si="25"/>
        <v>-4.6888946521075458E-3</v>
      </c>
      <c r="AW65">
        <v>62</v>
      </c>
      <c r="AX65">
        <f>IF(Z65&gt;0, (R65*SUMPRODUCT(K65:$K$98, X65:$X$98)-K65*$AZ$3)/Z65, 0)</f>
        <v>-590107.79025750118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2.0284248089021089E-3</v>
      </c>
      <c r="L66" s="2">
        <v>63</v>
      </c>
      <c r="M66" s="6">
        <v>0.52707773400000002</v>
      </c>
      <c r="Q66" s="4">
        <f t="shared" si="22"/>
        <v>50</v>
      </c>
      <c r="R66">
        <f t="shared" si="0"/>
        <v>50000</v>
      </c>
      <c r="S66">
        <f t="shared" si="1"/>
        <v>-1138380.4406985629</v>
      </c>
      <c r="U66">
        <f t="shared" si="12"/>
        <v>0.52707773400000002</v>
      </c>
      <c r="V66">
        <f t="shared" si="13"/>
        <v>0.01</v>
      </c>
      <c r="W66">
        <f t="shared" si="14"/>
        <v>1.2080961381756916E-5</v>
      </c>
      <c r="X66">
        <f t="shared" si="15"/>
        <v>6.3676057496379448E-6</v>
      </c>
      <c r="Y66">
        <f t="shared" si="16"/>
        <v>1.2080961381756915E-7</v>
      </c>
      <c r="Z66">
        <f t="shared" si="17"/>
        <v>5.5925460183014015E-6</v>
      </c>
      <c r="AB66">
        <f t="shared" si="18"/>
        <v>-7.1290694251747819</v>
      </c>
      <c r="AC66">
        <f t="shared" si="19"/>
        <v>-6.366445000940943</v>
      </c>
      <c r="AE66">
        <f t="shared" si="2"/>
        <v>0</v>
      </c>
      <c r="AF66">
        <f t="shared" si="26"/>
        <v>0</v>
      </c>
      <c r="AG66">
        <f t="shared" si="26"/>
        <v>-2.7962730091507005E-4</v>
      </c>
      <c r="AH66">
        <f t="shared" si="4"/>
        <v>-0.31838028748189723</v>
      </c>
      <c r="AI66">
        <f t="shared" si="23"/>
        <v>-0.3186599147828123</v>
      </c>
      <c r="AJ66">
        <f t="shared" si="6"/>
        <v>-0.76262442423383892</v>
      </c>
      <c r="AK66">
        <f t="shared" si="20"/>
        <v>-0.49903485976223477</v>
      </c>
      <c r="AL66">
        <f t="shared" si="24"/>
        <v>-1.580319198778886</v>
      </c>
      <c r="AN66">
        <f t="shared" si="27"/>
        <v>0</v>
      </c>
      <c r="AO66">
        <f t="shared" si="27"/>
        <v>0</v>
      </c>
      <c r="AP66">
        <f t="shared" si="27"/>
        <v>-5.6720295442246347E-7</v>
      </c>
      <c r="AQ66">
        <f t="shared" si="27"/>
        <v>-6.4581047379366589E-4</v>
      </c>
      <c r="AR66">
        <f t="shared" si="27"/>
        <v>-6.463776767480884E-4</v>
      </c>
      <c r="AS66">
        <f t="shared" si="27"/>
        <v>-1.5469263019906056E-3</v>
      </c>
      <c r="AT66">
        <f t="shared" si="27"/>
        <v>-1.0122546900487017E-3</v>
      </c>
      <c r="AU66">
        <f t="shared" si="25"/>
        <v>-3.205558668787396E-3</v>
      </c>
      <c r="AW66">
        <v>63</v>
      </c>
      <c r="AX66">
        <f>IF(Z66&gt;0, (R66*SUMPRODUCT(K66:$K$98, X66:$X$98)-K66*$AZ$3)/Z66, 0)</f>
        <v>-1138380.4406985629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1.8110935793768828E-3</v>
      </c>
      <c r="L67" s="2">
        <v>64</v>
      </c>
      <c r="M67" s="6">
        <v>0.54097960300000003</v>
      </c>
      <c r="Q67" s="4">
        <f t="shared" si="22"/>
        <v>50</v>
      </c>
      <c r="R67">
        <f t="shared" ref="R67:R89" si="28">$C$6</f>
        <v>50000</v>
      </c>
      <c r="S67">
        <f t="shared" ref="S67:S89" si="29">AX67</f>
        <v>-2263829.0596188447</v>
      </c>
      <c r="U67">
        <f t="shared" si="12"/>
        <v>0.54097960300000003</v>
      </c>
      <c r="V67">
        <f t="shared" si="13"/>
        <v>0.01</v>
      </c>
      <c r="W67">
        <f t="shared" si="14"/>
        <v>5.5925460183014015E-6</v>
      </c>
      <c r="X67">
        <f t="shared" si="15"/>
        <v>3.0254533247399233E-6</v>
      </c>
      <c r="Y67">
        <f t="shared" si="16"/>
        <v>5.5925460183014015E-8</v>
      </c>
      <c r="Z67">
        <f t="shared" si="17"/>
        <v>2.5111672333784643E-6</v>
      </c>
      <c r="AB67">
        <f t="shared" si="18"/>
        <v>-6.366445000940943</v>
      </c>
      <c r="AC67">
        <f t="shared" si="19"/>
        <v>-5.6848533564848243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-1.2555836166892322E-4</v>
      </c>
      <c r="AH67">
        <f t="shared" ref="AH67:AH89" si="32">-X67*R67</f>
        <v>-0.15127266623699617</v>
      </c>
      <c r="AI67">
        <f t="shared" si="23"/>
        <v>-0.15139822459866509</v>
      </c>
      <c r="AJ67">
        <f t="shared" ref="AJ67:AJ89" si="33">AB67-AC67</f>
        <v>-0.68159164445611875</v>
      </c>
      <c r="AK67">
        <f t="shared" si="20"/>
        <v>-0.44565115006586603</v>
      </c>
      <c r="AL67">
        <f t="shared" si="24"/>
        <v>-1.2786410191206499</v>
      </c>
      <c r="AN67">
        <f t="shared" ref="AN67:AT89" si="34">AE67*$K67</f>
        <v>0</v>
      </c>
      <c r="AO67">
        <f t="shared" si="34"/>
        <v>0</v>
      </c>
      <c r="AP67">
        <f t="shared" si="34"/>
        <v>-2.2739794265566736E-7</v>
      </c>
      <c r="AQ67">
        <f t="shared" si="34"/>
        <v>-2.739689545570459E-4</v>
      </c>
      <c r="AR67">
        <f t="shared" si="34"/>
        <v>-2.7419635249970156E-4</v>
      </c>
      <c r="AS67">
        <f t="shared" si="34"/>
        <v>-1.2344262510314077E-3</v>
      </c>
      <c r="AT67">
        <f t="shared" si="34"/>
        <v>-8.0711593652621364E-4</v>
      </c>
      <c r="AU67">
        <f t="shared" si="25"/>
        <v>-2.315738540057323E-3</v>
      </c>
      <c r="AW67">
        <v>64</v>
      </c>
      <c r="AX67">
        <f>IF(Z67&gt;0, (R67*SUMPRODUCT(K67:$K$98, X67:$X$98)-K67*$AZ$3)/Z67, 0)</f>
        <v>-2263829.0596188447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1.6170478387293595E-3</v>
      </c>
      <c r="L68" s="2">
        <v>65</v>
      </c>
      <c r="M68" s="6">
        <v>0.55513806300000001</v>
      </c>
      <c r="Q68" s="4">
        <f t="shared" si="22"/>
        <v>50</v>
      </c>
      <c r="R68">
        <f t="shared" si="28"/>
        <v>50000</v>
      </c>
      <c r="S68">
        <f t="shared" si="29"/>
        <v>-4648292.4815821489</v>
      </c>
      <c r="U68">
        <f t="shared" ref="U68:U89" si="38">M68</f>
        <v>0.55513806300000001</v>
      </c>
      <c r="V68">
        <f t="shared" ref="V68:V89" si="39">$C$10</f>
        <v>0.01</v>
      </c>
      <c r="W68">
        <f t="shared" ref="W68:W89" si="40">Z67</f>
        <v>2.5111672333784643E-6</v>
      </c>
      <c r="X68">
        <f t="shared" ref="X68:X89" si="41">U68*W68</f>
        <v>1.3940445138067897E-6</v>
      </c>
      <c r="Y68">
        <f t="shared" ref="Y68:Y89" si="42">V68*W68</f>
        <v>2.5111672333784644E-8</v>
      </c>
      <c r="Z68">
        <f t="shared" ref="Z68:Z89" si="43">MAX(0, W68-X68-Y68)</f>
        <v>1.0920110472378899E-6</v>
      </c>
      <c r="AB68">
        <f t="shared" ref="AB68:AB89" si="44">AC67</f>
        <v>-5.6848533564848243</v>
      </c>
      <c r="AC68">
        <f t="shared" ref="AC68:AC89" si="45">S68*Z68</f>
        <v>-5.0759867406805323</v>
      </c>
      <c r="AE68">
        <f t="shared" si="30"/>
        <v>0</v>
      </c>
      <c r="AF68">
        <f t="shared" si="31"/>
        <v>0</v>
      </c>
      <c r="AG68">
        <f t="shared" si="31"/>
        <v>-5.460055236189449E-5</v>
      </c>
      <c r="AH68">
        <f t="shared" si="32"/>
        <v>-6.9702225690339487E-2</v>
      </c>
      <c r="AI68">
        <f t="shared" si="23"/>
        <v>-6.9756826242701381E-2</v>
      </c>
      <c r="AJ68">
        <f t="shared" si="33"/>
        <v>-0.60886661580429191</v>
      </c>
      <c r="AK68">
        <f t="shared" ref="AK68:AK89" si="46">G68*SUM(AB68:AB68, AE68:AF68)</f>
        <v>-0.39793973495393775</v>
      </c>
      <c r="AL68">
        <f t="shared" si="24"/>
        <v>-1.076563177000931</v>
      </c>
      <c r="AN68">
        <f t="shared" si="34"/>
        <v>0</v>
      </c>
      <c r="AO68">
        <f t="shared" si="34"/>
        <v>0</v>
      </c>
      <c r="AP68">
        <f t="shared" si="34"/>
        <v>-8.8291705190230718E-8</v>
      </c>
      <c r="AQ68">
        <f t="shared" si="34"/>
        <v>-1.127118334071895E-4</v>
      </c>
      <c r="AR68">
        <f t="shared" si="34"/>
        <v>-1.1280012511237974E-4</v>
      </c>
      <c r="AS68">
        <f t="shared" si="34"/>
        <v>-9.8456644516078961E-4</v>
      </c>
      <c r="AT68">
        <f t="shared" si="34"/>
        <v>-6.4348758835179923E-4</v>
      </c>
      <c r="AU68">
        <f t="shared" si="25"/>
        <v>-1.7408541586249684E-3</v>
      </c>
      <c r="AW68">
        <v>65</v>
      </c>
      <c r="AX68">
        <f>IF(Z68&gt;0, (R68*SUMPRODUCT(K68:$K$98, X68:$X$98)-K68*$AZ$3)/Z68, 0)</f>
        <v>-4648292.4815821489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1.4437927131512138E-3</v>
      </c>
      <c r="L69" s="2">
        <v>66</v>
      </c>
      <c r="M69" s="6">
        <v>0.569934367</v>
      </c>
      <c r="Q69" s="4">
        <f t="shared" ref="Q69:Q89" si="48">$C$8</f>
        <v>50</v>
      </c>
      <c r="R69">
        <f t="shared" si="28"/>
        <v>50000</v>
      </c>
      <c r="S69">
        <f t="shared" si="29"/>
        <v>-9880232.7578318529</v>
      </c>
      <c r="U69">
        <f t="shared" si="38"/>
        <v>0.569934367</v>
      </c>
      <c r="V69">
        <f t="shared" si="39"/>
        <v>0.01</v>
      </c>
      <c r="W69">
        <f t="shared" si="40"/>
        <v>1.0920110472378899E-6</v>
      </c>
      <c r="X69">
        <f t="shared" si="41"/>
        <v>6.2237462496453391E-7</v>
      </c>
      <c r="Y69">
        <f t="shared" si="42"/>
        <v>1.0920110472378899E-8</v>
      </c>
      <c r="Z69">
        <f t="shared" si="43"/>
        <v>4.5871631180097705E-7</v>
      </c>
      <c r="AB69">
        <f t="shared" si="44"/>
        <v>-5.0759867406805323</v>
      </c>
      <c r="AC69">
        <f t="shared" si="45"/>
        <v>-4.5322239304078238</v>
      </c>
      <c r="AE69">
        <f t="shared" si="30"/>
        <v>0</v>
      </c>
      <c r="AF69">
        <f t="shared" si="31"/>
        <v>0</v>
      </c>
      <c r="AG69">
        <f t="shared" si="31"/>
        <v>-2.2935815590048852E-5</v>
      </c>
      <c r="AH69">
        <f t="shared" si="32"/>
        <v>-3.1118731248226696E-2</v>
      </c>
      <c r="AI69">
        <f t="shared" si="23"/>
        <v>-3.1141667063816745E-2</v>
      </c>
      <c r="AJ69">
        <f t="shared" si="33"/>
        <v>-0.54376281027270856</v>
      </c>
      <c r="AK69">
        <f t="shared" si="46"/>
        <v>-0.35531907184763728</v>
      </c>
      <c r="AL69">
        <f t="shared" si="24"/>
        <v>-0.93022354918416261</v>
      </c>
      <c r="AN69">
        <f t="shared" si="34"/>
        <v>0</v>
      </c>
      <c r="AO69">
        <f t="shared" si="34"/>
        <v>0</v>
      </c>
      <c r="AP69">
        <f t="shared" si="34"/>
        <v>-3.3114563419092538E-8</v>
      </c>
      <c r="AQ69">
        <f t="shared" si="34"/>
        <v>-4.4928997418700679E-5</v>
      </c>
      <c r="AR69">
        <f t="shared" si="34"/>
        <v>-4.4962111982119772E-5</v>
      </c>
      <c r="AS69">
        <f t="shared" si="34"/>
        <v>-7.8508078315436261E-4</v>
      </c>
      <c r="AT69">
        <f t="shared" si="34"/>
        <v>-5.1300708677727135E-4</v>
      </c>
      <c r="AU69">
        <f t="shared" si="25"/>
        <v>-1.3430499819137537E-3</v>
      </c>
      <c r="AW69">
        <v>66</v>
      </c>
      <c r="AX69">
        <f>IF(Z69&gt;0, (R69*SUMPRODUCT(K69:$K$98, X69:$X$98)-K69*$AZ$3)/Z69, 0)</f>
        <v>-9880232.7578318529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1.2891006367421552E-3</v>
      </c>
      <c r="L70" s="2">
        <v>67</v>
      </c>
      <c r="M70" s="6">
        <v>0.58483052300000005</v>
      </c>
      <c r="Q70" s="4">
        <f t="shared" si="48"/>
        <v>50</v>
      </c>
      <c r="R70">
        <f t="shared" si="28"/>
        <v>50000</v>
      </c>
      <c r="S70">
        <f t="shared" si="29"/>
        <v>-21772907.386387751</v>
      </c>
      <c r="U70">
        <f t="shared" si="38"/>
        <v>0.58483052300000005</v>
      </c>
      <c r="V70">
        <f t="shared" si="39"/>
        <v>0.01</v>
      </c>
      <c r="W70">
        <f t="shared" si="40"/>
        <v>4.5871631180097705E-7</v>
      </c>
      <c r="X70">
        <f t="shared" si="41"/>
        <v>2.6827130053919651E-7</v>
      </c>
      <c r="Y70">
        <f t="shared" si="42"/>
        <v>4.5871631180097707E-9</v>
      </c>
      <c r="Z70">
        <f t="shared" si="43"/>
        <v>1.8585784814377077E-7</v>
      </c>
      <c r="AB70">
        <f t="shared" si="44"/>
        <v>-4.5322239304078238</v>
      </c>
      <c r="AC70">
        <f t="shared" si="45"/>
        <v>-4.0466657146676397</v>
      </c>
      <c r="AE70">
        <f t="shared" si="30"/>
        <v>0</v>
      </c>
      <c r="AF70">
        <f t="shared" si="31"/>
        <v>0</v>
      </c>
      <c r="AG70">
        <f t="shared" si="31"/>
        <v>-9.2928924071885382E-6</v>
      </c>
      <c r="AH70">
        <f t="shared" si="32"/>
        <v>-1.3413565026959826E-2</v>
      </c>
      <c r="AI70">
        <f t="shared" si="23"/>
        <v>-1.3422857919367015E-2</v>
      </c>
      <c r="AJ70">
        <f t="shared" si="33"/>
        <v>-0.4855582157401841</v>
      </c>
      <c r="AK70">
        <f t="shared" si="46"/>
        <v>-0.31725567512854769</v>
      </c>
      <c r="AL70">
        <f t="shared" si="24"/>
        <v>-0.81623674878809882</v>
      </c>
      <c r="AN70">
        <f t="shared" si="34"/>
        <v>0</v>
      </c>
      <c r="AO70">
        <f t="shared" si="34"/>
        <v>0</v>
      </c>
      <c r="AP70">
        <f t="shared" si="34"/>
        <v>-1.1979473519283084E-8</v>
      </c>
      <c r="AQ70">
        <f t="shared" si="34"/>
        <v>-1.7291435217236213E-5</v>
      </c>
      <c r="AR70">
        <f t="shared" si="34"/>
        <v>-1.73034146907555E-5</v>
      </c>
      <c r="AS70">
        <f t="shared" si="34"/>
        <v>-6.2593340508605602E-4</v>
      </c>
      <c r="AT70">
        <f t="shared" si="34"/>
        <v>-4.0897449281827316E-4</v>
      </c>
      <c r="AU70">
        <f t="shared" si="25"/>
        <v>-1.0522113125950847E-3</v>
      </c>
      <c r="AW70">
        <v>67</v>
      </c>
      <c r="AX70">
        <f>IF(Z70&gt;0, (R70*SUMPRODUCT(K70:$K$98, X70:$X$98)-K70*$AZ$3)/Z70, 0)</f>
        <v>-21772907.386387751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1.1509827113769242E-3</v>
      </c>
      <c r="L71" s="2">
        <v>68</v>
      </c>
      <c r="M71" s="6">
        <v>0.59948279800000004</v>
      </c>
      <c r="Q71" s="4">
        <f t="shared" si="48"/>
        <v>50</v>
      </c>
      <c r="R71">
        <f t="shared" si="28"/>
        <v>50000</v>
      </c>
      <c r="S71">
        <f t="shared" si="29"/>
        <v>-49780581.139300756</v>
      </c>
      <c r="U71">
        <f t="shared" si="38"/>
        <v>0.59948279800000004</v>
      </c>
      <c r="V71">
        <f t="shared" si="39"/>
        <v>0.01</v>
      </c>
      <c r="W71">
        <f t="shared" si="40"/>
        <v>1.8585784814377077E-7</v>
      </c>
      <c r="X71">
        <f t="shared" si="41"/>
        <v>1.1141858283548681E-7</v>
      </c>
      <c r="Y71">
        <f t="shared" si="42"/>
        <v>1.8585784814377078E-9</v>
      </c>
      <c r="Z71">
        <f t="shared" si="43"/>
        <v>7.2580686826846252E-8</v>
      </c>
      <c r="AB71">
        <f t="shared" si="44"/>
        <v>-4.0466657146676397</v>
      </c>
      <c r="AC71">
        <f t="shared" si="45"/>
        <v>-3.6131087697299975</v>
      </c>
      <c r="AE71">
        <f t="shared" si="30"/>
        <v>0</v>
      </c>
      <c r="AF71">
        <f t="shared" si="31"/>
        <v>0</v>
      </c>
      <c r="AG71">
        <f t="shared" si="31"/>
        <v>-3.6290343413423125E-6</v>
      </c>
      <c r="AH71">
        <f t="shared" si="32"/>
        <v>-5.5709291417743402E-3</v>
      </c>
      <c r="AI71">
        <f t="shared" si="23"/>
        <v>-5.5745581761156822E-3</v>
      </c>
      <c r="AJ71">
        <f t="shared" si="33"/>
        <v>-0.43355694493764219</v>
      </c>
      <c r="AK71">
        <f t="shared" si="46"/>
        <v>-0.28326660002673482</v>
      </c>
      <c r="AL71">
        <f t="shared" si="24"/>
        <v>-0.72239810314049269</v>
      </c>
      <c r="AN71">
        <f t="shared" si="34"/>
        <v>0</v>
      </c>
      <c r="AO71">
        <f t="shared" si="34"/>
        <v>0</v>
      </c>
      <c r="AP71">
        <f t="shared" si="34"/>
        <v>-4.176955785878145E-9</v>
      </c>
      <c r="AQ71">
        <f t="shared" si="34"/>
        <v>-6.4120431284881514E-6</v>
      </c>
      <c r="AR71">
        <f t="shared" si="34"/>
        <v>-6.4162200842740296E-6</v>
      </c>
      <c r="AS71">
        <f t="shared" si="34"/>
        <v>-4.9901654802062326E-4</v>
      </c>
      <c r="AT71">
        <f t="shared" si="34"/>
        <v>-3.2603495934129396E-4</v>
      </c>
      <c r="AU71">
        <f t="shared" si="25"/>
        <v>-8.3146772744619119E-4</v>
      </c>
      <c r="AW71">
        <v>68</v>
      </c>
      <c r="AX71">
        <f>IF(Z71&gt;0, (R71*SUMPRODUCT(K71:$K$98, X71:$X$98)-K71*$AZ$3)/Z71, 0)</f>
        <v>-49780581.139300756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1.027663135157968E-3</v>
      </c>
      <c r="L72" s="2">
        <v>69</v>
      </c>
      <c r="M72" s="6">
        <v>0.61448546299999995</v>
      </c>
      <c r="Q72" s="4">
        <f t="shared" si="48"/>
        <v>50</v>
      </c>
      <c r="R72">
        <f t="shared" si="28"/>
        <v>50000</v>
      </c>
      <c r="S72">
        <f t="shared" si="29"/>
        <v>-118362984.23867181</v>
      </c>
      <c r="U72">
        <f t="shared" si="38"/>
        <v>0.61448546299999995</v>
      </c>
      <c r="V72">
        <f t="shared" si="39"/>
        <v>0.01</v>
      </c>
      <c r="W72">
        <f t="shared" si="40"/>
        <v>7.2580686826846252E-8</v>
      </c>
      <c r="X72">
        <f t="shared" si="41"/>
        <v>4.4599776949652614E-8</v>
      </c>
      <c r="Y72">
        <f t="shared" si="42"/>
        <v>7.2580686826846253E-10</v>
      </c>
      <c r="Z72">
        <f t="shared" si="43"/>
        <v>2.7255103008925174E-8</v>
      </c>
      <c r="AB72">
        <f t="shared" si="44"/>
        <v>-3.6131087697299975</v>
      </c>
      <c r="AC72">
        <f t="shared" si="45"/>
        <v>-3.225995327868787</v>
      </c>
      <c r="AE72">
        <f t="shared" si="30"/>
        <v>0</v>
      </c>
      <c r="AF72">
        <f t="shared" si="31"/>
        <v>0</v>
      </c>
      <c r="AG72">
        <f t="shared" si="31"/>
        <v>-1.3627551504462587E-6</v>
      </c>
      <c r="AH72">
        <f t="shared" si="32"/>
        <v>-2.2299888474826305E-3</v>
      </c>
      <c r="AI72">
        <f t="shared" si="23"/>
        <v>-2.2313516026330766E-3</v>
      </c>
      <c r="AJ72">
        <f t="shared" si="33"/>
        <v>-0.38711344186121055</v>
      </c>
      <c r="AK72">
        <f t="shared" si="46"/>
        <v>-0.25291761388109985</v>
      </c>
      <c r="AL72">
        <f t="shared" si="24"/>
        <v>-0.64226240734494344</v>
      </c>
      <c r="AN72">
        <f t="shared" si="34"/>
        <v>0</v>
      </c>
      <c r="AO72">
        <f t="shared" si="34"/>
        <v>0</v>
      </c>
      <c r="AP72">
        <f t="shared" si="34"/>
        <v>-1.4004532303602706E-9</v>
      </c>
      <c r="AQ72">
        <f t="shared" si="34"/>
        <v>-2.2916773303713038E-6</v>
      </c>
      <c r="AR72">
        <f t="shared" si="34"/>
        <v>-2.2930777836016637E-6</v>
      </c>
      <c r="AS72">
        <f t="shared" si="34"/>
        <v>-3.9782221332488341E-4</v>
      </c>
      <c r="AT72">
        <f t="shared" si="34"/>
        <v>-2.5991410801772349E-4</v>
      </c>
      <c r="AU72">
        <f t="shared" si="25"/>
        <v>-6.6002939912620856E-4</v>
      </c>
      <c r="AW72">
        <v>69</v>
      </c>
      <c r="AX72">
        <f>IF(Z72&gt;0, (R72*SUMPRODUCT(K72:$K$98, X72:$X$98)-K72*$AZ$3)/Z72, 0)</f>
        <v>-118362984.23867181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9.1755637067675712E-4</v>
      </c>
      <c r="L73" s="2">
        <v>70</v>
      </c>
      <c r="M73" s="6">
        <v>0.62975077099999999</v>
      </c>
      <c r="Q73" s="4">
        <f t="shared" si="48"/>
        <v>50</v>
      </c>
      <c r="R73">
        <f t="shared" si="28"/>
        <v>50000</v>
      </c>
      <c r="S73">
        <f t="shared" si="29"/>
        <v>-293356093.28731334</v>
      </c>
      <c r="U73">
        <f t="shared" si="38"/>
        <v>0.62975077099999999</v>
      </c>
      <c r="V73">
        <f t="shared" si="39"/>
        <v>0.01</v>
      </c>
      <c r="W73">
        <f t="shared" si="40"/>
        <v>2.7255103008925174E-8</v>
      </c>
      <c r="X73">
        <f t="shared" si="41"/>
        <v>1.7163922133555049E-8</v>
      </c>
      <c r="Y73">
        <f t="shared" si="42"/>
        <v>2.7255103008925175E-10</v>
      </c>
      <c r="Z73">
        <f t="shared" si="43"/>
        <v>9.8186298452808738E-9</v>
      </c>
      <c r="AB73">
        <f t="shared" si="44"/>
        <v>-3.225995327868787</v>
      </c>
      <c r="AC73">
        <f t="shared" si="45"/>
        <v>-2.8803548928458151</v>
      </c>
      <c r="AE73">
        <f t="shared" si="30"/>
        <v>0</v>
      </c>
      <c r="AF73">
        <f t="shared" si="31"/>
        <v>0</v>
      </c>
      <c r="AG73">
        <f t="shared" si="31"/>
        <v>-4.909314922640437E-7</v>
      </c>
      <c r="AH73">
        <f t="shared" si="32"/>
        <v>-8.5819610667775244E-4</v>
      </c>
      <c r="AI73">
        <f t="shared" si="23"/>
        <v>-8.5868703817001653E-4</v>
      </c>
      <c r="AJ73">
        <f t="shared" si="33"/>
        <v>-0.34564043502297181</v>
      </c>
      <c r="AK73">
        <f t="shared" si="46"/>
        <v>-0.22581967295081512</v>
      </c>
      <c r="AL73">
        <f t="shared" si="24"/>
        <v>-0.57231879501195693</v>
      </c>
      <c r="AN73">
        <f t="shared" si="34"/>
        <v>0</v>
      </c>
      <c r="AO73">
        <f t="shared" si="34"/>
        <v>0</v>
      </c>
      <c r="AP73">
        <f t="shared" si="34"/>
        <v>-4.5045731829272043E-10</v>
      </c>
      <c r="AQ73">
        <f t="shared" si="34"/>
        <v>-7.8744330497216167E-7</v>
      </c>
      <c r="AR73">
        <f t="shared" si="34"/>
        <v>-7.8789376229045441E-7</v>
      </c>
      <c r="AS73">
        <f t="shared" si="34"/>
        <v>-3.1714458311881349E-4</v>
      </c>
      <c r="AT73">
        <f t="shared" si="34"/>
        <v>-2.0720227954016218E-4</v>
      </c>
      <c r="AU73">
        <f t="shared" si="25"/>
        <v>-5.2513475642126614E-4</v>
      </c>
      <c r="AW73">
        <v>70</v>
      </c>
      <c r="AX73">
        <f>IF(Z73&gt;0, (R73*SUMPRODUCT(K73:$K$98, X73:$X$98)-K73*$AZ$3)/Z73, 0)</f>
        <v>-293356093.28731334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8.1924675953281884E-4</v>
      </c>
      <c r="L74" s="2">
        <v>71</v>
      </c>
      <c r="M74" s="6">
        <v>0.64518007799999999</v>
      </c>
      <c r="Q74" s="4">
        <f t="shared" si="48"/>
        <v>50</v>
      </c>
      <c r="R74">
        <f t="shared" si="28"/>
        <v>50000</v>
      </c>
      <c r="S74">
        <f t="shared" si="29"/>
        <v>-759599820.33857882</v>
      </c>
      <c r="U74">
        <f t="shared" si="38"/>
        <v>0.64518007799999999</v>
      </c>
      <c r="V74">
        <f t="shared" si="39"/>
        <v>0.01</v>
      </c>
      <c r="W74">
        <f t="shared" si="40"/>
        <v>9.8186298452808738E-9</v>
      </c>
      <c r="X74">
        <f t="shared" si="41"/>
        <v>6.3347843694314421E-9</v>
      </c>
      <c r="Y74">
        <f t="shared" si="42"/>
        <v>9.8186298452808743E-11</v>
      </c>
      <c r="Z74">
        <f t="shared" si="43"/>
        <v>3.3856591773966229E-9</v>
      </c>
      <c r="AB74">
        <f t="shared" si="44"/>
        <v>-2.8803548928458151</v>
      </c>
      <c r="AC74">
        <f t="shared" si="45"/>
        <v>-2.5717461028781354</v>
      </c>
      <c r="AE74">
        <f t="shared" si="30"/>
        <v>0</v>
      </c>
      <c r="AF74">
        <f t="shared" si="31"/>
        <v>0</v>
      </c>
      <c r="AG74">
        <f t="shared" si="31"/>
        <v>-1.6928295886983113E-7</v>
      </c>
      <c r="AH74">
        <f t="shared" si="32"/>
        <v>-3.1673921847157212E-4</v>
      </c>
      <c r="AI74">
        <f t="shared" si="23"/>
        <v>-3.1690850143044195E-4</v>
      </c>
      <c r="AJ74">
        <f t="shared" si="33"/>
        <v>-0.30860878996767971</v>
      </c>
      <c r="AK74">
        <f t="shared" si="46"/>
        <v>-0.20162484249920709</v>
      </c>
      <c r="AL74">
        <f t="shared" si="24"/>
        <v>-0.51055054096831731</v>
      </c>
      <c r="AN74">
        <f t="shared" si="34"/>
        <v>0</v>
      </c>
      <c r="AO74">
        <f t="shared" si="34"/>
        <v>0</v>
      </c>
      <c r="AP74">
        <f t="shared" si="34"/>
        <v>-1.3868451549823661E-10</v>
      </c>
      <c r="AQ74">
        <f t="shared" si="34"/>
        <v>-2.5948757834979301E-7</v>
      </c>
      <c r="AR74">
        <f t="shared" si="34"/>
        <v>-2.5962626286529127E-7</v>
      </c>
      <c r="AS74">
        <f t="shared" si="34"/>
        <v>-2.5282675114436589E-4</v>
      </c>
      <c r="AT74">
        <f t="shared" si="34"/>
        <v>-1.6518049885879039E-4</v>
      </c>
      <c r="AU74">
        <f t="shared" si="25"/>
        <v>-4.1826687626602164E-4</v>
      </c>
      <c r="AW74">
        <v>71</v>
      </c>
      <c r="AX74">
        <f>IF(Z74&gt;0, (R74*SUMPRODUCT(K74:$K$98, X74:$X$98)-K74*$AZ$3)/Z74, 0)</f>
        <v>-759599820.33857882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7.3147032101144531E-4</v>
      </c>
      <c r="L75" s="2">
        <v>72</v>
      </c>
      <c r="M75" s="6">
        <v>0.66067595400000001</v>
      </c>
      <c r="Q75" s="4">
        <f t="shared" si="48"/>
        <v>50</v>
      </c>
      <c r="R75">
        <f t="shared" si="28"/>
        <v>50000</v>
      </c>
      <c r="S75">
        <f t="shared" si="29"/>
        <v>-2059412904.397716</v>
      </c>
      <c r="U75">
        <f t="shared" si="38"/>
        <v>0.66067595400000001</v>
      </c>
      <c r="V75">
        <f t="shared" si="39"/>
        <v>0.01</v>
      </c>
      <c r="W75">
        <f t="shared" si="40"/>
        <v>3.3856591773966229E-9</v>
      </c>
      <c r="X75">
        <f t="shared" si="41"/>
        <v>2.2368236069453691E-9</v>
      </c>
      <c r="Y75">
        <f t="shared" si="42"/>
        <v>3.3856591773966232E-11</v>
      </c>
      <c r="Z75">
        <f t="shared" si="43"/>
        <v>1.1149789786772876E-9</v>
      </c>
      <c r="AB75">
        <f t="shared" si="44"/>
        <v>-2.5717461028781354</v>
      </c>
      <c r="AC75">
        <f t="shared" si="45"/>
        <v>-2.2962020968201919</v>
      </c>
      <c r="AE75">
        <f t="shared" si="30"/>
        <v>0</v>
      </c>
      <c r="AF75">
        <f t="shared" si="31"/>
        <v>0</v>
      </c>
      <c r="AG75">
        <f t="shared" si="31"/>
        <v>-5.5748948933864374E-8</v>
      </c>
      <c r="AH75">
        <f t="shared" si="32"/>
        <v>-1.1184118034726845E-4</v>
      </c>
      <c r="AI75">
        <f t="shared" si="23"/>
        <v>-1.1189692929620231E-4</v>
      </c>
      <c r="AJ75">
        <f t="shared" si="33"/>
        <v>-0.27554400605794349</v>
      </c>
      <c r="AK75">
        <f t="shared" si="46"/>
        <v>-0.18002222720146949</v>
      </c>
      <c r="AL75">
        <f t="shared" si="24"/>
        <v>-0.45567813018870917</v>
      </c>
      <c r="AN75">
        <f t="shared" si="34"/>
        <v>0</v>
      </c>
      <c r="AO75">
        <f t="shared" si="34"/>
        <v>0</v>
      </c>
      <c r="AP75">
        <f t="shared" si="34"/>
        <v>-4.0778701572704443E-11</v>
      </c>
      <c r="AQ75">
        <f t="shared" si="34"/>
        <v>-8.1808504090915397E-8</v>
      </c>
      <c r="AR75">
        <f t="shared" si="34"/>
        <v>-8.18492827924881E-8</v>
      </c>
      <c r="AS75">
        <f t="shared" si="34"/>
        <v>-2.0155226256398355E-4</v>
      </c>
      <c r="AT75">
        <f t="shared" si="34"/>
        <v>-1.3168091632025422E-4</v>
      </c>
      <c r="AU75">
        <f t="shared" si="25"/>
        <v>-3.3331502816703028E-4</v>
      </c>
      <c r="AW75">
        <v>72</v>
      </c>
      <c r="AX75">
        <f>IF(Z75&gt;0, (R75*SUMPRODUCT(K75:$K$98, X75:$X$98)-K75*$AZ$3)/Z75, 0)</f>
        <v>-2059412904.397716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6.5309850090307614E-4</v>
      </c>
      <c r="L76" s="2">
        <v>73</v>
      </c>
      <c r="M76" s="6">
        <v>0.67625413199999995</v>
      </c>
      <c r="Q76" s="4">
        <f t="shared" si="48"/>
        <v>50</v>
      </c>
      <c r="R76">
        <f t="shared" si="28"/>
        <v>50000</v>
      </c>
      <c r="S76">
        <f t="shared" si="29"/>
        <v>-5860671873.4645405</v>
      </c>
      <c r="U76">
        <f t="shared" si="38"/>
        <v>0.67625413199999995</v>
      </c>
      <c r="V76">
        <f t="shared" si="39"/>
        <v>0.01</v>
      </c>
      <c r="W76">
        <f t="shared" si="40"/>
        <v>1.1149789786772876E-9</v>
      </c>
      <c r="X76">
        <f t="shared" si="41"/>
        <v>7.5400914142365555E-10</v>
      </c>
      <c r="Y76">
        <f t="shared" si="42"/>
        <v>1.1149789786772876E-11</v>
      </c>
      <c r="Z76">
        <f t="shared" si="43"/>
        <v>3.498200474668591E-10</v>
      </c>
      <c r="AB76">
        <f t="shared" si="44"/>
        <v>-2.2962020968201919</v>
      </c>
      <c r="AC76">
        <f t="shared" si="45"/>
        <v>-2.0501805129630517</v>
      </c>
      <c r="AE76">
        <f t="shared" si="30"/>
        <v>0</v>
      </c>
      <c r="AF76">
        <f t="shared" si="31"/>
        <v>0</v>
      </c>
      <c r="AG76">
        <f t="shared" si="31"/>
        <v>-1.7491002373342955E-8</v>
      </c>
      <c r="AH76">
        <f t="shared" si="32"/>
        <v>-3.7700457071182777E-5</v>
      </c>
      <c r="AI76">
        <f t="shared" si="23"/>
        <v>-3.7717948073556122E-5</v>
      </c>
      <c r="AJ76">
        <f t="shared" si="33"/>
        <v>-0.24602158385714024</v>
      </c>
      <c r="AK76">
        <f t="shared" si="46"/>
        <v>-0.16073414677741346</v>
      </c>
      <c r="AL76">
        <f t="shared" si="24"/>
        <v>-0.40679344858262723</v>
      </c>
      <c r="AN76">
        <f t="shared" si="34"/>
        <v>0</v>
      </c>
      <c r="AO76">
        <f t="shared" si="34"/>
        <v>0</v>
      </c>
      <c r="AP76">
        <f t="shared" si="34"/>
        <v>-1.1423347429322431E-11</v>
      </c>
      <c r="AQ76">
        <f t="shared" si="34"/>
        <v>-2.462211199655025E-8</v>
      </c>
      <c r="AR76">
        <f t="shared" si="34"/>
        <v>-2.4633535343979572E-8</v>
      </c>
      <c r="AS76">
        <f t="shared" si="34"/>
        <v>-1.6067632760689873E-4</v>
      </c>
      <c r="AT76">
        <f t="shared" si="34"/>
        <v>-1.0497523030426374E-4</v>
      </c>
      <c r="AU76">
        <f t="shared" si="25"/>
        <v>-2.6567619144650644E-4</v>
      </c>
      <c r="AW76">
        <v>73</v>
      </c>
      <c r="AX76">
        <f>IF(Z76&gt;0, (R76*SUMPRODUCT(K76:$K$98, X76:$X$98)-K76*$AZ$3)/Z76, 0)</f>
        <v>-5860671873.4645405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5.8312366152060366E-4</v>
      </c>
      <c r="L77" s="2">
        <v>74</v>
      </c>
      <c r="M77" s="6">
        <v>0.69194305599999995</v>
      </c>
      <c r="Q77" s="4">
        <f t="shared" si="48"/>
        <v>50</v>
      </c>
      <c r="R77">
        <f t="shared" si="28"/>
        <v>50000</v>
      </c>
      <c r="S77">
        <f t="shared" si="29"/>
        <v>-17556184847.884502</v>
      </c>
      <c r="U77">
        <f t="shared" si="38"/>
        <v>0.69194305599999995</v>
      </c>
      <c r="V77">
        <f t="shared" si="39"/>
        <v>0.01</v>
      </c>
      <c r="W77">
        <f t="shared" si="40"/>
        <v>3.498200474668591E-10</v>
      </c>
      <c r="X77">
        <f t="shared" si="41"/>
        <v>2.4205555269428351E-10</v>
      </c>
      <c r="Y77">
        <f t="shared" si="42"/>
        <v>3.498200474668591E-12</v>
      </c>
      <c r="Z77">
        <f t="shared" si="43"/>
        <v>1.04266294297907E-10</v>
      </c>
      <c r="AB77">
        <f t="shared" si="44"/>
        <v>-2.0501805129630517</v>
      </c>
      <c r="AC77">
        <f t="shared" si="45"/>
        <v>-1.8305183360979813</v>
      </c>
      <c r="AE77">
        <f t="shared" si="30"/>
        <v>0</v>
      </c>
      <c r="AF77">
        <f t="shared" si="31"/>
        <v>0</v>
      </c>
      <c r="AG77">
        <f t="shared" si="31"/>
        <v>-5.2133147148953501E-9</v>
      </c>
      <c r="AH77">
        <f t="shared" si="32"/>
        <v>-1.2102777634714175E-5</v>
      </c>
      <c r="AI77">
        <f t="shared" si="23"/>
        <v>-1.2107990949429071E-5</v>
      </c>
      <c r="AJ77">
        <f t="shared" si="33"/>
        <v>-0.21966217686507039</v>
      </c>
      <c r="AK77">
        <f t="shared" si="46"/>
        <v>-0.14351263590741364</v>
      </c>
      <c r="AL77">
        <f t="shared" si="24"/>
        <v>-0.36318692076343345</v>
      </c>
      <c r="AN77">
        <f t="shared" si="34"/>
        <v>0</v>
      </c>
      <c r="AO77">
        <f t="shared" si="34"/>
        <v>0</v>
      </c>
      <c r="AP77">
        <f t="shared" si="34"/>
        <v>-3.0400071652090186E-12</v>
      </c>
      <c r="AQ77">
        <f t="shared" si="34"/>
        <v>-7.0574160089242012E-9</v>
      </c>
      <c r="AR77">
        <f t="shared" si="34"/>
        <v>-7.0604560160894097E-9</v>
      </c>
      <c r="AS77">
        <f t="shared" si="34"/>
        <v>-1.2809021287114628E-4</v>
      </c>
      <c r="AT77">
        <f t="shared" si="34"/>
        <v>-8.3685613724804303E-5</v>
      </c>
      <c r="AU77">
        <f t="shared" si="25"/>
        <v>-2.1178288705196667E-4</v>
      </c>
      <c r="AW77">
        <v>74</v>
      </c>
      <c r="AX77">
        <f>IF(Z77&gt;0, (R77*SUMPRODUCT(K77:$K$98, X77:$X$98)-K77*$AZ$3)/Z77, 0)</f>
        <v>-17556184847.884502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5.2064612635768185E-4</v>
      </c>
      <c r="L78" s="2">
        <v>75</v>
      </c>
      <c r="M78" s="6">
        <v>0.70765376499999999</v>
      </c>
      <c r="Q78" s="4">
        <f t="shared" si="48"/>
        <v>50</v>
      </c>
      <c r="R78">
        <f t="shared" si="28"/>
        <v>50000</v>
      </c>
      <c r="S78">
        <f t="shared" si="29"/>
        <v>-55517528330.230057</v>
      </c>
      <c r="U78">
        <f t="shared" si="38"/>
        <v>0.70765376499999999</v>
      </c>
      <c r="V78">
        <f t="shared" si="39"/>
        <v>0.01</v>
      </c>
      <c r="W78">
        <f t="shared" si="40"/>
        <v>1.04266294297907E-10</v>
      </c>
      <c r="X78">
        <f t="shared" si="41"/>
        <v>7.3784435722511915E-11</v>
      </c>
      <c r="Y78">
        <f t="shared" si="42"/>
        <v>1.0426629429790701E-12</v>
      </c>
      <c r="Z78">
        <f t="shared" si="43"/>
        <v>2.9439195632416017E-11</v>
      </c>
      <c r="AB78">
        <f t="shared" si="44"/>
        <v>-1.8305183360979813</v>
      </c>
      <c r="AC78">
        <f t="shared" si="45"/>
        <v>-1.6343913775418413</v>
      </c>
      <c r="AE78">
        <f t="shared" si="30"/>
        <v>0</v>
      </c>
      <c r="AF78">
        <f t="shared" si="31"/>
        <v>0</v>
      </c>
      <c r="AG78">
        <f t="shared" si="31"/>
        <v>-1.4719597816208009E-9</v>
      </c>
      <c r="AH78">
        <f t="shared" si="32"/>
        <v>-3.6892217861255957E-6</v>
      </c>
      <c r="AI78">
        <f t="shared" si="23"/>
        <v>-3.6906937459072165E-6</v>
      </c>
      <c r="AJ78">
        <f t="shared" si="33"/>
        <v>-0.19612695855614004</v>
      </c>
      <c r="AK78">
        <f t="shared" si="46"/>
        <v>-0.12813628352685871</v>
      </c>
      <c r="AL78">
        <f t="shared" si="24"/>
        <v>-0.32426693277674468</v>
      </c>
      <c r="AN78">
        <f t="shared" si="34"/>
        <v>0</v>
      </c>
      <c r="AO78">
        <f t="shared" si="34"/>
        <v>0</v>
      </c>
      <c r="AP78">
        <f t="shared" si="34"/>
        <v>-7.6637015845516929E-13</v>
      </c>
      <c r="AQ78">
        <f t="shared" si="34"/>
        <v>-1.9207790322206595E-9</v>
      </c>
      <c r="AR78">
        <f t="shared" si="34"/>
        <v>-1.9215454023791146E-9</v>
      </c>
      <c r="AS78">
        <f t="shared" si="34"/>
        <v>-1.0211274124656792E-4</v>
      </c>
      <c r="AT78">
        <f t="shared" si="34"/>
        <v>-6.6713659664128629E-5</v>
      </c>
      <c r="AU78">
        <f t="shared" si="25"/>
        <v>-1.6882832245609892E-4</v>
      </c>
      <c r="AW78">
        <v>75</v>
      </c>
      <c r="AX78">
        <f>IF(Z78&gt;0, (R78*SUMPRODUCT(K78:$K$98, X78:$X$98)-K78*$AZ$3)/Z78, 0)</f>
        <v>-55517528330.230057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4.6486261281935876E-4</v>
      </c>
      <c r="L79" s="2">
        <v>76</v>
      </c>
      <c r="M79" s="6">
        <v>0.72329488099999995</v>
      </c>
      <c r="Q79" s="4">
        <f t="shared" si="48"/>
        <v>50</v>
      </c>
      <c r="R79">
        <f t="shared" si="28"/>
        <v>50000</v>
      </c>
      <c r="S79">
        <f t="shared" si="29"/>
        <v>-185857781677.25311</v>
      </c>
      <c r="U79">
        <f t="shared" si="38"/>
        <v>0.72329488099999995</v>
      </c>
      <c r="V79">
        <f t="shared" si="39"/>
        <v>0.01</v>
      </c>
      <c r="W79">
        <f t="shared" si="40"/>
        <v>2.9439195632416017E-11</v>
      </c>
      <c r="X79">
        <f t="shared" si="41"/>
        <v>2.1293219501684061E-11</v>
      </c>
      <c r="Y79">
        <f t="shared" si="42"/>
        <v>2.9439195632416018E-13</v>
      </c>
      <c r="Z79">
        <f t="shared" si="43"/>
        <v>7.8515841744077968E-12</v>
      </c>
      <c r="AB79">
        <f t="shared" si="44"/>
        <v>-1.6343913775418413</v>
      </c>
      <c r="AC79">
        <f t="shared" si="45"/>
        <v>-1.4592780173076598</v>
      </c>
      <c r="AE79">
        <f t="shared" si="30"/>
        <v>0</v>
      </c>
      <c r="AF79">
        <f t="shared" si="31"/>
        <v>0</v>
      </c>
      <c r="AG79">
        <f t="shared" si="31"/>
        <v>-3.9257920872038985E-10</v>
      </c>
      <c r="AH79">
        <f t="shared" si="32"/>
        <v>-1.0646609750842031E-6</v>
      </c>
      <c r="AI79">
        <f t="shared" si="23"/>
        <v>-1.0650535542929235E-6</v>
      </c>
      <c r="AJ79">
        <f t="shared" si="33"/>
        <v>-0.17511336023418145</v>
      </c>
      <c r="AK79">
        <f t="shared" si="46"/>
        <v>-0.1144073964279289</v>
      </c>
      <c r="AL79">
        <f t="shared" si="24"/>
        <v>-0.28952182171566465</v>
      </c>
      <c r="AN79">
        <f t="shared" si="34"/>
        <v>0</v>
      </c>
      <c r="AO79">
        <f t="shared" si="34"/>
        <v>0</v>
      </c>
      <c r="AP79">
        <f t="shared" si="34"/>
        <v>-1.8249539670431683E-13</v>
      </c>
      <c r="AQ79">
        <f t="shared" si="34"/>
        <v>-4.9492108264444889E-10</v>
      </c>
      <c r="AR79">
        <f t="shared" si="34"/>
        <v>-4.9510357804115318E-10</v>
      </c>
      <c r="AS79">
        <f t="shared" si="34"/>
        <v>-8.1403654178039179E-5</v>
      </c>
      <c r="AT79">
        <f t="shared" si="34"/>
        <v>-5.3183721229347196E-5</v>
      </c>
      <c r="AU79">
        <f t="shared" si="25"/>
        <v>-1.3458787051096442E-4</v>
      </c>
      <c r="AW79">
        <v>76</v>
      </c>
      <c r="AX79">
        <f>IF(Z79&gt;0, (R79*SUMPRODUCT(K79:$K$98, X79:$X$98)-K79*$AZ$3)/Z79, 0)</f>
        <v>-185857781677.25311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4.1505590430299886E-4</v>
      </c>
      <c r="L80" s="2">
        <v>77</v>
      </c>
      <c r="M80" s="6">
        <v>0.74145409100000004</v>
      </c>
      <c r="Q80" s="4">
        <f t="shared" si="48"/>
        <v>50</v>
      </c>
      <c r="R80">
        <f t="shared" si="28"/>
        <v>50000</v>
      </c>
      <c r="S80">
        <f t="shared" si="29"/>
        <v>-667661152211.03369</v>
      </c>
      <c r="U80">
        <f t="shared" si="38"/>
        <v>0.74145409100000004</v>
      </c>
      <c r="V80">
        <f t="shared" si="39"/>
        <v>0.01</v>
      </c>
      <c r="W80">
        <f t="shared" si="40"/>
        <v>7.8515841744077968E-12</v>
      </c>
      <c r="X80">
        <f t="shared" si="41"/>
        <v>5.8215892069455185E-12</v>
      </c>
      <c r="Y80">
        <f t="shared" si="42"/>
        <v>7.8515841744077966E-14</v>
      </c>
      <c r="Z80">
        <f t="shared" si="43"/>
        <v>1.9514791257182004E-12</v>
      </c>
      <c r="AB80">
        <f t="shared" si="44"/>
        <v>-1.4592780173076598</v>
      </c>
      <c r="AC80">
        <f t="shared" si="45"/>
        <v>-1.3029268015927944</v>
      </c>
      <c r="AE80">
        <f t="shared" si="30"/>
        <v>0</v>
      </c>
      <c r="AF80">
        <f t="shared" si="31"/>
        <v>0</v>
      </c>
      <c r="AG80">
        <f t="shared" si="31"/>
        <v>-9.7573956285910017E-11</v>
      </c>
      <c r="AH80">
        <f t="shared" si="32"/>
        <v>-2.9107946034727592E-7</v>
      </c>
      <c r="AI80">
        <f t="shared" si="23"/>
        <v>-2.9117703430356182E-7</v>
      </c>
      <c r="AJ80">
        <f t="shared" si="33"/>
        <v>-0.15635121571486543</v>
      </c>
      <c r="AK80">
        <f t="shared" si="46"/>
        <v>-0.1021494612115362</v>
      </c>
      <c r="AL80">
        <f t="shared" si="24"/>
        <v>-0.25850096810343592</v>
      </c>
      <c r="AN80">
        <f t="shared" si="34"/>
        <v>0</v>
      </c>
      <c r="AO80">
        <f t="shared" si="34"/>
        <v>0</v>
      </c>
      <c r="AP80">
        <f t="shared" si="34"/>
        <v>-4.0498646662669662E-14</v>
      </c>
      <c r="AQ80">
        <f t="shared" si="34"/>
        <v>-1.2081424863846752E-10</v>
      </c>
      <c r="AR80">
        <f t="shared" si="34"/>
        <v>-1.2085474728513017E-10</v>
      </c>
      <c r="AS80">
        <f t="shared" si="34"/>
        <v>-6.4894495227406723E-5</v>
      </c>
      <c r="AT80">
        <f t="shared" si="34"/>
        <v>-4.2397736997218266E-5</v>
      </c>
      <c r="AU80">
        <f t="shared" si="25"/>
        <v>-1.0729235307937226E-4</v>
      </c>
      <c r="AW80">
        <v>77</v>
      </c>
      <c r="AX80">
        <f>IF(Z80&gt;0, (R80*SUMPRODUCT(K80:$K$98, X80:$X$98)-K80*$AZ$3)/Z80, 0)</f>
        <v>-667661152211.03369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3.7058562884196325E-4</v>
      </c>
      <c r="L81" s="2">
        <v>78</v>
      </c>
      <c r="M81" s="6">
        <v>0.75951466000000001</v>
      </c>
      <c r="Q81" s="4">
        <f t="shared" si="48"/>
        <v>50</v>
      </c>
      <c r="R81">
        <f t="shared" si="28"/>
        <v>50000</v>
      </c>
      <c r="S81">
        <f t="shared" si="29"/>
        <v>-2586394556865.21</v>
      </c>
      <c r="U81">
        <f t="shared" si="38"/>
        <v>0.75951466000000001</v>
      </c>
      <c r="V81">
        <f t="shared" si="39"/>
        <v>0.01</v>
      </c>
      <c r="W81">
        <f t="shared" si="40"/>
        <v>1.9514791257182004E-12</v>
      </c>
      <c r="X81">
        <f t="shared" si="41"/>
        <v>1.4821770046669562E-12</v>
      </c>
      <c r="Y81">
        <f t="shared" si="42"/>
        <v>1.9514791257182005E-14</v>
      </c>
      <c r="Z81">
        <f t="shared" si="43"/>
        <v>4.4978732979406218E-13</v>
      </c>
      <c r="AB81">
        <f t="shared" si="44"/>
        <v>-1.3029268015927944</v>
      </c>
      <c r="AC81">
        <f t="shared" si="45"/>
        <v>-1.1633275015262996</v>
      </c>
      <c r="AE81">
        <f t="shared" si="30"/>
        <v>0</v>
      </c>
      <c r="AF81">
        <f t="shared" si="31"/>
        <v>0</v>
      </c>
      <c r="AG81">
        <f t="shared" si="31"/>
        <v>-2.2489366489703108E-11</v>
      </c>
      <c r="AH81">
        <f t="shared" si="32"/>
        <v>-7.4108850233347813E-8</v>
      </c>
      <c r="AI81">
        <f t="shared" si="23"/>
        <v>-7.4131339599837515E-8</v>
      </c>
      <c r="AJ81">
        <f t="shared" si="33"/>
        <v>-0.13959930006649479</v>
      </c>
      <c r="AK81">
        <f t="shared" si="46"/>
        <v>-9.1204876111495622E-2</v>
      </c>
      <c r="AL81">
        <f t="shared" si="24"/>
        <v>-0.23080425030932999</v>
      </c>
      <c r="AN81">
        <f t="shared" si="34"/>
        <v>0</v>
      </c>
      <c r="AO81">
        <f t="shared" si="34"/>
        <v>0</v>
      </c>
      <c r="AP81">
        <f t="shared" si="34"/>
        <v>-8.3342360228440016E-15</v>
      </c>
      <c r="AQ81">
        <f t="shared" si="34"/>
        <v>-2.7463674866480073E-11</v>
      </c>
      <c r="AR81">
        <f t="shared" si="34"/>
        <v>-2.7472009102502919E-11</v>
      </c>
      <c r="AS81">
        <f t="shared" si="34"/>
        <v>-5.1733494401039891E-5</v>
      </c>
      <c r="AT81">
        <f t="shared" si="34"/>
        <v>-3.3799216367231958E-5</v>
      </c>
      <c r="AU81">
        <f t="shared" si="25"/>
        <v>-8.5532738240280952E-5</v>
      </c>
      <c r="AW81">
        <v>78</v>
      </c>
      <c r="AX81">
        <f>IF(Z81&gt;0, (R81*SUMPRODUCT(K81:$K$98, X81:$X$98)-K81*$AZ$3)/Z81, 0)</f>
        <v>-2586394556865.21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3.3088002575175287E-4</v>
      </c>
      <c r="L82" s="2">
        <v>79</v>
      </c>
      <c r="M82" s="6">
        <v>0.77745419500000001</v>
      </c>
      <c r="Q82" s="4">
        <f t="shared" si="48"/>
        <v>50</v>
      </c>
      <c r="R82">
        <f t="shared" si="28"/>
        <v>50000</v>
      </c>
      <c r="S82">
        <f t="shared" si="29"/>
        <v>-10864862067716.43</v>
      </c>
      <c r="U82">
        <f t="shared" si="38"/>
        <v>0.77745419500000001</v>
      </c>
      <c r="V82">
        <f t="shared" si="39"/>
        <v>0.01</v>
      </c>
      <c r="W82">
        <f t="shared" si="40"/>
        <v>4.4978732979406218E-13</v>
      </c>
      <c r="X82">
        <f t="shared" si="41"/>
        <v>3.4968904640624214E-13</v>
      </c>
      <c r="Y82">
        <f t="shared" si="42"/>
        <v>4.4978732979406219E-15</v>
      </c>
      <c r="Z82">
        <f t="shared" si="43"/>
        <v>9.560041008987941E-14</v>
      </c>
      <c r="AB82">
        <f t="shared" si="44"/>
        <v>-1.1633275015262996</v>
      </c>
      <c r="AC82">
        <f t="shared" si="45"/>
        <v>-1.0386852692436659</v>
      </c>
      <c r="AE82">
        <f t="shared" si="30"/>
        <v>0</v>
      </c>
      <c r="AF82">
        <f t="shared" si="31"/>
        <v>0</v>
      </c>
      <c r="AG82">
        <f t="shared" si="31"/>
        <v>-4.7800205044939704E-12</v>
      </c>
      <c r="AH82">
        <f t="shared" si="32"/>
        <v>-1.7484452320312108E-8</v>
      </c>
      <c r="AI82">
        <f t="shared" si="23"/>
        <v>-1.7489232340816604E-8</v>
      </c>
      <c r="AJ82">
        <f t="shared" si="33"/>
        <v>-0.12464223228263371</v>
      </c>
      <c r="AK82">
        <f t="shared" si="46"/>
        <v>-8.1432925106840984E-2</v>
      </c>
      <c r="AL82">
        <f t="shared" si="24"/>
        <v>-0.20607517487870702</v>
      </c>
      <c r="AN82">
        <f t="shared" si="34"/>
        <v>0</v>
      </c>
      <c r="AO82">
        <f t="shared" si="34"/>
        <v>0</v>
      </c>
      <c r="AP82">
        <f t="shared" si="34"/>
        <v>-1.5816133076208717E-15</v>
      </c>
      <c r="AQ82">
        <f t="shared" si="34"/>
        <v>-5.7852560340001654E-12</v>
      </c>
      <c r="AR82">
        <f t="shared" si="34"/>
        <v>-5.7868376473077867E-12</v>
      </c>
      <c r="AS82">
        <f t="shared" si="34"/>
        <v>-4.1241625027433808E-5</v>
      </c>
      <c r="AT82">
        <f t="shared" si="34"/>
        <v>-2.6944528356392107E-5</v>
      </c>
      <c r="AU82">
        <f t="shared" si="25"/>
        <v>-6.8186159170663562E-5</v>
      </c>
      <c r="AW82">
        <v>79</v>
      </c>
      <c r="AX82">
        <f>IF(Z82&gt;0, (R82*SUMPRODUCT(K82:$K$98, X82:$X$98)-K82*$AZ$3)/Z82, 0)</f>
        <v>-10864862067716.43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2.9542859442120787E-4</v>
      </c>
      <c r="L83" s="2">
        <v>80</v>
      </c>
      <c r="M83" s="6">
        <v>0.79525030600000002</v>
      </c>
      <c r="Q83" s="4">
        <f t="shared" si="48"/>
        <v>50</v>
      </c>
      <c r="R83">
        <f t="shared" si="28"/>
        <v>50000</v>
      </c>
      <c r="S83">
        <f t="shared" si="29"/>
        <v>-49811475972695.211</v>
      </c>
      <c r="U83">
        <f t="shared" si="38"/>
        <v>0.79525030600000002</v>
      </c>
      <c r="V83">
        <f t="shared" si="39"/>
        <v>0.01</v>
      </c>
      <c r="W83">
        <f t="shared" si="40"/>
        <v>9.560041008987941E-14</v>
      </c>
      <c r="X83">
        <f t="shared" si="41"/>
        <v>7.6026255377702087E-14</v>
      </c>
      <c r="Y83">
        <f t="shared" si="42"/>
        <v>9.560041008987942E-16</v>
      </c>
      <c r="Z83">
        <f t="shared" si="43"/>
        <v>1.8618150611278529E-14</v>
      </c>
      <c r="AB83">
        <f t="shared" si="44"/>
        <v>-1.0386852692436659</v>
      </c>
      <c r="AC83">
        <f t="shared" si="45"/>
        <v>-0.92739756182972111</v>
      </c>
      <c r="AE83">
        <f t="shared" si="30"/>
        <v>0</v>
      </c>
      <c r="AF83">
        <f t="shared" si="31"/>
        <v>0</v>
      </c>
      <c r="AG83">
        <f t="shared" si="31"/>
        <v>-9.3090753056392649E-13</v>
      </c>
      <c r="AH83">
        <f t="shared" si="32"/>
        <v>-3.8013127688851042E-9</v>
      </c>
      <c r="AI83">
        <f t="shared" si="23"/>
        <v>-3.8022436764156677E-9</v>
      </c>
      <c r="AJ83">
        <f t="shared" si="33"/>
        <v>-0.11128770741394478</v>
      </c>
      <c r="AK83">
        <f t="shared" si="46"/>
        <v>-7.2707968847056617E-2</v>
      </c>
      <c r="AL83">
        <f t="shared" si="24"/>
        <v>-0.18399568006324507</v>
      </c>
      <c r="AN83">
        <f t="shared" si="34"/>
        <v>0</v>
      </c>
      <c r="AO83">
        <f t="shared" si="34"/>
        <v>0</v>
      </c>
      <c r="AP83">
        <f t="shared" si="34"/>
        <v>-2.7501670329061842E-16</v>
      </c>
      <c r="AQ83">
        <f t="shared" si="34"/>
        <v>-1.1230164882671161E-12</v>
      </c>
      <c r="AR83">
        <f t="shared" si="34"/>
        <v>-1.1232915049704067E-12</v>
      </c>
      <c r="AS83">
        <f t="shared" si="34"/>
        <v>-3.2877570977660339E-5</v>
      </c>
      <c r="AT83">
        <f t="shared" si="34"/>
        <v>-2.1480013039706905E-5</v>
      </c>
      <c r="AU83">
        <f t="shared" si="25"/>
        <v>-5.4357585140658754E-5</v>
      </c>
      <c r="AW83">
        <v>80</v>
      </c>
      <c r="AX83">
        <f>IF(Z83&gt;0, (R83*SUMPRODUCT(K83:$K$98, X83:$X$98)-K83*$AZ$3)/Z83, 0)</f>
        <v>-49811475972695.211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2.6377553073322132E-4</v>
      </c>
      <c r="L84" s="2">
        <v>81</v>
      </c>
      <c r="M84" s="6">
        <v>0.81288120699999999</v>
      </c>
      <c r="Q84" s="4">
        <f t="shared" si="48"/>
        <v>50</v>
      </c>
      <c r="R84">
        <f t="shared" si="28"/>
        <v>50000</v>
      </c>
      <c r="S84">
        <f t="shared" si="29"/>
        <v>-251100018045687.19</v>
      </c>
      <c r="U84">
        <f t="shared" si="38"/>
        <v>0.81288120699999999</v>
      </c>
      <c r="V84">
        <f t="shared" si="39"/>
        <v>0.01</v>
      </c>
      <c r="W84">
        <f t="shared" si="40"/>
        <v>1.8618150611278529E-14</v>
      </c>
      <c r="X84">
        <f t="shared" si="41"/>
        <v>1.5134344741003877E-14</v>
      </c>
      <c r="Y84">
        <f t="shared" si="42"/>
        <v>1.8618150611278529E-16</v>
      </c>
      <c r="Z84">
        <f t="shared" si="43"/>
        <v>3.297624364161867E-15</v>
      </c>
      <c r="AB84">
        <f t="shared" si="44"/>
        <v>-0.92739756182972111</v>
      </c>
      <c r="AC84">
        <f t="shared" si="45"/>
        <v>-0.82803353734894258</v>
      </c>
      <c r="AE84">
        <f t="shared" si="30"/>
        <v>0</v>
      </c>
      <c r="AF84">
        <f t="shared" si="31"/>
        <v>0</v>
      </c>
      <c r="AG84">
        <f t="shared" si="31"/>
        <v>-1.6488121820809335E-13</v>
      </c>
      <c r="AH84">
        <f t="shared" si="32"/>
        <v>-7.5671723705019386E-10</v>
      </c>
      <c r="AI84">
        <f t="shared" si="23"/>
        <v>-7.5688211826840193E-10</v>
      </c>
      <c r="AJ84">
        <f t="shared" si="33"/>
        <v>-9.9364024480778523E-2</v>
      </c>
      <c r="AK84">
        <f t="shared" si="46"/>
        <v>-6.491782932808049E-2</v>
      </c>
      <c r="AL84">
        <f t="shared" si="24"/>
        <v>-0.16428185456574113</v>
      </c>
      <c r="AN84">
        <f t="shared" si="34"/>
        <v>0</v>
      </c>
      <c r="AO84">
        <f t="shared" si="34"/>
        <v>0</v>
      </c>
      <c r="AP84">
        <f t="shared" si="34"/>
        <v>-4.3491630840779898E-17</v>
      </c>
      <c r="AQ84">
        <f t="shared" si="34"/>
        <v>-1.9960349081789174E-13</v>
      </c>
      <c r="AR84">
        <f t="shared" si="34"/>
        <v>-1.996469824487325E-13</v>
      </c>
      <c r="AS84">
        <f t="shared" si="34"/>
        <v>-2.6209798293206149E-5</v>
      </c>
      <c r="AT84">
        <f t="shared" si="34"/>
        <v>-1.712373488506311E-5</v>
      </c>
      <c r="AU84">
        <f t="shared" si="25"/>
        <v>-4.3333533377916243E-5</v>
      </c>
      <c r="AW84">
        <v>81</v>
      </c>
      <c r="AX84">
        <f>IF(Z84&gt;0, (R84*SUMPRODUCT(K84:$K$98, X84:$X$98)-K84*$AZ$3)/Z84, 0)</f>
        <v>-251100018045687.19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2.3551386672609044E-4</v>
      </c>
      <c r="L85" s="2">
        <v>82</v>
      </c>
      <c r="M85" s="6">
        <v>0.83042254299999996</v>
      </c>
      <c r="Q85" s="4">
        <f t="shared" si="48"/>
        <v>50</v>
      </c>
      <c r="R85">
        <f t="shared" si="28"/>
        <v>50000</v>
      </c>
      <c r="S85">
        <f t="shared" si="29"/>
        <v>-1404938071445154.8</v>
      </c>
      <c r="U85">
        <f t="shared" si="38"/>
        <v>0.83042254299999996</v>
      </c>
      <c r="V85">
        <f t="shared" si="39"/>
        <v>0.01</v>
      </c>
      <c r="W85">
        <f t="shared" si="40"/>
        <v>3.297624364161867E-15</v>
      </c>
      <c r="X85">
        <f t="shared" si="41"/>
        <v>2.7384216103460557E-15</v>
      </c>
      <c r="Y85">
        <f t="shared" si="42"/>
        <v>3.2976243641618671E-17</v>
      </c>
      <c r="Z85">
        <f t="shared" si="43"/>
        <v>5.2622651017419263E-16</v>
      </c>
      <c r="AB85">
        <f t="shared" si="44"/>
        <v>-0.82803353734894258</v>
      </c>
      <c r="AC85">
        <f t="shared" si="45"/>
        <v>-0.73931565834744428</v>
      </c>
      <c r="AE85">
        <f t="shared" si="30"/>
        <v>0</v>
      </c>
      <c r="AF85">
        <f t="shared" si="31"/>
        <v>0</v>
      </c>
      <c r="AG85">
        <f t="shared" si="31"/>
        <v>-2.6311325508709632E-14</v>
      </c>
      <c r="AH85">
        <f t="shared" si="32"/>
        <v>-1.3692108051730279E-10</v>
      </c>
      <c r="AI85">
        <f t="shared" si="23"/>
        <v>-1.3694739184281149E-10</v>
      </c>
      <c r="AJ85">
        <f t="shared" si="33"/>
        <v>-8.8717879001498301E-2</v>
      </c>
      <c r="AK85">
        <f t="shared" si="46"/>
        <v>-5.7962347614425987E-2</v>
      </c>
      <c r="AL85">
        <f t="shared" si="24"/>
        <v>-0.14668022675287168</v>
      </c>
      <c r="AN85">
        <f t="shared" si="34"/>
        <v>0</v>
      </c>
      <c r="AO85">
        <f t="shared" si="34"/>
        <v>0</v>
      </c>
      <c r="AP85">
        <f t="shared" si="34"/>
        <v>-6.1966820092450237E-18</v>
      </c>
      <c r="AQ85">
        <f t="shared" si="34"/>
        <v>-3.2246813108944349E-14</v>
      </c>
      <c r="AR85">
        <f t="shared" si="34"/>
        <v>-3.2253009790953592E-14</v>
      </c>
      <c r="AS85">
        <f t="shared" si="34"/>
        <v>-2.0894290731380289E-5</v>
      </c>
      <c r="AT85">
        <f t="shared" si="34"/>
        <v>-1.3650936611195248E-5</v>
      </c>
      <c r="AU85">
        <f t="shared" si="25"/>
        <v>-3.4545227374828549E-5</v>
      </c>
      <c r="AW85">
        <v>82</v>
      </c>
      <c r="AX85">
        <f>IF(Z85&gt;0, (R85*SUMPRODUCT(K85:$K$98, X85:$X$98)-K85*$AZ$3)/Z85, 0)</f>
        <v>-1404938071445154.8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2.1028023814829503E-4</v>
      </c>
      <c r="L86" s="2">
        <v>83</v>
      </c>
      <c r="M86" s="6">
        <v>0.84796327400000004</v>
      </c>
      <c r="Q86" s="4">
        <f t="shared" si="48"/>
        <v>50</v>
      </c>
      <c r="R86">
        <f t="shared" si="28"/>
        <v>50000</v>
      </c>
      <c r="S86">
        <f t="shared" si="29"/>
        <v>-8831581997755986</v>
      </c>
      <c r="U86">
        <f t="shared" si="38"/>
        <v>0.84796327400000004</v>
      </c>
      <c r="V86">
        <f t="shared" si="39"/>
        <v>0.01</v>
      </c>
      <c r="W86">
        <f t="shared" si="40"/>
        <v>5.2622651017419263E-16</v>
      </c>
      <c r="X86">
        <f t="shared" si="41"/>
        <v>4.4622075443290273E-16</v>
      </c>
      <c r="Y86">
        <f t="shared" si="42"/>
        <v>5.2622651017419265E-18</v>
      </c>
      <c r="Z86">
        <f t="shared" si="43"/>
        <v>7.4743490639547971E-17</v>
      </c>
      <c r="AB86">
        <f t="shared" si="44"/>
        <v>-0.73931565834744428</v>
      </c>
      <c r="AC86">
        <f t="shared" si="45"/>
        <v>-0.66010326638167494</v>
      </c>
      <c r="AE86">
        <f t="shared" si="30"/>
        <v>0</v>
      </c>
      <c r="AF86">
        <f t="shared" si="31"/>
        <v>0</v>
      </c>
      <c r="AG86">
        <f t="shared" si="31"/>
        <v>-3.7371745319773989E-15</v>
      </c>
      <c r="AH86">
        <f t="shared" si="32"/>
        <v>-2.2311037721645135E-11</v>
      </c>
      <c r="AI86">
        <f t="shared" si="23"/>
        <v>-2.2314774896177112E-11</v>
      </c>
      <c r="AJ86">
        <f t="shared" si="33"/>
        <v>-7.9212391965769346E-2</v>
      </c>
      <c r="AK86">
        <f t="shared" si="46"/>
        <v>-5.1752096084321103E-2</v>
      </c>
      <c r="AL86">
        <f t="shared" si="24"/>
        <v>-0.13096448807240524</v>
      </c>
      <c r="AN86">
        <f t="shared" si="34"/>
        <v>0</v>
      </c>
      <c r="AO86">
        <f t="shared" si="34"/>
        <v>0</v>
      </c>
      <c r="AP86">
        <f t="shared" si="34"/>
        <v>-7.8585395058595041E-19</v>
      </c>
      <c r="AQ86">
        <f t="shared" si="34"/>
        <v>-4.6915703254431329E-15</v>
      </c>
      <c r="AR86">
        <f t="shared" si="34"/>
        <v>-4.6923561793937189E-15</v>
      </c>
      <c r="AS86">
        <f t="shared" si="34"/>
        <v>-1.6656800646858068E-5</v>
      </c>
      <c r="AT86">
        <f t="shared" si="34"/>
        <v>-1.0882443089284488E-5</v>
      </c>
      <c r="AU86">
        <f t="shared" si="25"/>
        <v>-2.7539243740834917E-5</v>
      </c>
      <c r="AW86">
        <v>83</v>
      </c>
      <c r="AX86">
        <f>IF(Z86&gt;0, (R86*SUMPRODUCT(K86:$K$98, X86:$X$98)-K86*$AZ$3)/Z86, 0)</f>
        <v>-8831581997755986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1.8775021263240627E-4</v>
      </c>
      <c r="L87" s="2">
        <v>84</v>
      </c>
      <c r="M87" s="6">
        <v>0.86550461000000001</v>
      </c>
      <c r="Q87" s="4">
        <f t="shared" si="48"/>
        <v>50</v>
      </c>
      <c r="R87">
        <f t="shared" si="28"/>
        <v>50000</v>
      </c>
      <c r="S87">
        <f t="shared" si="29"/>
        <v>-6.3338418148857072E+16</v>
      </c>
      <c r="U87">
        <f t="shared" si="38"/>
        <v>0.86550461000000001</v>
      </c>
      <c r="V87">
        <f t="shared" si="39"/>
        <v>0.01</v>
      </c>
      <c r="W87">
        <f t="shared" si="40"/>
        <v>7.4743490639547971E-17</v>
      </c>
      <c r="X87">
        <f t="shared" si="41"/>
        <v>6.4690835716020615E-17</v>
      </c>
      <c r="Y87">
        <f t="shared" si="42"/>
        <v>7.4743490639547976E-19</v>
      </c>
      <c r="Z87">
        <f t="shared" si="43"/>
        <v>9.305220017131877E-18</v>
      </c>
      <c r="AB87">
        <f t="shared" si="44"/>
        <v>-0.66010326638167494</v>
      </c>
      <c r="AC87">
        <f t="shared" si="45"/>
        <v>-0.58937791641221382</v>
      </c>
      <c r="AE87">
        <f t="shared" si="30"/>
        <v>0</v>
      </c>
      <c r="AF87">
        <f t="shared" si="31"/>
        <v>0</v>
      </c>
      <c r="AG87">
        <f t="shared" si="31"/>
        <v>-4.6526100085659389E-16</v>
      </c>
      <c r="AH87">
        <f t="shared" si="32"/>
        <v>-3.2345417858010307E-12</v>
      </c>
      <c r="AI87">
        <f t="shared" si="23"/>
        <v>-3.2350070468018874E-12</v>
      </c>
      <c r="AJ87">
        <f t="shared" si="33"/>
        <v>-7.0725349969461115E-2</v>
      </c>
      <c r="AK87">
        <f t="shared" si="46"/>
        <v>-4.6207228646717252E-2</v>
      </c>
      <c r="AL87">
        <f t="shared" si="24"/>
        <v>-0.11693257861941338</v>
      </c>
      <c r="AN87">
        <f t="shared" si="34"/>
        <v>0</v>
      </c>
      <c r="AO87">
        <f t="shared" si="34"/>
        <v>0</v>
      </c>
      <c r="AP87">
        <f t="shared" si="34"/>
        <v>-8.7352851840391652E-20</v>
      </c>
      <c r="AQ87">
        <f t="shared" si="34"/>
        <v>-6.0728590805254658E-16</v>
      </c>
      <c r="AR87">
        <f t="shared" si="34"/>
        <v>-6.0737326090438697E-16</v>
      </c>
      <c r="AS87">
        <f t="shared" si="34"/>
        <v>-1.3278699495267672E-5</v>
      </c>
      <c r="AT87">
        <f t="shared" si="34"/>
        <v>-8.6754170035753784E-6</v>
      </c>
      <c r="AU87">
        <f t="shared" si="25"/>
        <v>-2.1954116499450424E-5</v>
      </c>
      <c r="AW87">
        <v>84</v>
      </c>
      <c r="AX87">
        <f>IF(Z87&gt;0, (R87*SUMPRODUCT(K87:$K$98, X87:$X$98)-K87*$AZ$3)/Z87, 0)</f>
        <v>-6.3338418148857072E+16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1.6763411842179131E-4</v>
      </c>
      <c r="L88" s="2">
        <v>85</v>
      </c>
      <c r="M88" s="6">
        <v>0.88304594599999997</v>
      </c>
      <c r="Q88" s="4">
        <f t="shared" si="48"/>
        <v>50</v>
      </c>
      <c r="R88">
        <f t="shared" si="28"/>
        <v>50000</v>
      </c>
      <c r="S88">
        <f t="shared" si="29"/>
        <v>-5.2875189809522842E+17</v>
      </c>
      <c r="U88">
        <f t="shared" si="38"/>
        <v>0.88304594599999997</v>
      </c>
      <c r="V88">
        <f t="shared" si="39"/>
        <v>0.01</v>
      </c>
      <c r="W88">
        <f t="shared" si="40"/>
        <v>9.305220017131877E-18</v>
      </c>
      <c r="X88">
        <f t="shared" si="41"/>
        <v>8.2169368127663542E-18</v>
      </c>
      <c r="Y88">
        <f t="shared" si="42"/>
        <v>9.3052200171318777E-20</v>
      </c>
      <c r="Z88">
        <f t="shared" si="43"/>
        <v>9.9523100419420414E-19</v>
      </c>
      <c r="AB88">
        <f t="shared" si="44"/>
        <v>-0.58937791641221382</v>
      </c>
      <c r="AC88">
        <f t="shared" si="45"/>
        <v>-0.52623028251090564</v>
      </c>
      <c r="AE88">
        <f t="shared" si="30"/>
        <v>0</v>
      </c>
      <c r="AF88">
        <f t="shared" si="31"/>
        <v>0</v>
      </c>
      <c r="AG88">
        <f t="shared" si="31"/>
        <v>-4.9761550209710208E-17</v>
      </c>
      <c r="AH88">
        <f t="shared" si="32"/>
        <v>-4.1084684063831769E-13</v>
      </c>
      <c r="AI88">
        <f t="shared" ref="AI88:AI89" si="49">SUM(AE88:AH88)</f>
        <v>-4.108966021885274E-13</v>
      </c>
      <c r="AJ88">
        <f t="shared" si="33"/>
        <v>-6.3147633901308176E-2</v>
      </c>
      <c r="AK88">
        <f t="shared" si="46"/>
        <v>-4.1256454148854968E-2</v>
      </c>
      <c r="AL88">
        <f t="shared" ref="AL88:AL89" si="50">SUM(AI88:AK88)</f>
        <v>-0.10440408805057404</v>
      </c>
      <c r="AN88">
        <f t="shared" si="34"/>
        <v>0</v>
      </c>
      <c r="AO88">
        <f t="shared" si="34"/>
        <v>0</v>
      </c>
      <c r="AP88">
        <f t="shared" si="34"/>
        <v>-8.3417336007064754E-21</v>
      </c>
      <c r="AQ88">
        <f t="shared" si="34"/>
        <v>-6.8871947936782575E-17</v>
      </c>
      <c r="AR88">
        <f t="shared" si="34"/>
        <v>-6.8880289670383278E-17</v>
      </c>
      <c r="AS88">
        <f t="shared" si="34"/>
        <v>-1.0585697939467818E-5</v>
      </c>
      <c r="AT88">
        <f t="shared" si="34"/>
        <v>-6.9159893204523568E-6</v>
      </c>
      <c r="AU88">
        <f t="shared" si="25"/>
        <v>-1.7501687259989055E-5</v>
      </c>
      <c r="AW88">
        <v>85</v>
      </c>
      <c r="AX88">
        <f>IF(Z88&gt;0, (R88*SUMPRODUCT(K88:$K$98, X88:$X$98)-K88*$AZ$3)/Z88, 0)</f>
        <v>-5.2875189809522842E+17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8"/>
        <v>50000</v>
      </c>
      <c r="S89">
        <f t="shared" si="29"/>
        <v>0</v>
      </c>
      <c r="U89">
        <f t="shared" si="38"/>
        <v>1</v>
      </c>
      <c r="V89">
        <f t="shared" si="39"/>
        <v>0.01</v>
      </c>
      <c r="W89">
        <f t="shared" si="40"/>
        <v>9.9523100419420414E-19</v>
      </c>
      <c r="X89">
        <f t="shared" si="41"/>
        <v>9.9523100419420414E-19</v>
      </c>
      <c r="Y89">
        <f t="shared" si="42"/>
        <v>9.9523100419420416E-21</v>
      </c>
      <c r="Z89">
        <f t="shared" si="43"/>
        <v>0</v>
      </c>
      <c r="AB89">
        <f t="shared" si="44"/>
        <v>-0.52623028251090564</v>
      </c>
      <c r="AC89">
        <f t="shared" si="45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-4.9761550209710208E-14</v>
      </c>
      <c r="AI89">
        <f t="shared" si="49"/>
        <v>-4.9761550209710208E-14</v>
      </c>
      <c r="AJ89">
        <f t="shared" si="33"/>
        <v>-0.52623028251090564</v>
      </c>
      <c r="AK89">
        <f t="shared" si="46"/>
        <v>-3.6836119775763398E-2</v>
      </c>
      <c r="AL89">
        <f t="shared" si="50"/>
        <v>-0.56306640228671878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-7.4479764292022088E-18</v>
      </c>
      <c r="AR89">
        <f t="shared" si="34"/>
        <v>-7.4479764292022088E-18</v>
      </c>
      <c r="AS89">
        <f t="shared" si="34"/>
        <v>-7.8762633478183784E-5</v>
      </c>
      <c r="AT89">
        <f t="shared" si="34"/>
        <v>-5.5133843434728655E-6</v>
      </c>
      <c r="AU89">
        <f t="shared" si="25"/>
        <v>-8.4276017821664098E-5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>SUM(AN3:AN89)</f>
        <v>8735.7591772954038</v>
      </c>
      <c r="AO91" s="8">
        <f t="shared" ref="AO91:AU91" si="51">SUM(AO3:AO89)</f>
        <v>-873.57591772954038</v>
      </c>
      <c r="AP91" s="8">
        <f t="shared" si="51"/>
        <v>-3005.9133704704464</v>
      </c>
      <c r="AQ91" s="8">
        <f t="shared" si="51"/>
        <v>-3139.1597812256541</v>
      </c>
      <c r="AR91" s="8">
        <f t="shared" si="51"/>
        <v>1717.1101078697645</v>
      </c>
      <c r="AS91" s="8">
        <f t="shared" si="51"/>
        <v>-670.41310239803931</v>
      </c>
      <c r="AT91" s="8">
        <f t="shared" si="51"/>
        <v>225.10051089952054</v>
      </c>
      <c r="AU91" s="8">
        <f t="shared" si="51"/>
        <v>1271.7975163712447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A6CC9-EFD9-449C-8EDC-F9F6E8F4B12A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'S.45.04.A'!C3*(1+C12)</f>
        <v>18303.40082598403</v>
      </c>
      <c r="K3">
        <v>1</v>
      </c>
      <c r="L3" s="2">
        <v>0</v>
      </c>
      <c r="O3">
        <f>$C$3</f>
        <v>18303.40082598403</v>
      </c>
      <c r="P3">
        <f>O3*C5</f>
        <v>1830.3400825984031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18303.40082598403</v>
      </c>
      <c r="AF3">
        <f t="shared" ref="AF3:AG34" si="3">-$Z3*P3</f>
        <v>-1830.3400825984031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13953.152539385628</v>
      </c>
      <c r="AJ3">
        <f t="shared" ref="AJ3:AJ66" si="6">AB3-AC3</f>
        <v>0</v>
      </c>
      <c r="AL3">
        <f t="shared" ref="AL3:AL23" si="7">SUM(AI3:AK3)</f>
        <v>13953.152539385628</v>
      </c>
      <c r="AN3">
        <f t="shared" ref="AN3:AU34" si="8">AE3*$K3</f>
        <v>18303.40082598403</v>
      </c>
      <c r="AO3">
        <f t="shared" si="8"/>
        <v>-1830.3400825984031</v>
      </c>
      <c r="AP3">
        <f t="shared" si="8"/>
        <v>-2519.9082039999998</v>
      </c>
      <c r="AQ3">
        <f t="shared" si="8"/>
        <v>0</v>
      </c>
      <c r="AR3">
        <f t="shared" si="8"/>
        <v>13953.152539385628</v>
      </c>
      <c r="AS3">
        <f t="shared" si="8"/>
        <v>0</v>
      </c>
      <c r="AT3">
        <f t="shared" si="8"/>
        <v>0</v>
      </c>
      <c r="AU3">
        <f t="shared" si="8"/>
        <v>13953.152539385628</v>
      </c>
      <c r="AW3">
        <v>0</v>
      </c>
      <c r="AX3">
        <f>IF(Z3&gt;0, (R3*SUMPRODUCT(K3:$K$98, X3:$X$98)-K3*$AZ$3)/Z3, 0)</f>
        <v>0</v>
      </c>
      <c r="AZ3">
        <f>C6*ABS(SUMPRODUCT(X4:X79, K4:K79))/1</f>
        <v>6998.7653518018496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2.5943469999999999E-3</v>
      </c>
      <c r="R4">
        <f t="shared" si="0"/>
        <v>50000</v>
      </c>
      <c r="S4">
        <f t="shared" si="1"/>
        <v>475.44517384948426</v>
      </c>
      <c r="U4">
        <f t="shared" ref="U4:U67" si="12">M4</f>
        <v>2.5943469999999999E-3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2.5943469999999999E-3</v>
      </c>
      <c r="Y4">
        <f t="shared" ref="Y4:Y67" si="16">V4*W4</f>
        <v>0.01</v>
      </c>
      <c r="Z4">
        <f t="shared" ref="Z4:Z67" si="17">MAX(0, W4-X4-Y4)</f>
        <v>0.98740565299999994</v>
      </c>
      <c r="AB4">
        <f t="shared" ref="AB4:AB67" si="18">AC3</f>
        <v>0</v>
      </c>
      <c r="AC4">
        <f t="shared" ref="AC4:AC67" si="19">S4*Z4</f>
        <v>469.45725235054852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-129.71734999999998</v>
      </c>
      <c r="AI4">
        <f t="shared" si="5"/>
        <v>-129.71734999999998</v>
      </c>
      <c r="AJ4">
        <f t="shared" si="6"/>
        <v>-469.45725235054852</v>
      </c>
      <c r="AK4">
        <f t="shared" ref="AK4:AK67" si="20">G4*SUM(AB4:AB4, AE4:AF4)</f>
        <v>0</v>
      </c>
      <c r="AL4">
        <f t="shared" si="7"/>
        <v>-599.17460235054853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-121.01627950368503</v>
      </c>
      <c r="AR4">
        <f t="shared" si="8"/>
        <v>-121.01627950368503</v>
      </c>
      <c r="AS4">
        <f t="shared" si="8"/>
        <v>-437.96739653936794</v>
      </c>
      <c r="AT4">
        <f t="shared" si="8"/>
        <v>0</v>
      </c>
      <c r="AU4">
        <f t="shared" si="8"/>
        <v>-558.98367604305304</v>
      </c>
      <c r="AW4">
        <v>1</v>
      </c>
      <c r="AX4">
        <f>IF(Z4&gt;0, (R4*SUMPRODUCT(K4:$K$98, X4:$X$98)-K4*$AZ$3)/Z4, 0)</f>
        <v>475.44517384948426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2.6922130000000002E-3</v>
      </c>
      <c r="Q5" s="4">
        <f t="shared" ref="Q5:Q68" si="22">$C$8</f>
        <v>50</v>
      </c>
      <c r="R5">
        <f t="shared" si="0"/>
        <v>50000</v>
      </c>
      <c r="S5">
        <f t="shared" si="1"/>
        <v>916.06644186709684</v>
      </c>
      <c r="U5">
        <f t="shared" si="12"/>
        <v>2.6922130000000002E-3</v>
      </c>
      <c r="V5">
        <f t="shared" si="13"/>
        <v>0.01</v>
      </c>
      <c r="W5">
        <f t="shared" si="14"/>
        <v>0.98740565299999994</v>
      </c>
      <c r="X5">
        <f t="shared" si="15"/>
        <v>2.6583063352800889E-3</v>
      </c>
      <c r="Y5">
        <f t="shared" si="16"/>
        <v>9.8740565299999996E-3</v>
      </c>
      <c r="Z5">
        <f t="shared" si="17"/>
        <v>0.97487329013471991</v>
      </c>
      <c r="AB5">
        <f t="shared" si="18"/>
        <v>469.45725235054852</v>
      </c>
      <c r="AC5">
        <f t="shared" si="19"/>
        <v>893.04870616498283</v>
      </c>
      <c r="AE5">
        <f t="shared" si="2"/>
        <v>0</v>
      </c>
      <c r="AF5">
        <f t="shared" si="3"/>
        <v>0</v>
      </c>
      <c r="AG5">
        <f t="shared" si="3"/>
        <v>-48.743664506735996</v>
      </c>
      <c r="AH5">
        <f t="shared" si="4"/>
        <v>-132.91531676400444</v>
      </c>
      <c r="AI5">
        <f t="shared" si="5"/>
        <v>-181.65898127074044</v>
      </c>
      <c r="AJ5">
        <f t="shared" si="6"/>
        <v>-423.59145381443432</v>
      </c>
      <c r="AK5">
        <f t="shared" si="20"/>
        <v>19.247747346372488</v>
      </c>
      <c r="AL5">
        <f t="shared" si="7"/>
        <v>-586.00268773880225</v>
      </c>
      <c r="AN5">
        <f t="shared" si="8"/>
        <v>0</v>
      </c>
      <c r="AO5">
        <f t="shared" si="8"/>
        <v>0</v>
      </c>
      <c r="AP5">
        <f t="shared" si="8"/>
        <v>-41.681098330440932</v>
      </c>
      <c r="AQ5">
        <f t="shared" si="8"/>
        <v>-113.65695303635984</v>
      </c>
      <c r="AR5">
        <f t="shared" si="8"/>
        <v>-155.33805136680078</v>
      </c>
      <c r="AS5">
        <f t="shared" si="8"/>
        <v>-362.2164483742082</v>
      </c>
      <c r="AT5">
        <f t="shared" si="8"/>
        <v>16.458903078014746</v>
      </c>
      <c r="AU5">
        <f t="shared" si="8"/>
        <v>-501.09559666299424</v>
      </c>
      <c r="AW5">
        <v>2</v>
      </c>
      <c r="AX5">
        <f>IF(Z5&gt;0, (R5*SUMPRODUCT(K5:$K$98, X5:$X$98)-K5*$AZ$3)/Z5, 0)</f>
        <v>916.06644186709684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3">
        <v>5.8799999999999998E-2</v>
      </c>
      <c r="G6" s="13"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2.807183E-3</v>
      </c>
      <c r="Q6" s="4">
        <f t="shared" si="22"/>
        <v>50</v>
      </c>
      <c r="R6">
        <f t="shared" si="0"/>
        <v>50000</v>
      </c>
      <c r="S6">
        <f t="shared" si="1"/>
        <v>1418.5281417808239</v>
      </c>
      <c r="U6">
        <f t="shared" si="12"/>
        <v>2.807183E-3</v>
      </c>
      <c r="V6">
        <f t="shared" si="13"/>
        <v>0.01</v>
      </c>
      <c r="W6">
        <f t="shared" si="14"/>
        <v>0.97487329013471991</v>
      </c>
      <c r="X6">
        <f t="shared" si="15"/>
        <v>2.7366477272202532E-3</v>
      </c>
      <c r="Y6">
        <f t="shared" si="16"/>
        <v>9.7487329013471995E-3</v>
      </c>
      <c r="Z6">
        <f t="shared" si="17"/>
        <v>0.96238790950615249</v>
      </c>
      <c r="AB6">
        <f t="shared" si="18"/>
        <v>893.04870616498283</v>
      </c>
      <c r="AC6">
        <f t="shared" si="19"/>
        <v>1365.1743329440942</v>
      </c>
      <c r="AE6">
        <f t="shared" si="2"/>
        <v>0</v>
      </c>
      <c r="AF6">
        <f t="shared" si="3"/>
        <v>0</v>
      </c>
      <c r="AG6">
        <f t="shared" si="3"/>
        <v>-48.119395475307627</v>
      </c>
      <c r="AH6">
        <f t="shared" si="4"/>
        <v>-136.83238636101265</v>
      </c>
      <c r="AI6">
        <f t="shared" si="5"/>
        <v>-184.95178183632027</v>
      </c>
      <c r="AJ6">
        <f t="shared" si="6"/>
        <v>-472.12562677911137</v>
      </c>
      <c r="AK6">
        <f t="shared" si="20"/>
        <v>52.243349310651496</v>
      </c>
      <c r="AL6">
        <f t="shared" si="7"/>
        <v>-604.83405930478011</v>
      </c>
      <c r="AN6">
        <f t="shared" si="8"/>
        <v>0</v>
      </c>
      <c r="AO6">
        <f t="shared" si="8"/>
        <v>0</v>
      </c>
      <c r="AP6">
        <f t="shared" si="8"/>
        <v>-37.119784281896237</v>
      </c>
      <c r="AQ6">
        <f t="shared" si="8"/>
        <v>-105.55387519579804</v>
      </c>
      <c r="AR6">
        <f t="shared" si="8"/>
        <v>-142.67365947769429</v>
      </c>
      <c r="AS6">
        <f t="shared" si="8"/>
        <v>-364.20244366928279</v>
      </c>
      <c r="AT6">
        <f t="shared" si="8"/>
        <v>40.301043631569819</v>
      </c>
      <c r="AU6">
        <f t="shared" si="8"/>
        <v>-466.57505951540725</v>
      </c>
      <c r="AW6">
        <v>3</v>
      </c>
      <c r="AX6">
        <f>IF(Z6&gt;0, (R6*SUMPRODUCT(K6:$K$98, X6:$X$98)-K6*$AZ$3)/Z6, 0)</f>
        <v>1418.5281417808239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2.939255E-3</v>
      </c>
      <c r="Q7" s="4">
        <f t="shared" si="22"/>
        <v>50</v>
      </c>
      <c r="R7">
        <f t="shared" si="0"/>
        <v>50000</v>
      </c>
      <c r="S7">
        <f t="shared" si="1"/>
        <v>1838.4537387109112</v>
      </c>
      <c r="U7">
        <f t="shared" si="12"/>
        <v>2.939255E-3</v>
      </c>
      <c r="V7">
        <f t="shared" si="13"/>
        <v>0.01</v>
      </c>
      <c r="W7">
        <f t="shared" si="14"/>
        <v>0.96238790950615249</v>
      </c>
      <c r="X7">
        <f t="shared" si="15"/>
        <v>2.828703474955506E-3</v>
      </c>
      <c r="Y7">
        <f t="shared" si="16"/>
        <v>9.6238790950615247E-3</v>
      </c>
      <c r="Z7">
        <f t="shared" si="17"/>
        <v>0.94993532693613547</v>
      </c>
      <c r="AB7">
        <f t="shared" si="18"/>
        <v>1365.1743329440942</v>
      </c>
      <c r="AC7">
        <f t="shared" si="19"/>
        <v>1746.41215333931</v>
      </c>
      <c r="AE7">
        <f t="shared" si="2"/>
        <v>0</v>
      </c>
      <c r="AF7">
        <f t="shared" si="3"/>
        <v>0</v>
      </c>
      <c r="AG7">
        <f t="shared" si="3"/>
        <v>-47.496766346806773</v>
      </c>
      <c r="AH7">
        <f t="shared" si="4"/>
        <v>-141.43517374777531</v>
      </c>
      <c r="AI7">
        <f t="shared" si="5"/>
        <v>-188.93194009458207</v>
      </c>
      <c r="AJ7">
        <f t="shared" si="6"/>
        <v>-381.23782039521575</v>
      </c>
      <c r="AK7">
        <f t="shared" si="20"/>
        <v>67.030059747555029</v>
      </c>
      <c r="AL7">
        <f t="shared" si="7"/>
        <v>-503.13970074224278</v>
      </c>
      <c r="AN7">
        <f t="shared" si="8"/>
        <v>0</v>
      </c>
      <c r="AO7">
        <f t="shared" si="8"/>
        <v>0</v>
      </c>
      <c r="AP7">
        <f t="shared" si="8"/>
        <v>-33.335894757099254</v>
      </c>
      <c r="AQ7">
        <f t="shared" si="8"/>
        <v>-99.267138158024679</v>
      </c>
      <c r="AR7">
        <f t="shared" si="8"/>
        <v>-132.60303291512395</v>
      </c>
      <c r="AS7">
        <f t="shared" si="8"/>
        <v>-267.57408631409379</v>
      </c>
      <c r="AT7">
        <f t="shared" si="8"/>
        <v>47.04545570515026</v>
      </c>
      <c r="AU7">
        <f t="shared" si="8"/>
        <v>-353.13166352406745</v>
      </c>
      <c r="AW7">
        <v>4</v>
      </c>
      <c r="AX7">
        <f>IF(Z7&gt;0, (R7*SUMPRODUCT(K7:$K$98, X7:$X$98)-K7*$AZ$3)/Z7, 0)</f>
        <v>1838.4537387109112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3.7729310000000002E-3</v>
      </c>
      <c r="Q8" s="4">
        <f t="shared" si="22"/>
        <v>50</v>
      </c>
      <c r="R8">
        <f t="shared" si="0"/>
        <v>50000</v>
      </c>
      <c r="S8">
        <f t="shared" si="1"/>
        <v>2107.1311204476115</v>
      </c>
      <c r="U8">
        <f t="shared" si="12"/>
        <v>3.7729310000000002E-3</v>
      </c>
      <c r="V8">
        <f t="shared" si="13"/>
        <v>0.01</v>
      </c>
      <c r="W8">
        <f t="shared" si="14"/>
        <v>0.94993532693613547</v>
      </c>
      <c r="X8">
        <f t="shared" si="15"/>
        <v>3.5840404429924805E-3</v>
      </c>
      <c r="Y8">
        <f t="shared" si="16"/>
        <v>9.4993532693613547E-3</v>
      </c>
      <c r="Z8">
        <f t="shared" si="17"/>
        <v>0.93685193322378169</v>
      </c>
      <c r="AB8">
        <f t="shared" si="18"/>
        <v>1746.41215333931</v>
      </c>
      <c r="AC8">
        <f t="shared" si="19"/>
        <v>1974.0698637473379</v>
      </c>
      <c r="AE8">
        <f t="shared" si="2"/>
        <v>0</v>
      </c>
      <c r="AF8">
        <f t="shared" si="3"/>
        <v>0</v>
      </c>
      <c r="AG8">
        <f t="shared" si="3"/>
        <v>-46.842596661189084</v>
      </c>
      <c r="AH8">
        <f t="shared" si="4"/>
        <v>-179.20202214962401</v>
      </c>
      <c r="AI8">
        <f t="shared" si="5"/>
        <v>-226.04461881081309</v>
      </c>
      <c r="AJ8">
        <f t="shared" si="6"/>
        <v>-227.65771040802792</v>
      </c>
      <c r="AK8">
        <f t="shared" si="20"/>
        <v>37.198578866127299</v>
      </c>
      <c r="AL8">
        <f t="shared" si="7"/>
        <v>-416.50375035271367</v>
      </c>
      <c r="AN8">
        <f t="shared" si="8"/>
        <v>0</v>
      </c>
      <c r="AO8">
        <f t="shared" si="8"/>
        <v>0</v>
      </c>
      <c r="AP8">
        <f t="shared" si="8"/>
        <v>-30.688660299436638</v>
      </c>
      <c r="AQ8">
        <f t="shared" si="8"/>
        <v>-117.40318374105969</v>
      </c>
      <c r="AR8">
        <f t="shared" si="8"/>
        <v>-148.09184404049634</v>
      </c>
      <c r="AS8">
        <f t="shared" si="8"/>
        <v>-149.14865180922143</v>
      </c>
      <c r="AT8">
        <f t="shared" si="8"/>
        <v>24.37043699138529</v>
      </c>
      <c r="AU8">
        <f t="shared" si="8"/>
        <v>-272.87005885833247</v>
      </c>
      <c r="AW8">
        <v>5</v>
      </c>
      <c r="AX8">
        <f>IF(Z8&gt;0, (R8*SUMPRODUCT(K8:$K$98, X8:$X$98)-K8*$AZ$3)/Z8, 0)</f>
        <v>2107.1311204476115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4.6883589999999996E-3</v>
      </c>
      <c r="Q9" s="4">
        <f t="shared" si="22"/>
        <v>50</v>
      </c>
      <c r="R9">
        <f t="shared" si="0"/>
        <v>50000</v>
      </c>
      <c r="S9">
        <f t="shared" si="1"/>
        <v>2274.3259446761308</v>
      </c>
      <c r="U9">
        <f t="shared" si="12"/>
        <v>4.6883589999999996E-3</v>
      </c>
      <c r="V9">
        <f t="shared" si="13"/>
        <v>0.01</v>
      </c>
      <c r="W9">
        <f t="shared" si="14"/>
        <v>0.93685193322378169</v>
      </c>
      <c r="X9">
        <f t="shared" si="15"/>
        <v>4.3922981927971153E-3</v>
      </c>
      <c r="Y9">
        <f t="shared" si="16"/>
        <v>9.3685193322378176E-3</v>
      </c>
      <c r="Z9">
        <f t="shared" si="17"/>
        <v>0.9230911156987468</v>
      </c>
      <c r="AB9">
        <f t="shared" si="18"/>
        <v>1974.0698637473379</v>
      </c>
      <c r="AC9">
        <f t="shared" si="19"/>
        <v>2099.4100737336958</v>
      </c>
      <c r="AE9">
        <f t="shared" si="2"/>
        <v>0</v>
      </c>
      <c r="AF9">
        <f t="shared" si="3"/>
        <v>0</v>
      </c>
      <c r="AG9">
        <f t="shared" si="3"/>
        <v>-46.154555784937337</v>
      </c>
      <c r="AH9">
        <f t="shared" si="4"/>
        <v>-219.61490963985577</v>
      </c>
      <c r="AI9">
        <f t="shared" si="5"/>
        <v>-265.76946542479311</v>
      </c>
      <c r="AJ9">
        <f t="shared" si="6"/>
        <v>-125.34020998635788</v>
      </c>
      <c r="AK9">
        <f t="shared" si="20"/>
        <v>11.647012196109293</v>
      </c>
      <c r="AL9">
        <f t="shared" si="7"/>
        <v>-379.46266321504169</v>
      </c>
      <c r="AN9">
        <f t="shared" si="8"/>
        <v>0</v>
      </c>
      <c r="AO9">
        <f t="shared" si="8"/>
        <v>0</v>
      </c>
      <c r="AP9">
        <f t="shared" si="8"/>
        <v>-28.637081390026957</v>
      </c>
      <c r="AQ9">
        <f t="shared" si="8"/>
        <v>-136.26238915882794</v>
      </c>
      <c r="AR9">
        <f t="shared" si="8"/>
        <v>-164.89947054885491</v>
      </c>
      <c r="AS9">
        <f t="shared" si="8"/>
        <v>-77.768656501592915</v>
      </c>
      <c r="AT9">
        <f t="shared" si="8"/>
        <v>7.2265116744871563</v>
      </c>
      <c r="AU9">
        <f t="shared" si="8"/>
        <v>-235.44161537596065</v>
      </c>
      <c r="AW9">
        <v>6</v>
      </c>
      <c r="AX9">
        <f>IF(Z9&gt;0, (R9*SUMPRODUCT(K9:$K$98, X9:$X$98)-K9*$AZ$3)/Z9, 0)</f>
        <v>2274.3259446761308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5.6712799999999999E-3</v>
      </c>
      <c r="Q10" s="4">
        <f t="shared" si="22"/>
        <v>50</v>
      </c>
      <c r="R10">
        <f t="shared" si="0"/>
        <v>50000</v>
      </c>
      <c r="S10">
        <f t="shared" si="1"/>
        <v>2405.8518867661624</v>
      </c>
      <c r="U10">
        <f t="shared" si="12"/>
        <v>5.6712799999999999E-3</v>
      </c>
      <c r="V10">
        <f t="shared" si="13"/>
        <v>0.01</v>
      </c>
      <c r="W10">
        <f t="shared" si="14"/>
        <v>0.9230911156987468</v>
      </c>
      <c r="X10">
        <f t="shared" si="15"/>
        <v>5.2351081826399887E-3</v>
      </c>
      <c r="Y10">
        <f t="shared" si="16"/>
        <v>9.2309111569874678E-3</v>
      </c>
      <c r="Z10">
        <f t="shared" si="17"/>
        <v>0.90862509635911937</v>
      </c>
      <c r="AB10">
        <f t="shared" si="18"/>
        <v>2099.4100737336958</v>
      </c>
      <c r="AC10">
        <f t="shared" si="19"/>
        <v>2186.0174024386733</v>
      </c>
      <c r="AE10">
        <f t="shared" si="2"/>
        <v>0</v>
      </c>
      <c r="AF10">
        <f t="shared" si="3"/>
        <v>0</v>
      </c>
      <c r="AG10">
        <f t="shared" si="3"/>
        <v>-45.431254817955967</v>
      </c>
      <c r="AH10">
        <f t="shared" si="4"/>
        <v>-261.75540913199944</v>
      </c>
      <c r="AI10">
        <f t="shared" si="5"/>
        <v>-307.1866639499554</v>
      </c>
      <c r="AJ10">
        <f t="shared" si="6"/>
        <v>-86.60732870497759</v>
      </c>
      <c r="AK10">
        <f t="shared" si="20"/>
        <v>8.6075813023081533</v>
      </c>
      <c r="AL10">
        <f t="shared" si="7"/>
        <v>-385.18641135262482</v>
      </c>
      <c r="AN10">
        <f t="shared" si="8"/>
        <v>0</v>
      </c>
      <c r="AO10">
        <f t="shared" si="8"/>
        <v>0</v>
      </c>
      <c r="AP10">
        <f t="shared" si="8"/>
        <v>-26.741582078722185</v>
      </c>
      <c r="AQ10">
        <f t="shared" si="8"/>
        <v>-154.0735290253601</v>
      </c>
      <c r="AR10">
        <f t="shared" si="8"/>
        <v>-180.81511110408229</v>
      </c>
      <c r="AS10">
        <f t="shared" si="8"/>
        <v>-50.978494837163559</v>
      </c>
      <c r="AT10">
        <f t="shared" si="8"/>
        <v>5.066563598502519</v>
      </c>
      <c r="AU10">
        <f t="shared" si="8"/>
        <v>-226.72704234274332</v>
      </c>
      <c r="AW10">
        <v>7</v>
      </c>
      <c r="AX10">
        <f>IF(Z10&gt;0, (R10*SUMPRODUCT(K10:$K$98, X10:$X$98)-K10*$AZ$3)/Z10, 0)</f>
        <v>2405.8518867661624</v>
      </c>
    </row>
    <row r="11" spans="1:52" x14ac:dyDescent="0.25">
      <c r="A11" t="s">
        <v>33</v>
      </c>
      <c r="C11" s="12">
        <f>AU81</f>
        <v>5624.9367768553184</v>
      </c>
      <c r="E11">
        <v>2011</v>
      </c>
      <c r="F11" s="13">
        <v>1.5E-3</v>
      </c>
      <c r="G11" s="13"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6.8024940000000001E-3</v>
      </c>
      <c r="Q11" s="4">
        <f t="shared" si="22"/>
        <v>50</v>
      </c>
      <c r="R11">
        <f t="shared" si="0"/>
        <v>50000</v>
      </c>
      <c r="S11">
        <f t="shared" si="1"/>
        <v>2504.1050455493632</v>
      </c>
      <c r="U11">
        <f t="shared" si="12"/>
        <v>6.8024940000000001E-3</v>
      </c>
      <c r="V11">
        <f t="shared" si="13"/>
        <v>0.01</v>
      </c>
      <c r="W11">
        <f t="shared" si="14"/>
        <v>0.90862509635911937</v>
      </c>
      <c r="X11">
        <f t="shared" si="15"/>
        <v>6.1809167662323318E-3</v>
      </c>
      <c r="Y11">
        <f t="shared" si="16"/>
        <v>9.0862509635911935E-3</v>
      </c>
      <c r="Z11">
        <f t="shared" si="17"/>
        <v>0.89335792862929586</v>
      </c>
      <c r="AB11">
        <f t="shared" si="18"/>
        <v>2186.0174024386733</v>
      </c>
      <c r="AC11">
        <f t="shared" si="19"/>
        <v>2237.0620965621479</v>
      </c>
      <c r="AE11">
        <f t="shared" si="2"/>
        <v>0</v>
      </c>
      <c r="AF11">
        <f t="shared" si="3"/>
        <v>0</v>
      </c>
      <c r="AG11">
        <f t="shared" si="3"/>
        <v>-44.66789643146479</v>
      </c>
      <c r="AH11">
        <f t="shared" si="4"/>
        <v>-309.04583831161659</v>
      </c>
      <c r="AI11">
        <f t="shared" si="5"/>
        <v>-353.71373474308137</v>
      </c>
      <c r="AJ11">
        <f t="shared" si="6"/>
        <v>-51.044694123474528</v>
      </c>
      <c r="AK11">
        <f t="shared" si="20"/>
        <v>5.2464417658528157</v>
      </c>
      <c r="AL11">
        <f t="shared" si="7"/>
        <v>-399.5119871007031</v>
      </c>
      <c r="AN11">
        <f t="shared" si="8"/>
        <v>0</v>
      </c>
      <c r="AO11">
        <f t="shared" si="8"/>
        <v>0</v>
      </c>
      <c r="AP11">
        <f t="shared" si="8"/>
        <v>-24.983140256835757</v>
      </c>
      <c r="AQ11">
        <f t="shared" si="8"/>
        <v>-172.85200650039454</v>
      </c>
      <c r="AR11">
        <f t="shared" si="8"/>
        <v>-197.83514675723029</v>
      </c>
      <c r="AS11">
        <f t="shared" si="8"/>
        <v>-28.549738280393534</v>
      </c>
      <c r="AT11">
        <f t="shared" si="8"/>
        <v>2.9343801915259276</v>
      </c>
      <c r="AU11">
        <f t="shared" si="8"/>
        <v>-223.45050484609791</v>
      </c>
      <c r="AW11">
        <v>8</v>
      </c>
      <c r="AX11">
        <f>IF(Z11&gt;0, (R11*SUMPRODUCT(K11:$K$98, X11:$X$98)-K11*$AZ$3)/Z11, 0)</f>
        <v>2504.1050455493632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8.090557E-3</v>
      </c>
      <c r="Q12" s="4">
        <f t="shared" si="22"/>
        <v>50</v>
      </c>
      <c r="R12">
        <f t="shared" si="0"/>
        <v>50000</v>
      </c>
      <c r="S12">
        <f t="shared" si="1"/>
        <v>2574.9778863669021</v>
      </c>
      <c r="U12">
        <f t="shared" si="12"/>
        <v>8.090557E-3</v>
      </c>
      <c r="V12">
        <f t="shared" si="13"/>
        <v>0.01</v>
      </c>
      <c r="W12">
        <f t="shared" si="14"/>
        <v>0.89335792862929586</v>
      </c>
      <c r="X12">
        <f t="shared" si="15"/>
        <v>7.2277632429772502E-3</v>
      </c>
      <c r="Y12">
        <f t="shared" si="16"/>
        <v>8.9335792862929586E-3</v>
      </c>
      <c r="Z12">
        <f t="shared" si="17"/>
        <v>0.87719658610002571</v>
      </c>
      <c r="AB12">
        <f t="shared" si="18"/>
        <v>2237.0620965621479</v>
      </c>
      <c r="AC12">
        <f t="shared" si="19"/>
        <v>2258.7618112041064</v>
      </c>
      <c r="AE12">
        <f t="shared" si="2"/>
        <v>0</v>
      </c>
      <c r="AF12">
        <f t="shared" si="3"/>
        <v>0</v>
      </c>
      <c r="AG12">
        <f t="shared" si="3"/>
        <v>-43.859829305001284</v>
      </c>
      <c r="AH12">
        <f t="shared" si="4"/>
        <v>-361.38816214886253</v>
      </c>
      <c r="AI12">
        <f t="shared" si="5"/>
        <v>-405.24799145386385</v>
      </c>
      <c r="AJ12">
        <f t="shared" si="6"/>
        <v>-21.699714641958508</v>
      </c>
      <c r="AK12">
        <f t="shared" si="20"/>
        <v>5.14524282209294</v>
      </c>
      <c r="AL12">
        <f t="shared" si="7"/>
        <v>-421.80246327372942</v>
      </c>
      <c r="AN12">
        <f t="shared" si="8"/>
        <v>0</v>
      </c>
      <c r="AO12">
        <f t="shared" si="8"/>
        <v>0</v>
      </c>
      <c r="AP12">
        <f t="shared" si="8"/>
        <v>-23.311965536425426</v>
      </c>
      <c r="AQ12">
        <f t="shared" si="8"/>
        <v>-192.08164999232571</v>
      </c>
      <c r="AR12">
        <f t="shared" si="8"/>
        <v>-215.39361552875116</v>
      </c>
      <c r="AS12">
        <f t="shared" si="8"/>
        <v>-11.533629015421635</v>
      </c>
      <c r="AT12">
        <f t="shared" si="8"/>
        <v>2.7347512574904993</v>
      </c>
      <c r="AU12">
        <f t="shared" si="8"/>
        <v>-224.19249328668229</v>
      </c>
      <c r="AW12">
        <v>9</v>
      </c>
      <c r="AX12">
        <f>IF(Z12&gt;0, (R12*SUMPRODUCT(K12:$K$98, X12:$X$98)-K12*$AZ$3)/Z12, 0)</f>
        <v>2574.9778863669021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9.5159809999999997E-3</v>
      </c>
      <c r="Q13" s="4">
        <f t="shared" si="22"/>
        <v>50</v>
      </c>
      <c r="R13">
        <f t="shared" si="0"/>
        <v>50000</v>
      </c>
      <c r="S13">
        <f t="shared" si="1"/>
        <v>2616.688774813184</v>
      </c>
      <c r="U13">
        <f t="shared" si="12"/>
        <v>9.5159809999999997E-3</v>
      </c>
      <c r="V13">
        <f t="shared" si="13"/>
        <v>0.01</v>
      </c>
      <c r="W13">
        <f t="shared" si="14"/>
        <v>0.87719658610002571</v>
      </c>
      <c r="X13">
        <f t="shared" si="15"/>
        <v>8.3473860465927089E-3</v>
      </c>
      <c r="Y13">
        <f t="shared" si="16"/>
        <v>8.7719658610002568E-3</v>
      </c>
      <c r="Z13">
        <f t="shared" si="17"/>
        <v>0.86007723419243276</v>
      </c>
      <c r="AB13">
        <f t="shared" si="18"/>
        <v>2258.7618112041064</v>
      </c>
      <c r="AC13">
        <f t="shared" si="19"/>
        <v>2250.5544441837087</v>
      </c>
      <c r="AE13">
        <f t="shared" si="2"/>
        <v>0</v>
      </c>
      <c r="AF13">
        <f t="shared" si="3"/>
        <v>0</v>
      </c>
      <c r="AG13">
        <f t="shared" si="3"/>
        <v>-43.003861709621638</v>
      </c>
      <c r="AH13">
        <f t="shared" si="4"/>
        <v>-417.36930232963545</v>
      </c>
      <c r="AI13">
        <f t="shared" si="5"/>
        <v>-460.37316403925706</v>
      </c>
      <c r="AJ13">
        <f t="shared" si="6"/>
        <v>8.207367020397669</v>
      </c>
      <c r="AK13">
        <f t="shared" si="20"/>
        <v>4.5175236224082127</v>
      </c>
      <c r="AL13">
        <f t="shared" si="7"/>
        <v>-447.6482733964512</v>
      </c>
      <c r="AN13">
        <f t="shared" si="8"/>
        <v>0</v>
      </c>
      <c r="AO13">
        <f t="shared" si="8"/>
        <v>0</v>
      </c>
      <c r="AP13">
        <f t="shared" si="8"/>
        <v>-21.72719549424324</v>
      </c>
      <c r="AQ13">
        <f t="shared" si="8"/>
        <v>-210.87093262098779</v>
      </c>
      <c r="AR13">
        <f t="shared" si="8"/>
        <v>-232.59812811523099</v>
      </c>
      <c r="AS13">
        <f t="shared" si="8"/>
        <v>4.1466756857625882</v>
      </c>
      <c r="AT13">
        <f t="shared" si="8"/>
        <v>2.2824256936898402</v>
      </c>
      <c r="AU13">
        <f t="shared" si="8"/>
        <v>-226.1690267357786</v>
      </c>
      <c r="AW13">
        <v>10</v>
      </c>
      <c r="AX13">
        <f>IF(Z13&gt;0, (R13*SUMPRODUCT(K13:$K$98, X13:$X$98)-K13*$AZ$3)/Z13, 0)</f>
        <v>2616.688774813184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9"/>
        <v>5.1800000000000006E-2</v>
      </c>
      <c r="I14" s="5">
        <f t="shared" si="10"/>
        <v>1.0518000000000001</v>
      </c>
      <c r="J14">
        <f t="shared" si="11"/>
        <v>0.95075109336375729</v>
      </c>
      <c r="K14">
        <f t="shared" si="21"/>
        <v>0.48035581109819386</v>
      </c>
      <c r="L14" s="2">
        <v>11</v>
      </c>
      <c r="M14" s="6">
        <v>1.1135328E-2</v>
      </c>
      <c r="Q14" s="4">
        <f t="shared" si="22"/>
        <v>50</v>
      </c>
      <c r="R14">
        <f t="shared" si="0"/>
        <v>50000</v>
      </c>
      <c r="S14">
        <f t="shared" si="1"/>
        <v>2629.566289769898</v>
      </c>
      <c r="U14">
        <f t="shared" si="12"/>
        <v>1.1135328E-2</v>
      </c>
      <c r="V14">
        <f t="shared" si="13"/>
        <v>0.01</v>
      </c>
      <c r="W14">
        <f t="shared" si="14"/>
        <v>0.86007723419243276</v>
      </c>
      <c r="X14">
        <f t="shared" si="15"/>
        <v>9.5772421080655545E-3</v>
      </c>
      <c r="Y14">
        <f t="shared" si="16"/>
        <v>8.600772341924327E-3</v>
      </c>
      <c r="Z14">
        <f t="shared" si="17"/>
        <v>0.84189921974244286</v>
      </c>
      <c r="AB14">
        <f t="shared" si="18"/>
        <v>2250.5544441837087</v>
      </c>
      <c r="AC14">
        <f t="shared" si="19"/>
        <v>2213.8298076183078</v>
      </c>
      <c r="AE14">
        <f t="shared" si="2"/>
        <v>0</v>
      </c>
      <c r="AF14">
        <f t="shared" si="3"/>
        <v>0</v>
      </c>
      <c r="AG14">
        <f t="shared" si="3"/>
        <v>-42.094960987122143</v>
      </c>
      <c r="AH14">
        <f t="shared" si="4"/>
        <v>-478.86210540327772</v>
      </c>
      <c r="AI14">
        <f t="shared" si="5"/>
        <v>-520.95706639039986</v>
      </c>
      <c r="AJ14">
        <f t="shared" si="6"/>
        <v>36.724636565400942</v>
      </c>
      <c r="AK14">
        <f t="shared" si="20"/>
        <v>4.0509979995306757</v>
      </c>
      <c r="AL14">
        <f t="shared" si="7"/>
        <v>-480.18143182546822</v>
      </c>
      <c r="AN14">
        <f t="shared" si="8"/>
        <v>0</v>
      </c>
      <c r="AO14">
        <f t="shared" si="8"/>
        <v>0</v>
      </c>
      <c r="AP14">
        <f t="shared" si="8"/>
        <v>-20.220559128115884</v>
      </c>
      <c r="AQ14">
        <f t="shared" si="8"/>
        <v>-230.02419504518028</v>
      </c>
      <c r="AR14">
        <f t="shared" si="8"/>
        <v>-250.24475417329614</v>
      </c>
      <c r="AS14">
        <f t="shared" si="8"/>
        <v>17.640892584659557</v>
      </c>
      <c r="AT14">
        <f t="shared" si="8"/>
        <v>1.9459204298217185</v>
      </c>
      <c r="AU14">
        <f t="shared" si="8"/>
        <v>-230.65794115881488</v>
      </c>
      <c r="AW14">
        <v>11</v>
      </c>
      <c r="AX14">
        <f>IF(Z14&gt;0, (R14*SUMPRODUCT(K14:$K$98, X14:$X$98)-K14*$AZ$3)/Z14, 0)</f>
        <v>2629.566289769898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9"/>
        <v>5.4100000000000002E-2</v>
      </c>
      <c r="I15" s="5">
        <f t="shared" si="10"/>
        <v>1.0541</v>
      </c>
      <c r="J15">
        <f t="shared" si="11"/>
        <v>0.94867659614837296</v>
      </c>
      <c r="K15">
        <f t="shared" si="21"/>
        <v>0.45570231581272541</v>
      </c>
      <c r="L15" s="2">
        <v>12</v>
      </c>
      <c r="M15" s="6">
        <v>1.2969985999999999E-2</v>
      </c>
      <c r="Q15" s="4">
        <f t="shared" si="22"/>
        <v>50</v>
      </c>
      <c r="R15">
        <f t="shared" si="0"/>
        <v>50000</v>
      </c>
      <c r="S15">
        <f t="shared" si="1"/>
        <v>2621.5078864262555</v>
      </c>
      <c r="U15">
        <f t="shared" si="12"/>
        <v>1.2969985999999999E-2</v>
      </c>
      <c r="V15">
        <f t="shared" si="13"/>
        <v>0.01</v>
      </c>
      <c r="W15">
        <f t="shared" si="14"/>
        <v>0.84189921974244286</v>
      </c>
      <c r="X15">
        <f t="shared" si="15"/>
        <v>1.0919421093470407E-2</v>
      </c>
      <c r="Y15">
        <f t="shared" si="16"/>
        <v>8.4189921974244294E-3</v>
      </c>
      <c r="Z15">
        <f t="shared" si="17"/>
        <v>0.82256080645154794</v>
      </c>
      <c r="AB15">
        <f t="shared" si="18"/>
        <v>2213.8298076183078</v>
      </c>
      <c r="AC15">
        <f t="shared" si="19"/>
        <v>2156.3496411778738</v>
      </c>
      <c r="AE15">
        <f t="shared" si="2"/>
        <v>0</v>
      </c>
      <c r="AF15">
        <f t="shared" si="3"/>
        <v>0</v>
      </c>
      <c r="AG15">
        <f t="shared" si="3"/>
        <v>-41.128040322577398</v>
      </c>
      <c r="AH15">
        <f t="shared" si="4"/>
        <v>-545.97105467352037</v>
      </c>
      <c r="AI15">
        <f t="shared" si="5"/>
        <v>-587.09909499609773</v>
      </c>
      <c r="AJ15">
        <f t="shared" si="6"/>
        <v>57.480166440434004</v>
      </c>
      <c r="AK15">
        <f t="shared" si="20"/>
        <v>9.0767022112350624</v>
      </c>
      <c r="AL15">
        <f t="shared" si="7"/>
        <v>-520.54222634442863</v>
      </c>
      <c r="AN15">
        <f t="shared" si="8"/>
        <v>0</v>
      </c>
      <c r="AO15">
        <f t="shared" si="8"/>
        <v>0</v>
      </c>
      <c r="AP15">
        <f t="shared" si="8"/>
        <v>-18.742143219837672</v>
      </c>
      <c r="AQ15">
        <f t="shared" si="8"/>
        <v>-248.80027398143935</v>
      </c>
      <c r="AR15">
        <f t="shared" si="8"/>
        <v>-267.54241720127703</v>
      </c>
      <c r="AS15">
        <f t="shared" si="8"/>
        <v>26.193844960206679</v>
      </c>
      <c r="AT15">
        <f t="shared" si="8"/>
        <v>4.1362742176023035</v>
      </c>
      <c r="AU15">
        <f t="shared" si="8"/>
        <v>-237.21229802346801</v>
      </c>
      <c r="AW15">
        <v>12</v>
      </c>
      <c r="AX15">
        <f>IF(Z15&gt;0, (R15*SUMPRODUCT(K15:$K$98, X15:$X$98)-K15*$AZ$3)/Z15, 0)</f>
        <v>2621.5078864262555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9"/>
        <v>5.7100000000000005E-2</v>
      </c>
      <c r="I16" s="5">
        <f t="shared" si="10"/>
        <v>1.0570999999999999</v>
      </c>
      <c r="J16">
        <f t="shared" si="11"/>
        <v>0.94598429666067552</v>
      </c>
      <c r="K16">
        <f t="shared" si="21"/>
        <v>0.43108723471074206</v>
      </c>
      <c r="L16" s="2">
        <v>13</v>
      </c>
      <c r="M16" s="6">
        <v>1.4883069000000001E-2</v>
      </c>
      <c r="Q16" s="4">
        <f t="shared" si="22"/>
        <v>50</v>
      </c>
      <c r="R16">
        <f t="shared" si="0"/>
        <v>50000</v>
      </c>
      <c r="S16">
        <f t="shared" si="1"/>
        <v>2592.9968519163485</v>
      </c>
      <c r="U16">
        <f t="shared" si="12"/>
        <v>1.4883069000000001E-2</v>
      </c>
      <c r="V16">
        <f t="shared" si="13"/>
        <v>0.01</v>
      </c>
      <c r="W16">
        <f t="shared" si="14"/>
        <v>0.82256080645154794</v>
      </c>
      <c r="X16">
        <f t="shared" si="15"/>
        <v>1.2242229239114034E-2</v>
      </c>
      <c r="Y16">
        <f t="shared" si="16"/>
        <v>8.2256080645154803E-3</v>
      </c>
      <c r="Z16">
        <f t="shared" si="17"/>
        <v>0.8020929691479185</v>
      </c>
      <c r="AB16">
        <f t="shared" si="18"/>
        <v>2156.3496411778738</v>
      </c>
      <c r="AC16">
        <f t="shared" si="19"/>
        <v>2079.8245439447896</v>
      </c>
      <c r="AE16">
        <f t="shared" si="2"/>
        <v>0</v>
      </c>
      <c r="AF16">
        <f t="shared" si="3"/>
        <v>0</v>
      </c>
      <c r="AG16">
        <f t="shared" si="3"/>
        <v>-40.104648457395925</v>
      </c>
      <c r="AH16">
        <f t="shared" si="4"/>
        <v>-612.11146195570177</v>
      </c>
      <c r="AI16">
        <f t="shared" si="5"/>
        <v>-652.21611041309768</v>
      </c>
      <c r="AJ16">
        <f t="shared" si="6"/>
        <v>76.525097233084125</v>
      </c>
      <c r="AK16">
        <f t="shared" si="20"/>
        <v>15.310082452362904</v>
      </c>
      <c r="AL16">
        <f t="shared" si="7"/>
        <v>-560.38093072765071</v>
      </c>
      <c r="AN16">
        <f t="shared" si="8"/>
        <v>0</v>
      </c>
      <c r="AO16">
        <f t="shared" si="8"/>
        <v>0</v>
      </c>
      <c r="AP16">
        <f t="shared" si="8"/>
        <v>-17.288602002545236</v>
      </c>
      <c r="AQ16">
        <f t="shared" si="8"/>
        <v>-263.87343746923307</v>
      </c>
      <c r="AR16">
        <f t="shared" si="8"/>
        <v>-281.16203947177831</v>
      </c>
      <c r="AS16">
        <f t="shared" si="8"/>
        <v>32.988992552180896</v>
      </c>
      <c r="AT16">
        <f t="shared" si="8"/>
        <v>6.5999811075825807</v>
      </c>
      <c r="AU16">
        <f t="shared" si="8"/>
        <v>-241.57306581201485</v>
      </c>
      <c r="AW16">
        <v>13</v>
      </c>
      <c r="AX16">
        <f>IF(Z16&gt;0, (R16*SUMPRODUCT(K16:$K$98, X16:$X$98)-K16*$AZ$3)/Z16, 0)</f>
        <v>2592.9968519163485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9"/>
        <v>6.3799999999999996E-2</v>
      </c>
      <c r="I17" s="5">
        <f t="shared" si="10"/>
        <v>1.0638000000000001</v>
      </c>
      <c r="J17">
        <f t="shared" si="11"/>
        <v>0.94002632073698056</v>
      </c>
      <c r="K17">
        <f t="shared" si="21"/>
        <v>0.40523334716181802</v>
      </c>
      <c r="L17" s="2">
        <v>14</v>
      </c>
      <c r="M17" s="6">
        <v>1.6930661E-2</v>
      </c>
      <c r="Q17" s="4">
        <f t="shared" si="22"/>
        <v>50</v>
      </c>
      <c r="R17">
        <f t="shared" si="0"/>
        <v>50000</v>
      </c>
      <c r="S17">
        <f t="shared" si="1"/>
        <v>2558.509512196139</v>
      </c>
      <c r="U17">
        <f t="shared" si="12"/>
        <v>1.6930661E-2</v>
      </c>
      <c r="V17">
        <f t="shared" si="13"/>
        <v>0.01</v>
      </c>
      <c r="W17">
        <f t="shared" si="14"/>
        <v>0.8020929691479185</v>
      </c>
      <c r="X17">
        <f t="shared" si="15"/>
        <v>1.3579964151126866E-2</v>
      </c>
      <c r="Y17">
        <f t="shared" si="16"/>
        <v>8.020929691479186E-3</v>
      </c>
      <c r="Z17">
        <f t="shared" si="17"/>
        <v>0.7804920753053125</v>
      </c>
      <c r="AB17">
        <f t="shared" si="18"/>
        <v>2079.8245439447896</v>
      </c>
      <c r="AC17">
        <f t="shared" si="19"/>
        <v>1996.8963988623473</v>
      </c>
      <c r="AE17">
        <f t="shared" si="2"/>
        <v>0</v>
      </c>
      <c r="AF17">
        <f t="shared" si="3"/>
        <v>0</v>
      </c>
      <c r="AG17">
        <f t="shared" si="3"/>
        <v>-39.024603765265624</v>
      </c>
      <c r="AH17">
        <f t="shared" si="4"/>
        <v>-678.99820755634335</v>
      </c>
      <c r="AI17">
        <f t="shared" si="5"/>
        <v>-718.02281132160897</v>
      </c>
      <c r="AJ17">
        <f t="shared" si="6"/>
        <v>82.92814508244237</v>
      </c>
      <c r="AK17">
        <f t="shared" si="20"/>
        <v>28.701578706438095</v>
      </c>
      <c r="AL17">
        <f t="shared" si="7"/>
        <v>-606.39308753272849</v>
      </c>
      <c r="AN17">
        <f t="shared" si="8"/>
        <v>0</v>
      </c>
      <c r="AO17">
        <f t="shared" si="8"/>
        <v>0</v>
      </c>
      <c r="AP17">
        <f t="shared" si="8"/>
        <v>-15.814070805462276</v>
      </c>
      <c r="AQ17">
        <f t="shared" si="8"/>
        <v>-275.15271636493185</v>
      </c>
      <c r="AR17">
        <f t="shared" si="8"/>
        <v>-290.96678717039413</v>
      </c>
      <c r="AS17">
        <f t="shared" si="8"/>
        <v>33.60524980567898</v>
      </c>
      <c r="AT17">
        <f t="shared" si="8"/>
        <v>11.630836808038273</v>
      </c>
      <c r="AU17">
        <f t="shared" si="8"/>
        <v>-245.73070055667688</v>
      </c>
      <c r="AW17">
        <v>14</v>
      </c>
      <c r="AX17">
        <f>IF(Z17&gt;0, (R17*SUMPRODUCT(K17:$K$98, X17:$X$98)-K17*$AZ$3)/Z17, 0)</f>
        <v>2558.509512196139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9"/>
        <v>7.1599999999999997E-2</v>
      </c>
      <c r="I18" s="5">
        <f t="shared" si="10"/>
        <v>1.0716000000000001</v>
      </c>
      <c r="J18">
        <f t="shared" si="11"/>
        <v>0.93318402388951094</v>
      </c>
      <c r="K18">
        <f t="shared" si="21"/>
        <v>0.3781572855186805</v>
      </c>
      <c r="L18" s="2">
        <v>15</v>
      </c>
      <c r="M18" s="6">
        <v>1.9185959999999998E-2</v>
      </c>
      <c r="Q18" s="4">
        <f t="shared" si="22"/>
        <v>50</v>
      </c>
      <c r="R18">
        <f t="shared" si="0"/>
        <v>50000</v>
      </c>
      <c r="S18">
        <f t="shared" si="1"/>
        <v>2522.384504494139</v>
      </c>
      <c r="U18">
        <f t="shared" si="12"/>
        <v>1.9185959999999998E-2</v>
      </c>
      <c r="V18">
        <f t="shared" si="13"/>
        <v>0.01</v>
      </c>
      <c r="W18">
        <f t="shared" si="14"/>
        <v>0.7804920753053125</v>
      </c>
      <c r="X18">
        <f t="shared" si="15"/>
        <v>1.4974489737124713E-2</v>
      </c>
      <c r="Y18">
        <f t="shared" si="16"/>
        <v>7.804920753053125E-3</v>
      </c>
      <c r="Z18">
        <f t="shared" si="17"/>
        <v>0.75771266481513466</v>
      </c>
      <c r="AB18">
        <f t="shared" si="18"/>
        <v>1996.8963988623473</v>
      </c>
      <c r="AC18">
        <f t="shared" si="19"/>
        <v>1911.2426845886571</v>
      </c>
      <c r="AE18">
        <f t="shared" si="2"/>
        <v>0</v>
      </c>
      <c r="AF18">
        <f t="shared" si="3"/>
        <v>0</v>
      </c>
      <c r="AG18">
        <f t="shared" si="3"/>
        <v>-37.885633240756732</v>
      </c>
      <c r="AH18">
        <f t="shared" si="4"/>
        <v>-748.72448685623567</v>
      </c>
      <c r="AI18">
        <f t="shared" si="5"/>
        <v>-786.61012009699243</v>
      </c>
      <c r="AJ18">
        <f t="shared" si="6"/>
        <v>85.653714273690184</v>
      </c>
      <c r="AK18">
        <f t="shared" si="20"/>
        <v>43.132962215426701</v>
      </c>
      <c r="AL18">
        <f t="shared" si="7"/>
        <v>-657.82344360787556</v>
      </c>
      <c r="AN18">
        <f t="shared" si="8"/>
        <v>0</v>
      </c>
      <c r="AO18">
        <f t="shared" si="8"/>
        <v>0</v>
      </c>
      <c r="AP18">
        <f t="shared" si="8"/>
        <v>-14.326728226480856</v>
      </c>
      <c r="AQ18">
        <f t="shared" si="8"/>
        <v>-283.13561955092104</v>
      </c>
      <c r="AR18">
        <f t="shared" si="8"/>
        <v>-297.46234777740193</v>
      </c>
      <c r="AS18">
        <f t="shared" si="8"/>
        <v>32.390576084331336</v>
      </c>
      <c r="AT18">
        <f t="shared" si="8"/>
        <v>16.311043907765573</v>
      </c>
      <c r="AU18">
        <f t="shared" si="8"/>
        <v>-248.76072778530502</v>
      </c>
      <c r="AW18">
        <v>15</v>
      </c>
      <c r="AX18">
        <f>IF(Z18&gt;0, (R18*SUMPRODUCT(K18:$K$98, X18:$X$98)-K18*$AZ$3)/Z18, 0)</f>
        <v>2522.384504494139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9"/>
        <v>7.2300000000000003E-2</v>
      </c>
      <c r="I19" s="5">
        <f t="shared" si="10"/>
        <v>1.0723</v>
      </c>
      <c r="J19">
        <f t="shared" si="11"/>
        <v>0.93257483913084027</v>
      </c>
      <c r="K19">
        <f t="shared" si="21"/>
        <v>0.3526599697087387</v>
      </c>
      <c r="L19" s="2">
        <v>16</v>
      </c>
      <c r="M19" s="6">
        <v>2.1884238E-2</v>
      </c>
      <c r="Q19" s="4">
        <f t="shared" si="22"/>
        <v>50</v>
      </c>
      <c r="R19">
        <f t="shared" si="0"/>
        <v>50000</v>
      </c>
      <c r="S19">
        <f t="shared" si="1"/>
        <v>2462.7469074279861</v>
      </c>
      <c r="U19">
        <f t="shared" si="12"/>
        <v>2.1884238E-2</v>
      </c>
      <c r="V19">
        <f t="shared" si="13"/>
        <v>0.01</v>
      </c>
      <c r="W19">
        <f t="shared" si="14"/>
        <v>0.75771266481513466</v>
      </c>
      <c r="X19">
        <f t="shared" si="15"/>
        <v>1.6581964292428635E-2</v>
      </c>
      <c r="Y19">
        <f t="shared" si="16"/>
        <v>7.5771266481513468E-3</v>
      </c>
      <c r="Z19">
        <f t="shared" si="17"/>
        <v>0.73355357387455467</v>
      </c>
      <c r="AB19">
        <f t="shared" si="18"/>
        <v>1911.2426845886571</v>
      </c>
      <c r="AC19">
        <f t="shared" si="19"/>
        <v>1806.5567954923063</v>
      </c>
      <c r="AE19">
        <f t="shared" si="2"/>
        <v>0</v>
      </c>
      <c r="AF19">
        <f t="shared" si="3"/>
        <v>0</v>
      </c>
      <c r="AG19">
        <f t="shared" si="3"/>
        <v>-36.677678693727735</v>
      </c>
      <c r="AH19">
        <f t="shared" si="4"/>
        <v>-829.09821462143168</v>
      </c>
      <c r="AI19">
        <f t="shared" si="5"/>
        <v>-865.77589331515946</v>
      </c>
      <c r="AJ19">
        <f t="shared" si="6"/>
        <v>104.68588909635082</v>
      </c>
      <c r="AK19">
        <f t="shared" si="20"/>
        <v>42.620711866327056</v>
      </c>
      <c r="AL19">
        <f t="shared" si="7"/>
        <v>-718.4692923524816</v>
      </c>
      <c r="AN19">
        <f t="shared" si="8"/>
        <v>0</v>
      </c>
      <c r="AO19">
        <f t="shared" si="8"/>
        <v>0</v>
      </c>
      <c r="AP19">
        <f t="shared" si="8"/>
        <v>-12.934749057116873</v>
      </c>
      <c r="AQ19">
        <f t="shared" si="8"/>
        <v>-292.38975125396342</v>
      </c>
      <c r="AR19">
        <f t="shared" si="8"/>
        <v>-305.32450031108033</v>
      </c>
      <c r="AS19">
        <f t="shared" si="8"/>
        <v>36.918522477651457</v>
      </c>
      <c r="AT19">
        <f t="shared" si="8"/>
        <v>15.03061895574378</v>
      </c>
      <c r="AU19">
        <f t="shared" si="8"/>
        <v>-253.3753588776851</v>
      </c>
      <c r="AW19">
        <v>16</v>
      </c>
      <c r="AX19">
        <f>IF(Z19&gt;0, (R19*SUMPRODUCT(K19:$K$98, X19:$X$98)-K19*$AZ$3)/Z19, 0)</f>
        <v>2462.7469074279861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0.33449679380512065</v>
      </c>
      <c r="L20" s="2">
        <v>17</v>
      </c>
      <c r="M20" s="6">
        <v>2.4761703999999999E-2</v>
      </c>
      <c r="Q20" s="4">
        <f t="shared" si="22"/>
        <v>50</v>
      </c>
      <c r="R20">
        <f t="shared" si="0"/>
        <v>50000</v>
      </c>
      <c r="S20">
        <f t="shared" si="1"/>
        <v>2318.0249621596013</v>
      </c>
      <c r="U20">
        <f t="shared" si="12"/>
        <v>2.4761703999999999E-2</v>
      </c>
      <c r="V20">
        <f t="shared" si="13"/>
        <v>0.01</v>
      </c>
      <c r="W20">
        <f t="shared" si="14"/>
        <v>0.73355357387455467</v>
      </c>
      <c r="X20">
        <f t="shared" si="15"/>
        <v>1.8164036464423855E-2</v>
      </c>
      <c r="Y20">
        <f t="shared" si="16"/>
        <v>7.3355357387455472E-3</v>
      </c>
      <c r="Z20">
        <f t="shared" si="17"/>
        <v>0.70805400167138521</v>
      </c>
      <c r="AB20">
        <f t="shared" si="18"/>
        <v>1806.5567954923063</v>
      </c>
      <c r="AC20">
        <f t="shared" si="19"/>
        <v>1641.2868504312669</v>
      </c>
      <c r="AE20">
        <f t="shared" si="2"/>
        <v>0</v>
      </c>
      <c r="AF20">
        <f t="shared" si="3"/>
        <v>0</v>
      </c>
      <c r="AG20">
        <f t="shared" si="3"/>
        <v>-35.402700083569258</v>
      </c>
      <c r="AH20">
        <f t="shared" si="4"/>
        <v>-908.20182322119274</v>
      </c>
      <c r="AI20">
        <f t="shared" si="5"/>
        <v>-943.60452330476198</v>
      </c>
      <c r="AJ20">
        <f t="shared" si="6"/>
        <v>165.26994506103938</v>
      </c>
      <c r="AK20">
        <f t="shared" si="20"/>
        <v>7.768194220616917</v>
      </c>
      <c r="AL20">
        <f t="shared" si="7"/>
        <v>-770.56638402310568</v>
      </c>
      <c r="AN20">
        <f t="shared" si="8"/>
        <v>0</v>
      </c>
      <c r="AO20">
        <f t="shared" si="8"/>
        <v>0</v>
      </c>
      <c r="AP20">
        <f t="shared" si="8"/>
        <v>-11.842089669998193</v>
      </c>
      <c r="AQ20">
        <f t="shared" si="8"/>
        <v>-303.79059799545394</v>
      </c>
      <c r="AR20">
        <f t="shared" si="8"/>
        <v>-315.63268766545212</v>
      </c>
      <c r="AS20">
        <f t="shared" si="8"/>
        <v>55.282266735266106</v>
      </c>
      <c r="AT20">
        <f t="shared" si="8"/>
        <v>2.5984360604518266</v>
      </c>
      <c r="AU20">
        <f t="shared" si="8"/>
        <v>-257.7519848697342</v>
      </c>
      <c r="AW20">
        <v>17</v>
      </c>
      <c r="AX20">
        <f>IF(Z20&gt;0, (R20*SUMPRODUCT(K20:$K$98, X20:$X$98)-K20*$AZ$3)/Z20, 0)</f>
        <v>2318.0249621596013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9"/>
        <v>5.16E-2</v>
      </c>
      <c r="I21" s="5">
        <f t="shared" si="10"/>
        <v>1.0516000000000001</v>
      </c>
      <c r="J21">
        <f t="shared" si="11"/>
        <v>0.95093191327500948</v>
      </c>
      <c r="K21">
        <f t="shared" si="21"/>
        <v>0.31808367611745975</v>
      </c>
      <c r="L21" s="2">
        <v>18</v>
      </c>
      <c r="M21" s="6">
        <v>2.7627288E-2</v>
      </c>
      <c r="Q21" s="4">
        <f t="shared" si="22"/>
        <v>50</v>
      </c>
      <c r="R21">
        <f t="shared" si="0"/>
        <v>50000</v>
      </c>
      <c r="S21">
        <f t="shared" si="1"/>
        <v>2131.409678571908</v>
      </c>
      <c r="U21">
        <f t="shared" si="12"/>
        <v>2.7627288E-2</v>
      </c>
      <c r="V21">
        <f t="shared" si="13"/>
        <v>0.01</v>
      </c>
      <c r="W21">
        <f t="shared" si="14"/>
        <v>0.70805400167138521</v>
      </c>
      <c r="X21">
        <f t="shared" si="15"/>
        <v>1.9561611823727839E-2</v>
      </c>
      <c r="Y21">
        <f t="shared" si="16"/>
        <v>7.0805400167138523E-3</v>
      </c>
      <c r="Z21">
        <f t="shared" si="17"/>
        <v>0.68141184983094349</v>
      </c>
      <c r="AB21">
        <f t="shared" si="18"/>
        <v>1641.2868504312669</v>
      </c>
      <c r="AC21">
        <f t="shared" si="19"/>
        <v>1452.3678118232606</v>
      </c>
      <c r="AE21">
        <f t="shared" si="2"/>
        <v>0</v>
      </c>
      <c r="AF21">
        <f t="shared" si="3"/>
        <v>0</v>
      </c>
      <c r="AG21">
        <f t="shared" si="3"/>
        <v>-34.070592491547174</v>
      </c>
      <c r="AH21">
        <f t="shared" si="4"/>
        <v>-978.08059118639198</v>
      </c>
      <c r="AI21">
        <f t="shared" si="5"/>
        <v>-1012.1511836779391</v>
      </c>
      <c r="AJ21">
        <f t="shared" si="6"/>
        <v>188.9190386080063</v>
      </c>
      <c r="AK21">
        <f t="shared" si="20"/>
        <v>2.6260589606900271</v>
      </c>
      <c r="AL21">
        <f t="shared" si="7"/>
        <v>-820.60608610924282</v>
      </c>
      <c r="AN21">
        <f t="shared" si="8"/>
        <v>0</v>
      </c>
      <c r="AO21">
        <f t="shared" si="8"/>
        <v>0</v>
      </c>
      <c r="AP21">
        <f t="shared" si="8"/>
        <v>-10.837299307211246</v>
      </c>
      <c r="AQ21">
        <f t="shared" si="8"/>
        <v>-311.11146998370589</v>
      </c>
      <c r="AR21">
        <f t="shared" si="8"/>
        <v>-321.94876929091708</v>
      </c>
      <c r="AS21">
        <f t="shared" si="8"/>
        <v>60.092062289010947</v>
      </c>
      <c r="AT21">
        <f t="shared" si="8"/>
        <v>0.83530648791747952</v>
      </c>
      <c r="AU21">
        <f t="shared" si="8"/>
        <v>-261.02140051398868</v>
      </c>
      <c r="AW21">
        <v>18</v>
      </c>
      <c r="AX21">
        <f>IF(Z21&gt;0, (R21*SUMPRODUCT(K21:$K$98, X21:$X$98)-K21*$AZ$3)/Z21, 0)</f>
        <v>2131.409678571908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9"/>
        <v>7.1000000000000008E-2</v>
      </c>
      <c r="I22" s="5">
        <f t="shared" si="10"/>
        <v>1.071</v>
      </c>
      <c r="J22">
        <f t="shared" si="11"/>
        <v>0.93370681605975725</v>
      </c>
      <c r="K22">
        <f t="shared" si="21"/>
        <v>0.29699689646821636</v>
      </c>
      <c r="L22" s="2">
        <v>19</v>
      </c>
      <c r="M22" s="6">
        <v>3.0780427999999999E-2</v>
      </c>
      <c r="Q22" s="4">
        <f t="shared" si="22"/>
        <v>50</v>
      </c>
      <c r="R22">
        <f t="shared" si="0"/>
        <v>50000</v>
      </c>
      <c r="S22">
        <f t="shared" si="1"/>
        <v>1971.8348576281953</v>
      </c>
      <c r="U22">
        <f t="shared" si="12"/>
        <v>3.0780427999999999E-2</v>
      </c>
      <c r="V22">
        <f t="shared" si="13"/>
        <v>0.01</v>
      </c>
      <c r="W22">
        <f t="shared" si="14"/>
        <v>0.68141184983094349</v>
      </c>
      <c r="X22">
        <f t="shared" si="15"/>
        <v>2.0974148382068167E-2</v>
      </c>
      <c r="Y22">
        <f t="shared" si="16"/>
        <v>6.8141184983094355E-3</v>
      </c>
      <c r="Z22">
        <f t="shared" si="17"/>
        <v>0.65362358295056588</v>
      </c>
      <c r="AB22">
        <f t="shared" si="18"/>
        <v>1452.3678118232606</v>
      </c>
      <c r="AC22">
        <f t="shared" si="19"/>
        <v>1288.8377646297599</v>
      </c>
      <c r="AE22">
        <f t="shared" si="2"/>
        <v>0</v>
      </c>
      <c r="AF22">
        <f t="shared" si="3"/>
        <v>0</v>
      </c>
      <c r="AG22">
        <f t="shared" si="3"/>
        <v>-32.681179147528297</v>
      </c>
      <c r="AH22">
        <f t="shared" si="4"/>
        <v>-1048.7074191034083</v>
      </c>
      <c r="AI22">
        <f t="shared" si="5"/>
        <v>-1081.3885982509366</v>
      </c>
      <c r="AJ22">
        <f t="shared" si="6"/>
        <v>163.53004719350065</v>
      </c>
      <c r="AK22">
        <f t="shared" si="20"/>
        <v>30.499724048288474</v>
      </c>
      <c r="AL22">
        <f t="shared" si="7"/>
        <v>-887.35882700914749</v>
      </c>
      <c r="AN22">
        <f t="shared" si="8"/>
        <v>0</v>
      </c>
      <c r="AO22">
        <f t="shared" si="8"/>
        <v>0</v>
      </c>
      <c r="AP22">
        <f t="shared" si="8"/>
        <v>-9.7062087797376932</v>
      </c>
      <c r="AQ22">
        <f t="shared" si="8"/>
        <v>-311.46284877690533</v>
      </c>
      <c r="AR22">
        <f t="shared" si="8"/>
        <v>-321.16905755664305</v>
      </c>
      <c r="AS22">
        <f t="shared" si="8"/>
        <v>48.567916495770646</v>
      </c>
      <c r="AT22">
        <f t="shared" si="8"/>
        <v>9.0583233854787011</v>
      </c>
      <c r="AU22">
        <f t="shared" si="8"/>
        <v>-263.54281767539368</v>
      </c>
      <c r="AW22">
        <v>19</v>
      </c>
      <c r="AX22">
        <f>IF(Z22&gt;0, (R22*SUMPRODUCT(K22:$K$98, X22:$X$98)-K22*$AZ$3)/Z22, 0)</f>
        <v>1971.8348576281953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0.26517580041805033</v>
      </c>
      <c r="L23" s="2">
        <v>20</v>
      </c>
      <c r="M23" s="6">
        <v>3.4133669999999998E-2</v>
      </c>
      <c r="Q23" s="4">
        <f t="shared" si="22"/>
        <v>50</v>
      </c>
      <c r="R23">
        <f t="shared" si="0"/>
        <v>50000</v>
      </c>
      <c r="S23">
        <f t="shared" si="1"/>
        <v>1920.8193190389561</v>
      </c>
      <c r="U23">
        <f t="shared" si="12"/>
        <v>3.4133669999999998E-2</v>
      </c>
      <c r="V23">
        <f t="shared" si="13"/>
        <v>0.01</v>
      </c>
      <c r="W23">
        <f t="shared" si="14"/>
        <v>0.65362358295056588</v>
      </c>
      <c r="X23">
        <f t="shared" si="15"/>
        <v>2.2310571684652242E-2</v>
      </c>
      <c r="Y23">
        <f t="shared" si="16"/>
        <v>6.5362358295056591E-3</v>
      </c>
      <c r="Z23">
        <f t="shared" si="17"/>
        <v>0.62477677543640797</v>
      </c>
      <c r="AB23">
        <f t="shared" si="18"/>
        <v>1288.8377646297599</v>
      </c>
      <c r="AC23">
        <f t="shared" si="19"/>
        <v>1200.083300345116</v>
      </c>
      <c r="AE23">
        <f t="shared" si="2"/>
        <v>0</v>
      </c>
      <c r="AF23">
        <f t="shared" si="3"/>
        <v>0</v>
      </c>
      <c r="AG23">
        <f t="shared" si="3"/>
        <v>-31.238838771820397</v>
      </c>
      <c r="AH23">
        <f t="shared" si="4"/>
        <v>-1115.528584232612</v>
      </c>
      <c r="AI23">
        <f t="shared" si="5"/>
        <v>-1146.7674230044324</v>
      </c>
      <c r="AJ23">
        <f t="shared" si="6"/>
        <v>88.754464284643973</v>
      </c>
      <c r="AK23">
        <f t="shared" si="20"/>
        <v>90.218643524083205</v>
      </c>
      <c r="AL23">
        <f t="shared" si="7"/>
        <v>-967.79431519570528</v>
      </c>
      <c r="AN23">
        <f t="shared" si="8"/>
        <v>0</v>
      </c>
      <c r="AO23">
        <f t="shared" si="8"/>
        <v>0</v>
      </c>
      <c r="AP23">
        <f t="shared" si="8"/>
        <v>-8.2837840754478975</v>
      </c>
      <c r="AQ23">
        <f t="shared" si="8"/>
        <v>-295.81118521309736</v>
      </c>
      <c r="AR23">
        <f t="shared" si="8"/>
        <v>-304.09496928854526</v>
      </c>
      <c r="AS23">
        <f t="shared" si="8"/>
        <v>23.535536107355728</v>
      </c>
      <c r="AT23">
        <f t="shared" si="8"/>
        <v>23.923801009129516</v>
      </c>
      <c r="AU23">
        <f t="shared" si="8"/>
        <v>-256.63563217206001</v>
      </c>
      <c r="AW23">
        <v>20</v>
      </c>
      <c r="AX23">
        <f>IF(Z23&gt;0, (R23*SUMPRODUCT(K23:$K$98, X23:$X$98)-K23*$AZ$3)/Z23, 0)</f>
        <v>1920.8193190389561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0.23676410751611635</v>
      </c>
      <c r="L24" s="2">
        <v>21</v>
      </c>
      <c r="M24" s="6">
        <v>3.7867151000000002E-2</v>
      </c>
      <c r="Q24" s="4">
        <f t="shared" si="22"/>
        <v>50</v>
      </c>
      <c r="R24">
        <f t="shared" si="0"/>
        <v>50000</v>
      </c>
      <c r="S24">
        <f t="shared" si="1"/>
        <v>1854.3849515919092</v>
      </c>
      <c r="U24">
        <f t="shared" si="12"/>
        <v>3.7867151000000002E-2</v>
      </c>
      <c r="V24">
        <f t="shared" si="13"/>
        <v>0.01</v>
      </c>
      <c r="W24">
        <f t="shared" si="14"/>
        <v>0.62477677543640797</v>
      </c>
      <c r="X24">
        <f t="shared" si="15"/>
        <v>2.3658516496743554E-2</v>
      </c>
      <c r="Y24">
        <f t="shared" si="16"/>
        <v>6.2477677543640794E-3</v>
      </c>
      <c r="Z24">
        <f t="shared" si="17"/>
        <v>0.59487049118530033</v>
      </c>
      <c r="AB24">
        <f t="shared" si="18"/>
        <v>1200.083300345116</v>
      </c>
      <c r="AC24">
        <f t="shared" si="19"/>
        <v>1103.1188870001083</v>
      </c>
      <c r="AE24">
        <f t="shared" si="2"/>
        <v>0</v>
      </c>
      <c r="AF24">
        <f t="shared" si="3"/>
        <v>0</v>
      </c>
      <c r="AG24">
        <f t="shared" si="3"/>
        <v>-29.743524559265015</v>
      </c>
      <c r="AH24">
        <f t="shared" si="4"/>
        <v>-1182.9258248371777</v>
      </c>
      <c r="AI24">
        <f t="shared" ref="AI24:AI79" si="23">SUM(AE24:AH24)</f>
        <v>-1212.6693493964428</v>
      </c>
      <c r="AJ24">
        <f t="shared" si="6"/>
        <v>96.964413345007642</v>
      </c>
      <c r="AK24">
        <f t="shared" si="20"/>
        <v>84.005831024158127</v>
      </c>
      <c r="AL24">
        <f t="shared" ref="AL24:AL79" si="24">SUM(AI24:AK24)</f>
        <v>-1031.699105027277</v>
      </c>
      <c r="AN24">
        <f t="shared" si="8"/>
        <v>0</v>
      </c>
      <c r="AO24">
        <f t="shared" si="8"/>
        <v>0</v>
      </c>
      <c r="AP24">
        <f t="shared" si="8"/>
        <v>-7.0421990466580695</v>
      </c>
      <c r="AQ24">
        <f t="shared" si="8"/>
        <v>-280.07437717534015</v>
      </c>
      <c r="AR24">
        <f t="shared" si="8"/>
        <v>-287.11657622199823</v>
      </c>
      <c r="AS24">
        <f t="shared" si="8"/>
        <v>22.957692786454537</v>
      </c>
      <c r="AT24">
        <f t="shared" si="8"/>
        <v>19.889565608584476</v>
      </c>
      <c r="AU24">
        <f t="shared" si="8"/>
        <v>-244.26931782695922</v>
      </c>
      <c r="AW24">
        <v>21</v>
      </c>
      <c r="AX24">
        <f>IF(Z24&gt;0, (R24*SUMPRODUCT(K24:$K$98, X24:$X$98)-K24*$AZ$3)/Z24, 0)</f>
        <v>1854.3849515919092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0.21139652456796101</v>
      </c>
      <c r="L25" s="2">
        <v>22</v>
      </c>
      <c r="M25" s="6">
        <v>4.2172894000000002E-2</v>
      </c>
      <c r="Q25" s="4">
        <f t="shared" si="22"/>
        <v>50</v>
      </c>
      <c r="R25">
        <f t="shared" si="0"/>
        <v>50000</v>
      </c>
      <c r="S25">
        <f t="shared" si="1"/>
        <v>1774.6102629170161</v>
      </c>
      <c r="U25">
        <f t="shared" si="12"/>
        <v>4.2172894000000002E-2</v>
      </c>
      <c r="V25">
        <f t="shared" si="13"/>
        <v>0.01</v>
      </c>
      <c r="W25">
        <f t="shared" si="14"/>
        <v>0.59487049118530033</v>
      </c>
      <c r="X25">
        <f t="shared" si="15"/>
        <v>2.5087410168485608E-2</v>
      </c>
      <c r="Y25">
        <f t="shared" si="16"/>
        <v>5.9487049118530037E-3</v>
      </c>
      <c r="Z25">
        <f t="shared" si="17"/>
        <v>0.56383437610496179</v>
      </c>
      <c r="AB25">
        <f t="shared" si="18"/>
        <v>1103.1188870001083</v>
      </c>
      <c r="AC25">
        <f t="shared" si="19"/>
        <v>1000.586270421278</v>
      </c>
      <c r="AE25">
        <f t="shared" si="2"/>
        <v>0</v>
      </c>
      <c r="AF25">
        <f t="shared" si="3"/>
        <v>0</v>
      </c>
      <c r="AG25">
        <f t="shared" si="3"/>
        <v>-28.19171880524809</v>
      </c>
      <c r="AH25">
        <f t="shared" si="4"/>
        <v>-1254.3705084242804</v>
      </c>
      <c r="AI25">
        <f t="shared" si="23"/>
        <v>-1282.5622272295284</v>
      </c>
      <c r="AJ25">
        <f t="shared" si="6"/>
        <v>102.53261657883036</v>
      </c>
      <c r="AK25">
        <f t="shared" si="20"/>
        <v>77.21832209000759</v>
      </c>
      <c r="AL25">
        <f t="shared" si="24"/>
        <v>-1102.8112885606904</v>
      </c>
      <c r="AN25">
        <f t="shared" si="8"/>
        <v>0</v>
      </c>
      <c r="AO25">
        <f t="shared" si="8"/>
        <v>0</v>
      </c>
      <c r="AP25">
        <f t="shared" si="8"/>
        <v>-5.9596313770266764</v>
      </c>
      <c r="AQ25">
        <f t="shared" si="8"/>
        <v>-265.16956600143914</v>
      </c>
      <c r="AR25">
        <f t="shared" si="8"/>
        <v>-271.12919737846579</v>
      </c>
      <c r="AS25">
        <f t="shared" si="8"/>
        <v>21.675038799624037</v>
      </c>
      <c r="AT25">
        <f t="shared" si="8"/>
        <v>16.323684922797018</v>
      </c>
      <c r="AU25">
        <f t="shared" si="8"/>
        <v>-233.13047365604473</v>
      </c>
      <c r="AW25">
        <v>22</v>
      </c>
      <c r="AX25">
        <f>IF(Z25&gt;0, (R25*SUMPRODUCT(K25:$K$98, X25:$X$98)-K25*$AZ$3)/Z25, 0)</f>
        <v>1774.6102629170161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0.18874689693567948</v>
      </c>
      <c r="L26" s="2">
        <v>23</v>
      </c>
      <c r="M26" s="6">
        <v>4.6777600000000003E-2</v>
      </c>
      <c r="Q26" s="4">
        <f t="shared" si="22"/>
        <v>50</v>
      </c>
      <c r="R26">
        <f t="shared" si="0"/>
        <v>50000</v>
      </c>
      <c r="S26">
        <f t="shared" si="1"/>
        <v>1680.8959683173448</v>
      </c>
      <c r="U26">
        <f t="shared" si="12"/>
        <v>4.6777600000000003E-2</v>
      </c>
      <c r="V26">
        <f t="shared" si="13"/>
        <v>0.01</v>
      </c>
      <c r="W26">
        <f t="shared" si="14"/>
        <v>0.56383437610496179</v>
      </c>
      <c r="X26">
        <f t="shared" si="15"/>
        <v>2.6374818911687463E-2</v>
      </c>
      <c r="Y26">
        <f t="shared" si="16"/>
        <v>5.6383437610496179E-3</v>
      </c>
      <c r="Z26">
        <f t="shared" si="17"/>
        <v>0.53182121343222466</v>
      </c>
      <c r="AB26">
        <f t="shared" si="18"/>
        <v>1000.586270421278</v>
      </c>
      <c r="AC26">
        <f t="shared" si="19"/>
        <v>893.93613352386456</v>
      </c>
      <c r="AE26">
        <f t="shared" si="2"/>
        <v>0</v>
      </c>
      <c r="AF26">
        <f t="shared" si="3"/>
        <v>0</v>
      </c>
      <c r="AG26">
        <f t="shared" si="3"/>
        <v>-26.591060671611231</v>
      </c>
      <c r="AH26">
        <f t="shared" si="4"/>
        <v>-1318.7409455843731</v>
      </c>
      <c r="AI26">
        <f t="shared" si="23"/>
        <v>-1345.3320062559844</v>
      </c>
      <c r="AJ26">
        <f t="shared" si="6"/>
        <v>106.6501368974134</v>
      </c>
      <c r="AK26">
        <f t="shared" si="20"/>
        <v>70.04103892948946</v>
      </c>
      <c r="AL26">
        <f t="shared" si="24"/>
        <v>-1168.6408304290815</v>
      </c>
      <c r="AN26">
        <f t="shared" si="8"/>
        <v>0</v>
      </c>
      <c r="AO26">
        <f t="shared" si="8"/>
        <v>0</v>
      </c>
      <c r="AP26">
        <f t="shared" si="8"/>
        <v>-5.0189801879950053</v>
      </c>
      <c r="AQ26">
        <f t="shared" si="8"/>
        <v>-248.90826134107417</v>
      </c>
      <c r="AR26">
        <f t="shared" si="8"/>
        <v>-253.92724152906919</v>
      </c>
      <c r="AS26">
        <f t="shared" si="8"/>
        <v>20.129882397152194</v>
      </c>
      <c r="AT26">
        <f t="shared" si="8"/>
        <v>13.220028756092262</v>
      </c>
      <c r="AU26">
        <f t="shared" si="8"/>
        <v>-220.57733037582472</v>
      </c>
      <c r="AW26">
        <v>23</v>
      </c>
      <c r="AX26">
        <f>IF(Z26&gt;0, (R26*SUMPRODUCT(K26:$K$98, X26:$X$98)-K26*$AZ$3)/Z26, 0)</f>
        <v>1680.8959683173448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0.16852401512114237</v>
      </c>
      <c r="L27" s="2">
        <v>24</v>
      </c>
      <c r="M27" s="6">
        <v>5.1668436999999998E-2</v>
      </c>
      <c r="Q27" s="4">
        <f t="shared" si="22"/>
        <v>50</v>
      </c>
      <c r="R27">
        <f t="shared" si="0"/>
        <v>50000</v>
      </c>
      <c r="S27">
        <f t="shared" si="1"/>
        <v>1576.2009102678487</v>
      </c>
      <c r="U27">
        <f t="shared" si="12"/>
        <v>5.1668436999999998E-2</v>
      </c>
      <c r="V27">
        <f t="shared" si="13"/>
        <v>0.01</v>
      </c>
      <c r="W27">
        <f t="shared" si="14"/>
        <v>0.53182121343222466</v>
      </c>
      <c r="X27">
        <f t="shared" si="15"/>
        <v>2.7478370861486454E-2</v>
      </c>
      <c r="Y27">
        <f t="shared" si="16"/>
        <v>5.318212134322247E-3</v>
      </c>
      <c r="Z27">
        <f t="shared" si="17"/>
        <v>0.49902463043641598</v>
      </c>
      <c r="AB27">
        <f t="shared" si="18"/>
        <v>893.93613352386456</v>
      </c>
      <c r="AC27">
        <f t="shared" si="19"/>
        <v>786.5630767399557</v>
      </c>
      <c r="AE27">
        <f t="shared" si="2"/>
        <v>0</v>
      </c>
      <c r="AF27">
        <f t="shared" si="3"/>
        <v>0</v>
      </c>
      <c r="AG27">
        <f t="shared" si="3"/>
        <v>-24.951231521820798</v>
      </c>
      <c r="AH27">
        <f t="shared" si="4"/>
        <v>-1373.9185430743228</v>
      </c>
      <c r="AI27">
        <f t="shared" si="23"/>
        <v>-1398.8697745961435</v>
      </c>
      <c r="AJ27">
        <f t="shared" si="6"/>
        <v>107.37305678390885</v>
      </c>
      <c r="AK27">
        <f t="shared" si="20"/>
        <v>62.575529346670528</v>
      </c>
      <c r="AL27">
        <f t="shared" si="24"/>
        <v>-1228.9211884655642</v>
      </c>
      <c r="AN27">
        <f t="shared" si="8"/>
        <v>0</v>
      </c>
      <c r="AO27">
        <f t="shared" si="8"/>
        <v>0</v>
      </c>
      <c r="AP27">
        <f t="shared" si="8"/>
        <v>-4.2048817182744527</v>
      </c>
      <c r="AQ27">
        <f t="shared" si="8"/>
        <v>-231.53826932827508</v>
      </c>
      <c r="AR27">
        <f t="shared" si="8"/>
        <v>-235.74315104654951</v>
      </c>
      <c r="AS27">
        <f t="shared" si="8"/>
        <v>18.094938645054732</v>
      </c>
      <c r="AT27">
        <f t="shared" si="8"/>
        <v>10.545479453831792</v>
      </c>
      <c r="AU27">
        <f t="shared" si="8"/>
        <v>-207.10273294766301</v>
      </c>
      <c r="AW27">
        <v>24</v>
      </c>
      <c r="AX27">
        <f>IF(Z27&gt;0, (R27*SUMPRODUCT(K27:$K$98, X27:$X$98)-K27*$AZ$3)/Z27, 0)</f>
        <v>1576.2009102678487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0.15046787064387712</v>
      </c>
      <c r="L28" s="2">
        <v>25</v>
      </c>
      <c r="M28" s="6">
        <v>5.7177164000000003E-2</v>
      </c>
      <c r="Q28" s="4">
        <f t="shared" si="22"/>
        <v>50</v>
      </c>
      <c r="R28">
        <f t="shared" si="0"/>
        <v>50000</v>
      </c>
      <c r="S28">
        <f t="shared" si="1"/>
        <v>1463.7878112980216</v>
      </c>
      <c r="U28">
        <f t="shared" si="12"/>
        <v>5.7177164000000003E-2</v>
      </c>
      <c r="V28">
        <f t="shared" si="13"/>
        <v>0.01</v>
      </c>
      <c r="W28">
        <f t="shared" si="14"/>
        <v>0.49902463043641598</v>
      </c>
      <c r="X28">
        <f t="shared" si="15"/>
        <v>2.8532813134502351E-2</v>
      </c>
      <c r="Y28">
        <f t="shared" si="16"/>
        <v>4.99024630436416E-3</v>
      </c>
      <c r="Z28">
        <f t="shared" si="17"/>
        <v>0.46550157099754946</v>
      </c>
      <c r="AB28">
        <f t="shared" si="18"/>
        <v>786.5630767399557</v>
      </c>
      <c r="AC28">
        <f t="shared" si="19"/>
        <v>681.39552576629353</v>
      </c>
      <c r="AE28">
        <f t="shared" si="2"/>
        <v>0</v>
      </c>
      <c r="AF28">
        <f t="shared" si="3"/>
        <v>0</v>
      </c>
      <c r="AG28">
        <f t="shared" si="3"/>
        <v>-23.275078549877474</v>
      </c>
      <c r="AH28">
        <f t="shared" si="4"/>
        <v>-1426.6406567251177</v>
      </c>
      <c r="AI28">
        <f t="shared" si="23"/>
        <v>-1449.9157352749951</v>
      </c>
      <c r="AJ28">
        <f t="shared" si="6"/>
        <v>105.16755097366217</v>
      </c>
      <c r="AK28">
        <f t="shared" si="20"/>
        <v>55.059415371796902</v>
      </c>
      <c r="AL28">
        <f t="shared" si="24"/>
        <v>-1289.6887689295361</v>
      </c>
      <c r="AN28">
        <f t="shared" si="8"/>
        <v>0</v>
      </c>
      <c r="AO28">
        <f t="shared" si="8"/>
        <v>0</v>
      </c>
      <c r="AP28">
        <f t="shared" si="8"/>
        <v>-3.5021515084690429</v>
      </c>
      <c r="AQ28">
        <f t="shared" si="8"/>
        <v>-214.66358179141091</v>
      </c>
      <c r="AR28">
        <f t="shared" si="8"/>
        <v>-218.16573329987995</v>
      </c>
      <c r="AS28">
        <f t="shared" si="8"/>
        <v>15.824337455838354</v>
      </c>
      <c r="AT28">
        <f t="shared" si="8"/>
        <v>8.2846729898910354</v>
      </c>
      <c r="AU28">
        <f t="shared" si="8"/>
        <v>-194.05672285415056</v>
      </c>
      <c r="AW28">
        <v>25</v>
      </c>
      <c r="AX28">
        <f>IF(Z28&gt;0, (R28*SUMPRODUCT(K28:$K$98, X28:$X$98)-K28*$AZ$3)/Z28, 0)</f>
        <v>1463.7878112980216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0.13434631307489028</v>
      </c>
      <c r="L29" s="2">
        <v>26</v>
      </c>
      <c r="M29" s="6">
        <v>6.3388860000000005E-2</v>
      </c>
      <c r="Q29" s="4">
        <f t="shared" si="22"/>
        <v>50</v>
      </c>
      <c r="R29">
        <f t="shared" si="0"/>
        <v>50000</v>
      </c>
      <c r="S29">
        <f t="shared" si="1"/>
        <v>1343.6369567279462</v>
      </c>
      <c r="U29">
        <f t="shared" si="12"/>
        <v>6.3388860000000005E-2</v>
      </c>
      <c r="V29">
        <f t="shared" si="13"/>
        <v>0.01</v>
      </c>
      <c r="W29">
        <f t="shared" si="14"/>
        <v>0.46550157099754946</v>
      </c>
      <c r="X29">
        <f t="shared" si="15"/>
        <v>2.9507613913743725E-2</v>
      </c>
      <c r="Y29">
        <f t="shared" si="16"/>
        <v>4.6550157099754944E-3</v>
      </c>
      <c r="Z29">
        <f t="shared" si="17"/>
        <v>0.43133894137383022</v>
      </c>
      <c r="AB29">
        <f t="shared" si="18"/>
        <v>681.39552576629353</v>
      </c>
      <c r="AC29">
        <f t="shared" si="19"/>
        <v>579.56294250578719</v>
      </c>
      <c r="AE29">
        <f t="shared" si="2"/>
        <v>0</v>
      </c>
      <c r="AF29">
        <f t="shared" si="3"/>
        <v>0</v>
      </c>
      <c r="AG29">
        <f t="shared" si="3"/>
        <v>-21.566947068691512</v>
      </c>
      <c r="AH29">
        <f t="shared" si="4"/>
        <v>-1475.3806956871863</v>
      </c>
      <c r="AI29">
        <f t="shared" si="23"/>
        <v>-1496.9476427558777</v>
      </c>
      <c r="AJ29">
        <f t="shared" si="6"/>
        <v>101.83258326050634</v>
      </c>
      <c r="AK29">
        <f t="shared" si="20"/>
        <v>47.697686803640551</v>
      </c>
      <c r="AL29">
        <f t="shared" si="24"/>
        <v>-1347.4173726917309</v>
      </c>
      <c r="AN29">
        <f t="shared" si="8"/>
        <v>0</v>
      </c>
      <c r="AO29">
        <f t="shared" si="8"/>
        <v>0</v>
      </c>
      <c r="AP29">
        <f t="shared" si="8"/>
        <v>-2.8974398229600173</v>
      </c>
      <c r="AQ29">
        <f t="shared" si="8"/>
        <v>-198.21195684744015</v>
      </c>
      <c r="AR29">
        <f t="shared" si="8"/>
        <v>-201.10939667040017</v>
      </c>
      <c r="AS29">
        <f t="shared" si="8"/>
        <v>13.680832111940816</v>
      </c>
      <c r="AT29">
        <f t="shared" si="8"/>
        <v>6.4080083642699561</v>
      </c>
      <c r="AU29">
        <f t="shared" si="8"/>
        <v>-181.0205561941894</v>
      </c>
      <c r="AW29">
        <v>26</v>
      </c>
      <c r="AX29">
        <f>IF(Z29&gt;0, (R29*SUMPRODUCT(K29:$K$98, X29:$X$98)-K29*$AZ$3)/Z29, 0)</f>
        <v>1343.6369567279462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0.11995206524543775</v>
      </c>
      <c r="L30" s="2">
        <v>27</v>
      </c>
      <c r="M30" s="6">
        <v>7.0498397000000004E-2</v>
      </c>
      <c r="Q30" s="4">
        <f t="shared" si="22"/>
        <v>50</v>
      </c>
      <c r="R30">
        <f t="shared" si="0"/>
        <v>50000</v>
      </c>
      <c r="S30">
        <f t="shared" si="1"/>
        <v>1215.5130348785337</v>
      </c>
      <c r="U30">
        <f t="shared" si="12"/>
        <v>7.0498397000000004E-2</v>
      </c>
      <c r="V30">
        <f t="shared" si="13"/>
        <v>0.01</v>
      </c>
      <c r="W30">
        <f t="shared" si="14"/>
        <v>0.43133894137383022</v>
      </c>
      <c r="X30">
        <f t="shared" si="15"/>
        <v>3.0408703930532011E-2</v>
      </c>
      <c r="Y30">
        <f t="shared" si="16"/>
        <v>4.3133894137383022E-3</v>
      </c>
      <c r="Z30">
        <f t="shared" si="17"/>
        <v>0.39661684802955988</v>
      </c>
      <c r="AB30">
        <f t="shared" si="18"/>
        <v>579.56294250578719</v>
      </c>
      <c r="AC30">
        <f t="shared" si="19"/>
        <v>482.09294863236852</v>
      </c>
      <c r="AE30">
        <f t="shared" si="2"/>
        <v>0</v>
      </c>
      <c r="AF30">
        <f t="shared" si="3"/>
        <v>0</v>
      </c>
      <c r="AG30">
        <f t="shared" si="3"/>
        <v>-19.830842401477994</v>
      </c>
      <c r="AH30">
        <f t="shared" si="4"/>
        <v>-1520.4351965266005</v>
      </c>
      <c r="AI30">
        <f t="shared" si="23"/>
        <v>-1540.2660389280786</v>
      </c>
      <c r="AJ30">
        <f t="shared" si="6"/>
        <v>97.469993873418673</v>
      </c>
      <c r="AK30">
        <f t="shared" si="20"/>
        <v>40.569405975405104</v>
      </c>
      <c r="AL30">
        <f t="shared" si="24"/>
        <v>-1402.2266390792549</v>
      </c>
      <c r="AN30">
        <f t="shared" si="8"/>
        <v>0</v>
      </c>
      <c r="AO30">
        <f t="shared" si="8"/>
        <v>0</v>
      </c>
      <c r="AP30">
        <f t="shared" si="8"/>
        <v>-2.378750501614082</v>
      </c>
      <c r="AQ30">
        <f t="shared" si="8"/>
        <v>-182.37934189521874</v>
      </c>
      <c r="AR30">
        <f t="shared" si="8"/>
        <v>-184.75809239683284</v>
      </c>
      <c r="AS30">
        <f t="shared" si="8"/>
        <v>11.691727064576735</v>
      </c>
      <c r="AT30">
        <f t="shared" si="8"/>
        <v>4.866384032530445</v>
      </c>
      <c r="AU30">
        <f t="shared" si="8"/>
        <v>-168.19998129972569</v>
      </c>
      <c r="AW30">
        <v>27</v>
      </c>
      <c r="AX30">
        <f>IF(Z30&gt;0, (R30*SUMPRODUCT(K30:$K$98, X30:$X$98)-K30*$AZ$3)/Z30, 0)</f>
        <v>1215.5130348785337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0.10710005825485512</v>
      </c>
      <c r="L31" s="2">
        <v>28</v>
      </c>
      <c r="M31" s="6">
        <v>7.8701599999999997E-2</v>
      </c>
      <c r="Q31" s="4">
        <f t="shared" si="22"/>
        <v>50</v>
      </c>
      <c r="R31">
        <f t="shared" si="0"/>
        <v>50000</v>
      </c>
      <c r="S31">
        <f t="shared" si="1"/>
        <v>1078.0925685049301</v>
      </c>
      <c r="U31">
        <f t="shared" si="12"/>
        <v>7.8701599999999997E-2</v>
      </c>
      <c r="V31">
        <f t="shared" si="13"/>
        <v>0.01</v>
      </c>
      <c r="W31">
        <f t="shared" si="14"/>
        <v>0.39661684802955988</v>
      </c>
      <c r="X31">
        <f t="shared" si="15"/>
        <v>3.1214380526883207E-2</v>
      </c>
      <c r="Y31">
        <f t="shared" si="16"/>
        <v>3.9661684802955992E-3</v>
      </c>
      <c r="Z31">
        <f t="shared" si="17"/>
        <v>0.36143629902238111</v>
      </c>
      <c r="AB31">
        <f t="shared" si="18"/>
        <v>482.09294863236852</v>
      </c>
      <c r="AC31">
        <f t="shared" si="19"/>
        <v>389.66178796395479</v>
      </c>
      <c r="AE31">
        <f t="shared" si="2"/>
        <v>0</v>
      </c>
      <c r="AF31">
        <f t="shared" si="3"/>
        <v>0</v>
      </c>
      <c r="AG31">
        <f t="shared" si="3"/>
        <v>-18.071814951119055</v>
      </c>
      <c r="AH31">
        <f t="shared" si="4"/>
        <v>-1560.7190263441603</v>
      </c>
      <c r="AI31">
        <f t="shared" si="23"/>
        <v>-1578.7908412952793</v>
      </c>
      <c r="AJ31">
        <f t="shared" si="6"/>
        <v>92.431160668413725</v>
      </c>
      <c r="AK31">
        <f t="shared" si="20"/>
        <v>33.746506404265801</v>
      </c>
      <c r="AL31">
        <f t="shared" si="24"/>
        <v>-1452.6131742225998</v>
      </c>
      <c r="AN31">
        <f t="shared" si="8"/>
        <v>0</v>
      </c>
      <c r="AO31">
        <f t="shared" si="8"/>
        <v>0</v>
      </c>
      <c r="AP31">
        <f t="shared" si="8"/>
        <v>-1.9354924340358126</v>
      </c>
      <c r="AQ31">
        <f t="shared" si="8"/>
        <v>-167.15309864092032</v>
      </c>
      <c r="AR31">
        <f t="shared" si="8"/>
        <v>-169.08859107495613</v>
      </c>
      <c r="AS31">
        <f t="shared" si="8"/>
        <v>9.8993826921509829</v>
      </c>
      <c r="AT31">
        <f t="shared" si="8"/>
        <v>3.6142528017947089</v>
      </c>
      <c r="AU31">
        <f t="shared" si="8"/>
        <v>-155.57495558101044</v>
      </c>
      <c r="AW31">
        <v>28</v>
      </c>
      <c r="AX31">
        <f>IF(Z31&gt;0, (R31*SUMPRODUCT(K31:$K$98, X31:$X$98)-K31*$AZ$3)/Z31, 0)</f>
        <v>1078.0925685049301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9.562505201326349E-2</v>
      </c>
      <c r="L32" s="2">
        <v>29</v>
      </c>
      <c r="M32" s="6">
        <v>8.8159118999999994E-2</v>
      </c>
      <c r="Q32" s="4">
        <f t="shared" si="22"/>
        <v>50</v>
      </c>
      <c r="R32">
        <f t="shared" si="0"/>
        <v>50000</v>
      </c>
      <c r="S32">
        <f t="shared" si="1"/>
        <v>929.01397491727266</v>
      </c>
      <c r="U32">
        <f t="shared" si="12"/>
        <v>8.8159118999999994E-2</v>
      </c>
      <c r="V32">
        <f t="shared" si="13"/>
        <v>0.01</v>
      </c>
      <c r="W32">
        <f t="shared" si="14"/>
        <v>0.36143629902238111</v>
      </c>
      <c r="X32">
        <f t="shared" si="15"/>
        <v>3.1863905696433679E-2</v>
      </c>
      <c r="Y32">
        <f t="shared" si="16"/>
        <v>3.6143629902238112E-3</v>
      </c>
      <c r="Z32">
        <f t="shared" si="17"/>
        <v>0.32595803033572363</v>
      </c>
      <c r="AB32">
        <f t="shared" si="18"/>
        <v>389.66178796395479</v>
      </c>
      <c r="AC32">
        <f t="shared" si="19"/>
        <v>302.81956541839554</v>
      </c>
      <c r="AE32">
        <f t="shared" si="2"/>
        <v>0</v>
      </c>
      <c r="AF32">
        <f t="shared" si="3"/>
        <v>0</v>
      </c>
      <c r="AG32">
        <f t="shared" si="3"/>
        <v>-16.29790151678618</v>
      </c>
      <c r="AH32">
        <f t="shared" si="4"/>
        <v>-1593.195284821684</v>
      </c>
      <c r="AI32">
        <f t="shared" si="23"/>
        <v>-1609.4931863384702</v>
      </c>
      <c r="AJ32">
        <f t="shared" si="6"/>
        <v>86.842222545559252</v>
      </c>
      <c r="AK32">
        <f t="shared" si="20"/>
        <v>27.276325157476837</v>
      </c>
      <c r="AL32">
        <f t="shared" si="24"/>
        <v>-1495.3746386354342</v>
      </c>
      <c r="AN32">
        <f t="shared" si="8"/>
        <v>0</v>
      </c>
      <c r="AO32">
        <f t="shared" si="8"/>
        <v>0</v>
      </c>
      <c r="AP32">
        <f t="shared" si="8"/>
        <v>-1.5584876802497243</v>
      </c>
      <c r="AQ32">
        <f t="shared" si="8"/>
        <v>-152.34938197835967</v>
      </c>
      <c r="AR32">
        <f t="shared" si="8"/>
        <v>-153.9078696586094</v>
      </c>
      <c r="AS32">
        <f t="shared" si="8"/>
        <v>8.3042920478665074</v>
      </c>
      <c r="AT32">
        <f t="shared" si="8"/>
        <v>2.6083000119144097</v>
      </c>
      <c r="AU32">
        <f t="shared" si="8"/>
        <v>-142.99527759882849</v>
      </c>
      <c r="AW32">
        <v>29</v>
      </c>
      <c r="AX32">
        <f>IF(Z32&gt;0, (R32*SUMPRODUCT(K32:$K$98, X32:$X$98)-K32*$AZ$3)/Z32, 0)</f>
        <v>929.01397491727266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8.5379510726128108E-2</v>
      </c>
      <c r="L33" s="2">
        <v>30</v>
      </c>
      <c r="M33" s="6">
        <v>9.9426106E-2</v>
      </c>
      <c r="Q33" s="4">
        <f t="shared" si="22"/>
        <v>50</v>
      </c>
      <c r="R33">
        <f t="shared" si="0"/>
        <v>50000</v>
      </c>
      <c r="S33">
        <f t="shared" si="1"/>
        <v>765.36064956351004</v>
      </c>
      <c r="U33">
        <f t="shared" si="12"/>
        <v>9.9426106E-2</v>
      </c>
      <c r="V33">
        <f t="shared" si="13"/>
        <v>0.01</v>
      </c>
      <c r="W33">
        <f t="shared" si="14"/>
        <v>0.32595803033572363</v>
      </c>
      <c r="X33">
        <f t="shared" si="15"/>
        <v>3.2408737675710876E-2</v>
      </c>
      <c r="Y33">
        <f t="shared" si="16"/>
        <v>3.2595803033572362E-3</v>
      </c>
      <c r="Z33">
        <f t="shared" si="17"/>
        <v>0.29028971235665552</v>
      </c>
      <c r="AB33">
        <f t="shared" si="18"/>
        <v>302.81956541839554</v>
      </c>
      <c r="AC33">
        <f t="shared" si="19"/>
        <v>222.17632281089436</v>
      </c>
      <c r="AE33">
        <f t="shared" si="2"/>
        <v>0</v>
      </c>
      <c r="AF33">
        <f t="shared" si="3"/>
        <v>0</v>
      </c>
      <c r="AG33">
        <f t="shared" si="3"/>
        <v>-14.514485617832776</v>
      </c>
      <c r="AH33">
        <f t="shared" si="4"/>
        <v>-1620.4368837855438</v>
      </c>
      <c r="AI33">
        <f t="shared" si="23"/>
        <v>-1634.9513694033767</v>
      </c>
      <c r="AJ33">
        <f t="shared" si="6"/>
        <v>80.643242607501179</v>
      </c>
      <c r="AK33">
        <f t="shared" si="20"/>
        <v>21.197369579287688</v>
      </c>
      <c r="AL33">
        <f t="shared" si="24"/>
        <v>-1533.1107572165879</v>
      </c>
      <c r="AN33">
        <f t="shared" si="8"/>
        <v>0</v>
      </c>
      <c r="AO33">
        <f t="shared" si="8"/>
        <v>0</v>
      </c>
      <c r="AP33">
        <f t="shared" si="8"/>
        <v>-1.2392396804919856</v>
      </c>
      <c r="AQ33">
        <f t="shared" si="8"/>
        <v>-138.35210830018144</v>
      </c>
      <c r="AR33">
        <f t="shared" si="8"/>
        <v>-139.59134798067345</v>
      </c>
      <c r="AS33">
        <f t="shared" si="8"/>
        <v>6.885280597196898</v>
      </c>
      <c r="AT33">
        <f t="shared" si="8"/>
        <v>1.8098210433604949</v>
      </c>
      <c r="AU33">
        <f t="shared" si="8"/>
        <v>-130.89624634011605</v>
      </c>
      <c r="AW33">
        <v>30</v>
      </c>
      <c r="AX33">
        <f>IF(Z33&gt;0, (R33*SUMPRODUCT(K33:$K$98, X33:$X$98)-K33*$AZ$3)/Z33, 0)</f>
        <v>765.36064956351004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7.6231706005471522E-2</v>
      </c>
      <c r="L34" s="2">
        <v>31</v>
      </c>
      <c r="M34" s="6">
        <v>0.112419382</v>
      </c>
      <c r="Q34" s="4">
        <f t="shared" si="22"/>
        <v>50</v>
      </c>
      <c r="R34">
        <f t="shared" si="0"/>
        <v>50000</v>
      </c>
      <c r="S34">
        <f t="shared" si="1"/>
        <v>580.35732953336662</v>
      </c>
      <c r="U34">
        <f t="shared" si="12"/>
        <v>0.112419382</v>
      </c>
      <c r="V34">
        <f t="shared" si="13"/>
        <v>0.01</v>
      </c>
      <c r="W34">
        <f t="shared" si="14"/>
        <v>0.29028971235665552</v>
      </c>
      <c r="X34">
        <f t="shared" si="15"/>
        <v>3.2634190064092974E-2</v>
      </c>
      <c r="Y34">
        <f t="shared" si="16"/>
        <v>2.9028971235665552E-3</v>
      </c>
      <c r="Z34">
        <f t="shared" si="17"/>
        <v>0.25475262516899599</v>
      </c>
      <c r="AB34">
        <f t="shared" si="18"/>
        <v>222.17632281089436</v>
      </c>
      <c r="AC34">
        <f t="shared" si="19"/>
        <v>147.84755323469324</v>
      </c>
      <c r="AE34">
        <f t="shared" si="2"/>
        <v>0</v>
      </c>
      <c r="AF34">
        <f t="shared" si="3"/>
        <v>0</v>
      </c>
      <c r="AG34">
        <f t="shared" si="3"/>
        <v>-12.737631258449799</v>
      </c>
      <c r="AH34">
        <f t="shared" si="4"/>
        <v>-1631.7095032046486</v>
      </c>
      <c r="AI34">
        <f t="shared" si="23"/>
        <v>-1644.4471344630983</v>
      </c>
      <c r="AJ34">
        <f t="shared" si="6"/>
        <v>74.328769576201125</v>
      </c>
      <c r="AK34">
        <f t="shared" si="20"/>
        <v>15.552342596762607</v>
      </c>
      <c r="AL34">
        <f t="shared" si="24"/>
        <v>-1554.5660222901347</v>
      </c>
      <c r="AN34">
        <f t="shared" si="8"/>
        <v>0</v>
      </c>
      <c r="AO34">
        <f t="shared" si="8"/>
        <v>0</v>
      </c>
      <c r="AP34">
        <f t="shared" si="8"/>
        <v>-0.97101136130024934</v>
      </c>
      <c r="AQ34">
        <f t="shared" si="8"/>
        <v>-124.38799913463076</v>
      </c>
      <c r="AR34">
        <f t="shared" si="8"/>
        <v>-125.359010495931</v>
      </c>
      <c r="AS34">
        <f t="shared" si="8"/>
        <v>5.6662089100814006</v>
      </c>
      <c r="AT34">
        <f t="shared" si="8"/>
        <v>1.1855816085327786</v>
      </c>
      <c r="AU34">
        <f t="shared" ref="AU34:AU79" si="25">AL34*$K34</f>
        <v>-118.50721997731684</v>
      </c>
      <c r="AW34">
        <v>31</v>
      </c>
      <c r="AX34">
        <f>IF(Z34&gt;0, (R34*SUMPRODUCT(K34:$K$98, X34:$X$98)-K34*$AZ$3)/Z34, 0)</f>
        <v>580.35732953336662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6.8064023219171002E-2</v>
      </c>
      <c r="L35" s="2">
        <v>32</v>
      </c>
      <c r="M35" s="6">
        <v>0.12734142500000001</v>
      </c>
      <c r="Q35" s="4">
        <f t="shared" si="22"/>
        <v>50</v>
      </c>
      <c r="R35">
        <f t="shared" si="0"/>
        <v>50000</v>
      </c>
      <c r="S35">
        <f t="shared" si="1"/>
        <v>366.86196342019275</v>
      </c>
      <c r="U35">
        <f t="shared" si="12"/>
        <v>0.12734142500000001</v>
      </c>
      <c r="V35">
        <f t="shared" si="13"/>
        <v>0.01</v>
      </c>
      <c r="W35">
        <f t="shared" si="14"/>
        <v>0.25475262516899599</v>
      </c>
      <c r="X35">
        <f t="shared" si="15"/>
        <v>3.2440562311510816E-2</v>
      </c>
      <c r="Y35">
        <f t="shared" si="16"/>
        <v>2.5475262516899602E-3</v>
      </c>
      <c r="Z35">
        <f t="shared" si="17"/>
        <v>0.2197645366057952</v>
      </c>
      <c r="AB35">
        <f t="shared" si="18"/>
        <v>147.84755323469324</v>
      </c>
      <c r="AC35">
        <f t="shared" si="19"/>
        <v>80.623249389330851</v>
      </c>
      <c r="AE35">
        <f t="shared" si="2"/>
        <v>0</v>
      </c>
      <c r="AF35">
        <f t="shared" ref="AF35:AG66" si="26">-$Z35*P35</f>
        <v>0</v>
      </c>
      <c r="AG35">
        <f t="shared" si="26"/>
        <v>-10.98822683028976</v>
      </c>
      <c r="AH35">
        <f t="shared" si="4"/>
        <v>-1622.0281155755408</v>
      </c>
      <c r="AI35">
        <f t="shared" si="23"/>
        <v>-1633.0163424058305</v>
      </c>
      <c r="AJ35">
        <f t="shared" si="6"/>
        <v>67.224303845362385</v>
      </c>
      <c r="AK35">
        <f t="shared" si="20"/>
        <v>10.349328726428528</v>
      </c>
      <c r="AL35">
        <f t="shared" si="24"/>
        <v>-1555.4427098340398</v>
      </c>
      <c r="AN35">
        <f t="shared" ref="AN35:AT66" si="27">AE35*$K35</f>
        <v>0</v>
      </c>
      <c r="AO35">
        <f t="shared" si="27"/>
        <v>0</v>
      </c>
      <c r="AP35">
        <f t="shared" si="27"/>
        <v>-0.74790292611435993</v>
      </c>
      <c r="AQ35">
        <f t="shared" si="27"/>
        <v>-110.40175932068179</v>
      </c>
      <c r="AR35">
        <f t="shared" si="27"/>
        <v>-111.14966224679615</v>
      </c>
      <c r="AS35">
        <f t="shared" si="27"/>
        <v>4.5755565778233516</v>
      </c>
      <c r="AT35">
        <f t="shared" si="27"/>
        <v>0.70441695073846478</v>
      </c>
      <c r="AU35">
        <f t="shared" si="25"/>
        <v>-105.86968871823434</v>
      </c>
      <c r="AW35">
        <v>32</v>
      </c>
      <c r="AX35">
        <f>IF(Z35&gt;0, (R35*SUMPRODUCT(K35:$K$98, X35:$X$98)-K35*$AZ$3)/Z35, 0)</f>
        <v>366.86196342019275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6.0771449302831244E-2</v>
      </c>
      <c r="L36" s="2">
        <v>33</v>
      </c>
      <c r="M36" s="6">
        <v>0.14457818</v>
      </c>
      <c r="Q36" s="4">
        <f t="shared" si="22"/>
        <v>50</v>
      </c>
      <c r="R36">
        <f t="shared" si="0"/>
        <v>50000</v>
      </c>
      <c r="S36">
        <f t="shared" si="1"/>
        <v>114.43068183110788</v>
      </c>
      <c r="U36">
        <f t="shared" si="12"/>
        <v>0.14457818</v>
      </c>
      <c r="V36">
        <f t="shared" si="13"/>
        <v>0.01</v>
      </c>
      <c r="W36">
        <f t="shared" si="14"/>
        <v>0.2197645366057952</v>
      </c>
      <c r="X36">
        <f t="shared" si="15"/>
        <v>3.177315673100925E-2</v>
      </c>
      <c r="Y36">
        <f t="shared" si="16"/>
        <v>2.197645366057952E-3</v>
      </c>
      <c r="Z36">
        <f t="shared" si="17"/>
        <v>0.18579373450872799</v>
      </c>
      <c r="AB36">
        <f t="shared" si="18"/>
        <v>80.623249389330851</v>
      </c>
      <c r="AC36">
        <f t="shared" si="19"/>
        <v>21.260503719781582</v>
      </c>
      <c r="AE36">
        <f t="shared" si="2"/>
        <v>0</v>
      </c>
      <c r="AF36">
        <f t="shared" si="26"/>
        <v>0</v>
      </c>
      <c r="AG36">
        <f t="shared" si="26"/>
        <v>-9.2896867254364004</v>
      </c>
      <c r="AH36">
        <f t="shared" si="4"/>
        <v>-1588.6578365504624</v>
      </c>
      <c r="AI36">
        <f t="shared" si="23"/>
        <v>-1597.9475232758989</v>
      </c>
      <c r="AJ36">
        <f t="shared" si="6"/>
        <v>59.36274566954927</v>
      </c>
      <c r="AK36">
        <f t="shared" si="20"/>
        <v>5.6436274572531602</v>
      </c>
      <c r="AL36">
        <f t="shared" si="24"/>
        <v>-1532.9411501490965</v>
      </c>
      <c r="AN36">
        <f t="shared" si="27"/>
        <v>0</v>
      </c>
      <c r="AO36">
        <f t="shared" si="27"/>
        <v>0</v>
      </c>
      <c r="AP36">
        <f t="shared" si="27"/>
        <v>-0.56454772587404256</v>
      </c>
      <c r="AQ36">
        <f t="shared" si="27"/>
        <v>-96.545039173471991</v>
      </c>
      <c r="AR36">
        <f t="shared" si="27"/>
        <v>-97.109586899346041</v>
      </c>
      <c r="AS36">
        <f t="shared" si="27"/>
        <v>3.6075600889338784</v>
      </c>
      <c r="AT36">
        <f t="shared" si="27"/>
        <v>0.34297141990252683</v>
      </c>
      <c r="AU36">
        <f t="shared" si="25"/>
        <v>-93.159055390509636</v>
      </c>
      <c r="AW36">
        <v>33</v>
      </c>
      <c r="AX36">
        <f>IF(Z36&gt;0, (R36*SUMPRODUCT(K36:$K$98, X36:$X$98)-K36*$AZ$3)/Z36, 0)</f>
        <v>114.43068183110788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5.4260222591813609E-2</v>
      </c>
      <c r="L37" s="2">
        <v>34</v>
      </c>
      <c r="M37" s="6">
        <v>0.16385111999999999</v>
      </c>
      <c r="Q37" s="4">
        <f t="shared" si="22"/>
        <v>50</v>
      </c>
      <c r="R37">
        <f t="shared" si="0"/>
        <v>50000</v>
      </c>
      <c r="S37">
        <f t="shared" si="1"/>
        <v>-193.5849338304638</v>
      </c>
      <c r="U37">
        <f t="shared" si="12"/>
        <v>0.16385111999999999</v>
      </c>
      <c r="V37">
        <f t="shared" si="13"/>
        <v>0.01</v>
      </c>
      <c r="W37">
        <f t="shared" si="14"/>
        <v>0.18579373450872799</v>
      </c>
      <c r="X37">
        <f t="shared" si="15"/>
        <v>3.044251148823773E-2</v>
      </c>
      <c r="Y37">
        <f t="shared" si="16"/>
        <v>1.85793734508728E-3</v>
      </c>
      <c r="Z37">
        <f t="shared" si="17"/>
        <v>0.15349328567540299</v>
      </c>
      <c r="AB37">
        <f t="shared" si="18"/>
        <v>21.260503719781582</v>
      </c>
      <c r="AC37">
        <f t="shared" si="19"/>
        <v>-29.713987550893364</v>
      </c>
      <c r="AE37">
        <f t="shared" si="2"/>
        <v>0</v>
      </c>
      <c r="AF37">
        <f t="shared" si="26"/>
        <v>0</v>
      </c>
      <c r="AG37">
        <f t="shared" si="26"/>
        <v>-7.6746642837701495</v>
      </c>
      <c r="AH37">
        <f t="shared" si="4"/>
        <v>-1522.1255744118864</v>
      </c>
      <c r="AI37">
        <f t="shared" si="23"/>
        <v>-1529.8002386956566</v>
      </c>
      <c r="AJ37">
        <f t="shared" si="6"/>
        <v>50.974491270674946</v>
      </c>
      <c r="AK37">
        <f t="shared" si="20"/>
        <v>1.4882352603847109</v>
      </c>
      <c r="AL37">
        <f t="shared" si="24"/>
        <v>-1477.337512164597</v>
      </c>
      <c r="AN37">
        <f t="shared" si="27"/>
        <v>0</v>
      </c>
      <c r="AO37">
        <f t="shared" si="27"/>
        <v>0</v>
      </c>
      <c r="AP37">
        <f t="shared" si="27"/>
        <v>-0.41642899235481007</v>
      </c>
      <c r="AQ37">
        <f t="shared" si="27"/>
        <v>-82.590872480281107</v>
      </c>
      <c r="AR37">
        <f t="shared" si="27"/>
        <v>-83.007301472635916</v>
      </c>
      <c r="AS37">
        <f t="shared" si="27"/>
        <v>2.7658872428512824</v>
      </c>
      <c r="AT37">
        <f t="shared" si="27"/>
        <v>8.0751976497460104E-2</v>
      </c>
      <c r="AU37">
        <f t="shared" si="25"/>
        <v>-80.160662253287185</v>
      </c>
      <c r="AW37">
        <v>34</v>
      </c>
      <c r="AX37">
        <f>IF(Z37&gt;0, (R37*SUMPRODUCT(K37:$K$98, X37:$X$98)-K37*$AZ$3)/Z37, 0)</f>
        <v>-193.5849338304638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4.8446627314119292E-2</v>
      </c>
      <c r="L38" s="2">
        <v>35</v>
      </c>
      <c r="M38" s="6">
        <v>0.185300933</v>
      </c>
      <c r="Q38" s="4">
        <f t="shared" si="22"/>
        <v>50</v>
      </c>
      <c r="R38">
        <f t="shared" si="0"/>
        <v>50000</v>
      </c>
      <c r="S38">
        <f t="shared" si="1"/>
        <v>-579.81902446689116</v>
      </c>
      <c r="U38">
        <f t="shared" si="12"/>
        <v>0.185300933</v>
      </c>
      <c r="V38">
        <f t="shared" si="13"/>
        <v>0.01</v>
      </c>
      <c r="W38">
        <f t="shared" si="14"/>
        <v>0.15349328567540299</v>
      </c>
      <c r="X38">
        <f t="shared" si="15"/>
        <v>2.844244904488771E-2</v>
      </c>
      <c r="Y38">
        <f t="shared" si="16"/>
        <v>1.5349328567540298E-3</v>
      </c>
      <c r="Z38">
        <f t="shared" si="17"/>
        <v>0.12351590377376125</v>
      </c>
      <c r="AB38">
        <f t="shared" si="18"/>
        <v>-29.713987550893364</v>
      </c>
      <c r="AC38">
        <f t="shared" si="19"/>
        <v>-71.616870832248651</v>
      </c>
      <c r="AE38">
        <f t="shared" si="2"/>
        <v>0</v>
      </c>
      <c r="AF38">
        <f t="shared" si="26"/>
        <v>0</v>
      </c>
      <c r="AG38">
        <f t="shared" si="26"/>
        <v>-6.1757951886880624</v>
      </c>
      <c r="AH38">
        <f t="shared" si="4"/>
        <v>-1422.1224522443854</v>
      </c>
      <c r="AI38">
        <f t="shared" si="23"/>
        <v>-1428.2982474330734</v>
      </c>
      <c r="AJ38">
        <f t="shared" si="6"/>
        <v>41.902883281355287</v>
      </c>
      <c r="AK38">
        <f t="shared" si="20"/>
        <v>-2.0799791285625355</v>
      </c>
      <c r="AL38">
        <f t="shared" si="24"/>
        <v>-1388.4753432802806</v>
      </c>
      <c r="AN38">
        <f t="shared" si="27"/>
        <v>0</v>
      </c>
      <c r="AO38">
        <f t="shared" si="27"/>
        <v>0</v>
      </c>
      <c r="AP38">
        <f t="shared" si="27"/>
        <v>-0.29919644787470157</v>
      </c>
      <c r="AQ38">
        <f t="shared" si="27"/>
        <v>-68.897036438925156</v>
      </c>
      <c r="AR38">
        <f t="shared" si="27"/>
        <v>-69.196232886799848</v>
      </c>
      <c r="AS38">
        <f t="shared" si="27"/>
        <v>2.0300533697188596</v>
      </c>
      <c r="AT38">
        <f t="shared" si="27"/>
        <v>-0.10076797366261578</v>
      </c>
      <c r="AU38">
        <f t="shared" si="25"/>
        <v>-67.266947490743604</v>
      </c>
      <c r="AW38">
        <v>35</v>
      </c>
      <c r="AX38">
        <f>IF(Z38&gt;0, (R38*SUMPRODUCT(K38:$K$98, X38:$X$98)-K38*$AZ$3)/Z38, 0)</f>
        <v>-579.81902446689116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4.3255917244749365E-2</v>
      </c>
      <c r="L39" s="2">
        <v>36</v>
      </c>
      <c r="M39" s="6">
        <v>0.20871278500000001</v>
      </c>
      <c r="Q39" s="4">
        <f t="shared" si="22"/>
        <v>50</v>
      </c>
      <c r="R39">
        <f t="shared" si="0"/>
        <v>50000</v>
      </c>
      <c r="S39">
        <f t="shared" si="1"/>
        <v>-1079.6252624322146</v>
      </c>
      <c r="U39">
        <f t="shared" si="12"/>
        <v>0.20871278500000001</v>
      </c>
      <c r="V39">
        <f t="shared" si="13"/>
        <v>0.01</v>
      </c>
      <c r="W39">
        <f t="shared" si="14"/>
        <v>0.12351590377376125</v>
      </c>
      <c r="X39">
        <f t="shared" si="15"/>
        <v>2.5779348268413722E-2</v>
      </c>
      <c r="Y39">
        <f t="shared" si="16"/>
        <v>1.2351590377376125E-3</v>
      </c>
      <c r="Z39">
        <f t="shared" si="17"/>
        <v>9.6501396467609898E-2</v>
      </c>
      <c r="AB39">
        <f t="shared" si="18"/>
        <v>-71.616870832248651</v>
      </c>
      <c r="AC39">
        <f t="shared" si="19"/>
        <v>-104.18534548641853</v>
      </c>
      <c r="AE39">
        <f t="shared" si="2"/>
        <v>0</v>
      </c>
      <c r="AF39">
        <f t="shared" si="26"/>
        <v>0</v>
      </c>
      <c r="AG39">
        <f t="shared" si="26"/>
        <v>-4.8250698233804945</v>
      </c>
      <c r="AH39">
        <f t="shared" si="4"/>
        <v>-1288.9674134206862</v>
      </c>
      <c r="AI39">
        <f t="shared" si="23"/>
        <v>-1293.7924832440667</v>
      </c>
      <c r="AJ39">
        <f t="shared" si="6"/>
        <v>32.568474654169876</v>
      </c>
      <c r="AK39">
        <f t="shared" si="20"/>
        <v>-5.0131809582574061</v>
      </c>
      <c r="AL39">
        <f t="shared" si="24"/>
        <v>-1266.2371895481542</v>
      </c>
      <c r="AN39">
        <f t="shared" si="27"/>
        <v>0</v>
      </c>
      <c r="AO39">
        <f t="shared" si="27"/>
        <v>0</v>
      </c>
      <c r="AP39">
        <f t="shared" si="27"/>
        <v>-0.2087128209802841</v>
      </c>
      <c r="AQ39">
        <f t="shared" si="27"/>
        <v>-55.755467766103841</v>
      </c>
      <c r="AR39">
        <f t="shared" si="27"/>
        <v>-55.96418058708413</v>
      </c>
      <c r="AS39">
        <f t="shared" si="27"/>
        <v>1.4087792444284892</v>
      </c>
      <c r="AT39">
        <f t="shared" si="27"/>
        <v>-0.21684974066333568</v>
      </c>
      <c r="AU39">
        <f t="shared" si="25"/>
        <v>-54.772251083318977</v>
      </c>
      <c r="AW39">
        <v>36</v>
      </c>
      <c r="AX39">
        <f>IF(Z39&gt;0, (R39*SUMPRODUCT(K39:$K$98, X39:$X$98)-K39*$AZ$3)/Z39, 0)</f>
        <v>-1079.6252624322146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3.8621354682811929E-2</v>
      </c>
      <c r="L40" s="2">
        <v>37</v>
      </c>
      <c r="M40" s="6">
        <v>0.23444695300000001</v>
      </c>
      <c r="Q40" s="4">
        <f t="shared" si="22"/>
        <v>50</v>
      </c>
      <c r="R40">
        <f t="shared" si="0"/>
        <v>50000</v>
      </c>
      <c r="S40">
        <f t="shared" si="1"/>
        <v>-1748.7482174651161</v>
      </c>
      <c r="U40">
        <f t="shared" si="12"/>
        <v>0.23444695300000001</v>
      </c>
      <c r="V40">
        <f t="shared" si="13"/>
        <v>0.01</v>
      </c>
      <c r="W40">
        <f t="shared" si="14"/>
        <v>9.6501396467609898E-2</v>
      </c>
      <c r="X40">
        <f t="shared" si="15"/>
        <v>2.2624458362076105E-2</v>
      </c>
      <c r="Y40">
        <f t="shared" si="16"/>
        <v>9.6501396467609901E-4</v>
      </c>
      <c r="Z40">
        <f t="shared" si="17"/>
        <v>7.291192414085769E-2</v>
      </c>
      <c r="AB40">
        <f t="shared" si="18"/>
        <v>-104.18534548641853</v>
      </c>
      <c r="AC40">
        <f t="shared" si="19"/>
        <v>-127.50459737327665</v>
      </c>
      <c r="AE40">
        <f t="shared" si="2"/>
        <v>0</v>
      </c>
      <c r="AF40">
        <f t="shared" si="26"/>
        <v>0</v>
      </c>
      <c r="AG40">
        <f t="shared" si="26"/>
        <v>-3.6455962070428845</v>
      </c>
      <c r="AH40">
        <f t="shared" si="4"/>
        <v>-1131.2229181038053</v>
      </c>
      <c r="AI40">
        <f t="shared" si="23"/>
        <v>-1134.8685143108482</v>
      </c>
      <c r="AJ40">
        <f t="shared" si="6"/>
        <v>23.319251886858126</v>
      </c>
      <c r="AK40">
        <f t="shared" si="20"/>
        <v>-7.2929741840492976</v>
      </c>
      <c r="AL40">
        <f t="shared" si="24"/>
        <v>-1118.8422366080395</v>
      </c>
      <c r="AN40">
        <f t="shared" si="27"/>
        <v>0</v>
      </c>
      <c r="AO40">
        <f t="shared" si="27"/>
        <v>0</v>
      </c>
      <c r="AP40">
        <f t="shared" si="27"/>
        <v>-0.1407978641425171</v>
      </c>
      <c r="AQ40">
        <f t="shared" si="27"/>
        <v>-43.689361545412581</v>
      </c>
      <c r="AR40">
        <f t="shared" si="27"/>
        <v>-43.830159409555094</v>
      </c>
      <c r="AS40">
        <f t="shared" si="27"/>
        <v>0.90062109806017898</v>
      </c>
      <c r="AT40">
        <f t="shared" si="27"/>
        <v>-0.28166454265475882</v>
      </c>
      <c r="AU40">
        <f t="shared" si="25"/>
        <v>-43.211202854149676</v>
      </c>
      <c r="AW40">
        <v>37</v>
      </c>
      <c r="AX40">
        <f>IF(Z40&gt;0, (R40*SUMPRODUCT(K40:$K$98, X40:$X$98)-K40*$AZ$3)/Z40, 0)</f>
        <v>-1748.7482174651161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3.4483352395367789E-2</v>
      </c>
      <c r="L41" s="2">
        <v>38</v>
      </c>
      <c r="M41" s="6">
        <v>0.26339700100000002</v>
      </c>
      <c r="Q41" s="4">
        <f t="shared" si="22"/>
        <v>50</v>
      </c>
      <c r="R41">
        <f t="shared" si="0"/>
        <v>50000</v>
      </c>
      <c r="S41">
        <f t="shared" si="1"/>
        <v>-2684.7557631963573</v>
      </c>
      <c r="U41">
        <f t="shared" si="12"/>
        <v>0.26339700100000002</v>
      </c>
      <c r="V41">
        <f t="shared" si="13"/>
        <v>0.01</v>
      </c>
      <c r="W41">
        <f t="shared" si="14"/>
        <v>7.291192414085769E-2</v>
      </c>
      <c r="X41">
        <f t="shared" si="15"/>
        <v>1.920478215584142E-2</v>
      </c>
      <c r="Y41">
        <f t="shared" si="16"/>
        <v>7.2911924140857691E-4</v>
      </c>
      <c r="Z41">
        <f t="shared" si="17"/>
        <v>5.2978022743607696E-2</v>
      </c>
      <c r="AB41">
        <f t="shared" si="18"/>
        <v>-127.50459737327665</v>
      </c>
      <c r="AC41">
        <f t="shared" si="19"/>
        <v>-142.23305188364844</v>
      </c>
      <c r="AE41">
        <f t="shared" si="2"/>
        <v>0</v>
      </c>
      <c r="AF41">
        <f t="shared" si="26"/>
        <v>0</v>
      </c>
      <c r="AG41">
        <f t="shared" si="26"/>
        <v>-2.6489011371803848</v>
      </c>
      <c r="AH41">
        <f t="shared" si="4"/>
        <v>-960.23910779207097</v>
      </c>
      <c r="AI41">
        <f t="shared" si="23"/>
        <v>-962.88800892925133</v>
      </c>
      <c r="AJ41">
        <f t="shared" si="6"/>
        <v>14.72845451037179</v>
      </c>
      <c r="AK41">
        <f t="shared" si="20"/>
        <v>-8.925321816129367</v>
      </c>
      <c r="AL41">
        <f t="shared" si="24"/>
        <v>-957.08487623500889</v>
      </c>
      <c r="AN41">
        <f t="shared" si="27"/>
        <v>0</v>
      </c>
      <c r="AO41">
        <f t="shared" si="27"/>
        <v>0</v>
      </c>
      <c r="AP41">
        <f t="shared" si="27"/>
        <v>-9.1342991373881688E-2</v>
      </c>
      <c r="AQ41">
        <f t="shared" si="27"/>
        <v>-33.112263537807536</v>
      </c>
      <c r="AR41">
        <f t="shared" si="27"/>
        <v>-33.203606529181421</v>
      </c>
      <c r="AS41">
        <f t="shared" si="27"/>
        <v>0.50788648712029461</v>
      </c>
      <c r="AT41">
        <f t="shared" si="27"/>
        <v>-0.30777501742765301</v>
      </c>
      <c r="AU41">
        <f t="shared" si="25"/>
        <v>-33.003495059488777</v>
      </c>
      <c r="AW41">
        <v>38</v>
      </c>
      <c r="AX41">
        <f>IF(Z41&gt;0, (R41*SUMPRODUCT(K41:$K$98, X41:$X$98)-K41*$AZ$3)/Z41, 0)</f>
        <v>-2684.7557631963573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3.0788707495864095E-2</v>
      </c>
      <c r="L42" s="2">
        <v>39</v>
      </c>
      <c r="M42" s="6">
        <v>0.29593128600000002</v>
      </c>
      <c r="Q42" s="4">
        <f t="shared" si="22"/>
        <v>50</v>
      </c>
      <c r="R42">
        <f t="shared" si="0"/>
        <v>50000</v>
      </c>
      <c r="S42">
        <f t="shared" si="1"/>
        <v>-4065.4279264156694</v>
      </c>
      <c r="U42">
        <f t="shared" si="12"/>
        <v>0.29593128600000002</v>
      </c>
      <c r="V42">
        <f t="shared" si="13"/>
        <v>0.01</v>
      </c>
      <c r="W42">
        <f t="shared" si="14"/>
        <v>5.2978022743607696E-2</v>
      </c>
      <c r="X42">
        <f t="shared" si="15"/>
        <v>1.5677854400253075E-2</v>
      </c>
      <c r="Y42">
        <f t="shared" si="16"/>
        <v>5.2978022743607701E-4</v>
      </c>
      <c r="Z42">
        <f t="shared" si="17"/>
        <v>3.677038811591854E-2</v>
      </c>
      <c r="AB42">
        <f t="shared" si="18"/>
        <v>-142.23305188364844</v>
      </c>
      <c r="AC42">
        <f t="shared" si="19"/>
        <v>-149.48736271159808</v>
      </c>
      <c r="AE42">
        <f t="shared" si="2"/>
        <v>0</v>
      </c>
      <c r="AF42">
        <f t="shared" si="26"/>
        <v>0</v>
      </c>
      <c r="AG42">
        <f t="shared" si="26"/>
        <v>-1.8385194057959269</v>
      </c>
      <c r="AH42">
        <f t="shared" si="4"/>
        <v>-783.89272001265374</v>
      </c>
      <c r="AI42">
        <f t="shared" si="23"/>
        <v>-785.73123941844972</v>
      </c>
      <c r="AJ42">
        <f t="shared" si="6"/>
        <v>7.254310827949638</v>
      </c>
      <c r="AK42">
        <f t="shared" si="20"/>
        <v>-9.9563136318553926</v>
      </c>
      <c r="AL42">
        <f t="shared" si="24"/>
        <v>-788.43324222235549</v>
      </c>
      <c r="AN42">
        <f t="shared" si="27"/>
        <v>0</v>
      </c>
      <c r="AO42">
        <f t="shared" si="27"/>
        <v>0</v>
      </c>
      <c r="AP42">
        <f t="shared" si="27"/>
        <v>-5.6605636210520657E-2</v>
      </c>
      <c r="AQ42">
        <f t="shared" si="27"/>
        <v>-24.135043664606886</v>
      </c>
      <c r="AR42">
        <f t="shared" si="27"/>
        <v>-24.19164930081741</v>
      </c>
      <c r="AS42">
        <f t="shared" si="27"/>
        <v>0.22335085416582109</v>
      </c>
      <c r="AT42">
        <f t="shared" si="27"/>
        <v>-0.30654202814828002</v>
      </c>
      <c r="AU42">
        <f t="shared" si="25"/>
        <v>-24.274840474799866</v>
      </c>
      <c r="AW42">
        <v>39</v>
      </c>
      <c r="AX42">
        <f>IF(Z42&gt;0, (R42*SUMPRODUCT(K42:$K$98, X42:$X$98)-K42*$AZ$3)/Z42, 0)</f>
        <v>-4065.4279264156694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2.7489917407021513E-2</v>
      </c>
      <c r="L43" s="2">
        <v>40</v>
      </c>
      <c r="M43" s="6">
        <v>0.33262349499999999</v>
      </c>
      <c r="Q43" s="4">
        <f t="shared" si="22"/>
        <v>50</v>
      </c>
      <c r="R43">
        <f t="shared" si="0"/>
        <v>50000</v>
      </c>
      <c r="S43">
        <f t="shared" si="1"/>
        <v>-6227.6607516667264</v>
      </c>
      <c r="U43">
        <f t="shared" si="12"/>
        <v>0.33262349499999999</v>
      </c>
      <c r="V43">
        <f t="shared" si="13"/>
        <v>0.01</v>
      </c>
      <c r="W43">
        <f t="shared" si="14"/>
        <v>3.677038811591854E-2</v>
      </c>
      <c r="X43">
        <f t="shared" si="15"/>
        <v>1.2230695007623289E-2</v>
      </c>
      <c r="Y43">
        <f t="shared" si="16"/>
        <v>3.6770388115918543E-4</v>
      </c>
      <c r="Z43">
        <f t="shared" si="17"/>
        <v>2.4171989227136065E-2</v>
      </c>
      <c r="AB43">
        <f t="shared" si="18"/>
        <v>-149.48736271159808</v>
      </c>
      <c r="AC43">
        <f t="shared" si="19"/>
        <v>-150.5349485995462</v>
      </c>
      <c r="AE43">
        <f t="shared" si="2"/>
        <v>0</v>
      </c>
      <c r="AF43">
        <f t="shared" si="26"/>
        <v>0</v>
      </c>
      <c r="AG43">
        <f t="shared" si="26"/>
        <v>-1.2085994613568032</v>
      </c>
      <c r="AH43">
        <f t="shared" si="4"/>
        <v>-611.53475038116449</v>
      </c>
      <c r="AI43">
        <f t="shared" si="23"/>
        <v>-612.7433498425213</v>
      </c>
      <c r="AJ43">
        <f t="shared" si="6"/>
        <v>1.0475858879481166</v>
      </c>
      <c r="AK43">
        <f t="shared" si="20"/>
        <v>-10.464115389811866</v>
      </c>
      <c r="AL43">
        <f t="shared" si="24"/>
        <v>-622.15987934438499</v>
      </c>
      <c r="AN43">
        <f t="shared" si="27"/>
        <v>0</v>
      </c>
      <c r="AO43">
        <f t="shared" si="27"/>
        <v>0</v>
      </c>
      <c r="AP43">
        <f t="shared" si="27"/>
        <v>-3.3224299370869209E-2</v>
      </c>
      <c r="AQ43">
        <f t="shared" si="27"/>
        <v>-16.81103977950173</v>
      </c>
      <c r="AR43">
        <f t="shared" si="27"/>
        <v>-16.844264078872598</v>
      </c>
      <c r="AS43">
        <f t="shared" si="27"/>
        <v>2.8798049536455018E-2</v>
      </c>
      <c r="AT43">
        <f t="shared" si="27"/>
        <v>-0.28765766780347091</v>
      </c>
      <c r="AU43">
        <f t="shared" si="25"/>
        <v>-17.103123697139612</v>
      </c>
      <c r="AW43">
        <v>40</v>
      </c>
      <c r="AX43">
        <f>IF(Z43&gt;0, (R43*SUMPRODUCT(K43:$K$98, X43:$X$98)-K43*$AZ$3)/Z43, 0)</f>
        <v>-6227.6607516667264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2.4544569113412063E-2</v>
      </c>
      <c r="L44" s="2">
        <v>41</v>
      </c>
      <c r="M44" s="6">
        <v>0.37225971299999999</v>
      </c>
      <c r="Q44" s="4">
        <f t="shared" si="22"/>
        <v>50</v>
      </c>
      <c r="R44">
        <f t="shared" si="0"/>
        <v>50000</v>
      </c>
      <c r="S44">
        <f t="shared" si="1"/>
        <v>-9826.6858539630557</v>
      </c>
      <c r="U44">
        <f t="shared" si="12"/>
        <v>0.37225971299999999</v>
      </c>
      <c r="V44">
        <f t="shared" si="13"/>
        <v>0.01</v>
      </c>
      <c r="W44">
        <f t="shared" si="14"/>
        <v>2.4171989227136065E-2</v>
      </c>
      <c r="X44">
        <f t="shared" si="15"/>
        <v>8.9982577723327628E-3</v>
      </c>
      <c r="Y44">
        <f t="shared" si="16"/>
        <v>2.4171989227136066E-4</v>
      </c>
      <c r="Z44">
        <f t="shared" si="17"/>
        <v>1.4932011562531941E-2</v>
      </c>
      <c r="AB44">
        <f t="shared" si="18"/>
        <v>-150.5349485995462</v>
      </c>
      <c r="AC44">
        <f t="shared" si="19"/>
        <v>-146.73218679274541</v>
      </c>
      <c r="AE44">
        <f t="shared" si="2"/>
        <v>0</v>
      </c>
      <c r="AF44">
        <f t="shared" si="26"/>
        <v>0</v>
      </c>
      <c r="AG44">
        <f t="shared" si="26"/>
        <v>-0.74660057812659708</v>
      </c>
      <c r="AH44">
        <f t="shared" si="4"/>
        <v>-449.91288861663816</v>
      </c>
      <c r="AI44">
        <f t="shared" si="23"/>
        <v>-450.65948919476477</v>
      </c>
      <c r="AJ44">
        <f t="shared" si="6"/>
        <v>-3.8027618068007882</v>
      </c>
      <c r="AK44">
        <f t="shared" si="20"/>
        <v>-10.537446401968236</v>
      </c>
      <c r="AL44">
        <f t="shared" si="24"/>
        <v>-464.99969740353379</v>
      </c>
      <c r="AN44">
        <f t="shared" si="27"/>
        <v>0</v>
      </c>
      <c r="AO44">
        <f t="shared" si="27"/>
        <v>0</v>
      </c>
      <c r="AP44">
        <f t="shared" si="27"/>
        <v>-1.8324989489941663E-2</v>
      </c>
      <c r="AQ44">
        <f t="shared" si="27"/>
        <v>-11.04291798966594</v>
      </c>
      <c r="AR44">
        <f t="shared" si="27"/>
        <v>-11.061242979155882</v>
      </c>
      <c r="AS44">
        <f t="shared" si="27"/>
        <v>-9.3337149988865678E-2</v>
      </c>
      <c r="AT44">
        <f t="shared" si="27"/>
        <v>-0.25863708149198461</v>
      </c>
      <c r="AU44">
        <f t="shared" si="25"/>
        <v>-11.413217210636731</v>
      </c>
      <c r="AW44">
        <v>41</v>
      </c>
      <c r="AX44">
        <f>IF(Z44&gt;0, (R44*SUMPRODUCT(K44:$K$98, X44:$X$98)-K44*$AZ$3)/Z44, 0)</f>
        <v>-9826.6858539630557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2.1914793851260769E-2</v>
      </c>
      <c r="L45" s="2">
        <v>42</v>
      </c>
      <c r="M45" s="6">
        <v>0.41367450300000003</v>
      </c>
      <c r="Q45" s="4">
        <f t="shared" si="22"/>
        <v>50</v>
      </c>
      <c r="R45">
        <f t="shared" si="0"/>
        <v>50000</v>
      </c>
      <c r="S45">
        <f t="shared" si="1"/>
        <v>-16195.073176251526</v>
      </c>
      <c r="U45">
        <f t="shared" si="12"/>
        <v>0.41367450300000003</v>
      </c>
      <c r="V45">
        <f t="shared" si="13"/>
        <v>0.01</v>
      </c>
      <c r="W45">
        <f t="shared" si="14"/>
        <v>1.4932011562531941E-2</v>
      </c>
      <c r="X45">
        <f t="shared" si="15"/>
        <v>6.1769924619206546E-3</v>
      </c>
      <c r="Y45">
        <f t="shared" si="16"/>
        <v>1.4932011562531942E-4</v>
      </c>
      <c r="Z45">
        <f t="shared" si="17"/>
        <v>8.6056989849859662E-3</v>
      </c>
      <c r="AB45">
        <f t="shared" si="18"/>
        <v>-146.73218679274541</v>
      </c>
      <c r="AC45">
        <f t="shared" si="19"/>
        <v>-139.36992479464121</v>
      </c>
      <c r="AE45">
        <f t="shared" si="2"/>
        <v>0</v>
      </c>
      <c r="AF45">
        <f t="shared" si="26"/>
        <v>0</v>
      </c>
      <c r="AG45">
        <f t="shared" si="26"/>
        <v>-0.43028494924929833</v>
      </c>
      <c r="AH45">
        <f t="shared" si="4"/>
        <v>-308.8496230960327</v>
      </c>
      <c r="AI45">
        <f t="shared" si="23"/>
        <v>-309.27990804528201</v>
      </c>
      <c r="AJ45">
        <f t="shared" si="6"/>
        <v>-7.3622619981042021</v>
      </c>
      <c r="AK45">
        <f t="shared" si="20"/>
        <v>-10.271253075492179</v>
      </c>
      <c r="AL45">
        <f t="shared" si="24"/>
        <v>-326.91342311887837</v>
      </c>
      <c r="AN45">
        <f t="shared" si="27"/>
        <v>0</v>
      </c>
      <c r="AO45">
        <f t="shared" si="27"/>
        <v>0</v>
      </c>
      <c r="AP45">
        <f t="shared" si="27"/>
        <v>-9.4296059600985742E-3</v>
      </c>
      <c r="AQ45">
        <f t="shared" si="27"/>
        <v>-6.7683758211891432</v>
      </c>
      <c r="AR45">
        <f t="shared" si="27"/>
        <v>-6.7778054271492421</v>
      </c>
      <c r="AS45">
        <f t="shared" si="27"/>
        <v>-0.16134245396742478</v>
      </c>
      <c r="AT45">
        <f t="shared" si="27"/>
        <v>-0.22509239374353926</v>
      </c>
      <c r="AU45">
        <f t="shared" si="25"/>
        <v>-7.1642402748602061</v>
      </c>
      <c r="AW45">
        <v>42</v>
      </c>
      <c r="AX45">
        <f>IF(Z45&gt;0, (R45*SUMPRODUCT(K45:$K$98, X45:$X$98)-K45*$AZ$3)/Z45, 0)</f>
        <v>-16195.073176251526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1.9566780224339969E-2</v>
      </c>
      <c r="L46" s="2">
        <v>43</v>
      </c>
      <c r="M46" s="6">
        <v>0.42102545200000002</v>
      </c>
      <c r="Q46" s="4">
        <f t="shared" si="22"/>
        <v>50</v>
      </c>
      <c r="R46">
        <f t="shared" si="0"/>
        <v>50000</v>
      </c>
      <c r="S46">
        <f t="shared" si="1"/>
        <v>-26489.763224046015</v>
      </c>
      <c r="U46">
        <f t="shared" si="12"/>
        <v>0.42102545200000002</v>
      </c>
      <c r="V46">
        <f t="shared" si="13"/>
        <v>0.01</v>
      </c>
      <c r="W46">
        <f t="shared" si="14"/>
        <v>8.6056989849859662E-3</v>
      </c>
      <c r="X46">
        <f t="shared" si="15"/>
        <v>3.623218304929658E-3</v>
      </c>
      <c r="Y46">
        <f t="shared" si="16"/>
        <v>8.6056989849859662E-5</v>
      </c>
      <c r="Z46">
        <f t="shared" si="17"/>
        <v>4.8964236902064489E-3</v>
      </c>
      <c r="AB46">
        <f t="shared" si="18"/>
        <v>-139.36992479464121</v>
      </c>
      <c r="AC46">
        <f t="shared" si="19"/>
        <v>-129.70510419817847</v>
      </c>
      <c r="AE46">
        <f t="shared" si="2"/>
        <v>0</v>
      </c>
      <c r="AF46">
        <f t="shared" si="26"/>
        <v>0</v>
      </c>
      <c r="AG46">
        <f t="shared" si="26"/>
        <v>-0.24482118451032245</v>
      </c>
      <c r="AH46">
        <f t="shared" si="4"/>
        <v>-181.16091524648289</v>
      </c>
      <c r="AI46">
        <f t="shared" si="23"/>
        <v>-181.40573643099322</v>
      </c>
      <c r="AJ46">
        <f t="shared" si="6"/>
        <v>-9.6648205964627323</v>
      </c>
      <c r="AK46">
        <f t="shared" si="20"/>
        <v>-9.7558947356248851</v>
      </c>
      <c r="AL46">
        <f t="shared" si="24"/>
        <v>-200.82645176308083</v>
      </c>
      <c r="AN46">
        <f t="shared" si="27"/>
        <v>0</v>
      </c>
      <c r="AO46">
        <f t="shared" si="27"/>
        <v>0</v>
      </c>
      <c r="AP46">
        <f t="shared" si="27"/>
        <v>-4.7903623115760638E-3</v>
      </c>
      <c r="AQ46">
        <f t="shared" si="27"/>
        <v>-3.5447358138682104</v>
      </c>
      <c r="AR46">
        <f t="shared" si="27"/>
        <v>-3.5495261761797869</v>
      </c>
      <c r="AS46">
        <f t="shared" si="27"/>
        <v>-0.18910942051866061</v>
      </c>
      <c r="AT46">
        <f t="shared" si="27"/>
        <v>-0.19089144818376741</v>
      </c>
      <c r="AU46">
        <f t="shared" si="25"/>
        <v>-3.9295270448822146</v>
      </c>
      <c r="AW46">
        <v>43</v>
      </c>
      <c r="AX46">
        <f>IF(Z46&gt;0, (R46*SUMPRODUCT(K46:$K$98, X46:$X$98)-K46*$AZ$3)/Z46, 0)</f>
        <v>-26489.763224046015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1.7470339486017828E-2</v>
      </c>
      <c r="L47" s="2">
        <v>44</v>
      </c>
      <c r="M47" s="6">
        <v>0.42896583300000002</v>
      </c>
      <c r="Q47" s="4">
        <f t="shared" si="22"/>
        <v>50</v>
      </c>
      <c r="R47">
        <f t="shared" si="0"/>
        <v>50000</v>
      </c>
      <c r="S47">
        <f t="shared" si="1"/>
        <v>-43165.165899602704</v>
      </c>
      <c r="U47">
        <f t="shared" si="12"/>
        <v>0.42896583300000002</v>
      </c>
      <c r="V47">
        <f t="shared" si="13"/>
        <v>0.01</v>
      </c>
      <c r="W47">
        <f t="shared" si="14"/>
        <v>4.8964236902064489E-3</v>
      </c>
      <c r="X47">
        <f t="shared" si="15"/>
        <v>2.1003984669903434E-3</v>
      </c>
      <c r="Y47">
        <f t="shared" si="16"/>
        <v>4.8964236902064488E-5</v>
      </c>
      <c r="Z47">
        <f t="shared" si="17"/>
        <v>2.7470609863140408E-3</v>
      </c>
      <c r="AB47">
        <f t="shared" si="18"/>
        <v>-129.70510419817847</v>
      </c>
      <c r="AC47">
        <f t="shared" si="19"/>
        <v>-118.5773432105718</v>
      </c>
      <c r="AE47">
        <f t="shared" si="2"/>
        <v>0</v>
      </c>
      <c r="AF47">
        <f t="shared" si="26"/>
        <v>0</v>
      </c>
      <c r="AG47">
        <f t="shared" si="26"/>
        <v>-0.13735304931570205</v>
      </c>
      <c r="AH47">
        <f t="shared" si="4"/>
        <v>-105.01992334951717</v>
      </c>
      <c r="AI47">
        <f t="shared" si="23"/>
        <v>-105.15727639883288</v>
      </c>
      <c r="AJ47">
        <f t="shared" si="6"/>
        <v>-11.127760987606678</v>
      </c>
      <c r="AK47">
        <f t="shared" si="20"/>
        <v>-9.0793572938724942</v>
      </c>
      <c r="AL47">
        <f t="shared" si="24"/>
        <v>-125.36439468031205</v>
      </c>
      <c r="AN47">
        <f t="shared" si="27"/>
        <v>0</v>
      </c>
      <c r="AO47">
        <f t="shared" si="27"/>
        <v>0</v>
      </c>
      <c r="AP47">
        <f t="shared" si="27"/>
        <v>-2.3996044009850638E-3</v>
      </c>
      <c r="AQ47">
        <f t="shared" si="27"/>
        <v>-1.8347337137116355</v>
      </c>
      <c r="AR47">
        <f t="shared" si="27"/>
        <v>-1.8371333181126206</v>
      </c>
      <c r="AS47">
        <f t="shared" si="27"/>
        <v>-0.19440576217275368</v>
      </c>
      <c r="AT47">
        <f t="shared" si="27"/>
        <v>-0.15861945423880461</v>
      </c>
      <c r="AU47">
        <f t="shared" si="25"/>
        <v>-2.190158534524179</v>
      </c>
      <c r="AW47">
        <v>44</v>
      </c>
      <c r="AX47">
        <f>IF(Z47&gt;0, (R47*SUMPRODUCT(K47:$K$98, X47:$X$98)-K47*$AZ$3)/Z47, 0)</f>
        <v>-43165.165899602704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1.5598517398230203E-2</v>
      </c>
      <c r="L48" s="2">
        <v>45</v>
      </c>
      <c r="M48" s="6">
        <v>0.43771532000000002</v>
      </c>
      <c r="Q48" s="4">
        <f t="shared" si="22"/>
        <v>50</v>
      </c>
      <c r="R48">
        <f t="shared" si="0"/>
        <v>50000</v>
      </c>
      <c r="S48">
        <f t="shared" si="1"/>
        <v>-70731.929874941343</v>
      </c>
      <c r="U48">
        <f t="shared" si="12"/>
        <v>0.43771532000000002</v>
      </c>
      <c r="V48">
        <f t="shared" si="13"/>
        <v>0.01</v>
      </c>
      <c r="W48">
        <f t="shared" si="14"/>
        <v>2.7470609863140408E-3</v>
      </c>
      <c r="X48">
        <f t="shared" si="15"/>
        <v>1.202430678683966E-3</v>
      </c>
      <c r="Y48">
        <f t="shared" si="16"/>
        <v>2.7470609863140409E-5</v>
      </c>
      <c r="Z48">
        <f t="shared" si="17"/>
        <v>1.5171596977669344E-3</v>
      </c>
      <c r="AB48">
        <f t="shared" si="18"/>
        <v>-118.5773432105718</v>
      </c>
      <c r="AC48">
        <f t="shared" si="19"/>
        <v>-107.31163335153801</v>
      </c>
      <c r="AE48">
        <f t="shared" si="2"/>
        <v>0</v>
      </c>
      <c r="AF48">
        <f t="shared" si="26"/>
        <v>0</v>
      </c>
      <c r="AG48">
        <f t="shared" si="26"/>
        <v>-7.5857984888346719E-2</v>
      </c>
      <c r="AH48">
        <f t="shared" si="4"/>
        <v>-60.121533934198297</v>
      </c>
      <c r="AI48">
        <f t="shared" si="23"/>
        <v>-60.197391919086641</v>
      </c>
      <c r="AJ48">
        <f t="shared" si="6"/>
        <v>-11.265709859033791</v>
      </c>
      <c r="AK48">
        <f t="shared" si="20"/>
        <v>-8.3004140247400269</v>
      </c>
      <c r="AL48">
        <f t="shared" si="24"/>
        <v>-79.763515802860454</v>
      </c>
      <c r="AN48">
        <f t="shared" si="27"/>
        <v>0</v>
      </c>
      <c r="AO48">
        <f t="shared" si="27"/>
        <v>0</v>
      </c>
      <c r="AP48">
        <f t="shared" si="27"/>
        <v>-1.1832720970755602E-3</v>
      </c>
      <c r="AQ48">
        <f t="shared" si="27"/>
        <v>-0.93780679308087966</v>
      </c>
      <c r="AR48">
        <f t="shared" si="27"/>
        <v>-0.93899006517795525</v>
      </c>
      <c r="AS48">
        <f t="shared" si="27"/>
        <v>-0.17572837123955212</v>
      </c>
      <c r="AT48">
        <f t="shared" si="27"/>
        <v>-0.12947415257742129</v>
      </c>
      <c r="AU48">
        <f t="shared" si="25"/>
        <v>-1.2441925889949286</v>
      </c>
      <c r="AW48">
        <v>45</v>
      </c>
      <c r="AX48">
        <f>IF(Z48&gt;0, (R48*SUMPRODUCT(K48:$K$98, X48:$X$98)-K48*$AZ$3)/Z48, 0)</f>
        <v>-70731.929874941343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1.3927247676991251E-2</v>
      </c>
      <c r="L49" s="2">
        <v>46</v>
      </c>
      <c r="M49" s="6">
        <v>0.44739131599999998</v>
      </c>
      <c r="Q49" s="4">
        <f t="shared" si="22"/>
        <v>50</v>
      </c>
      <c r="R49">
        <f t="shared" si="0"/>
        <v>50000</v>
      </c>
      <c r="S49">
        <f t="shared" si="1"/>
        <v>-117285.95419552852</v>
      </c>
      <c r="U49">
        <f t="shared" si="12"/>
        <v>0.44739131599999998</v>
      </c>
      <c r="V49">
        <f t="shared" si="13"/>
        <v>0.01</v>
      </c>
      <c r="W49">
        <f t="shared" si="14"/>
        <v>1.5171596977669344E-3</v>
      </c>
      <c r="X49">
        <f t="shared" si="15"/>
        <v>6.7876407376611105E-4</v>
      </c>
      <c r="Y49">
        <f t="shared" si="16"/>
        <v>1.5171596977669344E-5</v>
      </c>
      <c r="Z49">
        <f t="shared" si="17"/>
        <v>8.2322402702315401E-4</v>
      </c>
      <c r="AB49">
        <f t="shared" si="18"/>
        <v>-107.31163335153801</v>
      </c>
      <c r="AC49">
        <f t="shared" si="19"/>
        <v>-96.552615526096176</v>
      </c>
      <c r="AE49">
        <f t="shared" si="2"/>
        <v>0</v>
      </c>
      <c r="AF49">
        <f t="shared" si="26"/>
        <v>0</v>
      </c>
      <c r="AG49">
        <f t="shared" si="26"/>
        <v>-4.1161201351157702E-2</v>
      </c>
      <c r="AH49">
        <f t="shared" si="4"/>
        <v>-33.938203688305549</v>
      </c>
      <c r="AI49">
        <f t="shared" si="23"/>
        <v>-33.979364889656708</v>
      </c>
      <c r="AJ49">
        <f t="shared" si="6"/>
        <v>-10.75901782544183</v>
      </c>
      <c r="AK49">
        <f t="shared" si="20"/>
        <v>-7.5118143346076609</v>
      </c>
      <c r="AL49">
        <f t="shared" si="24"/>
        <v>-52.250197049706202</v>
      </c>
      <c r="AN49">
        <f t="shared" si="27"/>
        <v>0</v>
      </c>
      <c r="AO49">
        <f t="shared" si="27"/>
        <v>0</v>
      </c>
      <c r="AP49">
        <f t="shared" si="27"/>
        <v>-5.732622459000803E-4</v>
      </c>
      <c r="AQ49">
        <f t="shared" si="27"/>
        <v>-0.47266576847920938</v>
      </c>
      <c r="AR49">
        <f t="shared" si="27"/>
        <v>-0.47323903072510948</v>
      </c>
      <c r="AS49">
        <f t="shared" si="27"/>
        <v>-0.1498435060160922</v>
      </c>
      <c r="AT49">
        <f t="shared" si="27"/>
        <v>-0.10461889874165413</v>
      </c>
      <c r="AU49">
        <f t="shared" si="25"/>
        <v>-0.72770143548285582</v>
      </c>
      <c r="AW49">
        <v>46</v>
      </c>
      <c r="AX49">
        <f>IF(Z49&gt;0, (R49*SUMPRODUCT(K49:$K$98, X49:$X$98)-K49*$AZ$3)/Z49, 0)</f>
        <v>-117285.95419552852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1.2435042568742187E-2</v>
      </c>
      <c r="L50" s="2">
        <v>47</v>
      </c>
      <c r="M50" s="6">
        <v>0.457001349</v>
      </c>
      <c r="Q50" s="4">
        <f t="shared" si="22"/>
        <v>50</v>
      </c>
      <c r="R50">
        <f t="shared" si="0"/>
        <v>50000</v>
      </c>
      <c r="S50">
        <f t="shared" si="1"/>
        <v>-197324.90422662537</v>
      </c>
      <c r="U50">
        <f t="shared" si="12"/>
        <v>0.457001349</v>
      </c>
      <c r="V50">
        <f t="shared" si="13"/>
        <v>0.01</v>
      </c>
      <c r="W50">
        <f t="shared" si="14"/>
        <v>8.2322402702315401E-4</v>
      </c>
      <c r="X50">
        <f t="shared" si="15"/>
        <v>3.7621449087879382E-4</v>
      </c>
      <c r="Y50">
        <f t="shared" si="16"/>
        <v>8.2322402702315402E-6</v>
      </c>
      <c r="Z50">
        <f t="shared" si="17"/>
        <v>4.3877729587412864E-4</v>
      </c>
      <c r="AB50">
        <f t="shared" si="18"/>
        <v>-96.552615526096176</v>
      </c>
      <c r="AC50">
        <f t="shared" si="19"/>
        <v>-86.581687885180102</v>
      </c>
      <c r="AE50">
        <f t="shared" si="2"/>
        <v>0</v>
      </c>
      <c r="AF50">
        <f t="shared" si="26"/>
        <v>0</v>
      </c>
      <c r="AG50">
        <f t="shared" si="26"/>
        <v>-2.1938864793706433E-2</v>
      </c>
      <c r="AH50">
        <f t="shared" si="4"/>
        <v>-18.810724543939692</v>
      </c>
      <c r="AI50">
        <f t="shared" si="23"/>
        <v>-18.832663408733399</v>
      </c>
      <c r="AJ50">
        <f t="shared" si="6"/>
        <v>-9.9709276409160736</v>
      </c>
      <c r="AK50">
        <f t="shared" si="20"/>
        <v>-6.7586830868267329</v>
      </c>
      <c r="AL50">
        <f t="shared" si="24"/>
        <v>-35.562274136476205</v>
      </c>
      <c r="AN50">
        <f t="shared" si="27"/>
        <v>0</v>
      </c>
      <c r="AO50">
        <f t="shared" si="27"/>
        <v>0</v>
      </c>
      <c r="AP50">
        <f t="shared" si="27"/>
        <v>-2.728107176196188E-4</v>
      </c>
      <c r="AQ50">
        <f t="shared" si="27"/>
        <v>-0.23391216045277355</v>
      </c>
      <c r="AR50">
        <f t="shared" si="27"/>
        <v>-0.23418497117039316</v>
      </c>
      <c r="AS50">
        <f t="shared" si="27"/>
        <v>-0.12398890966463949</v>
      </c>
      <c r="AT50">
        <f t="shared" si="27"/>
        <v>-8.4044511893328275E-2</v>
      </c>
      <c r="AU50">
        <f t="shared" si="25"/>
        <v>-0.44221839272836094</v>
      </c>
      <c r="AW50">
        <v>47</v>
      </c>
      <c r="AX50">
        <f>IF(Z50&gt;0, (R50*SUMPRODUCT(K50:$K$98, X50:$X$98)-K50*$AZ$3)/Z50, 0)</f>
        <v>-197324.90422662537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1.1102716579234095E-2</v>
      </c>
      <c r="L51" s="2">
        <v>48</v>
      </c>
      <c r="M51" s="6">
        <v>0.46737994300000002</v>
      </c>
      <c r="Q51" s="4">
        <f t="shared" si="22"/>
        <v>50</v>
      </c>
      <c r="R51">
        <f t="shared" si="0"/>
        <v>50000</v>
      </c>
      <c r="S51">
        <f t="shared" si="1"/>
        <v>-337925.40124341118</v>
      </c>
      <c r="U51">
        <f t="shared" si="12"/>
        <v>0.46737994300000002</v>
      </c>
      <c r="V51">
        <f t="shared" si="13"/>
        <v>0.01</v>
      </c>
      <c r="W51">
        <f t="shared" si="14"/>
        <v>4.3877729587412864E-4</v>
      </c>
      <c r="X51">
        <f t="shared" si="15"/>
        <v>2.050757075353444E-4</v>
      </c>
      <c r="Y51">
        <f t="shared" si="16"/>
        <v>4.3877729587412869E-6</v>
      </c>
      <c r="Z51">
        <f t="shared" si="17"/>
        <v>2.2931381538004295E-4</v>
      </c>
      <c r="AB51">
        <f t="shared" si="18"/>
        <v>-86.581687885180102</v>
      </c>
      <c r="AC51">
        <f t="shared" si="19"/>
        <v>-77.490963072958522</v>
      </c>
      <c r="AE51">
        <f t="shared" si="2"/>
        <v>0</v>
      </c>
      <c r="AF51">
        <f t="shared" si="26"/>
        <v>0</v>
      </c>
      <c r="AG51">
        <f t="shared" si="26"/>
        <v>-1.1465690769002147E-2</v>
      </c>
      <c r="AH51">
        <f t="shared" si="4"/>
        <v>-10.253785376767221</v>
      </c>
      <c r="AI51">
        <f t="shared" si="23"/>
        <v>-10.265251067536223</v>
      </c>
      <c r="AJ51">
        <f t="shared" si="6"/>
        <v>-9.0907248122215805</v>
      </c>
      <c r="AK51">
        <f t="shared" si="20"/>
        <v>-6.0607181519626074</v>
      </c>
      <c r="AL51">
        <f t="shared" si="24"/>
        <v>-25.416694031720411</v>
      </c>
      <c r="AN51">
        <f t="shared" si="27"/>
        <v>0</v>
      </c>
      <c r="AO51">
        <f t="shared" si="27"/>
        <v>0</v>
      </c>
      <c r="AP51">
        <f t="shared" si="27"/>
        <v>-1.2730031499337145E-4</v>
      </c>
      <c r="AQ51">
        <f t="shared" si="27"/>
        <v>-0.11384487290254154</v>
      </c>
      <c r="AR51">
        <f t="shared" si="27"/>
        <v>-0.11397217321753492</v>
      </c>
      <c r="AS51">
        <f t="shared" si="27"/>
        <v>-0.1009317410899073</v>
      </c>
      <c r="AT51">
        <f t="shared" si="27"/>
        <v>-6.7290435907860269E-2</v>
      </c>
      <c r="AU51">
        <f t="shared" si="25"/>
        <v>-0.28219435021530248</v>
      </c>
      <c r="AW51">
        <v>48</v>
      </c>
      <c r="AX51">
        <f>IF(Z51&gt;0, (R51*SUMPRODUCT(K51:$K$98, X51:$X$98)-K51*$AZ$3)/Z51, 0)</f>
        <v>-337925.40124341118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9.9131398028875842E-3</v>
      </c>
      <c r="L52" s="2">
        <v>49</v>
      </c>
      <c r="M52" s="6">
        <v>0.47825477199999999</v>
      </c>
      <c r="Q52" s="4">
        <f t="shared" si="22"/>
        <v>50</v>
      </c>
      <c r="R52">
        <f t="shared" si="0"/>
        <v>50000</v>
      </c>
      <c r="S52">
        <f t="shared" si="1"/>
        <v>-590362.9415891167</v>
      </c>
      <c r="U52">
        <f t="shared" si="12"/>
        <v>0.47825477199999999</v>
      </c>
      <c r="V52">
        <f t="shared" si="13"/>
        <v>0.01</v>
      </c>
      <c r="W52">
        <f t="shared" si="14"/>
        <v>2.2931381538004295E-4</v>
      </c>
      <c r="X52">
        <f t="shared" si="15"/>
        <v>1.0967042649103254E-4</v>
      </c>
      <c r="Y52">
        <f t="shared" si="16"/>
        <v>2.2931381538004295E-6</v>
      </c>
      <c r="Z52">
        <f t="shared" si="17"/>
        <v>1.1735025073520999E-4</v>
      </c>
      <c r="AB52">
        <f t="shared" si="18"/>
        <v>-77.490963072958522</v>
      </c>
      <c r="AC52">
        <f t="shared" si="19"/>
        <v>-69.279239220258972</v>
      </c>
      <c r="AE52">
        <f t="shared" si="2"/>
        <v>0</v>
      </c>
      <c r="AF52">
        <f t="shared" si="26"/>
        <v>0</v>
      </c>
      <c r="AG52">
        <f t="shared" si="26"/>
        <v>-5.867512536760499E-3</v>
      </c>
      <c r="AH52">
        <f t="shared" si="4"/>
        <v>-5.483521324551627</v>
      </c>
      <c r="AI52">
        <f t="shared" si="23"/>
        <v>-5.4893888370883879</v>
      </c>
      <c r="AJ52">
        <f t="shared" si="6"/>
        <v>-8.2117238526995493</v>
      </c>
      <c r="AK52">
        <f t="shared" si="20"/>
        <v>-5.4243674151070973</v>
      </c>
      <c r="AL52">
        <f t="shared" si="24"/>
        <v>-19.125480104895033</v>
      </c>
      <c r="AN52">
        <f t="shared" si="27"/>
        <v>0</v>
      </c>
      <c r="AO52">
        <f t="shared" si="27"/>
        <v>0</v>
      </c>
      <c r="AP52">
        <f t="shared" si="27"/>
        <v>-5.81654720721024E-5</v>
      </c>
      <c r="AQ52">
        <f t="shared" si="27"/>
        <v>-5.4358913502395578E-2</v>
      </c>
      <c r="AR52">
        <f t="shared" si="27"/>
        <v>-5.4417078974467688E-2</v>
      </c>
      <c r="AS52">
        <f t="shared" si="27"/>
        <v>-8.1403966574517289E-2</v>
      </c>
      <c r="AT52">
        <f t="shared" si="27"/>
        <v>-5.3772512528184602E-2</v>
      </c>
      <c r="AU52">
        <f t="shared" si="25"/>
        <v>-0.18959355807716954</v>
      </c>
      <c r="AW52">
        <v>49</v>
      </c>
      <c r="AX52">
        <f>IF(Z52&gt;0, (R52*SUMPRODUCT(K52:$K$98, X52:$X$98)-K52*$AZ$3)/Z52, 0)</f>
        <v>-590362.9415891167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8.8510176811496272E-3</v>
      </c>
      <c r="L53" s="2">
        <v>50</v>
      </c>
      <c r="M53" s="6">
        <v>0.48949088600000001</v>
      </c>
      <c r="Q53" s="4">
        <f t="shared" si="22"/>
        <v>50</v>
      </c>
      <c r="R53">
        <f t="shared" si="0"/>
        <v>50000</v>
      </c>
      <c r="S53">
        <f t="shared" si="1"/>
        <v>-1053889.3608575915</v>
      </c>
      <c r="U53">
        <f t="shared" si="12"/>
        <v>0.48949088600000001</v>
      </c>
      <c r="V53">
        <f t="shared" si="13"/>
        <v>0.01</v>
      </c>
      <c r="W53">
        <f t="shared" si="14"/>
        <v>1.1735025073520999E-4</v>
      </c>
      <c r="X53">
        <f t="shared" si="15"/>
        <v>5.744187820470009E-5</v>
      </c>
      <c r="Y53">
        <f t="shared" si="16"/>
        <v>1.1735025073520999E-6</v>
      </c>
      <c r="Z53">
        <f t="shared" si="17"/>
        <v>5.8734870023157796E-5</v>
      </c>
      <c r="AB53">
        <f t="shared" si="18"/>
        <v>-69.279239220258972</v>
      </c>
      <c r="AC53">
        <f t="shared" si="19"/>
        <v>-61.900054628759477</v>
      </c>
      <c r="AE53">
        <f t="shared" si="2"/>
        <v>0</v>
      </c>
      <c r="AF53">
        <f t="shared" si="26"/>
        <v>0</v>
      </c>
      <c r="AG53">
        <f t="shared" si="26"/>
        <v>-2.9367435011578898E-3</v>
      </c>
      <c r="AH53">
        <f t="shared" si="4"/>
        <v>-2.8720939102350047</v>
      </c>
      <c r="AI53">
        <f t="shared" si="23"/>
        <v>-2.8750306537361627</v>
      </c>
      <c r="AJ53">
        <f t="shared" si="6"/>
        <v>-7.3791845914994951</v>
      </c>
      <c r="AK53">
        <f t="shared" si="20"/>
        <v>-4.8495467454181282</v>
      </c>
      <c r="AL53">
        <f t="shared" si="24"/>
        <v>-15.103761990653787</v>
      </c>
      <c r="AN53">
        <f t="shared" si="27"/>
        <v>0</v>
      </c>
      <c r="AO53">
        <f t="shared" si="27"/>
        <v>0</v>
      </c>
      <c r="AP53">
        <f t="shared" si="27"/>
        <v>-2.5993168653749742E-5</v>
      </c>
      <c r="AQ53">
        <f t="shared" si="27"/>
        <v>-2.5420953981412198E-2</v>
      </c>
      <c r="AR53">
        <f t="shared" si="27"/>
        <v>-2.5446947150065947E-2</v>
      </c>
      <c r="AS53">
        <f t="shared" si="27"/>
        <v>-6.5313293291828917E-2</v>
      </c>
      <c r="AT53">
        <f t="shared" si="27"/>
        <v>-4.2923423989257484E-2</v>
      </c>
      <c r="AU53">
        <f t="shared" si="25"/>
        <v>-0.13368366443115237</v>
      </c>
      <c r="AW53">
        <v>50</v>
      </c>
      <c r="AX53">
        <f>IF(Z53&gt;0, (R53*SUMPRODUCT(K53:$K$98, X53:$X$98)-K53*$AZ$3)/Z53, 0)</f>
        <v>-1053889.3608575915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7.9026943581693102E-3</v>
      </c>
      <c r="L54" s="2">
        <v>51</v>
      </c>
      <c r="M54" s="6">
        <v>0.50154699899999999</v>
      </c>
      <c r="Q54" s="4">
        <f t="shared" si="22"/>
        <v>50</v>
      </c>
      <c r="R54">
        <f t="shared" si="0"/>
        <v>50000</v>
      </c>
      <c r="S54">
        <f t="shared" si="1"/>
        <v>-1927148.1194725772</v>
      </c>
      <c r="U54">
        <f t="shared" si="12"/>
        <v>0.50154699899999999</v>
      </c>
      <c r="V54">
        <f t="shared" si="13"/>
        <v>0.01</v>
      </c>
      <c r="W54">
        <f t="shared" si="14"/>
        <v>5.8734870023157796E-5</v>
      </c>
      <c r="X54">
        <f t="shared" si="15"/>
        <v>2.9458297796769854E-5</v>
      </c>
      <c r="Y54">
        <f t="shared" si="16"/>
        <v>5.8734870023157798E-7</v>
      </c>
      <c r="Z54">
        <f t="shared" si="17"/>
        <v>2.8689223526156365E-5</v>
      </c>
      <c r="AB54">
        <f t="shared" si="18"/>
        <v>-61.900054628759477</v>
      </c>
      <c r="AC54">
        <f t="shared" si="19"/>
        <v>-55.28838316756066</v>
      </c>
      <c r="AE54">
        <f t="shared" si="2"/>
        <v>0</v>
      </c>
      <c r="AF54">
        <f t="shared" si="26"/>
        <v>0</v>
      </c>
      <c r="AG54">
        <f t="shared" si="26"/>
        <v>-1.4344611763078183E-3</v>
      </c>
      <c r="AH54">
        <f t="shared" si="4"/>
        <v>-1.4729148898384927</v>
      </c>
      <c r="AI54">
        <f t="shared" si="23"/>
        <v>-1.4743493510148005</v>
      </c>
      <c r="AJ54">
        <f t="shared" si="6"/>
        <v>-6.6116714611988172</v>
      </c>
      <c r="AK54">
        <f t="shared" si="20"/>
        <v>-4.3330038240131641</v>
      </c>
      <c r="AL54">
        <f t="shared" si="24"/>
        <v>-12.419024636226784</v>
      </c>
      <c r="AN54">
        <f t="shared" si="27"/>
        <v>0</v>
      </c>
      <c r="AO54">
        <f t="shared" si="27"/>
        <v>0</v>
      </c>
      <c r="AP54">
        <f t="shared" si="27"/>
        <v>-1.1336108245020707E-5</v>
      </c>
      <c r="AQ54">
        <f t="shared" si="27"/>
        <v>-1.1639996189990228E-2</v>
      </c>
      <c r="AR54">
        <f t="shared" si="27"/>
        <v>-1.1651332298235248E-2</v>
      </c>
      <c r="AS54">
        <f t="shared" si="27"/>
        <v>-5.2250018754484935E-2</v>
      </c>
      <c r="AT54">
        <f t="shared" si="27"/>
        <v>-3.4242404873954878E-2</v>
      </c>
      <c r="AU54">
        <f t="shared" si="25"/>
        <v>-9.8143755926675069E-2</v>
      </c>
      <c r="AW54">
        <v>51</v>
      </c>
      <c r="AX54">
        <f>IF(Z54&gt;0, (R54*SUMPRODUCT(K54:$K$98, X54:$X$98)-K54*$AZ$3)/Z54, 0)</f>
        <v>-1927148.1194725772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7.0559771055083119E-3</v>
      </c>
      <c r="L55" s="2">
        <v>52</v>
      </c>
      <c r="M55" s="6">
        <v>0.51394563599999998</v>
      </c>
      <c r="Q55" s="4">
        <f t="shared" si="22"/>
        <v>50</v>
      </c>
      <c r="R55">
        <f t="shared" si="0"/>
        <v>50000</v>
      </c>
      <c r="S55">
        <f t="shared" si="1"/>
        <v>-3615125.5802303934</v>
      </c>
      <c r="U55">
        <f t="shared" si="12"/>
        <v>0.51394563599999998</v>
      </c>
      <c r="V55">
        <f t="shared" si="13"/>
        <v>0.01</v>
      </c>
      <c r="W55">
        <f t="shared" si="14"/>
        <v>2.8689223526156365E-5</v>
      </c>
      <c r="X55">
        <f t="shared" si="15"/>
        <v>1.4744701231496595E-5</v>
      </c>
      <c r="Y55">
        <f t="shared" si="16"/>
        <v>2.8689223526156367E-7</v>
      </c>
      <c r="Z55">
        <f t="shared" si="17"/>
        <v>1.3657630059398206E-5</v>
      </c>
      <c r="AB55">
        <f t="shared" si="18"/>
        <v>-55.28838316756066</v>
      </c>
      <c r="AC55">
        <f t="shared" si="19"/>
        <v>-49.374047793054004</v>
      </c>
      <c r="AE55">
        <f t="shared" si="2"/>
        <v>0</v>
      </c>
      <c r="AF55">
        <f t="shared" si="26"/>
        <v>0</v>
      </c>
      <c r="AG55">
        <f t="shared" si="26"/>
        <v>-6.8288150296991028E-4</v>
      </c>
      <c r="AH55">
        <f t="shared" si="4"/>
        <v>-0.73723506157482976</v>
      </c>
      <c r="AI55">
        <f t="shared" si="23"/>
        <v>-0.73791794307779968</v>
      </c>
      <c r="AJ55">
        <f t="shared" si="6"/>
        <v>-5.9143353745066563</v>
      </c>
      <c r="AK55">
        <f t="shared" si="20"/>
        <v>-3.8701868217292468</v>
      </c>
      <c r="AL55">
        <f t="shared" si="24"/>
        <v>-10.522440139313701</v>
      </c>
      <c r="AN55">
        <f t="shared" si="27"/>
        <v>0</v>
      </c>
      <c r="AO55">
        <f t="shared" si="27"/>
        <v>0</v>
      </c>
      <c r="AP55">
        <f t="shared" si="27"/>
        <v>-4.818396250730793E-6</v>
      </c>
      <c r="AQ55">
        <f t="shared" si="27"/>
        <v>-5.2019137158500093E-3</v>
      </c>
      <c r="AR55">
        <f t="shared" si="27"/>
        <v>-5.2067321121007405E-3</v>
      </c>
      <c r="AS55">
        <f t="shared" si="27"/>
        <v>-4.1731414996816894E-2</v>
      </c>
      <c r="AT55">
        <f t="shared" si="27"/>
        <v>-2.7307949608161543E-2</v>
      </c>
      <c r="AU55">
        <f t="shared" si="25"/>
        <v>-7.4246096717079171E-2</v>
      </c>
      <c r="AW55">
        <v>52</v>
      </c>
      <c r="AX55">
        <f>IF(Z55&gt;0, (R55*SUMPRODUCT(K55:$K$98, X55:$X$98)-K55*$AZ$3)/Z55, 0)</f>
        <v>-3615125.5802303934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6.2999795584895634E-3</v>
      </c>
      <c r="L56" s="2">
        <v>53</v>
      </c>
      <c r="M56" s="6">
        <v>0.52707773400000002</v>
      </c>
      <c r="Q56" s="4">
        <f t="shared" si="22"/>
        <v>50</v>
      </c>
      <c r="R56">
        <f t="shared" si="0"/>
        <v>50000</v>
      </c>
      <c r="S56">
        <f t="shared" si="1"/>
        <v>-6973309.7310538376</v>
      </c>
      <c r="U56">
        <f t="shared" si="12"/>
        <v>0.52707773400000002</v>
      </c>
      <c r="V56">
        <f t="shared" si="13"/>
        <v>0.01</v>
      </c>
      <c r="W56">
        <f t="shared" si="14"/>
        <v>1.3657630059398206E-5</v>
      </c>
      <c r="X56">
        <f t="shared" si="15"/>
        <v>7.1986327035178918E-6</v>
      </c>
      <c r="Y56">
        <f t="shared" si="16"/>
        <v>1.3657630059398206E-7</v>
      </c>
      <c r="Z56">
        <f t="shared" si="17"/>
        <v>6.3224210552863315E-6</v>
      </c>
      <c r="AB56">
        <f t="shared" si="18"/>
        <v>-49.374047793054004</v>
      </c>
      <c r="AC56">
        <f t="shared" si="19"/>
        <v>-44.088200268647846</v>
      </c>
      <c r="AE56">
        <f t="shared" si="2"/>
        <v>0</v>
      </c>
      <c r="AF56">
        <f t="shared" si="26"/>
        <v>0</v>
      </c>
      <c r="AG56">
        <f t="shared" si="26"/>
        <v>-3.1612105276431656E-4</v>
      </c>
      <c r="AH56">
        <f t="shared" si="4"/>
        <v>-0.3599316351758946</v>
      </c>
      <c r="AI56">
        <f t="shared" si="23"/>
        <v>-0.3602477562286589</v>
      </c>
      <c r="AJ56">
        <f t="shared" si="6"/>
        <v>-5.285847524406158</v>
      </c>
      <c r="AK56">
        <f t="shared" si="20"/>
        <v>-3.4561833455137805</v>
      </c>
      <c r="AL56">
        <f t="shared" si="24"/>
        <v>-9.1022786261485962</v>
      </c>
      <c r="AN56">
        <f t="shared" si="27"/>
        <v>0</v>
      </c>
      <c r="AO56">
        <f t="shared" si="27"/>
        <v>0</v>
      </c>
      <c r="AP56">
        <f t="shared" si="27"/>
        <v>-1.9915561704233951E-6</v>
      </c>
      <c r="AQ56">
        <f t="shared" si="27"/>
        <v>-2.267561944061859E-3</v>
      </c>
      <c r="AR56">
        <f t="shared" si="27"/>
        <v>-2.2695535002322824E-3</v>
      </c>
      <c r="AS56">
        <f t="shared" si="27"/>
        <v>-3.3300731353051456E-2</v>
      </c>
      <c r="AT56">
        <f t="shared" si="27"/>
        <v>-2.1773884427128888E-2</v>
      </c>
      <c r="AU56">
        <f t="shared" si="25"/>
        <v>-5.7344169280412624E-2</v>
      </c>
      <c r="AW56">
        <v>53</v>
      </c>
      <c r="AX56">
        <f>IF(Z56&gt;0, (R56*SUMPRODUCT(K56:$K$98, X56:$X$98)-K56*$AZ$3)/Z56, 0)</f>
        <v>-6973309.7310538376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5.6249817486513955E-3</v>
      </c>
      <c r="L57" s="2">
        <v>54</v>
      </c>
      <c r="M57" s="6">
        <v>0.54097960300000003</v>
      </c>
      <c r="Q57" s="4">
        <f t="shared" si="22"/>
        <v>50</v>
      </c>
      <c r="R57">
        <f t="shared" si="0"/>
        <v>50000</v>
      </c>
      <c r="S57">
        <f t="shared" si="1"/>
        <v>-13866769.468393467</v>
      </c>
      <c r="U57">
        <f t="shared" si="12"/>
        <v>0.54097960300000003</v>
      </c>
      <c r="V57">
        <f t="shared" si="13"/>
        <v>0.01</v>
      </c>
      <c r="W57">
        <f t="shared" si="14"/>
        <v>6.3224210552863315E-6</v>
      </c>
      <c r="X57">
        <f t="shared" si="15"/>
        <v>3.4203008324876408E-6</v>
      </c>
      <c r="Y57">
        <f t="shared" si="16"/>
        <v>6.322421055286332E-8</v>
      </c>
      <c r="Z57">
        <f t="shared" si="17"/>
        <v>2.8388960122458271E-6</v>
      </c>
      <c r="AB57">
        <f t="shared" si="18"/>
        <v>-44.088200268647846</v>
      </c>
      <c r="AC57">
        <f t="shared" si="19"/>
        <v>-39.366316546554401</v>
      </c>
      <c r="AE57">
        <f t="shared" si="2"/>
        <v>0</v>
      </c>
      <c r="AF57">
        <f t="shared" si="26"/>
        <v>0</v>
      </c>
      <c r="AG57">
        <f t="shared" si="26"/>
        <v>-1.4194480061229136E-4</v>
      </c>
      <c r="AH57">
        <f t="shared" si="4"/>
        <v>-0.17101504162438205</v>
      </c>
      <c r="AI57">
        <f t="shared" si="23"/>
        <v>-0.17115698642499436</v>
      </c>
      <c r="AJ57">
        <f t="shared" si="6"/>
        <v>-4.7218837220934446</v>
      </c>
      <c r="AK57">
        <f t="shared" si="20"/>
        <v>-3.0861740188053495</v>
      </c>
      <c r="AL57">
        <f t="shared" si="24"/>
        <v>-7.9792147273237877</v>
      </c>
      <c r="AN57">
        <f t="shared" si="27"/>
        <v>0</v>
      </c>
      <c r="AO57">
        <f t="shared" si="27"/>
        <v>0</v>
      </c>
      <c r="AP57">
        <f t="shared" si="27"/>
        <v>-7.9843691276010028E-7</v>
      </c>
      <c r="AQ57">
        <f t="shared" si="27"/>
        <v>-9.6195648788200772E-4</v>
      </c>
      <c r="AR57">
        <f t="shared" si="27"/>
        <v>-9.6275492479476791E-4</v>
      </c>
      <c r="AS57">
        <f t="shared" si="27"/>
        <v>-2.6560509756029745E-2</v>
      </c>
      <c r="AT57">
        <f t="shared" si="27"/>
        <v>-1.7359672528942219E-2</v>
      </c>
      <c r="AU57">
        <f t="shared" si="25"/>
        <v>-4.488293720976673E-2</v>
      </c>
      <c r="AW57">
        <v>54</v>
      </c>
      <c r="AX57">
        <f>IF(Z57&gt;0, (R57*SUMPRODUCT(K57:$K$98, X57:$X$98)-K57*$AZ$3)/Z57, 0)</f>
        <v>-13866769.468393467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5.0223051327244602E-3</v>
      </c>
      <c r="L58" s="2">
        <v>55</v>
      </c>
      <c r="M58" s="6">
        <v>0.55513806300000001</v>
      </c>
      <c r="Q58" s="4">
        <f t="shared" si="22"/>
        <v>50</v>
      </c>
      <c r="R58">
        <f t="shared" si="0"/>
        <v>50000</v>
      </c>
      <c r="S58">
        <f t="shared" si="1"/>
        <v>-28471846.279296439</v>
      </c>
      <c r="U58">
        <f t="shared" si="12"/>
        <v>0.55513806300000001</v>
      </c>
      <c r="V58">
        <f t="shared" si="13"/>
        <v>0.01</v>
      </c>
      <c r="W58">
        <f t="shared" si="14"/>
        <v>2.8388960122458271E-6</v>
      </c>
      <c r="X58">
        <f t="shared" si="15"/>
        <v>1.5759792332965729E-6</v>
      </c>
      <c r="Y58">
        <f t="shared" si="16"/>
        <v>2.838896012245827E-8</v>
      </c>
      <c r="Z58">
        <f t="shared" si="17"/>
        <v>1.234527818826796E-6</v>
      </c>
      <c r="AB58">
        <f t="shared" si="18"/>
        <v>-39.366316546554401</v>
      </c>
      <c r="AC58">
        <f t="shared" si="19"/>
        <v>-35.149286285151661</v>
      </c>
      <c r="AE58">
        <f t="shared" si="2"/>
        <v>0</v>
      </c>
      <c r="AF58">
        <f t="shared" si="26"/>
        <v>0</v>
      </c>
      <c r="AG58">
        <f t="shared" si="26"/>
        <v>-6.1726390941339792E-5</v>
      </c>
      <c r="AH58">
        <f t="shared" si="4"/>
        <v>-7.8798961664828651E-2</v>
      </c>
      <c r="AI58">
        <f t="shared" si="23"/>
        <v>-7.8860688055769984E-2</v>
      </c>
      <c r="AJ58">
        <f t="shared" si="6"/>
        <v>-4.2170302614027406</v>
      </c>
      <c r="AK58">
        <f t="shared" si="20"/>
        <v>-2.7556421582588082</v>
      </c>
      <c r="AL58">
        <f t="shared" si="24"/>
        <v>-7.0515331077173187</v>
      </c>
      <c r="AN58">
        <f t="shared" si="27"/>
        <v>0</v>
      </c>
      <c r="AO58">
        <f t="shared" si="27"/>
        <v>0</v>
      </c>
      <c r="AP58">
        <f t="shared" si="27"/>
        <v>-3.1000877004924744E-7</v>
      </c>
      <c r="AQ58">
        <f t="shared" si="27"/>
        <v>-3.9575242962262689E-4</v>
      </c>
      <c r="AR58">
        <f t="shared" si="27"/>
        <v>-3.9606243839267614E-4</v>
      </c>
      <c r="AS58">
        <f t="shared" si="27"/>
        <v>-2.1179212726697358E-2</v>
      </c>
      <c r="AT58">
        <f t="shared" si="27"/>
        <v>-1.3839675755375121E-2</v>
      </c>
      <c r="AU58">
        <f t="shared" si="25"/>
        <v>-3.5414950920465156E-2</v>
      </c>
      <c r="AW58">
        <v>55</v>
      </c>
      <c r="AX58">
        <f>IF(Z58&gt;0, (R58*SUMPRODUCT(K58:$K$98, X58:$X$98)-K58*$AZ$3)/Z58, 0)</f>
        <v>-28471846.279296439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4.4842010113611249E-3</v>
      </c>
      <c r="L59" s="2">
        <v>56</v>
      </c>
      <c r="M59" s="6">
        <v>0.569934367</v>
      </c>
      <c r="Q59" s="4">
        <f t="shared" si="22"/>
        <v>50</v>
      </c>
      <c r="R59">
        <f t="shared" si="0"/>
        <v>50000</v>
      </c>
      <c r="S59">
        <f t="shared" si="1"/>
        <v>-60518056.178920224</v>
      </c>
      <c r="U59">
        <f t="shared" si="12"/>
        <v>0.569934367</v>
      </c>
      <c r="V59">
        <f t="shared" si="13"/>
        <v>0.01</v>
      </c>
      <c r="W59">
        <f t="shared" si="14"/>
        <v>1.234527818826796E-6</v>
      </c>
      <c r="X59">
        <f t="shared" si="15"/>
        <v>7.0359983096694067E-7</v>
      </c>
      <c r="Y59">
        <f t="shared" si="16"/>
        <v>1.234527818826796E-8</v>
      </c>
      <c r="Z59">
        <f t="shared" si="17"/>
        <v>5.1858270967158729E-7</v>
      </c>
      <c r="AB59">
        <f t="shared" si="18"/>
        <v>-35.149286285151661</v>
      </c>
      <c r="AC59">
        <f t="shared" si="19"/>
        <v>-31.383617557321795</v>
      </c>
      <c r="AE59">
        <f t="shared" si="2"/>
        <v>0</v>
      </c>
      <c r="AF59">
        <f t="shared" si="26"/>
        <v>0</v>
      </c>
      <c r="AG59">
        <f t="shared" si="26"/>
        <v>-2.5929135483579364E-5</v>
      </c>
      <c r="AH59">
        <f t="shared" si="4"/>
        <v>-3.5179991548347035E-2</v>
      </c>
      <c r="AI59">
        <f t="shared" si="23"/>
        <v>-3.5205920683830612E-2</v>
      </c>
      <c r="AJ59">
        <f t="shared" si="6"/>
        <v>-3.7656687278298655</v>
      </c>
      <c r="AK59">
        <f t="shared" si="20"/>
        <v>-2.4604500399606164</v>
      </c>
      <c r="AL59">
        <f t="shared" si="24"/>
        <v>-6.2613246884743123</v>
      </c>
      <c r="AN59">
        <f t="shared" si="27"/>
        <v>0</v>
      </c>
      <c r="AO59">
        <f t="shared" si="27"/>
        <v>0</v>
      </c>
      <c r="AP59">
        <f t="shared" si="27"/>
        <v>-1.1627145555918621E-7</v>
      </c>
      <c r="AQ59">
        <f t="shared" si="27"/>
        <v>-1.5775415368077361E-4</v>
      </c>
      <c r="AR59">
        <f t="shared" si="27"/>
        <v>-1.5787042513633277E-4</v>
      </c>
      <c r="AS59">
        <f t="shared" si="27"/>
        <v>-1.6886015517785645E-2</v>
      </c>
      <c r="AT59">
        <f t="shared" si="27"/>
        <v>-1.1033152557594916E-2</v>
      </c>
      <c r="AU59">
        <f t="shared" si="25"/>
        <v>-2.807703850051689E-2</v>
      </c>
      <c r="AW59">
        <v>56</v>
      </c>
      <c r="AX59">
        <f>IF(Z59&gt;0, (R59*SUMPRODUCT(K59:$K$98, X59:$X$98)-K59*$AZ$3)/Z59, 0)</f>
        <v>-60518056.178920224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4.0037509030010042E-3</v>
      </c>
      <c r="L60" s="2">
        <v>57</v>
      </c>
      <c r="M60" s="6">
        <v>0.58483052300000005</v>
      </c>
      <c r="Q60" s="4">
        <f t="shared" si="22"/>
        <v>50</v>
      </c>
      <c r="R60">
        <f t="shared" si="0"/>
        <v>50000</v>
      </c>
      <c r="S60">
        <f t="shared" si="1"/>
        <v>-133362046.5172517</v>
      </c>
      <c r="U60">
        <f t="shared" si="12"/>
        <v>0.58483052300000005</v>
      </c>
      <c r="V60">
        <f t="shared" si="13"/>
        <v>0.01</v>
      </c>
      <c r="W60">
        <f t="shared" si="14"/>
        <v>5.1858270967158729E-7</v>
      </c>
      <c r="X60">
        <f t="shared" si="15"/>
        <v>3.0328299731599159E-7</v>
      </c>
      <c r="Y60">
        <f t="shared" si="16"/>
        <v>5.1858270967158733E-9</v>
      </c>
      <c r="Z60">
        <f t="shared" si="17"/>
        <v>2.1011388525887982E-7</v>
      </c>
      <c r="AB60">
        <f t="shared" si="18"/>
        <v>-31.383617557321795</v>
      </c>
      <c r="AC60">
        <f t="shared" si="19"/>
        <v>-28.021217739815217</v>
      </c>
      <c r="AE60">
        <f t="shared" si="2"/>
        <v>0</v>
      </c>
      <c r="AF60">
        <f t="shared" si="26"/>
        <v>0</v>
      </c>
      <c r="AG60">
        <f t="shared" si="26"/>
        <v>-1.0505694262943991E-5</v>
      </c>
      <c r="AH60">
        <f t="shared" si="4"/>
        <v>-1.516414986579958E-2</v>
      </c>
      <c r="AI60">
        <f t="shared" si="23"/>
        <v>-1.5174655560062523E-2</v>
      </c>
      <c r="AJ60">
        <f t="shared" si="6"/>
        <v>-3.3623998175065779</v>
      </c>
      <c r="AK60">
        <f t="shared" si="20"/>
        <v>-2.1968532290125258</v>
      </c>
      <c r="AL60">
        <f t="shared" si="24"/>
        <v>-5.5744277020791664</v>
      </c>
      <c r="AN60">
        <f t="shared" si="27"/>
        <v>0</v>
      </c>
      <c r="AO60">
        <f t="shared" si="27"/>
        <v>0</v>
      </c>
      <c r="AP60">
        <f t="shared" si="27"/>
        <v>-4.2062182891914472E-8</v>
      </c>
      <c r="AQ60">
        <f t="shared" si="27"/>
        <v>-6.0713478718437625E-5</v>
      </c>
      <c r="AR60">
        <f t="shared" si="27"/>
        <v>-6.0755540901329535E-5</v>
      </c>
      <c r="AS60">
        <f t="shared" si="27"/>
        <v>-1.3462211305592373E-2</v>
      </c>
      <c r="AT60">
        <f t="shared" si="27"/>
        <v>-8.795653099419572E-3</v>
      </c>
      <c r="AU60">
        <f t="shared" si="25"/>
        <v>-2.2318619945913276E-2</v>
      </c>
      <c r="AW60">
        <v>57</v>
      </c>
      <c r="AX60">
        <f>IF(Z60&gt;0, (R60*SUMPRODUCT(K60:$K$98, X60:$X$98)-K60*$AZ$3)/Z60, 0)</f>
        <v>-133362046.5172517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3.5747775919651821E-3</v>
      </c>
      <c r="L61" s="2">
        <v>58</v>
      </c>
      <c r="M61" s="6">
        <v>0.59948279800000004</v>
      </c>
      <c r="Q61" s="4">
        <f t="shared" si="22"/>
        <v>50</v>
      </c>
      <c r="R61">
        <f t="shared" si="0"/>
        <v>50000</v>
      </c>
      <c r="S61">
        <f t="shared" si="1"/>
        <v>-304912294.6157279</v>
      </c>
      <c r="U61">
        <f t="shared" si="12"/>
        <v>0.59948279800000004</v>
      </c>
      <c r="V61">
        <f t="shared" si="13"/>
        <v>0.01</v>
      </c>
      <c r="W61">
        <f t="shared" si="14"/>
        <v>2.1011388525887982E-7</v>
      </c>
      <c r="X61">
        <f t="shared" si="15"/>
        <v>1.2595965983364425E-7</v>
      </c>
      <c r="Y61">
        <f t="shared" si="16"/>
        <v>2.1011388525887983E-9</v>
      </c>
      <c r="Z61">
        <f t="shared" si="17"/>
        <v>8.2053086572646783E-8</v>
      </c>
      <c r="AB61">
        <f t="shared" si="18"/>
        <v>-28.021217739815217</v>
      </c>
      <c r="AC61">
        <f t="shared" si="19"/>
        <v>-25.018994907168704</v>
      </c>
      <c r="AE61">
        <f t="shared" si="2"/>
        <v>0</v>
      </c>
      <c r="AF61">
        <f t="shared" si="26"/>
        <v>0</v>
      </c>
      <c r="AG61">
        <f t="shared" si="26"/>
        <v>-4.1026543286323389E-6</v>
      </c>
      <c r="AH61">
        <f t="shared" si="4"/>
        <v>-6.2979829916822126E-3</v>
      </c>
      <c r="AI61">
        <f t="shared" si="23"/>
        <v>-6.3020856460108453E-3</v>
      </c>
      <c r="AJ61">
        <f t="shared" si="6"/>
        <v>-3.0022228326465132</v>
      </c>
      <c r="AK61">
        <f t="shared" si="20"/>
        <v>-1.9614852417870654</v>
      </c>
      <c r="AL61">
        <f t="shared" si="24"/>
        <v>-4.9700101600795898</v>
      </c>
      <c r="AN61">
        <f t="shared" si="27"/>
        <v>0</v>
      </c>
      <c r="AO61">
        <f t="shared" si="27"/>
        <v>0</v>
      </c>
      <c r="AP61">
        <f t="shared" si="27"/>
        <v>-1.4666076761573843E-8</v>
      </c>
      <c r="AQ61">
        <f t="shared" si="27"/>
        <v>-2.2513888473243415E-5</v>
      </c>
      <c r="AR61">
        <f t="shared" si="27"/>
        <v>-2.2528554550004988E-5</v>
      </c>
      <c r="AS61">
        <f t="shared" si="27"/>
        <v>-1.073227890823099E-2</v>
      </c>
      <c r="AT61">
        <f t="shared" si="27"/>
        <v>-7.0118734893108089E-3</v>
      </c>
      <c r="AU61">
        <f t="shared" si="25"/>
        <v>-1.7766680952091805E-2</v>
      </c>
      <c r="AW61">
        <v>58</v>
      </c>
      <c r="AX61">
        <f>IF(Z61&gt;0, (R61*SUMPRODUCT(K61:$K$98, X61:$X$98)-K61*$AZ$3)/Z61, 0)</f>
        <v>-304912294.6157279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3.1917657071117694E-3</v>
      </c>
      <c r="L62" s="2">
        <v>59</v>
      </c>
      <c r="M62" s="6">
        <v>0.61448546299999995</v>
      </c>
      <c r="Q62" s="4">
        <f t="shared" si="22"/>
        <v>50</v>
      </c>
      <c r="R62">
        <f t="shared" si="0"/>
        <v>50000</v>
      </c>
      <c r="S62">
        <f t="shared" si="1"/>
        <v>-724987510.50347459</v>
      </c>
      <c r="U62">
        <f t="shared" si="12"/>
        <v>0.61448546299999995</v>
      </c>
      <c r="V62">
        <f t="shared" si="13"/>
        <v>0.01</v>
      </c>
      <c r="W62">
        <f t="shared" si="14"/>
        <v>8.2053086572646783E-8</v>
      </c>
      <c r="X62">
        <f t="shared" si="15"/>
        <v>5.0420428893171939E-8</v>
      </c>
      <c r="Y62">
        <f t="shared" si="16"/>
        <v>8.2053086572646784E-10</v>
      </c>
      <c r="Z62">
        <f t="shared" si="17"/>
        <v>3.0812126813748376E-8</v>
      </c>
      <c r="AB62">
        <f t="shared" si="18"/>
        <v>-25.018994907168704</v>
      </c>
      <c r="AC62">
        <f t="shared" si="19"/>
        <v>-22.338407112016792</v>
      </c>
      <c r="AE62">
        <f t="shared" si="2"/>
        <v>0</v>
      </c>
      <c r="AF62">
        <f t="shared" si="26"/>
        <v>0</v>
      </c>
      <c r="AG62">
        <f t="shared" si="26"/>
        <v>-1.5406063406874187E-6</v>
      </c>
      <c r="AH62">
        <f t="shared" si="4"/>
        <v>-2.5210214446585969E-3</v>
      </c>
      <c r="AI62">
        <f t="shared" si="23"/>
        <v>-2.5225620509992841E-3</v>
      </c>
      <c r="AJ62">
        <f t="shared" si="6"/>
        <v>-2.6805877951519115</v>
      </c>
      <c r="AK62">
        <f t="shared" si="20"/>
        <v>-1.7513296435018095</v>
      </c>
      <c r="AL62">
        <f t="shared" si="24"/>
        <v>-4.4344400007047202</v>
      </c>
      <c r="AN62">
        <f t="shared" si="27"/>
        <v>0</v>
      </c>
      <c r="AO62">
        <f t="shared" si="27"/>
        <v>0</v>
      </c>
      <c r="AP62">
        <f t="shared" si="27"/>
        <v>-4.9172544863650546E-9</v>
      </c>
      <c r="AQ62">
        <f t="shared" si="27"/>
        <v>-8.0465097939546809E-6</v>
      </c>
      <c r="AR62">
        <f t="shared" si="27"/>
        <v>-8.0514270484410445E-6</v>
      </c>
      <c r="AS62">
        <f t="shared" si="27"/>
        <v>-8.5558081994682195E-3</v>
      </c>
      <c r="AT62">
        <f t="shared" si="27"/>
        <v>-5.5898338979773563E-3</v>
      </c>
      <c r="AU62">
        <f t="shared" si="25"/>
        <v>-1.4153693524494016E-2</v>
      </c>
      <c r="AW62">
        <v>59</v>
      </c>
      <c r="AX62">
        <f>IF(Z62&gt;0, (R62*SUMPRODUCT(K62:$K$98, X62:$X$98)-K62*$AZ$3)/Z62, 0)</f>
        <v>-724987510.50347459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2.8497908099212226E-3</v>
      </c>
      <c r="L63" s="2">
        <v>60</v>
      </c>
      <c r="M63" s="6">
        <v>0.62975077099999999</v>
      </c>
      <c r="Q63" s="4">
        <f t="shared" si="22"/>
        <v>50</v>
      </c>
      <c r="R63">
        <f t="shared" si="0"/>
        <v>50000</v>
      </c>
      <c r="S63">
        <f t="shared" si="1"/>
        <v>-1796840753.8304546</v>
      </c>
      <c r="U63">
        <f t="shared" si="12"/>
        <v>0.62975077099999999</v>
      </c>
      <c r="V63">
        <f t="shared" si="13"/>
        <v>0.01</v>
      </c>
      <c r="W63">
        <f t="shared" si="14"/>
        <v>3.0812126813748376E-8</v>
      </c>
      <c r="X63">
        <f t="shared" si="15"/>
        <v>1.9403960617107813E-8</v>
      </c>
      <c r="Y63">
        <f t="shared" si="16"/>
        <v>3.0812126813748378E-10</v>
      </c>
      <c r="Z63">
        <f t="shared" si="17"/>
        <v>1.110004492850308E-8</v>
      </c>
      <c r="AB63">
        <f t="shared" si="18"/>
        <v>-22.338407112016792</v>
      </c>
      <c r="AC63">
        <f t="shared" si="19"/>
        <v>-19.94501309688339</v>
      </c>
      <c r="AE63">
        <f t="shared" si="2"/>
        <v>0</v>
      </c>
      <c r="AF63">
        <f t="shared" si="26"/>
        <v>0</v>
      </c>
      <c r="AG63">
        <f t="shared" si="26"/>
        <v>-5.5500224642515397E-7</v>
      </c>
      <c r="AH63">
        <f t="shared" si="4"/>
        <v>-9.7019803085539064E-4</v>
      </c>
      <c r="AI63">
        <f t="shared" si="23"/>
        <v>-9.7075303310181576E-4</v>
      </c>
      <c r="AJ63">
        <f t="shared" si="6"/>
        <v>-2.3933940151334028</v>
      </c>
      <c r="AK63">
        <f t="shared" si="20"/>
        <v>-1.5636884978411756</v>
      </c>
      <c r="AL63">
        <f t="shared" si="24"/>
        <v>-3.9580532660076804</v>
      </c>
      <c r="AN63">
        <f t="shared" si="27"/>
        <v>0</v>
      </c>
      <c r="AO63">
        <f t="shared" si="27"/>
        <v>0</v>
      </c>
      <c r="AP63">
        <f t="shared" si="27"/>
        <v>-1.5816403013480374E-9</v>
      </c>
      <c r="AQ63">
        <f t="shared" si="27"/>
        <v>-2.7648614321353591E-6</v>
      </c>
      <c r="AR63">
        <f t="shared" si="27"/>
        <v>-2.7664430724367068E-6</v>
      </c>
      <c r="AS63">
        <f t="shared" si="27"/>
        <v>-6.8206722688476272E-3</v>
      </c>
      <c r="AT63">
        <f t="shared" si="27"/>
        <v>-4.4561851107273037E-3</v>
      </c>
      <c r="AU63">
        <f t="shared" si="25"/>
        <v>-1.1279623822647368E-2</v>
      </c>
      <c r="AW63">
        <v>60</v>
      </c>
      <c r="AX63">
        <f>IF(Z63&gt;0, (R63*SUMPRODUCT(K63:$K$98, X63:$X$98)-K63*$AZ$3)/Z63, 0)</f>
        <v>-1796840753.8304546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2.5444560802868059E-3</v>
      </c>
      <c r="L64" s="2">
        <v>61</v>
      </c>
      <c r="M64" s="6">
        <v>0.64518007799999999</v>
      </c>
      <c r="Q64" s="4">
        <f t="shared" si="22"/>
        <v>50</v>
      </c>
      <c r="R64">
        <f t="shared" si="0"/>
        <v>50000</v>
      </c>
      <c r="S64">
        <f t="shared" si="1"/>
        <v>-4652638113.247714</v>
      </c>
      <c r="U64">
        <f t="shared" si="12"/>
        <v>0.64518007799999999</v>
      </c>
      <c r="V64">
        <f t="shared" si="13"/>
        <v>0.01</v>
      </c>
      <c r="W64">
        <f t="shared" si="14"/>
        <v>1.110004492850308E-8</v>
      </c>
      <c r="X64">
        <f t="shared" si="15"/>
        <v>7.1615278527751214E-9</v>
      </c>
      <c r="Y64">
        <f t="shared" si="16"/>
        <v>1.110004492850308E-10</v>
      </c>
      <c r="Z64">
        <f t="shared" si="17"/>
        <v>3.8275166264429279E-9</v>
      </c>
      <c r="AB64">
        <f t="shared" si="18"/>
        <v>-19.94501309688339</v>
      </c>
      <c r="AC64">
        <f t="shared" si="19"/>
        <v>-17.808049735277681</v>
      </c>
      <c r="AE64">
        <f t="shared" si="2"/>
        <v>0</v>
      </c>
      <c r="AF64">
        <f t="shared" si="26"/>
        <v>0</v>
      </c>
      <c r="AG64">
        <f t="shared" si="26"/>
        <v>-1.913758313221464E-7</v>
      </c>
      <c r="AH64">
        <f t="shared" si="4"/>
        <v>-3.5807639263875607E-4</v>
      </c>
      <c r="AI64">
        <f t="shared" si="23"/>
        <v>-3.5826776847007821E-4</v>
      </c>
      <c r="AJ64">
        <f t="shared" si="6"/>
        <v>-2.1369633616057087</v>
      </c>
      <c r="AK64">
        <f t="shared" si="20"/>
        <v>-1.3961509167818373</v>
      </c>
      <c r="AL64">
        <f t="shared" si="24"/>
        <v>-3.5334725461560161</v>
      </c>
      <c r="AN64">
        <f t="shared" si="27"/>
        <v>0</v>
      </c>
      <c r="AO64">
        <f t="shared" si="27"/>
        <v>0</v>
      </c>
      <c r="AP64">
        <f t="shared" si="27"/>
        <v>-4.8694739762757761E-10</v>
      </c>
      <c r="AQ64">
        <f t="shared" si="27"/>
        <v>-9.1110965445684852E-7</v>
      </c>
      <c r="AR64">
        <f t="shared" si="27"/>
        <v>-9.1159660185447608E-7</v>
      </c>
      <c r="AS64">
        <f t="shared" si="27"/>
        <v>-5.4374094187877777E-3</v>
      </c>
      <c r="AT64">
        <f t="shared" si="27"/>
        <v>-3.5524446892035446E-3</v>
      </c>
      <c r="AU64">
        <f t="shared" si="25"/>
        <v>-8.9907657045931767E-3</v>
      </c>
      <c r="AW64">
        <v>61</v>
      </c>
      <c r="AX64">
        <f>IF(Z64&gt;0, (R64*SUMPRODUCT(K64:$K$98, X64:$X$98)-K64*$AZ$3)/Z64, 0)</f>
        <v>-4652638113.247714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2.2718357859703624E-3</v>
      </c>
      <c r="L65" s="2">
        <v>62</v>
      </c>
      <c r="M65" s="6">
        <v>0.66067595400000001</v>
      </c>
      <c r="Q65" s="4">
        <f t="shared" si="22"/>
        <v>50</v>
      </c>
      <c r="R65">
        <f t="shared" si="0"/>
        <v>50000</v>
      </c>
      <c r="S65">
        <f t="shared" si="1"/>
        <v>-12614145320.177662</v>
      </c>
      <c r="U65">
        <f t="shared" si="12"/>
        <v>0.66067595400000001</v>
      </c>
      <c r="V65">
        <f t="shared" si="13"/>
        <v>0.01</v>
      </c>
      <c r="W65">
        <f t="shared" si="14"/>
        <v>3.8275166264429279E-9</v>
      </c>
      <c r="X65">
        <f t="shared" si="15"/>
        <v>2.5287481986260429E-9</v>
      </c>
      <c r="Y65">
        <f t="shared" si="16"/>
        <v>3.8275166264429276E-11</v>
      </c>
      <c r="Z65">
        <f t="shared" si="17"/>
        <v>1.2604932615524558E-9</v>
      </c>
      <c r="AB65">
        <f t="shared" si="18"/>
        <v>-17.808049735277681</v>
      </c>
      <c r="AC65">
        <f t="shared" si="19"/>
        <v>-15.900045176327387</v>
      </c>
      <c r="AE65">
        <f t="shared" si="2"/>
        <v>0</v>
      </c>
      <c r="AF65">
        <f t="shared" si="26"/>
        <v>0</v>
      </c>
      <c r="AG65">
        <f t="shared" si="26"/>
        <v>-6.3024663077622793E-8</v>
      </c>
      <c r="AH65">
        <f t="shared" si="4"/>
        <v>-1.2643740993130214E-4</v>
      </c>
      <c r="AI65">
        <f t="shared" si="23"/>
        <v>-1.2650043459437976E-4</v>
      </c>
      <c r="AJ65">
        <f t="shared" si="6"/>
        <v>-1.9080045589502941</v>
      </c>
      <c r="AK65">
        <f t="shared" si="20"/>
        <v>-1.2465634814694377</v>
      </c>
      <c r="AL65">
        <f t="shared" si="24"/>
        <v>-3.1546945408543259</v>
      </c>
      <c r="AN65">
        <f t="shared" si="27"/>
        <v>0</v>
      </c>
      <c r="AO65">
        <f t="shared" si="27"/>
        <v>0</v>
      </c>
      <c r="AP65">
        <f t="shared" si="27"/>
        <v>-1.4318168497846846E-10</v>
      </c>
      <c r="AQ65">
        <f t="shared" si="27"/>
        <v>-2.872450325673367E-7</v>
      </c>
      <c r="AR65">
        <f t="shared" si="27"/>
        <v>-2.8738821425231514E-7</v>
      </c>
      <c r="AS65">
        <f t="shared" si="27"/>
        <v>-4.3346730368178758E-3</v>
      </c>
      <c r="AT65">
        <f t="shared" si="27"/>
        <v>-2.8319875266860713E-3</v>
      </c>
      <c r="AU65">
        <f t="shared" si="25"/>
        <v>-7.1669479517181989E-3</v>
      </c>
      <c r="AW65">
        <v>62</v>
      </c>
      <c r="AX65">
        <f>IF(Z65&gt;0, (R65*SUMPRODUCT(K65:$K$98, X65:$X$98)-K65*$AZ$3)/Z65, 0)</f>
        <v>-12614145320.177662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2.0284248089021089E-3</v>
      </c>
      <c r="L66" s="2">
        <v>63</v>
      </c>
      <c r="M66" s="6">
        <v>0.67625413199999995</v>
      </c>
      <c r="Q66" s="4">
        <f t="shared" si="22"/>
        <v>50</v>
      </c>
      <c r="R66">
        <f t="shared" si="0"/>
        <v>50000</v>
      </c>
      <c r="S66">
        <f t="shared" si="1"/>
        <v>-35897301262.317787</v>
      </c>
      <c r="U66">
        <f t="shared" si="12"/>
        <v>0.67625413199999995</v>
      </c>
      <c r="V66">
        <f t="shared" si="13"/>
        <v>0.01</v>
      </c>
      <c r="W66">
        <f t="shared" si="14"/>
        <v>1.2604932615524558E-9</v>
      </c>
      <c r="X66">
        <f t="shared" si="15"/>
        <v>8.5241377648300489E-10</v>
      </c>
      <c r="Y66">
        <f t="shared" si="16"/>
        <v>1.2604932615524558E-11</v>
      </c>
      <c r="Z66">
        <f t="shared" si="17"/>
        <v>3.9547455245392634E-10</v>
      </c>
      <c r="AB66">
        <f t="shared" si="18"/>
        <v>-15.900045176327387</v>
      </c>
      <c r="AC66">
        <f t="shared" si="19"/>
        <v>-14.196469151018892</v>
      </c>
      <c r="AE66">
        <f t="shared" si="2"/>
        <v>0</v>
      </c>
      <c r="AF66">
        <f t="shared" si="26"/>
        <v>0</v>
      </c>
      <c r="AG66">
        <f t="shared" si="26"/>
        <v>-1.9773727622696319E-8</v>
      </c>
      <c r="AH66">
        <f t="shared" si="4"/>
        <v>-4.2620688824150248E-5</v>
      </c>
      <c r="AI66">
        <f t="shared" si="23"/>
        <v>-4.2640462551772944E-5</v>
      </c>
      <c r="AJ66">
        <f t="shared" si="6"/>
        <v>-1.7035760253084948</v>
      </c>
      <c r="AK66">
        <f t="shared" si="20"/>
        <v>-1.1130031623429173</v>
      </c>
      <c r="AL66">
        <f t="shared" si="24"/>
        <v>-2.8166218281139637</v>
      </c>
      <c r="AN66">
        <f t="shared" si="27"/>
        <v>0</v>
      </c>
      <c r="AO66">
        <f t="shared" si="27"/>
        <v>0</v>
      </c>
      <c r="AP66">
        <f t="shared" si="27"/>
        <v>-4.0109519674350132E-11</v>
      </c>
      <c r="AQ66">
        <f t="shared" si="27"/>
        <v>-8.6452862583403222E-8</v>
      </c>
      <c r="AR66">
        <f t="shared" si="27"/>
        <v>-8.6492972103077567E-8</v>
      </c>
      <c r="AS66">
        <f t="shared" si="27"/>
        <v>-3.4555758735865978E-3</v>
      </c>
      <c r="AT66">
        <f t="shared" si="27"/>
        <v>-2.2576432268828751E-3</v>
      </c>
      <c r="AU66">
        <f t="shared" si="25"/>
        <v>-5.7133055934415755E-3</v>
      </c>
      <c r="AW66">
        <v>63</v>
      </c>
      <c r="AX66">
        <f>IF(Z66&gt;0, (R66*SUMPRODUCT(K66:$K$98, X66:$X$98)-K66*$AZ$3)/Z66, 0)</f>
        <v>-35897301262.317787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1.8110935793768828E-3</v>
      </c>
      <c r="L67" s="2">
        <v>64</v>
      </c>
      <c r="M67" s="6">
        <v>0.69194305599999995</v>
      </c>
      <c r="Q67" s="4">
        <f t="shared" si="22"/>
        <v>50</v>
      </c>
      <c r="R67">
        <f t="shared" ref="R67:R79" si="28">$C$6</f>
        <v>50000</v>
      </c>
      <c r="S67">
        <f t="shared" ref="S67:S79" si="29">AX67</f>
        <v>-107533686674.91702</v>
      </c>
      <c r="U67">
        <f t="shared" si="12"/>
        <v>0.69194305599999995</v>
      </c>
      <c r="V67">
        <f t="shared" si="13"/>
        <v>0.01</v>
      </c>
      <c r="W67">
        <f t="shared" si="14"/>
        <v>3.9547455245392634E-10</v>
      </c>
      <c r="X67">
        <f t="shared" si="15"/>
        <v>2.7364587039520207E-10</v>
      </c>
      <c r="Y67">
        <f t="shared" si="16"/>
        <v>3.9547455245392638E-12</v>
      </c>
      <c r="Z67">
        <f t="shared" si="17"/>
        <v>1.1787393653418502E-10</v>
      </c>
      <c r="AB67">
        <f t="shared" si="18"/>
        <v>-14.196469151018892</v>
      </c>
      <c r="AC67">
        <f t="shared" si="19"/>
        <v>-12.675418958406107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-5.8936968267092507E-9</v>
      </c>
      <c r="AH67">
        <f t="shared" ref="AH67:AH79" si="32">-X67*R67</f>
        <v>-1.3682293519760103E-5</v>
      </c>
      <c r="AI67">
        <f t="shared" si="23"/>
        <v>-1.3688187216586812E-5</v>
      </c>
      <c r="AJ67">
        <f t="shared" ref="AJ67:AJ79" si="33">AB67-AC67</f>
        <v>-1.5210501926127851</v>
      </c>
      <c r="AK67">
        <f t="shared" si="20"/>
        <v>-0.99375284057132252</v>
      </c>
      <c r="AL67">
        <f t="shared" si="24"/>
        <v>-2.5148167213713242</v>
      </c>
      <c r="AN67">
        <f t="shared" ref="AN67:AT79" si="34">AE67*$K67</f>
        <v>0</v>
      </c>
      <c r="AO67">
        <f t="shared" si="34"/>
        <v>0</v>
      </c>
      <c r="AP67">
        <f t="shared" si="34"/>
        <v>-1.0674036481647033E-11</v>
      </c>
      <c r="AQ67">
        <f t="shared" si="34"/>
        <v>-2.4779913944787454E-8</v>
      </c>
      <c r="AR67">
        <f t="shared" si="34"/>
        <v>-2.4790587981269102E-8</v>
      </c>
      <c r="AS67">
        <f t="shared" si="34"/>
        <v>-2.7547642377509858E-3</v>
      </c>
      <c r="AT67">
        <f t="shared" si="34"/>
        <v>-1.7997793890462612E-3</v>
      </c>
      <c r="AU67">
        <f t="shared" si="25"/>
        <v>-4.5545684173852281E-3</v>
      </c>
      <c r="AW67">
        <v>64</v>
      </c>
      <c r="AX67">
        <f>IF(Z67&gt;0, (R67*SUMPRODUCT(K67:$K$98, X67:$X$98)-K67*$AZ$3)/Z67, 0)</f>
        <v>-107533686674.91702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1.6170478387293595E-3</v>
      </c>
      <c r="L68" s="2">
        <v>65</v>
      </c>
      <c r="M68" s="6">
        <v>0.70765376499999999</v>
      </c>
      <c r="Q68" s="4">
        <f t="shared" si="22"/>
        <v>50</v>
      </c>
      <c r="R68">
        <f t="shared" si="28"/>
        <v>50000</v>
      </c>
      <c r="S68">
        <f t="shared" si="29"/>
        <v>-340051357245.67279</v>
      </c>
      <c r="U68">
        <f t="shared" ref="U68:U79" si="38">M68</f>
        <v>0.70765376499999999</v>
      </c>
      <c r="V68">
        <f t="shared" ref="V68:V79" si="39">$C$10</f>
        <v>0.01</v>
      </c>
      <c r="W68">
        <f t="shared" ref="W68:W79" si="40">Z67</f>
        <v>1.1787393653418502E-10</v>
      </c>
      <c r="X68">
        <f t="shared" ref="X68:X79" si="41">U68*W68</f>
        <v>8.3413934983787082E-11</v>
      </c>
      <c r="Y68">
        <f t="shared" ref="Y68:Y79" si="42">V68*W68</f>
        <v>1.1787393653418502E-12</v>
      </c>
      <c r="Z68">
        <f t="shared" ref="Z68:Z79" si="43">MAX(0, W68-X68-Y68)</f>
        <v>3.3281262185056089E-11</v>
      </c>
      <c r="AB68">
        <f t="shared" ref="AB68:AB79" si="44">AC67</f>
        <v>-12.675418958406107</v>
      </c>
      <c r="AC68">
        <f t="shared" ref="AC68:AC79" si="45">S68*Z68</f>
        <v>-11.317338376877409</v>
      </c>
      <c r="AE68">
        <f t="shared" si="30"/>
        <v>0</v>
      </c>
      <c r="AF68">
        <f t="shared" si="31"/>
        <v>0</v>
      </c>
      <c r="AG68">
        <f t="shared" si="31"/>
        <v>-1.6640631092528044E-9</v>
      </c>
      <c r="AH68">
        <f t="shared" si="32"/>
        <v>-4.1706967491893539E-6</v>
      </c>
      <c r="AI68">
        <f t="shared" si="23"/>
        <v>-4.1723608122986069E-6</v>
      </c>
      <c r="AJ68">
        <f t="shared" si="33"/>
        <v>-1.3580805815286983</v>
      </c>
      <c r="AK68">
        <f t="shared" ref="AK68:AK79" si="46">G68*SUM(AB68:AB68, AE68:AF68)</f>
        <v>-0.88727932708842761</v>
      </c>
      <c r="AL68">
        <f t="shared" si="24"/>
        <v>-2.2453640809779385</v>
      </c>
      <c r="AN68">
        <f t="shared" si="34"/>
        <v>0</v>
      </c>
      <c r="AO68">
        <f t="shared" si="34"/>
        <v>0</v>
      </c>
      <c r="AP68">
        <f t="shared" si="34"/>
        <v>-2.6908696543265056E-12</v>
      </c>
      <c r="AQ68">
        <f t="shared" si="34"/>
        <v>-6.7442161642722108E-9</v>
      </c>
      <c r="AR68">
        <f t="shared" si="34"/>
        <v>-6.7469070339265375E-9</v>
      </c>
      <c r="AS68">
        <f t="shared" si="34"/>
        <v>-2.1960812691812935E-3</v>
      </c>
      <c r="AT68">
        <f t="shared" si="34"/>
        <v>-1.4347731182175823E-3</v>
      </c>
      <c r="AU68">
        <f t="shared" si="25"/>
        <v>-3.6308611343059101E-3</v>
      </c>
      <c r="AW68">
        <v>65</v>
      </c>
      <c r="AX68">
        <f>IF(Z68&gt;0, (R68*SUMPRODUCT(K68:$K$98, X68:$X$98)-K68*$AZ$3)/Z68, 0)</f>
        <v>-340051357245.67279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1.4437927131512138E-3</v>
      </c>
      <c r="L69" s="2">
        <v>66</v>
      </c>
      <c r="M69" s="6">
        <v>0.72329488099999995</v>
      </c>
      <c r="Q69" s="4">
        <f t="shared" ref="Q69:Q79" si="48">$C$8</f>
        <v>50</v>
      </c>
      <c r="R69">
        <f t="shared" si="28"/>
        <v>50000</v>
      </c>
      <c r="S69">
        <f t="shared" si="29"/>
        <v>-1138400659751.2852</v>
      </c>
      <c r="U69">
        <f t="shared" si="38"/>
        <v>0.72329488099999995</v>
      </c>
      <c r="V69">
        <f t="shared" si="39"/>
        <v>0.01</v>
      </c>
      <c r="W69">
        <f t="shared" si="40"/>
        <v>3.3281262185056089E-11</v>
      </c>
      <c r="X69">
        <f t="shared" si="41"/>
        <v>2.4072166571669944E-11</v>
      </c>
      <c r="Y69">
        <f t="shared" si="42"/>
        <v>3.3281262185056088E-13</v>
      </c>
      <c r="Z69">
        <f t="shared" si="43"/>
        <v>8.8762829915355843E-12</v>
      </c>
      <c r="AB69">
        <f t="shared" si="44"/>
        <v>-11.317338376877409</v>
      </c>
      <c r="AC69">
        <f t="shared" si="45"/>
        <v>-10.104766413703221</v>
      </c>
      <c r="AE69">
        <f t="shared" si="30"/>
        <v>0</v>
      </c>
      <c r="AF69">
        <f t="shared" si="31"/>
        <v>0</v>
      </c>
      <c r="AG69">
        <f t="shared" si="31"/>
        <v>-4.4381414957677921E-10</v>
      </c>
      <c r="AH69">
        <f t="shared" si="32"/>
        <v>-1.2036083285834972E-6</v>
      </c>
      <c r="AI69">
        <f t="shared" si="23"/>
        <v>-1.2040521427330741E-6</v>
      </c>
      <c r="AJ69">
        <f t="shared" si="33"/>
        <v>-1.212571963174188</v>
      </c>
      <c r="AK69">
        <f t="shared" si="46"/>
        <v>-0.79221368638141865</v>
      </c>
      <c r="AL69">
        <f t="shared" si="24"/>
        <v>-2.0047868536077491</v>
      </c>
      <c r="AN69">
        <f t="shared" si="34"/>
        <v>0</v>
      </c>
      <c r="AO69">
        <f t="shared" si="34"/>
        <v>0</v>
      </c>
      <c r="AP69">
        <f t="shared" si="34"/>
        <v>-6.4077563515235674E-13</v>
      </c>
      <c r="AQ69">
        <f t="shared" si="34"/>
        <v>-1.7377609342969651E-9</v>
      </c>
      <c r="AR69">
        <f t="shared" si="34"/>
        <v>-1.7384017099321175E-9</v>
      </c>
      <c r="AS69">
        <f t="shared" si="34"/>
        <v>-1.7507025646023547E-3</v>
      </c>
      <c r="AT69">
        <f t="shared" si="34"/>
        <v>-1.1437923476561532E-3</v>
      </c>
      <c r="AU69">
        <f t="shared" si="25"/>
        <v>-2.8944966506602174E-3</v>
      </c>
      <c r="AW69">
        <v>66</v>
      </c>
      <c r="AX69">
        <f>IF(Z69&gt;0, (R69*SUMPRODUCT(K69:$K$98, X69:$X$98)-K69*$AZ$3)/Z69, 0)</f>
        <v>-1138400659751.2852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1.2891006367421552E-3</v>
      </c>
      <c r="L70" s="2">
        <v>67</v>
      </c>
      <c r="M70" s="6">
        <v>0.74145409100000004</v>
      </c>
      <c r="Q70" s="4">
        <f t="shared" si="48"/>
        <v>50</v>
      </c>
      <c r="R70">
        <f t="shared" si="28"/>
        <v>50000</v>
      </c>
      <c r="S70">
        <f t="shared" si="29"/>
        <v>-4089502678800.605</v>
      </c>
      <c r="U70">
        <f t="shared" si="38"/>
        <v>0.74145409100000004</v>
      </c>
      <c r="V70">
        <f t="shared" si="39"/>
        <v>0.01</v>
      </c>
      <c r="W70">
        <f t="shared" si="40"/>
        <v>8.8762829915355843E-12</v>
      </c>
      <c r="X70">
        <f t="shared" si="41"/>
        <v>6.5813563369477774E-12</v>
      </c>
      <c r="Y70">
        <f t="shared" si="42"/>
        <v>8.8762829915355844E-14</v>
      </c>
      <c r="Z70">
        <f t="shared" si="43"/>
        <v>2.2061638246724512E-12</v>
      </c>
      <c r="AB70">
        <f t="shared" si="44"/>
        <v>-10.104766413703221</v>
      </c>
      <c r="AC70">
        <f t="shared" si="45"/>
        <v>-9.022112870870977</v>
      </c>
      <c r="AE70">
        <f t="shared" si="30"/>
        <v>0</v>
      </c>
      <c r="AF70">
        <f t="shared" si="31"/>
        <v>0</v>
      </c>
      <c r="AG70">
        <f t="shared" si="31"/>
        <v>-1.1030819123362256E-10</v>
      </c>
      <c r="AH70">
        <f t="shared" si="32"/>
        <v>-3.2906781684738885E-7</v>
      </c>
      <c r="AI70">
        <f t="shared" si="23"/>
        <v>-3.2917812503862249E-7</v>
      </c>
      <c r="AJ70">
        <f t="shared" si="33"/>
        <v>-1.0826535428322437</v>
      </c>
      <c r="AK70">
        <f t="shared" si="46"/>
        <v>-0.70733364895922557</v>
      </c>
      <c r="AL70">
        <f t="shared" si="24"/>
        <v>-1.7899875209695941</v>
      </c>
      <c r="AN70">
        <f t="shared" si="34"/>
        <v>0</v>
      </c>
      <c r="AO70">
        <f t="shared" si="34"/>
        <v>0</v>
      </c>
      <c r="AP70">
        <f t="shared" si="34"/>
        <v>-1.4219835955713827E-13</v>
      </c>
      <c r="AQ70">
        <f t="shared" si="34"/>
        <v>-4.2420153222931987E-10</v>
      </c>
      <c r="AR70">
        <f t="shared" si="34"/>
        <v>-4.2434373058887704E-10</v>
      </c>
      <c r="AS70">
        <f t="shared" si="34"/>
        <v>-1.3956493714361955E-3</v>
      </c>
      <c r="AT70">
        <f t="shared" si="34"/>
        <v>-9.1182425726248973E-4</v>
      </c>
      <c r="AU70">
        <f t="shared" si="25"/>
        <v>-2.3074740530424154E-3</v>
      </c>
      <c r="AW70">
        <v>67</v>
      </c>
      <c r="AX70">
        <f>IF(Z70&gt;0, (R70*SUMPRODUCT(K70:$K$98, X70:$X$98)-K70*$AZ$3)/Z70, 0)</f>
        <v>-4089502678800.605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1.1509827113769242E-3</v>
      </c>
      <c r="L71" s="2">
        <v>68</v>
      </c>
      <c r="M71" s="6">
        <v>0.75951466000000001</v>
      </c>
      <c r="Q71" s="4">
        <f t="shared" si="48"/>
        <v>50</v>
      </c>
      <c r="R71">
        <f t="shared" si="28"/>
        <v>50000</v>
      </c>
      <c r="S71">
        <f t="shared" si="29"/>
        <v>-15841969288225.959</v>
      </c>
      <c r="U71">
        <f t="shared" si="38"/>
        <v>0.75951466000000001</v>
      </c>
      <c r="V71">
        <f t="shared" si="39"/>
        <v>0.01</v>
      </c>
      <c r="W71">
        <f t="shared" si="40"/>
        <v>2.2061638246724512E-12</v>
      </c>
      <c r="X71">
        <f t="shared" si="41"/>
        <v>1.6756137672003964E-12</v>
      </c>
      <c r="Y71">
        <f t="shared" si="42"/>
        <v>2.2061638246724513E-14</v>
      </c>
      <c r="Z71">
        <f t="shared" si="43"/>
        <v>5.0848841922533025E-13</v>
      </c>
      <c r="AB71">
        <f t="shared" si="44"/>
        <v>-9.022112870870977</v>
      </c>
      <c r="AC71">
        <f t="shared" si="45"/>
        <v>-8.0554579207862478</v>
      </c>
      <c r="AE71">
        <f t="shared" si="30"/>
        <v>0</v>
      </c>
      <c r="AF71">
        <f t="shared" si="31"/>
        <v>0</v>
      </c>
      <c r="AG71">
        <f t="shared" si="31"/>
        <v>-2.5424420961266512E-11</v>
      </c>
      <c r="AH71">
        <f t="shared" si="32"/>
        <v>-8.3780688360019821E-8</v>
      </c>
      <c r="AI71">
        <f t="shared" si="23"/>
        <v>-8.3806112780981092E-8</v>
      </c>
      <c r="AJ71">
        <f t="shared" si="33"/>
        <v>-0.96665495008472924</v>
      </c>
      <c r="AK71">
        <f t="shared" si="46"/>
        <v>-0.63154790096096847</v>
      </c>
      <c r="AL71">
        <f t="shared" si="24"/>
        <v>-1.5982029348518105</v>
      </c>
      <c r="AN71">
        <f t="shared" si="34"/>
        <v>0</v>
      </c>
      <c r="AO71">
        <f t="shared" si="34"/>
        <v>0</v>
      </c>
      <c r="AP71">
        <f t="shared" si="34"/>
        <v>-2.9263068973186835E-14</v>
      </c>
      <c r="AQ71">
        <f t="shared" si="34"/>
        <v>-9.6430123849640721E-11</v>
      </c>
      <c r="AR71">
        <f t="shared" si="34"/>
        <v>-9.6459386918613917E-11</v>
      </c>
      <c r="AS71">
        <f t="shared" si="34"/>
        <v>-1.112603135414447E-3</v>
      </c>
      <c r="AT71">
        <f t="shared" si="34"/>
        <v>-7.2690071541246066E-4</v>
      </c>
      <c r="AU71">
        <f t="shared" si="25"/>
        <v>-1.8395039472862947E-3</v>
      </c>
      <c r="AW71">
        <v>68</v>
      </c>
      <c r="AX71">
        <f>IF(Z71&gt;0, (R71*SUMPRODUCT(K71:$K$98, X71:$X$98)-K71*$AZ$3)/Z71, 0)</f>
        <v>-15841969288225.959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1.027663135157968E-3</v>
      </c>
      <c r="L72" s="2">
        <v>69</v>
      </c>
      <c r="M72" s="6">
        <v>0.77745419500000001</v>
      </c>
      <c r="Q72" s="4">
        <f t="shared" si="48"/>
        <v>50</v>
      </c>
      <c r="R72">
        <f t="shared" si="28"/>
        <v>50000</v>
      </c>
      <c r="S72">
        <f t="shared" si="29"/>
        <v>-66548551433795.969</v>
      </c>
      <c r="U72">
        <f t="shared" si="38"/>
        <v>0.77745419500000001</v>
      </c>
      <c r="V72">
        <f t="shared" si="39"/>
        <v>0.01</v>
      </c>
      <c r="W72">
        <f t="shared" si="40"/>
        <v>5.0848841922533025E-13</v>
      </c>
      <c r="X72">
        <f t="shared" si="41"/>
        <v>3.9532645463565168E-13</v>
      </c>
      <c r="Y72">
        <f t="shared" si="42"/>
        <v>5.084884192253303E-15</v>
      </c>
      <c r="Z72">
        <f t="shared" si="43"/>
        <v>1.0807708039742527E-13</v>
      </c>
      <c r="AB72">
        <f t="shared" si="44"/>
        <v>-8.0554579207862478</v>
      </c>
      <c r="AC72">
        <f t="shared" si="45"/>
        <v>-7.1923731436425582</v>
      </c>
      <c r="AE72">
        <f t="shared" si="30"/>
        <v>0</v>
      </c>
      <c r="AF72">
        <f t="shared" si="31"/>
        <v>0</v>
      </c>
      <c r="AG72">
        <f t="shared" si="31"/>
        <v>-5.4038540198712635E-12</v>
      </c>
      <c r="AH72">
        <f t="shared" si="32"/>
        <v>-1.9766322731782584E-8</v>
      </c>
      <c r="AI72">
        <f t="shared" si="23"/>
        <v>-1.9771726585802456E-8</v>
      </c>
      <c r="AJ72">
        <f t="shared" si="33"/>
        <v>-0.86308477714368959</v>
      </c>
      <c r="AK72">
        <f t="shared" si="46"/>
        <v>-0.56388205445503736</v>
      </c>
      <c r="AL72">
        <f t="shared" si="24"/>
        <v>-1.4269668513704534</v>
      </c>
      <c r="AN72">
        <f t="shared" si="34"/>
        <v>0</v>
      </c>
      <c r="AO72">
        <f t="shared" si="34"/>
        <v>0</v>
      </c>
      <c r="AP72">
        <f t="shared" si="34"/>
        <v>-5.5533415639968909E-15</v>
      </c>
      <c r="AQ72">
        <f t="shared" si="34"/>
        <v>-2.0313121189087899E-11</v>
      </c>
      <c r="AR72">
        <f t="shared" si="34"/>
        <v>-2.0318674530651899E-11</v>
      </c>
      <c r="AS72">
        <f t="shared" si="34"/>
        <v>-8.8696040798660013E-4</v>
      </c>
      <c r="AT72">
        <f t="shared" si="34"/>
        <v>-5.7948079994057976E-4</v>
      </c>
      <c r="AU72">
        <f t="shared" si="25"/>
        <v>-1.4664412282458543E-3</v>
      </c>
      <c r="AW72">
        <v>69</v>
      </c>
      <c r="AX72">
        <f>IF(Z72&gt;0, (R72*SUMPRODUCT(K72:$K$98, X72:$X$98)-K72*$AZ$3)/Z72, 0)</f>
        <v>-66548551433795.969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9.1755637067675712E-4</v>
      </c>
      <c r="L73" s="2">
        <v>70</v>
      </c>
      <c r="M73" s="6">
        <v>0.79525030600000002</v>
      </c>
      <c r="Q73" s="4">
        <f t="shared" si="48"/>
        <v>50</v>
      </c>
      <c r="R73">
        <f t="shared" si="28"/>
        <v>50000</v>
      </c>
      <c r="S73">
        <f t="shared" si="29"/>
        <v>-305101118642187.81</v>
      </c>
      <c r="U73">
        <f t="shared" si="38"/>
        <v>0.79525030600000002</v>
      </c>
      <c r="V73">
        <f t="shared" si="39"/>
        <v>0.01</v>
      </c>
      <c r="W73">
        <f t="shared" si="40"/>
        <v>1.0807708039742527E-13</v>
      </c>
      <c r="X73">
        <f t="shared" si="41"/>
        <v>8.594833125763905E-14</v>
      </c>
      <c r="Y73">
        <f t="shared" si="42"/>
        <v>1.0807708039742527E-15</v>
      </c>
      <c r="Z73">
        <f t="shared" si="43"/>
        <v>2.1047978335811969E-14</v>
      </c>
      <c r="AB73">
        <f t="shared" si="44"/>
        <v>-7.1923731436425582</v>
      </c>
      <c r="AC73">
        <f t="shared" si="45"/>
        <v>-6.4217617354127663</v>
      </c>
      <c r="AE73">
        <f t="shared" si="30"/>
        <v>0</v>
      </c>
      <c r="AF73">
        <f t="shared" si="31"/>
        <v>0</v>
      </c>
      <c r="AG73">
        <f t="shared" si="31"/>
        <v>-1.0523989167905984E-12</v>
      </c>
      <c r="AH73">
        <f t="shared" si="32"/>
        <v>-4.2974165628819525E-9</v>
      </c>
      <c r="AI73">
        <f t="shared" si="23"/>
        <v>-4.2984689617987434E-9</v>
      </c>
      <c r="AJ73">
        <f t="shared" si="33"/>
        <v>-0.77061140822979191</v>
      </c>
      <c r="AK73">
        <f t="shared" si="46"/>
        <v>-0.50346612005497915</v>
      </c>
      <c r="AL73">
        <f t="shared" si="24"/>
        <v>-1.2740775325832399</v>
      </c>
      <c r="AN73">
        <f t="shared" si="34"/>
        <v>0</v>
      </c>
      <c r="AO73">
        <f t="shared" si="34"/>
        <v>0</v>
      </c>
      <c r="AP73">
        <f t="shared" si="34"/>
        <v>-9.6563533059453202E-16</v>
      </c>
      <c r="AQ73">
        <f t="shared" si="34"/>
        <v>-3.9431219447241481E-12</v>
      </c>
      <c r="AR73">
        <f t="shared" si="34"/>
        <v>-3.944087580054743E-12</v>
      </c>
      <c r="AS73">
        <f t="shared" si="34"/>
        <v>-7.0707940693743275E-4</v>
      </c>
      <c r="AT73">
        <f t="shared" si="34"/>
        <v>-4.6195854587635513E-4</v>
      </c>
      <c r="AU73">
        <f t="shared" si="25"/>
        <v>-1.1690379567578753E-3</v>
      </c>
      <c r="AW73">
        <v>70</v>
      </c>
      <c r="AX73">
        <f>IF(Z73&gt;0, (R73*SUMPRODUCT(K73:$K$98, X73:$X$98)-K73*$AZ$3)/Z73, 0)</f>
        <v>-305101118642187.81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8.1924675953281884E-4</v>
      </c>
      <c r="L74" s="2">
        <v>71</v>
      </c>
      <c r="M74" s="6">
        <v>0.81288120699999999</v>
      </c>
      <c r="Q74" s="4">
        <f t="shared" si="48"/>
        <v>50</v>
      </c>
      <c r="R74">
        <f t="shared" si="28"/>
        <v>50000</v>
      </c>
      <c r="S74">
        <f t="shared" si="29"/>
        <v>-1538016991079793.8</v>
      </c>
      <c r="U74">
        <f t="shared" si="38"/>
        <v>0.81288120699999999</v>
      </c>
      <c r="V74">
        <f t="shared" si="39"/>
        <v>0.01</v>
      </c>
      <c r="W74">
        <f t="shared" si="40"/>
        <v>2.1047978335811969E-14</v>
      </c>
      <c r="X74">
        <f t="shared" si="41"/>
        <v>1.7109506034524683E-14</v>
      </c>
      <c r="Y74">
        <f t="shared" si="42"/>
        <v>2.104797833581197E-16</v>
      </c>
      <c r="Z74">
        <f t="shared" si="43"/>
        <v>3.7279925179291664E-15</v>
      </c>
      <c r="AB74">
        <f t="shared" si="44"/>
        <v>-6.4217617354127663</v>
      </c>
      <c r="AC74">
        <f t="shared" si="45"/>
        <v>-5.7337158351934008</v>
      </c>
      <c r="AE74">
        <f t="shared" si="30"/>
        <v>0</v>
      </c>
      <c r="AF74">
        <f t="shared" si="31"/>
        <v>0</v>
      </c>
      <c r="AG74">
        <f t="shared" si="31"/>
        <v>-1.8639962589645833E-13</v>
      </c>
      <c r="AH74">
        <f t="shared" si="32"/>
        <v>-8.554753017262342E-10</v>
      </c>
      <c r="AI74">
        <f t="shared" si="23"/>
        <v>-8.5566170135213067E-10</v>
      </c>
      <c r="AJ74">
        <f t="shared" si="33"/>
        <v>-0.68804590021936551</v>
      </c>
      <c r="AK74">
        <f t="shared" si="46"/>
        <v>-0.44952332147889368</v>
      </c>
      <c r="AL74">
        <f t="shared" si="24"/>
        <v>-1.1375692225539209</v>
      </c>
      <c r="AN74">
        <f t="shared" si="34"/>
        <v>0</v>
      </c>
      <c r="AO74">
        <f t="shared" si="34"/>
        <v>0</v>
      </c>
      <c r="AP74">
        <f t="shared" si="34"/>
        <v>-1.5270728949380318E-16</v>
      </c>
      <c r="AQ74">
        <f t="shared" si="34"/>
        <v>-7.0084536879957787E-13</v>
      </c>
      <c r="AR74">
        <f t="shared" si="34"/>
        <v>-7.0099807608907167E-13</v>
      </c>
      <c r="AS74">
        <f t="shared" si="34"/>
        <v>-5.6367937416455642E-4</v>
      </c>
      <c r="AT74">
        <f t="shared" si="34"/>
        <v>-3.682705244560132E-4</v>
      </c>
      <c r="AU74">
        <f t="shared" si="25"/>
        <v>-9.3194989932156769E-4</v>
      </c>
      <c r="AW74">
        <v>71</v>
      </c>
      <c r="AX74">
        <f>IF(Z74&gt;0, (R74*SUMPRODUCT(K74:$K$98, X74:$X$98)-K74*$AZ$3)/Z74, 0)</f>
        <v>-1538016991079793.8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7.3147032101144531E-4</v>
      </c>
      <c r="L75" s="2">
        <v>72</v>
      </c>
      <c r="M75" s="6">
        <v>0.83042254299999996</v>
      </c>
      <c r="Q75" s="4">
        <f t="shared" si="48"/>
        <v>50</v>
      </c>
      <c r="R75">
        <f t="shared" si="28"/>
        <v>50000</v>
      </c>
      <c r="S75">
        <f t="shared" si="29"/>
        <v>-8605410075693888</v>
      </c>
      <c r="U75">
        <f t="shared" si="38"/>
        <v>0.83042254299999996</v>
      </c>
      <c r="V75">
        <f t="shared" si="39"/>
        <v>0.01</v>
      </c>
      <c r="W75">
        <f t="shared" si="40"/>
        <v>3.7279925179291664E-15</v>
      </c>
      <c r="X75">
        <f t="shared" si="41"/>
        <v>3.0958090270237113E-15</v>
      </c>
      <c r="Y75">
        <f t="shared" si="42"/>
        <v>3.7279925179291666E-17</v>
      </c>
      <c r="Z75">
        <f t="shared" si="43"/>
        <v>5.9490356572616344E-16</v>
      </c>
      <c r="AB75">
        <f t="shared" si="44"/>
        <v>-5.7337158351934008</v>
      </c>
      <c r="AC75">
        <f t="shared" si="45"/>
        <v>-5.1193891385661479</v>
      </c>
      <c r="AE75">
        <f t="shared" si="30"/>
        <v>0</v>
      </c>
      <c r="AF75">
        <f t="shared" si="31"/>
        <v>0</v>
      </c>
      <c r="AG75">
        <f t="shared" si="31"/>
        <v>-2.974517828630817E-14</v>
      </c>
      <c r="AH75">
        <f t="shared" si="32"/>
        <v>-1.5479045135118558E-10</v>
      </c>
      <c r="AI75">
        <f t="shared" si="23"/>
        <v>-1.5482019652947187E-10</v>
      </c>
      <c r="AJ75">
        <f t="shared" si="33"/>
        <v>-0.61432669662725292</v>
      </c>
      <c r="AK75">
        <f t="shared" si="46"/>
        <v>-0.40136010846353809</v>
      </c>
      <c r="AL75">
        <f t="shared" si="24"/>
        <v>-1.0156868052456112</v>
      </c>
      <c r="AN75">
        <f t="shared" si="34"/>
        <v>0</v>
      </c>
      <c r="AO75">
        <f t="shared" si="34"/>
        <v>0</v>
      </c>
      <c r="AP75">
        <f t="shared" si="34"/>
        <v>-2.1757715109628511E-17</v>
      </c>
      <c r="AQ75">
        <f t="shared" si="34"/>
        <v>-1.1322462113935821E-13</v>
      </c>
      <c r="AR75">
        <f t="shared" si="34"/>
        <v>-1.1324637885446783E-13</v>
      </c>
      <c r="AS75">
        <f t="shared" si="34"/>
        <v>-4.4936174598783748E-4</v>
      </c>
      <c r="AT75">
        <f t="shared" si="34"/>
        <v>-2.935830073790127E-4</v>
      </c>
      <c r="AU75">
        <f t="shared" si="25"/>
        <v>-7.4294475348009651E-4</v>
      </c>
      <c r="AW75">
        <v>72</v>
      </c>
      <c r="AX75">
        <f>IF(Z75&gt;0, (R75*SUMPRODUCT(K75:$K$98, X75:$X$98)-K75*$AZ$3)/Z75, 0)</f>
        <v>-8605410075693888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6.5309850090307614E-4</v>
      </c>
      <c r="L76" s="2">
        <v>73</v>
      </c>
      <c r="M76" s="6">
        <v>0.84796327400000004</v>
      </c>
      <c r="Q76" s="4">
        <f t="shared" si="48"/>
        <v>50</v>
      </c>
      <c r="R76">
        <f t="shared" si="28"/>
        <v>50000</v>
      </c>
      <c r="S76">
        <f t="shared" si="29"/>
        <v>-5.4094473096333448E+16</v>
      </c>
      <c r="U76">
        <f t="shared" si="38"/>
        <v>0.84796327400000004</v>
      </c>
      <c r="V76">
        <f t="shared" si="39"/>
        <v>0.01</v>
      </c>
      <c r="W76">
        <f t="shared" si="40"/>
        <v>5.9490356572616344E-16</v>
      </c>
      <c r="X76">
        <f t="shared" si="41"/>
        <v>5.0445637530743179E-16</v>
      </c>
      <c r="Y76">
        <f t="shared" si="42"/>
        <v>5.9490356572616348E-18</v>
      </c>
      <c r="Z76">
        <f t="shared" si="43"/>
        <v>8.4498154761470012E-17</v>
      </c>
      <c r="AB76">
        <f t="shared" si="44"/>
        <v>-5.1193891385661479</v>
      </c>
      <c r="AC76">
        <f t="shared" si="45"/>
        <v>-4.5708831594341595</v>
      </c>
      <c r="AE76">
        <f t="shared" si="30"/>
        <v>0</v>
      </c>
      <c r="AF76">
        <f t="shared" si="31"/>
        <v>0</v>
      </c>
      <c r="AG76">
        <f t="shared" si="31"/>
        <v>-4.2249077380735006E-15</v>
      </c>
      <c r="AH76">
        <f t="shared" si="32"/>
        <v>-2.5222818765371589E-11</v>
      </c>
      <c r="AI76">
        <f t="shared" si="23"/>
        <v>-2.5227043673109663E-11</v>
      </c>
      <c r="AJ76">
        <f t="shared" si="33"/>
        <v>-0.5485059791319884</v>
      </c>
      <c r="AK76">
        <f t="shared" si="46"/>
        <v>-0.3583572396996304</v>
      </c>
      <c r="AL76">
        <f t="shared" si="24"/>
        <v>-0.90686321885684584</v>
      </c>
      <c r="AN76">
        <f t="shared" si="34"/>
        <v>0</v>
      </c>
      <c r="AO76">
        <f t="shared" si="34"/>
        <v>0</v>
      </c>
      <c r="AP76">
        <f t="shared" si="34"/>
        <v>-2.7592809101896096E-18</v>
      </c>
      <c r="AQ76">
        <f t="shared" si="34"/>
        <v>-1.6472985124214162E-14</v>
      </c>
      <c r="AR76">
        <f t="shared" si="34"/>
        <v>-1.6475744405124351E-14</v>
      </c>
      <c r="AS76">
        <f t="shared" si="34"/>
        <v>-3.5822843270747558E-4</v>
      </c>
      <c r="AT76">
        <f t="shared" si="34"/>
        <v>-2.3404257603559293E-4</v>
      </c>
      <c r="AU76">
        <f t="shared" si="25"/>
        <v>-5.9227100875954431E-4</v>
      </c>
      <c r="AW76">
        <v>73</v>
      </c>
      <c r="AX76">
        <f>IF(Z76&gt;0, (R76*SUMPRODUCT(K76:$K$98, X76:$X$98)-K76*$AZ$3)/Z76, 0)</f>
        <v>-5.4094473096333448E+16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5.8312366152060366E-4</v>
      </c>
      <c r="L77" s="2">
        <v>74</v>
      </c>
      <c r="M77" s="6">
        <v>0.86550461000000001</v>
      </c>
      <c r="Q77" s="4">
        <f t="shared" si="48"/>
        <v>50</v>
      </c>
      <c r="R77">
        <f t="shared" si="28"/>
        <v>50000</v>
      </c>
      <c r="S77">
        <f t="shared" si="29"/>
        <v>-3.8795522222272666E+17</v>
      </c>
      <c r="U77">
        <f t="shared" si="38"/>
        <v>0.86550461000000001</v>
      </c>
      <c r="V77">
        <f t="shared" si="39"/>
        <v>0.01</v>
      </c>
      <c r="W77">
        <f t="shared" si="40"/>
        <v>8.4498154761470012E-17</v>
      </c>
      <c r="X77">
        <f t="shared" si="41"/>
        <v>7.3133542482545745E-17</v>
      </c>
      <c r="Y77">
        <f t="shared" si="42"/>
        <v>8.4498154761470016E-19</v>
      </c>
      <c r="Z77">
        <f t="shared" si="43"/>
        <v>1.0519630731309567E-17</v>
      </c>
      <c r="AB77">
        <f t="shared" si="44"/>
        <v>-4.5708831594341595</v>
      </c>
      <c r="AC77">
        <f t="shared" si="45"/>
        <v>-4.0811456780662274</v>
      </c>
      <c r="AE77">
        <f t="shared" si="30"/>
        <v>0</v>
      </c>
      <c r="AF77">
        <f t="shared" si="31"/>
        <v>0</v>
      </c>
      <c r="AG77">
        <f t="shared" si="31"/>
        <v>-5.2598153656547833E-16</v>
      </c>
      <c r="AH77">
        <f t="shared" si="32"/>
        <v>-3.656677124127287E-12</v>
      </c>
      <c r="AI77">
        <f t="shared" si="23"/>
        <v>-3.6572031056638522E-12</v>
      </c>
      <c r="AJ77">
        <f t="shared" si="33"/>
        <v>-0.48973748136793205</v>
      </c>
      <c r="AK77">
        <f t="shared" si="46"/>
        <v>-0.31996182116039118</v>
      </c>
      <c r="AL77">
        <f t="shared" si="24"/>
        <v>-0.80969930253198041</v>
      </c>
      <c r="AN77">
        <f t="shared" si="34"/>
        <v>0</v>
      </c>
      <c r="AO77">
        <f t="shared" si="34"/>
        <v>0</v>
      </c>
      <c r="AP77">
        <f t="shared" si="34"/>
        <v>-3.0671227949429501E-19</v>
      </c>
      <c r="AQ77">
        <f t="shared" si="34"/>
        <v>-2.1322949536197345E-15</v>
      </c>
      <c r="AR77">
        <f t="shared" si="34"/>
        <v>-2.1326016658992285E-15</v>
      </c>
      <c r="AS77">
        <f t="shared" si="34"/>
        <v>-2.8557751331914692E-4</v>
      </c>
      <c r="AT77">
        <f t="shared" si="34"/>
        <v>-1.8657730870184786E-4</v>
      </c>
      <c r="AU77">
        <f t="shared" si="25"/>
        <v>-4.7215482202312743E-4</v>
      </c>
      <c r="AW77">
        <v>74</v>
      </c>
      <c r="AX77">
        <f>IF(Z77&gt;0, (R77*SUMPRODUCT(K77:$K$98, X77:$X$98)-K77*$AZ$3)/Z77, 0)</f>
        <v>-3.8795522222272666E+17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5.2064612635768185E-4</v>
      </c>
      <c r="L78" s="2">
        <v>75</v>
      </c>
      <c r="M78" s="6">
        <v>0.88304594599999997</v>
      </c>
      <c r="Q78" s="4">
        <f t="shared" si="48"/>
        <v>50</v>
      </c>
      <c r="R78">
        <f t="shared" si="28"/>
        <v>50000</v>
      </c>
      <c r="S78">
        <f t="shared" si="29"/>
        <v>-3.2386672436959852E+18</v>
      </c>
      <c r="U78">
        <f t="shared" si="38"/>
        <v>0.88304594599999997</v>
      </c>
      <c r="V78">
        <f t="shared" si="39"/>
        <v>0.01</v>
      </c>
      <c r="W78">
        <f t="shared" si="40"/>
        <v>1.0519630731309567E-17</v>
      </c>
      <c r="X78">
        <f t="shared" si="41"/>
        <v>9.2893172706999274E-18</v>
      </c>
      <c r="Y78">
        <f t="shared" si="42"/>
        <v>1.0519630731309568E-19</v>
      </c>
      <c r="Z78">
        <f t="shared" si="43"/>
        <v>1.1251171532965439E-18</v>
      </c>
      <c r="AB78">
        <f t="shared" si="44"/>
        <v>-4.0811456780662274</v>
      </c>
      <c r="AC78">
        <f t="shared" si="45"/>
        <v>-3.6438800697019911</v>
      </c>
      <c r="AE78">
        <f t="shared" si="30"/>
        <v>0</v>
      </c>
      <c r="AF78">
        <f t="shared" si="31"/>
        <v>0</v>
      </c>
      <c r="AG78">
        <f t="shared" si="31"/>
        <v>-5.6255857664827193E-17</v>
      </c>
      <c r="AH78">
        <f t="shared" si="32"/>
        <v>-4.6446586353499639E-13</v>
      </c>
      <c r="AI78">
        <f t="shared" si="23"/>
        <v>-4.6452211939266121E-13</v>
      </c>
      <c r="AJ78">
        <f t="shared" si="33"/>
        <v>-0.43726560836423634</v>
      </c>
      <c r="AK78">
        <f t="shared" si="46"/>
        <v>-0.28568019746463597</v>
      </c>
      <c r="AL78">
        <f t="shared" si="24"/>
        <v>-0.72294580582933676</v>
      </c>
      <c r="AN78">
        <f t="shared" si="34"/>
        <v>0</v>
      </c>
      <c r="AO78">
        <f t="shared" si="34"/>
        <v>0</v>
      </c>
      <c r="AP78">
        <f t="shared" si="34"/>
        <v>-2.9289394378121386E-20</v>
      </c>
      <c r="AQ78">
        <f t="shared" si="34"/>
        <v>-2.4182235267487155E-16</v>
      </c>
      <c r="AR78">
        <f t="shared" si="34"/>
        <v>-2.4185164206924968E-16</v>
      </c>
      <c r="AS78">
        <f t="shared" si="34"/>
        <v>-2.2766064518427482E-4</v>
      </c>
      <c r="AT78">
        <f t="shared" si="34"/>
        <v>-1.4873828818706035E-4</v>
      </c>
      <c r="AU78">
        <f t="shared" si="25"/>
        <v>-3.7639893337157698E-4</v>
      </c>
      <c r="AW78">
        <v>75</v>
      </c>
      <c r="AX78">
        <f>IF(Z78&gt;0, (R78*SUMPRODUCT(K78:$K$98, X78:$X$98)-K78*$AZ$3)/Z78, 0)</f>
        <v>-3.2386672436959852E+18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8"/>
        <v>50000</v>
      </c>
      <c r="S79">
        <f t="shared" si="29"/>
        <v>0</v>
      </c>
      <c r="U79">
        <f t="shared" si="38"/>
        <v>1</v>
      </c>
      <c r="V79">
        <f t="shared" si="39"/>
        <v>0.01</v>
      </c>
      <c r="W79">
        <f t="shared" si="40"/>
        <v>1.1251171532965439E-18</v>
      </c>
      <c r="X79">
        <f t="shared" si="41"/>
        <v>1.1251171532965439E-18</v>
      </c>
      <c r="Y79">
        <f t="shared" si="42"/>
        <v>1.1251171532965439E-20</v>
      </c>
      <c r="Z79">
        <f t="shared" si="43"/>
        <v>0</v>
      </c>
      <c r="AB79">
        <f t="shared" si="44"/>
        <v>-3.6438800697019911</v>
      </c>
      <c r="AC79">
        <f t="shared" si="45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-5.6255857664827194E-14</v>
      </c>
      <c r="AI79">
        <f t="shared" si="23"/>
        <v>-5.6255857664827194E-14</v>
      </c>
      <c r="AJ79">
        <f t="shared" si="33"/>
        <v>-3.6438800697019911</v>
      </c>
      <c r="AK79">
        <f t="shared" si="46"/>
        <v>-0.25507160487913938</v>
      </c>
      <c r="AL79">
        <f t="shared" si="24"/>
        <v>-3.8989516745811867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-2.6151244980465519E-17</v>
      </c>
      <c r="AR79">
        <f t="shared" si="34"/>
        <v>-2.6151244980465519E-17</v>
      </c>
      <c r="AS79">
        <f t="shared" si="34"/>
        <v>-1.6939036100020546E-3</v>
      </c>
      <c r="AT79">
        <f t="shared" si="34"/>
        <v>-1.1857325270014383E-4</v>
      </c>
      <c r="AU79">
        <f t="shared" si="25"/>
        <v>-1.8124768627022247E-3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>SUM(AN3:AN79)</f>
        <v>18303.40082598403</v>
      </c>
      <c r="AO81" s="8">
        <f t="shared" ref="AO81:AU81" si="49">SUM(AO3:AO79)</f>
        <v>-1830.3400825984031</v>
      </c>
      <c r="AP81" s="8">
        <f t="shared" si="49"/>
        <v>-2967.4350705213178</v>
      </c>
      <c r="AQ81" s="8">
        <f t="shared" si="49"/>
        <v>-6998.7653518018478</v>
      </c>
      <c r="AR81" s="8">
        <f t="shared" si="49"/>
        <v>6506.8603210624588</v>
      </c>
      <c r="AS81" s="8">
        <f t="shared" si="49"/>
        <v>-1209.3133964006502</v>
      </c>
      <c r="AT81" s="8">
        <f t="shared" si="49"/>
        <v>327.38985219350747</v>
      </c>
      <c r="AU81" s="8">
        <f t="shared" si="49"/>
        <v>5624.9367768553184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387A8-04E9-41A7-9933-135D5E0155BC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31415.015503761235</v>
      </c>
      <c r="K3">
        <v>1</v>
      </c>
      <c r="L3" s="2">
        <v>0</v>
      </c>
      <c r="O3">
        <f>$C$3</f>
        <v>31415.015503761235</v>
      </c>
      <c r="P3" s="2">
        <f>O3*C5</f>
        <v>3141.5015503761238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31415.015503761235</v>
      </c>
      <c r="AF3">
        <f t="shared" ref="AF3:AG34" si="3">-$Z3*P3</f>
        <v>-3141.5015503761238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25753.605749385111</v>
      </c>
      <c r="AJ3">
        <f t="shared" ref="AJ3:AJ66" si="6">AB3-AC3</f>
        <v>0</v>
      </c>
      <c r="AL3">
        <f t="shared" ref="AL3:AL23" si="7">SUM(AI3:AK3)</f>
        <v>25753.605749385111</v>
      </c>
      <c r="AN3">
        <f t="shared" ref="AN3:AU34" si="8">AE3*$K3</f>
        <v>31415.015503761235</v>
      </c>
      <c r="AO3">
        <f t="shared" si="8"/>
        <v>-3141.5015503761238</v>
      </c>
      <c r="AP3">
        <f t="shared" si="8"/>
        <v>-2519.9082039999998</v>
      </c>
      <c r="AQ3">
        <f t="shared" si="8"/>
        <v>0</v>
      </c>
      <c r="AR3">
        <f t="shared" si="8"/>
        <v>25753.605749385111</v>
      </c>
      <c r="AS3">
        <f t="shared" si="8"/>
        <v>0</v>
      </c>
      <c r="AT3">
        <f t="shared" si="8"/>
        <v>0</v>
      </c>
      <c r="AU3">
        <f t="shared" si="8"/>
        <v>25753.605749385111</v>
      </c>
      <c r="AW3">
        <v>0</v>
      </c>
      <c r="AX3">
        <f>IF(Z3&gt;0, (R3*SUMPRODUCT(K3:$K$98, X3:$X$98)-K3*$AZ$3)/Z3, 0)</f>
        <v>0</v>
      </c>
      <c r="AZ3">
        <f>C6*ABS(SUMPRODUCT(X4:X69, K4:K69))/1</f>
        <v>14439.374635103271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1.1135328E-2</v>
      </c>
      <c r="R4">
        <f t="shared" si="0"/>
        <v>50000</v>
      </c>
      <c r="S4">
        <f t="shared" si="1"/>
        <v>989.46480067927678</v>
      </c>
      <c r="U4">
        <f t="shared" ref="U4:U67" si="12">M4</f>
        <v>1.1135328E-2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1.1135328E-2</v>
      </c>
      <c r="Y4">
        <f t="shared" ref="Y4:Y67" si="16">V4*W4</f>
        <v>0.01</v>
      </c>
      <c r="Z4">
        <f t="shared" ref="Z4:Z67" si="17">MAX(0, W4-X4-Y4)</f>
        <v>0.97886467200000005</v>
      </c>
      <c r="AB4">
        <f t="shared" ref="AB4:AB67" si="18">AC3</f>
        <v>0</v>
      </c>
      <c r="AC4">
        <f>S4*Z4</f>
        <v>968.55213757246565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-556.76639999999998</v>
      </c>
      <c r="AI4">
        <f t="shared" si="5"/>
        <v>-556.76639999999998</v>
      </c>
      <c r="AJ4">
        <f t="shared" si="6"/>
        <v>-968.55213757246565</v>
      </c>
      <c r="AK4">
        <f t="shared" ref="AK4:AK67" si="19">G4*SUM(AB4:AB4, AE4:AF4)</f>
        <v>0</v>
      </c>
      <c r="AL4">
        <f t="shared" si="7"/>
        <v>-1525.3185375724656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-519.42009515813038</v>
      </c>
      <c r="AR4">
        <f t="shared" si="8"/>
        <v>-519.42009515813038</v>
      </c>
      <c r="AS4">
        <f t="shared" si="8"/>
        <v>-903.58441792374811</v>
      </c>
      <c r="AT4">
        <f t="shared" si="8"/>
        <v>0</v>
      </c>
      <c r="AU4">
        <f t="shared" si="8"/>
        <v>-1423.0045130818785</v>
      </c>
      <c r="AW4">
        <v>1</v>
      </c>
      <c r="AX4">
        <f>IF(Z4&gt;0, (R4*SUMPRODUCT(K4:$K$98, X4:$X$98)-K4*$AZ$3)/Z4, 0)</f>
        <v>989.46480067927678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0">K4*J5</f>
        <v>0.85510801767234645</v>
      </c>
      <c r="L5" s="2">
        <v>2</v>
      </c>
      <c r="M5" s="6">
        <v>1.2969985999999999E-2</v>
      </c>
      <c r="Q5" s="4">
        <f t="shared" ref="Q5:Q68" si="21">$C$8</f>
        <v>50</v>
      </c>
      <c r="R5">
        <f t="shared" si="0"/>
        <v>50000</v>
      </c>
      <c r="S5">
        <f t="shared" si="1"/>
        <v>1644.4606216069812</v>
      </c>
      <c r="U5">
        <f t="shared" si="12"/>
        <v>1.2969985999999999E-2</v>
      </c>
      <c r="V5">
        <f t="shared" si="13"/>
        <v>0.01</v>
      </c>
      <c r="W5">
        <f t="shared" si="14"/>
        <v>0.97886467200000005</v>
      </c>
      <c r="X5">
        <f t="shared" si="15"/>
        <v>1.2695861091734591E-2</v>
      </c>
      <c r="Y5">
        <f t="shared" si="16"/>
        <v>9.7886467200000004E-3</v>
      </c>
      <c r="Z5">
        <f t="shared" si="17"/>
        <v>0.95638016418826544</v>
      </c>
      <c r="AB5">
        <f t="shared" si="18"/>
        <v>968.55213757246565</v>
      </c>
      <c r="AC5">
        <f>S5*Z5</f>
        <v>1572.7295192936217</v>
      </c>
      <c r="AE5">
        <f t="shared" si="2"/>
        <v>0</v>
      </c>
      <c r="AF5">
        <f t="shared" si="3"/>
        <v>0</v>
      </c>
      <c r="AG5">
        <f t="shared" si="3"/>
        <v>-47.819008209413269</v>
      </c>
      <c r="AH5">
        <f t="shared" si="4"/>
        <v>-634.79305458672957</v>
      </c>
      <c r="AI5">
        <f t="shared" si="5"/>
        <v>-682.61206279614282</v>
      </c>
      <c r="AJ5">
        <f t="shared" si="6"/>
        <v>-604.17738172115605</v>
      </c>
      <c r="AK5">
        <f t="shared" si="19"/>
        <v>39.710637640471091</v>
      </c>
      <c r="AL5">
        <f t="shared" si="7"/>
        <v>-1247.0788068768277</v>
      </c>
      <c r="AN5">
        <f t="shared" si="8"/>
        <v>0</v>
      </c>
      <c r="AO5">
        <f t="shared" si="8"/>
        <v>0</v>
      </c>
      <c r="AP5">
        <f t="shared" si="8"/>
        <v>-40.890417317009039</v>
      </c>
      <c r="AQ5">
        <f t="shared" si="8"/>
        <v>-542.81663053983198</v>
      </c>
      <c r="AR5">
        <f t="shared" si="8"/>
        <v>-583.70704785684097</v>
      </c>
      <c r="AS5">
        <f t="shared" si="8"/>
        <v>-516.63692320604628</v>
      </c>
      <c r="AT5">
        <f t="shared" si="8"/>
        <v>33.956884633248102</v>
      </c>
      <c r="AU5">
        <f t="shared" si="8"/>
        <v>-1066.3870864296391</v>
      </c>
      <c r="AW5">
        <v>2</v>
      </c>
      <c r="AX5">
        <f>IF(Z5&gt;0, (R5*SUMPRODUCT(K5:$K$98, X5:$X$98)-K5*$AZ$3)/Z5, 0)</f>
        <v>1644.4606216069812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3">
        <v>5.8799999999999998E-2</v>
      </c>
      <c r="G6" s="13"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0"/>
        <v>0.77141002947437654</v>
      </c>
      <c r="L6" s="2">
        <v>3</v>
      </c>
      <c r="M6" s="6">
        <v>1.4883069000000001E-2</v>
      </c>
      <c r="Q6" s="4">
        <f t="shared" si="21"/>
        <v>50</v>
      </c>
      <c r="R6">
        <f t="shared" si="0"/>
        <v>50000</v>
      </c>
      <c r="S6">
        <f t="shared" si="1"/>
        <v>2400.2804247101826</v>
      </c>
      <c r="U6">
        <f t="shared" si="12"/>
        <v>1.4883069000000001E-2</v>
      </c>
      <c r="V6">
        <f t="shared" si="13"/>
        <v>0.01</v>
      </c>
      <c r="W6">
        <f t="shared" si="14"/>
        <v>0.95638016418826544</v>
      </c>
      <c r="X6">
        <f t="shared" si="15"/>
        <v>1.4233871973845284E-2</v>
      </c>
      <c r="Y6">
        <f t="shared" si="16"/>
        <v>9.5638016418826549E-3</v>
      </c>
      <c r="Z6">
        <f t="shared" si="17"/>
        <v>0.9325824905725375</v>
      </c>
      <c r="AB6">
        <f t="shared" si="18"/>
        <v>1572.7295192936217</v>
      </c>
      <c r="AC6">
        <f t="shared" ref="AC6:AC69" si="22">S6*Z6</f>
        <v>2238.4594965487304</v>
      </c>
      <c r="AE6">
        <f t="shared" si="2"/>
        <v>0</v>
      </c>
      <c r="AF6">
        <f t="shared" si="3"/>
        <v>0</v>
      </c>
      <c r="AG6">
        <f t="shared" si="3"/>
        <v>-46.629124528626875</v>
      </c>
      <c r="AH6">
        <f t="shared" si="4"/>
        <v>-711.69359869226423</v>
      </c>
      <c r="AI6">
        <f t="shared" si="5"/>
        <v>-758.32272322089113</v>
      </c>
      <c r="AJ6">
        <f t="shared" si="6"/>
        <v>-665.72997725510868</v>
      </c>
      <c r="AK6">
        <f t="shared" si="19"/>
        <v>92.004676878676875</v>
      </c>
      <c r="AL6">
        <f t="shared" si="7"/>
        <v>-1332.0480235973228</v>
      </c>
      <c r="AN6">
        <f t="shared" si="8"/>
        <v>0</v>
      </c>
      <c r="AO6">
        <f t="shared" si="8"/>
        <v>0</v>
      </c>
      <c r="AP6">
        <f t="shared" si="8"/>
        <v>-35.970174326992428</v>
      </c>
      <c r="AQ6">
        <f t="shared" si="8"/>
        <v>-549.00757994392461</v>
      </c>
      <c r="AR6">
        <f t="shared" si="8"/>
        <v>-584.9777542709171</v>
      </c>
      <c r="AS6">
        <f t="shared" si="8"/>
        <v>-513.55078137633939</v>
      </c>
      <c r="AT6">
        <f t="shared" si="8"/>
        <v>70.973330502760618</v>
      </c>
      <c r="AU6">
        <f t="shared" si="8"/>
        <v>-1027.5552051444959</v>
      </c>
      <c r="AW6">
        <v>3</v>
      </c>
      <c r="AX6">
        <f>IF(Z6&gt;0, (R6*SUMPRODUCT(K6:$K$98, X6:$X$98)-K6*$AZ$3)/Z6, 0)</f>
        <v>2400.2804247101826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0"/>
        <v>0.70185609086923539</v>
      </c>
      <c r="L7" s="2">
        <v>4</v>
      </c>
      <c r="M7" s="6">
        <v>1.6930661E-2</v>
      </c>
      <c r="Q7" s="4">
        <f t="shared" si="21"/>
        <v>50</v>
      </c>
      <c r="R7">
        <f t="shared" si="0"/>
        <v>50000</v>
      </c>
      <c r="S7">
        <f t="shared" si="1"/>
        <v>2968.4451599596646</v>
      </c>
      <c r="U7">
        <f t="shared" si="12"/>
        <v>1.6930661E-2</v>
      </c>
      <c r="V7">
        <f t="shared" si="13"/>
        <v>0.01</v>
      </c>
      <c r="W7">
        <f t="shared" si="14"/>
        <v>0.9325824905725375</v>
      </c>
      <c r="X7">
        <f t="shared" si="15"/>
        <v>1.5789238002419329E-2</v>
      </c>
      <c r="Y7">
        <f t="shared" si="16"/>
        <v>9.3258249057253748E-3</v>
      </c>
      <c r="Z7">
        <f t="shared" si="17"/>
        <v>0.9074674276643927</v>
      </c>
      <c r="AB7">
        <f t="shared" si="18"/>
        <v>2238.4594965487304</v>
      </c>
      <c r="AC7">
        <f t="shared" si="22"/>
        <v>2693.7672934714137</v>
      </c>
      <c r="AE7">
        <f t="shared" si="2"/>
        <v>0</v>
      </c>
      <c r="AF7">
        <f t="shared" si="3"/>
        <v>0</v>
      </c>
      <c r="AG7">
        <f t="shared" si="3"/>
        <v>-45.373371383219634</v>
      </c>
      <c r="AH7">
        <f t="shared" si="4"/>
        <v>-789.46190012096645</v>
      </c>
      <c r="AI7">
        <f t="shared" si="5"/>
        <v>-834.83527150418604</v>
      </c>
      <c r="AJ7">
        <f t="shared" si="6"/>
        <v>-455.30779692268334</v>
      </c>
      <c r="AK7">
        <f t="shared" si="19"/>
        <v>109.90836128054266</v>
      </c>
      <c r="AL7">
        <f t="shared" si="7"/>
        <v>-1180.2347071463266</v>
      </c>
      <c r="AN7">
        <f t="shared" si="8"/>
        <v>0</v>
      </c>
      <c r="AO7">
        <f t="shared" si="8"/>
        <v>0</v>
      </c>
      <c r="AP7">
        <f t="shared" si="8"/>
        <v>-31.845577068584564</v>
      </c>
      <c r="AQ7">
        <f t="shared" si="8"/>
        <v>-554.0886431091003</v>
      </c>
      <c r="AR7">
        <f t="shared" si="8"/>
        <v>-585.93422017768478</v>
      </c>
      <c r="AS7">
        <f t="shared" si="8"/>
        <v>-319.56055049043823</v>
      </c>
      <c r="AT7">
        <f t="shared" si="8"/>
        <v>77.139852802205311</v>
      </c>
      <c r="AU7">
        <f t="shared" si="8"/>
        <v>-828.35491786591763</v>
      </c>
      <c r="AW7">
        <v>4</v>
      </c>
      <c r="AX7">
        <f>IF(Z7&gt;0, (R7*SUMPRODUCT(K7:$K$98, X7:$X$98)-K7*$AZ$3)/Z7, 0)</f>
        <v>2968.4451599596646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0"/>
        <v>0.65514430212754171</v>
      </c>
      <c r="L8" s="2">
        <v>5</v>
      </c>
      <c r="M8" s="6">
        <v>1.9185959999999998E-2</v>
      </c>
      <c r="Q8" s="4">
        <f t="shared" si="21"/>
        <v>50</v>
      </c>
      <c r="R8">
        <f t="shared" si="0"/>
        <v>50000</v>
      </c>
      <c r="S8">
        <f t="shared" si="1"/>
        <v>3194.3527629091905</v>
      </c>
      <c r="U8">
        <f t="shared" si="12"/>
        <v>1.9185959999999998E-2</v>
      </c>
      <c r="V8">
        <f t="shared" si="13"/>
        <v>0.01</v>
      </c>
      <c r="W8">
        <f t="shared" si="14"/>
        <v>0.9074674276643927</v>
      </c>
      <c r="X8">
        <f t="shared" si="15"/>
        <v>1.741063376847193E-2</v>
      </c>
      <c r="Y8">
        <f t="shared" si="16"/>
        <v>9.0746742766439278E-3</v>
      </c>
      <c r="Z8">
        <f t="shared" si="17"/>
        <v>0.88098211961927686</v>
      </c>
      <c r="AB8">
        <f t="shared" si="18"/>
        <v>2693.7672934714137</v>
      </c>
      <c r="AC8">
        <f t="shared" si="22"/>
        <v>2814.167667879432</v>
      </c>
      <c r="AE8">
        <f t="shared" si="2"/>
        <v>0</v>
      </c>
      <c r="AF8">
        <f t="shared" si="3"/>
        <v>0</v>
      </c>
      <c r="AG8">
        <f t="shared" si="3"/>
        <v>-44.049105980963844</v>
      </c>
      <c r="AH8">
        <f t="shared" si="4"/>
        <v>-870.53168842359651</v>
      </c>
      <c r="AI8">
        <f t="shared" si="5"/>
        <v>-914.58079440456038</v>
      </c>
      <c r="AJ8">
        <f t="shared" si="6"/>
        <v>-120.40037440801825</v>
      </c>
      <c r="AK8">
        <f t="shared" si="19"/>
        <v>57.377243350941114</v>
      </c>
      <c r="AL8">
        <f t="shared" si="7"/>
        <v>-977.60392546163757</v>
      </c>
      <c r="AN8">
        <f t="shared" si="8"/>
        <v>0</v>
      </c>
      <c r="AO8">
        <f t="shared" si="8"/>
        <v>0</v>
      </c>
      <c r="AP8">
        <f t="shared" si="8"/>
        <v>-28.858520797240683</v>
      </c>
      <c r="AQ8">
        <f t="shared" si="8"/>
        <v>-570.32387549218777</v>
      </c>
      <c r="AR8">
        <f t="shared" si="8"/>
        <v>-599.18239628942843</v>
      </c>
      <c r="AS8">
        <f t="shared" si="8"/>
        <v>-78.879619267435857</v>
      </c>
      <c r="AT8">
        <f t="shared" si="8"/>
        <v>37.590374053154449</v>
      </c>
      <c r="AU8">
        <f t="shared" si="8"/>
        <v>-640.47164150370986</v>
      </c>
      <c r="AW8">
        <v>5</v>
      </c>
      <c r="AX8">
        <f>IF(Z8&gt;0, (R8*SUMPRODUCT(K8:$K$98, X8:$X$98)-K8*$AZ$3)/Z8, 0)</f>
        <v>3194.3527629091905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0"/>
        <v>0.62046055699170533</v>
      </c>
      <c r="L9" s="2">
        <v>6</v>
      </c>
      <c r="M9" s="6">
        <v>2.1884238E-2</v>
      </c>
      <c r="Q9" s="4">
        <f t="shared" si="21"/>
        <v>50</v>
      </c>
      <c r="R9">
        <f t="shared" si="0"/>
        <v>50000</v>
      </c>
      <c r="S9">
        <f t="shared" si="1"/>
        <v>3218.0548142164457</v>
      </c>
      <c r="U9">
        <f t="shared" si="12"/>
        <v>2.1884238E-2</v>
      </c>
      <c r="V9">
        <f t="shared" si="13"/>
        <v>0.01</v>
      </c>
      <c r="W9">
        <f t="shared" si="14"/>
        <v>0.88098211961927686</v>
      </c>
      <c r="X9">
        <f t="shared" si="15"/>
        <v>1.9279622379492725E-2</v>
      </c>
      <c r="Y9">
        <f t="shared" si="16"/>
        <v>8.8098211961927693E-3</v>
      </c>
      <c r="Z9">
        <f t="shared" si="17"/>
        <v>0.85289267604359131</v>
      </c>
      <c r="AB9">
        <f t="shared" si="18"/>
        <v>2814.167667879432</v>
      </c>
      <c r="AC9">
        <f t="shared" si="22"/>
        <v>2744.6553821520265</v>
      </c>
      <c r="AE9">
        <f t="shared" si="2"/>
        <v>0</v>
      </c>
      <c r="AF9">
        <f t="shared" si="3"/>
        <v>0</v>
      </c>
      <c r="AG9">
        <f t="shared" si="3"/>
        <v>-42.644633802179563</v>
      </c>
      <c r="AH9">
        <f t="shared" si="4"/>
        <v>-963.98111897463627</v>
      </c>
      <c r="AI9">
        <f t="shared" si="5"/>
        <v>-1006.6257527768158</v>
      </c>
      <c r="AJ9">
        <f t="shared" si="6"/>
        <v>69.51228572740547</v>
      </c>
      <c r="AK9">
        <f t="shared" si="19"/>
        <v>16.603589240488649</v>
      </c>
      <c r="AL9">
        <f t="shared" si="7"/>
        <v>-920.50987780892171</v>
      </c>
      <c r="AN9">
        <f t="shared" si="8"/>
        <v>0</v>
      </c>
      <c r="AO9">
        <f t="shared" si="8"/>
        <v>0</v>
      </c>
      <c r="AP9">
        <f t="shared" si="8"/>
        <v>-26.459313241607635</v>
      </c>
      <c r="AQ9">
        <f t="shared" si="8"/>
        <v>-598.11226200849023</v>
      </c>
      <c r="AR9">
        <f t="shared" si="8"/>
        <v>-624.57157525009779</v>
      </c>
      <c r="AS9">
        <f t="shared" si="8"/>
        <v>43.129631520192568</v>
      </c>
      <c r="AT9">
        <f t="shared" si="8"/>
        <v>10.301872228215073</v>
      </c>
      <c r="AU9">
        <f t="shared" si="8"/>
        <v>-571.14007150169016</v>
      </c>
      <c r="AW9">
        <v>6</v>
      </c>
      <c r="AX9">
        <f>IF(Z9&gt;0, (R9*SUMPRODUCT(K9:$K$98, X9:$X$98)-K9*$AZ$3)/Z9, 0)</f>
        <v>3218.0548142164457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0"/>
        <v>0.58861640925121461</v>
      </c>
      <c r="L10" s="2">
        <v>7</v>
      </c>
      <c r="M10" s="6">
        <v>2.4761703999999999E-2</v>
      </c>
      <c r="Q10" s="4">
        <f t="shared" si="21"/>
        <v>50</v>
      </c>
      <c r="R10">
        <f t="shared" si="0"/>
        <v>50000</v>
      </c>
      <c r="S10">
        <f t="shared" si="1"/>
        <v>3165.9514890896635</v>
      </c>
      <c r="U10">
        <f t="shared" si="12"/>
        <v>2.4761703999999999E-2</v>
      </c>
      <c r="V10">
        <f t="shared" si="13"/>
        <v>0.01</v>
      </c>
      <c r="W10">
        <f t="shared" si="14"/>
        <v>0.85289267604359131</v>
      </c>
      <c r="X10">
        <f t="shared" si="15"/>
        <v>2.1119075987959299E-2</v>
      </c>
      <c r="Y10">
        <f t="shared" si="16"/>
        <v>8.5289267604359131E-3</v>
      </c>
      <c r="Z10">
        <f t="shared" si="17"/>
        <v>0.82324467329519613</v>
      </c>
      <c r="AB10">
        <f t="shared" si="18"/>
        <v>2744.6553821520265</v>
      </c>
      <c r="AC10">
        <f t="shared" si="22"/>
        <v>2606.3526993040596</v>
      </c>
      <c r="AE10">
        <f t="shared" si="2"/>
        <v>0</v>
      </c>
      <c r="AF10">
        <f t="shared" si="3"/>
        <v>0</v>
      </c>
      <c r="AG10">
        <f t="shared" si="3"/>
        <v>-41.162233664759803</v>
      </c>
      <c r="AH10">
        <f t="shared" si="4"/>
        <v>-1055.953799397965</v>
      </c>
      <c r="AI10">
        <f t="shared" si="5"/>
        <v>-1097.1160330627247</v>
      </c>
      <c r="AJ10">
        <f t="shared" si="6"/>
        <v>138.30268284796693</v>
      </c>
      <c r="AK10">
        <f t="shared" si="19"/>
        <v>11.25308706682331</v>
      </c>
      <c r="AL10">
        <f t="shared" si="7"/>
        <v>-947.56026314793439</v>
      </c>
      <c r="AN10">
        <f t="shared" si="8"/>
        <v>0</v>
      </c>
      <c r="AO10">
        <f t="shared" si="8"/>
        <v>0</v>
      </c>
      <c r="AP10">
        <f t="shared" si="8"/>
        <v>-24.22876617651038</v>
      </c>
      <c r="AQ10">
        <f t="shared" si="8"/>
        <v>-621.55173373680759</v>
      </c>
      <c r="AR10">
        <f t="shared" si="8"/>
        <v>-645.78049991331784</v>
      </c>
      <c r="AS10">
        <f t="shared" si="8"/>
        <v>81.407228567779839</v>
      </c>
      <c r="AT10">
        <f t="shared" si="8"/>
        <v>6.62375170226482</v>
      </c>
      <c r="AU10">
        <f t="shared" si="8"/>
        <v>-557.74951964327317</v>
      </c>
      <c r="AW10">
        <v>7</v>
      </c>
      <c r="AX10">
        <f>IF(Z10&gt;0, (R10*SUMPRODUCT(K10:$K$98, X10:$X$98)-K10*$AZ$3)/Z10, 0)</f>
        <v>3165.9514890896635</v>
      </c>
    </row>
    <row r="11" spans="1:52" x14ac:dyDescent="0.25">
      <c r="A11" t="s">
        <v>33</v>
      </c>
      <c r="C11" s="12">
        <f>AU71</f>
        <v>10291.428727383922</v>
      </c>
      <c r="E11">
        <v>2011</v>
      </c>
      <c r="F11" s="13">
        <v>1.5E-3</v>
      </c>
      <c r="G11" s="13"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0"/>
        <v>0.55930863668872544</v>
      </c>
      <c r="L11" s="2">
        <v>8</v>
      </c>
      <c r="M11" s="6">
        <v>2.7627288E-2</v>
      </c>
      <c r="Q11" s="4">
        <f t="shared" si="21"/>
        <v>50</v>
      </c>
      <c r="R11">
        <f t="shared" si="0"/>
        <v>50000</v>
      </c>
      <c r="S11">
        <f t="shared" si="1"/>
        <v>3039.3581950304583</v>
      </c>
      <c r="U11">
        <f t="shared" si="12"/>
        <v>2.7627288E-2</v>
      </c>
      <c r="V11">
        <f t="shared" si="13"/>
        <v>0.01</v>
      </c>
      <c r="W11">
        <f t="shared" si="14"/>
        <v>0.82324467329519613</v>
      </c>
      <c r="X11">
        <f t="shared" si="15"/>
        <v>2.2744017683592292E-2</v>
      </c>
      <c r="Y11">
        <f t="shared" si="16"/>
        <v>8.2324467329519622E-3</v>
      </c>
      <c r="Z11">
        <f t="shared" si="17"/>
        <v>0.7922682088786519</v>
      </c>
      <c r="AB11">
        <f t="shared" si="18"/>
        <v>2606.3526993040596</v>
      </c>
      <c r="AC11">
        <f t="shared" si="22"/>
        <v>2407.9868733174335</v>
      </c>
      <c r="AE11">
        <f t="shared" si="2"/>
        <v>0</v>
      </c>
      <c r="AF11">
        <f t="shared" si="3"/>
        <v>0</v>
      </c>
      <c r="AG11">
        <f t="shared" si="3"/>
        <v>-39.613410443932594</v>
      </c>
      <c r="AH11">
        <f t="shared" si="4"/>
        <v>-1137.2008841796146</v>
      </c>
      <c r="AI11">
        <f t="shared" si="5"/>
        <v>-1176.8142946235471</v>
      </c>
      <c r="AJ11">
        <f t="shared" si="6"/>
        <v>198.36582598662608</v>
      </c>
      <c r="AK11">
        <f t="shared" si="19"/>
        <v>6.2552464783297426</v>
      </c>
      <c r="AL11">
        <f t="shared" si="7"/>
        <v>-972.19322215859131</v>
      </c>
      <c r="AN11">
        <f t="shared" si="8"/>
        <v>0</v>
      </c>
      <c r="AO11">
        <f t="shared" si="8"/>
        <v>0</v>
      </c>
      <c r="AP11">
        <f t="shared" si="8"/>
        <v>-22.156122589986857</v>
      </c>
      <c r="AQ11">
        <f t="shared" si="8"/>
        <v>-636.04627617171343</v>
      </c>
      <c r="AR11">
        <f t="shared" si="8"/>
        <v>-658.20239876170024</v>
      </c>
      <c r="AS11">
        <f t="shared" si="8"/>
        <v>110.94771969821278</v>
      </c>
      <c r="AT11">
        <f t="shared" si="8"/>
        <v>3.4986133799465593</v>
      </c>
      <c r="AU11">
        <f t="shared" si="8"/>
        <v>-543.7560656835409</v>
      </c>
      <c r="AW11">
        <v>8</v>
      </c>
      <c r="AX11">
        <f>IF(Z11&gt;0, (R11*SUMPRODUCT(K11:$K$98, X11:$X$98)-K11*$AZ$3)/Z11, 0)</f>
        <v>3039.3581950304583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0"/>
        <v>0.53151063070296056</v>
      </c>
      <c r="L12" s="2">
        <v>9</v>
      </c>
      <c r="M12" s="6">
        <v>3.0780427999999999E-2</v>
      </c>
      <c r="Q12" s="4">
        <f t="shared" si="21"/>
        <v>50</v>
      </c>
      <c r="R12">
        <f t="shared" si="0"/>
        <v>50000</v>
      </c>
      <c r="S12">
        <f t="shared" si="1"/>
        <v>2859.7936561595689</v>
      </c>
      <c r="U12">
        <f t="shared" si="12"/>
        <v>3.0780427999999999E-2</v>
      </c>
      <c r="V12">
        <f t="shared" si="13"/>
        <v>0.01</v>
      </c>
      <c r="W12">
        <f t="shared" si="14"/>
        <v>0.7922682088786519</v>
      </c>
      <c r="X12">
        <f t="shared" si="15"/>
        <v>2.4386354560078306E-2</v>
      </c>
      <c r="Y12">
        <f t="shared" si="16"/>
        <v>7.9226820887865184E-3</v>
      </c>
      <c r="Z12">
        <f t="shared" si="17"/>
        <v>0.75995917222978704</v>
      </c>
      <c r="AB12">
        <f t="shared" si="18"/>
        <v>2407.9868733174335</v>
      </c>
      <c r="AC12">
        <f t="shared" si="22"/>
        <v>2173.3264196830223</v>
      </c>
      <c r="AE12">
        <f t="shared" si="2"/>
        <v>0</v>
      </c>
      <c r="AF12">
        <f t="shared" si="3"/>
        <v>0</v>
      </c>
      <c r="AG12">
        <f t="shared" si="3"/>
        <v>-37.997958611489352</v>
      </c>
      <c r="AH12">
        <f t="shared" si="4"/>
        <v>-1219.3177280039154</v>
      </c>
      <c r="AI12">
        <f t="shared" si="5"/>
        <v>-1257.3156866154047</v>
      </c>
      <c r="AJ12">
        <f t="shared" si="6"/>
        <v>234.66045363441117</v>
      </c>
      <c r="AK12">
        <f t="shared" si="19"/>
        <v>5.5383698086300965</v>
      </c>
      <c r="AL12">
        <f t="shared" si="7"/>
        <v>-1017.1168631723634</v>
      </c>
      <c r="AN12">
        <f t="shared" si="8"/>
        <v>0</v>
      </c>
      <c r="AO12">
        <f t="shared" si="8"/>
        <v>0</v>
      </c>
      <c r="AP12">
        <f t="shared" si="8"/>
        <v>-20.196318947017698</v>
      </c>
      <c r="AQ12">
        <f t="shared" si="8"/>
        <v>-648.08033463866195</v>
      </c>
      <c r="AR12">
        <f t="shared" si="8"/>
        <v>-668.2766535856797</v>
      </c>
      <c r="AS12">
        <f t="shared" si="8"/>
        <v>124.72452571226871</v>
      </c>
      <c r="AT12">
        <f t="shared" si="8"/>
        <v>2.9437024300512178</v>
      </c>
      <c r="AU12">
        <f t="shared" si="8"/>
        <v>-540.60842544335969</v>
      </c>
      <c r="AW12">
        <v>9</v>
      </c>
      <c r="AX12">
        <f>IF(Z12&gt;0, (R12*SUMPRODUCT(K12:$K$98, X12:$X$98)-K12*$AZ$3)/Z12, 0)</f>
        <v>2859.7936561595689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0"/>
        <v>0.50523824211308033</v>
      </c>
      <c r="L13" s="2">
        <v>10</v>
      </c>
      <c r="M13" s="6">
        <v>3.4133669999999998E-2</v>
      </c>
      <c r="Q13" s="4">
        <f t="shared" si="21"/>
        <v>50</v>
      </c>
      <c r="R13">
        <f t="shared" si="0"/>
        <v>50000</v>
      </c>
      <c r="S13">
        <f t="shared" si="1"/>
        <v>2621.9054529924483</v>
      </c>
      <c r="U13">
        <f t="shared" si="12"/>
        <v>3.4133669999999998E-2</v>
      </c>
      <c r="V13">
        <f t="shared" si="13"/>
        <v>0.01</v>
      </c>
      <c r="W13">
        <f t="shared" si="14"/>
        <v>0.75995917222978704</v>
      </c>
      <c r="X13">
        <f t="shared" si="15"/>
        <v>2.5940195598364715E-2</v>
      </c>
      <c r="Y13">
        <f t="shared" si="16"/>
        <v>7.599591722297871E-3</v>
      </c>
      <c r="Z13">
        <f t="shared" si="17"/>
        <v>0.7264193849091245</v>
      </c>
      <c r="AB13">
        <f t="shared" si="18"/>
        <v>2173.3264196830223</v>
      </c>
      <c r="AC13">
        <f t="shared" si="22"/>
        <v>1904.6029464526537</v>
      </c>
      <c r="AE13">
        <f t="shared" si="2"/>
        <v>0</v>
      </c>
      <c r="AF13">
        <f t="shared" si="3"/>
        <v>0</v>
      </c>
      <c r="AG13">
        <f t="shared" si="3"/>
        <v>-36.320969245456226</v>
      </c>
      <c r="AH13">
        <f t="shared" si="4"/>
        <v>-1297.0097799182358</v>
      </c>
      <c r="AI13">
        <f t="shared" si="5"/>
        <v>-1333.330749163692</v>
      </c>
      <c r="AJ13">
        <f t="shared" si="6"/>
        <v>268.72347323036865</v>
      </c>
      <c r="AK13">
        <f t="shared" si="19"/>
        <v>4.3466528393660449</v>
      </c>
      <c r="AL13">
        <f t="shared" si="7"/>
        <v>-1060.2606230939573</v>
      </c>
      <c r="AN13">
        <f t="shared" si="8"/>
        <v>0</v>
      </c>
      <c r="AO13">
        <f t="shared" si="8"/>
        <v>0</v>
      </c>
      <c r="AP13">
        <f t="shared" si="8"/>
        <v>-18.350742653417559</v>
      </c>
      <c r="AQ13">
        <f t="shared" si="8"/>
        <v>-655.29894120936262</v>
      </c>
      <c r="AR13">
        <f t="shared" si="8"/>
        <v>-673.64968386278019</v>
      </c>
      <c r="AS13">
        <f t="shared" si="8"/>
        <v>135.76937522943285</v>
      </c>
      <c r="AT13">
        <f t="shared" si="8"/>
        <v>2.1960952396371298</v>
      </c>
      <c r="AU13">
        <f t="shared" si="8"/>
        <v>-535.68421339371025</v>
      </c>
      <c r="AW13">
        <v>10</v>
      </c>
      <c r="AX13">
        <f>IF(Z13&gt;0, (R13*SUMPRODUCT(K13:$K$98, X13:$X$98)-K13*$AZ$3)/Z13, 0)</f>
        <v>2621.9054529924483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9"/>
        <v>5.1800000000000006E-2</v>
      </c>
      <c r="I14" s="5">
        <f t="shared" si="10"/>
        <v>1.0518000000000001</v>
      </c>
      <c r="J14">
        <f t="shared" si="11"/>
        <v>0.95075109336375729</v>
      </c>
      <c r="K14">
        <f t="shared" si="20"/>
        <v>0.48035581109819386</v>
      </c>
      <c r="L14" s="2">
        <v>11</v>
      </c>
      <c r="M14" s="6">
        <v>3.7867151000000002E-2</v>
      </c>
      <c r="Q14" s="4">
        <f t="shared" si="21"/>
        <v>50</v>
      </c>
      <c r="R14">
        <f t="shared" si="0"/>
        <v>50000</v>
      </c>
      <c r="S14">
        <f t="shared" si="1"/>
        <v>2325.7369501723961</v>
      </c>
      <c r="U14">
        <f t="shared" si="12"/>
        <v>3.7867151000000002E-2</v>
      </c>
      <c r="V14">
        <f t="shared" si="13"/>
        <v>0.01</v>
      </c>
      <c r="W14">
        <f t="shared" si="14"/>
        <v>0.7264193849091245</v>
      </c>
      <c r="X14">
        <f t="shared" si="15"/>
        <v>2.750743253768094E-2</v>
      </c>
      <c r="Y14">
        <f t="shared" si="16"/>
        <v>7.2641938490912447E-3</v>
      </c>
      <c r="Z14">
        <f t="shared" si="17"/>
        <v>0.69164775852235227</v>
      </c>
      <c r="AB14">
        <f t="shared" si="18"/>
        <v>1904.6029464526537</v>
      </c>
      <c r="AC14">
        <f t="shared" si="22"/>
        <v>1608.5907484993495</v>
      </c>
      <c r="AE14">
        <f t="shared" si="2"/>
        <v>0</v>
      </c>
      <c r="AF14">
        <f t="shared" si="3"/>
        <v>0</v>
      </c>
      <c r="AG14">
        <f t="shared" si="3"/>
        <v>-34.582387926117612</v>
      </c>
      <c r="AH14">
        <f t="shared" si="4"/>
        <v>-1375.3716268840469</v>
      </c>
      <c r="AI14">
        <f t="shared" si="5"/>
        <v>-1409.9540148101646</v>
      </c>
      <c r="AJ14">
        <f t="shared" si="6"/>
        <v>296.01219795330417</v>
      </c>
      <c r="AK14">
        <f t="shared" si="19"/>
        <v>3.4282853036147767</v>
      </c>
      <c r="AL14">
        <f t="shared" si="7"/>
        <v>-1110.5135315532457</v>
      </c>
      <c r="AN14">
        <f t="shared" si="8"/>
        <v>0</v>
      </c>
      <c r="AO14">
        <f t="shared" si="8"/>
        <v>0</v>
      </c>
      <c r="AP14">
        <f t="shared" si="8"/>
        <v>-16.611851001962613</v>
      </c>
      <c r="AQ14">
        <f t="shared" si="8"/>
        <v>-660.66775339332878</v>
      </c>
      <c r="AR14">
        <f t="shared" si="8"/>
        <v>-677.27960439529147</v>
      </c>
      <c r="AS14">
        <f t="shared" si="8"/>
        <v>142.19117944281854</v>
      </c>
      <c r="AT14">
        <f t="shared" si="8"/>
        <v>1.6467967676938939</v>
      </c>
      <c r="AU14">
        <f t="shared" si="8"/>
        <v>-533.44162818477901</v>
      </c>
      <c r="AW14">
        <v>11</v>
      </c>
      <c r="AX14">
        <f>IF(Z14&gt;0, (R14*SUMPRODUCT(K14:$K$98, X14:$X$98)-K14*$AZ$3)/Z14, 0)</f>
        <v>2325.7369501723961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9"/>
        <v>5.4100000000000002E-2</v>
      </c>
      <c r="I15" s="5">
        <f t="shared" si="10"/>
        <v>1.0541</v>
      </c>
      <c r="J15">
        <f t="shared" si="11"/>
        <v>0.94867659614837296</v>
      </c>
      <c r="K15">
        <f t="shared" si="20"/>
        <v>0.45570231581272541</v>
      </c>
      <c r="L15" s="2">
        <v>12</v>
      </c>
      <c r="M15" s="6">
        <v>4.2172894000000002E-2</v>
      </c>
      <c r="Q15" s="4">
        <f t="shared" si="21"/>
        <v>50</v>
      </c>
      <c r="R15">
        <f t="shared" si="0"/>
        <v>50000</v>
      </c>
      <c r="S15">
        <f t="shared" si="1"/>
        <v>1988.9851278267827</v>
      </c>
      <c r="U15">
        <f t="shared" si="12"/>
        <v>4.2172894000000002E-2</v>
      </c>
      <c r="V15">
        <f t="shared" si="13"/>
        <v>0.01</v>
      </c>
      <c r="W15">
        <f t="shared" si="14"/>
        <v>0.69164775852235227</v>
      </c>
      <c r="X15">
        <f t="shared" si="15"/>
        <v>2.9168787605500762E-2</v>
      </c>
      <c r="Y15">
        <f t="shared" si="16"/>
        <v>6.9164775852235232E-3</v>
      </c>
      <c r="Z15">
        <f t="shared" si="17"/>
        <v>0.65556249333162797</v>
      </c>
      <c r="AB15">
        <f t="shared" si="18"/>
        <v>1608.5907484993495</v>
      </c>
      <c r="AC15">
        <f t="shared" si="22"/>
        <v>1303.9040495976524</v>
      </c>
      <c r="AE15">
        <f t="shared" si="2"/>
        <v>0</v>
      </c>
      <c r="AF15">
        <f t="shared" si="3"/>
        <v>0</v>
      </c>
      <c r="AG15">
        <f t="shared" si="3"/>
        <v>-32.778124666581398</v>
      </c>
      <c r="AH15">
        <f t="shared" si="4"/>
        <v>-1458.439380275038</v>
      </c>
      <c r="AI15">
        <f t="shared" si="5"/>
        <v>-1491.2175049416194</v>
      </c>
      <c r="AJ15">
        <f t="shared" si="6"/>
        <v>304.68669890169713</v>
      </c>
      <c r="AK15">
        <f t="shared" si="19"/>
        <v>6.5952220688473338</v>
      </c>
      <c r="AL15">
        <f t="shared" si="7"/>
        <v>-1179.9355839710749</v>
      </c>
      <c r="AN15">
        <f t="shared" si="8"/>
        <v>0</v>
      </c>
      <c r="AO15">
        <f t="shared" si="8"/>
        <v>0</v>
      </c>
      <c r="AP15">
        <f t="shared" si="8"/>
        <v>-14.937067318559361</v>
      </c>
      <c r="AQ15">
        <f t="shared" si="8"/>
        <v>-664.61420306381092</v>
      </c>
      <c r="AR15">
        <f t="shared" si="8"/>
        <v>-679.55127038237026</v>
      </c>
      <c r="AS15">
        <f t="shared" si="8"/>
        <v>138.84643428683796</v>
      </c>
      <c r="AT15">
        <f t="shared" si="8"/>
        <v>3.005457970072924</v>
      </c>
      <c r="AU15">
        <f t="shared" si="8"/>
        <v>-537.69937812545936</v>
      </c>
      <c r="AW15">
        <v>12</v>
      </c>
      <c r="AX15">
        <f>IF(Z15&gt;0, (R15*SUMPRODUCT(K15:$K$98, X15:$X$98)-K15*$AZ$3)/Z15, 0)</f>
        <v>1988.9851278267827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9"/>
        <v>5.7100000000000005E-2</v>
      </c>
      <c r="I16" s="5">
        <f t="shared" si="10"/>
        <v>1.0570999999999999</v>
      </c>
      <c r="J16">
        <f t="shared" si="11"/>
        <v>0.94598429666067552</v>
      </c>
      <c r="K16">
        <f t="shared" si="20"/>
        <v>0.43108723471074206</v>
      </c>
      <c r="L16" s="2">
        <v>13</v>
      </c>
      <c r="M16" s="6">
        <v>4.6777600000000003E-2</v>
      </c>
      <c r="Q16" s="4">
        <f t="shared" si="21"/>
        <v>50</v>
      </c>
      <c r="R16">
        <f t="shared" si="0"/>
        <v>50000</v>
      </c>
      <c r="S16">
        <f t="shared" si="1"/>
        <v>1608.6849440027113</v>
      </c>
      <c r="U16">
        <f t="shared" si="12"/>
        <v>4.6777600000000003E-2</v>
      </c>
      <c r="V16">
        <f t="shared" si="13"/>
        <v>0.01</v>
      </c>
      <c r="W16">
        <f t="shared" si="14"/>
        <v>0.65556249333162797</v>
      </c>
      <c r="X16">
        <f t="shared" si="15"/>
        <v>3.0665640088069563E-2</v>
      </c>
      <c r="Y16">
        <f t="shared" si="16"/>
        <v>6.5556249333162796E-3</v>
      </c>
      <c r="Z16">
        <f t="shared" si="17"/>
        <v>0.61834122831024207</v>
      </c>
      <c r="AB16">
        <f t="shared" si="18"/>
        <v>1303.9040495976524</v>
      </c>
      <c r="AC16">
        <f t="shared" si="22"/>
        <v>994.71622423882945</v>
      </c>
      <c r="AE16">
        <f t="shared" si="2"/>
        <v>0</v>
      </c>
      <c r="AF16">
        <f t="shared" si="3"/>
        <v>0</v>
      </c>
      <c r="AG16">
        <f t="shared" si="3"/>
        <v>-30.917061415512105</v>
      </c>
      <c r="AH16">
        <f t="shared" si="4"/>
        <v>-1533.2820044034781</v>
      </c>
      <c r="AI16">
        <f t="shared" si="5"/>
        <v>-1564.1990658189902</v>
      </c>
      <c r="AJ16">
        <f t="shared" si="6"/>
        <v>309.18782535882292</v>
      </c>
      <c r="AK16">
        <f t="shared" si="19"/>
        <v>9.2577187521433331</v>
      </c>
      <c r="AL16">
        <f t="shared" si="7"/>
        <v>-1245.753521708024</v>
      </c>
      <c r="AN16">
        <f t="shared" si="8"/>
        <v>0</v>
      </c>
      <c r="AO16">
        <f t="shared" si="8"/>
        <v>0</v>
      </c>
      <c r="AP16">
        <f t="shared" si="8"/>
        <v>-13.327950510995294</v>
      </c>
      <c r="AQ16">
        <f t="shared" si="8"/>
        <v>-660.97829931003923</v>
      </c>
      <c r="AR16">
        <f t="shared" si="8"/>
        <v>-674.3062498210345</v>
      </c>
      <c r="AS16">
        <f t="shared" si="8"/>
        <v>133.28692464016282</v>
      </c>
      <c r="AT16">
        <f t="shared" si="8"/>
        <v>3.9908843765912509</v>
      </c>
      <c r="AU16">
        <f t="shared" si="8"/>
        <v>-537.02844080428042</v>
      </c>
      <c r="AW16">
        <v>13</v>
      </c>
      <c r="AX16">
        <f>IF(Z16&gt;0, (R16*SUMPRODUCT(K16:$K$98, X16:$X$98)-K16*$AZ$3)/Z16, 0)</f>
        <v>1608.6849440027113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9"/>
        <v>6.3799999999999996E-2</v>
      </c>
      <c r="I17" s="5">
        <f t="shared" si="10"/>
        <v>1.0638000000000001</v>
      </c>
      <c r="J17">
        <f t="shared" si="11"/>
        <v>0.94002632073698056</v>
      </c>
      <c r="K17">
        <f t="shared" si="20"/>
        <v>0.40523334716181802</v>
      </c>
      <c r="L17" s="2">
        <v>14</v>
      </c>
      <c r="M17" s="6">
        <v>5.1668436999999998E-2</v>
      </c>
      <c r="Q17" s="4">
        <f t="shared" si="21"/>
        <v>50</v>
      </c>
      <c r="R17">
        <f t="shared" si="0"/>
        <v>50000</v>
      </c>
      <c r="S17">
        <f t="shared" si="1"/>
        <v>1218.6156744380794</v>
      </c>
      <c r="U17">
        <f t="shared" si="12"/>
        <v>5.1668436999999998E-2</v>
      </c>
      <c r="V17">
        <f t="shared" si="13"/>
        <v>0.01</v>
      </c>
      <c r="W17">
        <f t="shared" si="14"/>
        <v>0.61834122831024207</v>
      </c>
      <c r="X17">
        <f t="shared" si="15"/>
        <v>3.1948724799450358E-2</v>
      </c>
      <c r="Y17">
        <f t="shared" si="16"/>
        <v>6.183412283102421E-3</v>
      </c>
      <c r="Z17">
        <f t="shared" si="17"/>
        <v>0.58020909122768938</v>
      </c>
      <c r="AB17">
        <f t="shared" si="18"/>
        <v>994.71622423882945</v>
      </c>
      <c r="AC17">
        <f t="shared" si="22"/>
        <v>707.05189302153588</v>
      </c>
      <c r="AE17">
        <f t="shared" si="2"/>
        <v>0</v>
      </c>
      <c r="AF17">
        <f t="shared" si="3"/>
        <v>0</v>
      </c>
      <c r="AG17">
        <f t="shared" si="3"/>
        <v>-29.010454561384471</v>
      </c>
      <c r="AH17">
        <f t="shared" si="4"/>
        <v>-1597.4362399725178</v>
      </c>
      <c r="AI17">
        <f t="shared" si="5"/>
        <v>-1626.4466945339022</v>
      </c>
      <c r="AJ17">
        <f t="shared" si="6"/>
        <v>287.66433121729358</v>
      </c>
      <c r="AK17">
        <f t="shared" si="19"/>
        <v>13.727083894495847</v>
      </c>
      <c r="AL17">
        <f t="shared" si="7"/>
        <v>-1325.0552794221128</v>
      </c>
      <c r="AN17">
        <f t="shared" si="8"/>
        <v>0</v>
      </c>
      <c r="AO17">
        <f t="shared" si="8"/>
        <v>0</v>
      </c>
      <c r="AP17">
        <f t="shared" si="8"/>
        <v>-11.75600360459566</v>
      </c>
      <c r="AQ17">
        <f t="shared" si="8"/>
        <v>-647.33443440165252</v>
      </c>
      <c r="AR17">
        <f t="shared" si="8"/>
        <v>-659.09043800624818</v>
      </c>
      <c r="AS17">
        <f t="shared" si="8"/>
        <v>116.57117979824973</v>
      </c>
      <c r="AT17">
        <f t="shared" si="8"/>
        <v>5.562672153337636</v>
      </c>
      <c r="AU17">
        <f t="shared" si="8"/>
        <v>-536.95658605466087</v>
      </c>
      <c r="AW17">
        <v>14</v>
      </c>
      <c r="AX17">
        <f>IF(Z17&gt;0, (R17*SUMPRODUCT(K17:$K$98, X17:$X$98)-K17*$AZ$3)/Z17, 0)</f>
        <v>1218.6156744380794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9"/>
        <v>7.1599999999999997E-2</v>
      </c>
      <c r="I18" s="5">
        <f t="shared" si="10"/>
        <v>1.0716000000000001</v>
      </c>
      <c r="J18">
        <f t="shared" si="11"/>
        <v>0.93318402388951094</v>
      </c>
      <c r="K18">
        <f t="shared" si="20"/>
        <v>0.3781572855186805</v>
      </c>
      <c r="L18" s="2">
        <v>15</v>
      </c>
      <c r="M18" s="6">
        <v>5.7177164000000003E-2</v>
      </c>
      <c r="Q18" s="4">
        <f t="shared" si="21"/>
        <v>50</v>
      </c>
      <c r="R18">
        <f t="shared" si="0"/>
        <v>50000</v>
      </c>
      <c r="S18">
        <f t="shared" si="1"/>
        <v>832.6902601621681</v>
      </c>
      <c r="U18">
        <f t="shared" si="12"/>
        <v>5.7177164000000003E-2</v>
      </c>
      <c r="V18">
        <f t="shared" si="13"/>
        <v>0.01</v>
      </c>
      <c r="W18">
        <f t="shared" si="14"/>
        <v>0.58020909122768938</v>
      </c>
      <c r="X18">
        <f t="shared" si="15"/>
        <v>3.3174710363416557E-2</v>
      </c>
      <c r="Y18">
        <f t="shared" si="16"/>
        <v>5.802090912276894E-3</v>
      </c>
      <c r="Z18">
        <f t="shared" si="17"/>
        <v>0.5412322899519959</v>
      </c>
      <c r="AB18">
        <f t="shared" si="18"/>
        <v>707.05189302153588</v>
      </c>
      <c r="AC18">
        <f t="shared" si="22"/>
        <v>450.67885632829348</v>
      </c>
      <c r="AE18">
        <f t="shared" si="2"/>
        <v>0</v>
      </c>
      <c r="AF18">
        <f t="shared" si="3"/>
        <v>0</v>
      </c>
      <c r="AG18">
        <f t="shared" si="3"/>
        <v>-27.061614497599795</v>
      </c>
      <c r="AH18">
        <f t="shared" si="4"/>
        <v>-1658.7355181708278</v>
      </c>
      <c r="AI18">
        <f t="shared" si="5"/>
        <v>-1685.7971326684276</v>
      </c>
      <c r="AJ18">
        <f t="shared" si="6"/>
        <v>256.3730366932424</v>
      </c>
      <c r="AK18">
        <f t="shared" si="19"/>
        <v>15.272320889265176</v>
      </c>
      <c r="AL18">
        <f t="shared" si="7"/>
        <v>-1414.15177508592</v>
      </c>
      <c r="AN18">
        <f t="shared" si="8"/>
        <v>0</v>
      </c>
      <c r="AO18">
        <f t="shared" si="8"/>
        <v>0</v>
      </c>
      <c r="AP18">
        <f t="shared" si="8"/>
        <v>-10.233546680165309</v>
      </c>
      <c r="AQ18">
        <f t="shared" si="8"/>
        <v>-627.26292094490213</v>
      </c>
      <c r="AR18">
        <f t="shared" si="8"/>
        <v>-637.49646762506745</v>
      </c>
      <c r="AS18">
        <f t="shared" si="8"/>
        <v>96.949331636097611</v>
      </c>
      <c r="AT18">
        <f t="shared" si="8"/>
        <v>5.7753394110547598</v>
      </c>
      <c r="AU18">
        <f t="shared" si="8"/>
        <v>-534.7717965779151</v>
      </c>
      <c r="AW18">
        <v>15</v>
      </c>
      <c r="AX18">
        <f>IF(Z18&gt;0, (R18*SUMPRODUCT(K18:$K$98, X18:$X$98)-K18*$AZ$3)/Z18, 0)</f>
        <v>832.6902601621681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9"/>
        <v>7.2300000000000003E-2</v>
      </c>
      <c r="I19" s="5">
        <f t="shared" si="10"/>
        <v>1.0723</v>
      </c>
      <c r="J19">
        <f t="shared" si="11"/>
        <v>0.93257483913084027</v>
      </c>
      <c r="K19">
        <f t="shared" si="20"/>
        <v>0.3526599697087387</v>
      </c>
      <c r="L19" s="2">
        <v>16</v>
      </c>
      <c r="M19" s="6">
        <v>6.3388860000000005E-2</v>
      </c>
      <c r="Q19" s="4">
        <f t="shared" si="21"/>
        <v>50</v>
      </c>
      <c r="R19">
        <f t="shared" si="0"/>
        <v>50000</v>
      </c>
      <c r="S19">
        <f t="shared" si="1"/>
        <v>382.00737075145918</v>
      </c>
      <c r="U19">
        <f t="shared" si="12"/>
        <v>6.3388860000000005E-2</v>
      </c>
      <c r="V19">
        <f t="shared" si="13"/>
        <v>0.01</v>
      </c>
      <c r="W19">
        <f t="shared" si="14"/>
        <v>0.5412322899519959</v>
      </c>
      <c r="X19">
        <f t="shared" si="15"/>
        <v>3.430809785524648E-2</v>
      </c>
      <c r="Y19">
        <f t="shared" si="16"/>
        <v>5.4123228995199592E-3</v>
      </c>
      <c r="Z19">
        <f t="shared" si="17"/>
        <v>0.50151186919722945</v>
      </c>
      <c r="AB19">
        <f t="shared" si="18"/>
        <v>450.67885632829348</v>
      </c>
      <c r="AC19">
        <f t="shared" si="22"/>
        <v>191.58123055268334</v>
      </c>
      <c r="AE19">
        <f t="shared" si="2"/>
        <v>0</v>
      </c>
      <c r="AF19">
        <f t="shared" si="3"/>
        <v>0</v>
      </c>
      <c r="AG19">
        <f t="shared" si="3"/>
        <v>-25.075593459861473</v>
      </c>
      <c r="AH19">
        <f t="shared" si="4"/>
        <v>-1715.4048927623239</v>
      </c>
      <c r="AI19">
        <f t="shared" si="5"/>
        <v>-1740.4804862221854</v>
      </c>
      <c r="AJ19">
        <f t="shared" si="6"/>
        <v>259.09762577561014</v>
      </c>
      <c r="AK19">
        <f t="shared" si="19"/>
        <v>10.050138496120944</v>
      </c>
      <c r="AL19">
        <f t="shared" si="7"/>
        <v>-1471.3327219504542</v>
      </c>
      <c r="AN19">
        <f t="shared" si="8"/>
        <v>0</v>
      </c>
      <c r="AO19">
        <f t="shared" si="8"/>
        <v>0</v>
      </c>
      <c r="AP19">
        <f t="shared" si="8"/>
        <v>-8.8431580299833925</v>
      </c>
      <c r="AQ19">
        <f t="shared" si="8"/>
        <v>-604.95463751978332</v>
      </c>
      <c r="AR19">
        <f t="shared" si="8"/>
        <v>-613.79779554976665</v>
      </c>
      <c r="AS19">
        <f t="shared" si="8"/>
        <v>91.37336085763279</v>
      </c>
      <c r="AT19">
        <f t="shared" si="8"/>
        <v>3.5442815376106407</v>
      </c>
      <c r="AU19">
        <f t="shared" si="8"/>
        <v>-518.88015315452321</v>
      </c>
      <c r="AW19">
        <v>16</v>
      </c>
      <c r="AX19">
        <f>IF(Z19&gt;0, (R19*SUMPRODUCT(K19:$K$98, X19:$X$98)-K19*$AZ$3)/Z19, 0)</f>
        <v>382.00737075145918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0"/>
        <v>0.33449679380512065</v>
      </c>
      <c r="L20" s="2">
        <v>17</v>
      </c>
      <c r="M20" s="6">
        <v>7.0498397000000004E-2</v>
      </c>
      <c r="Q20" s="4">
        <f t="shared" si="21"/>
        <v>50</v>
      </c>
      <c r="R20">
        <f t="shared" si="0"/>
        <v>50000</v>
      </c>
      <c r="S20">
        <f t="shared" si="1"/>
        <v>-327.68397546939485</v>
      </c>
      <c r="U20">
        <f t="shared" si="12"/>
        <v>7.0498397000000004E-2</v>
      </c>
      <c r="V20">
        <f t="shared" si="13"/>
        <v>0.01</v>
      </c>
      <c r="W20">
        <f t="shared" si="14"/>
        <v>0.50151186919722945</v>
      </c>
      <c r="X20">
        <f t="shared" si="15"/>
        <v>3.5355782854878358E-2</v>
      </c>
      <c r="Y20">
        <f t="shared" si="16"/>
        <v>5.0151186919722944E-3</v>
      </c>
      <c r="Z20">
        <f t="shared" si="17"/>
        <v>0.46114096765037882</v>
      </c>
      <c r="AB20">
        <f t="shared" si="18"/>
        <v>191.58123055268334</v>
      </c>
      <c r="AC20">
        <f t="shared" si="22"/>
        <v>-151.10850553147975</v>
      </c>
      <c r="AE20">
        <f t="shared" si="2"/>
        <v>0</v>
      </c>
      <c r="AF20">
        <f t="shared" si="3"/>
        <v>0</v>
      </c>
      <c r="AG20">
        <f t="shared" si="3"/>
        <v>-23.057048382518943</v>
      </c>
      <c r="AH20">
        <f t="shared" si="4"/>
        <v>-1767.7891427439179</v>
      </c>
      <c r="AI20">
        <f t="shared" si="5"/>
        <v>-1790.8461911264369</v>
      </c>
      <c r="AJ20">
        <f t="shared" si="6"/>
        <v>342.68973608416309</v>
      </c>
      <c r="AK20">
        <f t="shared" si="19"/>
        <v>0.8237992913765384</v>
      </c>
      <c r="AL20">
        <f t="shared" si="7"/>
        <v>-1447.3326557508972</v>
      </c>
      <c r="AN20">
        <f t="shared" si="8"/>
        <v>0</v>
      </c>
      <c r="AO20">
        <f t="shared" si="8"/>
        <v>0</v>
      </c>
      <c r="AP20">
        <f t="shared" si="8"/>
        <v>-7.7125087585621293</v>
      </c>
      <c r="AQ20">
        <f t="shared" si="8"/>
        <v>-591.31980037134326</v>
      </c>
      <c r="AR20">
        <f t="shared" si="8"/>
        <v>-599.03230912990546</v>
      </c>
      <c r="AS20">
        <f t="shared" si="8"/>
        <v>114.62861799007551</v>
      </c>
      <c r="AT20">
        <f t="shared" si="8"/>
        <v>0.27555822170438249</v>
      </c>
      <c r="AU20">
        <f t="shared" si="8"/>
        <v>-484.12813291812552</v>
      </c>
      <c r="AW20">
        <v>17</v>
      </c>
      <c r="AX20">
        <f>IF(Z20&gt;0, (R20*SUMPRODUCT(K20:$K$98, X20:$X$98)-K20*$AZ$3)/Z20, 0)</f>
        <v>-327.68397546939485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9"/>
        <v>5.16E-2</v>
      </c>
      <c r="I21" s="5">
        <f t="shared" si="10"/>
        <v>1.0516000000000001</v>
      </c>
      <c r="J21">
        <f t="shared" si="11"/>
        <v>0.95093191327500948</v>
      </c>
      <c r="K21">
        <f t="shared" si="20"/>
        <v>0.31808367611745975</v>
      </c>
      <c r="L21" s="2">
        <v>18</v>
      </c>
      <c r="M21" s="6">
        <v>7.8701599999999997E-2</v>
      </c>
      <c r="Q21" s="4">
        <f t="shared" si="21"/>
        <v>50</v>
      </c>
      <c r="R21">
        <f t="shared" si="0"/>
        <v>50000</v>
      </c>
      <c r="S21">
        <f t="shared" si="1"/>
        <v>-1202.7335037526464</v>
      </c>
      <c r="U21">
        <f t="shared" si="12"/>
        <v>7.8701599999999997E-2</v>
      </c>
      <c r="V21">
        <f t="shared" si="13"/>
        <v>0.01</v>
      </c>
      <c r="W21">
        <f t="shared" si="14"/>
        <v>0.46114096765037882</v>
      </c>
      <c r="X21">
        <f t="shared" si="15"/>
        <v>3.6292531979633051E-2</v>
      </c>
      <c r="Y21">
        <f t="shared" si="16"/>
        <v>4.6114096765037882E-3</v>
      </c>
      <c r="Z21">
        <f t="shared" si="17"/>
        <v>0.42023702599424195</v>
      </c>
      <c r="AB21">
        <f t="shared" si="18"/>
        <v>-151.10850553147975</v>
      </c>
      <c r="AC21">
        <f t="shared" si="22"/>
        <v>-505.43315068064652</v>
      </c>
      <c r="AE21">
        <f t="shared" si="2"/>
        <v>0</v>
      </c>
      <c r="AF21">
        <f t="shared" si="3"/>
        <v>0</v>
      </c>
      <c r="AG21">
        <f t="shared" si="3"/>
        <v>-21.011851299712099</v>
      </c>
      <c r="AH21">
        <f t="shared" si="4"/>
        <v>-1814.6265989816525</v>
      </c>
      <c r="AI21">
        <f t="shared" si="5"/>
        <v>-1835.6384502813646</v>
      </c>
      <c r="AJ21">
        <f t="shared" si="6"/>
        <v>354.32464514916677</v>
      </c>
      <c r="AK21">
        <f t="shared" si="19"/>
        <v>-0.24177360885036761</v>
      </c>
      <c r="AL21">
        <f t="shared" si="7"/>
        <v>-1481.5555787410481</v>
      </c>
      <c r="AN21">
        <f t="shared" si="8"/>
        <v>0</v>
      </c>
      <c r="AO21">
        <f t="shared" si="8"/>
        <v>0</v>
      </c>
      <c r="AP21">
        <f t="shared" si="8"/>
        <v>-6.6835269034458484</v>
      </c>
      <c r="AQ21">
        <f t="shared" si="8"/>
        <v>-577.20309938460741</v>
      </c>
      <c r="AR21">
        <f t="shared" si="8"/>
        <v>-583.88662628805332</v>
      </c>
      <c r="AS21">
        <f t="shared" si="8"/>
        <v>112.70488566806142</v>
      </c>
      <c r="AT21">
        <f t="shared" si="8"/>
        <v>-7.6904238291309726E-2</v>
      </c>
      <c r="AU21">
        <f t="shared" si="8"/>
        <v>-471.25864485828316</v>
      </c>
      <c r="AW21">
        <v>18</v>
      </c>
      <c r="AX21">
        <f>IF(Z21&gt;0, (R21*SUMPRODUCT(K21:$K$98, X21:$X$98)-K21*$AZ$3)/Z21, 0)</f>
        <v>-1202.7335037526464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9"/>
        <v>7.1000000000000008E-2</v>
      </c>
      <c r="I22" s="5">
        <f t="shared" si="10"/>
        <v>1.071</v>
      </c>
      <c r="J22">
        <f t="shared" si="11"/>
        <v>0.93370681605975725</v>
      </c>
      <c r="K22">
        <f t="shared" si="20"/>
        <v>0.29699689646821636</v>
      </c>
      <c r="L22" s="2">
        <v>19</v>
      </c>
      <c r="M22" s="6">
        <v>8.8159118999999994E-2</v>
      </c>
      <c r="Q22" s="4">
        <f t="shared" si="21"/>
        <v>50</v>
      </c>
      <c r="R22">
        <f t="shared" si="0"/>
        <v>50000</v>
      </c>
      <c r="S22">
        <f t="shared" si="1"/>
        <v>-2053.2537609470032</v>
      </c>
      <c r="U22">
        <f t="shared" si="12"/>
        <v>8.8159118999999994E-2</v>
      </c>
      <c r="V22">
        <f t="shared" si="13"/>
        <v>0.01</v>
      </c>
      <c r="W22">
        <f t="shared" si="14"/>
        <v>0.42023702599424195</v>
      </c>
      <c r="X22">
        <f t="shared" si="15"/>
        <v>3.7047725982832465E-2</v>
      </c>
      <c r="Y22">
        <f t="shared" si="16"/>
        <v>4.2023702599424196E-3</v>
      </c>
      <c r="Z22">
        <f t="shared" si="17"/>
        <v>0.37898692975146708</v>
      </c>
      <c r="AB22">
        <f t="shared" si="18"/>
        <v>-505.43315068064652</v>
      </c>
      <c r="AC22">
        <f t="shared" si="22"/>
        <v>-778.15633886195747</v>
      </c>
      <c r="AE22">
        <f t="shared" si="2"/>
        <v>0</v>
      </c>
      <c r="AF22">
        <f t="shared" si="3"/>
        <v>0</v>
      </c>
      <c r="AG22">
        <f t="shared" si="3"/>
        <v>-18.949346487573354</v>
      </c>
      <c r="AH22">
        <f t="shared" si="4"/>
        <v>-1852.3862991416233</v>
      </c>
      <c r="AI22">
        <f t="shared" si="5"/>
        <v>-1871.3356456291967</v>
      </c>
      <c r="AJ22">
        <f t="shared" si="6"/>
        <v>272.72318818131095</v>
      </c>
      <c r="AK22">
        <f t="shared" si="19"/>
        <v>-10.614096164293578</v>
      </c>
      <c r="AL22">
        <f t="shared" si="7"/>
        <v>-1609.2265536121795</v>
      </c>
      <c r="AN22">
        <f t="shared" si="8"/>
        <v>0</v>
      </c>
      <c r="AO22">
        <f t="shared" si="8"/>
        <v>0</v>
      </c>
      <c r="AP22">
        <f t="shared" si="8"/>
        <v>-5.6278970969101829</v>
      </c>
      <c r="AQ22">
        <f t="shared" si="8"/>
        <v>-550.15298190530723</v>
      </c>
      <c r="AR22">
        <f t="shared" si="8"/>
        <v>-555.78087900221738</v>
      </c>
      <c r="AS22">
        <f t="shared" si="8"/>
        <v>80.997940484766701</v>
      </c>
      <c r="AT22">
        <f t="shared" si="8"/>
        <v>-3.1523536196103921</v>
      </c>
      <c r="AU22">
        <f t="shared" si="8"/>
        <v>-477.93529213706108</v>
      </c>
      <c r="AW22">
        <v>19</v>
      </c>
      <c r="AX22">
        <f>IF(Z22&gt;0, (R22*SUMPRODUCT(K22:$K$98, X22:$X$98)-K22*$AZ$3)/Z22, 0)</f>
        <v>-2053.2537609470032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0.26517580041805033</v>
      </c>
      <c r="L23" s="2">
        <v>20</v>
      </c>
      <c r="M23" s="6">
        <v>9.9426106E-2</v>
      </c>
      <c r="Q23" s="4">
        <f t="shared" si="21"/>
        <v>50</v>
      </c>
      <c r="R23">
        <f t="shared" si="0"/>
        <v>50000</v>
      </c>
      <c r="S23">
        <f t="shared" si="1"/>
        <v>-2574.1977833545652</v>
      </c>
      <c r="U23">
        <f t="shared" si="12"/>
        <v>9.9426106E-2</v>
      </c>
      <c r="V23">
        <f t="shared" si="13"/>
        <v>0.01</v>
      </c>
      <c r="W23">
        <f t="shared" si="14"/>
        <v>0.37898692975146708</v>
      </c>
      <c r="X23">
        <f t="shared" si="15"/>
        <v>3.7681194650083918E-2</v>
      </c>
      <c r="Y23">
        <f t="shared" si="16"/>
        <v>3.7898692975146708E-3</v>
      </c>
      <c r="Z23">
        <f t="shared" si="17"/>
        <v>0.3375158658038685</v>
      </c>
      <c r="AB23">
        <f t="shared" si="18"/>
        <v>-778.15633886195747</v>
      </c>
      <c r="AC23">
        <f t="shared" si="22"/>
        <v>-868.83259359931515</v>
      </c>
      <c r="AE23">
        <f t="shared" si="2"/>
        <v>0</v>
      </c>
      <c r="AF23">
        <f t="shared" si="3"/>
        <v>0</v>
      </c>
      <c r="AG23">
        <f t="shared" si="3"/>
        <v>-16.875793290193425</v>
      </c>
      <c r="AH23">
        <f t="shared" si="4"/>
        <v>-1884.0597325041958</v>
      </c>
      <c r="AI23">
        <f t="shared" si="5"/>
        <v>-1900.9355257943892</v>
      </c>
      <c r="AJ23">
        <f t="shared" si="6"/>
        <v>90.676254737357681</v>
      </c>
      <c r="AK23">
        <f t="shared" si="19"/>
        <v>-54.470943720337026</v>
      </c>
      <c r="AL23">
        <f t="shared" si="7"/>
        <v>-1864.7302147773687</v>
      </c>
      <c r="AN23">
        <f t="shared" si="8"/>
        <v>0</v>
      </c>
      <c r="AO23">
        <f t="shared" si="8"/>
        <v>0</v>
      </c>
      <c r="AP23">
        <f t="shared" si="8"/>
        <v>-4.4750519934166046</v>
      </c>
      <c r="AQ23">
        <f t="shared" si="8"/>
        <v>-499.60704760221796</v>
      </c>
      <c r="AR23">
        <f t="shared" si="8"/>
        <v>-504.08209959563453</v>
      </c>
      <c r="AS23">
        <f t="shared" si="8"/>
        <v>24.045148428889853</v>
      </c>
      <c r="AT23">
        <f t="shared" si="8"/>
        <v>-14.444376100566943</v>
      </c>
      <c r="AU23">
        <f t="shared" si="8"/>
        <v>-494.48132726731166</v>
      </c>
      <c r="AW23">
        <v>20</v>
      </c>
      <c r="AX23">
        <f>IF(Z23&gt;0, (R23*SUMPRODUCT(K23:$K$98, X23:$X$98)-K23*$AZ$3)/Z23, 0)</f>
        <v>-2574.1977833545652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0.23676410751611635</v>
      </c>
      <c r="L24" s="2">
        <v>21</v>
      </c>
      <c r="M24" s="6">
        <v>0.112419382</v>
      </c>
      <c r="Q24" s="4">
        <f t="shared" si="21"/>
        <v>50</v>
      </c>
      <c r="R24">
        <f t="shared" si="0"/>
        <v>50000</v>
      </c>
      <c r="S24">
        <f t="shared" si="1"/>
        <v>-3234.979852250442</v>
      </c>
      <c r="U24">
        <f t="shared" si="12"/>
        <v>0.112419382</v>
      </c>
      <c r="V24">
        <f t="shared" si="13"/>
        <v>0.01</v>
      </c>
      <c r="W24">
        <f t="shared" si="14"/>
        <v>0.3375158658038685</v>
      </c>
      <c r="X24">
        <f t="shared" si="15"/>
        <v>3.7943325048865828E-2</v>
      </c>
      <c r="Y24">
        <f t="shared" si="16"/>
        <v>3.3751586580386852E-3</v>
      </c>
      <c r="Z24">
        <f t="shared" si="17"/>
        <v>0.296197382096964</v>
      </c>
      <c r="AB24">
        <f t="shared" si="18"/>
        <v>-868.83259359931515</v>
      </c>
      <c r="AC24">
        <f t="shared" si="22"/>
        <v>-958.1925633730043</v>
      </c>
      <c r="AE24">
        <f t="shared" si="2"/>
        <v>0</v>
      </c>
      <c r="AF24">
        <f t="shared" si="3"/>
        <v>0</v>
      </c>
      <c r="AG24">
        <f t="shared" si="3"/>
        <v>-14.8098691048482</v>
      </c>
      <c r="AH24">
        <f t="shared" si="4"/>
        <v>-1897.1662524432913</v>
      </c>
      <c r="AI24">
        <f t="shared" ref="AI24:AI69" si="23">SUM(AE24:AH24)</f>
        <v>-1911.9761215481396</v>
      </c>
      <c r="AJ24">
        <f t="shared" si="6"/>
        <v>89.359969773689159</v>
      </c>
      <c r="AK24">
        <f t="shared" si="19"/>
        <v>-60.818281551952069</v>
      </c>
      <c r="AL24">
        <f t="shared" ref="AL24:AL69" si="24">SUM(AI24:AK24)</f>
        <v>-1883.4344333264025</v>
      </c>
      <c r="AN24">
        <f t="shared" si="8"/>
        <v>0</v>
      </c>
      <c r="AO24">
        <f t="shared" si="8"/>
        <v>0</v>
      </c>
      <c r="AP24">
        <f t="shared" si="8"/>
        <v>-3.5064454410398889</v>
      </c>
      <c r="AQ24">
        <f t="shared" si="8"/>
        <v>-449.18087456943096</v>
      </c>
      <c r="AR24">
        <f t="shared" si="8"/>
        <v>-452.68732001047084</v>
      </c>
      <c r="AS24">
        <f t="shared" si="8"/>
        <v>21.157233491134647</v>
      </c>
      <c r="AT24">
        <f t="shared" si="8"/>
        <v>-14.399586152311814</v>
      </c>
      <c r="AU24">
        <f t="shared" si="8"/>
        <v>-445.92967267164801</v>
      </c>
      <c r="AW24">
        <v>21</v>
      </c>
      <c r="AX24">
        <f>IF(Z24&gt;0, (R24*SUMPRODUCT(K24:$K$98, X24:$X$98)-K24*$AZ$3)/Z24, 0)</f>
        <v>-3234.979852250442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0.21139652456796101</v>
      </c>
      <c r="L25" s="2">
        <v>22</v>
      </c>
      <c r="M25" s="6">
        <v>0.12734142500000001</v>
      </c>
      <c r="Q25" s="4">
        <f t="shared" si="21"/>
        <v>50</v>
      </c>
      <c r="R25">
        <f t="shared" si="0"/>
        <v>50000</v>
      </c>
      <c r="S25">
        <f t="shared" si="1"/>
        <v>-4074.4081301490728</v>
      </c>
      <c r="U25">
        <f t="shared" si="12"/>
        <v>0.12734142500000001</v>
      </c>
      <c r="V25">
        <f t="shared" si="13"/>
        <v>0.01</v>
      </c>
      <c r="W25">
        <f t="shared" si="14"/>
        <v>0.296197382096964</v>
      </c>
      <c r="X25">
        <f t="shared" si="15"/>
        <v>3.7718196717496884E-2</v>
      </c>
      <c r="Y25">
        <f t="shared" si="16"/>
        <v>2.96197382096964E-3</v>
      </c>
      <c r="Z25">
        <f t="shared" si="17"/>
        <v>0.25551721155849749</v>
      </c>
      <c r="AB25">
        <f t="shared" si="18"/>
        <v>-958.1925633730043</v>
      </c>
      <c r="AC25">
        <f t="shared" si="22"/>
        <v>-1041.0814041669628</v>
      </c>
      <c r="AE25">
        <f t="shared" si="2"/>
        <v>0</v>
      </c>
      <c r="AF25">
        <f t="shared" si="3"/>
        <v>0</v>
      </c>
      <c r="AG25">
        <f t="shared" si="3"/>
        <v>-12.775860577924874</v>
      </c>
      <c r="AH25">
        <f t="shared" si="4"/>
        <v>-1885.9098358748442</v>
      </c>
      <c r="AI25">
        <f t="shared" si="23"/>
        <v>-1898.6856964527692</v>
      </c>
      <c r="AJ25">
        <f t="shared" si="6"/>
        <v>82.888840793958479</v>
      </c>
      <c r="AK25">
        <f t="shared" si="19"/>
        <v>-67.073479436110304</v>
      </c>
      <c r="AL25">
        <f t="shared" si="24"/>
        <v>-1882.8703350949211</v>
      </c>
      <c r="AN25">
        <f t="shared" si="8"/>
        <v>0</v>
      </c>
      <c r="AO25">
        <f t="shared" si="8"/>
        <v>0</v>
      </c>
      <c r="AP25">
        <f t="shared" si="8"/>
        <v>-2.7007725245381402</v>
      </c>
      <c r="AQ25">
        <f t="shared" si="8"/>
        <v>-398.67478495247582</v>
      </c>
      <c r="AR25">
        <f t="shared" si="8"/>
        <v>-401.37555747701401</v>
      </c>
      <c r="AS25">
        <f t="shared" si="8"/>
        <v>17.522412869309854</v>
      </c>
      <c r="AT25">
        <f t="shared" si="8"/>
        <v>-14.17910044347432</v>
      </c>
      <c r="AU25">
        <f t="shared" si="8"/>
        <v>-398.03224505117845</v>
      </c>
      <c r="AW25">
        <v>22</v>
      </c>
      <c r="AX25">
        <f>IF(Z25&gt;0, (R25*SUMPRODUCT(K25:$K$98, X25:$X$98)-K25*$AZ$3)/Z25, 0)</f>
        <v>-4074.4081301490728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0.18874689693567948</v>
      </c>
      <c r="L26" s="2">
        <v>23</v>
      </c>
      <c r="M26" s="6">
        <v>0.14457818</v>
      </c>
      <c r="Q26" s="4">
        <f t="shared" si="21"/>
        <v>50</v>
      </c>
      <c r="R26">
        <f t="shared" si="0"/>
        <v>50000</v>
      </c>
      <c r="S26">
        <f t="shared" si="1"/>
        <v>-5150.9611446506096</v>
      </c>
      <c r="U26">
        <f t="shared" si="12"/>
        <v>0.14457818</v>
      </c>
      <c r="V26">
        <f t="shared" si="13"/>
        <v>0.01</v>
      </c>
      <c r="W26">
        <f t="shared" si="14"/>
        <v>0.25551721155849749</v>
      </c>
      <c r="X26">
        <f t="shared" si="15"/>
        <v>3.6942213405802532E-2</v>
      </c>
      <c r="Y26">
        <f t="shared" si="16"/>
        <v>2.5551721155849748E-3</v>
      </c>
      <c r="Z26">
        <f t="shared" si="17"/>
        <v>0.21601982603710998</v>
      </c>
      <c r="AB26">
        <f t="shared" si="18"/>
        <v>-1041.0814041669628</v>
      </c>
      <c r="AC26">
        <f t="shared" si="22"/>
        <v>-1112.7097303913376</v>
      </c>
      <c r="AE26">
        <f t="shared" si="2"/>
        <v>0</v>
      </c>
      <c r="AF26">
        <f t="shared" si="3"/>
        <v>0</v>
      </c>
      <c r="AG26">
        <f t="shared" si="3"/>
        <v>-10.800991301855499</v>
      </c>
      <c r="AH26">
        <f t="shared" si="4"/>
        <v>-1847.1106702901266</v>
      </c>
      <c r="AI26">
        <f t="shared" si="23"/>
        <v>-1857.911661591982</v>
      </c>
      <c r="AJ26">
        <f t="shared" si="6"/>
        <v>71.62832622437486</v>
      </c>
      <c r="AK26">
        <f t="shared" si="19"/>
        <v>-72.875698291687399</v>
      </c>
      <c r="AL26">
        <f t="shared" si="24"/>
        <v>-1859.1590336592944</v>
      </c>
      <c r="AN26">
        <f t="shared" si="8"/>
        <v>0</v>
      </c>
      <c r="AO26">
        <f t="shared" si="8"/>
        <v>0</v>
      </c>
      <c r="AP26">
        <f t="shared" si="8"/>
        <v>-2.0386535920544904</v>
      </c>
      <c r="AQ26">
        <f t="shared" si="8"/>
        <v>-348.63640731404433</v>
      </c>
      <c r="AR26">
        <f t="shared" si="8"/>
        <v>-350.67506090609885</v>
      </c>
      <c r="AS26">
        <f t="shared" si="8"/>
        <v>13.519624307547309</v>
      </c>
      <c r="AT26">
        <f t="shared" si="8"/>
        <v>-13.755061914576794</v>
      </c>
      <c r="AU26">
        <f t="shared" si="8"/>
        <v>-350.91049851312829</v>
      </c>
      <c r="AW26">
        <v>23</v>
      </c>
      <c r="AX26">
        <f>IF(Z26&gt;0, (R26*SUMPRODUCT(K26:$K$98, X26:$X$98)-K26*$AZ$3)/Z26, 0)</f>
        <v>-5150.9611446506096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0.16852401512114237</v>
      </c>
      <c r="L27" s="2">
        <v>24</v>
      </c>
      <c r="M27" s="6">
        <v>0.16385111999999999</v>
      </c>
      <c r="Q27" s="4">
        <f t="shared" si="21"/>
        <v>50</v>
      </c>
      <c r="R27">
        <f t="shared" si="0"/>
        <v>50000</v>
      </c>
      <c r="S27">
        <f t="shared" si="1"/>
        <v>-6552.2281817081412</v>
      </c>
      <c r="U27">
        <f t="shared" si="12"/>
        <v>0.16385111999999999</v>
      </c>
      <c r="V27">
        <f t="shared" si="13"/>
        <v>0.01</v>
      </c>
      <c r="W27">
        <f t="shared" si="14"/>
        <v>0.21601982603710998</v>
      </c>
      <c r="X27">
        <f t="shared" si="15"/>
        <v>3.539509043838563E-2</v>
      </c>
      <c r="Y27">
        <f t="shared" si="16"/>
        <v>2.1601982603711E-3</v>
      </c>
      <c r="Z27">
        <f t="shared" si="17"/>
        <v>0.17846453733835327</v>
      </c>
      <c r="AB27">
        <f t="shared" si="18"/>
        <v>-1112.7097303913376</v>
      </c>
      <c r="AC27">
        <f t="shared" si="22"/>
        <v>-1169.3403709838631</v>
      </c>
      <c r="AE27">
        <f t="shared" si="2"/>
        <v>0</v>
      </c>
      <c r="AF27">
        <f t="shared" si="3"/>
        <v>0</v>
      </c>
      <c r="AG27">
        <f t="shared" si="3"/>
        <v>-8.9232268669176626</v>
      </c>
      <c r="AH27">
        <f t="shared" si="4"/>
        <v>-1769.7545219192816</v>
      </c>
      <c r="AI27">
        <f t="shared" si="23"/>
        <v>-1778.6777487861993</v>
      </c>
      <c r="AJ27">
        <f t="shared" si="6"/>
        <v>56.630640592525424</v>
      </c>
      <c r="AK27">
        <f t="shared" si="19"/>
        <v>-77.889681127393644</v>
      </c>
      <c r="AL27">
        <f t="shared" si="24"/>
        <v>-1799.9367893210676</v>
      </c>
      <c r="AN27">
        <f t="shared" si="8"/>
        <v>0</v>
      </c>
      <c r="AO27">
        <f t="shared" si="8"/>
        <v>0</v>
      </c>
      <c r="AP27">
        <f t="shared" si="8"/>
        <v>-1.503778019449816</v>
      </c>
      <c r="AQ27">
        <f t="shared" si="8"/>
        <v>-298.24613781263508</v>
      </c>
      <c r="AR27">
        <f t="shared" si="8"/>
        <v>-299.74991583208492</v>
      </c>
      <c r="AS27">
        <f t="shared" si="8"/>
        <v>9.543622931534733</v>
      </c>
      <c r="AT27">
        <f t="shared" si="8"/>
        <v>-13.126281800093844</v>
      </c>
      <c r="AU27">
        <f t="shared" si="8"/>
        <v>-303.33257470064405</v>
      </c>
      <c r="AW27">
        <v>24</v>
      </c>
      <c r="AX27">
        <f>IF(Z27&gt;0, (R27*SUMPRODUCT(K27:$K$98, X27:$X$98)-K27*$AZ$3)/Z27, 0)</f>
        <v>-6552.2281817081412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0.15046787064387712</v>
      </c>
      <c r="L28" s="2">
        <v>25</v>
      </c>
      <c r="M28" s="6">
        <v>0.185300933</v>
      </c>
      <c r="Q28" s="4">
        <f t="shared" si="21"/>
        <v>50</v>
      </c>
      <c r="R28">
        <f t="shared" si="0"/>
        <v>50000</v>
      </c>
      <c r="S28">
        <f t="shared" si="1"/>
        <v>-8403.7671548556482</v>
      </c>
      <c r="U28">
        <f t="shared" si="12"/>
        <v>0.185300933</v>
      </c>
      <c r="V28">
        <f t="shared" si="13"/>
        <v>0.01</v>
      </c>
      <c r="W28">
        <f t="shared" si="14"/>
        <v>0.17846453733835327</v>
      </c>
      <c r="X28">
        <f t="shared" si="15"/>
        <v>3.3069645276210195E-2</v>
      </c>
      <c r="Y28">
        <f t="shared" si="16"/>
        <v>1.7846453733835327E-3</v>
      </c>
      <c r="Z28">
        <f t="shared" si="17"/>
        <v>0.14361024668875955</v>
      </c>
      <c r="AB28">
        <f t="shared" si="18"/>
        <v>-1169.3403709838631</v>
      </c>
      <c r="AC28">
        <f t="shared" si="22"/>
        <v>-1206.8670742237146</v>
      </c>
      <c r="AE28">
        <f t="shared" si="2"/>
        <v>0</v>
      </c>
      <c r="AF28">
        <f t="shared" si="3"/>
        <v>0</v>
      </c>
      <c r="AG28">
        <f t="shared" si="3"/>
        <v>-7.1805123344379771</v>
      </c>
      <c r="AH28">
        <f t="shared" si="4"/>
        <v>-1653.4822638105097</v>
      </c>
      <c r="AI28">
        <f t="shared" si="23"/>
        <v>-1660.6627761449477</v>
      </c>
      <c r="AJ28">
        <f t="shared" si="6"/>
        <v>37.526703239851486</v>
      </c>
      <c r="AK28">
        <f t="shared" si="19"/>
        <v>-81.853825968870424</v>
      </c>
      <c r="AL28">
        <f t="shared" si="24"/>
        <v>-1704.9898988739667</v>
      </c>
      <c r="AN28">
        <f t="shared" si="8"/>
        <v>0</v>
      </c>
      <c r="AO28">
        <f t="shared" si="8"/>
        <v>0</v>
      </c>
      <c r="AP28">
        <f t="shared" si="8"/>
        <v>-1.0804364010949776</v>
      </c>
      <c r="AQ28">
        <f t="shared" si="8"/>
        <v>-248.79595538298489</v>
      </c>
      <c r="AR28">
        <f t="shared" si="8"/>
        <v>-249.87639178407986</v>
      </c>
      <c r="AS28">
        <f t="shared" si="8"/>
        <v>5.6465631287851377</v>
      </c>
      <c r="AT28">
        <f t="shared" si="8"/>
        <v>-12.316370897590424</v>
      </c>
      <c r="AU28">
        <f t="shared" si="8"/>
        <v>-256.54619955288513</v>
      </c>
      <c r="AW28">
        <v>25</v>
      </c>
      <c r="AX28">
        <f>IF(Z28&gt;0, (R28*SUMPRODUCT(K28:$K$98, X28:$X$98)-K28*$AZ$3)/Z28, 0)</f>
        <v>-8403.7671548556482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0.13434631307489028</v>
      </c>
      <c r="L29" s="2">
        <v>26</v>
      </c>
      <c r="M29" s="6">
        <v>0.20871278500000001</v>
      </c>
      <c r="Q29" s="4">
        <f t="shared" si="21"/>
        <v>50</v>
      </c>
      <c r="R29">
        <f t="shared" si="0"/>
        <v>50000</v>
      </c>
      <c r="S29">
        <f t="shared" si="1"/>
        <v>-10899.006769060359</v>
      </c>
      <c r="U29">
        <f t="shared" si="12"/>
        <v>0.20871278500000001</v>
      </c>
      <c r="V29">
        <f t="shared" si="13"/>
        <v>0.01</v>
      </c>
      <c r="W29">
        <f t="shared" si="14"/>
        <v>0.14361024668875955</v>
      </c>
      <c r="X29">
        <f t="shared" si="15"/>
        <v>2.9973294540948034E-2</v>
      </c>
      <c r="Y29">
        <f t="shared" si="16"/>
        <v>1.4361024668875955E-3</v>
      </c>
      <c r="Z29">
        <f t="shared" si="17"/>
        <v>0.11220084968092392</v>
      </c>
      <c r="AB29">
        <f t="shared" si="18"/>
        <v>-1206.8670742237146</v>
      </c>
      <c r="AC29">
        <f t="shared" si="22"/>
        <v>-1222.8778201667137</v>
      </c>
      <c r="AE29">
        <f t="shared" si="2"/>
        <v>0</v>
      </c>
      <c r="AF29">
        <f t="shared" si="3"/>
        <v>0</v>
      </c>
      <c r="AG29">
        <f t="shared" si="3"/>
        <v>-5.610042484046196</v>
      </c>
      <c r="AH29">
        <f t="shared" si="4"/>
        <v>-1498.6647270474016</v>
      </c>
      <c r="AI29">
        <f t="shared" si="23"/>
        <v>-1504.2747695314479</v>
      </c>
      <c r="AJ29">
        <f t="shared" si="6"/>
        <v>16.010745942999165</v>
      </c>
      <c r="AK29">
        <f t="shared" si="19"/>
        <v>-84.480695195660033</v>
      </c>
      <c r="AL29">
        <f t="shared" si="24"/>
        <v>-1572.7447187841087</v>
      </c>
      <c r="AN29">
        <f t="shared" si="8"/>
        <v>0</v>
      </c>
      <c r="AO29">
        <f t="shared" si="8"/>
        <v>0</v>
      </c>
      <c r="AP29">
        <f t="shared" si="8"/>
        <v>-0.75368852392510544</v>
      </c>
      <c r="AQ29">
        <f t="shared" si="8"/>
        <v>-201.34008061420519</v>
      </c>
      <c r="AR29">
        <f t="shared" si="8"/>
        <v>-202.09376913813031</v>
      </c>
      <c r="AS29">
        <f t="shared" si="8"/>
        <v>2.1509846870206952</v>
      </c>
      <c r="AT29">
        <f t="shared" si="8"/>
        <v>-11.349669925540523</v>
      </c>
      <c r="AU29">
        <f t="shared" si="8"/>
        <v>-211.29245437665014</v>
      </c>
      <c r="AW29">
        <v>26</v>
      </c>
      <c r="AX29">
        <f>IF(Z29&gt;0, (R29*SUMPRODUCT(K29:$K$98, X29:$X$98)-K29*$AZ$3)/Z29, 0)</f>
        <v>-10899.006769060359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0.11995206524543775</v>
      </c>
      <c r="L30" s="2">
        <v>27</v>
      </c>
      <c r="M30" s="6">
        <v>0.23444695300000001</v>
      </c>
      <c r="Q30" s="4">
        <f t="shared" si="21"/>
        <v>50</v>
      </c>
      <c r="R30">
        <f t="shared" si="0"/>
        <v>50000</v>
      </c>
      <c r="S30">
        <f t="shared" si="1"/>
        <v>-14348.483692342219</v>
      </c>
      <c r="U30">
        <f t="shared" si="12"/>
        <v>0.23444695300000001</v>
      </c>
      <c r="V30">
        <f t="shared" si="13"/>
        <v>0.01</v>
      </c>
      <c r="W30">
        <f t="shared" si="14"/>
        <v>0.11220084968092392</v>
      </c>
      <c r="X30">
        <f t="shared" si="15"/>
        <v>2.6305147331703638E-2</v>
      </c>
      <c r="Y30">
        <f t="shared" si="16"/>
        <v>1.1220084968092392E-3</v>
      </c>
      <c r="Z30">
        <f t="shared" si="17"/>
        <v>8.4773693852411042E-2</v>
      </c>
      <c r="AB30">
        <f t="shared" si="18"/>
        <v>-1222.8778201667137</v>
      </c>
      <c r="AC30">
        <f t="shared" si="22"/>
        <v>-1216.3739637809317</v>
      </c>
      <c r="AE30">
        <f t="shared" si="2"/>
        <v>0</v>
      </c>
      <c r="AF30">
        <f t="shared" si="3"/>
        <v>0</v>
      </c>
      <c r="AG30">
        <f t="shared" si="3"/>
        <v>-4.2386846926205521</v>
      </c>
      <c r="AH30">
        <f t="shared" si="4"/>
        <v>-1315.2573665851819</v>
      </c>
      <c r="AI30">
        <f t="shared" si="23"/>
        <v>-1319.4960512778025</v>
      </c>
      <c r="AJ30">
        <f t="shared" si="6"/>
        <v>-6.5038563857820009</v>
      </c>
      <c r="AK30">
        <f t="shared" si="19"/>
        <v>-85.601447411669966</v>
      </c>
      <c r="AL30">
        <f t="shared" si="24"/>
        <v>-1411.6013550752546</v>
      </c>
      <c r="AN30">
        <f t="shared" si="8"/>
        <v>0</v>
      </c>
      <c r="AO30">
        <f t="shared" si="8"/>
        <v>0</v>
      </c>
      <c r="AP30">
        <f t="shared" si="8"/>
        <v>-0.50843898280405875</v>
      </c>
      <c r="AQ30">
        <f t="shared" si="8"/>
        <v>-157.76783745116839</v>
      </c>
      <c r="AR30">
        <f t="shared" si="8"/>
        <v>-158.27627643397244</v>
      </c>
      <c r="AS30">
        <f t="shared" si="8"/>
        <v>-0.78015100553427952</v>
      </c>
      <c r="AT30">
        <f t="shared" si="8"/>
        <v>-10.268070405028544</v>
      </c>
      <c r="AU30">
        <f t="shared" si="8"/>
        <v>-169.32449784453527</v>
      </c>
      <c r="AW30">
        <v>27</v>
      </c>
      <c r="AX30">
        <f>IF(Z30&gt;0, (R30*SUMPRODUCT(K30:$K$98, X30:$X$98)-K30*$AZ$3)/Z30, 0)</f>
        <v>-14348.483692342219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0.10710005825485512</v>
      </c>
      <c r="L31" s="2">
        <v>28</v>
      </c>
      <c r="M31" s="6">
        <v>0.26339700100000002</v>
      </c>
      <c r="Q31" s="4">
        <f t="shared" si="21"/>
        <v>50</v>
      </c>
      <c r="R31">
        <f t="shared" si="0"/>
        <v>50000</v>
      </c>
      <c r="S31">
        <f t="shared" si="1"/>
        <v>-19295.91257837856</v>
      </c>
      <c r="U31">
        <f t="shared" si="12"/>
        <v>0.26339700100000002</v>
      </c>
      <c r="V31">
        <f t="shared" si="13"/>
        <v>0.01</v>
      </c>
      <c r="W31">
        <f t="shared" si="14"/>
        <v>8.4773693852411042E-2</v>
      </c>
      <c r="X31">
        <f t="shared" si="15"/>
        <v>2.2329136724417206E-2</v>
      </c>
      <c r="Y31">
        <f t="shared" si="16"/>
        <v>8.477369385241104E-4</v>
      </c>
      <c r="Z31">
        <f t="shared" si="17"/>
        <v>6.1596820189469728E-2</v>
      </c>
      <c r="AB31">
        <f t="shared" si="18"/>
        <v>-1216.3739637809317</v>
      </c>
      <c r="AC31">
        <f t="shared" si="22"/>
        <v>-1188.5668574821113</v>
      </c>
      <c r="AE31">
        <f t="shared" si="2"/>
        <v>0</v>
      </c>
      <c r="AF31">
        <f t="shared" si="3"/>
        <v>0</v>
      </c>
      <c r="AG31">
        <f t="shared" si="3"/>
        <v>-3.0798410094734865</v>
      </c>
      <c r="AH31">
        <f t="shared" si="4"/>
        <v>-1116.4568362208604</v>
      </c>
      <c r="AI31">
        <f t="shared" si="23"/>
        <v>-1119.5366772303339</v>
      </c>
      <c r="AJ31">
        <f t="shared" si="6"/>
        <v>-27.807106298820372</v>
      </c>
      <c r="AK31">
        <f t="shared" si="19"/>
        <v>-85.146177464665229</v>
      </c>
      <c r="AL31">
        <f t="shared" si="24"/>
        <v>-1232.4899609938195</v>
      </c>
      <c r="AN31">
        <f t="shared" si="8"/>
        <v>0</v>
      </c>
      <c r="AO31">
        <f t="shared" si="8"/>
        <v>0</v>
      </c>
      <c r="AP31">
        <f t="shared" si="8"/>
        <v>-0.3298511515303022</v>
      </c>
      <c r="AQ31">
        <f t="shared" si="8"/>
        <v>-119.57259219828539</v>
      </c>
      <c r="AR31">
        <f t="shared" si="8"/>
        <v>-119.9024433498157</v>
      </c>
      <c r="AS31">
        <f t="shared" si="8"/>
        <v>-2.9781427045026105</v>
      </c>
      <c r="AT31">
        <f t="shared" si="8"/>
        <v>-9.1191605666438775</v>
      </c>
      <c r="AU31">
        <f t="shared" si="8"/>
        <v>-131.99974662096218</v>
      </c>
      <c r="AW31">
        <v>28</v>
      </c>
      <c r="AX31">
        <f>IF(Z31&gt;0, (R31*SUMPRODUCT(K31:$K$98, X31:$X$98)-K31*$AZ$3)/Z31, 0)</f>
        <v>-19295.91257837856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9.562505201326349E-2</v>
      </c>
      <c r="L32" s="2">
        <v>29</v>
      </c>
      <c r="M32" s="6">
        <v>0.29593128600000002</v>
      </c>
      <c r="Q32" s="4">
        <f t="shared" si="21"/>
        <v>50</v>
      </c>
      <c r="R32">
        <f t="shared" si="0"/>
        <v>50000</v>
      </c>
      <c r="S32">
        <f t="shared" si="1"/>
        <v>-26722.402644937756</v>
      </c>
      <c r="U32">
        <f t="shared" si="12"/>
        <v>0.29593128600000002</v>
      </c>
      <c r="V32">
        <f t="shared" si="13"/>
        <v>0.01</v>
      </c>
      <c r="W32">
        <f t="shared" si="14"/>
        <v>6.1596820189469728E-2</v>
      </c>
      <c r="X32">
        <f t="shared" si="15"/>
        <v>1.8228426212180543E-2</v>
      </c>
      <c r="Y32">
        <f t="shared" si="16"/>
        <v>6.159682018946973E-4</v>
      </c>
      <c r="Z32">
        <f t="shared" si="17"/>
        <v>4.2752425775394488E-2</v>
      </c>
      <c r="AB32">
        <f t="shared" si="18"/>
        <v>-1188.5668574821113</v>
      </c>
      <c r="AC32">
        <f t="shared" si="22"/>
        <v>-1142.4475356179069</v>
      </c>
      <c r="AE32">
        <f t="shared" si="2"/>
        <v>0</v>
      </c>
      <c r="AF32">
        <f t="shared" si="3"/>
        <v>0</v>
      </c>
      <c r="AG32">
        <f t="shared" si="3"/>
        <v>-2.1376212887697243</v>
      </c>
      <c r="AH32">
        <f t="shared" si="4"/>
        <v>-911.42131060902716</v>
      </c>
      <c r="AI32">
        <f t="shared" si="23"/>
        <v>-913.55893189779692</v>
      </c>
      <c r="AJ32">
        <f t="shared" si="6"/>
        <v>-46.119321864204494</v>
      </c>
      <c r="AK32">
        <f t="shared" si="19"/>
        <v>-83.199680023747803</v>
      </c>
      <c r="AL32">
        <f t="shared" si="24"/>
        <v>-1042.8779337857493</v>
      </c>
      <c r="AN32">
        <f t="shared" si="8"/>
        <v>0</v>
      </c>
      <c r="AO32">
        <f t="shared" si="8"/>
        <v>0</v>
      </c>
      <c r="AP32">
        <f t="shared" si="8"/>
        <v>-0.20441014692326423</v>
      </c>
      <c r="AQ32">
        <f t="shared" si="8"/>
        <v>-87.154710232984996</v>
      </c>
      <c r="AR32">
        <f t="shared" si="8"/>
        <v>-87.359120379908262</v>
      </c>
      <c r="AS32">
        <f t="shared" si="8"/>
        <v>-4.4101625520809948</v>
      </c>
      <c r="AT32">
        <f t="shared" si="8"/>
        <v>-7.9559737297577628</v>
      </c>
      <c r="AU32">
        <f t="shared" si="8"/>
        <v>-99.725256661747039</v>
      </c>
      <c r="AW32">
        <v>29</v>
      </c>
      <c r="AX32">
        <f>IF(Z32&gt;0, (R32*SUMPRODUCT(K32:$K$98, X32:$X$98)-K32*$AZ$3)/Z32, 0)</f>
        <v>-26722.402644937756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8.5379510726128108E-2</v>
      </c>
      <c r="L33" s="2">
        <v>30</v>
      </c>
      <c r="M33" s="6">
        <v>0.33262349499999999</v>
      </c>
      <c r="Q33" s="4">
        <f t="shared" si="21"/>
        <v>50</v>
      </c>
      <c r="R33">
        <f t="shared" si="0"/>
        <v>50000</v>
      </c>
      <c r="S33">
        <f t="shared" si="1"/>
        <v>-38487.264921993083</v>
      </c>
      <c r="U33">
        <f t="shared" si="12"/>
        <v>0.33262349499999999</v>
      </c>
      <c r="V33">
        <f t="shared" si="13"/>
        <v>0.01</v>
      </c>
      <c r="W33">
        <f t="shared" si="14"/>
        <v>4.2752425775394488E-2</v>
      </c>
      <c r="X33">
        <f t="shared" si="15"/>
        <v>1.4220461281139799E-2</v>
      </c>
      <c r="Y33">
        <f t="shared" si="16"/>
        <v>4.2752425775394491E-4</v>
      </c>
      <c r="Z33">
        <f t="shared" si="17"/>
        <v>2.8104440236500744E-2</v>
      </c>
      <c r="AB33">
        <f t="shared" si="18"/>
        <v>-1142.4475356179069</v>
      </c>
      <c r="AC33">
        <f t="shared" si="22"/>
        <v>-1081.663036866526</v>
      </c>
      <c r="AE33">
        <f t="shared" si="2"/>
        <v>0</v>
      </c>
      <c r="AF33">
        <f t="shared" si="3"/>
        <v>0</v>
      </c>
      <c r="AG33">
        <f t="shared" si="3"/>
        <v>-1.4052220118250371</v>
      </c>
      <c r="AH33">
        <f t="shared" si="4"/>
        <v>-711.02306405698994</v>
      </c>
      <c r="AI33">
        <f t="shared" si="23"/>
        <v>-712.42828606881494</v>
      </c>
      <c r="AJ33">
        <f t="shared" si="6"/>
        <v>-60.784498751380852</v>
      </c>
      <c r="AK33">
        <f t="shared" si="19"/>
        <v>-79.971327493253483</v>
      </c>
      <c r="AL33">
        <f t="shared" si="24"/>
        <v>-853.1841123134493</v>
      </c>
      <c r="AN33">
        <f t="shared" si="8"/>
        <v>0</v>
      </c>
      <c r="AO33">
        <f t="shared" si="8"/>
        <v>0</v>
      </c>
      <c r="AP33">
        <f t="shared" si="8"/>
        <v>-0.11997716783120707</v>
      </c>
      <c r="AQ33">
        <f t="shared" si="8"/>
        <v>-60.706801324178244</v>
      </c>
      <c r="AR33">
        <f t="shared" si="8"/>
        <v>-60.826778492009453</v>
      </c>
      <c r="AS33">
        <f t="shared" si="8"/>
        <v>-5.1897507631258417</v>
      </c>
      <c r="AT33">
        <f t="shared" si="8"/>
        <v>-6.8279128134929392</v>
      </c>
      <c r="AU33">
        <f t="shared" si="8"/>
        <v>-72.84444206862824</v>
      </c>
      <c r="AW33">
        <v>30</v>
      </c>
      <c r="AX33">
        <f>IF(Z33&gt;0, (R33*SUMPRODUCT(K33:$K$98, X33:$X$98)-K33*$AZ$3)/Z33, 0)</f>
        <v>-38487.264921993083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7.6231706005471522E-2</v>
      </c>
      <c r="L34" s="2">
        <v>31</v>
      </c>
      <c r="M34" s="6">
        <v>0.37225971299999999</v>
      </c>
      <c r="Q34" s="4">
        <f t="shared" si="21"/>
        <v>50</v>
      </c>
      <c r="R34">
        <f t="shared" si="0"/>
        <v>50000</v>
      </c>
      <c r="S34">
        <f t="shared" si="1"/>
        <v>-58191.751803501458</v>
      </c>
      <c r="U34">
        <f t="shared" si="12"/>
        <v>0.37225971299999999</v>
      </c>
      <c r="V34">
        <f t="shared" si="13"/>
        <v>0.01</v>
      </c>
      <c r="W34">
        <f t="shared" si="14"/>
        <v>2.8104440236500744E-2</v>
      </c>
      <c r="X34">
        <f t="shared" si="15"/>
        <v>1.0462150856465419E-2</v>
      </c>
      <c r="Y34">
        <f t="shared" si="16"/>
        <v>2.8104440236500746E-4</v>
      </c>
      <c r="Z34">
        <f t="shared" si="17"/>
        <v>1.7361244977670318E-2</v>
      </c>
      <c r="AB34">
        <f t="shared" si="18"/>
        <v>-1081.663036866526</v>
      </c>
      <c r="AC34">
        <f t="shared" si="22"/>
        <v>-1010.2812587403773</v>
      </c>
      <c r="AE34">
        <f t="shared" si="2"/>
        <v>0</v>
      </c>
      <c r="AF34">
        <f t="shared" si="3"/>
        <v>0</v>
      </c>
      <c r="AG34">
        <f t="shared" si="3"/>
        <v>-0.86806224888351591</v>
      </c>
      <c r="AH34">
        <f t="shared" si="4"/>
        <v>-523.10754282327093</v>
      </c>
      <c r="AI34">
        <f t="shared" si="23"/>
        <v>-523.97560507215439</v>
      </c>
      <c r="AJ34">
        <f t="shared" si="6"/>
        <v>-71.381778126148674</v>
      </c>
      <c r="AK34">
        <f t="shared" si="19"/>
        <v>-75.716412580656822</v>
      </c>
      <c r="AL34">
        <f t="shared" si="24"/>
        <v>-671.07379577895995</v>
      </c>
      <c r="AN34">
        <f t="shared" si="8"/>
        <v>0</v>
      </c>
      <c r="AO34">
        <f t="shared" si="8"/>
        <v>0</v>
      </c>
      <c r="AP34">
        <f t="shared" si="8"/>
        <v>-6.6173866151336636E-2</v>
      </c>
      <c r="AQ34">
        <f t="shared" si="8"/>
        <v>-39.877380413748192</v>
      </c>
      <c r="AR34">
        <f t="shared" si="8"/>
        <v>-39.94355427989953</v>
      </c>
      <c r="AS34">
        <f t="shared" si="8"/>
        <v>-5.4415547242603637</v>
      </c>
      <c r="AT34">
        <f t="shared" si="8"/>
        <v>-5.7719913036376163</v>
      </c>
      <c r="AU34">
        <f t="shared" ref="AU34:AU69" si="25">AL34*$K34</f>
        <v>-51.157100307797513</v>
      </c>
      <c r="AW34">
        <v>31</v>
      </c>
      <c r="AX34">
        <f>IF(Z34&gt;0, (R34*SUMPRODUCT(K34:$K$98, X34:$X$98)-K34*$AZ$3)/Z34, 0)</f>
        <v>-58191.751803501458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6.8064023219171002E-2</v>
      </c>
      <c r="L35" s="2">
        <v>32</v>
      </c>
      <c r="M35" s="6">
        <v>0.41367450300000003</v>
      </c>
      <c r="Q35" s="4">
        <f t="shared" si="21"/>
        <v>50</v>
      </c>
      <c r="R35">
        <f t="shared" si="0"/>
        <v>50000</v>
      </c>
      <c r="S35">
        <f t="shared" si="1"/>
        <v>-93168.872313034968</v>
      </c>
      <c r="U35">
        <f t="shared" si="12"/>
        <v>0.41367450300000003</v>
      </c>
      <c r="V35">
        <f t="shared" si="13"/>
        <v>0.01</v>
      </c>
      <c r="W35">
        <f t="shared" si="14"/>
        <v>1.7361244977670318E-2</v>
      </c>
      <c r="X35">
        <f t="shared" si="15"/>
        <v>7.1819043875990156E-3</v>
      </c>
      <c r="Y35">
        <f t="shared" si="16"/>
        <v>1.7361244977670318E-4</v>
      </c>
      <c r="Z35">
        <f t="shared" si="17"/>
        <v>1.0005728140294599E-2</v>
      </c>
      <c r="AB35">
        <f t="shared" si="18"/>
        <v>-1010.2812587403773</v>
      </c>
      <c r="AC35">
        <f t="shared" si="22"/>
        <v>-932.22240750204833</v>
      </c>
      <c r="AE35">
        <f t="shared" si="2"/>
        <v>0</v>
      </c>
      <c r="AF35">
        <f t="shared" ref="AF35:AG69" si="26">-$Z35*P35</f>
        <v>0</v>
      </c>
      <c r="AG35">
        <f t="shared" si="26"/>
        <v>-0.50028640701472993</v>
      </c>
      <c r="AH35">
        <f t="shared" si="4"/>
        <v>-359.09521937995078</v>
      </c>
      <c r="AI35">
        <f t="shared" si="23"/>
        <v>-359.59550578696553</v>
      </c>
      <c r="AJ35">
        <f t="shared" si="6"/>
        <v>-78.058851238328998</v>
      </c>
      <c r="AK35">
        <f t="shared" si="19"/>
        <v>-70.719688111826414</v>
      </c>
      <c r="AL35">
        <f t="shared" si="24"/>
        <v>-508.37404513712096</v>
      </c>
      <c r="AN35">
        <f t="shared" ref="AN35:AT69" si="27">AE35*$K35</f>
        <v>0</v>
      </c>
      <c r="AO35">
        <f t="shared" si="27"/>
        <v>0</v>
      </c>
      <c r="AP35">
        <f t="shared" si="27"/>
        <v>-3.405150562328621E-2</v>
      </c>
      <c r="AQ35">
        <f t="shared" si="27"/>
        <v>-24.441465349770276</v>
      </c>
      <c r="AR35">
        <f t="shared" si="27"/>
        <v>-24.475516855393561</v>
      </c>
      <c r="AS35">
        <f t="shared" si="27"/>
        <v>-5.31299946314744</v>
      </c>
      <c r="AT35">
        <f t="shared" si="27"/>
        <v>-4.8134664936958842</v>
      </c>
      <c r="AU35">
        <f t="shared" si="25"/>
        <v>-34.601982812236891</v>
      </c>
      <c r="AW35">
        <v>32</v>
      </c>
      <c r="AX35">
        <f>IF(Z35&gt;0, (R35*SUMPRODUCT(K35:$K$98, X35:$X$98)-K35*$AZ$3)/Z35, 0)</f>
        <v>-93168.872313034968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6.0771449302831244E-2</v>
      </c>
      <c r="L36" s="2">
        <v>33</v>
      </c>
      <c r="M36" s="6">
        <v>0.42102545200000002</v>
      </c>
      <c r="Q36" s="4">
        <f t="shared" si="21"/>
        <v>50</v>
      </c>
      <c r="R36">
        <f t="shared" si="0"/>
        <v>50000</v>
      </c>
      <c r="S36">
        <f t="shared" si="1"/>
        <v>-149545.5772397015</v>
      </c>
      <c r="U36">
        <f t="shared" si="12"/>
        <v>0.42102545200000002</v>
      </c>
      <c r="V36">
        <f t="shared" si="13"/>
        <v>0.01</v>
      </c>
      <c r="W36">
        <f t="shared" si="14"/>
        <v>1.0005728140294599E-2</v>
      </c>
      <c r="X36">
        <f t="shared" si="15"/>
        <v>4.2126662128566528E-3</v>
      </c>
      <c r="Y36">
        <f t="shared" si="16"/>
        <v>1.00057281402946E-4</v>
      </c>
      <c r="Z36">
        <f t="shared" si="17"/>
        <v>5.6930046460350004E-3</v>
      </c>
      <c r="AB36">
        <f t="shared" si="18"/>
        <v>-932.22240750204833</v>
      </c>
      <c r="AC36">
        <f t="shared" si="22"/>
        <v>-851.36366601960663</v>
      </c>
      <c r="AE36">
        <f t="shared" si="2"/>
        <v>0</v>
      </c>
      <c r="AF36">
        <f t="shared" si="26"/>
        <v>0</v>
      </c>
      <c r="AG36">
        <f t="shared" si="26"/>
        <v>-0.28465023230175002</v>
      </c>
      <c r="AH36">
        <f t="shared" si="4"/>
        <v>-210.63331064283264</v>
      </c>
      <c r="AI36">
        <f t="shared" si="23"/>
        <v>-210.91796087513438</v>
      </c>
      <c r="AJ36">
        <f t="shared" si="6"/>
        <v>-80.858741482441701</v>
      </c>
      <c r="AK36">
        <f t="shared" si="19"/>
        <v>-65.255568525143389</v>
      </c>
      <c r="AL36">
        <f t="shared" si="24"/>
        <v>-357.03227088271944</v>
      </c>
      <c r="AN36">
        <f t="shared" si="27"/>
        <v>0</v>
      </c>
      <c r="AO36">
        <f t="shared" si="27"/>
        <v>0</v>
      </c>
      <c r="AP36">
        <f t="shared" si="27"/>
        <v>-1.7298607161364939E-2</v>
      </c>
      <c r="AQ36">
        <f t="shared" si="27"/>
        <v>-12.800491559218409</v>
      </c>
      <c r="AR36">
        <f t="shared" si="27"/>
        <v>-12.817790166379773</v>
      </c>
      <c r="AS36">
        <f t="shared" si="27"/>
        <v>-4.9139029086909431</v>
      </c>
      <c r="AT36">
        <f t="shared" si="27"/>
        <v>-3.9656754743531817</v>
      </c>
      <c r="AU36">
        <f t="shared" si="25"/>
        <v>-21.697368549423896</v>
      </c>
      <c r="AW36">
        <v>33</v>
      </c>
      <c r="AX36">
        <f>IF(Z36&gt;0, (R36*SUMPRODUCT(K36:$K$98, X36:$X$98)-K36*$AZ$3)/Z36, 0)</f>
        <v>-149545.5772397015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5.4260222591813609E-2</v>
      </c>
      <c r="L37" s="2">
        <v>34</v>
      </c>
      <c r="M37" s="6">
        <v>0.42896583300000002</v>
      </c>
      <c r="Q37" s="4">
        <f t="shared" si="21"/>
        <v>50</v>
      </c>
      <c r="R37">
        <f t="shared" si="0"/>
        <v>50000</v>
      </c>
      <c r="S37">
        <f t="shared" si="1"/>
        <v>-241125.02214937127</v>
      </c>
      <c r="U37">
        <f t="shared" si="12"/>
        <v>0.42896583300000002</v>
      </c>
      <c r="V37">
        <f t="shared" si="13"/>
        <v>0.01</v>
      </c>
      <c r="W37">
        <f t="shared" si="14"/>
        <v>5.6930046460350004E-3</v>
      </c>
      <c r="X37">
        <f t="shared" si="15"/>
        <v>2.4421044802592743E-3</v>
      </c>
      <c r="Y37">
        <f t="shared" si="16"/>
        <v>5.6930046460350004E-5</v>
      </c>
      <c r="Z37">
        <f t="shared" si="17"/>
        <v>3.1939701193153761E-3</v>
      </c>
      <c r="AB37">
        <f t="shared" si="18"/>
        <v>-851.36366601960663</v>
      </c>
      <c r="AC37">
        <f t="shared" si="22"/>
        <v>-770.14611576435004</v>
      </c>
      <c r="AE37">
        <f t="shared" si="2"/>
        <v>0</v>
      </c>
      <c r="AF37">
        <f t="shared" si="26"/>
        <v>0</v>
      </c>
      <c r="AG37">
        <f t="shared" si="26"/>
        <v>-0.15969850596576882</v>
      </c>
      <c r="AH37">
        <f t="shared" si="4"/>
        <v>-122.10522401296372</v>
      </c>
      <c r="AI37">
        <f t="shared" si="23"/>
        <v>-122.26492251892948</v>
      </c>
      <c r="AJ37">
        <f t="shared" si="6"/>
        <v>-81.217550255256583</v>
      </c>
      <c r="AK37">
        <f t="shared" si="19"/>
        <v>-59.59545662137247</v>
      </c>
      <c r="AL37">
        <f t="shared" si="24"/>
        <v>-263.07792939555856</v>
      </c>
      <c r="AN37">
        <f t="shared" si="27"/>
        <v>0</v>
      </c>
      <c r="AO37">
        <f t="shared" si="27"/>
        <v>0</v>
      </c>
      <c r="AP37">
        <f t="shared" si="27"/>
        <v>-8.6652764812826903E-3</v>
      </c>
      <c r="AQ37">
        <f t="shared" si="27"/>
        <v>-6.6254566345666754</v>
      </c>
      <c r="AR37">
        <f t="shared" si="27"/>
        <v>-6.6341219110479575</v>
      </c>
      <c r="AS37">
        <f t="shared" si="27"/>
        <v>-4.40688235521203</v>
      </c>
      <c r="AT37">
        <f t="shared" si="27"/>
        <v>-3.2336627417364423</v>
      </c>
      <c r="AU37">
        <f t="shared" si="25"/>
        <v>-14.274667007996431</v>
      </c>
      <c r="AW37">
        <v>34</v>
      </c>
      <c r="AX37">
        <f>IF(Z37&gt;0, (R37*SUMPRODUCT(K37:$K$98, X37:$X$98)-K37*$AZ$3)/Z37, 0)</f>
        <v>-241125.02214937127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4.8446627314119292E-2</v>
      </c>
      <c r="L38" s="2">
        <v>35</v>
      </c>
      <c r="M38" s="6">
        <v>0.43771532000000002</v>
      </c>
      <c r="Q38" s="4">
        <f t="shared" si="21"/>
        <v>50</v>
      </c>
      <c r="R38">
        <f t="shared" si="0"/>
        <v>50000</v>
      </c>
      <c r="S38">
        <f t="shared" si="1"/>
        <v>-392763.29189403285</v>
      </c>
      <c r="U38">
        <f t="shared" si="12"/>
        <v>0.43771532000000002</v>
      </c>
      <c r="V38">
        <f t="shared" si="13"/>
        <v>0.01</v>
      </c>
      <c r="W38">
        <f t="shared" si="14"/>
        <v>3.1939701193153761E-3</v>
      </c>
      <c r="X38">
        <f t="shared" si="15"/>
        <v>1.3980496528465682E-3</v>
      </c>
      <c r="Y38">
        <f t="shared" si="16"/>
        <v>3.1939701193153759E-5</v>
      </c>
      <c r="Z38">
        <f t="shared" si="17"/>
        <v>1.7639807652756541E-3</v>
      </c>
      <c r="AB38">
        <f t="shared" si="18"/>
        <v>-770.14611576435004</v>
      </c>
      <c r="AC38">
        <f t="shared" si="22"/>
        <v>-692.82689220742122</v>
      </c>
      <c r="AE38">
        <f t="shared" si="2"/>
        <v>0</v>
      </c>
      <c r="AF38">
        <f t="shared" si="26"/>
        <v>0</v>
      </c>
      <c r="AG38">
        <f t="shared" si="26"/>
        <v>-8.8199038263782711E-2</v>
      </c>
      <c r="AH38">
        <f t="shared" si="4"/>
        <v>-69.902482642328408</v>
      </c>
      <c r="AI38">
        <f t="shared" si="23"/>
        <v>-69.990681680592189</v>
      </c>
      <c r="AJ38">
        <f t="shared" si="6"/>
        <v>-77.319223556928819</v>
      </c>
      <c r="AK38">
        <f t="shared" si="19"/>
        <v>-53.910228103504508</v>
      </c>
      <c r="AL38">
        <f t="shared" si="24"/>
        <v>-201.22013334102553</v>
      </c>
      <c r="AN38">
        <f t="shared" si="27"/>
        <v>0</v>
      </c>
      <c r="AO38">
        <f t="shared" si="27"/>
        <v>0</v>
      </c>
      <c r="AP38">
        <f t="shared" si="27"/>
        <v>-4.272945936229228E-3</v>
      </c>
      <c r="AQ38">
        <f t="shared" si="27"/>
        <v>-3.3865395249045771</v>
      </c>
      <c r="AR38">
        <f t="shared" si="27"/>
        <v>-3.3908124708408063</v>
      </c>
      <c r="AS38">
        <f t="shared" si="27"/>
        <v>-3.7458556078796037</v>
      </c>
      <c r="AT38">
        <f t="shared" si="27"/>
        <v>-2.611768729349643</v>
      </c>
      <c r="AU38">
        <f t="shared" si="25"/>
        <v>-9.7484368080700534</v>
      </c>
      <c r="AW38">
        <v>35</v>
      </c>
      <c r="AX38">
        <f>IF(Z38&gt;0, (R38*SUMPRODUCT(K38:$K$98, X38:$X$98)-K38*$AZ$3)/Z38, 0)</f>
        <v>-392763.29189403285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4.3255917244749365E-2</v>
      </c>
      <c r="L39" s="2">
        <v>36</v>
      </c>
      <c r="M39" s="6">
        <v>0.44739131599999998</v>
      </c>
      <c r="Q39" s="4">
        <f t="shared" si="21"/>
        <v>50</v>
      </c>
      <c r="R39">
        <f t="shared" si="0"/>
        <v>50000</v>
      </c>
      <c r="S39">
        <f t="shared" si="1"/>
        <v>-649074.84984935366</v>
      </c>
      <c r="U39">
        <f t="shared" si="12"/>
        <v>0.44739131599999998</v>
      </c>
      <c r="V39">
        <f t="shared" si="13"/>
        <v>0.01</v>
      </c>
      <c r="W39">
        <f t="shared" si="14"/>
        <v>1.7639807652756541E-3</v>
      </c>
      <c r="X39">
        <f t="shared" si="15"/>
        <v>7.8918967597536198E-4</v>
      </c>
      <c r="Y39">
        <f t="shared" si="16"/>
        <v>1.7639807652756541E-5</v>
      </c>
      <c r="Z39">
        <f t="shared" si="17"/>
        <v>9.5715128164753553E-4</v>
      </c>
      <c r="AB39">
        <f t="shared" si="18"/>
        <v>-692.82689220742122</v>
      </c>
      <c r="AC39">
        <f t="shared" si="22"/>
        <v>-621.2628244184906</v>
      </c>
      <c r="AE39">
        <f t="shared" si="2"/>
        <v>0</v>
      </c>
      <c r="AF39">
        <f t="shared" si="26"/>
        <v>0</v>
      </c>
      <c r="AG39">
        <f t="shared" si="26"/>
        <v>-4.7857564082376777E-2</v>
      </c>
      <c r="AH39">
        <f t="shared" si="4"/>
        <v>-39.459483798768098</v>
      </c>
      <c r="AI39">
        <f t="shared" si="23"/>
        <v>-39.507341362850475</v>
      </c>
      <c r="AJ39">
        <f t="shared" si="6"/>
        <v>-71.564067788930629</v>
      </c>
      <c r="AK39">
        <f t="shared" si="19"/>
        <v>-48.497882454519491</v>
      </c>
      <c r="AL39">
        <f t="shared" si="24"/>
        <v>-159.5692916063006</v>
      </c>
      <c r="AN39">
        <f t="shared" si="27"/>
        <v>0</v>
      </c>
      <c r="AO39">
        <f t="shared" si="27"/>
        <v>0</v>
      </c>
      <c r="AP39">
        <f t="shared" si="27"/>
        <v>-2.0701228314825796E-3</v>
      </c>
      <c r="AQ39">
        <f t="shared" si="27"/>
        <v>-1.7068561657200412</v>
      </c>
      <c r="AR39">
        <f t="shared" si="27"/>
        <v>-1.7089262885515237</v>
      </c>
      <c r="AS39">
        <f t="shared" si="27"/>
        <v>-3.0955693939756168</v>
      </c>
      <c r="AT39">
        <f t="shared" si="27"/>
        <v>-2.0978203899982772</v>
      </c>
      <c r="AU39">
        <f t="shared" si="25"/>
        <v>-6.9023160725254176</v>
      </c>
      <c r="AW39">
        <v>36</v>
      </c>
      <c r="AX39">
        <f>IF(Z39&gt;0, (R39*SUMPRODUCT(K39:$K$98, X39:$X$98)-K39*$AZ$3)/Z39, 0)</f>
        <v>-649074.84984935366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3.8621354682811929E-2</v>
      </c>
      <c r="L40" s="2">
        <v>37</v>
      </c>
      <c r="M40" s="6">
        <v>0.457001349</v>
      </c>
      <c r="Q40" s="4">
        <f t="shared" si="21"/>
        <v>50</v>
      </c>
      <c r="R40">
        <f t="shared" si="0"/>
        <v>50000</v>
      </c>
      <c r="S40">
        <f t="shared" si="1"/>
        <v>-1089950.4524179876</v>
      </c>
      <c r="U40">
        <f t="shared" si="12"/>
        <v>0.457001349</v>
      </c>
      <c r="V40">
        <f t="shared" si="13"/>
        <v>0.01</v>
      </c>
      <c r="W40">
        <f t="shared" si="14"/>
        <v>9.5715128164753553E-4</v>
      </c>
      <c r="X40">
        <f t="shared" si="15"/>
        <v>4.3741942691000266E-4</v>
      </c>
      <c r="Y40">
        <f t="shared" si="16"/>
        <v>9.5715128164753554E-6</v>
      </c>
      <c r="Z40">
        <f t="shared" si="17"/>
        <v>5.101603419210575E-4</v>
      </c>
      <c r="AB40">
        <f t="shared" si="18"/>
        <v>-621.2628244184906</v>
      </c>
      <c r="AC40">
        <f t="shared" si="22"/>
        <v>-556.04949548257184</v>
      </c>
      <c r="AE40">
        <f t="shared" si="2"/>
        <v>0</v>
      </c>
      <c r="AF40">
        <f t="shared" si="26"/>
        <v>0</v>
      </c>
      <c r="AG40">
        <f t="shared" si="26"/>
        <v>-2.5508017096052875E-2</v>
      </c>
      <c r="AH40">
        <f t="shared" si="4"/>
        <v>-21.870971345500134</v>
      </c>
      <c r="AI40">
        <f t="shared" si="23"/>
        <v>-21.896479362596185</v>
      </c>
      <c r="AJ40">
        <f t="shared" si="6"/>
        <v>-65.213328935918753</v>
      </c>
      <c r="AK40">
        <f t="shared" si="19"/>
        <v>-43.488397709294347</v>
      </c>
      <c r="AL40">
        <f t="shared" si="24"/>
        <v>-130.59820600780927</v>
      </c>
      <c r="AN40">
        <f t="shared" si="27"/>
        <v>0</v>
      </c>
      <c r="AO40">
        <f t="shared" si="27"/>
        <v>0</v>
      </c>
      <c r="AP40">
        <f t="shared" si="27"/>
        <v>-9.8515417552188849E-4</v>
      </c>
      <c r="AQ40">
        <f t="shared" si="27"/>
        <v>-0.84468654159217715</v>
      </c>
      <c r="AR40">
        <f t="shared" si="27"/>
        <v>-0.84567169576769896</v>
      </c>
      <c r="AS40">
        <f t="shared" si="27"/>
        <v>-2.5186271068810004</v>
      </c>
      <c r="AT40">
        <f t="shared" si="27"/>
        <v>-1.6795808325178427</v>
      </c>
      <c r="AU40">
        <f t="shared" si="25"/>
        <v>-5.0438796351665411</v>
      </c>
      <c r="AW40">
        <v>37</v>
      </c>
      <c r="AX40">
        <f>IF(Z40&gt;0, (R40*SUMPRODUCT(K40:$K$98, X40:$X$98)-K40*$AZ$3)/Z40, 0)</f>
        <v>-1089950.4524179876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3.4483352395367789E-2</v>
      </c>
      <c r="L41" s="2">
        <v>38</v>
      </c>
      <c r="M41" s="6">
        <v>0.46737994300000002</v>
      </c>
      <c r="Q41" s="4">
        <f t="shared" si="21"/>
        <v>50</v>
      </c>
      <c r="R41">
        <f t="shared" si="0"/>
        <v>50000</v>
      </c>
      <c r="S41">
        <f t="shared" si="1"/>
        <v>-1864616.1820524768</v>
      </c>
      <c r="U41">
        <f t="shared" si="12"/>
        <v>0.46737994300000002</v>
      </c>
      <c r="V41">
        <f t="shared" si="13"/>
        <v>0.01</v>
      </c>
      <c r="W41">
        <f t="shared" si="14"/>
        <v>5.101603419210575E-4</v>
      </c>
      <c r="X41">
        <f t="shared" si="15"/>
        <v>2.3843871152792439E-4</v>
      </c>
      <c r="Y41">
        <f t="shared" si="16"/>
        <v>5.1016034192105752E-6</v>
      </c>
      <c r="Z41">
        <f t="shared" si="17"/>
        <v>2.6662002697392257E-4</v>
      </c>
      <c r="AB41">
        <f t="shared" si="18"/>
        <v>-556.04949548257184</v>
      </c>
      <c r="AC41">
        <f t="shared" si="22"/>
        <v>-497.1440167548439</v>
      </c>
      <c r="AE41">
        <f t="shared" si="2"/>
        <v>0</v>
      </c>
      <c r="AF41">
        <f t="shared" si="26"/>
        <v>0</v>
      </c>
      <c r="AG41">
        <f t="shared" si="26"/>
        <v>-1.3331001348696128E-2</v>
      </c>
      <c r="AH41">
        <f t="shared" si="4"/>
        <v>-11.921935576396219</v>
      </c>
      <c r="AI41">
        <f t="shared" si="23"/>
        <v>-11.935266577744915</v>
      </c>
      <c r="AJ41">
        <f t="shared" si="6"/>
        <v>-58.905478727727939</v>
      </c>
      <c r="AK41">
        <f t="shared" si="19"/>
        <v>-38.923464683780033</v>
      </c>
      <c r="AL41">
        <f t="shared" si="24"/>
        <v>-109.76420998925289</v>
      </c>
      <c r="AN41">
        <f t="shared" si="27"/>
        <v>0</v>
      </c>
      <c r="AO41">
        <f t="shared" si="27"/>
        <v>0</v>
      </c>
      <c r="AP41">
        <f t="shared" si="27"/>
        <v>-4.5969761729021185E-4</v>
      </c>
      <c r="AQ41">
        <f t="shared" si="27"/>
        <v>-0.41110830571574303</v>
      </c>
      <c r="AR41">
        <f t="shared" si="27"/>
        <v>-0.41156800333303323</v>
      </c>
      <c r="AS41">
        <f t="shared" si="27"/>
        <v>-2.0312583809860834</v>
      </c>
      <c r="AT41">
        <f t="shared" si="27"/>
        <v>-1.3422115491394397</v>
      </c>
      <c r="AU41">
        <f t="shared" si="25"/>
        <v>-3.7850379334585567</v>
      </c>
      <c r="AW41">
        <v>38</v>
      </c>
      <c r="AX41">
        <f>IF(Z41&gt;0, (R41*SUMPRODUCT(K41:$K$98, X41:$X$98)-K41*$AZ$3)/Z41, 0)</f>
        <v>-1864616.1820524768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3.0788707495864095E-2</v>
      </c>
      <c r="L42" s="2">
        <v>39</v>
      </c>
      <c r="M42" s="6">
        <v>0.47825477199999999</v>
      </c>
      <c r="Q42" s="4">
        <f t="shared" si="21"/>
        <v>50</v>
      </c>
      <c r="R42">
        <f t="shared" si="0"/>
        <v>50000</v>
      </c>
      <c r="S42">
        <f t="shared" si="1"/>
        <v>-3255656.6510951393</v>
      </c>
      <c r="U42">
        <f t="shared" si="12"/>
        <v>0.47825477199999999</v>
      </c>
      <c r="V42">
        <f t="shared" si="13"/>
        <v>0.01</v>
      </c>
      <c r="W42">
        <f t="shared" si="14"/>
        <v>2.6662002697392257E-4</v>
      </c>
      <c r="X42">
        <f t="shared" si="15"/>
        <v>1.2751230021104719E-4</v>
      </c>
      <c r="Y42">
        <f t="shared" si="16"/>
        <v>2.6662002697392256E-6</v>
      </c>
      <c r="Z42">
        <f t="shared" si="17"/>
        <v>1.3644152649313615E-4</v>
      </c>
      <c r="AB42">
        <f t="shared" si="18"/>
        <v>-497.1440167548439</v>
      </c>
      <c r="AC42">
        <f t="shared" si="22"/>
        <v>-444.20676321295235</v>
      </c>
      <c r="AE42">
        <f t="shared" si="2"/>
        <v>0</v>
      </c>
      <c r="AF42">
        <f t="shared" si="26"/>
        <v>0</v>
      </c>
      <c r="AG42">
        <f t="shared" si="26"/>
        <v>-6.8220763246568073E-3</v>
      </c>
      <c r="AH42">
        <f t="shared" si="4"/>
        <v>-6.3756150105523597</v>
      </c>
      <c r="AI42">
        <f t="shared" si="23"/>
        <v>-6.3824370868770162</v>
      </c>
      <c r="AJ42">
        <f t="shared" si="6"/>
        <v>-52.93725354189155</v>
      </c>
      <c r="AK42">
        <f t="shared" si="19"/>
        <v>-34.800081172839079</v>
      </c>
      <c r="AL42">
        <f t="shared" si="24"/>
        <v>-94.119771801607641</v>
      </c>
      <c r="AN42">
        <f t="shared" si="27"/>
        <v>0</v>
      </c>
      <c r="AO42">
        <f t="shared" si="27"/>
        <v>0</v>
      </c>
      <c r="AP42">
        <f t="shared" si="27"/>
        <v>-2.1004291247431802E-4</v>
      </c>
      <c r="AQ42">
        <f t="shared" si="27"/>
        <v>-0.19629694566613709</v>
      </c>
      <c r="AR42">
        <f t="shared" si="27"/>
        <v>-0.19650698857861137</v>
      </c>
      <c r="AS42">
        <f t="shared" si="27"/>
        <v>-1.6298696149356944</v>
      </c>
      <c r="AT42">
        <f t="shared" si="27"/>
        <v>-1.0714495200628695</v>
      </c>
      <c r="AU42">
        <f t="shared" si="25"/>
        <v>-2.8978261235771754</v>
      </c>
      <c r="AW42">
        <v>39</v>
      </c>
      <c r="AX42">
        <f>IF(Z42&gt;0, (R42*SUMPRODUCT(K42:$K$98, X42:$X$98)-K42*$AZ$3)/Z42, 0)</f>
        <v>-3255656.6510951393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2.7489917407021513E-2</v>
      </c>
      <c r="L43" s="2">
        <v>40</v>
      </c>
      <c r="M43" s="6">
        <v>0.48949088600000001</v>
      </c>
      <c r="Q43" s="4">
        <f t="shared" si="21"/>
        <v>50</v>
      </c>
      <c r="R43">
        <f t="shared" si="0"/>
        <v>50000</v>
      </c>
      <c r="S43">
        <f t="shared" si="1"/>
        <v>-5810064.0242138365</v>
      </c>
      <c r="U43">
        <f t="shared" si="12"/>
        <v>0.48949088600000001</v>
      </c>
      <c r="V43">
        <f t="shared" si="13"/>
        <v>0.01</v>
      </c>
      <c r="W43">
        <f t="shared" si="14"/>
        <v>1.3644152649313615E-4</v>
      </c>
      <c r="X43">
        <f t="shared" si="15"/>
        <v>6.6786883690317692E-5</v>
      </c>
      <c r="Y43">
        <f t="shared" si="16"/>
        <v>1.3644152649313615E-6</v>
      </c>
      <c r="Z43">
        <f t="shared" si="17"/>
        <v>6.829022753788709E-5</v>
      </c>
      <c r="AB43">
        <f t="shared" si="18"/>
        <v>-444.20676321295235</v>
      </c>
      <c r="AC43">
        <f t="shared" si="22"/>
        <v>-396.77059422325482</v>
      </c>
      <c r="AE43">
        <f t="shared" si="2"/>
        <v>0</v>
      </c>
      <c r="AF43">
        <f t="shared" si="26"/>
        <v>0</v>
      </c>
      <c r="AG43">
        <f t="shared" si="26"/>
        <v>-3.4145113768943545E-3</v>
      </c>
      <c r="AH43">
        <f t="shared" si="4"/>
        <v>-3.3393441845158844</v>
      </c>
      <c r="AI43">
        <f t="shared" si="23"/>
        <v>-3.3427586958927789</v>
      </c>
      <c r="AJ43">
        <f t="shared" si="6"/>
        <v>-47.436168989697535</v>
      </c>
      <c r="AK43">
        <f t="shared" si="19"/>
        <v>-31.094473424906667</v>
      </c>
      <c r="AL43">
        <f t="shared" si="24"/>
        <v>-81.873401110496985</v>
      </c>
      <c r="AN43">
        <f t="shared" si="27"/>
        <v>0</v>
      </c>
      <c r="AO43">
        <f t="shared" si="27"/>
        <v>0</v>
      </c>
      <c r="AP43">
        <f t="shared" si="27"/>
        <v>-9.386463573616111E-5</v>
      </c>
      <c r="AQ43">
        <f t="shared" si="27"/>
        <v>-9.1798295825959275E-2</v>
      </c>
      <c r="AR43">
        <f t="shared" si="27"/>
        <v>-9.1892160461695432E-2</v>
      </c>
      <c r="AS43">
        <f t="shared" si="27"/>
        <v>-1.3040163676323004</v>
      </c>
      <c r="AT43">
        <f t="shared" si="27"/>
        <v>-0.85478450626550961</v>
      </c>
      <c r="AU43">
        <f t="shared" si="25"/>
        <v>-2.2506930343595055</v>
      </c>
      <c r="AW43">
        <v>40</v>
      </c>
      <c r="AX43">
        <f>IF(Z43&gt;0, (R43*SUMPRODUCT(K43:$K$98, X43:$X$98)-K43*$AZ$3)/Z43, 0)</f>
        <v>-5810064.0242138365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2.4544569113412063E-2</v>
      </c>
      <c r="L44" s="2">
        <v>41</v>
      </c>
      <c r="M44" s="6">
        <v>0.50154699899999999</v>
      </c>
      <c r="Q44" s="4">
        <f t="shared" si="21"/>
        <v>50</v>
      </c>
      <c r="R44">
        <f t="shared" si="0"/>
        <v>50000</v>
      </c>
      <c r="S44">
        <f t="shared" si="1"/>
        <v>-10622598.229003487</v>
      </c>
      <c r="U44">
        <f t="shared" si="12"/>
        <v>0.50154699899999999</v>
      </c>
      <c r="V44">
        <f t="shared" si="13"/>
        <v>0.01</v>
      </c>
      <c r="W44">
        <f t="shared" si="14"/>
        <v>6.829022753788709E-5</v>
      </c>
      <c r="X44">
        <f t="shared" si="15"/>
        <v>3.4250758682654426E-5</v>
      </c>
      <c r="Y44">
        <f t="shared" si="16"/>
        <v>6.829022753788709E-7</v>
      </c>
      <c r="Z44">
        <f t="shared" si="17"/>
        <v>3.3356566579853791E-5</v>
      </c>
      <c r="AB44">
        <f t="shared" si="18"/>
        <v>-396.77059422325482</v>
      </c>
      <c r="AC44">
        <f t="shared" si="22"/>
        <v>-354.33340507679179</v>
      </c>
      <c r="AE44">
        <f t="shared" si="2"/>
        <v>0</v>
      </c>
      <c r="AF44">
        <f t="shared" si="26"/>
        <v>0</v>
      </c>
      <c r="AG44">
        <f t="shared" si="26"/>
        <v>-1.6678283289926895E-3</v>
      </c>
      <c r="AH44">
        <f t="shared" si="4"/>
        <v>-1.7125379341327214</v>
      </c>
      <c r="AI44">
        <f t="shared" si="23"/>
        <v>-1.714205762461714</v>
      </c>
      <c r="AJ44">
        <f t="shared" si="6"/>
        <v>-42.437189146463027</v>
      </c>
      <c r="AK44">
        <f t="shared" si="19"/>
        <v>-27.773941595627839</v>
      </c>
      <c r="AL44">
        <f t="shared" si="24"/>
        <v>-71.925336504552575</v>
      </c>
      <c r="AN44">
        <f t="shared" si="27"/>
        <v>0</v>
      </c>
      <c r="AO44">
        <f t="shared" si="27"/>
        <v>0</v>
      </c>
      <c r="AP44">
        <f t="shared" si="27"/>
        <v>-4.0936127690267623E-5</v>
      </c>
      <c r="AQ44">
        <f t="shared" si="27"/>
        <v>-4.2033505683660495E-2</v>
      </c>
      <c r="AR44">
        <f t="shared" si="27"/>
        <v>-4.2074441811350761E-2</v>
      </c>
      <c r="AS44">
        <f t="shared" si="27"/>
        <v>-1.0416025219843021</v>
      </c>
      <c r="AT44">
        <f t="shared" si="27"/>
        <v>-0.68169942904575764</v>
      </c>
      <c r="AU44">
        <f t="shared" si="25"/>
        <v>-1.7653763928414103</v>
      </c>
      <c r="AW44">
        <v>41</v>
      </c>
      <c r="AX44">
        <f>IF(Z44&gt;0, (R44*SUMPRODUCT(K44:$K$98, X44:$X$98)-K44*$AZ$3)/Z44, 0)</f>
        <v>-10622598.229003487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2.1914793851260769E-2</v>
      </c>
      <c r="L45" s="2">
        <v>42</v>
      </c>
      <c r="M45" s="6">
        <v>0.51394563599999998</v>
      </c>
      <c r="Q45" s="4">
        <f t="shared" si="21"/>
        <v>50</v>
      </c>
      <c r="R45">
        <f t="shared" si="0"/>
        <v>50000</v>
      </c>
      <c r="S45">
        <f t="shared" si="1"/>
        <v>-19925208.57216562</v>
      </c>
      <c r="U45">
        <f t="shared" si="12"/>
        <v>0.51394563599999998</v>
      </c>
      <c r="V45">
        <f t="shared" si="13"/>
        <v>0.01</v>
      </c>
      <c r="W45">
        <f t="shared" si="14"/>
        <v>3.3356566579853791E-5</v>
      </c>
      <c r="X45">
        <f t="shared" si="15"/>
        <v>1.71434618256593E-5</v>
      </c>
      <c r="Y45">
        <f t="shared" si="16"/>
        <v>3.3356566579853792E-7</v>
      </c>
      <c r="Z45">
        <f t="shared" si="17"/>
        <v>1.5879539088395951E-5</v>
      </c>
      <c r="AB45">
        <f t="shared" si="18"/>
        <v>-354.33340507679179</v>
      </c>
      <c r="AC45">
        <f t="shared" si="22"/>
        <v>-316.40312836614601</v>
      </c>
      <c r="AE45">
        <f t="shared" si="2"/>
        <v>0</v>
      </c>
      <c r="AF45">
        <f t="shared" si="26"/>
        <v>0</v>
      </c>
      <c r="AG45">
        <f t="shared" si="26"/>
        <v>-7.9397695441979759E-4</v>
      </c>
      <c r="AH45">
        <f t="shared" si="4"/>
        <v>-0.85717309128296504</v>
      </c>
      <c r="AI45">
        <f t="shared" si="23"/>
        <v>-0.85796706823738489</v>
      </c>
      <c r="AJ45">
        <f t="shared" si="6"/>
        <v>-37.930276710645785</v>
      </c>
      <c r="AK45">
        <f t="shared" si="19"/>
        <v>-24.803338355375427</v>
      </c>
      <c r="AL45">
        <f t="shared" si="24"/>
        <v>-63.591582134258601</v>
      </c>
      <c r="AN45">
        <f t="shared" si="27"/>
        <v>0</v>
      </c>
      <c r="AO45">
        <f t="shared" si="27"/>
        <v>0</v>
      </c>
      <c r="AP45">
        <f t="shared" si="27"/>
        <v>-1.7399841278761732E-5</v>
      </c>
      <c r="AQ45">
        <f t="shared" si="27"/>
        <v>-1.8784771590314109E-2</v>
      </c>
      <c r="AR45">
        <f t="shared" si="27"/>
        <v>-1.8802171431592872E-2</v>
      </c>
      <c r="AS45">
        <f t="shared" si="27"/>
        <v>-0.83123419483507976</v>
      </c>
      <c r="AT45">
        <f t="shared" si="27"/>
        <v>-0.54356004688112181</v>
      </c>
      <c r="AU45">
        <f t="shared" si="25"/>
        <v>-1.3935964131477945</v>
      </c>
      <c r="AW45">
        <v>42</v>
      </c>
      <c r="AX45">
        <f>IF(Z45&gt;0, (R45*SUMPRODUCT(K45:$K$98, X45:$X$98)-K45*$AZ$3)/Z45, 0)</f>
        <v>-19925208.57216562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1.9566780224339969E-2</v>
      </c>
      <c r="L46" s="2">
        <v>43</v>
      </c>
      <c r="M46" s="6">
        <v>0.52707773400000002</v>
      </c>
      <c r="Q46" s="4">
        <f t="shared" si="21"/>
        <v>50</v>
      </c>
      <c r="R46">
        <f t="shared" si="0"/>
        <v>50000</v>
      </c>
      <c r="S46">
        <f t="shared" si="1"/>
        <v>-38432643.69738023</v>
      </c>
      <c r="U46">
        <f t="shared" si="12"/>
        <v>0.52707773400000002</v>
      </c>
      <c r="V46">
        <f t="shared" si="13"/>
        <v>0.01</v>
      </c>
      <c r="W46">
        <f t="shared" si="14"/>
        <v>1.5879539088395951E-5</v>
      </c>
      <c r="X46">
        <f t="shared" si="15"/>
        <v>8.3697514796761641E-6</v>
      </c>
      <c r="Y46">
        <f t="shared" si="16"/>
        <v>1.5879539088395951E-7</v>
      </c>
      <c r="Z46">
        <f t="shared" si="17"/>
        <v>7.3509922178358272E-6</v>
      </c>
      <c r="AB46">
        <f t="shared" si="18"/>
        <v>-316.40312836614601</v>
      </c>
      <c r="AC46">
        <f t="shared" si="22"/>
        <v>-282.51806473029922</v>
      </c>
      <c r="AE46">
        <f t="shared" si="2"/>
        <v>0</v>
      </c>
      <c r="AF46">
        <f t="shared" si="26"/>
        <v>0</v>
      </c>
      <c r="AG46">
        <f t="shared" si="26"/>
        <v>-3.6754961089179136E-4</v>
      </c>
      <c r="AH46">
        <f t="shared" si="4"/>
        <v>-0.4184875739838082</v>
      </c>
      <c r="AI46">
        <f t="shared" si="23"/>
        <v>-0.41885512359470001</v>
      </c>
      <c r="AJ46">
        <f t="shared" si="6"/>
        <v>-33.885063635846791</v>
      </c>
      <c r="AK46">
        <f t="shared" si="19"/>
        <v>-22.148218985630223</v>
      </c>
      <c r="AL46">
        <f t="shared" si="24"/>
        <v>-56.452137745071717</v>
      </c>
      <c r="AN46">
        <f t="shared" si="27"/>
        <v>0</v>
      </c>
      <c r="AO46">
        <f t="shared" si="27"/>
        <v>0</v>
      </c>
      <c r="AP46">
        <f t="shared" si="27"/>
        <v>-7.1917624578613537E-6</v>
      </c>
      <c r="AQ46">
        <f t="shared" si="27"/>
        <v>-8.1884543867583887E-3</v>
      </c>
      <c r="AR46">
        <f t="shared" si="27"/>
        <v>-8.1956461492162496E-3</v>
      </c>
      <c r="AS46">
        <f t="shared" si="27"/>
        <v>-0.66302159305038844</v>
      </c>
      <c r="AT46">
        <f t="shared" si="27"/>
        <v>-0.43336933325238047</v>
      </c>
      <c r="AU46">
        <f t="shared" si="25"/>
        <v>-1.1045865724519852</v>
      </c>
      <c r="AW46">
        <v>43</v>
      </c>
      <c r="AX46">
        <f>IF(Z46&gt;0, (R46*SUMPRODUCT(K46:$K$98, X46:$X$98)-K46*$AZ$3)/Z46, 0)</f>
        <v>-38432643.69738023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1.7470339486017828E-2</v>
      </c>
      <c r="L47" s="2">
        <v>44</v>
      </c>
      <c r="M47" s="6">
        <v>0.54097960300000003</v>
      </c>
      <c r="Q47" s="4">
        <f t="shared" si="21"/>
        <v>50</v>
      </c>
      <c r="R47">
        <f t="shared" si="0"/>
        <v>50000</v>
      </c>
      <c r="S47">
        <f t="shared" si="1"/>
        <v>-76423633.462121502</v>
      </c>
      <c r="U47">
        <f t="shared" si="12"/>
        <v>0.54097960300000003</v>
      </c>
      <c r="V47">
        <f t="shared" si="13"/>
        <v>0.01</v>
      </c>
      <c r="W47">
        <f t="shared" si="14"/>
        <v>7.3509922178358272E-6</v>
      </c>
      <c r="X47">
        <f t="shared" si="15"/>
        <v>3.9767368516609156E-6</v>
      </c>
      <c r="Y47">
        <f t="shared" si="16"/>
        <v>7.3509922178358268E-8</v>
      </c>
      <c r="Z47">
        <f t="shared" si="17"/>
        <v>3.3007454439965531E-6</v>
      </c>
      <c r="AB47">
        <f t="shared" si="18"/>
        <v>-282.51806473029922</v>
      </c>
      <c r="AC47">
        <f t="shared" si="22"/>
        <v>-252.25495996376006</v>
      </c>
      <c r="AE47">
        <f t="shared" si="2"/>
        <v>0</v>
      </c>
      <c r="AF47">
        <f t="shared" si="26"/>
        <v>0</v>
      </c>
      <c r="AG47">
        <f t="shared" si="26"/>
        <v>-1.6503727219982766E-4</v>
      </c>
      <c r="AH47">
        <f t="shared" si="4"/>
        <v>-0.19883684258304579</v>
      </c>
      <c r="AI47">
        <f t="shared" si="23"/>
        <v>-0.19900187985524562</v>
      </c>
      <c r="AJ47">
        <f t="shared" si="6"/>
        <v>-30.263104766539158</v>
      </c>
      <c r="AK47">
        <f t="shared" si="19"/>
        <v>-19.776264531120948</v>
      </c>
      <c r="AL47">
        <f t="shared" si="24"/>
        <v>-50.238371177515347</v>
      </c>
      <c r="AN47">
        <f t="shared" si="27"/>
        <v>0</v>
      </c>
      <c r="AO47">
        <f t="shared" si="27"/>
        <v>0</v>
      </c>
      <c r="AP47">
        <f t="shared" si="27"/>
        <v>-2.8832571731773216E-6</v>
      </c>
      <c r="AQ47">
        <f t="shared" si="27"/>
        <v>-3.4737471422536959E-3</v>
      </c>
      <c r="AR47">
        <f t="shared" si="27"/>
        <v>-3.4766303994268732E-3</v>
      </c>
      <c r="AS47">
        <f t="shared" si="27"/>
        <v>-0.52870671417236337</v>
      </c>
      <c r="AT47">
        <f t="shared" si="27"/>
        <v>-0.34549805512397613</v>
      </c>
      <c r="AU47">
        <f t="shared" si="25"/>
        <v>-0.87768139969576631</v>
      </c>
      <c r="AW47">
        <v>44</v>
      </c>
      <c r="AX47">
        <f>IF(Z47&gt;0, (R47*SUMPRODUCT(K47:$K$98, X47:$X$98)-K47*$AZ$3)/Z47, 0)</f>
        <v>-76423633.462121502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1.5598517398230203E-2</v>
      </c>
      <c r="L48" s="2">
        <v>45</v>
      </c>
      <c r="M48" s="6">
        <v>0.55513806300000001</v>
      </c>
      <c r="Q48" s="4">
        <f t="shared" si="21"/>
        <v>50</v>
      </c>
      <c r="R48">
        <f t="shared" si="0"/>
        <v>50000</v>
      </c>
      <c r="S48">
        <f t="shared" si="1"/>
        <v>-156914746.52027035</v>
      </c>
      <c r="U48">
        <f t="shared" si="12"/>
        <v>0.55513806300000001</v>
      </c>
      <c r="V48">
        <f t="shared" si="13"/>
        <v>0.01</v>
      </c>
      <c r="W48">
        <f t="shared" si="14"/>
        <v>3.3007454439965531E-6</v>
      </c>
      <c r="X48">
        <f t="shared" si="15"/>
        <v>1.8323694322363214E-6</v>
      </c>
      <c r="Y48">
        <f t="shared" si="16"/>
        <v>3.3007454439965534E-8</v>
      </c>
      <c r="Z48">
        <f t="shared" si="17"/>
        <v>1.4353685573202661E-6</v>
      </c>
      <c r="AB48">
        <f t="shared" si="18"/>
        <v>-252.25495996376006</v>
      </c>
      <c r="AC48">
        <f t="shared" si="22"/>
        <v>-225.23049333507569</v>
      </c>
      <c r="AE48">
        <f t="shared" si="2"/>
        <v>0</v>
      </c>
      <c r="AF48">
        <f t="shared" si="26"/>
        <v>0</v>
      </c>
      <c r="AG48">
        <f t="shared" si="26"/>
        <v>-7.1768427866013312E-5</v>
      </c>
      <c r="AH48">
        <f t="shared" si="4"/>
        <v>-9.1618471611816077E-2</v>
      </c>
      <c r="AI48">
        <f t="shared" si="23"/>
        <v>-9.1690240039682097E-2</v>
      </c>
      <c r="AJ48">
        <f t="shared" si="6"/>
        <v>-27.024466628684365</v>
      </c>
      <c r="AK48">
        <f t="shared" si="19"/>
        <v>-17.657847197463205</v>
      </c>
      <c r="AL48">
        <f t="shared" si="24"/>
        <v>-44.774004066187253</v>
      </c>
      <c r="AN48">
        <f t="shared" si="27"/>
        <v>0</v>
      </c>
      <c r="AO48">
        <f t="shared" si="27"/>
        <v>0</v>
      </c>
      <c r="AP48">
        <f t="shared" si="27"/>
        <v>-1.1194810707116379E-6</v>
      </c>
      <c r="AQ48">
        <f t="shared" si="27"/>
        <v>-1.429112323436173E-3</v>
      </c>
      <c r="AR48">
        <f t="shared" si="27"/>
        <v>-1.4302318045068848E-3</v>
      </c>
      <c r="AS48">
        <f t="shared" si="27"/>
        <v>-0.42154161288542458</v>
      </c>
      <c r="AT48">
        <f t="shared" si="27"/>
        <v>-0.27543623672492024</v>
      </c>
      <c r="AU48">
        <f t="shared" si="25"/>
        <v>-0.69840808141485178</v>
      </c>
      <c r="AW48">
        <v>45</v>
      </c>
      <c r="AX48">
        <f>IF(Z48&gt;0, (R48*SUMPRODUCT(K48:$K$98, X48:$X$98)-K48*$AZ$3)/Z48, 0)</f>
        <v>-156914746.52027035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1.3927247676991251E-2</v>
      </c>
      <c r="L49" s="2">
        <v>46</v>
      </c>
      <c r="M49" s="6">
        <v>0.569934367</v>
      </c>
      <c r="Q49" s="4">
        <f t="shared" si="21"/>
        <v>50</v>
      </c>
      <c r="R49">
        <f t="shared" si="0"/>
        <v>50000</v>
      </c>
      <c r="S49">
        <f t="shared" si="1"/>
        <v>-333527101.43997824</v>
      </c>
      <c r="U49">
        <f t="shared" si="12"/>
        <v>0.569934367</v>
      </c>
      <c r="V49">
        <f t="shared" si="13"/>
        <v>0.01</v>
      </c>
      <c r="W49">
        <f t="shared" si="14"/>
        <v>1.4353685573202661E-6</v>
      </c>
      <c r="X49">
        <f t="shared" si="15"/>
        <v>8.1806587012802905E-7</v>
      </c>
      <c r="Y49">
        <f t="shared" si="16"/>
        <v>1.4353685573202662E-8</v>
      </c>
      <c r="Z49">
        <f t="shared" si="17"/>
        <v>6.029490016190344E-7</v>
      </c>
      <c r="AB49">
        <f t="shared" si="18"/>
        <v>-225.23049333507569</v>
      </c>
      <c r="AC49">
        <f t="shared" si="22"/>
        <v>-201.09983282612529</v>
      </c>
      <c r="AE49">
        <f t="shared" si="2"/>
        <v>0</v>
      </c>
      <c r="AF49">
        <f t="shared" si="26"/>
        <v>0</v>
      </c>
      <c r="AG49">
        <f t="shared" si="26"/>
        <v>-3.014745008095172E-5</v>
      </c>
      <c r="AH49">
        <f t="shared" si="4"/>
        <v>-4.0903293506401456E-2</v>
      </c>
      <c r="AI49">
        <f t="shared" si="23"/>
        <v>-4.0933440956482409E-2</v>
      </c>
      <c r="AJ49">
        <f t="shared" si="6"/>
        <v>-24.130660508950399</v>
      </c>
      <c r="AK49">
        <f t="shared" si="19"/>
        <v>-15.7661345334553</v>
      </c>
      <c r="AL49">
        <f t="shared" si="24"/>
        <v>-39.937728483362179</v>
      </c>
      <c r="AN49">
        <f t="shared" si="27"/>
        <v>0</v>
      </c>
      <c r="AO49">
        <f t="shared" si="27"/>
        <v>0</v>
      </c>
      <c r="AP49">
        <f t="shared" si="27"/>
        <v>-4.1987100410714459E-7</v>
      </c>
      <c r="AQ49">
        <f t="shared" si="27"/>
        <v>-5.69670299468321E-4</v>
      </c>
      <c r="AR49">
        <f t="shared" si="27"/>
        <v>-5.7009017047242815E-4</v>
      </c>
      <c r="AS49">
        <f t="shared" si="27"/>
        <v>-0.33607368551754396</v>
      </c>
      <c r="AT49">
        <f t="shared" si="27"/>
        <v>-0.21957886055619688</v>
      </c>
      <c r="AU49">
        <f t="shared" si="25"/>
        <v>-0.5562226362442132</v>
      </c>
      <c r="AW49">
        <v>46</v>
      </c>
      <c r="AX49">
        <f>IF(Z49&gt;0, (R49*SUMPRODUCT(K49:$K$98, X49:$X$98)-K49*$AZ$3)/Z49, 0)</f>
        <v>-333527101.43997824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1.2435042568742187E-2</v>
      </c>
      <c r="L50" s="2">
        <v>47</v>
      </c>
      <c r="M50" s="6">
        <v>0.58483052300000005</v>
      </c>
      <c r="Q50" s="4">
        <f t="shared" si="21"/>
        <v>50</v>
      </c>
      <c r="R50">
        <f t="shared" si="0"/>
        <v>50000</v>
      </c>
      <c r="S50">
        <f t="shared" si="1"/>
        <v>-734983393.73850965</v>
      </c>
      <c r="U50">
        <f t="shared" si="12"/>
        <v>0.58483052300000005</v>
      </c>
      <c r="V50">
        <f t="shared" si="13"/>
        <v>0.01</v>
      </c>
      <c r="W50">
        <f t="shared" si="14"/>
        <v>6.029490016190344E-7</v>
      </c>
      <c r="X50">
        <f t="shared" si="15"/>
        <v>3.5262297995918778E-7</v>
      </c>
      <c r="Y50">
        <f t="shared" si="16"/>
        <v>6.0294900161903445E-9</v>
      </c>
      <c r="Z50">
        <f t="shared" si="17"/>
        <v>2.4429653164365626E-7</v>
      </c>
      <c r="AB50">
        <f t="shared" si="18"/>
        <v>-201.09983282612529</v>
      </c>
      <c r="AC50">
        <f t="shared" si="22"/>
        <v>-179.55389390600169</v>
      </c>
      <c r="AE50">
        <f t="shared" si="2"/>
        <v>0</v>
      </c>
      <c r="AF50">
        <f t="shared" si="26"/>
        <v>0</v>
      </c>
      <c r="AG50">
        <f t="shared" si="26"/>
        <v>-1.2214826582182812E-5</v>
      </c>
      <c r="AH50">
        <f t="shared" si="4"/>
        <v>-1.7631148997959388E-2</v>
      </c>
      <c r="AI50">
        <f t="shared" si="23"/>
        <v>-1.7643363824541569E-2</v>
      </c>
      <c r="AJ50">
        <f t="shared" si="6"/>
        <v>-21.545938920123604</v>
      </c>
      <c r="AK50">
        <f t="shared" si="19"/>
        <v>-14.076988297828771</v>
      </c>
      <c r="AL50">
        <f t="shared" si="24"/>
        <v>-35.640570581776913</v>
      </c>
      <c r="AN50">
        <f t="shared" si="27"/>
        <v>0</v>
      </c>
      <c r="AO50">
        <f t="shared" si="27"/>
        <v>0</v>
      </c>
      <c r="AP50">
        <f t="shared" si="27"/>
        <v>-1.5189188851924691E-7</v>
      </c>
      <c r="AQ50">
        <f t="shared" si="27"/>
        <v>-2.1924408832546115E-4</v>
      </c>
      <c r="AR50">
        <f t="shared" si="27"/>
        <v>-2.1939598021398037E-4</v>
      </c>
      <c r="AS50">
        <f t="shared" si="27"/>
        <v>-0.26792466765525608</v>
      </c>
      <c r="AT50">
        <f t="shared" si="27"/>
        <v>-0.17504794872318641</v>
      </c>
      <c r="AU50">
        <f t="shared" si="25"/>
        <v>-0.44319201235865641</v>
      </c>
      <c r="AW50">
        <v>47</v>
      </c>
      <c r="AX50">
        <f>IF(Z50&gt;0, (R50*SUMPRODUCT(K50:$K$98, X50:$X$98)-K50*$AZ$3)/Z50, 0)</f>
        <v>-734983393.73850965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1.1102716579234095E-2</v>
      </c>
      <c r="L51" s="2">
        <v>48</v>
      </c>
      <c r="M51" s="6">
        <v>0.59948279800000004</v>
      </c>
      <c r="Q51" s="4">
        <f t="shared" si="21"/>
        <v>50</v>
      </c>
      <c r="R51">
        <f t="shared" si="0"/>
        <v>50000</v>
      </c>
      <c r="S51">
        <f t="shared" si="1"/>
        <v>-1680427689.350708</v>
      </c>
      <c r="U51">
        <f t="shared" si="12"/>
        <v>0.59948279800000004</v>
      </c>
      <c r="V51">
        <f t="shared" si="13"/>
        <v>0.01</v>
      </c>
      <c r="W51">
        <f t="shared" si="14"/>
        <v>2.4429653164365626E-7</v>
      </c>
      <c r="X51">
        <f t="shared" si="15"/>
        <v>1.4645156833143461E-7</v>
      </c>
      <c r="Y51">
        <f t="shared" si="16"/>
        <v>2.4429653164365627E-9</v>
      </c>
      <c r="Z51">
        <f t="shared" si="17"/>
        <v>9.5401997995785087E-8</v>
      </c>
      <c r="AB51">
        <f t="shared" si="18"/>
        <v>-179.55389390600169</v>
      </c>
      <c r="AC51">
        <f t="shared" si="22"/>
        <v>-160.316159051498</v>
      </c>
      <c r="AE51">
        <f t="shared" si="2"/>
        <v>0</v>
      </c>
      <c r="AF51">
        <f t="shared" si="26"/>
        <v>0</v>
      </c>
      <c r="AG51">
        <f t="shared" si="26"/>
        <v>-4.7700998997892543E-6</v>
      </c>
      <c r="AH51">
        <f t="shared" si="4"/>
        <v>-7.3225784165717308E-3</v>
      </c>
      <c r="AI51">
        <f t="shared" si="23"/>
        <v>-7.3273485164715201E-3</v>
      </c>
      <c r="AJ51">
        <f t="shared" si="6"/>
        <v>-19.237734854503685</v>
      </c>
      <c r="AK51">
        <f t="shared" si="19"/>
        <v>-12.568772573420119</v>
      </c>
      <c r="AL51">
        <f t="shared" si="24"/>
        <v>-31.813834776440277</v>
      </c>
      <c r="AN51">
        <f t="shared" si="27"/>
        <v>0</v>
      </c>
      <c r="AO51">
        <f t="shared" si="27"/>
        <v>0</v>
      </c>
      <c r="AP51">
        <f t="shared" si="27"/>
        <v>-5.296106724199305E-8</v>
      </c>
      <c r="AQ51">
        <f t="shared" si="27"/>
        <v>-8.1300512788412709E-5</v>
      </c>
      <c r="AR51">
        <f t="shared" si="27"/>
        <v>-8.1353473855654698E-5</v>
      </c>
      <c r="AS51">
        <f t="shared" si="27"/>
        <v>-0.21359111771600767</v>
      </c>
      <c r="AT51">
        <f t="shared" si="27"/>
        <v>-0.13954751963153433</v>
      </c>
      <c r="AU51">
        <f t="shared" si="25"/>
        <v>-0.35321999082139771</v>
      </c>
      <c r="AW51">
        <v>48</v>
      </c>
      <c r="AX51">
        <f>IF(Z51&gt;0, (R51*SUMPRODUCT(K51:$K$98, X51:$X$98)-K51*$AZ$3)/Z51, 0)</f>
        <v>-1680427689.350708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9.9131398028875842E-3</v>
      </c>
      <c r="L52" s="2">
        <v>49</v>
      </c>
      <c r="M52" s="6">
        <v>0.61448546299999995</v>
      </c>
      <c r="Q52" s="4">
        <f t="shared" si="21"/>
        <v>50</v>
      </c>
      <c r="R52">
        <f t="shared" si="0"/>
        <v>50000</v>
      </c>
      <c r="S52">
        <f t="shared" si="1"/>
        <v>-3995537933.5445561</v>
      </c>
      <c r="U52">
        <f t="shared" si="12"/>
        <v>0.61448546299999995</v>
      </c>
      <c r="V52">
        <f t="shared" si="13"/>
        <v>0.01</v>
      </c>
      <c r="W52">
        <f t="shared" si="14"/>
        <v>9.5401997995785087E-8</v>
      </c>
      <c r="X52">
        <f t="shared" si="15"/>
        <v>5.8623140909565068E-8</v>
      </c>
      <c r="Y52">
        <f t="shared" si="16"/>
        <v>9.540199799578509E-10</v>
      </c>
      <c r="Z52">
        <f t="shared" si="17"/>
        <v>3.5824837106262165E-8</v>
      </c>
      <c r="AB52">
        <f t="shared" si="18"/>
        <v>-160.316159051498</v>
      </c>
      <c r="AC52">
        <f t="shared" si="22"/>
        <v>-143.13949562112506</v>
      </c>
      <c r="AE52">
        <f t="shared" si="2"/>
        <v>0</v>
      </c>
      <c r="AF52">
        <f t="shared" si="26"/>
        <v>0</v>
      </c>
      <c r="AG52">
        <f t="shared" si="26"/>
        <v>-1.7912418553131083E-6</v>
      </c>
      <c r="AH52">
        <f t="shared" si="4"/>
        <v>-2.9311570454782533E-3</v>
      </c>
      <c r="AI52">
        <f t="shared" si="23"/>
        <v>-2.9329482873335666E-3</v>
      </c>
      <c r="AJ52">
        <f t="shared" si="6"/>
        <v>-17.17666343037294</v>
      </c>
      <c r="AK52">
        <f t="shared" si="19"/>
        <v>-11.222131133604861</v>
      </c>
      <c r="AL52">
        <f t="shared" si="24"/>
        <v>-28.401727512265136</v>
      </c>
      <c r="AN52">
        <f t="shared" si="27"/>
        <v>0</v>
      </c>
      <c r="AO52">
        <f t="shared" si="27"/>
        <v>0</v>
      </c>
      <c r="AP52">
        <f t="shared" si="27"/>
        <v>-1.7756830932502575E-8</v>
      </c>
      <c r="AQ52">
        <f t="shared" si="27"/>
        <v>-2.9056969576044846E-5</v>
      </c>
      <c r="AR52">
        <f t="shared" si="27"/>
        <v>-2.9074726406977348E-5</v>
      </c>
      <c r="AS52">
        <f t="shared" si="27"/>
        <v>-0.17027466593243359</v>
      </c>
      <c r="AT52">
        <f t="shared" si="27"/>
        <v>-0.11124655481376232</v>
      </c>
      <c r="AU52">
        <f t="shared" si="25"/>
        <v>-0.28155029547260291</v>
      </c>
      <c r="AW52">
        <v>49</v>
      </c>
      <c r="AX52">
        <f>IF(Z52&gt;0, (R52*SUMPRODUCT(K52:$K$98, X52:$X$98)-K52*$AZ$3)/Z52, 0)</f>
        <v>-3995537933.5445561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8.8510176811496272E-3</v>
      </c>
      <c r="L53" s="2">
        <v>50</v>
      </c>
      <c r="M53" s="6">
        <v>0.62975077099999999</v>
      </c>
      <c r="Q53" s="4">
        <f t="shared" si="21"/>
        <v>50</v>
      </c>
      <c r="R53">
        <f t="shared" si="0"/>
        <v>50000</v>
      </c>
      <c r="S53">
        <f t="shared" si="1"/>
        <v>-9902714499.9195938</v>
      </c>
      <c r="U53">
        <f t="shared" si="12"/>
        <v>0.62975077099999999</v>
      </c>
      <c r="V53">
        <f t="shared" si="13"/>
        <v>0.01</v>
      </c>
      <c r="W53">
        <f t="shared" si="14"/>
        <v>3.5824837106262165E-8</v>
      </c>
      <c r="X53">
        <f t="shared" si="15"/>
        <v>2.2560718788618007E-8</v>
      </c>
      <c r="Y53">
        <f t="shared" si="16"/>
        <v>3.5824837106262166E-10</v>
      </c>
      <c r="Z53">
        <f t="shared" si="17"/>
        <v>1.2905869946581536E-8</v>
      </c>
      <c r="AB53">
        <f t="shared" si="18"/>
        <v>-143.13949562112506</v>
      </c>
      <c r="AC53">
        <f t="shared" si="22"/>
        <v>-127.80314545408949</v>
      </c>
      <c r="AE53">
        <f t="shared" si="2"/>
        <v>0</v>
      </c>
      <c r="AF53">
        <f t="shared" si="26"/>
        <v>0</v>
      </c>
      <c r="AG53">
        <f t="shared" si="26"/>
        <v>-6.4529349732907676E-7</v>
      </c>
      <c r="AH53">
        <f t="shared" si="4"/>
        <v>-1.1280359394309004E-3</v>
      </c>
      <c r="AI53">
        <f t="shared" si="23"/>
        <v>-1.1286812329282295E-3</v>
      </c>
      <c r="AJ53">
        <f t="shared" si="6"/>
        <v>-15.336350167035576</v>
      </c>
      <c r="AK53">
        <f t="shared" si="19"/>
        <v>-10.019764693478756</v>
      </c>
      <c r="AL53">
        <f t="shared" si="24"/>
        <v>-25.357243541747259</v>
      </c>
      <c r="AN53">
        <f t="shared" si="27"/>
        <v>0</v>
      </c>
      <c r="AO53">
        <f t="shared" si="27"/>
        <v>0</v>
      </c>
      <c r="AP53">
        <f t="shared" si="27"/>
        <v>-5.7115041543905383E-9</v>
      </c>
      <c r="AQ53">
        <f t="shared" si="27"/>
        <v>-9.9842660448751285E-6</v>
      </c>
      <c r="AR53">
        <f t="shared" si="27"/>
        <v>-9.9899775490295206E-6</v>
      </c>
      <c r="AS53">
        <f t="shared" si="27"/>
        <v>-0.13574230649273392</v>
      </c>
      <c r="AT53">
        <f t="shared" si="27"/>
        <v>-8.8685114462939238E-2</v>
      </c>
      <c r="AU53">
        <f t="shared" si="25"/>
        <v>-0.2244374109332222</v>
      </c>
      <c r="AW53">
        <v>50</v>
      </c>
      <c r="AX53">
        <f>IF(Z53&gt;0, (R53*SUMPRODUCT(K53:$K$98, X53:$X$98)-K53*$AZ$3)/Z53, 0)</f>
        <v>-9902714499.9195938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7.9026943581693102E-3</v>
      </c>
      <c r="L54" s="2">
        <v>51</v>
      </c>
      <c r="M54" s="6">
        <v>0.64518007799999999</v>
      </c>
      <c r="Q54" s="4">
        <f t="shared" si="21"/>
        <v>50</v>
      </c>
      <c r="R54">
        <f t="shared" si="0"/>
        <v>50000</v>
      </c>
      <c r="S54">
        <f t="shared" si="1"/>
        <v>-25641528989.532429</v>
      </c>
      <c r="U54">
        <f t="shared" si="12"/>
        <v>0.64518007799999999</v>
      </c>
      <c r="V54">
        <f t="shared" si="13"/>
        <v>0.01</v>
      </c>
      <c r="W54">
        <f t="shared" si="14"/>
        <v>1.2905869946581536E-8</v>
      </c>
      <c r="X54">
        <f t="shared" si="15"/>
        <v>8.3266101787933313E-9</v>
      </c>
      <c r="Y54">
        <f t="shared" si="16"/>
        <v>1.2905869946581536E-10</v>
      </c>
      <c r="Z54">
        <f t="shared" si="17"/>
        <v>4.4502010683223894E-9</v>
      </c>
      <c r="AB54">
        <f t="shared" si="18"/>
        <v>-127.80314545408949</v>
      </c>
      <c r="AC54">
        <f t="shared" si="22"/>
        <v>-114.10995970263673</v>
      </c>
      <c r="AE54">
        <f t="shared" si="2"/>
        <v>0</v>
      </c>
      <c r="AF54">
        <f t="shared" si="26"/>
        <v>0</v>
      </c>
      <c r="AG54">
        <f t="shared" si="26"/>
        <v>-2.2251005341611947E-7</v>
      </c>
      <c r="AH54">
        <f t="shared" si="4"/>
        <v>-4.1633050893966658E-4</v>
      </c>
      <c r="AI54">
        <f t="shared" si="23"/>
        <v>-4.1655301899308272E-4</v>
      </c>
      <c r="AJ54">
        <f t="shared" si="6"/>
        <v>-13.693185751452759</v>
      </c>
      <c r="AK54">
        <f t="shared" si="19"/>
        <v>-8.9462201817862645</v>
      </c>
      <c r="AL54">
        <f t="shared" si="24"/>
        <v>-22.639822486258019</v>
      </c>
      <c r="AN54">
        <f t="shared" si="27"/>
        <v>0</v>
      </c>
      <c r="AO54">
        <f t="shared" si="27"/>
        <v>0</v>
      </c>
      <c r="AP54">
        <f t="shared" si="27"/>
        <v>-1.7584289437675191E-9</v>
      </c>
      <c r="AQ54">
        <f t="shared" si="27"/>
        <v>-3.2901327641312608E-6</v>
      </c>
      <c r="AR54">
        <f t="shared" si="27"/>
        <v>-3.2918911930750284E-6</v>
      </c>
      <c r="AS54">
        <f t="shared" si="27"/>
        <v>-0.1082130617833701</v>
      </c>
      <c r="AT54">
        <f t="shared" si="27"/>
        <v>-7.0699243757542732E-2</v>
      </c>
      <c r="AU54">
        <f t="shared" si="25"/>
        <v>-0.17891559743210594</v>
      </c>
      <c r="AW54">
        <v>51</v>
      </c>
      <c r="AX54">
        <f>IF(Z54&gt;0, (R54*SUMPRODUCT(K54:$K$98, X54:$X$98)-K54*$AZ$3)/Z54, 0)</f>
        <v>-25641528989.532429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7.0559771055083119E-3</v>
      </c>
      <c r="L55" s="2">
        <v>52</v>
      </c>
      <c r="M55" s="6">
        <v>0.66067595400000001</v>
      </c>
      <c r="Q55" s="4">
        <f t="shared" si="21"/>
        <v>50</v>
      </c>
      <c r="R55">
        <f t="shared" si="0"/>
        <v>50000</v>
      </c>
      <c r="S55">
        <f t="shared" si="1"/>
        <v>-69518831724.673447</v>
      </c>
      <c r="U55">
        <f t="shared" si="12"/>
        <v>0.66067595400000001</v>
      </c>
      <c r="V55">
        <f t="shared" si="13"/>
        <v>0.01</v>
      </c>
      <c r="W55">
        <f t="shared" si="14"/>
        <v>4.4502010683223894E-9</v>
      </c>
      <c r="X55">
        <f t="shared" si="15"/>
        <v>2.9401408363057139E-9</v>
      </c>
      <c r="Y55">
        <f t="shared" si="16"/>
        <v>4.4502010683223894E-11</v>
      </c>
      <c r="Z55">
        <f t="shared" si="17"/>
        <v>1.4655582213334515E-9</v>
      </c>
      <c r="AB55">
        <f t="shared" si="18"/>
        <v>-114.10995970263673</v>
      </c>
      <c r="AC55">
        <f t="shared" si="22"/>
        <v>-101.88389537159193</v>
      </c>
      <c r="AE55">
        <f t="shared" si="2"/>
        <v>0</v>
      </c>
      <c r="AF55">
        <f t="shared" si="26"/>
        <v>0</v>
      </c>
      <c r="AG55">
        <f t="shared" si="26"/>
        <v>-7.3277911066672581E-8</v>
      </c>
      <c r="AH55">
        <f t="shared" si="4"/>
        <v>-1.4700704181528569E-4</v>
      </c>
      <c r="AI55">
        <f t="shared" si="23"/>
        <v>-1.4708031972635236E-4</v>
      </c>
      <c r="AJ55">
        <f t="shared" si="6"/>
        <v>-12.226064331044796</v>
      </c>
      <c r="AK55">
        <f t="shared" si="19"/>
        <v>-7.9876971791845719</v>
      </c>
      <c r="AL55">
        <f t="shared" si="24"/>
        <v>-20.213908590549096</v>
      </c>
      <c r="AN55">
        <f t="shared" si="27"/>
        <v>0</v>
      </c>
      <c r="AO55">
        <f t="shared" si="27"/>
        <v>0</v>
      </c>
      <c r="AP55">
        <f t="shared" si="27"/>
        <v>-5.1704726282591593E-10</v>
      </c>
      <c r="AQ55">
        <f t="shared" si="27"/>
        <v>-1.037278321397159E-6</v>
      </c>
      <c r="AR55">
        <f t="shared" si="27"/>
        <v>-1.0377953686599847E-6</v>
      </c>
      <c r="AS55">
        <f t="shared" si="27"/>
        <v>-8.6266830010323869E-2</v>
      </c>
      <c r="AT55">
        <f t="shared" si="27"/>
        <v>-5.6361008422059662E-2</v>
      </c>
      <c r="AU55">
        <f t="shared" si="25"/>
        <v>-0.14262887622775222</v>
      </c>
      <c r="AW55">
        <v>52</v>
      </c>
      <c r="AX55">
        <f>IF(Z55&gt;0, (R55*SUMPRODUCT(K55:$K$98, X55:$X$98)-K55*$AZ$3)/Z55, 0)</f>
        <v>-69518831724.673447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6.2999795584895634E-3</v>
      </c>
      <c r="L56" s="2">
        <v>53</v>
      </c>
      <c r="M56" s="6">
        <v>0.67625413199999995</v>
      </c>
      <c r="Q56" s="4">
        <f t="shared" si="21"/>
        <v>50</v>
      </c>
      <c r="R56">
        <f t="shared" si="0"/>
        <v>50000</v>
      </c>
      <c r="S56">
        <f t="shared" si="1"/>
        <v>-197836505271.99078</v>
      </c>
      <c r="U56">
        <f t="shared" si="12"/>
        <v>0.67625413199999995</v>
      </c>
      <c r="V56">
        <f t="shared" si="13"/>
        <v>0.01</v>
      </c>
      <c r="W56">
        <f t="shared" si="14"/>
        <v>1.4655582213334515E-9</v>
      </c>
      <c r="X56">
        <f t="shared" si="15"/>
        <v>9.9108980286331699E-10</v>
      </c>
      <c r="Y56">
        <f t="shared" si="16"/>
        <v>1.4655582213334517E-11</v>
      </c>
      <c r="Z56">
        <f t="shared" si="17"/>
        <v>4.5981283625680003E-10</v>
      </c>
      <c r="AB56">
        <f t="shared" si="18"/>
        <v>-101.88389537159193</v>
      </c>
      <c r="AC56">
        <f t="shared" si="22"/>
        <v>-90.967764604247449</v>
      </c>
      <c r="AE56">
        <f t="shared" si="2"/>
        <v>0</v>
      </c>
      <c r="AF56">
        <f t="shared" si="26"/>
        <v>0</v>
      </c>
      <c r="AG56">
        <f t="shared" si="26"/>
        <v>-2.2990641812840003E-8</v>
      </c>
      <c r="AH56">
        <f t="shared" si="4"/>
        <v>-4.9554490143165848E-5</v>
      </c>
      <c r="AI56">
        <f t="shared" si="23"/>
        <v>-4.9577480784978686E-5</v>
      </c>
      <c r="AJ56">
        <f t="shared" si="6"/>
        <v>-10.916130767344484</v>
      </c>
      <c r="AK56">
        <f t="shared" si="19"/>
        <v>-7.1318726760114357</v>
      </c>
      <c r="AL56">
        <f t="shared" si="24"/>
        <v>-18.048053020836704</v>
      </c>
      <c r="AN56">
        <f t="shared" si="27"/>
        <v>0</v>
      </c>
      <c r="AO56">
        <f t="shared" si="27"/>
        <v>0</v>
      </c>
      <c r="AP56">
        <f t="shared" si="27"/>
        <v>-1.4484057345744745E-10</v>
      </c>
      <c r="AQ56">
        <f t="shared" si="27"/>
        <v>-3.1219227493331742E-7</v>
      </c>
      <c r="AR56">
        <f t="shared" si="27"/>
        <v>-3.1233711550677486E-7</v>
      </c>
      <c r="AS56">
        <f t="shared" si="27"/>
        <v>-6.8771400692069246E-2</v>
      </c>
      <c r="AT56">
        <f t="shared" si="27"/>
        <v>-4.4930652072622305E-2</v>
      </c>
      <c r="AU56">
        <f t="shared" si="25"/>
        <v>-0.11370236510180705</v>
      </c>
      <c r="AW56">
        <v>53</v>
      </c>
      <c r="AX56">
        <f>IF(Z56&gt;0, (R56*SUMPRODUCT(K56:$K$98, X56:$X$98)-K56*$AZ$3)/Z56, 0)</f>
        <v>-197836505271.99078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5.6249817486513955E-3</v>
      </c>
      <c r="L57" s="2">
        <v>54</v>
      </c>
      <c r="M57" s="6">
        <v>0.69194305599999995</v>
      </c>
      <c r="Q57" s="4">
        <f t="shared" si="21"/>
        <v>50</v>
      </c>
      <c r="R57">
        <f t="shared" si="0"/>
        <v>50000</v>
      </c>
      <c r="S57">
        <f t="shared" si="1"/>
        <v>-592637551258.50854</v>
      </c>
      <c r="U57">
        <f t="shared" si="12"/>
        <v>0.69194305599999995</v>
      </c>
      <c r="V57">
        <f t="shared" si="13"/>
        <v>0.01</v>
      </c>
      <c r="W57">
        <f t="shared" si="14"/>
        <v>4.5981283625680003E-10</v>
      </c>
      <c r="X57">
        <f t="shared" si="15"/>
        <v>3.1816429910755777E-10</v>
      </c>
      <c r="Y57">
        <f t="shared" si="16"/>
        <v>4.5981283625680006E-12</v>
      </c>
      <c r="Z57">
        <f t="shared" si="17"/>
        <v>1.3705040878667426E-10</v>
      </c>
      <c r="AB57">
        <f t="shared" si="18"/>
        <v>-90.967764604247449</v>
      </c>
      <c r="AC57">
        <f t="shared" si="22"/>
        <v>-81.221218662312211</v>
      </c>
      <c r="AE57">
        <f t="shared" si="2"/>
        <v>0</v>
      </c>
      <c r="AF57">
        <f t="shared" si="26"/>
        <v>0</v>
      </c>
      <c r="AG57">
        <f t="shared" si="26"/>
        <v>-6.8525204393337132E-9</v>
      </c>
      <c r="AH57">
        <f t="shared" si="4"/>
        <v>-1.590821495537789E-5</v>
      </c>
      <c r="AI57">
        <f t="shared" si="23"/>
        <v>-1.5915067475817223E-5</v>
      </c>
      <c r="AJ57">
        <f t="shared" si="6"/>
        <v>-9.7465459419352385</v>
      </c>
      <c r="AK57">
        <f t="shared" si="19"/>
        <v>-6.3677435222973218</v>
      </c>
      <c r="AL57">
        <f t="shared" si="24"/>
        <v>-16.114305379300035</v>
      </c>
      <c r="AN57">
        <f t="shared" si="27"/>
        <v>0</v>
      </c>
      <c r="AO57">
        <f t="shared" si="27"/>
        <v>0</v>
      </c>
      <c r="AP57">
        <f t="shared" si="27"/>
        <v>-3.8545302403512779E-11</v>
      </c>
      <c r="AQ57">
        <f t="shared" si="27"/>
        <v>-8.9483418777623801E-8</v>
      </c>
      <c r="AR57">
        <f t="shared" si="27"/>
        <v>-8.9521964080027316E-8</v>
      </c>
      <c r="AS57">
        <f t="shared" si="27"/>
        <v>-5.4824143035778039E-2</v>
      </c>
      <c r="AT57">
        <f t="shared" si="27"/>
        <v>-3.5818441093015588E-2</v>
      </c>
      <c r="AU57">
        <f t="shared" si="25"/>
        <v>-9.0642673650757705E-2</v>
      </c>
      <c r="AW57">
        <v>54</v>
      </c>
      <c r="AX57">
        <f>IF(Z57&gt;0, (R57*SUMPRODUCT(K57:$K$98, X57:$X$98)-K57*$AZ$3)/Z57, 0)</f>
        <v>-592637551258.50854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5.0223051327244602E-3</v>
      </c>
      <c r="L58" s="2">
        <v>55</v>
      </c>
      <c r="M58" s="6">
        <v>0.70765376499999999</v>
      </c>
      <c r="Q58" s="4">
        <f t="shared" si="21"/>
        <v>50</v>
      </c>
      <c r="R58">
        <f t="shared" si="0"/>
        <v>50000</v>
      </c>
      <c r="S58">
        <f t="shared" si="1"/>
        <v>-1874084389062.2688</v>
      </c>
      <c r="U58">
        <f t="shared" si="12"/>
        <v>0.70765376499999999</v>
      </c>
      <c r="V58">
        <f t="shared" si="13"/>
        <v>0.01</v>
      </c>
      <c r="W58">
        <f t="shared" si="14"/>
        <v>1.3705040878667426E-10</v>
      </c>
      <c r="X58">
        <f t="shared" si="15"/>
        <v>9.6984237772679124E-11</v>
      </c>
      <c r="Y58">
        <f t="shared" si="16"/>
        <v>1.3705040878667427E-12</v>
      </c>
      <c r="Z58">
        <f t="shared" si="17"/>
        <v>3.8695666926128395E-11</v>
      </c>
      <c r="AB58">
        <f t="shared" si="18"/>
        <v>-81.221218662312211</v>
      </c>
      <c r="AC58">
        <f t="shared" si="22"/>
        <v>-72.518945310610377</v>
      </c>
      <c r="AE58">
        <f t="shared" si="2"/>
        <v>0</v>
      </c>
      <c r="AF58">
        <f t="shared" si="26"/>
        <v>0</v>
      </c>
      <c r="AG58">
        <f t="shared" si="26"/>
        <v>-1.9347833463064198E-9</v>
      </c>
      <c r="AH58">
        <f t="shared" si="4"/>
        <v>-4.8492118886339559E-6</v>
      </c>
      <c r="AI58">
        <f t="shared" si="23"/>
        <v>-4.8511466719802624E-6</v>
      </c>
      <c r="AJ58">
        <f t="shared" si="6"/>
        <v>-8.7022733517018338</v>
      </c>
      <c r="AK58">
        <f t="shared" si="19"/>
        <v>-5.6854853063618549</v>
      </c>
      <c r="AL58">
        <f t="shared" si="24"/>
        <v>-14.387763509210361</v>
      </c>
      <c r="AN58">
        <f t="shared" si="27"/>
        <v>0</v>
      </c>
      <c r="AO58">
        <f t="shared" si="27"/>
        <v>0</v>
      </c>
      <c r="AP58">
        <f t="shared" si="27"/>
        <v>-9.7170723308645397E-12</v>
      </c>
      <c r="AQ58">
        <f t="shared" si="27"/>
        <v>-2.4354221757954789E-8</v>
      </c>
      <c r="AR58">
        <f t="shared" si="27"/>
        <v>-2.4363938830285656E-8</v>
      </c>
      <c r="AS58">
        <f t="shared" si="27"/>
        <v>-4.3705472120623409E-2</v>
      </c>
      <c r="AT58">
        <f t="shared" si="27"/>
        <v>-2.8554242036170643E-2</v>
      </c>
      <c r="AU58">
        <f t="shared" si="25"/>
        <v>-7.2259738520732891E-2</v>
      </c>
      <c r="AW58">
        <v>55</v>
      </c>
      <c r="AX58">
        <f>IF(Z58&gt;0, (R58*SUMPRODUCT(K58:$K$98, X58:$X$98)-K58*$AZ$3)/Z58, 0)</f>
        <v>-1874084389062.2688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4.4842010113611249E-3</v>
      </c>
      <c r="L59" s="2">
        <v>56</v>
      </c>
      <c r="M59" s="6">
        <v>0.72329488099999995</v>
      </c>
      <c r="Q59" s="4">
        <f t="shared" si="21"/>
        <v>50</v>
      </c>
      <c r="R59">
        <f t="shared" si="0"/>
        <v>50000</v>
      </c>
      <c r="S59">
        <f t="shared" si="1"/>
        <v>-6273931448726.4268</v>
      </c>
      <c r="U59">
        <f t="shared" si="12"/>
        <v>0.72329488099999995</v>
      </c>
      <c r="V59">
        <f t="shared" si="13"/>
        <v>0.01</v>
      </c>
      <c r="W59">
        <f t="shared" si="14"/>
        <v>3.8695666926128395E-11</v>
      </c>
      <c r="X59">
        <f t="shared" si="15"/>
        <v>2.798837780454967E-11</v>
      </c>
      <c r="Y59">
        <f t="shared" si="16"/>
        <v>3.8695666926128395E-13</v>
      </c>
      <c r="Z59">
        <f t="shared" si="17"/>
        <v>1.0320332452317441E-11</v>
      </c>
      <c r="AB59">
        <f t="shared" si="18"/>
        <v>-72.518945310610377</v>
      </c>
      <c r="AC59">
        <f t="shared" si="22"/>
        <v>-64.749058333906319</v>
      </c>
      <c r="AE59">
        <f t="shared" si="2"/>
        <v>0</v>
      </c>
      <c r="AF59">
        <f t="shared" si="26"/>
        <v>0</v>
      </c>
      <c r="AG59">
        <f t="shared" si="26"/>
        <v>-5.1601662261587202E-10</v>
      </c>
      <c r="AH59">
        <f t="shared" si="4"/>
        <v>-1.3994188902274834E-6</v>
      </c>
      <c r="AI59">
        <f t="shared" si="23"/>
        <v>-1.3999349068500993E-6</v>
      </c>
      <c r="AJ59">
        <f t="shared" si="6"/>
        <v>-7.7698869767040577</v>
      </c>
      <c r="AK59">
        <f t="shared" si="19"/>
        <v>-5.0763261717427266</v>
      </c>
      <c r="AL59">
        <f t="shared" si="24"/>
        <v>-12.846214548381692</v>
      </c>
      <c r="AN59">
        <f t="shared" si="27"/>
        <v>0</v>
      </c>
      <c r="AO59">
        <f t="shared" si="27"/>
        <v>0</v>
      </c>
      <c r="AP59">
        <f t="shared" si="27"/>
        <v>-2.313922261013245E-12</v>
      </c>
      <c r="AQ59">
        <f t="shared" si="27"/>
        <v>-6.2752756028759441E-9</v>
      </c>
      <c r="AR59">
        <f t="shared" si="27"/>
        <v>-6.2775895251369574E-9</v>
      </c>
      <c r="AS59">
        <f t="shared" si="27"/>
        <v>-3.4841735039097967E-2</v>
      </c>
      <c r="AT59">
        <f t="shared" si="27"/>
        <v>-2.2763266953327681E-2</v>
      </c>
      <c r="AU59">
        <f t="shared" si="25"/>
        <v>-5.7605008270015176E-2</v>
      </c>
      <c r="AW59">
        <v>56</v>
      </c>
      <c r="AX59">
        <f>IF(Z59&gt;0, (R59*SUMPRODUCT(K59:$K$98, X59:$X$98)-K59*$AZ$3)/Z59, 0)</f>
        <v>-6273931448726.4268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4.0037509030010042E-3</v>
      </c>
      <c r="L60" s="2">
        <v>57</v>
      </c>
      <c r="M60" s="6">
        <v>0.74145409100000004</v>
      </c>
      <c r="Q60" s="4">
        <f t="shared" si="21"/>
        <v>50</v>
      </c>
      <c r="R60">
        <f t="shared" si="0"/>
        <v>50000</v>
      </c>
      <c r="S60">
        <f t="shared" si="1"/>
        <v>-22537987170466.34</v>
      </c>
      <c r="U60">
        <f t="shared" si="12"/>
        <v>0.74145409100000004</v>
      </c>
      <c r="V60">
        <f t="shared" si="13"/>
        <v>0.01</v>
      </c>
      <c r="W60">
        <f t="shared" si="14"/>
        <v>1.0320332452317441E-11</v>
      </c>
      <c r="X60">
        <f t="shared" si="15"/>
        <v>7.6520527172508289E-12</v>
      </c>
      <c r="Y60">
        <f t="shared" si="16"/>
        <v>1.0320332452317441E-13</v>
      </c>
      <c r="Z60">
        <f t="shared" si="17"/>
        <v>2.5650764105434377E-12</v>
      </c>
      <c r="AB60">
        <f t="shared" si="18"/>
        <v>-64.749058333906319</v>
      </c>
      <c r="AC60">
        <f t="shared" si="22"/>
        <v>-57.811659232093852</v>
      </c>
      <c r="AE60">
        <f t="shared" si="2"/>
        <v>0</v>
      </c>
      <c r="AF60">
        <f t="shared" si="26"/>
        <v>0</v>
      </c>
      <c r="AG60">
        <f t="shared" si="26"/>
        <v>-1.2825382052717188E-10</v>
      </c>
      <c r="AH60">
        <f t="shared" si="4"/>
        <v>-3.8260263586254146E-7</v>
      </c>
      <c r="AI60">
        <f t="shared" si="23"/>
        <v>-3.8273088968306863E-7</v>
      </c>
      <c r="AJ60">
        <f t="shared" si="6"/>
        <v>-6.937399101812467</v>
      </c>
      <c r="AK60">
        <f t="shared" si="19"/>
        <v>-4.5324340833734427</v>
      </c>
      <c r="AL60">
        <f t="shared" si="24"/>
        <v>-11.469833567916799</v>
      </c>
      <c r="AN60">
        <f t="shared" si="27"/>
        <v>0</v>
      </c>
      <c r="AO60">
        <f t="shared" si="27"/>
        <v>0</v>
      </c>
      <c r="AP60">
        <f t="shared" si="27"/>
        <v>-5.1349634974899309E-13</v>
      </c>
      <c r="AQ60">
        <f t="shared" si="27"/>
        <v>-1.5318456488252148E-9</v>
      </c>
      <c r="AR60">
        <f t="shared" si="27"/>
        <v>-1.5323591451749637E-9</v>
      </c>
      <c r="AS60">
        <f t="shared" si="27"/>
        <v>-2.7775617918360019E-2</v>
      </c>
      <c r="AT60">
        <f t="shared" si="27"/>
        <v>-1.8146737054098951E-2</v>
      </c>
      <c r="AU60">
        <f t="shared" si="25"/>
        <v>-4.5922356504818115E-2</v>
      </c>
      <c r="AW60">
        <v>57</v>
      </c>
      <c r="AX60">
        <f>IF(Z60&gt;0, (R60*SUMPRODUCT(K60:$K$98, X60:$X$98)-K60*$AZ$3)/Z60, 0)</f>
        <v>-22537987170466.34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3.5747775919651821E-3</v>
      </c>
      <c r="L61" s="2">
        <v>58</v>
      </c>
      <c r="M61" s="6">
        <v>0.75951466000000001</v>
      </c>
      <c r="Q61" s="4">
        <f t="shared" si="21"/>
        <v>50</v>
      </c>
      <c r="R61">
        <f t="shared" si="0"/>
        <v>50000</v>
      </c>
      <c r="S61">
        <f t="shared" si="1"/>
        <v>-87307951261839</v>
      </c>
      <c r="U61">
        <f t="shared" si="12"/>
        <v>0.75951466000000001</v>
      </c>
      <c r="V61">
        <f t="shared" si="13"/>
        <v>0.01</v>
      </c>
      <c r="W61">
        <f t="shared" si="14"/>
        <v>2.5650764105434377E-12</v>
      </c>
      <c r="X61">
        <f t="shared" si="15"/>
        <v>1.9482131378279194E-12</v>
      </c>
      <c r="Y61">
        <f t="shared" si="16"/>
        <v>2.5650764105434379E-14</v>
      </c>
      <c r="Z61">
        <f t="shared" si="17"/>
        <v>5.9121250861008391E-13</v>
      </c>
      <c r="AB61">
        <f t="shared" si="18"/>
        <v>-57.811659232093852</v>
      </c>
      <c r="AC61">
        <f t="shared" si="22"/>
        <v>-51.617552887118777</v>
      </c>
      <c r="AE61">
        <f t="shared" si="2"/>
        <v>0</v>
      </c>
      <c r="AF61">
        <f t="shared" si="26"/>
        <v>0</v>
      </c>
      <c r="AG61">
        <f t="shared" si="26"/>
        <v>-2.9560625430504196E-11</v>
      </c>
      <c r="AH61">
        <f t="shared" si="4"/>
        <v>-9.7410656891395974E-8</v>
      </c>
      <c r="AI61">
        <f t="shared" si="23"/>
        <v>-9.7440217516826481E-8</v>
      </c>
      <c r="AJ61">
        <f t="shared" si="6"/>
        <v>-6.1941063449750757</v>
      </c>
      <c r="AK61">
        <f t="shared" si="19"/>
        <v>-4.0468161462465702</v>
      </c>
      <c r="AL61">
        <f t="shared" si="24"/>
        <v>-10.240922588661864</v>
      </c>
      <c r="AN61">
        <f t="shared" si="27"/>
        <v>0</v>
      </c>
      <c r="AO61">
        <f t="shared" si="27"/>
        <v>0</v>
      </c>
      <c r="AP61">
        <f t="shared" si="27"/>
        <v>-1.0567266139344251E-13</v>
      </c>
      <c r="AQ61">
        <f t="shared" si="27"/>
        <v>-3.4822143347397109E-10</v>
      </c>
      <c r="AR61">
        <f t="shared" si="27"/>
        <v>-3.4832710613536454E-10</v>
      </c>
      <c r="AS61">
        <f t="shared" si="27"/>
        <v>-2.2142552564266258E-2</v>
      </c>
      <c r="AT61">
        <f t="shared" si="27"/>
        <v>-1.4466467678405133E-2</v>
      </c>
      <c r="AU61">
        <f t="shared" si="25"/>
        <v>-3.6609020590998492E-2</v>
      </c>
      <c r="AW61">
        <v>58</v>
      </c>
      <c r="AX61">
        <f>IF(Z61&gt;0, (R61*SUMPRODUCT(K61:$K$98, X61:$X$98)-K61*$AZ$3)/Z61, 0)</f>
        <v>-87307951261839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3.1917657071117694E-3</v>
      </c>
      <c r="L62" s="2">
        <v>59</v>
      </c>
      <c r="M62" s="6">
        <v>0.77745419500000001</v>
      </c>
      <c r="Q62" s="4">
        <f t="shared" si="21"/>
        <v>50</v>
      </c>
      <c r="R62">
        <f t="shared" si="0"/>
        <v>50000</v>
      </c>
      <c r="S62">
        <f t="shared" si="1"/>
        <v>-366761074926252.69</v>
      </c>
      <c r="U62">
        <f t="shared" si="12"/>
        <v>0.77745419500000001</v>
      </c>
      <c r="V62">
        <f t="shared" si="13"/>
        <v>0.01</v>
      </c>
      <c r="W62">
        <f t="shared" si="14"/>
        <v>5.9121250861008391E-13</v>
      </c>
      <c r="X62">
        <f t="shared" si="15"/>
        <v>4.5964064495538332E-13</v>
      </c>
      <c r="Y62">
        <f t="shared" si="16"/>
        <v>5.912125086100839E-15</v>
      </c>
      <c r="Z62">
        <f t="shared" si="17"/>
        <v>1.2565973856859976E-13</v>
      </c>
      <c r="AB62">
        <f t="shared" si="18"/>
        <v>-51.617552887118777</v>
      </c>
      <c r="AC62">
        <f t="shared" si="22"/>
        <v>-46.087100792371544</v>
      </c>
      <c r="AE62">
        <f t="shared" si="2"/>
        <v>0</v>
      </c>
      <c r="AF62">
        <f t="shared" si="26"/>
        <v>0</v>
      </c>
      <c r="AG62">
        <f t="shared" si="26"/>
        <v>-6.2829869284299879E-12</v>
      </c>
      <c r="AH62">
        <f t="shared" si="4"/>
        <v>-2.2982032247769165E-8</v>
      </c>
      <c r="AI62">
        <f t="shared" si="23"/>
        <v>-2.2988315234697595E-8</v>
      </c>
      <c r="AJ62">
        <f t="shared" si="6"/>
        <v>-5.5304520947472326</v>
      </c>
      <c r="AK62">
        <f t="shared" si="19"/>
        <v>-3.6132287020983145</v>
      </c>
      <c r="AL62">
        <f t="shared" si="24"/>
        <v>-9.1436808198338628</v>
      </c>
      <c r="AN62">
        <f t="shared" si="27"/>
        <v>0</v>
      </c>
      <c r="AO62">
        <f t="shared" si="27"/>
        <v>0</v>
      </c>
      <c r="AP62">
        <f t="shared" si="27"/>
        <v>-2.0053822216394344E-14</v>
      </c>
      <c r="AQ62">
        <f t="shared" si="27"/>
        <v>-7.3353262408166438E-11</v>
      </c>
      <c r="AR62">
        <f t="shared" si="27"/>
        <v>-7.3373316230382831E-11</v>
      </c>
      <c r="AS62">
        <f t="shared" si="27"/>
        <v>-1.7651907340838668E-2</v>
      </c>
      <c r="AT62">
        <f t="shared" si="27"/>
        <v>-1.1532579463309368E-2</v>
      </c>
      <c r="AU62">
        <f t="shared" si="25"/>
        <v>-2.9184486877521353E-2</v>
      </c>
      <c r="AW62">
        <v>59</v>
      </c>
      <c r="AX62">
        <f>IF(Z62&gt;0, (R62*SUMPRODUCT(K62:$K$98, X62:$X$98)-K62*$AZ$3)/Z62, 0)</f>
        <v>-366761074926252.69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2.8497908099212226E-3</v>
      </c>
      <c r="L63" s="2">
        <v>60</v>
      </c>
      <c r="M63" s="6">
        <v>0.79525030600000002</v>
      </c>
      <c r="Q63" s="4">
        <f t="shared" si="21"/>
        <v>50</v>
      </c>
      <c r="R63">
        <f t="shared" si="0"/>
        <v>50000</v>
      </c>
      <c r="S63">
        <f t="shared" si="1"/>
        <v>-1681467317069956.5</v>
      </c>
      <c r="U63">
        <f t="shared" si="12"/>
        <v>0.79525030600000002</v>
      </c>
      <c r="V63">
        <f t="shared" si="13"/>
        <v>0.01</v>
      </c>
      <c r="W63">
        <f t="shared" si="14"/>
        <v>1.2565973856859976E-13</v>
      </c>
      <c r="X63">
        <f t="shared" si="15"/>
        <v>9.9930945548558964E-14</v>
      </c>
      <c r="Y63">
        <f t="shared" si="16"/>
        <v>1.2565973856859976E-15</v>
      </c>
      <c r="Z63">
        <f t="shared" si="17"/>
        <v>2.4472195634354796E-14</v>
      </c>
      <c r="AB63">
        <f t="shared" si="18"/>
        <v>-46.087100792371544</v>
      </c>
      <c r="AC63">
        <f t="shared" si="22"/>
        <v>-41.149197136109663</v>
      </c>
      <c r="AE63">
        <f t="shared" si="2"/>
        <v>0</v>
      </c>
      <c r="AF63">
        <f t="shared" si="26"/>
        <v>0</v>
      </c>
      <c r="AG63">
        <f t="shared" si="26"/>
        <v>-1.2236097817177399E-12</v>
      </c>
      <c r="AH63">
        <f t="shared" si="4"/>
        <v>-4.996547277427948E-9</v>
      </c>
      <c r="AI63">
        <f t="shared" si="23"/>
        <v>-4.9977708872096661E-9</v>
      </c>
      <c r="AJ63">
        <f t="shared" si="6"/>
        <v>-4.9379036562618808</v>
      </c>
      <c r="AK63">
        <f t="shared" si="19"/>
        <v>-3.2260970554660084</v>
      </c>
      <c r="AL63">
        <f t="shared" si="24"/>
        <v>-8.1640007167256599</v>
      </c>
      <c r="AN63">
        <f t="shared" si="27"/>
        <v>0</v>
      </c>
      <c r="AO63">
        <f t="shared" si="27"/>
        <v>0</v>
      </c>
      <c r="AP63">
        <f t="shared" si="27"/>
        <v>-3.4870319108689282E-15</v>
      </c>
      <c r="AQ63">
        <f t="shared" si="27"/>
        <v>-1.4239114512551072E-11</v>
      </c>
      <c r="AR63">
        <f t="shared" si="27"/>
        <v>-1.4242601544461942E-11</v>
      </c>
      <c r="AS63">
        <f t="shared" si="27"/>
        <v>-1.4071992459891512E-2</v>
      </c>
      <c r="AT63">
        <f t="shared" si="27"/>
        <v>-9.1937017405809476E-3</v>
      </c>
      <c r="AU63">
        <f t="shared" si="25"/>
        <v>-2.3265694214715058E-2</v>
      </c>
      <c r="AW63">
        <v>60</v>
      </c>
      <c r="AX63">
        <f>IF(Z63&gt;0, (R63*SUMPRODUCT(K63:$K$98, X63:$X$98)-K63*$AZ$3)/Z63, 0)</f>
        <v>-1681467317069956.5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2.5444560802868059E-3</v>
      </c>
      <c r="L64" s="2">
        <v>61</v>
      </c>
      <c r="M64" s="6">
        <v>0.81288120699999999</v>
      </c>
      <c r="Q64" s="4">
        <f t="shared" si="21"/>
        <v>50</v>
      </c>
      <c r="R64">
        <f t="shared" si="0"/>
        <v>50000</v>
      </c>
      <c r="S64">
        <f t="shared" si="1"/>
        <v>-8476289156550728</v>
      </c>
      <c r="U64">
        <f t="shared" si="12"/>
        <v>0.81288120699999999</v>
      </c>
      <c r="V64">
        <f t="shared" si="13"/>
        <v>0.01</v>
      </c>
      <c r="W64">
        <f t="shared" si="14"/>
        <v>2.4472195634354796E-14</v>
      </c>
      <c r="X64">
        <f t="shared" si="15"/>
        <v>1.9892987925194456E-14</v>
      </c>
      <c r="Y64">
        <f t="shared" si="16"/>
        <v>2.4472195634354796E-16</v>
      </c>
      <c r="Z64">
        <f t="shared" si="17"/>
        <v>4.3344857528167919E-15</v>
      </c>
      <c r="AB64">
        <f t="shared" si="18"/>
        <v>-41.149197136109663</v>
      </c>
      <c r="AC64">
        <f t="shared" si="22"/>
        <v>-36.740354585824591</v>
      </c>
      <c r="AE64">
        <f t="shared" si="2"/>
        <v>0</v>
      </c>
      <c r="AF64">
        <f t="shared" si="26"/>
        <v>0</v>
      </c>
      <c r="AG64">
        <f t="shared" si="26"/>
        <v>-2.167242876408396E-13</v>
      </c>
      <c r="AH64">
        <f t="shared" si="4"/>
        <v>-9.9464939625972283E-10</v>
      </c>
      <c r="AI64">
        <f t="shared" si="23"/>
        <v>-9.9486612054736359E-10</v>
      </c>
      <c r="AJ64">
        <f t="shared" si="6"/>
        <v>-4.4088425502850725</v>
      </c>
      <c r="AK64">
        <f t="shared" si="19"/>
        <v>-2.8804437995276766</v>
      </c>
      <c r="AL64">
        <f t="shared" si="24"/>
        <v>-7.2892863508076156</v>
      </c>
      <c r="AN64">
        <f t="shared" si="27"/>
        <v>0</v>
      </c>
      <c r="AO64">
        <f t="shared" si="27"/>
        <v>0</v>
      </c>
      <c r="AP64">
        <f t="shared" si="27"/>
        <v>-5.5144543143356098E-16</v>
      </c>
      <c r="AQ64">
        <f t="shared" si="27"/>
        <v>-2.5308417040666525E-12</v>
      </c>
      <c r="AR64">
        <f t="shared" si="27"/>
        <v>-2.5313931494980855E-12</v>
      </c>
      <c r="AS64">
        <f t="shared" si="27"/>
        <v>-1.121810623410004E-2</v>
      </c>
      <c r="AT64">
        <f t="shared" si="27"/>
        <v>-7.3291627396326262E-3</v>
      </c>
      <c r="AU64">
        <f t="shared" si="25"/>
        <v>-1.8547268976264061E-2</v>
      </c>
      <c r="AW64">
        <v>61</v>
      </c>
      <c r="AX64">
        <f>IF(Z64&gt;0, (R64*SUMPRODUCT(K64:$K$98, X64:$X$98)-K64*$AZ$3)/Z64, 0)</f>
        <v>-8476289156550728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2.2718357859703624E-3</v>
      </c>
      <c r="L65" s="2">
        <v>62</v>
      </c>
      <c r="M65" s="6">
        <v>0.83042254299999996</v>
      </c>
      <c r="Q65" s="4">
        <f t="shared" si="21"/>
        <v>50</v>
      </c>
      <c r="R65">
        <f t="shared" si="0"/>
        <v>50000</v>
      </c>
      <c r="S65">
        <f t="shared" si="1"/>
        <v>-4.7425967681320856E+16</v>
      </c>
      <c r="U65">
        <f t="shared" si="12"/>
        <v>0.83042254299999996</v>
      </c>
      <c r="V65">
        <f t="shared" si="13"/>
        <v>0.01</v>
      </c>
      <c r="W65">
        <f t="shared" si="14"/>
        <v>4.3344857528167919E-15</v>
      </c>
      <c r="X65">
        <f t="shared" si="15"/>
        <v>3.5994546814513894E-15</v>
      </c>
      <c r="Y65">
        <f t="shared" si="16"/>
        <v>4.3344857528167918E-17</v>
      </c>
      <c r="Z65">
        <f t="shared" si="17"/>
        <v>6.916862138372346E-16</v>
      </c>
      <c r="AB65">
        <f t="shared" si="18"/>
        <v>-36.740354585824591</v>
      </c>
      <c r="AC65">
        <f t="shared" si="22"/>
        <v>-32.803888023059876</v>
      </c>
      <c r="AE65">
        <f t="shared" si="2"/>
        <v>0</v>
      </c>
      <c r="AF65">
        <f t="shared" si="26"/>
        <v>0</v>
      </c>
      <c r="AG65">
        <f t="shared" si="26"/>
        <v>-3.4584310691861732E-14</v>
      </c>
      <c r="AH65">
        <f t="shared" si="4"/>
        <v>-1.7997273407256947E-10</v>
      </c>
      <c r="AI65">
        <f t="shared" si="23"/>
        <v>-1.8000731838326134E-10</v>
      </c>
      <c r="AJ65">
        <f t="shared" si="6"/>
        <v>-3.9364665627647142</v>
      </c>
      <c r="AK65">
        <f t="shared" si="19"/>
        <v>-2.5718248210077217</v>
      </c>
      <c r="AL65">
        <f t="shared" si="24"/>
        <v>-6.508291383952443</v>
      </c>
      <c r="AN65">
        <f t="shared" si="27"/>
        <v>0</v>
      </c>
      <c r="AO65">
        <f t="shared" si="27"/>
        <v>0</v>
      </c>
      <c r="AP65">
        <f t="shared" si="27"/>
        <v>-7.8569874662888906E-17</v>
      </c>
      <c r="AQ65">
        <f t="shared" si="27"/>
        <v>-4.088684977649909E-13</v>
      </c>
      <c r="AR65">
        <f t="shared" si="27"/>
        <v>-4.0894706763965378E-13</v>
      </c>
      <c r="AS65">
        <f t="shared" si="27"/>
        <v>-8.9430056075646257E-3</v>
      </c>
      <c r="AT65">
        <f t="shared" si="27"/>
        <v>-5.8427636636121643E-3</v>
      </c>
      <c r="AU65">
        <f t="shared" si="25"/>
        <v>-1.4785769271585735E-2</v>
      </c>
      <c r="AW65">
        <v>62</v>
      </c>
      <c r="AX65">
        <f>IF(Z65&gt;0, (R65*SUMPRODUCT(K65:$K$98, X65:$X$98)-K65*$AZ$3)/Z65, 0)</f>
        <v>-4.7425967681320856E+16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2.0284248089021089E-3</v>
      </c>
      <c r="L66" s="2">
        <v>63</v>
      </c>
      <c r="M66" s="6">
        <v>0.84796327400000004</v>
      </c>
      <c r="Q66" s="4">
        <f t="shared" si="21"/>
        <v>50</v>
      </c>
      <c r="R66">
        <f t="shared" si="0"/>
        <v>50000</v>
      </c>
      <c r="S66">
        <f t="shared" si="1"/>
        <v>-2.9812440200275987E+17</v>
      </c>
      <c r="U66">
        <f t="shared" si="12"/>
        <v>0.84796327400000004</v>
      </c>
      <c r="V66">
        <f t="shared" si="13"/>
        <v>0.01</v>
      </c>
      <c r="W66">
        <f t="shared" si="14"/>
        <v>6.916862138372346E-16</v>
      </c>
      <c r="X66">
        <f t="shared" si="15"/>
        <v>5.8652450646608556E-16</v>
      </c>
      <c r="Y66">
        <f t="shared" si="16"/>
        <v>6.9168621383723463E-18</v>
      </c>
      <c r="Z66">
        <f t="shared" si="17"/>
        <v>9.8244845232776692E-17</v>
      </c>
      <c r="AB66">
        <f t="shared" si="18"/>
        <v>-32.803888023059876</v>
      </c>
      <c r="AC66">
        <f t="shared" si="22"/>
        <v>-29.289185734875247</v>
      </c>
      <c r="AE66">
        <f t="shared" si="2"/>
        <v>0</v>
      </c>
      <c r="AF66">
        <f t="shared" si="26"/>
        <v>0</v>
      </c>
      <c r="AG66">
        <f t="shared" si="26"/>
        <v>-4.9122422616388348E-15</v>
      </c>
      <c r="AH66">
        <f t="shared" si="4"/>
        <v>-2.9326225323304275E-11</v>
      </c>
      <c r="AI66">
        <f t="shared" si="23"/>
        <v>-2.9331137565565913E-11</v>
      </c>
      <c r="AJ66">
        <f t="shared" si="6"/>
        <v>-3.5147022881846297</v>
      </c>
      <c r="AK66">
        <f t="shared" si="19"/>
        <v>-2.2962721616141915</v>
      </c>
      <c r="AL66">
        <f t="shared" si="24"/>
        <v>-5.8109744498281524</v>
      </c>
      <c r="AN66">
        <f t="shared" si="27"/>
        <v>0</v>
      </c>
      <c r="AO66">
        <f t="shared" si="27"/>
        <v>0</v>
      </c>
      <c r="AP66">
        <f t="shared" si="27"/>
        <v>-9.9641140708456166E-18</v>
      </c>
      <c r="AQ66">
        <f t="shared" si="27"/>
        <v>-5.9486042997243663E-14</v>
      </c>
      <c r="AR66">
        <f t="shared" si="27"/>
        <v>-5.9496007111314501E-14</v>
      </c>
      <c r="AS66">
        <f t="shared" si="27"/>
        <v>-7.1293093172587127E-3</v>
      </c>
      <c r="AT66">
        <f t="shared" si="27"/>
        <v>-4.6578154206094987E-3</v>
      </c>
      <c r="AU66">
        <f t="shared" si="25"/>
        <v>-1.1787124737927708E-2</v>
      </c>
      <c r="AW66">
        <v>63</v>
      </c>
      <c r="AX66">
        <f>IF(Z66&gt;0, (R66*SUMPRODUCT(K66:$K$98, X66:$X$98)-K66*$AZ$3)/Z66, 0)</f>
        <v>-2.9812440200275987E+17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1.8110935793768828E-3</v>
      </c>
      <c r="L67" s="2">
        <v>64</v>
      </c>
      <c r="M67" s="6">
        <v>0.86550461000000001</v>
      </c>
      <c r="Q67" s="4">
        <f t="shared" si="21"/>
        <v>50</v>
      </c>
      <c r="R67">
        <f t="shared" ref="R67:R69" si="28">$C$6</f>
        <v>50000</v>
      </c>
      <c r="S67">
        <f t="shared" ref="S67:S69" si="29">AX67</f>
        <v>-2.1380912320382218E+18</v>
      </c>
      <c r="U67">
        <f t="shared" si="12"/>
        <v>0.86550461000000001</v>
      </c>
      <c r="V67">
        <f t="shared" si="13"/>
        <v>0.01</v>
      </c>
      <c r="W67">
        <f t="shared" si="14"/>
        <v>9.8244845232776692E-17</v>
      </c>
      <c r="X67">
        <f t="shared" si="15"/>
        <v>8.5031366457704745E-17</v>
      </c>
      <c r="Y67">
        <f t="shared" si="16"/>
        <v>9.8244845232776701E-19</v>
      </c>
      <c r="Z67">
        <f t="shared" si="17"/>
        <v>1.2231030322744178E-17</v>
      </c>
      <c r="AB67">
        <f t="shared" si="18"/>
        <v>-29.289185734875247</v>
      </c>
      <c r="AC67">
        <f t="shared" si="22"/>
        <v>-26.151058691852949</v>
      </c>
      <c r="AE67">
        <f t="shared" ref="AE67:AE69" si="30">$Z67*O67</f>
        <v>0</v>
      </c>
      <c r="AF67">
        <f t="shared" si="26"/>
        <v>0</v>
      </c>
      <c r="AG67">
        <f t="shared" si="26"/>
        <v>-6.1155151613720893E-16</v>
      </c>
      <c r="AH67">
        <f t="shared" ref="AH67:AH69" si="31">-X67*R67</f>
        <v>-4.2515683228852373E-12</v>
      </c>
      <c r="AI67">
        <f t="shared" si="23"/>
        <v>-4.2521798744013746E-12</v>
      </c>
      <c r="AJ67">
        <f t="shared" ref="AJ67:AJ69" si="32">AB67-AC67</f>
        <v>-3.1381270430222976</v>
      </c>
      <c r="AK67">
        <f t="shared" si="19"/>
        <v>-2.0502430014412676</v>
      </c>
      <c r="AL67">
        <f t="shared" si="24"/>
        <v>-5.1883700444678169</v>
      </c>
      <c r="AN67">
        <f t="shared" si="27"/>
        <v>0</v>
      </c>
      <c r="AO67">
        <f t="shared" si="27"/>
        <v>0</v>
      </c>
      <c r="AP67">
        <f t="shared" si="27"/>
        <v>-1.1075770243342973E-18</v>
      </c>
      <c r="AQ67">
        <f t="shared" si="27"/>
        <v>-7.6999880918595947E-15</v>
      </c>
      <c r="AR67">
        <f t="shared" si="27"/>
        <v>-7.7010956688839287E-15</v>
      </c>
      <c r="AS67">
        <f t="shared" si="27"/>
        <v>-5.6834417388866463E-3</v>
      </c>
      <c r="AT67">
        <f t="shared" si="27"/>
        <v>-3.7131819360726689E-3</v>
      </c>
      <c r="AU67">
        <f t="shared" si="25"/>
        <v>-9.3966236749670144E-3</v>
      </c>
      <c r="AW67">
        <v>64</v>
      </c>
      <c r="AX67">
        <f>IF(Z67&gt;0, (R67*SUMPRODUCT(K67:$K$98, X67:$X$98)-K67*$AZ$3)/Z67, 0)</f>
        <v>-2.1380912320382218E+18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1.6170478387293595E-3</v>
      </c>
      <c r="L68" s="2">
        <v>65</v>
      </c>
      <c r="M68" s="6">
        <v>0.88304594599999997</v>
      </c>
      <c r="Q68" s="4">
        <f t="shared" si="21"/>
        <v>50</v>
      </c>
      <c r="R68">
        <f t="shared" si="28"/>
        <v>50000</v>
      </c>
      <c r="S68">
        <f t="shared" si="29"/>
        <v>-1.7848879562859338E+19</v>
      </c>
      <c r="U68">
        <f t="shared" ref="U68:U69" si="36">M68</f>
        <v>0.88304594599999997</v>
      </c>
      <c r="V68">
        <f t="shared" ref="V68:V69" si="37">$C$10</f>
        <v>0.01</v>
      </c>
      <c r="W68">
        <f t="shared" ref="W68:W69" si="38">Z67</f>
        <v>1.2231030322744178E-17</v>
      </c>
      <c r="X68">
        <f t="shared" ref="X68:X69" si="39">U68*W68</f>
        <v>1.0800561741902317E-17</v>
      </c>
      <c r="Y68">
        <f t="shared" ref="Y68:Y69" si="40">V68*W68</f>
        <v>1.2231030322744178E-19</v>
      </c>
      <c r="Z68">
        <f>MAX(0, W68-X68-Y68)</f>
        <v>1.3081582776144193E-18</v>
      </c>
      <c r="AB68">
        <f t="shared" ref="AB68:AB69" si="41">AC67</f>
        <v>-26.151058691852949</v>
      </c>
      <c r="AC68">
        <f t="shared" si="22"/>
        <v>-23.34915954629728</v>
      </c>
      <c r="AE68">
        <f t="shared" si="30"/>
        <v>0</v>
      </c>
      <c r="AF68">
        <f t="shared" si="26"/>
        <v>0</v>
      </c>
      <c r="AG68">
        <f t="shared" si="26"/>
        <v>-6.5407913880720963E-17</v>
      </c>
      <c r="AH68">
        <f t="shared" si="31"/>
        <v>-5.4002808709511587E-13</v>
      </c>
      <c r="AI68">
        <f t="shared" si="23"/>
        <v>-5.4009349500899663E-13</v>
      </c>
      <c r="AJ68">
        <f t="shared" si="32"/>
        <v>-2.8018991455556694</v>
      </c>
      <c r="AK68">
        <f t="shared" ref="AK68:AK69" si="42">G68*SUM(AB68:AB68, AE68:AF68)</f>
        <v>-1.8305741084297067</v>
      </c>
      <c r="AL68">
        <f t="shared" si="24"/>
        <v>-4.6324732539859159</v>
      </c>
      <c r="AN68">
        <f t="shared" si="27"/>
        <v>0</v>
      </c>
      <c r="AO68">
        <f t="shared" si="27"/>
        <v>0</v>
      </c>
      <c r="AP68">
        <f t="shared" si="27"/>
        <v>-1.057677257766159E-19</v>
      </c>
      <c r="AQ68">
        <f t="shared" si="27"/>
        <v>-8.7325125109030745E-16</v>
      </c>
      <c r="AR68">
        <f t="shared" si="27"/>
        <v>-8.7335701881608416E-16</v>
      </c>
      <c r="AS68">
        <f t="shared" si="27"/>
        <v>-4.5308049576584346E-3</v>
      </c>
      <c r="AT68">
        <f t="shared" si="27"/>
        <v>-2.9601259056701813E-3</v>
      </c>
      <c r="AU68">
        <f t="shared" si="25"/>
        <v>-7.4909308633294884E-3</v>
      </c>
      <c r="AW68">
        <v>65</v>
      </c>
      <c r="AX68">
        <f>IF(Z68&gt;0, (R68*SUMPRODUCT(K68:$K$98, X68:$X$98)-K68*$AZ$3)/Z68, 0)</f>
        <v>-1.7848879562859338E+19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1.4437927131512138E-3</v>
      </c>
      <c r="L69" s="2">
        <v>66</v>
      </c>
      <c r="M69" s="6">
        <v>1</v>
      </c>
      <c r="Q69" s="4">
        <f t="shared" ref="Q69" si="44">$C$8</f>
        <v>50</v>
      </c>
      <c r="R69">
        <f t="shared" si="28"/>
        <v>50000</v>
      </c>
      <c r="S69">
        <f t="shared" si="29"/>
        <v>0</v>
      </c>
      <c r="U69">
        <f t="shared" si="36"/>
        <v>1</v>
      </c>
      <c r="V69">
        <f t="shared" si="37"/>
        <v>0.01</v>
      </c>
      <c r="W69">
        <f t="shared" si="38"/>
        <v>1.3081582776144193E-18</v>
      </c>
      <c r="X69">
        <f t="shared" si="39"/>
        <v>1.3081582776144193E-18</v>
      </c>
      <c r="Y69">
        <f t="shared" si="40"/>
        <v>1.3081582776144193E-20</v>
      </c>
      <c r="Z69">
        <f t="shared" ref="Z69" si="45">MAX(0, W69-X69-Y69)</f>
        <v>0</v>
      </c>
      <c r="AB69">
        <f t="shared" si="41"/>
        <v>-23.34915954629728</v>
      </c>
      <c r="AC69">
        <f t="shared" si="22"/>
        <v>0</v>
      </c>
      <c r="AE69">
        <f t="shared" si="30"/>
        <v>0</v>
      </c>
      <c r="AF69">
        <f t="shared" si="26"/>
        <v>0</v>
      </c>
      <c r="AG69">
        <f t="shared" si="26"/>
        <v>0</v>
      </c>
      <c r="AH69">
        <f t="shared" si="31"/>
        <v>-6.5407913880720968E-14</v>
      </c>
      <c r="AI69">
        <f t="shared" si="23"/>
        <v>-6.5407913880720968E-14</v>
      </c>
      <c r="AJ69">
        <f t="shared" si="32"/>
        <v>-23.34915954629728</v>
      </c>
      <c r="AK69">
        <f t="shared" si="42"/>
        <v>-1.6344411682408098</v>
      </c>
      <c r="AL69">
        <f t="shared" si="24"/>
        <v>-24.983600714538152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-9.4435469443407061E-17</v>
      </c>
      <c r="AR69">
        <f t="shared" si="27"/>
        <v>-9.4435469443407061E-17</v>
      </c>
      <c r="AS69">
        <f t="shared" si="27"/>
        <v>-3.3711346411149111E-2</v>
      </c>
      <c r="AT69">
        <f t="shared" si="27"/>
        <v>-2.3597942487804382E-3</v>
      </c>
      <c r="AU69">
        <f t="shared" si="25"/>
        <v>-3.607114065992964E-2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6">SUM(AN3:AN69)</f>
        <v>31415.015503761235</v>
      </c>
      <c r="AO71" s="8">
        <f t="shared" si="46"/>
        <v>-3141.5015503761238</v>
      </c>
      <c r="AP71" s="8">
        <f t="shared" si="46"/>
        <v>-2881.9535222328136</v>
      </c>
      <c r="AQ71" s="8">
        <f t="shared" si="46"/>
        <v>-14439.374635103275</v>
      </c>
      <c r="AR71" s="8">
        <f t="shared" si="46"/>
        <v>10952.185796049027</v>
      </c>
      <c r="AS71" s="8">
        <f t="shared" si="46"/>
        <v>-768.01630364351286</v>
      </c>
      <c r="AT71" s="8">
        <f t="shared" si="46"/>
        <v>107.25923497841129</v>
      </c>
      <c r="AU71" s="8">
        <f t="shared" si="46"/>
        <v>10291.428727383922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6C0CC7-97C6-47B2-AB90-2F9AE4B7A410}">
  <dimension ref="A1:AZ100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8042.7145724427155</v>
      </c>
      <c r="K3">
        <v>1</v>
      </c>
      <c r="L3" s="2">
        <v>0</v>
      </c>
      <c r="O3">
        <f>$C$3</f>
        <v>8042.7145724427155</v>
      </c>
      <c r="P3">
        <f>O3*C5</f>
        <v>804.27145724427157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8042.7145724427155</v>
      </c>
      <c r="AF3">
        <f t="shared" ref="AF3:AG34" si="4">-$Z3*P3</f>
        <v>-804.27145724427157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4718.5349111984433</v>
      </c>
      <c r="AJ3">
        <f t="shared" ref="AJ3:AJ66" si="7">AB3-AC3</f>
        <v>0</v>
      </c>
      <c r="AL3">
        <f t="shared" ref="AL3:AL34" si="8">SUM(AI3:AK3)</f>
        <v>4718.5349111984433</v>
      </c>
      <c r="AN3">
        <f t="shared" ref="AN3:AU34" si="9">AE3*$K3</f>
        <v>8042.7145724427155</v>
      </c>
      <c r="AO3">
        <f t="shared" si="9"/>
        <v>-804.27145724427157</v>
      </c>
      <c r="AP3">
        <f t="shared" si="9"/>
        <v>-2519.9082039999998</v>
      </c>
      <c r="AQ3">
        <f t="shared" si="9"/>
        <v>0</v>
      </c>
      <c r="AR3">
        <f t="shared" si="9"/>
        <v>4718.5349111984433</v>
      </c>
      <c r="AS3">
        <f t="shared" si="9"/>
        <v>0</v>
      </c>
      <c r="AT3">
        <f t="shared" si="9"/>
        <v>0</v>
      </c>
      <c r="AU3">
        <f t="shared" si="9"/>
        <v>4718.5349111984433</v>
      </c>
      <c r="AW3">
        <v>0</v>
      </c>
      <c r="AX3">
        <f>IF(Z3&gt;0, (R3*SUMPRODUCT(K3:$K$98, X3:$X$98)-K3*$AZ$3)/Z3, 0)</f>
        <v>0</v>
      </c>
      <c r="AZ3">
        <f>C6*SUMPRODUCT(X4:X98, K4:K98)/1</f>
        <v>3489.3367258399339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1.784809E-3</v>
      </c>
      <c r="R4">
        <f t="shared" si="0"/>
        <v>100000</v>
      </c>
      <c r="S4">
        <f t="shared" si="1"/>
        <v>236.84595681227597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234.05477244882104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-178.48089999999999</v>
      </c>
      <c r="AI4">
        <f t="shared" si="6"/>
        <v>-178.48089999999999</v>
      </c>
      <c r="AJ4">
        <f t="shared" si="7"/>
        <v>-234.05477244882104</v>
      </c>
      <c r="AK4">
        <f>G4*SUM(AB4, AE4:AF4)</f>
        <v>0</v>
      </c>
      <c r="AL4">
        <f t="shared" si="8"/>
        <v>-412.53567244882106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-166.5089094131915</v>
      </c>
      <c r="AR4">
        <f t="shared" si="9"/>
        <v>-166.5089094131915</v>
      </c>
      <c r="AS4">
        <f t="shared" si="9"/>
        <v>-218.35504473255065</v>
      </c>
      <c r="AT4">
        <f t="shared" si="9"/>
        <v>0</v>
      </c>
      <c r="AU4">
        <f t="shared" si="9"/>
        <v>-384.86395414574218</v>
      </c>
      <c r="AW4">
        <v>1</v>
      </c>
      <c r="AX4">
        <f>IF(Z4&gt;0, (R4*SUMPRODUCT(K4:$K$98, X4:$X$98)-K4*$AZ$3)/Z4, 0)</f>
        <v>236.84595681227597</v>
      </c>
    </row>
    <row r="5" spans="1:52" x14ac:dyDescent="0.25">
      <c r="C5" s="2">
        <f>'S.26.04.A'!C5</f>
        <v>0.1</v>
      </c>
      <c r="E5">
        <v>2005</v>
      </c>
      <c r="F5" s="5">
        <v>3.6400000000000002E-2</v>
      </c>
      <c r="G5" s="5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1.7924099999999999E-3</v>
      </c>
      <c r="Q5" s="4">
        <f t="shared" ref="Q5:Q68" si="21">$C$8</f>
        <v>50</v>
      </c>
      <c r="R5">
        <f t="shared" si="0"/>
        <v>100000</v>
      </c>
      <c r="S5">
        <f t="shared" si="1"/>
        <v>347.2059037782721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234.05477244882104</v>
      </c>
      <c r="AC5">
        <f t="shared" si="2"/>
        <v>339.06800580244089</v>
      </c>
      <c r="AE5">
        <f t="shared" si="3"/>
        <v>0</v>
      </c>
      <c r="AF5">
        <f t="shared" si="4"/>
        <v>0</v>
      </c>
      <c r="AG5">
        <f t="shared" si="4"/>
        <v>-48.828087614974983</v>
      </c>
      <c r="AH5">
        <f t="shared" si="5"/>
        <v>-177.128679050031</v>
      </c>
      <c r="AI5">
        <f t="shared" si="6"/>
        <v>-225.95676666500597</v>
      </c>
      <c r="AJ5">
        <f t="shared" si="7"/>
        <v>-105.01323335361985</v>
      </c>
      <c r="AK5">
        <f>G5*SUM(AB5, AE5:AF5)</f>
        <v>9.5962456704016628</v>
      </c>
      <c r="AL5">
        <f t="shared" si="8"/>
        <v>-321.37375434822411</v>
      </c>
      <c r="AN5">
        <f t="shared" si="9"/>
        <v>0</v>
      </c>
      <c r="AO5">
        <f t="shared" si="9"/>
        <v>0</v>
      </c>
      <c r="AP5">
        <f t="shared" si="9"/>
        <v>-41.753289207172912</v>
      </c>
      <c r="AQ5">
        <f t="shared" si="9"/>
        <v>-151.46415361539329</v>
      </c>
      <c r="AR5">
        <f t="shared" si="9"/>
        <v>-193.2174428225662</v>
      </c>
      <c r="AS5">
        <f t="shared" si="9"/>
        <v>-89.797657802377401</v>
      </c>
      <c r="AT5">
        <f t="shared" si="9"/>
        <v>8.205826612314004</v>
      </c>
      <c r="AU5">
        <f t="shared" si="9"/>
        <v>-274.80927401262954</v>
      </c>
      <c r="AW5">
        <v>2</v>
      </c>
      <c r="AX5">
        <f>IF(Z5&gt;0, (R5*SUMPRODUCT(K5:$K$98, X5:$X$98)-K5*$AZ$3)/Z5, 0)</f>
        <v>347.2059037782721</v>
      </c>
    </row>
    <row r="6" spans="1:52" x14ac:dyDescent="0.25">
      <c r="A6" t="s">
        <v>16</v>
      </c>
      <c r="C6" s="2">
        <v>100000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1.8014369999999999E-3</v>
      </c>
      <c r="Q6" s="4">
        <f t="shared" si="21"/>
        <v>50</v>
      </c>
      <c r="R6">
        <f t="shared" si="0"/>
        <v>100000</v>
      </c>
      <c r="S6">
        <f t="shared" si="1"/>
        <v>497.03208881840106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339.06800580244089</v>
      </c>
      <c r="AC6">
        <f t="shared" si="2"/>
        <v>479.65431628514034</v>
      </c>
      <c r="AE6">
        <f t="shared" si="3"/>
        <v>0</v>
      </c>
      <c r="AF6">
        <f t="shared" si="4"/>
        <v>0</v>
      </c>
      <c r="AG6">
        <f t="shared" si="4"/>
        <v>-48.251846015156381</v>
      </c>
      <c r="AH6">
        <f t="shared" si="5"/>
        <v>-175.92144733771536</v>
      </c>
      <c r="AI6">
        <f t="shared" si="6"/>
        <v>-224.17329335287175</v>
      </c>
      <c r="AJ6">
        <f t="shared" si="7"/>
        <v>-140.58631048269945</v>
      </c>
      <c r="AK6">
        <f>G6*SUM(AB6, AE6:AF6)</f>
        <v>19.835478339442794</v>
      </c>
      <c r="AL6">
        <f t="shared" si="8"/>
        <v>-344.9241254961284</v>
      </c>
      <c r="AN6">
        <f t="shared" si="9"/>
        <v>0</v>
      </c>
      <c r="AO6">
        <f t="shared" si="9"/>
        <v>0</v>
      </c>
      <c r="AP6">
        <f t="shared" si="9"/>
        <v>-37.221957956744859</v>
      </c>
      <c r="AQ6">
        <f t="shared" si="9"/>
        <v>-135.70756887596198</v>
      </c>
      <c r="AR6">
        <f t="shared" si="9"/>
        <v>-172.92952683270687</v>
      </c>
      <c r="AS6">
        <f t="shared" si="9"/>
        <v>-108.44968991315304</v>
      </c>
      <c r="AT6">
        <f t="shared" si="9"/>
        <v>15.301286930467922</v>
      </c>
      <c r="AU6">
        <f t="shared" si="9"/>
        <v>-266.07792981539194</v>
      </c>
      <c r="AW6">
        <v>3</v>
      </c>
      <c r="AX6">
        <f>IF(Z6&gt;0, (R6*SUMPRODUCT(K6:$K$98, X6:$X$98)-K6*$AZ$3)/Z6, 0)</f>
        <v>497.03208881840106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1.8114139999999999E-3</v>
      </c>
      <c r="Q7" s="4">
        <f t="shared" si="21"/>
        <v>50</v>
      </c>
      <c r="R7">
        <f t="shared" si="0"/>
        <v>100000</v>
      </c>
      <c r="S7">
        <f t="shared" si="1"/>
        <v>615.16379471141852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479.65431628514034</v>
      </c>
      <c r="AC7">
        <f t="shared" si="2"/>
        <v>586.64385981091164</v>
      </c>
      <c r="AE7">
        <f t="shared" si="3"/>
        <v>0</v>
      </c>
      <c r="AF7">
        <f t="shared" si="4"/>
        <v>0</v>
      </c>
      <c r="AG7">
        <f t="shared" si="4"/>
        <v>-47.681923485607115</v>
      </c>
      <c r="AH7">
        <f t="shared" si="5"/>
        <v>-174.80813879539696</v>
      </c>
      <c r="AI7">
        <f t="shared" si="6"/>
        <v>-222.49006228100407</v>
      </c>
      <c r="AJ7">
        <f t="shared" si="7"/>
        <v>-106.9895435257713</v>
      </c>
      <c r="AK7">
        <f>G7*SUM(AB7, AE7:AF7)</f>
        <v>23.55102692960039</v>
      </c>
      <c r="AL7">
        <f t="shared" si="8"/>
        <v>-305.92857887717497</v>
      </c>
      <c r="AN7">
        <f t="shared" si="9"/>
        <v>0</v>
      </c>
      <c r="AO7">
        <f t="shared" si="9"/>
        <v>0</v>
      </c>
      <c r="AP7">
        <f t="shared" si="9"/>
        <v>-33.465848422734197</v>
      </c>
      <c r="AQ7">
        <f t="shared" si="9"/>
        <v>-122.69015694706404</v>
      </c>
      <c r="AR7">
        <f t="shared" si="9"/>
        <v>-156.15600536979824</v>
      </c>
      <c r="AS7">
        <f t="shared" si="9"/>
        <v>-75.091262782881756</v>
      </c>
      <c r="AT7">
        <f t="shared" si="9"/>
        <v>16.529431696765421</v>
      </c>
      <c r="AU7">
        <f t="shared" si="9"/>
        <v>-214.71783645591455</v>
      </c>
      <c r="AW7">
        <v>4</v>
      </c>
      <c r="AX7">
        <f>IF(Z7&gt;0, (R7*SUMPRODUCT(K7:$K$98, X7:$X$98)-K7*$AZ$3)/Z7, 0)</f>
        <v>615.16379471141852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1.8237660000000001E-3</v>
      </c>
      <c r="Q8" s="4">
        <f t="shared" si="21"/>
        <v>50</v>
      </c>
      <c r="R8">
        <f t="shared" si="0"/>
        <v>100000</v>
      </c>
      <c r="S8">
        <f t="shared" si="1"/>
        <v>665.29240672120136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586.64385981091164</v>
      </c>
      <c r="AC8">
        <f t="shared" si="2"/>
        <v>626.94686284991485</v>
      </c>
      <c r="AE8">
        <f t="shared" si="3"/>
        <v>0</v>
      </c>
      <c r="AF8">
        <f t="shared" si="4"/>
        <v>0</v>
      </c>
      <c r="AG8">
        <f t="shared" si="4"/>
        <v>-47.118143579883395</v>
      </c>
      <c r="AH8">
        <f t="shared" si="5"/>
        <v>-173.92134173530351</v>
      </c>
      <c r="AI8">
        <f t="shared" si="6"/>
        <v>-221.03948531518691</v>
      </c>
      <c r="AJ8">
        <f t="shared" si="7"/>
        <v>-40.303003039003215</v>
      </c>
      <c r="AK8">
        <f>G8*SUM(AB8, AE8:AF8)</f>
        <v>12.495514213972417</v>
      </c>
      <c r="AL8">
        <f t="shared" si="8"/>
        <v>-248.84697414021767</v>
      </c>
      <c r="AN8">
        <f t="shared" si="9"/>
        <v>0</v>
      </c>
      <c r="AO8">
        <f t="shared" si="9"/>
        <v>0</v>
      </c>
      <c r="AP8">
        <f t="shared" si="9"/>
        <v>-30.869183293188016</v>
      </c>
      <c r="AQ8">
        <f t="shared" si="9"/>
        <v>-113.94357605626111</v>
      </c>
      <c r="AR8">
        <f t="shared" si="9"/>
        <v>-144.81275934944912</v>
      </c>
      <c r="AS8">
        <f t="shared" si="9"/>
        <v>-26.404282799631954</v>
      </c>
      <c r="AT8">
        <f t="shared" si="9"/>
        <v>8.1863649394377376</v>
      </c>
      <c r="AU8">
        <f t="shared" si="9"/>
        <v>-163.03067720964333</v>
      </c>
      <c r="AW8">
        <v>5</v>
      </c>
      <c r="AX8">
        <f>IF(Z8&gt;0, (R8*SUMPRODUCT(K8:$K$98, X8:$X$98)-K8*$AZ$3)/Z8, 0)</f>
        <v>665.29240672120136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1.843244E-3</v>
      </c>
      <c r="Q9" s="4">
        <f t="shared" si="21"/>
        <v>50</v>
      </c>
      <c r="R9">
        <f t="shared" si="0"/>
        <v>100000</v>
      </c>
      <c r="S9">
        <f t="shared" si="1"/>
        <v>680.86880217329235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626.94686284991485</v>
      </c>
      <c r="AC9">
        <f t="shared" si="2"/>
        <v>634.02655248580049</v>
      </c>
      <c r="AE9">
        <f t="shared" si="3"/>
        <v>0</v>
      </c>
      <c r="AF9">
        <f t="shared" si="4"/>
        <v>0</v>
      </c>
      <c r="AG9">
        <f t="shared" si="4"/>
        <v>-46.560111908639797</v>
      </c>
      <c r="AH9">
        <f t="shared" si="5"/>
        <v>-173.70047088951716</v>
      </c>
      <c r="AI9">
        <f t="shared" si="6"/>
        <v>-220.26058279815697</v>
      </c>
      <c r="AJ9">
        <f t="shared" si="7"/>
        <v>-7.0796896358856429</v>
      </c>
      <c r="AK9">
        <f t="shared" ref="AK9:AK72" si="22">G9*SUM(AB9:AB9, AE9:AF9)</f>
        <v>3.6989864908144976</v>
      </c>
      <c r="AL9">
        <f t="shared" si="8"/>
        <v>-223.64128594322813</v>
      </c>
      <c r="AN9">
        <f t="shared" si="9"/>
        <v>0</v>
      </c>
      <c r="AO9">
        <f t="shared" si="9"/>
        <v>0</v>
      </c>
      <c r="AP9">
        <f t="shared" si="9"/>
        <v>-28.888712968430781</v>
      </c>
      <c r="AQ9">
        <f t="shared" si="9"/>
        <v>-107.77429091783132</v>
      </c>
      <c r="AR9">
        <f t="shared" si="9"/>
        <v>-136.66300388626212</v>
      </c>
      <c r="AS9">
        <f t="shared" si="9"/>
        <v>-4.3926681748100096</v>
      </c>
      <c r="AT9">
        <f t="shared" si="9"/>
        <v>2.2950752183955565</v>
      </c>
      <c r="AU9">
        <f t="shared" si="9"/>
        <v>-138.76059684267656</v>
      </c>
      <c r="AW9">
        <v>6</v>
      </c>
      <c r="AX9">
        <f>IF(Z9&gt;0, (R9*SUMPRODUCT(K9:$K$98, X9:$X$98)-K9*$AZ$3)/Z9, 0)</f>
        <v>680.86880217329235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1.8660479999999999E-3</v>
      </c>
      <c r="Q10" s="4">
        <f t="shared" si="21"/>
        <v>50</v>
      </c>
      <c r="R10">
        <f t="shared" si="0"/>
        <v>100000</v>
      </c>
      <c r="S10">
        <f t="shared" si="1"/>
        <v>692.6755975010484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634.02655248580049</v>
      </c>
      <c r="AC10">
        <f t="shared" si="2"/>
        <v>637.36721578193647</v>
      </c>
      <c r="AE10">
        <f t="shared" si="3"/>
        <v>0</v>
      </c>
      <c r="AF10">
        <f t="shared" si="4"/>
        <v>0</v>
      </c>
      <c r="AG10">
        <f t="shared" si="4"/>
        <v>-46.007627385846504</v>
      </c>
      <c r="AH10">
        <f t="shared" si="5"/>
        <v>-173.76680741378695</v>
      </c>
      <c r="AI10">
        <f t="shared" si="6"/>
        <v>-219.77443479963347</v>
      </c>
      <c r="AJ10">
        <f t="shared" si="7"/>
        <v>-3.3406632961359719</v>
      </c>
      <c r="AK10">
        <f t="shared" si="22"/>
        <v>2.5995088651917824</v>
      </c>
      <c r="AL10">
        <f t="shared" si="8"/>
        <v>-220.51558923057766</v>
      </c>
      <c r="AN10">
        <f t="shared" si="9"/>
        <v>0</v>
      </c>
      <c r="AO10">
        <f t="shared" si="9"/>
        <v>0</v>
      </c>
      <c r="AP10">
        <f t="shared" si="9"/>
        <v>-27.080844430024815</v>
      </c>
      <c r="AQ10">
        <f t="shared" si="9"/>
        <v>-102.28199422695062</v>
      </c>
      <c r="AR10">
        <f t="shared" si="9"/>
        <v>-129.36283865697544</v>
      </c>
      <c r="AS10">
        <f t="shared" si="9"/>
        <v>-1.9663692338888827</v>
      </c>
      <c r="AT10">
        <f t="shared" si="9"/>
        <v>1.5301135740458867</v>
      </c>
      <c r="AU10">
        <f t="shared" si="9"/>
        <v>-129.79909431681844</v>
      </c>
      <c r="AW10">
        <v>7</v>
      </c>
      <c r="AX10">
        <f>IF(Z10&gt;0, (R10*SUMPRODUCT(K10:$K$98, X10:$X$98)-K10*$AZ$3)/Z10, 0)</f>
        <v>692.6755975010484</v>
      </c>
    </row>
    <row r="11" spans="1:52" x14ac:dyDescent="0.25">
      <c r="A11" t="s">
        <v>33</v>
      </c>
      <c r="C11" s="12">
        <f>AU100</f>
        <v>377.85082213306487</v>
      </c>
      <c r="E11">
        <v>2011</v>
      </c>
      <c r="F11" s="5">
        <v>1.5E-3</v>
      </c>
      <c r="G11" s="5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1.8888519999999999E-3</v>
      </c>
      <c r="Q11" s="4">
        <f t="shared" si="21"/>
        <v>50</v>
      </c>
      <c r="R11">
        <f t="shared" si="0"/>
        <v>100000</v>
      </c>
      <c r="S11">
        <f t="shared" si="1"/>
        <v>700.99076403186405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637.36721578193647</v>
      </c>
      <c r="AC11">
        <f t="shared" si="2"/>
        <v>637.34990870984325</v>
      </c>
      <c r="AE11">
        <f t="shared" si="3"/>
        <v>0</v>
      </c>
      <c r="AF11">
        <f t="shared" si="4"/>
        <v>0</v>
      </c>
      <c r="AG11">
        <f t="shared" si="4"/>
        <v>-45.460649512985029</v>
      </c>
      <c r="AH11">
        <f t="shared" si="5"/>
        <v>-173.80319800602189</v>
      </c>
      <c r="AI11">
        <f t="shared" si="6"/>
        <v>-219.2638475190069</v>
      </c>
      <c r="AJ11">
        <f t="shared" si="7"/>
        <v>1.7307072093217357E-2</v>
      </c>
      <c r="AK11">
        <f t="shared" si="22"/>
        <v>1.5296813178766473</v>
      </c>
      <c r="AL11">
        <f t="shared" si="8"/>
        <v>-217.71685912903703</v>
      </c>
      <c r="AN11">
        <f t="shared" si="9"/>
        <v>0</v>
      </c>
      <c r="AO11">
        <f t="shared" si="9"/>
        <v>0</v>
      </c>
      <c r="AP11">
        <f t="shared" si="9"/>
        <v>-25.426533902091627</v>
      </c>
      <c r="AQ11">
        <f t="shared" si="9"/>
        <v>-97.2096297288887</v>
      </c>
      <c r="AR11">
        <f t="shared" si="9"/>
        <v>-122.63616363098032</v>
      </c>
      <c r="AS11">
        <f t="shared" si="9"/>
        <v>9.6799948975308855E-3</v>
      </c>
      <c r="AT11">
        <f t="shared" si="9"/>
        <v>0.85556397246980043</v>
      </c>
      <c r="AU11">
        <f t="shared" si="9"/>
        <v>-121.77091966361299</v>
      </c>
      <c r="AW11">
        <v>8</v>
      </c>
      <c r="AX11">
        <f>IF(Z11&gt;0, (R11*SUMPRODUCT(K11:$K$98, X11:$X$98)-K11*$AZ$3)/Z11, 0)</f>
        <v>700.99076403186405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1.917357E-3</v>
      </c>
      <c r="Q12" s="4">
        <f t="shared" si="21"/>
        <v>50</v>
      </c>
      <c r="R12">
        <f t="shared" si="0"/>
        <v>100000</v>
      </c>
      <c r="S12">
        <f t="shared" si="1"/>
        <v>709.20835546357591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637.34990870984325</v>
      </c>
      <c r="AC12">
        <f t="shared" si="2"/>
        <v>637.13688217220238</v>
      </c>
      <c r="AE12">
        <f t="shared" si="3"/>
        <v>0</v>
      </c>
      <c r="AF12">
        <f t="shared" si="4"/>
        <v>0</v>
      </c>
      <c r="AG12">
        <f t="shared" si="4"/>
        <v>-44.918878723286909</v>
      </c>
      <c r="AH12">
        <f t="shared" si="5"/>
        <v>-174.32858913653686</v>
      </c>
      <c r="AI12">
        <f t="shared" si="6"/>
        <v>-219.24746785982376</v>
      </c>
      <c r="AJ12">
        <f t="shared" si="7"/>
        <v>0.21302653764087154</v>
      </c>
      <c r="AK12">
        <f t="shared" si="22"/>
        <v>1.4659047900326394</v>
      </c>
      <c r="AL12">
        <f t="shared" si="8"/>
        <v>-217.56853653215023</v>
      </c>
      <c r="AN12">
        <f t="shared" si="9"/>
        <v>0</v>
      </c>
      <c r="AO12">
        <f t="shared" si="9"/>
        <v>0</v>
      </c>
      <c r="AP12">
        <f t="shared" si="9"/>
        <v>-23.874861560684021</v>
      </c>
      <c r="AQ12">
        <f t="shared" si="9"/>
        <v>-92.65749836151798</v>
      </c>
      <c r="AR12">
        <f t="shared" si="9"/>
        <v>-116.53235992220201</v>
      </c>
      <c r="AS12">
        <f t="shared" si="9"/>
        <v>0.11322586937796759</v>
      </c>
      <c r="AT12">
        <f t="shared" si="9"/>
        <v>0.7791439795007391</v>
      </c>
      <c r="AU12">
        <f t="shared" si="9"/>
        <v>-115.63999007332329</v>
      </c>
      <c r="AW12">
        <v>9</v>
      </c>
      <c r="AX12">
        <f>IF(Z12&gt;0, (R12*SUMPRODUCT(K12:$K$98, X12:$X$98)-K12*$AZ$3)/Z12, 0)</f>
        <v>709.20835546357591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1.947287E-3</v>
      </c>
      <c r="Q13" s="4">
        <f t="shared" si="21"/>
        <v>50</v>
      </c>
      <c r="R13">
        <f t="shared" si="0"/>
        <v>100000</v>
      </c>
      <c r="S13">
        <f t="shared" si="1"/>
        <v>716.6750495723403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637.13688217220238</v>
      </c>
      <c r="AC13">
        <f t="shared" si="2"/>
        <v>636.15259419289123</v>
      </c>
      <c r="AE13">
        <f t="shared" si="3"/>
        <v>0</v>
      </c>
      <c r="AF13">
        <f t="shared" si="4"/>
        <v>0</v>
      </c>
      <c r="AG13">
        <f t="shared" si="4"/>
        <v>-44.38221998746161</v>
      </c>
      <c r="AH13">
        <f t="shared" si="5"/>
        <v>-174.9398971848664</v>
      </c>
      <c r="AI13">
        <f t="shared" si="6"/>
        <v>-219.32211717232801</v>
      </c>
      <c r="AJ13">
        <f t="shared" si="7"/>
        <v>0.98428797931114786</v>
      </c>
      <c r="AK13">
        <f t="shared" si="22"/>
        <v>1.2742737643444049</v>
      </c>
      <c r="AL13">
        <f t="shared" si="8"/>
        <v>-217.06355542867246</v>
      </c>
      <c r="AN13">
        <f t="shared" si="9"/>
        <v>0</v>
      </c>
      <c r="AO13">
        <f t="shared" si="9"/>
        <v>0</v>
      </c>
      <c r="AP13">
        <f t="shared" si="9"/>
        <v>-22.423594807541122</v>
      </c>
      <c r="AQ13">
        <f t="shared" si="9"/>
        <v>-88.38632612912491</v>
      </c>
      <c r="AR13">
        <f t="shared" si="9"/>
        <v>-110.80992093666603</v>
      </c>
      <c r="AS13">
        <f t="shared" si="9"/>
        <v>0.49729992840020032</v>
      </c>
      <c r="AT13">
        <f t="shared" si="9"/>
        <v>0.64381183666818464</v>
      </c>
      <c r="AU13">
        <f t="shared" si="9"/>
        <v>-109.66880917159764</v>
      </c>
      <c r="AW13">
        <v>10</v>
      </c>
      <c r="AX13">
        <f>IF(Z13&gt;0, (R13*SUMPRODUCT(K13:$K$98, X13:$X$98)-K13*$AZ$3)/Z13, 0)</f>
        <v>716.6750495723403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1.9819680000000002E-3</v>
      </c>
      <c r="Q14" s="4">
        <f t="shared" si="21"/>
        <v>50</v>
      </c>
      <c r="R14">
        <f t="shared" si="0"/>
        <v>100000</v>
      </c>
      <c r="S14">
        <f t="shared" si="1"/>
        <v>723.58400549590078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636.15259419289123</v>
      </c>
      <c r="AC14">
        <f t="shared" si="2"/>
        <v>634.58944843218865</v>
      </c>
      <c r="AE14">
        <f t="shared" si="3"/>
        <v>0</v>
      </c>
      <c r="AF14">
        <f t="shared" si="4"/>
        <v>0</v>
      </c>
      <c r="AG14">
        <f t="shared" si="4"/>
        <v>-43.85043364780288</v>
      </c>
      <c r="AH14">
        <f t="shared" si="5"/>
        <v>-175.92827956821864</v>
      </c>
      <c r="AI14">
        <f t="shared" si="6"/>
        <v>-219.77871321602152</v>
      </c>
      <c r="AJ14">
        <f t="shared" si="7"/>
        <v>1.5631457607025823</v>
      </c>
      <c r="AK14">
        <f t="shared" si="22"/>
        <v>1.1450746695472043</v>
      </c>
      <c r="AL14">
        <f t="shared" si="8"/>
        <v>-217.07049278577173</v>
      </c>
      <c r="AN14">
        <f t="shared" si="9"/>
        <v>0</v>
      </c>
      <c r="AO14">
        <f t="shared" si="9"/>
        <v>0</v>
      </c>
      <c r="AP14">
        <f t="shared" si="9"/>
        <v>-21.063810621897886</v>
      </c>
      <c r="AQ14">
        <f t="shared" si="9"/>
        <v>-84.508171427101473</v>
      </c>
      <c r="AR14">
        <f t="shared" si="9"/>
        <v>-105.57198204899936</v>
      </c>
      <c r="AS14">
        <f t="shared" si="9"/>
        <v>0.75086614974699217</v>
      </c>
      <c r="AT14">
        <f t="shared" si="9"/>
        <v>0.55004327165834366</v>
      </c>
      <c r="AU14">
        <f t="shared" si="9"/>
        <v>-104.27107262759402</v>
      </c>
      <c r="AW14">
        <v>11</v>
      </c>
      <c r="AX14">
        <f>IF(Z14&gt;0, (R14*SUMPRODUCT(K14:$K$98, X14:$X$98)-K14*$AZ$3)/Z14, 0)</f>
        <v>723.58400549590078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2.0299509999999999E-3</v>
      </c>
      <c r="Q15" s="4">
        <f t="shared" si="21"/>
        <v>50</v>
      </c>
      <c r="R15">
        <f t="shared" si="0"/>
        <v>100000</v>
      </c>
      <c r="S15">
        <f t="shared" si="1"/>
        <v>734.144531081183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634.58944843218865</v>
      </c>
      <c r="AC15">
        <f t="shared" si="2"/>
        <v>636.10562352499414</v>
      </c>
      <c r="AE15">
        <f t="shared" si="3"/>
        <v>0</v>
      </c>
      <c r="AF15">
        <f t="shared" si="4"/>
        <v>0</v>
      </c>
      <c r="AG15">
        <f t="shared" si="4"/>
        <v>-43.322915079691057</v>
      </c>
      <c r="AH15">
        <f t="shared" si="5"/>
        <v>-178.02846326758223</v>
      </c>
      <c r="AI15">
        <f t="shared" si="6"/>
        <v>-221.35137834727328</v>
      </c>
      <c r="AJ15">
        <f t="shared" si="7"/>
        <v>-1.5161750928054971</v>
      </c>
      <c r="AK15">
        <f t="shared" si="22"/>
        <v>2.6018167385719737</v>
      </c>
      <c r="AL15">
        <f t="shared" si="8"/>
        <v>-220.2657367015068</v>
      </c>
      <c r="AN15">
        <f t="shared" si="9"/>
        <v>0</v>
      </c>
      <c r="AO15">
        <f t="shared" si="9"/>
        <v>0</v>
      </c>
      <c r="AP15">
        <f t="shared" si="9"/>
        <v>-19.742352729573259</v>
      </c>
      <c r="AQ15">
        <f t="shared" si="9"/>
        <v>-81.127982991617941</v>
      </c>
      <c r="AR15">
        <f t="shared" si="9"/>
        <v>-100.8703357211912</v>
      </c>
      <c r="AS15">
        <f t="shared" si="9"/>
        <v>-0.6909245009690389</v>
      </c>
      <c r="AT15">
        <f t="shared" si="9"/>
        <v>1.1856539130875607</v>
      </c>
      <c r="AU15">
        <f t="shared" si="9"/>
        <v>-100.37560630907267</v>
      </c>
      <c r="AW15">
        <v>12</v>
      </c>
      <c r="AX15">
        <f>IF(Z15&gt;0, (R15*SUMPRODUCT(K15:$K$98, X15:$X$98)-K15*$AZ$3)/Z15, 0)</f>
        <v>734.144531081183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2.0855349999999999E-3</v>
      </c>
      <c r="Q16" s="4">
        <f t="shared" si="21"/>
        <v>50</v>
      </c>
      <c r="R16">
        <f t="shared" si="0"/>
        <v>100000</v>
      </c>
      <c r="S16">
        <f t="shared" si="1"/>
        <v>748.68915010051251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636.10562352499414</v>
      </c>
      <c r="AC16">
        <f t="shared" si="2"/>
        <v>640.8679470320551</v>
      </c>
      <c r="AE16">
        <f t="shared" si="3"/>
        <v>0</v>
      </c>
      <c r="AF16">
        <f t="shared" si="4"/>
        <v>0</v>
      </c>
      <c r="AG16">
        <f t="shared" si="4"/>
        <v>-42.799334473193426</v>
      </c>
      <c r="AH16">
        <f t="shared" si="5"/>
        <v>-180.70291140144698</v>
      </c>
      <c r="AI16">
        <f t="shared" si="6"/>
        <v>-223.50224587464041</v>
      </c>
      <c r="AJ16">
        <f t="shared" si="7"/>
        <v>-4.7623235070609553</v>
      </c>
      <c r="AK16">
        <f t="shared" si="22"/>
        <v>4.5163499270274583</v>
      </c>
      <c r="AL16">
        <f t="shared" si="8"/>
        <v>-223.74821945467392</v>
      </c>
      <c r="AN16">
        <f t="shared" si="9"/>
        <v>0</v>
      </c>
      <c r="AO16">
        <f t="shared" si="9"/>
        <v>0</v>
      </c>
      <c r="AP16">
        <f t="shared" si="9"/>
        <v>-18.450246745509087</v>
      </c>
      <c r="AQ16">
        <f t="shared" si="9"/>
        <v>-77.898718380230008</v>
      </c>
      <c r="AR16">
        <f t="shared" si="9"/>
        <v>-96.348965125739085</v>
      </c>
      <c r="AS16">
        <f t="shared" si="9"/>
        <v>-2.0529768714568704</v>
      </c>
      <c r="AT16">
        <f t="shared" si="9"/>
        <v>1.9469408010283287</v>
      </c>
      <c r="AU16">
        <f t="shared" si="9"/>
        <v>-96.455001196167643</v>
      </c>
      <c r="AW16">
        <v>13</v>
      </c>
      <c r="AX16">
        <f>IF(Z16&gt;0, (R16*SUMPRODUCT(K16:$K$98, X16:$X$98)-K16*$AZ$3)/Z16, 0)</f>
        <v>748.68915010051251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2.1420699999999998E-3</v>
      </c>
      <c r="Q17" s="4">
        <f t="shared" si="21"/>
        <v>50</v>
      </c>
      <c r="R17">
        <f t="shared" si="0"/>
        <v>100000</v>
      </c>
      <c r="S17">
        <f t="shared" si="1"/>
        <v>772.45431695960065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640.8679470320551</v>
      </c>
      <c r="AC17">
        <f t="shared" si="2"/>
        <v>653.18214798202143</v>
      </c>
      <c r="AE17">
        <f t="shared" si="3"/>
        <v>0</v>
      </c>
      <c r="AF17">
        <f t="shared" si="4"/>
        <v>0</v>
      </c>
      <c r="AG17">
        <f t="shared" si="4"/>
        <v>-42.279661958066498</v>
      </c>
      <c r="AH17">
        <f t="shared" si="5"/>
        <v>-183.35834078998687</v>
      </c>
      <c r="AI17">
        <f t="shared" si="6"/>
        <v>-225.63800274805337</v>
      </c>
      <c r="AJ17">
        <f t="shared" si="7"/>
        <v>-12.314200949966335</v>
      </c>
      <c r="AK17">
        <f t="shared" si="22"/>
        <v>8.8439776690423599</v>
      </c>
      <c r="AL17">
        <f t="shared" si="8"/>
        <v>-229.10822602897736</v>
      </c>
      <c r="AN17">
        <f t="shared" si="9"/>
        <v>0</v>
      </c>
      <c r="AO17">
        <f t="shared" si="9"/>
        <v>0</v>
      </c>
      <c r="AP17">
        <f t="shared" si="9"/>
        <v>-17.13312893213747</v>
      </c>
      <c r="AQ17">
        <f t="shared" si="9"/>
        <v>-74.302914168363685</v>
      </c>
      <c r="AR17">
        <f t="shared" si="9"/>
        <v>-91.436043100501166</v>
      </c>
      <c r="AS17">
        <f t="shared" si="9"/>
        <v>-4.9901248685780972</v>
      </c>
      <c r="AT17">
        <f t="shared" si="9"/>
        <v>3.583874673050409</v>
      </c>
      <c r="AU17">
        <f t="shared" si="9"/>
        <v>-92.842293296028856</v>
      </c>
      <c r="AW17">
        <v>14</v>
      </c>
      <c r="AX17">
        <f>IF(Z17&gt;0, (R17*SUMPRODUCT(K17:$K$98, X17:$X$98)-K17*$AZ$3)/Z17, 0)</f>
        <v>772.45431695960065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2.2014550000000002E-3</v>
      </c>
      <c r="Q18" s="4">
        <f t="shared" si="21"/>
        <v>50</v>
      </c>
      <c r="R18">
        <f t="shared" si="0"/>
        <v>100000</v>
      </c>
      <c r="S18">
        <f t="shared" si="1"/>
        <v>806.14900279439144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653.18214798202143</v>
      </c>
      <c r="AC18">
        <f t="shared" si="2"/>
        <v>673.35673009616335</v>
      </c>
      <c r="AE18">
        <f t="shared" si="3"/>
        <v>0</v>
      </c>
      <c r="AF18">
        <f t="shared" si="4"/>
        <v>0</v>
      </c>
      <c r="AG18">
        <f t="shared" si="4"/>
        <v>-41.763788565269941</v>
      </c>
      <c r="AH18">
        <f t="shared" si="5"/>
        <v>-186.15354643179057</v>
      </c>
      <c r="AI18">
        <f t="shared" si="6"/>
        <v>-227.91733499706052</v>
      </c>
      <c r="AJ18">
        <f t="shared" si="7"/>
        <v>-20.174582114141913</v>
      </c>
      <c r="AK18">
        <f t="shared" si="22"/>
        <v>14.108734396411664</v>
      </c>
      <c r="AL18">
        <f t="shared" si="8"/>
        <v>-233.98318271479076</v>
      </c>
      <c r="AN18">
        <f t="shared" si="9"/>
        <v>0</v>
      </c>
      <c r="AO18">
        <f t="shared" si="9"/>
        <v>0</v>
      </c>
      <c r="AP18">
        <f t="shared" si="9"/>
        <v>-15.793280916818588</v>
      </c>
      <c r="AQ18">
        <f t="shared" si="9"/>
        <v>-70.395319808321574</v>
      </c>
      <c r="AR18">
        <f t="shared" si="9"/>
        <v>-86.188600725140162</v>
      </c>
      <c r="AS18">
        <f t="shared" si="9"/>
        <v>-7.6291652087576285</v>
      </c>
      <c r="AT18">
        <f t="shared" si="9"/>
        <v>5.3353207014510744</v>
      </c>
      <c r="AU18">
        <f t="shared" si="9"/>
        <v>-88.482445232446722</v>
      </c>
      <c r="AW18">
        <v>15</v>
      </c>
      <c r="AX18">
        <f>IF(Z18&gt;0, (R18*SUMPRODUCT(K18:$K$98, X18:$X$98)-K18*$AZ$3)/Z18, 0)</f>
        <v>806.14900279439144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2.2708170000000001E-3</v>
      </c>
      <c r="Q19" s="4">
        <f t="shared" si="21"/>
        <v>50</v>
      </c>
      <c r="R19">
        <f t="shared" si="0"/>
        <v>100000</v>
      </c>
      <c r="S19">
        <f t="shared" si="1"/>
        <v>838.67649837428405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673.35673009616335</v>
      </c>
      <c r="AC19">
        <f t="shared" si="2"/>
        <v>691.93013075381077</v>
      </c>
      <c r="AE19">
        <f t="shared" si="3"/>
        <v>0</v>
      </c>
      <c r="AF19">
        <f t="shared" si="4"/>
        <v>0</v>
      </c>
      <c r="AG19">
        <f t="shared" si="4"/>
        <v>-41.251312758558818</v>
      </c>
      <c r="AH19">
        <f t="shared" si="5"/>
        <v>-189.67584211684118</v>
      </c>
      <c r="AI19">
        <f t="shared" si="6"/>
        <v>-230.92715487539999</v>
      </c>
      <c r="AJ19">
        <f t="shared" si="7"/>
        <v>-18.573400657647426</v>
      </c>
      <c r="AK19">
        <f t="shared" si="22"/>
        <v>15.015855081144442</v>
      </c>
      <c r="AL19">
        <f t="shared" si="8"/>
        <v>-234.48470045190297</v>
      </c>
      <c r="AN19">
        <f t="shared" si="9"/>
        <v>0</v>
      </c>
      <c r="AO19">
        <f t="shared" si="9"/>
        <v>0</v>
      </c>
      <c r="AP19">
        <f t="shared" si="9"/>
        <v>-14.547686707879059</v>
      </c>
      <c r="AQ19">
        <f t="shared" si="9"/>
        <v>-66.89107673540471</v>
      </c>
      <c r="AR19">
        <f t="shared" si="9"/>
        <v>-81.438763443283776</v>
      </c>
      <c r="AS19">
        <f t="shared" si="9"/>
        <v>-6.5500949133142088</v>
      </c>
      <c r="AT19">
        <f t="shared" si="9"/>
        <v>5.2954909980672094</v>
      </c>
      <c r="AU19">
        <f t="shared" si="9"/>
        <v>-82.693367358530764</v>
      </c>
      <c r="AW19">
        <v>16</v>
      </c>
      <c r="AX19">
        <f>IF(Z19&gt;0, (R19*SUMPRODUCT(K19:$K$98, X19:$X$98)-K19*$AZ$3)/Z19, 0)</f>
        <v>838.67649837428405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2.3392280000000001E-3</v>
      </c>
      <c r="Q20" s="4">
        <f t="shared" si="21"/>
        <v>50</v>
      </c>
      <c r="R20">
        <f t="shared" si="0"/>
        <v>100000</v>
      </c>
      <c r="S20">
        <f t="shared" si="1"/>
        <v>844.84237907629279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691.93013075381077</v>
      </c>
      <c r="AC20">
        <f t="shared" si="2"/>
        <v>688.41649075679129</v>
      </c>
      <c r="AE20">
        <f t="shared" si="3"/>
        <v>0</v>
      </c>
      <c r="AF20">
        <f t="shared" si="4"/>
        <v>0</v>
      </c>
      <c r="AG20">
        <f t="shared" si="4"/>
        <v>-40.742303405131644</v>
      </c>
      <c r="AH20">
        <f t="shared" si="5"/>
        <v>-192.99245168315605</v>
      </c>
      <c r="AI20">
        <f t="shared" si="6"/>
        <v>-233.7347550882877</v>
      </c>
      <c r="AJ20">
        <f t="shared" si="7"/>
        <v>3.5136399970194816</v>
      </c>
      <c r="AK20">
        <f t="shared" si="22"/>
        <v>2.9752995622413865</v>
      </c>
      <c r="AL20">
        <f t="shared" si="8"/>
        <v>-227.24581552902683</v>
      </c>
      <c r="AN20">
        <f t="shared" si="9"/>
        <v>0</v>
      </c>
      <c r="AO20">
        <f t="shared" si="9"/>
        <v>0</v>
      </c>
      <c r="AP20">
        <f t="shared" si="9"/>
        <v>-13.628169861251985</v>
      </c>
      <c r="AQ20">
        <f t="shared" si="9"/>
        <v>-64.555356316605355</v>
      </c>
      <c r="AR20">
        <f t="shared" si="9"/>
        <v>-78.183526177857345</v>
      </c>
      <c r="AS20">
        <f t="shared" si="9"/>
        <v>1.1753013135884502</v>
      </c>
      <c r="AT20">
        <f t="shared" si="9"/>
        <v>0.99522816417952276</v>
      </c>
      <c r="AU20">
        <f t="shared" si="9"/>
        <v>-76.012996700089374</v>
      </c>
      <c r="AW20">
        <v>17</v>
      </c>
      <c r="AX20">
        <f>IF(Z20&gt;0, (R20*SUMPRODUCT(K20:$K$98, X20:$X$98)-K20*$AZ$3)/Z20, 0)</f>
        <v>844.84237907629279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2.4176169999999999E-3</v>
      </c>
      <c r="Q21" s="4">
        <f t="shared" si="21"/>
        <v>50</v>
      </c>
      <c r="R21">
        <f t="shared" si="0"/>
        <v>100000</v>
      </c>
      <c r="S21">
        <f t="shared" si="1"/>
        <v>846.41313457302999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688.41649075679129</v>
      </c>
      <c r="AC21">
        <f t="shared" si="2"/>
        <v>681.13202877327444</v>
      </c>
      <c r="AE21">
        <f t="shared" si="3"/>
        <v>0</v>
      </c>
      <c r="AF21">
        <f t="shared" si="4"/>
        <v>0</v>
      </c>
      <c r="AG21">
        <f t="shared" si="4"/>
        <v>-40.236381085748924</v>
      </c>
      <c r="AH21">
        <f t="shared" si="5"/>
        <v>-196.99857066280831</v>
      </c>
      <c r="AI21">
        <f t="shared" si="6"/>
        <v>-237.23495174855722</v>
      </c>
      <c r="AJ21">
        <f t="shared" si="7"/>
        <v>7.2844619835168487</v>
      </c>
      <c r="AK21">
        <f t="shared" si="22"/>
        <v>1.1014663852108662</v>
      </c>
      <c r="AL21">
        <f t="shared" si="8"/>
        <v>-228.8490233798295</v>
      </c>
      <c r="AN21">
        <f t="shared" si="9"/>
        <v>0</v>
      </c>
      <c r="AO21">
        <f t="shared" si="9"/>
        <v>0</v>
      </c>
      <c r="AP21">
        <f t="shared" si="9"/>
        <v>-12.798536009418044</v>
      </c>
      <c r="AQ21">
        <f t="shared" si="9"/>
        <v>-62.662029546311224</v>
      </c>
      <c r="AR21">
        <f t="shared" si="9"/>
        <v>-75.460565555729261</v>
      </c>
      <c r="AS21">
        <f t="shared" si="9"/>
        <v>2.3170684462549218</v>
      </c>
      <c r="AT21">
        <f t="shared" si="9"/>
        <v>0.35035847692768229</v>
      </c>
      <c r="AU21">
        <f t="shared" si="9"/>
        <v>-72.793138632546658</v>
      </c>
      <c r="AW21">
        <v>18</v>
      </c>
      <c r="AX21">
        <f>IF(Z21&gt;0, (R21*SUMPRODUCT(K21:$K$98, X21:$X$98)-K21*$AZ$3)/Z21, 0)</f>
        <v>846.41313457302999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2.502181E-3</v>
      </c>
      <c r="Q22" s="4">
        <f t="shared" si="21"/>
        <v>50</v>
      </c>
      <c r="R22">
        <f t="shared" si="0"/>
        <v>100000</v>
      </c>
      <c r="S22">
        <f t="shared" si="1"/>
        <v>870.86675679951543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681.13202877327444</v>
      </c>
      <c r="AC22">
        <f t="shared" si="2"/>
        <v>692.04887388676207</v>
      </c>
      <c r="AE22">
        <f t="shared" si="3"/>
        <v>0</v>
      </c>
      <c r="AF22">
        <f t="shared" si="4"/>
        <v>0</v>
      </c>
      <c r="AG22">
        <f t="shared" si="4"/>
        <v>-39.733338566629918</v>
      </c>
      <c r="AH22">
        <f t="shared" si="5"/>
        <v>-201.35741652304063</v>
      </c>
      <c r="AI22">
        <f t="shared" si="6"/>
        <v>-241.09075508967055</v>
      </c>
      <c r="AJ22">
        <f t="shared" si="7"/>
        <v>-10.916845113487625</v>
      </c>
      <c r="AK22">
        <f t="shared" si="22"/>
        <v>14.303772604238764</v>
      </c>
      <c r="AL22">
        <f t="shared" si="8"/>
        <v>-237.70382759891942</v>
      </c>
      <c r="AN22">
        <f t="shared" si="9"/>
        <v>0</v>
      </c>
      <c r="AO22">
        <f t="shared" si="9"/>
        <v>0</v>
      </c>
      <c r="AP22">
        <f t="shared" si="9"/>
        <v>-11.800678240609974</v>
      </c>
      <c r="AQ22">
        <f t="shared" si="9"/>
        <v>-59.802527788201019</v>
      </c>
      <c r="AR22">
        <f t="shared" si="9"/>
        <v>-71.603206028810988</v>
      </c>
      <c r="AS22">
        <f t="shared" si="9"/>
        <v>-3.242269117930038</v>
      </c>
      <c r="AT22">
        <f t="shared" si="9"/>
        <v>4.2481760712460099</v>
      </c>
      <c r="AU22">
        <f t="shared" si="9"/>
        <v>-70.597299075495016</v>
      </c>
      <c r="AW22">
        <v>19</v>
      </c>
      <c r="AX22">
        <f>IF(Z22&gt;0, (R22*SUMPRODUCT(K22:$K$98, X22:$X$98)-K22*$AZ$3)/Z22, 0)</f>
        <v>870.86675679951543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2.5943469999999999E-3</v>
      </c>
      <c r="Q23" s="4">
        <f t="shared" si="21"/>
        <v>50</v>
      </c>
      <c r="R23">
        <f t="shared" si="0"/>
        <v>100000</v>
      </c>
      <c r="S23">
        <f t="shared" si="1"/>
        <v>947.2667420896272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692.04887388676207</v>
      </c>
      <c r="AC23">
        <f t="shared" si="2"/>
        <v>743.28086520288571</v>
      </c>
      <c r="AE23">
        <f t="shared" si="3"/>
        <v>0</v>
      </c>
      <c r="AF23">
        <f t="shared" si="4"/>
        <v>0</v>
      </c>
      <c r="AG23">
        <f t="shared" si="4"/>
        <v>-39.2329231132533</v>
      </c>
      <c r="AH23">
        <f t="shared" si="5"/>
        <v>-206.16413542064123</v>
      </c>
      <c r="AI23">
        <f t="shared" si="6"/>
        <v>-245.39705853389452</v>
      </c>
      <c r="AJ23">
        <f t="shared" si="7"/>
        <v>-51.23199131612364</v>
      </c>
      <c r="AK23">
        <f t="shared" si="22"/>
        <v>48.44342117207335</v>
      </c>
      <c r="AL23">
        <f t="shared" si="8"/>
        <v>-248.18562867794483</v>
      </c>
      <c r="AN23">
        <f t="shared" si="9"/>
        <v>0</v>
      </c>
      <c r="AO23">
        <f t="shared" si="9"/>
        <v>0</v>
      </c>
      <c r="AP23">
        <f t="shared" si="9"/>
        <v>-10.403621789296771</v>
      </c>
      <c r="AQ23">
        <f t="shared" si="9"/>
        <v>-54.669739627663859</v>
      </c>
      <c r="AR23">
        <f t="shared" si="9"/>
        <v>-65.073361416960623</v>
      </c>
      <c r="AS23">
        <f t="shared" si="9"/>
        <v>-13.585484304263691</v>
      </c>
      <c r="AT23">
        <f t="shared" si="9"/>
        <v>12.846022984293276</v>
      </c>
      <c r="AU23">
        <f t="shared" si="9"/>
        <v>-65.812822736931054</v>
      </c>
      <c r="AW23">
        <v>20</v>
      </c>
      <c r="AX23">
        <f>IF(Z23&gt;0, (R23*SUMPRODUCT(K23:$K$98, X23:$X$98)-K23*$AZ$3)/Z23, 0)</f>
        <v>947.2667420896272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2.6922130000000002E-3</v>
      </c>
      <c r="Q24" s="4">
        <f t="shared" si="21"/>
        <v>50</v>
      </c>
      <c r="R24">
        <f t="shared" si="0"/>
        <v>100000</v>
      </c>
      <c r="S24">
        <f t="shared" si="1"/>
        <v>1016.8448290578464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743.28086520288571</v>
      </c>
      <c r="AC24">
        <f t="shared" si="2"/>
        <v>787.7490890612263</v>
      </c>
      <c r="AE24">
        <f t="shared" si="3"/>
        <v>0</v>
      </c>
      <c r="AF24">
        <f t="shared" si="4"/>
        <v>0</v>
      </c>
      <c r="AG24">
        <f t="shared" si="4"/>
        <v>-38.734970496487264</v>
      </c>
      <c r="AH24">
        <f t="shared" si="5"/>
        <v>-211.246771267002</v>
      </c>
      <c r="AI24">
        <f t="shared" si="6"/>
        <v>-249.98174176348925</v>
      </c>
      <c r="AJ24">
        <f t="shared" si="7"/>
        <v>-44.468223858340593</v>
      </c>
      <c r="AK24">
        <f t="shared" si="22"/>
        <v>52.029660564202004</v>
      </c>
      <c r="AL24">
        <f t="shared" si="8"/>
        <v>-242.42030505762784</v>
      </c>
      <c r="AN24">
        <f t="shared" si="9"/>
        <v>0</v>
      </c>
      <c r="AO24">
        <f t="shared" si="9"/>
        <v>0</v>
      </c>
      <c r="AP24">
        <f t="shared" si="9"/>
        <v>-9.1710507192639046</v>
      </c>
      <c r="AQ24">
        <f t="shared" si="9"/>
        <v>-50.015653264692901</v>
      </c>
      <c r="AR24">
        <f t="shared" si="9"/>
        <v>-59.186703983956804</v>
      </c>
      <c r="AS24">
        <f t="shared" si="9"/>
        <v>-10.528479334646882</v>
      </c>
      <c r="AT24">
        <f t="shared" si="9"/>
        <v>12.318756147849761</v>
      </c>
      <c r="AU24">
        <f t="shared" si="9"/>
        <v>-57.396427170753924</v>
      </c>
      <c r="AW24">
        <v>21</v>
      </c>
      <c r="AX24">
        <f>IF(Z24&gt;0, (R24*SUMPRODUCT(K24:$K$98, X24:$X$98)-K24*$AZ$3)/Z24, 0)</f>
        <v>1016.8448290578464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2.807183E-3</v>
      </c>
      <c r="Q25" s="4">
        <f t="shared" si="21"/>
        <v>50</v>
      </c>
      <c r="R25">
        <f t="shared" si="0"/>
        <v>100000</v>
      </c>
      <c r="S25">
        <f t="shared" si="1"/>
        <v>1080.3786281738032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787.7490890612263</v>
      </c>
      <c r="AC25">
        <f t="shared" si="2"/>
        <v>826.24947462332227</v>
      </c>
      <c r="AE25">
        <f t="shared" si="3"/>
        <v>0</v>
      </c>
      <c r="AF25">
        <f t="shared" si="4"/>
        <v>0</v>
      </c>
      <c r="AG25">
        <f t="shared" si="4"/>
        <v>-38.238884640839146</v>
      </c>
      <c r="AH25">
        <f t="shared" si="5"/>
        <v>-217.47230136648122</v>
      </c>
      <c r="AI25">
        <f t="shared" si="6"/>
        <v>-255.71118600732035</v>
      </c>
      <c r="AJ25">
        <f t="shared" si="7"/>
        <v>-38.500385562095971</v>
      </c>
      <c r="AK25">
        <f t="shared" si="22"/>
        <v>55.142436234285846</v>
      </c>
      <c r="AL25">
        <f t="shared" si="8"/>
        <v>-239.06913533513048</v>
      </c>
      <c r="AN25">
        <f t="shared" si="9"/>
        <v>0</v>
      </c>
      <c r="AO25">
        <f t="shared" si="9"/>
        <v>0</v>
      </c>
      <c r="AP25">
        <f t="shared" si="9"/>
        <v>-8.0835673164285797</v>
      </c>
      <c r="AQ25">
        <f t="shared" si="9"/>
        <v>-45.972888698670367</v>
      </c>
      <c r="AR25">
        <f t="shared" si="9"/>
        <v>-54.056456015098945</v>
      </c>
      <c r="AS25">
        <f t="shared" si="9"/>
        <v>-8.1388477023535923</v>
      </c>
      <c r="AT25">
        <f t="shared" si="9"/>
        <v>11.656919376138431</v>
      </c>
      <c r="AU25">
        <f t="shared" si="9"/>
        <v>-50.538384341314107</v>
      </c>
      <c r="AW25">
        <v>22</v>
      </c>
      <c r="AX25">
        <f>IF(Z25&gt;0, (R25*SUMPRODUCT(K25:$K$98, X25:$X$98)-K25*$AZ$3)/Z25, 0)</f>
        <v>1080.3786281738032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2.939255E-3</v>
      </c>
      <c r="Q26" s="4">
        <f t="shared" si="21"/>
        <v>50</v>
      </c>
      <c r="R26">
        <f t="shared" si="0"/>
        <v>100000</v>
      </c>
      <c r="S26">
        <f t="shared" si="1"/>
        <v>1138.3351554155684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826.24947462332227</v>
      </c>
      <c r="AC26">
        <f t="shared" si="2"/>
        <v>859.30876344857245</v>
      </c>
      <c r="AE26">
        <f t="shared" si="3"/>
        <v>0</v>
      </c>
      <c r="AF26">
        <f t="shared" si="4"/>
        <v>0</v>
      </c>
      <c r="AG26">
        <f t="shared" si="4"/>
        <v>-37.744101961555749</v>
      </c>
      <c r="AH26">
        <f t="shared" si="5"/>
        <v>-224.78766575001933</v>
      </c>
      <c r="AI26">
        <f t="shared" si="6"/>
        <v>-262.53176771157507</v>
      </c>
      <c r="AJ26">
        <f t="shared" si="7"/>
        <v>-33.059288825250178</v>
      </c>
      <c r="AK26">
        <f t="shared" si="22"/>
        <v>57.837463223632561</v>
      </c>
      <c r="AL26">
        <f t="shared" si="8"/>
        <v>-237.75359331319268</v>
      </c>
      <c r="AN26">
        <f t="shared" si="9"/>
        <v>0</v>
      </c>
      <c r="AO26">
        <f t="shared" si="9"/>
        <v>0</v>
      </c>
      <c r="AP26">
        <f t="shared" si="9"/>
        <v>-7.1240821228675406</v>
      </c>
      <c r="AQ26">
        <f t="shared" si="9"/>
        <v>-42.427974379730863</v>
      </c>
      <c r="AR26">
        <f t="shared" si="9"/>
        <v>-49.552056502598404</v>
      </c>
      <c r="AS26">
        <f t="shared" si="9"/>
        <v>-6.2398381806663554</v>
      </c>
      <c r="AT26">
        <f t="shared" si="9"/>
        <v>10.916641710092128</v>
      </c>
      <c r="AU26">
        <f t="shared" si="9"/>
        <v>-44.875252973172628</v>
      </c>
      <c r="AW26">
        <v>23</v>
      </c>
      <c r="AX26">
        <f>IF(Z26&gt;0, (R26*SUMPRODUCT(K26:$K$98, X26:$X$98)-K26*$AZ$3)/Z26, 0)</f>
        <v>1138.3351554155684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3.7729310000000002E-3</v>
      </c>
      <c r="Q27" s="4">
        <f t="shared" si="21"/>
        <v>50</v>
      </c>
      <c r="R27">
        <f t="shared" si="0"/>
        <v>100000</v>
      </c>
      <c r="S27">
        <f t="shared" si="1"/>
        <v>1192.0255114636407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859.30876344857245</v>
      </c>
      <c r="AC27">
        <f t="shared" si="2"/>
        <v>887.44523328662638</v>
      </c>
      <c r="AE27">
        <f t="shared" si="3"/>
        <v>0</v>
      </c>
      <c r="AF27">
        <f t="shared" si="4"/>
        <v>0</v>
      </c>
      <c r="AG27">
        <f t="shared" si="4"/>
        <v>-37.224255049582275</v>
      </c>
      <c r="AH27">
        <f t="shared" si="5"/>
        <v>-284.81178471582899</v>
      </c>
      <c r="AI27">
        <f t="shared" si="6"/>
        <v>-322.03603976541126</v>
      </c>
      <c r="AJ27">
        <f t="shared" si="7"/>
        <v>-28.136469838053927</v>
      </c>
      <c r="AK27">
        <f t="shared" si="22"/>
        <v>60.15161344140008</v>
      </c>
      <c r="AL27">
        <f t="shared" si="8"/>
        <v>-290.02089616206513</v>
      </c>
      <c r="AN27">
        <f t="shared" si="9"/>
        <v>0</v>
      </c>
      <c r="AO27">
        <f t="shared" si="9"/>
        <v>0</v>
      </c>
      <c r="AP27">
        <f t="shared" si="9"/>
        <v>-6.2731809208490636</v>
      </c>
      <c r="AQ27">
        <f t="shared" si="9"/>
        <v>-47.997625514129908</v>
      </c>
      <c r="AR27">
        <f t="shared" si="9"/>
        <v>-54.270806434978972</v>
      </c>
      <c r="AS27">
        <f t="shared" si="9"/>
        <v>-4.7416708684437658</v>
      </c>
      <c r="AT27">
        <f t="shared" si="9"/>
        <v>10.136991413159619</v>
      </c>
      <c r="AU27">
        <f t="shared" si="9"/>
        <v>-48.875485890263128</v>
      </c>
      <c r="AW27">
        <v>24</v>
      </c>
      <c r="AX27">
        <f>IF(Z27&gt;0, (R27*SUMPRODUCT(K27:$K$98, X27:$X$98)-K27*$AZ$3)/Z27, 0)</f>
        <v>1192.0255114636407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4.6883589999999996E-3</v>
      </c>
      <c r="Q28" s="4">
        <f t="shared" si="21"/>
        <v>50</v>
      </c>
      <c r="R28">
        <f t="shared" si="0"/>
        <v>100000</v>
      </c>
      <c r="S28">
        <f t="shared" si="1"/>
        <v>1230.2525756920086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887.44523328662638</v>
      </c>
      <c r="AC28">
        <f t="shared" si="2"/>
        <v>902.45157582409001</v>
      </c>
      <c r="AE28">
        <f t="shared" si="3"/>
        <v>0</v>
      </c>
      <c r="AF28">
        <f t="shared" si="4"/>
        <v>0</v>
      </c>
      <c r="AG28">
        <f t="shared" si="4"/>
        <v>-36.677491827906444</v>
      </c>
      <c r="AH28">
        <f t="shared" si="5"/>
        <v>-349.04134236000897</v>
      </c>
      <c r="AI28">
        <f t="shared" si="6"/>
        <v>-385.71883418791543</v>
      </c>
      <c r="AJ28">
        <f t="shared" si="7"/>
        <v>-15.006342537463638</v>
      </c>
      <c r="AK28">
        <f t="shared" si="22"/>
        <v>62.121166330063851</v>
      </c>
      <c r="AL28">
        <f t="shared" si="8"/>
        <v>-338.60401039531524</v>
      </c>
      <c r="AN28">
        <f t="shared" si="9"/>
        <v>0</v>
      </c>
      <c r="AO28">
        <f t="shared" si="9"/>
        <v>0</v>
      </c>
      <c r="AP28">
        <f t="shared" si="9"/>
        <v>-5.5187840959032872</v>
      </c>
      <c r="AQ28">
        <f t="shared" si="9"/>
        <v>-52.519507551591055</v>
      </c>
      <c r="AR28">
        <f t="shared" si="9"/>
        <v>-58.038291647494347</v>
      </c>
      <c r="AS28">
        <f t="shared" si="9"/>
        <v>-2.2579724077647896</v>
      </c>
      <c r="AT28">
        <f t="shared" si="9"/>
        <v>9.3472396195988221</v>
      </c>
      <c r="AU28">
        <f t="shared" si="9"/>
        <v>-50.94902443566032</v>
      </c>
      <c r="AW28">
        <v>25</v>
      </c>
      <c r="AX28">
        <f>IF(Z28&gt;0, (R28*SUMPRODUCT(K28:$K$98, X28:$X$98)-K28*$AZ$3)/Z28, 0)</f>
        <v>1230.2525756920086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5.6712799999999999E-3</v>
      </c>
      <c r="Q29" s="4">
        <f t="shared" si="21"/>
        <v>50</v>
      </c>
      <c r="R29">
        <f t="shared" si="0"/>
        <v>100000</v>
      </c>
      <c r="S29">
        <f t="shared" si="1"/>
        <v>1255.0105611507959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902.45157582409001</v>
      </c>
      <c r="AC29">
        <f t="shared" si="2"/>
        <v>906.18561117570744</v>
      </c>
      <c r="AE29">
        <f t="shared" si="3"/>
        <v>0</v>
      </c>
      <c r="AF29">
        <f t="shared" si="4"/>
        <v>0</v>
      </c>
      <c r="AG29">
        <f t="shared" si="4"/>
        <v>-36.102708583773605</v>
      </c>
      <c r="AH29">
        <f t="shared" si="5"/>
        <v>-416.01665170753847</v>
      </c>
      <c r="AI29">
        <f t="shared" si="6"/>
        <v>-452.11936029131209</v>
      </c>
      <c r="AJ29">
        <f t="shared" si="7"/>
        <v>-3.7340353516174218</v>
      </c>
      <c r="AK29">
        <f t="shared" si="22"/>
        <v>63.171610307686308</v>
      </c>
      <c r="AL29">
        <f t="shared" si="8"/>
        <v>-392.68178533524321</v>
      </c>
      <c r="AN29">
        <f t="shared" si="9"/>
        <v>0</v>
      </c>
      <c r="AO29">
        <f t="shared" si="9"/>
        <v>0</v>
      </c>
      <c r="AP29">
        <f t="shared" si="9"/>
        <v>-4.8502657902471773</v>
      </c>
      <c r="AQ29">
        <f t="shared" si="9"/>
        <v>-55.890303334668552</v>
      </c>
      <c r="AR29">
        <f t="shared" si="9"/>
        <v>-60.74056912491573</v>
      </c>
      <c r="AS29">
        <f t="shared" si="9"/>
        <v>-0.5016538823811022</v>
      </c>
      <c r="AT29">
        <f t="shared" si="9"/>
        <v>8.4868729358413901</v>
      </c>
      <c r="AU29">
        <f t="shared" si="9"/>
        <v>-52.755350071455446</v>
      </c>
      <c r="AW29">
        <v>26</v>
      </c>
      <c r="AX29">
        <f>IF(Z29&gt;0, (R29*SUMPRODUCT(K29:$K$98, X29:$X$98)-K29*$AZ$3)/Z29, 0)</f>
        <v>1255.0105611507959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6.8024940000000001E-3</v>
      </c>
      <c r="Q30" s="4">
        <f t="shared" si="21"/>
        <v>50</v>
      </c>
      <c r="R30">
        <f t="shared" si="0"/>
        <v>100000</v>
      </c>
      <c r="S30">
        <f t="shared" si="1"/>
        <v>1268.4800048745476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906.18561117570744</v>
      </c>
      <c r="AC30">
        <f t="shared" si="2"/>
        <v>900.5216854331893</v>
      </c>
      <c r="AE30">
        <f t="shared" si="3"/>
        <v>0</v>
      </c>
      <c r="AF30">
        <f t="shared" si="4"/>
        <v>0</v>
      </c>
      <c r="AG30">
        <f t="shared" si="4"/>
        <v>-35.496093039411001</v>
      </c>
      <c r="AH30">
        <f t="shared" si="5"/>
        <v>-491.17691704973697</v>
      </c>
      <c r="AI30">
        <f t="shared" si="6"/>
        <v>-526.67301008914797</v>
      </c>
      <c r="AJ30">
        <f t="shared" si="7"/>
        <v>5.6639257425181313</v>
      </c>
      <c r="AK30">
        <f t="shared" si="22"/>
        <v>63.432992782299529</v>
      </c>
      <c r="AL30">
        <f t="shared" si="8"/>
        <v>-457.57609156433028</v>
      </c>
      <c r="AN30">
        <f t="shared" si="9"/>
        <v>0</v>
      </c>
      <c r="AO30">
        <f t="shared" si="9"/>
        <v>0</v>
      </c>
      <c r="AP30">
        <f t="shared" si="9"/>
        <v>-4.2578296682215573</v>
      </c>
      <c r="AQ30">
        <f t="shared" si="9"/>
        <v>-58.917685601003015</v>
      </c>
      <c r="AR30">
        <f t="shared" si="9"/>
        <v>-63.175515269224569</v>
      </c>
      <c r="AS30">
        <f t="shared" si="9"/>
        <v>0.67939959021184937</v>
      </c>
      <c r="AT30">
        <f t="shared" si="9"/>
        <v>7.6089184889357746</v>
      </c>
      <c r="AU30">
        <f t="shared" si="9"/>
        <v>-54.887197190076947</v>
      </c>
      <c r="AW30">
        <v>27</v>
      </c>
      <c r="AX30">
        <f>IF(Z30&gt;0, (R30*SUMPRODUCT(K30:$K$98, X30:$X$98)-K30*$AZ$3)/Z30, 0)</f>
        <v>1268.4800048745476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8.090557E-3</v>
      </c>
      <c r="Q31" s="4">
        <f t="shared" si="21"/>
        <v>50</v>
      </c>
      <c r="R31">
        <f t="shared" si="0"/>
        <v>100000</v>
      </c>
      <c r="S31">
        <f t="shared" si="1"/>
        <v>1271.6621884422602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900.5216854331893</v>
      </c>
      <c r="AC31">
        <f t="shared" si="2"/>
        <v>886.44897982517796</v>
      </c>
      <c r="AE31">
        <f t="shared" si="3"/>
        <v>0</v>
      </c>
      <c r="AF31">
        <f t="shared" si="4"/>
        <v>0</v>
      </c>
      <c r="AG31">
        <f t="shared" si="4"/>
        <v>-34.853948945004234</v>
      </c>
      <c r="AH31">
        <f t="shared" si="5"/>
        <v>-574.36632802531597</v>
      </c>
      <c r="AI31">
        <f t="shared" si="6"/>
        <v>-609.22027697032024</v>
      </c>
      <c r="AJ31">
        <f t="shared" si="7"/>
        <v>14.072705608011347</v>
      </c>
      <c r="AK31">
        <f t="shared" si="22"/>
        <v>63.036517980323261</v>
      </c>
      <c r="AL31">
        <f t="shared" si="8"/>
        <v>-532.11105338198558</v>
      </c>
      <c r="AN31">
        <f t="shared" si="9"/>
        <v>0</v>
      </c>
      <c r="AO31">
        <f t="shared" si="9"/>
        <v>0</v>
      </c>
      <c r="AP31">
        <f t="shared" si="9"/>
        <v>-3.7328599624216996</v>
      </c>
      <c r="AQ31">
        <f t="shared" si="9"/>
        <v>-61.514667191138564</v>
      </c>
      <c r="AR31">
        <f t="shared" si="9"/>
        <v>-65.24752715356027</v>
      </c>
      <c r="AS31">
        <f t="shared" si="9"/>
        <v>1.5071875904214416</v>
      </c>
      <c r="AT31">
        <f t="shared" si="9"/>
        <v>6.7512147478758431</v>
      </c>
      <c r="AU31">
        <f t="shared" si="9"/>
        <v>-56.989124815262976</v>
      </c>
      <c r="AW31">
        <v>28</v>
      </c>
      <c r="AX31">
        <f>IF(Z31&gt;0, (R31*SUMPRODUCT(K31:$K$98, X31:$X$98)-K31*$AZ$3)/Z31, 0)</f>
        <v>1271.6621884422602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9.5159809999999997E-3</v>
      </c>
      <c r="Q32" s="4">
        <f t="shared" si="21"/>
        <v>50</v>
      </c>
      <c r="R32">
        <f t="shared" si="0"/>
        <v>100000</v>
      </c>
      <c r="S32">
        <f t="shared" si="1"/>
        <v>1265.5543040802488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886.44897982517796</v>
      </c>
      <c r="AC32">
        <f t="shared" si="2"/>
        <v>864.97447334206754</v>
      </c>
      <c r="AE32">
        <f t="shared" si="3"/>
        <v>0</v>
      </c>
      <c r="AF32">
        <f t="shared" si="4"/>
        <v>0</v>
      </c>
      <c r="AG32">
        <f t="shared" si="4"/>
        <v>-34.173739939618564</v>
      </c>
      <c r="AH32">
        <f t="shared" si="5"/>
        <v>-663.33903187126066</v>
      </c>
      <c r="AI32">
        <f t="shared" si="6"/>
        <v>-697.51277181087926</v>
      </c>
      <c r="AJ32">
        <f t="shared" si="7"/>
        <v>21.474506483110417</v>
      </c>
      <c r="AK32">
        <f t="shared" si="22"/>
        <v>62.051428587762466</v>
      </c>
      <c r="AL32">
        <f t="shared" si="8"/>
        <v>-613.98683674000642</v>
      </c>
      <c r="AN32">
        <f t="shared" si="9"/>
        <v>0</v>
      </c>
      <c r="AO32">
        <f t="shared" si="9"/>
        <v>0</v>
      </c>
      <c r="AP32">
        <f t="shared" si="9"/>
        <v>-3.2678656592137649</v>
      </c>
      <c r="AQ32">
        <f t="shared" si="9"/>
        <v>-63.431829425117151</v>
      </c>
      <c r="AR32">
        <f t="shared" si="9"/>
        <v>-66.699695084330912</v>
      </c>
      <c r="AS32">
        <f t="shared" si="9"/>
        <v>2.0535007994065975</v>
      </c>
      <c r="AT32">
        <f t="shared" si="9"/>
        <v>5.9336710862020912</v>
      </c>
      <c r="AU32">
        <f t="shared" si="9"/>
        <v>-58.712523198722231</v>
      </c>
      <c r="AW32">
        <v>29</v>
      </c>
      <c r="AX32">
        <f>IF(Z32&gt;0, (R32*SUMPRODUCT(K32:$K$98, X32:$X$98)-K32*$AZ$3)/Z32, 0)</f>
        <v>1265.5543040802488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1.1135328E-2</v>
      </c>
      <c r="Q33" s="4">
        <f t="shared" si="21"/>
        <v>50</v>
      </c>
      <c r="R33">
        <f t="shared" si="0"/>
        <v>100000</v>
      </c>
      <c r="S33">
        <f t="shared" si="1"/>
        <v>1251.50384882817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864.97447334206754</v>
      </c>
      <c r="AC33">
        <f t="shared" si="2"/>
        <v>837.29278740626091</v>
      </c>
      <c r="AE33">
        <f t="shared" si="3"/>
        <v>0</v>
      </c>
      <c r="AF33">
        <f t="shared" si="4"/>
        <v>0</v>
      </c>
      <c r="AG33">
        <f t="shared" si="4"/>
        <v>-33.451466737008026</v>
      </c>
      <c r="AH33">
        <f t="shared" si="5"/>
        <v>-761.07160642870588</v>
      </c>
      <c r="AI33">
        <f t="shared" si="6"/>
        <v>-794.52307316571387</v>
      </c>
      <c r="AJ33">
        <f t="shared" si="7"/>
        <v>27.681685935806627</v>
      </c>
      <c r="AK33">
        <f t="shared" si="22"/>
        <v>60.548213133944735</v>
      </c>
      <c r="AL33">
        <f t="shared" si="8"/>
        <v>-706.29317409596251</v>
      </c>
      <c r="AN33">
        <f t="shared" si="9"/>
        <v>0</v>
      </c>
      <c r="AO33">
        <f t="shared" si="9"/>
        <v>0</v>
      </c>
      <c r="AP33">
        <f t="shared" si="9"/>
        <v>-2.8560698630770944</v>
      </c>
      <c r="AQ33">
        <f t="shared" si="9"/>
        <v>-64.979921384431236</v>
      </c>
      <c r="AR33">
        <f t="shared" si="9"/>
        <v>-67.835991247508332</v>
      </c>
      <c r="AS33">
        <f t="shared" si="9"/>
        <v>2.3634488012735115</v>
      </c>
      <c r="AT33">
        <f t="shared" si="9"/>
        <v>5.1695768127175254</v>
      </c>
      <c r="AU33">
        <f t="shared" si="9"/>
        <v>-60.302965633517296</v>
      </c>
      <c r="AW33">
        <v>30</v>
      </c>
      <c r="AX33">
        <f>IF(Z33&gt;0, (R33*SUMPRODUCT(K33:$K$98, X33:$X$98)-K33*$AZ$3)/Z33, 0)</f>
        <v>1251.50384882817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1.2969985999999999E-2</v>
      </c>
      <c r="Q34" s="4">
        <f t="shared" si="21"/>
        <v>50</v>
      </c>
      <c r="R34">
        <f t="shared" si="0"/>
        <v>100000</v>
      </c>
      <c r="S34">
        <f t="shared" si="1"/>
        <v>1230.3498697056871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837.29278740626091</v>
      </c>
      <c r="AC34">
        <f t="shared" si="2"/>
        <v>804.23263699442862</v>
      </c>
      <c r="AE34">
        <f t="shared" si="3"/>
        <v>0</v>
      </c>
      <c r="AF34">
        <f t="shared" si="4"/>
        <v>0</v>
      </c>
      <c r="AG34">
        <f t="shared" si="4"/>
        <v>-32.683087014379488</v>
      </c>
      <c r="AH34">
        <f t="shared" si="5"/>
        <v>-867.73011051691947</v>
      </c>
      <c r="AI34">
        <f t="shared" si="6"/>
        <v>-900.41319753129892</v>
      </c>
      <c r="AJ34">
        <f t="shared" si="7"/>
        <v>33.060150411832296</v>
      </c>
      <c r="AK34">
        <f t="shared" si="22"/>
        <v>58.610495118438273</v>
      </c>
      <c r="AL34">
        <f t="shared" si="8"/>
        <v>-808.74255200102834</v>
      </c>
      <c r="AN34">
        <f t="shared" si="9"/>
        <v>0</v>
      </c>
      <c r="AO34">
        <f t="shared" si="9"/>
        <v>0</v>
      </c>
      <c r="AP34">
        <f t="shared" si="9"/>
        <v>-2.4914874806314211</v>
      </c>
      <c r="AQ34">
        <f t="shared" si="9"/>
        <v>-66.148546677021116</v>
      </c>
      <c r="AR34">
        <f t="shared" si="9"/>
        <v>-68.640034157652536</v>
      </c>
      <c r="AS34">
        <f t="shared" si="9"/>
        <v>2.5202316666914677</v>
      </c>
      <c r="AT34">
        <f t="shared" si="9"/>
        <v>4.4679780327039103</v>
      </c>
      <c r="AU34">
        <f t="shared" ref="AU34:AU97" si="23">AL34*$K34</f>
        <v>-61.65182445825716</v>
      </c>
      <c r="AW34">
        <v>31</v>
      </c>
      <c r="AX34">
        <f>IF(Z34&gt;0, (R34*SUMPRODUCT(K34:$K$98, X34:$X$98)-K34*$AZ$3)/Z34, 0)</f>
        <v>1230.3498697056871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1.4883069000000001E-2</v>
      </c>
      <c r="Q35" s="4">
        <f t="shared" si="21"/>
        <v>50</v>
      </c>
      <c r="R35">
        <f t="shared" si="0"/>
        <v>100000</v>
      </c>
      <c r="S35">
        <f t="shared" si="1"/>
        <v>1202.6795399071389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804.23263699442862</v>
      </c>
      <c r="AC35">
        <f t="shared" si="2"/>
        <v>766.58388582865655</v>
      </c>
      <c r="AE35">
        <f t="shared" si="3"/>
        <v>0</v>
      </c>
      <c r="AF35">
        <f t="shared" ref="AF35:AG66" si="24">-$Z35*P35</f>
        <v>0</v>
      </c>
      <c r="AG35">
        <f t="shared" si="24"/>
        <v>-31.869831505067676</v>
      </c>
      <c r="AH35">
        <f t="shared" si="5"/>
        <v>-972.84927833602774</v>
      </c>
      <c r="AI35">
        <f t="shared" ref="AI35:AI66" si="25">SUM(AE35:AH35)</f>
        <v>-1004.7191098410954</v>
      </c>
      <c r="AJ35">
        <f t="shared" si="7"/>
        <v>37.648751165772069</v>
      </c>
      <c r="AK35">
        <f t="shared" si="22"/>
        <v>56.296284589610011</v>
      </c>
      <c r="AL35">
        <f t="shared" ref="AL35:AL98" si="26">SUM(AI35:AK35)</f>
        <v>-910.77407408571332</v>
      </c>
      <c r="AN35">
        <f t="shared" ref="AN35:AT66" si="27">AE35*$K35</f>
        <v>0</v>
      </c>
      <c r="AO35">
        <f t="shared" si="27"/>
        <v>0</v>
      </c>
      <c r="AP35">
        <f t="shared" si="27"/>
        <v>-2.1691889515519938</v>
      </c>
      <c r="AQ35">
        <f t="shared" si="27"/>
        <v>-66.216035869417141</v>
      </c>
      <c r="AR35">
        <f t="shared" si="27"/>
        <v>-68.385224820969128</v>
      </c>
      <c r="AS35">
        <f t="shared" si="27"/>
        <v>2.5625254735199015</v>
      </c>
      <c r="AT35">
        <f t="shared" si="27"/>
        <v>3.8317516214602745</v>
      </c>
      <c r="AU35">
        <f t="shared" si="23"/>
        <v>-61.99094772598896</v>
      </c>
      <c r="AW35">
        <v>32</v>
      </c>
      <c r="AX35">
        <f>IF(Z35&gt;0, (R35*SUMPRODUCT(K35:$K$98, X35:$X$98)-K35*$AZ$3)/Z35, 0)</f>
        <v>1202.6795399071389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1.6930661E-2</v>
      </c>
      <c r="Q36" s="4">
        <f t="shared" si="21"/>
        <v>50</v>
      </c>
      <c r="R36">
        <f t="shared" si="0"/>
        <v>100000</v>
      </c>
      <c r="S36">
        <f t="shared" si="1"/>
        <v>1170.2316691844519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766.58388582865655</v>
      </c>
      <c r="AC36">
        <f t="shared" si="2"/>
        <v>725.814095951426</v>
      </c>
      <c r="AE36">
        <f t="shared" si="3"/>
        <v>0</v>
      </c>
      <c r="AF36">
        <f t="shared" si="24"/>
        <v>0</v>
      </c>
      <c r="AG36">
        <f t="shared" si="24"/>
        <v>-31.011555876677576</v>
      </c>
      <c r="AH36">
        <f t="shared" si="5"/>
        <v>-1079.1546266788412</v>
      </c>
      <c r="AI36">
        <f t="shared" si="25"/>
        <v>-1110.1661825555188</v>
      </c>
      <c r="AJ36">
        <f t="shared" si="7"/>
        <v>40.769789877230551</v>
      </c>
      <c r="AK36">
        <f t="shared" si="22"/>
        <v>53.660872008005967</v>
      </c>
      <c r="AL36">
        <f t="shared" si="26"/>
        <v>-1015.7355206702823</v>
      </c>
      <c r="AN36">
        <f t="shared" si="27"/>
        <v>0</v>
      </c>
      <c r="AO36">
        <f t="shared" si="27"/>
        <v>0</v>
      </c>
      <c r="AP36">
        <f t="shared" si="27"/>
        <v>-1.8846171957614297</v>
      </c>
      <c r="AQ36">
        <f t="shared" si="27"/>
        <v>-65.581790685128979</v>
      </c>
      <c r="AR36">
        <f t="shared" si="27"/>
        <v>-67.466407880890415</v>
      </c>
      <c r="AS36">
        <f t="shared" si="27"/>
        <v>2.4776392186111988</v>
      </c>
      <c r="AT36">
        <f t="shared" si="27"/>
        <v>3.2610489627802508</v>
      </c>
      <c r="AU36">
        <f t="shared" si="23"/>
        <v>-61.727719699498962</v>
      </c>
      <c r="AW36">
        <v>33</v>
      </c>
      <c r="AX36">
        <f>IF(Z36&gt;0, (R36*SUMPRODUCT(K36:$K$98, X36:$X$98)-K36*$AZ$3)/Z36, 0)</f>
        <v>1170.2316691844519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1.9185959999999998E-2</v>
      </c>
      <c r="Q37" s="4">
        <f t="shared" si="21"/>
        <v>50</v>
      </c>
      <c r="R37">
        <f t="shared" si="0"/>
        <v>100000</v>
      </c>
      <c r="S37">
        <f t="shared" si="1"/>
        <v>1134.2288454540871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725.814095951426</v>
      </c>
      <c r="AC37">
        <f t="shared" si="2"/>
        <v>682.95216775932079</v>
      </c>
      <c r="AE37">
        <f t="shared" si="3"/>
        <v>0</v>
      </c>
      <c r="AF37">
        <f t="shared" si="24"/>
        <v>0</v>
      </c>
      <c r="AG37">
        <f t="shared" si="24"/>
        <v>-30.106453847323099</v>
      </c>
      <c r="AH37">
        <f t="shared" si="5"/>
        <v>-1189.9729411754017</v>
      </c>
      <c r="AI37">
        <f t="shared" si="25"/>
        <v>-1220.0793950227248</v>
      </c>
      <c r="AJ37">
        <f t="shared" si="7"/>
        <v>42.861928192105211</v>
      </c>
      <c r="AK37">
        <f t="shared" si="22"/>
        <v>50.806986716599823</v>
      </c>
      <c r="AL37">
        <f t="shared" si="26"/>
        <v>-1126.4104801140199</v>
      </c>
      <c r="AN37">
        <f t="shared" si="27"/>
        <v>0</v>
      </c>
      <c r="AO37">
        <f t="shared" si="27"/>
        <v>0</v>
      </c>
      <c r="AP37">
        <f t="shared" si="27"/>
        <v>-1.6335828872059146</v>
      </c>
      <c r="AQ37">
        <f t="shared" si="27"/>
        <v>-64.568196666412419</v>
      </c>
      <c r="AR37">
        <f t="shared" si="27"/>
        <v>-66.201779553618337</v>
      </c>
      <c r="AS37">
        <f t="shared" si="27"/>
        <v>2.3256977644179599</v>
      </c>
      <c r="AT37">
        <f t="shared" si="27"/>
        <v>2.7567984084620236</v>
      </c>
      <c r="AU37">
        <f t="shared" si="23"/>
        <v>-61.119283380738359</v>
      </c>
      <c r="AW37">
        <v>34</v>
      </c>
      <c r="AX37">
        <f>IF(Z37&gt;0, (R37*SUMPRODUCT(K37:$K$98, X37:$X$98)-K37*$AZ$3)/Z37, 0)</f>
        <v>1134.2288454540871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2.1884238E-2</v>
      </c>
      <c r="Q38" s="4">
        <f t="shared" si="21"/>
        <v>50</v>
      </c>
      <c r="R38">
        <f t="shared" si="0"/>
        <v>100000</v>
      </c>
      <c r="S38">
        <f t="shared" si="1"/>
        <v>1095.6184280922214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682.95216775932079</v>
      </c>
      <c r="AC38">
        <f t="shared" si="2"/>
        <v>638.66956260453662</v>
      </c>
      <c r="AE38">
        <f t="shared" si="3"/>
        <v>0</v>
      </c>
      <c r="AF38">
        <f t="shared" si="24"/>
        <v>0</v>
      </c>
      <c r="AG38">
        <f t="shared" si="24"/>
        <v>-29.14653250751903</v>
      </c>
      <c r="AH38">
        <f t="shared" si="5"/>
        <v>-1317.7136026616688</v>
      </c>
      <c r="AI38">
        <f t="shared" si="25"/>
        <v>-1346.8601351691877</v>
      </c>
      <c r="AJ38">
        <f t="shared" si="7"/>
        <v>44.282605154784164</v>
      </c>
      <c r="AK38">
        <f t="shared" si="22"/>
        <v>47.806651743152457</v>
      </c>
      <c r="AL38">
        <f t="shared" si="26"/>
        <v>-1254.7708782712511</v>
      </c>
      <c r="AN38">
        <f t="shared" si="27"/>
        <v>0</v>
      </c>
      <c r="AO38">
        <f t="shared" si="27"/>
        <v>0</v>
      </c>
      <c r="AP38">
        <f t="shared" si="27"/>
        <v>-1.4120511978906374</v>
      </c>
      <c r="AQ38">
        <f t="shared" si="27"/>
        <v>-63.838779814895339</v>
      </c>
      <c r="AR38">
        <f t="shared" si="27"/>
        <v>-65.250831012785966</v>
      </c>
      <c r="AS38">
        <f t="shared" si="27"/>
        <v>2.1453428684321261</v>
      </c>
      <c r="AT38">
        <f t="shared" si="27"/>
        <v>2.3160710401363986</v>
      </c>
      <c r="AU38">
        <f t="shared" si="23"/>
        <v>-60.789417104217449</v>
      </c>
      <c r="AW38">
        <v>35</v>
      </c>
      <c r="AX38">
        <f>IF(Z38&gt;0, (R38*SUMPRODUCT(K38:$K$98, X38:$X$98)-K38*$AZ$3)/Z38, 0)</f>
        <v>1095.6184280922214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2.4761703999999999E-2</v>
      </c>
      <c r="Q39" s="4">
        <f t="shared" si="21"/>
        <v>50</v>
      </c>
      <c r="R39">
        <f t="shared" si="0"/>
        <v>100000</v>
      </c>
      <c r="S39">
        <f t="shared" si="1"/>
        <v>1053.8079029097598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638.66956260453662</v>
      </c>
      <c r="AC39">
        <f t="shared" si="2"/>
        <v>592.9429180678801</v>
      </c>
      <c r="AE39">
        <f t="shared" si="3"/>
        <v>0</v>
      </c>
      <c r="AF39">
        <f t="shared" si="24"/>
        <v>0</v>
      </c>
      <c r="AG39">
        <f t="shared" si="24"/>
        <v>-28.133349371866274</v>
      </c>
      <c r="AH39">
        <f t="shared" si="5"/>
        <v>-1443.4356211551278</v>
      </c>
      <c r="AI39">
        <f t="shared" si="25"/>
        <v>-1471.568970526994</v>
      </c>
      <c r="AJ39">
        <f t="shared" si="7"/>
        <v>45.726644536656522</v>
      </c>
      <c r="AK39">
        <f t="shared" si="22"/>
        <v>44.706869382317571</v>
      </c>
      <c r="AL39">
        <f t="shared" si="26"/>
        <v>-1381.1354566080199</v>
      </c>
      <c r="AN39">
        <f t="shared" si="27"/>
        <v>0</v>
      </c>
      <c r="AO39">
        <f t="shared" si="27"/>
        <v>0</v>
      </c>
      <c r="AP39">
        <f t="shared" si="27"/>
        <v>-1.2169338322470691</v>
      </c>
      <c r="AQ39">
        <f t="shared" si="27"/>
        <v>-62.437131776809601</v>
      </c>
      <c r="AR39">
        <f t="shared" si="27"/>
        <v>-63.654065609056673</v>
      </c>
      <c r="AS39">
        <f t="shared" si="27"/>
        <v>1.9779479519576852</v>
      </c>
      <c r="AT39">
        <f t="shared" si="27"/>
        <v>1.9338366422733479</v>
      </c>
      <c r="AU39">
        <f t="shared" si="23"/>
        <v>-59.742281014825636</v>
      </c>
      <c r="AW39">
        <v>36</v>
      </c>
      <c r="AX39">
        <f>IF(Z39&gt;0, (R39*SUMPRODUCT(K39:$K$98, X39:$X$98)-K39*$AZ$3)/Z39, 0)</f>
        <v>1053.8079029097598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2.7627288E-2</v>
      </c>
      <c r="Q40" s="4">
        <f t="shared" si="21"/>
        <v>50</v>
      </c>
      <c r="R40">
        <f t="shared" si="0"/>
        <v>100000</v>
      </c>
      <c r="S40">
        <f t="shared" si="1"/>
        <v>1009.5697607545203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592.9429180678801</v>
      </c>
      <c r="AC40">
        <f t="shared" si="2"/>
        <v>546.6773356466415</v>
      </c>
      <c r="AE40">
        <f t="shared" si="3"/>
        <v>0</v>
      </c>
      <c r="AF40">
        <f t="shared" si="24"/>
        <v>0</v>
      </c>
      <c r="AG40">
        <f t="shared" si="24"/>
        <v>-27.074767732646443</v>
      </c>
      <c r="AH40">
        <f t="shared" si="5"/>
        <v>-1554.4962910023371</v>
      </c>
      <c r="AI40">
        <f t="shared" si="25"/>
        <v>-1581.5710587349836</v>
      </c>
      <c r="AJ40">
        <f t="shared" si="7"/>
        <v>46.265582421238605</v>
      </c>
      <c r="AK40">
        <f t="shared" si="22"/>
        <v>41.50600426475161</v>
      </c>
      <c r="AL40">
        <f t="shared" si="26"/>
        <v>-1493.7994720489933</v>
      </c>
      <c r="AN40">
        <f t="shared" si="27"/>
        <v>0</v>
      </c>
      <c r="AO40">
        <f t="shared" si="27"/>
        <v>0</v>
      </c>
      <c r="AP40">
        <f t="shared" si="27"/>
        <v>-1.0456642075572899</v>
      </c>
      <c r="AQ40">
        <f t="shared" si="27"/>
        <v>-60.036752607916888</v>
      </c>
      <c r="AR40">
        <f t="shared" si="27"/>
        <v>-61.082416815474176</v>
      </c>
      <c r="AS40">
        <f t="shared" si="27"/>
        <v>1.7868394682975248</v>
      </c>
      <c r="AT40">
        <f t="shared" si="27"/>
        <v>1.6030181121752765</v>
      </c>
      <c r="AU40">
        <f t="shared" si="23"/>
        <v>-57.692559235001376</v>
      </c>
      <c r="AW40">
        <v>37</v>
      </c>
      <c r="AX40">
        <f>IF(Z40&gt;0, (R40*SUMPRODUCT(K40:$K$98, X40:$X$98)-K40*$AZ$3)/Z40, 0)</f>
        <v>1009.5697607545203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3.0780427999999999E-2</v>
      </c>
      <c r="Q41" s="4">
        <f t="shared" si="21"/>
        <v>50</v>
      </c>
      <c r="R41">
        <f t="shared" si="0"/>
        <v>100000</v>
      </c>
      <c r="S41">
        <f t="shared" si="1"/>
        <v>964.70346723358421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546.6773356466415</v>
      </c>
      <c r="AC41">
        <f t="shared" si="2"/>
        <v>501.07946639191323</v>
      </c>
      <c r="AE41">
        <f t="shared" si="3"/>
        <v>0</v>
      </c>
      <c r="AF41">
        <f t="shared" si="24"/>
        <v>0</v>
      </c>
      <c r="AG41">
        <f t="shared" si="24"/>
        <v>-25.970647116508527</v>
      </c>
      <c r="AH41">
        <f t="shared" si="5"/>
        <v>-1666.7458776228941</v>
      </c>
      <c r="AI41">
        <f t="shared" si="25"/>
        <v>-1692.7165247394025</v>
      </c>
      <c r="AJ41">
        <f t="shared" si="7"/>
        <v>45.597869254728266</v>
      </c>
      <c r="AK41">
        <f t="shared" si="22"/>
        <v>38.267413495264911</v>
      </c>
      <c r="AL41">
        <f t="shared" si="26"/>
        <v>-1608.8512419894093</v>
      </c>
      <c r="AN41">
        <f t="shared" si="27"/>
        <v>0</v>
      </c>
      <c r="AO41">
        <f t="shared" si="27"/>
        <v>0</v>
      </c>
      <c r="AP41">
        <f t="shared" si="27"/>
        <v>-0.89555497645430582</v>
      </c>
      <c r="AQ41">
        <f t="shared" si="27"/>
        <v>-57.474985451596815</v>
      </c>
      <c r="AR41">
        <f t="shared" si="27"/>
        <v>-58.370540428051115</v>
      </c>
      <c r="AS41">
        <f t="shared" si="27"/>
        <v>1.5723673939887013</v>
      </c>
      <c r="AT41">
        <f t="shared" si="27"/>
        <v>1.3195887048164729</v>
      </c>
      <c r="AU41">
        <f t="shared" si="23"/>
        <v>-55.47858432924594</v>
      </c>
      <c r="AW41">
        <v>38</v>
      </c>
      <c r="AX41">
        <f>IF(Z41&gt;0, (R41*SUMPRODUCT(K41:$K$98, X41:$X$98)-K41*$AZ$3)/Z41, 0)</f>
        <v>964.70346723358421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3.4133669999999998E-2</v>
      </c>
      <c r="Q42" s="4">
        <f t="shared" si="21"/>
        <v>50</v>
      </c>
      <c r="R42">
        <f t="shared" si="0"/>
        <v>100000</v>
      </c>
      <c r="S42">
        <f t="shared" si="1"/>
        <v>919.44841831698329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501.07946639191323</v>
      </c>
      <c r="AC42">
        <f t="shared" si="2"/>
        <v>456.49634107709198</v>
      </c>
      <c r="AE42">
        <f t="shared" si="3"/>
        <v>0</v>
      </c>
      <c r="AF42">
        <f t="shared" si="24"/>
        <v>0</v>
      </c>
      <c r="AG42">
        <f t="shared" si="24"/>
        <v>-24.824467146982091</v>
      </c>
      <c r="AH42">
        <f t="shared" si="5"/>
        <v>-1772.9469967227071</v>
      </c>
      <c r="AI42">
        <f t="shared" si="25"/>
        <v>-1797.7714638696891</v>
      </c>
      <c r="AJ42">
        <f t="shared" si="7"/>
        <v>44.583125314821245</v>
      </c>
      <c r="AK42">
        <f t="shared" si="22"/>
        <v>35.075562647433927</v>
      </c>
      <c r="AL42">
        <f t="shared" si="26"/>
        <v>-1718.1127759074338</v>
      </c>
      <c r="AN42">
        <f t="shared" si="27"/>
        <v>0</v>
      </c>
      <c r="AO42">
        <f t="shared" si="27"/>
        <v>0</v>
      </c>
      <c r="AP42">
        <f t="shared" si="27"/>
        <v>-0.76431325772911951</v>
      </c>
      <c r="AQ42">
        <f t="shared" si="27"/>
        <v>-54.586746487766149</v>
      </c>
      <c r="AR42">
        <f t="shared" si="27"/>
        <v>-55.351059745495263</v>
      </c>
      <c r="AS42">
        <f t="shared" si="27"/>
        <v>1.3726568045694851</v>
      </c>
      <c r="AT42">
        <f t="shared" si="27"/>
        <v>1.0799312386046995</v>
      </c>
      <c r="AU42">
        <f t="shared" si="23"/>
        <v>-52.898471702321075</v>
      </c>
      <c r="AW42">
        <v>39</v>
      </c>
      <c r="AX42">
        <f>IF(Z42&gt;0, (R42*SUMPRODUCT(K42:$K$98, X42:$X$98)-K42*$AZ$3)/Z42, 0)</f>
        <v>919.44841831698329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3.7867151000000002E-2</v>
      </c>
      <c r="Q43" s="4">
        <f t="shared" si="21"/>
        <v>50</v>
      </c>
      <c r="R43">
        <f t="shared" si="0"/>
        <v>100000</v>
      </c>
      <c r="S43">
        <f t="shared" si="1"/>
        <v>874.54909819536613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456.49634107709198</v>
      </c>
      <c r="AC43">
        <f t="shared" si="2"/>
        <v>413.42018399716096</v>
      </c>
      <c r="AE43">
        <f t="shared" si="3"/>
        <v>0</v>
      </c>
      <c r="AF43">
        <f t="shared" si="24"/>
        <v>0</v>
      </c>
      <c r="AG43">
        <f t="shared" si="24"/>
        <v>-23.636190629562957</v>
      </c>
      <c r="AH43">
        <f t="shared" si="5"/>
        <v>-1880.0636918986202</v>
      </c>
      <c r="AI43">
        <f t="shared" si="25"/>
        <v>-1903.699882528183</v>
      </c>
      <c r="AJ43">
        <f t="shared" si="7"/>
        <v>43.076157079931022</v>
      </c>
      <c r="AK43">
        <f t="shared" si="22"/>
        <v>31.954743875396442</v>
      </c>
      <c r="AL43">
        <f t="shared" si="26"/>
        <v>-1828.6689815728557</v>
      </c>
      <c r="AN43">
        <f t="shared" si="27"/>
        <v>0</v>
      </c>
      <c r="AO43">
        <f t="shared" si="27"/>
        <v>0</v>
      </c>
      <c r="AP43">
        <f t="shared" si="27"/>
        <v>-0.64975692822330156</v>
      </c>
      <c r="AQ43">
        <f t="shared" si="27"/>
        <v>-51.682795610233008</v>
      </c>
      <c r="AR43">
        <f t="shared" si="27"/>
        <v>-52.332552538456305</v>
      </c>
      <c r="AS43">
        <f t="shared" si="27"/>
        <v>1.1841600003391888</v>
      </c>
      <c r="AT43">
        <f t="shared" si="27"/>
        <v>0.87843326989717474</v>
      </c>
      <c r="AU43">
        <f t="shared" si="23"/>
        <v>-50.269959268219949</v>
      </c>
      <c r="AW43">
        <v>40</v>
      </c>
      <c r="AX43">
        <f>IF(Z43&gt;0, (R43*SUMPRODUCT(K43:$K$98, X43:$X$98)-K43*$AZ$3)/Z43, 0)</f>
        <v>874.54909819536613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4.2172894000000002E-2</v>
      </c>
      <c r="Q44" s="4">
        <f t="shared" si="21"/>
        <v>50</v>
      </c>
      <c r="R44">
        <f t="shared" si="0"/>
        <v>100000</v>
      </c>
      <c r="S44">
        <f t="shared" si="1"/>
        <v>830.27793678909825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413.42018399716096</v>
      </c>
      <c r="AC44">
        <f t="shared" si="2"/>
        <v>372.01470035820955</v>
      </c>
      <c r="AE44">
        <f t="shared" si="3"/>
        <v>0</v>
      </c>
      <c r="AF44">
        <f t="shared" si="24"/>
        <v>0</v>
      </c>
      <c r="AG44">
        <f t="shared" si="24"/>
        <v>-22.40302216128298</v>
      </c>
      <c r="AH44">
        <f t="shared" si="5"/>
        <v>-1993.613123968704</v>
      </c>
      <c r="AI44">
        <f t="shared" si="25"/>
        <v>-2016.016146129987</v>
      </c>
      <c r="AJ44">
        <f t="shared" si="7"/>
        <v>41.405483638951409</v>
      </c>
      <c r="AK44">
        <f t="shared" si="22"/>
        <v>28.939412879801271</v>
      </c>
      <c r="AL44">
        <f t="shared" si="26"/>
        <v>-1945.6712496112343</v>
      </c>
      <c r="AN44">
        <f t="shared" si="27"/>
        <v>0</v>
      </c>
      <c r="AO44">
        <f t="shared" si="27"/>
        <v>0</v>
      </c>
      <c r="AP44">
        <f t="shared" si="27"/>
        <v>-0.54987252578691215</v>
      </c>
      <c r="AQ44">
        <f t="shared" si="27"/>
        <v>-48.932375106655186</v>
      </c>
      <c r="AR44">
        <f t="shared" si="27"/>
        <v>-49.482247632442096</v>
      </c>
      <c r="AS44">
        <f t="shared" si="27"/>
        <v>1.0162797548504954</v>
      </c>
      <c r="AT44">
        <f t="shared" si="27"/>
        <v>0.71030541952984949</v>
      </c>
      <c r="AU44">
        <f t="shared" si="23"/>
        <v>-47.755662458061757</v>
      </c>
      <c r="AW44">
        <v>41</v>
      </c>
      <c r="AX44">
        <f>IF(Z44&gt;0, (R44*SUMPRODUCT(K44:$K$98, X44:$X$98)-K44*$AZ$3)/Z44, 0)</f>
        <v>830.27793678909825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4.6777600000000003E-2</v>
      </c>
      <c r="Q45" s="4">
        <f t="shared" si="21"/>
        <v>50</v>
      </c>
      <c r="R45">
        <f t="shared" si="0"/>
        <v>100000</v>
      </c>
      <c r="S45">
        <f t="shared" si="1"/>
        <v>786.186144297684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372.01470035820955</v>
      </c>
      <c r="AC45">
        <f t="shared" si="2"/>
        <v>332.25849665448402</v>
      </c>
      <c r="AE45">
        <f t="shared" si="3"/>
        <v>0</v>
      </c>
      <c r="AF45">
        <f t="shared" si="24"/>
        <v>0</v>
      </c>
      <c r="AG45">
        <f t="shared" si="24"/>
        <v>-21.131032330218517</v>
      </c>
      <c r="AH45">
        <f t="shared" si="5"/>
        <v>-2095.9192189032615</v>
      </c>
      <c r="AI45">
        <f t="shared" si="25"/>
        <v>-2117.0502512334801</v>
      </c>
      <c r="AJ45">
        <f t="shared" si="7"/>
        <v>39.756203703725532</v>
      </c>
      <c r="AK45">
        <f t="shared" si="22"/>
        <v>26.041029025074671</v>
      </c>
      <c r="AL45">
        <f t="shared" si="26"/>
        <v>-2051.2530185046799</v>
      </c>
      <c r="AN45">
        <f t="shared" si="27"/>
        <v>0</v>
      </c>
      <c r="AO45">
        <f t="shared" si="27"/>
        <v>0</v>
      </c>
      <c r="AP45">
        <f t="shared" si="27"/>
        <v>-0.46308221738106525</v>
      </c>
      <c r="AQ45">
        <f t="shared" si="27"/>
        <v>-45.931637611160468</v>
      </c>
      <c r="AR45">
        <f t="shared" si="27"/>
        <v>-46.394719828541533</v>
      </c>
      <c r="AS45">
        <f t="shared" si="27"/>
        <v>0.87124900847587494</v>
      </c>
      <c r="AT45">
        <f t="shared" si="27"/>
        <v>0.57068378275920961</v>
      </c>
      <c r="AU45">
        <f t="shared" si="23"/>
        <v>-44.95278703730645</v>
      </c>
      <c r="AW45">
        <v>42</v>
      </c>
      <c r="AX45">
        <f>IF(Z45&gt;0, (R45*SUMPRODUCT(K45:$K$98, X45:$X$98)-K45*$AZ$3)/Z45, 0)</f>
        <v>786.186144297684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5.1668436999999998E-2</v>
      </c>
      <c r="Q46" s="4">
        <f t="shared" si="21"/>
        <v>50</v>
      </c>
      <c r="R46">
        <f t="shared" si="0"/>
        <v>100000</v>
      </c>
      <c r="S46">
        <f t="shared" si="1"/>
        <v>742.68997837625227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332.25849665448402</v>
      </c>
      <c r="AC46">
        <f t="shared" si="2"/>
        <v>294.51986922451101</v>
      </c>
      <c r="AE46">
        <f t="shared" si="3"/>
        <v>0</v>
      </c>
      <c r="AF46">
        <f t="shared" si="24"/>
        <v>0</v>
      </c>
      <c r="AG46">
        <f t="shared" si="24"/>
        <v>-19.827914594217471</v>
      </c>
      <c r="AH46">
        <f t="shared" si="5"/>
        <v>-2183.6148253977171</v>
      </c>
      <c r="AI46">
        <f t="shared" si="25"/>
        <v>-2203.4427399919346</v>
      </c>
      <c r="AJ46">
        <f t="shared" si="7"/>
        <v>37.738627429973008</v>
      </c>
      <c r="AK46">
        <f t="shared" si="22"/>
        <v>23.258094765813883</v>
      </c>
      <c r="AL46">
        <f t="shared" si="26"/>
        <v>-2142.4460177961478</v>
      </c>
      <c r="AN46">
        <f t="shared" si="27"/>
        <v>0</v>
      </c>
      <c r="AO46">
        <f t="shared" si="27"/>
        <v>0</v>
      </c>
      <c r="AP46">
        <f t="shared" si="27"/>
        <v>-0.38796844717203627</v>
      </c>
      <c r="AQ46">
        <f t="shared" si="27"/>
        <v>-42.726311383167626</v>
      </c>
      <c r="AR46">
        <f t="shared" si="27"/>
        <v>-43.114279830339662</v>
      </c>
      <c r="AS46">
        <f t="shared" si="27"/>
        <v>0.73842342889052981</v>
      </c>
      <c r="AT46">
        <f t="shared" si="27"/>
        <v>0.45508602871955206</v>
      </c>
      <c r="AU46">
        <f t="shared" si="23"/>
        <v>-41.920770372729585</v>
      </c>
      <c r="AW46">
        <v>43</v>
      </c>
      <c r="AX46">
        <f>IF(Z46&gt;0, (R46*SUMPRODUCT(K46:$K$98, X46:$X$98)-K46*$AZ$3)/Z46, 0)</f>
        <v>742.68997837625227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5.7177164000000003E-2</v>
      </c>
      <c r="Q47" s="4">
        <f t="shared" si="21"/>
        <v>50</v>
      </c>
      <c r="R47">
        <f t="shared" si="0"/>
        <v>100000</v>
      </c>
      <c r="S47">
        <f t="shared" si="1"/>
        <v>700.44794762159654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294.51986922451101</v>
      </c>
      <c r="AC47">
        <f t="shared" si="2"/>
        <v>259.10874550311775</v>
      </c>
      <c r="AE47">
        <f t="shared" si="3"/>
        <v>0</v>
      </c>
      <c r="AF47">
        <f t="shared" si="24"/>
        <v>0</v>
      </c>
      <c r="AG47">
        <f t="shared" si="24"/>
        <v>-18.495931523743732</v>
      </c>
      <c r="AH47">
        <f t="shared" si="5"/>
        <v>-2267.4078490631318</v>
      </c>
      <c r="AI47">
        <f t="shared" si="25"/>
        <v>-2285.9037805868757</v>
      </c>
      <c r="AJ47">
        <f t="shared" si="7"/>
        <v>35.411123721393267</v>
      </c>
      <c r="AK47">
        <f t="shared" si="22"/>
        <v>20.616390845715774</v>
      </c>
      <c r="AL47">
        <f t="shared" si="26"/>
        <v>-2229.8762660197667</v>
      </c>
      <c r="AN47">
        <f t="shared" si="27"/>
        <v>0</v>
      </c>
      <c r="AO47">
        <f t="shared" si="27"/>
        <v>0</v>
      </c>
      <c r="AP47">
        <f t="shared" si="27"/>
        <v>-0.32313020282994198</v>
      </c>
      <c r="AQ47">
        <f t="shared" si="27"/>
        <v>-39.612384876394387</v>
      </c>
      <c r="AR47">
        <f t="shared" si="27"/>
        <v>-39.935515079224331</v>
      </c>
      <c r="AS47">
        <f t="shared" si="27"/>
        <v>0.61864435299411935</v>
      </c>
      <c r="AT47">
        <f t="shared" si="27"/>
        <v>0.36017534705108478</v>
      </c>
      <c r="AU47">
        <f t="shared" si="23"/>
        <v>-38.956695379179124</v>
      </c>
      <c r="AW47">
        <v>44</v>
      </c>
      <c r="AX47">
        <f>IF(Z47&gt;0, (R47*SUMPRODUCT(K47:$K$98, X47:$X$98)-K47*$AZ$3)/Z47, 0)</f>
        <v>700.44794762159654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6.3388860000000005E-2</v>
      </c>
      <c r="Q48" s="4">
        <f t="shared" si="21"/>
        <v>50</v>
      </c>
      <c r="R48">
        <f t="shared" si="0"/>
        <v>100000</v>
      </c>
      <c r="S48">
        <f t="shared" si="1"/>
        <v>659.41389514171112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259.10874550311775</v>
      </c>
      <c r="AC48">
        <f t="shared" si="2"/>
        <v>226.02777818187914</v>
      </c>
      <c r="AE48">
        <f t="shared" si="3"/>
        <v>0</v>
      </c>
      <c r="AF48">
        <f t="shared" si="24"/>
        <v>0</v>
      </c>
      <c r="AG48">
        <f t="shared" si="24"/>
        <v>-17.138536194578119</v>
      </c>
      <c r="AH48">
        <f t="shared" si="5"/>
        <v>-2344.8720278563569</v>
      </c>
      <c r="AI48">
        <f t="shared" si="25"/>
        <v>-2362.010564050935</v>
      </c>
      <c r="AJ48">
        <f t="shared" si="7"/>
        <v>33.080967321238603</v>
      </c>
      <c r="AK48">
        <f t="shared" si="22"/>
        <v>18.137612185218245</v>
      </c>
      <c r="AL48">
        <f t="shared" si="26"/>
        <v>-2310.7919845444785</v>
      </c>
      <c r="AN48">
        <f t="shared" si="27"/>
        <v>0</v>
      </c>
      <c r="AO48">
        <f t="shared" si="27"/>
        <v>0</v>
      </c>
      <c r="AP48">
        <f t="shared" si="27"/>
        <v>-0.26733575501132484</v>
      </c>
      <c r="AQ48">
        <f t="shared" si="27"/>
        <v>-36.576527123140721</v>
      </c>
      <c r="AR48">
        <f t="shared" si="27"/>
        <v>-36.843862878152045</v>
      </c>
      <c r="AS48">
        <f t="shared" si="27"/>
        <v>0.51601404431062514</v>
      </c>
      <c r="AT48">
        <f t="shared" si="27"/>
        <v>0.28291985923347895</v>
      </c>
      <c r="AU48">
        <f t="shared" si="23"/>
        <v>-36.044928974607949</v>
      </c>
      <c r="AW48">
        <v>45</v>
      </c>
      <c r="AX48">
        <f>IF(Z48&gt;0, (R48*SUMPRODUCT(K48:$K$98, X48:$X$98)-K48*$AZ$3)/Z48, 0)</f>
        <v>659.41389514171112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7.0498397000000004E-2</v>
      </c>
      <c r="Q49" s="4">
        <f t="shared" si="21"/>
        <v>50</v>
      </c>
      <c r="R49">
        <f t="shared" si="0"/>
        <v>100000</v>
      </c>
      <c r="S49">
        <f t="shared" si="1"/>
        <v>619.59505841003556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226.02777818187914</v>
      </c>
      <c r="AC49">
        <f t="shared" si="2"/>
        <v>195.28287387584177</v>
      </c>
      <c r="AE49">
        <f t="shared" si="3"/>
        <v>0</v>
      </c>
      <c r="AF49">
        <f t="shared" si="24"/>
        <v>0</v>
      </c>
      <c r="AG49">
        <f t="shared" si="24"/>
        <v>-15.758911503988102</v>
      </c>
      <c r="AH49">
        <f t="shared" si="5"/>
        <v>-2416.478657288475</v>
      </c>
      <c r="AI49">
        <f t="shared" si="25"/>
        <v>-2432.2375687924632</v>
      </c>
      <c r="AJ49">
        <f t="shared" si="7"/>
        <v>30.74490430603737</v>
      </c>
      <c r="AK49">
        <f t="shared" si="22"/>
        <v>15.821944472731541</v>
      </c>
      <c r="AL49">
        <f t="shared" si="26"/>
        <v>-2385.6707200136943</v>
      </c>
      <c r="AN49">
        <f t="shared" si="27"/>
        <v>0</v>
      </c>
      <c r="AO49">
        <f t="shared" si="27"/>
        <v>0</v>
      </c>
      <c r="AP49">
        <f t="shared" si="27"/>
        <v>-0.21947826363582901</v>
      </c>
      <c r="AQ49">
        <f t="shared" si="27"/>
        <v>-33.654896766219849</v>
      </c>
      <c r="AR49">
        <f t="shared" si="27"/>
        <v>-33.874375029855685</v>
      </c>
      <c r="AS49">
        <f t="shared" si="27"/>
        <v>0.42819189707557725</v>
      </c>
      <c r="AT49">
        <f t="shared" si="27"/>
        <v>0.22035613940333493</v>
      </c>
      <c r="AU49">
        <f t="shared" si="23"/>
        <v>-33.225826993376771</v>
      </c>
      <c r="AW49">
        <v>46</v>
      </c>
      <c r="AX49">
        <f>IF(Z49&gt;0, (R49*SUMPRODUCT(K49:$K$98, X49:$X$98)-K49*$AZ$3)/Z49, 0)</f>
        <v>619.59505841003556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7.8701599999999997E-2</v>
      </c>
      <c r="Q50" s="4">
        <f t="shared" si="21"/>
        <v>50</v>
      </c>
      <c r="R50">
        <f t="shared" si="0"/>
        <v>100000</v>
      </c>
      <c r="S50">
        <f t="shared" si="1"/>
        <v>580.85774056439334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195.28287387584177</v>
      </c>
      <c r="AC50">
        <f t="shared" si="2"/>
        <v>166.83478319632135</v>
      </c>
      <c r="AE50">
        <f t="shared" si="3"/>
        <v>0</v>
      </c>
      <c r="AF50">
        <f t="shared" si="24"/>
        <v>0</v>
      </c>
      <c r="AG50">
        <f t="shared" si="24"/>
        <v>-14.361070839325951</v>
      </c>
      <c r="AH50">
        <f t="shared" si="5"/>
        <v>-2480.50309924454</v>
      </c>
      <c r="AI50">
        <f t="shared" si="25"/>
        <v>-2494.8641700838657</v>
      </c>
      <c r="AJ50">
        <f t="shared" si="7"/>
        <v>28.448090679520419</v>
      </c>
      <c r="AK50">
        <f t="shared" si="22"/>
        <v>13.669801171308926</v>
      </c>
      <c r="AL50">
        <f t="shared" si="26"/>
        <v>-2452.7462782330367</v>
      </c>
      <c r="AN50">
        <f t="shared" si="27"/>
        <v>0</v>
      </c>
      <c r="AO50">
        <f t="shared" si="27"/>
        <v>0</v>
      </c>
      <c r="AP50">
        <f t="shared" si="27"/>
        <v>-0.1785805272197403</v>
      </c>
      <c r="AQ50">
        <f t="shared" si="27"/>
        <v>-30.845161631002782</v>
      </c>
      <c r="AR50">
        <f t="shared" si="27"/>
        <v>-31.023742158222518</v>
      </c>
      <c r="AS50">
        <f t="shared" si="27"/>
        <v>0.35375321859927428</v>
      </c>
      <c r="AT50">
        <f t="shared" si="27"/>
        <v>0.16998455947146832</v>
      </c>
      <c r="AU50">
        <f t="shared" si="23"/>
        <v>-30.500004380151779</v>
      </c>
      <c r="AW50">
        <v>47</v>
      </c>
      <c r="AX50">
        <f>IF(Z50&gt;0, (R50*SUMPRODUCT(K50:$K$98, X50:$X$98)-K50*$AZ$3)/Z50, 0)</f>
        <v>580.85774056439334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8.8159118999999994E-2</v>
      </c>
      <c r="Q51" s="4">
        <f t="shared" si="21"/>
        <v>50</v>
      </c>
      <c r="R51">
        <f t="shared" si="0"/>
        <v>100000</v>
      </c>
      <c r="S51">
        <f t="shared" si="1"/>
        <v>542.94727645183514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166.83478319632135</v>
      </c>
      <c r="AC51">
        <f t="shared" si="2"/>
        <v>140.63855557130034</v>
      </c>
      <c r="AE51">
        <f t="shared" si="3"/>
        <v>0</v>
      </c>
      <c r="AF51">
        <f t="shared" si="24"/>
        <v>0</v>
      </c>
      <c r="AG51">
        <f t="shared" si="24"/>
        <v>-12.951400777841124</v>
      </c>
      <c r="AH51">
        <f t="shared" si="5"/>
        <v>-2532.1187061831329</v>
      </c>
      <c r="AI51">
        <f t="shared" si="25"/>
        <v>-2545.070106960974</v>
      </c>
      <c r="AJ51">
        <f t="shared" si="7"/>
        <v>26.19622762502101</v>
      </c>
      <c r="AK51">
        <f t="shared" si="22"/>
        <v>11.678434823742496</v>
      </c>
      <c r="AL51">
        <f t="shared" si="26"/>
        <v>-2507.1954445122105</v>
      </c>
      <c r="AN51">
        <f t="shared" si="27"/>
        <v>0</v>
      </c>
      <c r="AO51">
        <f t="shared" si="27"/>
        <v>0</v>
      </c>
      <c r="AP51">
        <f t="shared" si="27"/>
        <v>-0.143795732140442</v>
      </c>
      <c r="AQ51">
        <f t="shared" si="27"/>
        <v>-28.113396339728254</v>
      </c>
      <c r="AR51">
        <f t="shared" si="27"/>
        <v>-28.257192071868698</v>
      </c>
      <c r="AS51">
        <f t="shared" si="27"/>
        <v>0.29084929076571098</v>
      </c>
      <c r="AT51">
        <f t="shared" si="27"/>
        <v>0.12966235193707062</v>
      </c>
      <c r="AU51">
        <f t="shared" si="23"/>
        <v>-27.836680429165916</v>
      </c>
      <c r="AW51">
        <v>48</v>
      </c>
      <c r="AX51">
        <f>IF(Z51&gt;0, (R51*SUMPRODUCT(K51:$K$98, X51:$X$98)-K51*$AZ$3)/Z51, 0)</f>
        <v>542.94727645183514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9.9426106E-2</v>
      </c>
      <c r="Q52" s="4">
        <f t="shared" si="21"/>
        <v>50</v>
      </c>
      <c r="R52">
        <f t="shared" si="0"/>
        <v>100000</v>
      </c>
      <c r="S52">
        <f t="shared" si="1"/>
        <v>505.78367511780971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140.63855557130034</v>
      </c>
      <c r="AC52">
        <f t="shared" si="2"/>
        <v>116.67599316548427</v>
      </c>
      <c r="AE52">
        <f t="shared" si="3"/>
        <v>0</v>
      </c>
      <c r="AF52">
        <f t="shared" si="24"/>
        <v>0</v>
      </c>
      <c r="AG52">
        <f t="shared" si="24"/>
        <v>-11.534179423476598</v>
      </c>
      <c r="AH52">
        <f t="shared" si="5"/>
        <v>-2575.414693172228</v>
      </c>
      <c r="AI52">
        <f t="shared" si="25"/>
        <v>-2586.9488725957044</v>
      </c>
      <c r="AJ52">
        <f t="shared" si="7"/>
        <v>23.962562405816072</v>
      </c>
      <c r="AK52">
        <f t="shared" si="22"/>
        <v>9.8446988899910242</v>
      </c>
      <c r="AL52">
        <f t="shared" si="26"/>
        <v>-2553.1416112998972</v>
      </c>
      <c r="AN52">
        <f t="shared" si="27"/>
        <v>0</v>
      </c>
      <c r="AO52">
        <f t="shared" si="27"/>
        <v>0</v>
      </c>
      <c r="AP52">
        <f t="shared" si="27"/>
        <v>-0.11433993313651283</v>
      </c>
      <c r="AQ52">
        <f t="shared" si="27"/>
        <v>-25.530445903827129</v>
      </c>
      <c r="AR52">
        <f t="shared" si="27"/>
        <v>-25.644785836963639</v>
      </c>
      <c r="AS52">
        <f t="shared" si="27"/>
        <v>0.23754423116427298</v>
      </c>
      <c r="AT52">
        <f t="shared" si="27"/>
        <v>9.7591876413813242E-2</v>
      </c>
      <c r="AU52">
        <f t="shared" si="23"/>
        <v>-25.309649729385551</v>
      </c>
      <c r="AW52">
        <v>49</v>
      </c>
      <c r="AX52">
        <f>IF(Z52&gt;0, (R52*SUMPRODUCT(K52:$K$98, X52:$X$98)-K52*$AZ$3)/Z52, 0)</f>
        <v>505.78367511780971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0.112419382</v>
      </c>
      <c r="Q53" s="4">
        <f t="shared" si="21"/>
        <v>50</v>
      </c>
      <c r="R53">
        <f t="shared" si="0"/>
        <v>100000</v>
      </c>
      <c r="S53">
        <f t="shared" si="1"/>
        <v>468.53405630493472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116.67599316548427</v>
      </c>
      <c r="AC53">
        <f t="shared" si="2"/>
        <v>94.851648988364445</v>
      </c>
      <c r="AE53">
        <f t="shared" si="3"/>
        <v>0</v>
      </c>
      <c r="AF53">
        <f t="shared" si="24"/>
        <v>0</v>
      </c>
      <c r="AG53">
        <f t="shared" si="24"/>
        <v>-10.122172306577475</v>
      </c>
      <c r="AH53">
        <f t="shared" si="5"/>
        <v>-2593.3306453287109</v>
      </c>
      <c r="AI53">
        <f t="shared" si="25"/>
        <v>-2603.4528176352883</v>
      </c>
      <c r="AJ53">
        <f t="shared" si="7"/>
        <v>21.824344177119826</v>
      </c>
      <c r="AK53">
        <f t="shared" si="22"/>
        <v>8.1673195215839005</v>
      </c>
      <c r="AL53">
        <f t="shared" si="26"/>
        <v>-2573.4611539365847</v>
      </c>
      <c r="AN53">
        <f t="shared" si="27"/>
        <v>0</v>
      </c>
      <c r="AO53">
        <f t="shared" si="27"/>
        <v>0</v>
      </c>
      <c r="AP53">
        <f t="shared" si="27"/>
        <v>-8.9591526057160337E-2</v>
      </c>
      <c r="AQ53">
        <f t="shared" si="27"/>
        <v>-22.953615394871594</v>
      </c>
      <c r="AR53">
        <f t="shared" si="27"/>
        <v>-23.043206920928753</v>
      </c>
      <c r="AS53">
        <f t="shared" si="27"/>
        <v>0.19316765619118251</v>
      </c>
      <c r="AT53">
        <f t="shared" si="27"/>
        <v>7.2289089493137615E-2</v>
      </c>
      <c r="AU53">
        <f t="shared" si="23"/>
        <v>-22.777750175244435</v>
      </c>
      <c r="AW53">
        <v>50</v>
      </c>
      <c r="AX53">
        <f>IF(Z53&gt;0, (R53*SUMPRODUCT(K53:$K$98, X53:$X$98)-K53*$AZ$3)/Z53, 0)</f>
        <v>468.53405630493472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0.12734142500000001</v>
      </c>
      <c r="Q54" s="4">
        <f t="shared" si="21"/>
        <v>50</v>
      </c>
      <c r="R54">
        <f t="shared" si="0"/>
        <v>100000</v>
      </c>
      <c r="S54">
        <f t="shared" si="1"/>
        <v>430.64152610645829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94.851648988364445</v>
      </c>
      <c r="AC54">
        <f t="shared" si="2"/>
        <v>75.207052992338646</v>
      </c>
      <c r="AE54">
        <f t="shared" si="3"/>
        <v>0</v>
      </c>
      <c r="AF54">
        <f t="shared" si="24"/>
        <v>0</v>
      </c>
      <c r="AG54">
        <f t="shared" si="24"/>
        <v>-8.7319787378965881</v>
      </c>
      <c r="AH54">
        <f t="shared" si="5"/>
        <v>-2577.9436912302253</v>
      </c>
      <c r="AI54">
        <f t="shared" si="25"/>
        <v>-2586.6756699681218</v>
      </c>
      <c r="AJ54">
        <f t="shared" si="7"/>
        <v>19.644595996025799</v>
      </c>
      <c r="AK54">
        <f t="shared" si="22"/>
        <v>6.6396154291855121</v>
      </c>
      <c r="AL54">
        <f t="shared" si="26"/>
        <v>-2560.3914585429106</v>
      </c>
      <c r="AN54">
        <f t="shared" si="27"/>
        <v>0</v>
      </c>
      <c r="AO54">
        <f t="shared" si="27"/>
        <v>0</v>
      </c>
      <c r="AP54">
        <f t="shared" si="27"/>
        <v>-6.9006159107629736E-2</v>
      </c>
      <c r="AQ54">
        <f t="shared" si="27"/>
        <v>-20.37270106436327</v>
      </c>
      <c r="AR54">
        <f t="shared" si="27"/>
        <v>-20.441707223470896</v>
      </c>
      <c r="AS54">
        <f t="shared" si="27"/>
        <v>0.15524523794630851</v>
      </c>
      <c r="AT54">
        <f t="shared" si="27"/>
        <v>5.2470851392638247E-2</v>
      </c>
      <c r="AU54">
        <f t="shared" si="23"/>
        <v>-20.233991134131951</v>
      </c>
      <c r="AW54">
        <v>51</v>
      </c>
      <c r="AX54">
        <f>IF(Z54&gt;0, (R54*SUMPRODUCT(K54:$K$98, X54:$X$98)-K54*$AZ$3)/Z54, 0)</f>
        <v>430.64152610645829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0.14457818</v>
      </c>
      <c r="Q55" s="4">
        <f t="shared" si="21"/>
        <v>50</v>
      </c>
      <c r="R55">
        <f t="shared" si="0"/>
        <v>100000</v>
      </c>
      <c r="S55">
        <f t="shared" si="1"/>
        <v>391.40629893819346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75.207052992338646</v>
      </c>
      <c r="AC55">
        <f t="shared" si="2"/>
        <v>57.78883353408763</v>
      </c>
      <c r="AE55">
        <f t="shared" si="3"/>
        <v>0</v>
      </c>
      <c r="AF55">
        <f t="shared" si="24"/>
        <v>0</v>
      </c>
      <c r="AG55">
        <f t="shared" si="24"/>
        <v>-7.3822053567938362</v>
      </c>
      <c r="AH55">
        <f t="shared" si="5"/>
        <v>-2524.9071874475717</v>
      </c>
      <c r="AI55">
        <f t="shared" si="25"/>
        <v>-2532.2893928043654</v>
      </c>
      <c r="AJ55">
        <f t="shared" si="7"/>
        <v>17.418219458251016</v>
      </c>
      <c r="AK55">
        <f t="shared" si="22"/>
        <v>5.2644937094637054</v>
      </c>
      <c r="AL55">
        <f t="shared" si="26"/>
        <v>-2509.6066796366508</v>
      </c>
      <c r="AN55">
        <f t="shared" si="27"/>
        <v>0</v>
      </c>
      <c r="AO55">
        <f t="shared" si="27"/>
        <v>0</v>
      </c>
      <c r="AP55">
        <f t="shared" si="27"/>
        <v>-5.208867198569813E-2</v>
      </c>
      <c r="AQ55">
        <f t="shared" si="27"/>
        <v>-17.815687308163451</v>
      </c>
      <c r="AR55">
        <f t="shared" si="27"/>
        <v>-17.867775980149148</v>
      </c>
      <c r="AS55">
        <f t="shared" si="27"/>
        <v>0.12290255771613856</v>
      </c>
      <c r="AT55">
        <f t="shared" si="27"/>
        <v>3.7146147086068435E-2</v>
      </c>
      <c r="AU55">
        <f t="shared" si="23"/>
        <v>-17.70772727534694</v>
      </c>
      <c r="AW55">
        <v>52</v>
      </c>
      <c r="AX55">
        <f>IF(Z55&gt;0, (R55*SUMPRODUCT(K55:$K$98, X55:$X$98)-K55*$AZ$3)/Z55, 0)</f>
        <v>391.40629893819346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0.16385111999999999</v>
      </c>
      <c r="Q56" s="4">
        <f t="shared" si="21"/>
        <v>50</v>
      </c>
      <c r="R56">
        <f t="shared" si="0"/>
        <v>100000</v>
      </c>
      <c r="S56">
        <f t="shared" si="1"/>
        <v>349.33979986507205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57.78883353408763</v>
      </c>
      <c r="AC56">
        <f t="shared" si="2"/>
        <v>42.611076231381602</v>
      </c>
      <c r="AE56">
        <f t="shared" si="3"/>
        <v>0</v>
      </c>
      <c r="AF56">
        <f t="shared" si="24"/>
        <v>0</v>
      </c>
      <c r="AG56">
        <f t="shared" si="24"/>
        <v>-6.0988006874452285</v>
      </c>
      <c r="AH56">
        <f t="shared" si="5"/>
        <v>-2419.1652315613392</v>
      </c>
      <c r="AI56">
        <f t="shared" si="25"/>
        <v>-2425.2640322487846</v>
      </c>
      <c r="AJ56">
        <f t="shared" si="7"/>
        <v>15.177757302706027</v>
      </c>
      <c r="AK56">
        <f t="shared" si="22"/>
        <v>4.0452183473861343</v>
      </c>
      <c r="AL56">
        <f t="shared" si="26"/>
        <v>-2406.0410565986922</v>
      </c>
      <c r="AN56">
        <f t="shared" si="27"/>
        <v>0</v>
      </c>
      <c r="AO56">
        <f t="shared" si="27"/>
        <v>0</v>
      </c>
      <c r="AP56">
        <f t="shared" si="27"/>
        <v>-3.8422319662207036E-2</v>
      </c>
      <c r="AQ56">
        <f t="shared" si="27"/>
        <v>-15.240691507445108</v>
      </c>
      <c r="AR56">
        <f t="shared" si="27"/>
        <v>-15.279113827107317</v>
      </c>
      <c r="AS56">
        <f t="shared" si="27"/>
        <v>9.5619560750763666E-2</v>
      </c>
      <c r="AT56">
        <f t="shared" si="27"/>
        <v>2.5484792898159581E-2</v>
      </c>
      <c r="AU56">
        <f t="shared" si="23"/>
        <v>-15.158009473458392</v>
      </c>
      <c r="AW56">
        <v>53</v>
      </c>
      <c r="AX56">
        <f>IF(Z56&gt;0, (R56*SUMPRODUCT(K56:$K$98, X56:$X$98)-K56*$AZ$3)/Z56, 0)</f>
        <v>349.33979986507205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0.185300933</v>
      </c>
      <c r="Q57" s="4">
        <f t="shared" si="21"/>
        <v>50</v>
      </c>
      <c r="R57">
        <f t="shared" si="0"/>
        <v>100000</v>
      </c>
      <c r="S57">
        <f t="shared" si="1"/>
        <v>302.84740385392172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42.611076231381602</v>
      </c>
      <c r="AC57">
        <f t="shared" si="2"/>
        <v>29.725679371666327</v>
      </c>
      <c r="AE57">
        <f t="shared" si="3"/>
        <v>0</v>
      </c>
      <c r="AF57">
        <f t="shared" si="24"/>
        <v>0</v>
      </c>
      <c r="AG57">
        <f t="shared" si="24"/>
        <v>-4.9076992230061336</v>
      </c>
      <c r="AH57">
        <f t="shared" si="5"/>
        <v>-2260.2269151292844</v>
      </c>
      <c r="AI57">
        <f t="shared" si="25"/>
        <v>-2265.1346143522906</v>
      </c>
      <c r="AJ57">
        <f t="shared" si="7"/>
        <v>12.885396859715275</v>
      </c>
      <c r="AK57">
        <f t="shared" si="22"/>
        <v>2.9827753361967124</v>
      </c>
      <c r="AL57">
        <f t="shared" si="26"/>
        <v>-2249.2664421563782</v>
      </c>
      <c r="AN57">
        <f t="shared" si="27"/>
        <v>0</v>
      </c>
      <c r="AO57">
        <f t="shared" si="27"/>
        <v>0</v>
      </c>
      <c r="AP57">
        <f t="shared" si="27"/>
        <v>-2.7605718557280137E-2</v>
      </c>
      <c r="AQ57">
        <f t="shared" si="27"/>
        <v>-12.713735145412871</v>
      </c>
      <c r="AR57">
        <f t="shared" si="27"/>
        <v>-12.741340863970152</v>
      </c>
      <c r="AS57">
        <f t="shared" si="27"/>
        <v>7.2480122160028429E-2</v>
      </c>
      <c r="AT57">
        <f t="shared" si="27"/>
        <v>1.6778056826434039E-2</v>
      </c>
      <c r="AU57">
        <f t="shared" si="23"/>
        <v>-12.652082684983688</v>
      </c>
      <c r="AW57">
        <v>54</v>
      </c>
      <c r="AX57">
        <f>IF(Z57&gt;0, (R57*SUMPRODUCT(K57:$K$98, X57:$X$98)-K57*$AZ$3)/Z57, 0)</f>
        <v>302.84740385392172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0.20871278500000001</v>
      </c>
      <c r="Q58" s="4">
        <f t="shared" si="21"/>
        <v>50</v>
      </c>
      <c r="R58">
        <f t="shared" si="0"/>
        <v>100000</v>
      </c>
      <c r="S58">
        <f t="shared" si="1"/>
        <v>249.26026812232385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29.725679371666327</v>
      </c>
      <c r="AC58">
        <f t="shared" si="2"/>
        <v>19.114885876012259</v>
      </c>
      <c r="AE58">
        <f t="shared" si="3"/>
        <v>0</v>
      </c>
      <c r="AF58">
        <f t="shared" si="24"/>
        <v>0</v>
      </c>
      <c r="AG58">
        <f t="shared" si="24"/>
        <v>-3.8343226580001262</v>
      </c>
      <c r="AH58">
        <f t="shared" si="5"/>
        <v>-2048.5991455518929</v>
      </c>
      <c r="AI58">
        <f t="shared" si="25"/>
        <v>-2052.4334682098929</v>
      </c>
      <c r="AJ58">
        <f t="shared" si="7"/>
        <v>10.610793495654068</v>
      </c>
      <c r="AK58">
        <f t="shared" si="22"/>
        <v>2.080797556016643</v>
      </c>
      <c r="AL58">
        <f t="shared" si="26"/>
        <v>-2039.7418771582222</v>
      </c>
      <c r="AN58">
        <f t="shared" si="27"/>
        <v>0</v>
      </c>
      <c r="AO58">
        <f t="shared" si="27"/>
        <v>0</v>
      </c>
      <c r="AP58">
        <f t="shared" si="27"/>
        <v>-1.9257138365795731E-2</v>
      </c>
      <c r="AQ58">
        <f t="shared" si="27"/>
        <v>-10.288690003600216</v>
      </c>
      <c r="AR58">
        <f t="shared" si="27"/>
        <v>-10.307947141966011</v>
      </c>
      <c r="AS58">
        <f t="shared" si="27"/>
        <v>5.3290642635502747E-2</v>
      </c>
      <c r="AT58">
        <f t="shared" si="27"/>
        <v>1.0450400245742899E-2</v>
      </c>
      <c r="AU58">
        <f t="shared" si="23"/>
        <v>-10.244206099084765</v>
      </c>
      <c r="AW58">
        <v>55</v>
      </c>
      <c r="AX58">
        <f>IF(Z58&gt;0, (R58*SUMPRODUCT(K58:$K$98, X58:$X$98)-K58*$AZ$3)/Z58, 0)</f>
        <v>249.26026812232385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0.23444695300000001</v>
      </c>
      <c r="Q59" s="4">
        <f t="shared" si="21"/>
        <v>50</v>
      </c>
      <c r="R59">
        <f t="shared" si="0"/>
        <v>100000</v>
      </c>
      <c r="S59">
        <f t="shared" si="1"/>
        <v>184.73759242706646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19.114885876012259</v>
      </c>
      <c r="AC59">
        <f t="shared" si="2"/>
        <v>10.703822345410963</v>
      </c>
      <c r="AE59">
        <f t="shared" si="3"/>
        <v>0</v>
      </c>
      <c r="AF59">
        <f t="shared" si="24"/>
        <v>0</v>
      </c>
      <c r="AG59">
        <f t="shared" si="24"/>
        <v>-2.8970341674331341</v>
      </c>
      <c r="AH59">
        <f t="shared" si="5"/>
        <v>-1797.8905279739815</v>
      </c>
      <c r="AI59">
        <f t="shared" si="25"/>
        <v>-1800.7875621414146</v>
      </c>
      <c r="AJ59">
        <f t="shared" si="7"/>
        <v>8.4110635306012966</v>
      </c>
      <c r="AK59">
        <f t="shared" si="22"/>
        <v>1.3380420113208582</v>
      </c>
      <c r="AL59">
        <f t="shared" si="26"/>
        <v>-1791.0384565994925</v>
      </c>
      <c r="AN59">
        <f t="shared" si="27"/>
        <v>0</v>
      </c>
      <c r="AO59">
        <f t="shared" si="27"/>
        <v>0</v>
      </c>
      <c r="AP59">
        <f t="shared" si="27"/>
        <v>-1.2990883543551395E-2</v>
      </c>
      <c r="AQ59">
        <f t="shared" si="27"/>
        <v>-8.062102523857515</v>
      </c>
      <c r="AR59">
        <f t="shared" si="27"/>
        <v>-8.0750934074010665</v>
      </c>
      <c r="AS59">
        <f t="shared" si="27"/>
        <v>3.7716899590545007E-2</v>
      </c>
      <c r="AT59">
        <f t="shared" si="27"/>
        <v>6.000049340408666E-3</v>
      </c>
      <c r="AU59">
        <f t="shared" si="23"/>
        <v>-8.0313764584701133</v>
      </c>
      <c r="AW59">
        <v>56</v>
      </c>
      <c r="AX59">
        <f>IF(Z59&gt;0, (R59*SUMPRODUCT(K59:$K$98, X59:$X$98)-K59*$AZ$3)/Z59, 0)</f>
        <v>184.73759242706646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0.26339700100000002</v>
      </c>
      <c r="Q60" s="4">
        <f t="shared" si="21"/>
        <v>50</v>
      </c>
      <c r="R60">
        <f t="shared" si="0"/>
        <v>100000</v>
      </c>
      <c r="S60">
        <f t="shared" si="1"/>
        <v>102.56971316185906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10.703822345410963</v>
      </c>
      <c r="AC60">
        <f t="shared" si="2"/>
        <v>4.3181720295881796</v>
      </c>
      <c r="AE60">
        <f t="shared" si="3"/>
        <v>0</v>
      </c>
      <c r="AF60">
        <f t="shared" si="24"/>
        <v>0</v>
      </c>
      <c r="AG60">
        <f t="shared" si="24"/>
        <v>-2.1049937142623834</v>
      </c>
      <c r="AH60">
        <f t="shared" si="5"/>
        <v>-1526.140222992839</v>
      </c>
      <c r="AI60">
        <f t="shared" si="25"/>
        <v>-1528.2452167071015</v>
      </c>
      <c r="AJ60">
        <f t="shared" si="7"/>
        <v>6.3856503158227831</v>
      </c>
      <c r="AK60">
        <f t="shared" si="22"/>
        <v>0.7492675641787675</v>
      </c>
      <c r="AL60">
        <f t="shared" si="26"/>
        <v>-1521.1102988270998</v>
      </c>
      <c r="AN60">
        <f t="shared" si="27"/>
        <v>0</v>
      </c>
      <c r="AO60">
        <f t="shared" si="27"/>
        <v>0</v>
      </c>
      <c r="AP60">
        <f t="shared" si="27"/>
        <v>-8.4278704842894545E-3</v>
      </c>
      <c r="AQ60">
        <f t="shared" si="27"/>
        <v>-6.1102852959137328</v>
      </c>
      <c r="AR60">
        <f t="shared" si="27"/>
        <v>-6.118713166398023</v>
      </c>
      <c r="AS60">
        <f t="shared" si="27"/>
        <v>2.5566553218224115E-2</v>
      </c>
      <c r="AT60">
        <f t="shared" si="27"/>
        <v>2.9998806866701031E-3</v>
      </c>
      <c r="AU60">
        <f t="shared" si="23"/>
        <v>-6.0901467324931282</v>
      </c>
      <c r="AW60">
        <v>57</v>
      </c>
      <c r="AX60">
        <f>IF(Z60&gt;0, (R60*SUMPRODUCT(K60:$K$98, X60:$X$98)-K60*$AZ$3)/Z60, 0)</f>
        <v>102.56971316185906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0.29593128600000002</v>
      </c>
      <c r="Q61" s="4">
        <f t="shared" si="21"/>
        <v>50</v>
      </c>
      <c r="R61">
        <f t="shared" si="0"/>
        <v>100000</v>
      </c>
      <c r="S61">
        <f t="shared" si="1"/>
        <v>-10.105368241329769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4.3181720295881796</v>
      </c>
      <c r="AC61">
        <f t="shared" si="2"/>
        <v>-0.29528093772309916</v>
      </c>
      <c r="AE61">
        <f t="shared" si="3"/>
        <v>0</v>
      </c>
      <c r="AF61">
        <f t="shared" si="24"/>
        <v>0</v>
      </c>
      <c r="AG61">
        <f t="shared" si="24"/>
        <v>-1.4610102802361757</v>
      </c>
      <c r="AH61">
        <f t="shared" si="5"/>
        <v>-1245.8669937671673</v>
      </c>
      <c r="AI61">
        <f t="shared" si="25"/>
        <v>-1247.3280040474035</v>
      </c>
      <c r="AJ61">
        <f t="shared" si="7"/>
        <v>4.6134529673112787</v>
      </c>
      <c r="AK61">
        <f t="shared" si="22"/>
        <v>0.30227204207117259</v>
      </c>
      <c r="AL61">
        <f t="shared" si="26"/>
        <v>-1242.4122790380211</v>
      </c>
      <c r="AN61">
        <f t="shared" si="27"/>
        <v>0</v>
      </c>
      <c r="AO61">
        <f t="shared" si="27"/>
        <v>0</v>
      </c>
      <c r="AP61">
        <f t="shared" si="27"/>
        <v>-5.2227868114190518E-3</v>
      </c>
      <c r="AQ61">
        <f t="shared" si="27"/>
        <v>-4.4536974118878945</v>
      </c>
      <c r="AR61">
        <f t="shared" si="27"/>
        <v>-4.4589201986993139</v>
      </c>
      <c r="AS61">
        <f t="shared" si="27"/>
        <v>1.6492068289129636E-2</v>
      </c>
      <c r="AT61">
        <f t="shared" si="27"/>
        <v>1.0805553226735844E-3</v>
      </c>
      <c r="AU61">
        <f t="shared" si="23"/>
        <v>-4.4413475750875113</v>
      </c>
      <c r="AW61">
        <v>58</v>
      </c>
      <c r="AX61">
        <f>IF(Z61&gt;0, (R61*SUMPRODUCT(K61:$K$98, X61:$X$98)-K61*$AZ$3)/Z61, 0)</f>
        <v>-10.105368241329769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0.33262349499999999</v>
      </c>
      <c r="Q62" s="4">
        <f t="shared" si="21"/>
        <v>50</v>
      </c>
      <c r="R62">
        <f t="shared" si="0"/>
        <v>100000</v>
      </c>
      <c r="S62">
        <f t="shared" si="1"/>
        <v>-177.6551804196738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-0.29528093772309916</v>
      </c>
      <c r="AC62">
        <f t="shared" si="2"/>
        <v>-3.4125209133588079</v>
      </c>
      <c r="AE62">
        <f t="shared" si="3"/>
        <v>0</v>
      </c>
      <c r="AF62">
        <f t="shared" si="24"/>
        <v>0</v>
      </c>
      <c r="AG62">
        <f t="shared" si="24"/>
        <v>-0.96043383179072794</v>
      </c>
      <c r="AH62">
        <f t="shared" si="5"/>
        <v>-971.93269128617237</v>
      </c>
      <c r="AI62">
        <f t="shared" si="25"/>
        <v>-972.89312511796311</v>
      </c>
      <c r="AJ62">
        <f t="shared" si="7"/>
        <v>3.1172399756357088</v>
      </c>
      <c r="AK62">
        <f t="shared" si="22"/>
        <v>-2.0669665640616942E-2</v>
      </c>
      <c r="AL62">
        <f t="shared" si="26"/>
        <v>-969.79655480796805</v>
      </c>
      <c r="AN62">
        <f t="shared" si="27"/>
        <v>0</v>
      </c>
      <c r="AO62">
        <f t="shared" si="27"/>
        <v>0</v>
      </c>
      <c r="AP62">
        <f t="shared" si="27"/>
        <v>-3.065479768259599E-3</v>
      </c>
      <c r="AQ62">
        <f t="shared" si="27"/>
        <v>-3.1021814336680551</v>
      </c>
      <c r="AR62">
        <f t="shared" si="27"/>
        <v>-3.1052469134363148</v>
      </c>
      <c r="AS62">
        <f t="shared" si="27"/>
        <v>9.9494996550719833E-3</v>
      </c>
      <c r="AT62">
        <f t="shared" si="27"/>
        <v>-6.5972729969187579E-5</v>
      </c>
      <c r="AU62">
        <f t="shared" si="23"/>
        <v>-3.0953633865112118</v>
      </c>
      <c r="AW62">
        <v>59</v>
      </c>
      <c r="AX62">
        <f>IF(Z62&gt;0, (R62*SUMPRODUCT(K62:$K$98, X62:$X$98)-K62*$AZ$3)/Z62, 0)</f>
        <v>-177.6551804196738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0.37225971299999999</v>
      </c>
      <c r="Q63" s="4">
        <f t="shared" si="21"/>
        <v>50</v>
      </c>
      <c r="R63">
        <f t="shared" si="0"/>
        <v>100000</v>
      </c>
      <c r="S63">
        <f t="shared" si="1"/>
        <v>-448.46188269037009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-3.4125209133588079</v>
      </c>
      <c r="AC63">
        <f t="shared" si="2"/>
        <v>-5.3214367789445474</v>
      </c>
      <c r="AE63">
        <f t="shared" si="3"/>
        <v>0</v>
      </c>
      <c r="AF63">
        <f t="shared" si="24"/>
        <v>0</v>
      </c>
      <c r="AG63">
        <f t="shared" si="24"/>
        <v>-0.59329867089491395</v>
      </c>
      <c r="AH63">
        <f t="shared" si="5"/>
        <v>-715.06164515581327</v>
      </c>
      <c r="AI63">
        <f t="shared" si="25"/>
        <v>-715.65494382670818</v>
      </c>
      <c r="AJ63">
        <f t="shared" si="7"/>
        <v>1.9089158655857394</v>
      </c>
      <c r="AK63">
        <f t="shared" si="22"/>
        <v>-0.23887646393511658</v>
      </c>
      <c r="AL63">
        <f t="shared" si="26"/>
        <v>-713.98490442505749</v>
      </c>
      <c r="AN63">
        <f t="shared" si="27"/>
        <v>0</v>
      </c>
      <c r="AO63">
        <f t="shared" si="27"/>
        <v>0</v>
      </c>
      <c r="AP63">
        <f t="shared" si="27"/>
        <v>-1.6907770998548018E-3</v>
      </c>
      <c r="AQ63">
        <f t="shared" si="27"/>
        <v>-2.037776104892187</v>
      </c>
      <c r="AR63">
        <f t="shared" si="27"/>
        <v>-2.0394668819920416</v>
      </c>
      <c r="AS63">
        <f t="shared" si="27"/>
        <v>5.4400108906590564E-3</v>
      </c>
      <c r="AT63">
        <f t="shared" si="27"/>
        <v>-6.807479516287736E-4</v>
      </c>
      <c r="AU63">
        <f t="shared" si="23"/>
        <v>-2.0347076190530111</v>
      </c>
      <c r="AW63">
        <v>60</v>
      </c>
      <c r="AX63">
        <f>IF(Z63&gt;0, (R63*SUMPRODUCT(K63:$K$98, X63:$X$98)-K63*$AZ$3)/Z63, 0)</f>
        <v>-448.46188269037009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0.41367450300000003</v>
      </c>
      <c r="Q64" s="4">
        <f t="shared" si="21"/>
        <v>50</v>
      </c>
      <c r="R64">
        <f t="shared" si="0"/>
        <v>100000</v>
      </c>
      <c r="S64">
        <f t="shared" si="1"/>
        <v>-920.32567956305559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-5.3214367789445474</v>
      </c>
      <c r="AC64">
        <f t="shared" si="2"/>
        <v>-6.29379719804896</v>
      </c>
      <c r="AE64">
        <f t="shared" si="3"/>
        <v>0</v>
      </c>
      <c r="AF64">
        <f t="shared" si="24"/>
        <v>0</v>
      </c>
      <c r="AG64">
        <f t="shared" si="24"/>
        <v>-0.34193315137295072</v>
      </c>
      <c r="AH64">
        <f t="shared" si="5"/>
        <v>-490.86506562602818</v>
      </c>
      <c r="AI64">
        <f t="shared" si="25"/>
        <v>-491.20699877740111</v>
      </c>
      <c r="AJ64">
        <f t="shared" si="7"/>
        <v>0.97236041910441262</v>
      </c>
      <c r="AK64">
        <f t="shared" si="22"/>
        <v>-0.37250057452611834</v>
      </c>
      <c r="AL64">
        <f t="shared" si="26"/>
        <v>-490.60713893282281</v>
      </c>
      <c r="AN64">
        <f t="shared" si="27"/>
        <v>0</v>
      </c>
      <c r="AO64">
        <f t="shared" si="27"/>
        <v>0</v>
      </c>
      <c r="AP64">
        <f t="shared" si="27"/>
        <v>-8.7003388606253322E-4</v>
      </c>
      <c r="AQ64">
        <f t="shared" si="27"/>
        <v>-1.2489846008325294</v>
      </c>
      <c r="AR64">
        <f t="shared" si="27"/>
        <v>-1.2498546347185919</v>
      </c>
      <c r="AS64">
        <f t="shared" si="27"/>
        <v>2.4741283806204496E-3</v>
      </c>
      <c r="AT64">
        <f t="shared" si="27"/>
        <v>-9.4781135176331033E-4</v>
      </c>
      <c r="AU64">
        <f t="shared" si="23"/>
        <v>-1.2483283176897346</v>
      </c>
      <c r="AW64">
        <v>61</v>
      </c>
      <c r="AX64">
        <f>IF(Z64&gt;0, (R64*SUMPRODUCT(K64:$K$98, X64:$X$98)-K64*$AZ$3)/Z64, 0)</f>
        <v>-920.32567956305559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0.42102545200000002</v>
      </c>
      <c r="Q65" s="4">
        <f t="shared" si="21"/>
        <v>50</v>
      </c>
      <c r="R65">
        <f t="shared" si="0"/>
        <v>100000</v>
      </c>
      <c r="S65">
        <f t="shared" si="1"/>
        <v>-1694.0311220008925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-6.29379719804896</v>
      </c>
      <c r="AC65">
        <f t="shared" si="2"/>
        <v>-6.5915177937138321</v>
      </c>
      <c r="AE65">
        <f t="shared" si="3"/>
        <v>0</v>
      </c>
      <c r="AF65">
        <f t="shared" si="24"/>
        <v>0</v>
      </c>
      <c r="AG65">
        <f t="shared" si="24"/>
        <v>-0.1945512602486402</v>
      </c>
      <c r="AH65">
        <f t="shared" si="5"/>
        <v>-287.92511922116199</v>
      </c>
      <c r="AI65">
        <f t="shared" si="25"/>
        <v>-288.11967048141065</v>
      </c>
      <c r="AJ65">
        <f t="shared" si="7"/>
        <v>0.29772059566487208</v>
      </c>
      <c r="AK65">
        <f t="shared" si="22"/>
        <v>-0.44056580386342725</v>
      </c>
      <c r="AL65">
        <f t="shared" si="26"/>
        <v>-288.26251568960919</v>
      </c>
      <c r="AN65">
        <f t="shared" si="27"/>
        <v>0</v>
      </c>
      <c r="AO65">
        <f t="shared" si="27"/>
        <v>0</v>
      </c>
      <c r="AP65">
        <f t="shared" si="27"/>
        <v>-4.41988515238494E-4</v>
      </c>
      <c r="AQ65">
        <f t="shared" si="27"/>
        <v>-0.65411858952641888</v>
      </c>
      <c r="AR65">
        <f t="shared" si="27"/>
        <v>-0.65456057804165735</v>
      </c>
      <c r="AS65">
        <f t="shared" si="27"/>
        <v>6.7637230345186916E-4</v>
      </c>
      <c r="AT65">
        <f t="shared" si="27"/>
        <v>-1.0008931592917338E-3</v>
      </c>
      <c r="AU65">
        <f t="shared" si="23"/>
        <v>-0.65488509889749724</v>
      </c>
      <c r="AW65">
        <v>62</v>
      </c>
      <c r="AX65">
        <f>IF(Z65&gt;0, (R65*SUMPRODUCT(K65:$K$98, X65:$X$98)-K65*$AZ$3)/Z65, 0)</f>
        <v>-1694.0311220008925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0.42896583300000002</v>
      </c>
      <c r="Q66" s="4">
        <f t="shared" si="21"/>
        <v>50</v>
      </c>
      <c r="R66">
        <f t="shared" si="0"/>
        <v>100000</v>
      </c>
      <c r="S66">
        <f t="shared" si="1"/>
        <v>-2930.0499924694245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-6.5915177937138321</v>
      </c>
      <c r="AC66">
        <f t="shared" si="2"/>
        <v>-6.3962935214834111</v>
      </c>
      <c r="AE66">
        <f t="shared" si="3"/>
        <v>0</v>
      </c>
      <c r="AF66">
        <f t="shared" si="24"/>
        <v>0</v>
      </c>
      <c r="AG66">
        <f t="shared" si="24"/>
        <v>-0.10914990423239608</v>
      </c>
      <c r="AH66">
        <f t="shared" si="5"/>
        <v>-166.91168682751547</v>
      </c>
      <c r="AI66">
        <f t="shared" si="25"/>
        <v>-167.02083673174786</v>
      </c>
      <c r="AJ66">
        <f t="shared" si="7"/>
        <v>-0.19522427223042094</v>
      </c>
      <c r="AK66">
        <f t="shared" si="22"/>
        <v>-0.46140624555996829</v>
      </c>
      <c r="AL66">
        <f t="shared" si="26"/>
        <v>-167.67746724953827</v>
      </c>
      <c r="AN66">
        <f t="shared" si="27"/>
        <v>0</v>
      </c>
      <c r="AO66">
        <f t="shared" si="27"/>
        <v>0</v>
      </c>
      <c r="AP66">
        <f t="shared" si="27"/>
        <v>-2.2140237363428152E-4</v>
      </c>
      <c r="AQ66">
        <f t="shared" si="27"/>
        <v>-0.3385678064566317</v>
      </c>
      <c r="AR66">
        <f t="shared" si="27"/>
        <v>-0.33878920883026598</v>
      </c>
      <c r="AS66">
        <f t="shared" si="27"/>
        <v>-3.9599775709204491E-4</v>
      </c>
      <c r="AT66">
        <f t="shared" si="27"/>
        <v>-9.3592787547621824E-4</v>
      </c>
      <c r="AU66">
        <f t="shared" si="23"/>
        <v>-0.34012113446283432</v>
      </c>
      <c r="AW66">
        <v>63</v>
      </c>
      <c r="AX66">
        <f>IF(Z66&gt;0, (R66*SUMPRODUCT(K66:$K$98, X66:$X$98)-K66*$AZ$3)/Z66, 0)</f>
        <v>-2930.0499924694245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0.43771532000000002</v>
      </c>
      <c r="Q67" s="4">
        <f t="shared" si="21"/>
        <v>50</v>
      </c>
      <c r="R67">
        <f t="shared" ref="R67:R98" si="28">$C$6</f>
        <v>100000</v>
      </c>
      <c r="S67">
        <f t="shared" ref="S67:S98" si="29">AX67</f>
        <v>-4957.1491818965105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-6.3962935214834111</v>
      </c>
      <c r="AC67">
        <f t="shared" ref="AC67:AC98" si="30">S67*Z67</f>
        <v>-5.9765194870857234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-6.0281819931019519E-2</v>
      </c>
      <c r="AH67">
        <f t="shared" ref="AH67:AH98" si="33">-X67*R67</f>
        <v>-95.553170518105219</v>
      </c>
      <c r="AI67">
        <f t="shared" ref="AI67:AI98" si="34">SUM(AE67:AH67)</f>
        <v>-95.61345233803624</v>
      </c>
      <c r="AJ67">
        <f t="shared" ref="AJ67:AJ98" si="35">AB67-AC67</f>
        <v>-0.41977403439768768</v>
      </c>
      <c r="AK67">
        <f t="shared" si="22"/>
        <v>-0.44774054650383882</v>
      </c>
      <c r="AL67">
        <f t="shared" si="26"/>
        <v>-96.480966918937767</v>
      </c>
      <c r="AN67">
        <f t="shared" ref="AN67:AU98" si="36">AE67*$K67</f>
        <v>0</v>
      </c>
      <c r="AO67">
        <f t="shared" si="36"/>
        <v>0</v>
      </c>
      <c r="AP67">
        <f t="shared" si="36"/>
        <v>-1.0917601703022285E-4</v>
      </c>
      <c r="AQ67">
        <f t="shared" si="36"/>
        <v>-0.17305573361444482</v>
      </c>
      <c r="AR67">
        <f t="shared" si="36"/>
        <v>-0.17316490963147504</v>
      </c>
      <c r="AS67">
        <f t="shared" si="36"/>
        <v>-7.6025005848678287E-4</v>
      </c>
      <c r="AT67">
        <f t="shared" si="36"/>
        <v>-8.1090002899979912E-4</v>
      </c>
      <c r="AU67">
        <f t="shared" si="23"/>
        <v>-0.17473605971896161</v>
      </c>
      <c r="AW67">
        <v>64</v>
      </c>
      <c r="AX67">
        <f>IF(Z67&gt;0, (R67*SUMPRODUCT(K67:$K$98, X67:$X$98)-K67*$AZ$3)/Z67, 0)</f>
        <v>-4957.1491818965105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1.6170478387293595E-3</v>
      </c>
      <c r="L68" s="2">
        <v>65</v>
      </c>
      <c r="M68" s="6">
        <v>0.44739131599999998</v>
      </c>
      <c r="Q68" s="4">
        <f t="shared" si="21"/>
        <v>50</v>
      </c>
      <c r="R68">
        <f t="shared" si="28"/>
        <v>100000</v>
      </c>
      <c r="S68">
        <f t="shared" si="29"/>
        <v>-8365.2983079210717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-5.9765194870857234</v>
      </c>
      <c r="AC68">
        <f t="shared" si="30"/>
        <v>-5.472484291365955</v>
      </c>
      <c r="AE68">
        <f t="shared" si="31"/>
        <v>0</v>
      </c>
      <c r="AF68">
        <f t="shared" si="32"/>
        <v>0</v>
      </c>
      <c r="AG68">
        <f t="shared" si="32"/>
        <v>-3.2709438981895475E-2</v>
      </c>
      <c r="AH68">
        <f t="shared" si="33"/>
        <v>-53.9391254996277</v>
      </c>
      <c r="AI68">
        <f t="shared" si="34"/>
        <v>-53.971834938609597</v>
      </c>
      <c r="AJ68">
        <f t="shared" si="35"/>
        <v>-0.5040351957197684</v>
      </c>
      <c r="AK68">
        <f t="shared" si="22"/>
        <v>-0.41835636409600069</v>
      </c>
      <c r="AL68">
        <f t="shared" si="26"/>
        <v>-54.894226498425361</v>
      </c>
      <c r="AN68">
        <f t="shared" si="36"/>
        <v>0</v>
      </c>
      <c r="AO68">
        <f t="shared" si="36"/>
        <v>0</v>
      </c>
      <c r="AP68">
        <f t="shared" si="36"/>
        <v>-5.2892727611723938E-5</v>
      </c>
      <c r="AQ68">
        <f t="shared" si="36"/>
        <v>-8.722214631212466E-2</v>
      </c>
      <c r="AR68">
        <f t="shared" si="36"/>
        <v>-8.727503903973638E-2</v>
      </c>
      <c r="AS68">
        <f t="shared" si="36"/>
        <v>-8.1504902388218126E-4</v>
      </c>
      <c r="AT68">
        <f t="shared" si="36"/>
        <v>-6.7650225438011099E-4</v>
      </c>
      <c r="AU68">
        <f t="shared" si="23"/>
        <v>-8.8766590317998675E-2</v>
      </c>
      <c r="AW68">
        <v>65</v>
      </c>
      <c r="AX68">
        <f>IF(Z68&gt;0, (R68*SUMPRODUCT(K68:$K$98, X68:$X$98)-K68*$AZ$3)/Z68, 0)</f>
        <v>-8365.2983079210717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1.4437927131512138E-3</v>
      </c>
      <c r="L69" s="2">
        <v>66</v>
      </c>
      <c r="M69" s="6">
        <v>0.457001349</v>
      </c>
      <c r="Q69" s="4">
        <f t="shared" ref="Q69:Q98" si="48">$C$8</f>
        <v>50</v>
      </c>
      <c r="R69">
        <f t="shared" si="28"/>
        <v>100000</v>
      </c>
      <c r="S69">
        <f t="shared" si="29"/>
        <v>-14211.128483622511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-5.472484291365955</v>
      </c>
      <c r="AC69">
        <f t="shared" si="30"/>
        <v>-4.955160965058246</v>
      </c>
      <c r="AE69">
        <f t="shared" si="31"/>
        <v>0</v>
      </c>
      <c r="AF69">
        <f t="shared" si="32"/>
        <v>0</v>
      </c>
      <c r="AG69">
        <f t="shared" si="32"/>
        <v>-1.74340868523171E-2</v>
      </c>
      <c r="AH69">
        <f t="shared" si="33"/>
        <v>-29.896515479518833</v>
      </c>
      <c r="AI69">
        <f t="shared" si="34"/>
        <v>-29.913949566371151</v>
      </c>
      <c r="AJ69">
        <f t="shared" si="35"/>
        <v>-0.51732332630770905</v>
      </c>
      <c r="AK69">
        <f t="shared" si="22"/>
        <v>-0.3830739003956169</v>
      </c>
      <c r="AL69">
        <f t="shared" si="26"/>
        <v>-30.814346793074478</v>
      </c>
      <c r="AN69">
        <f t="shared" si="36"/>
        <v>0</v>
      </c>
      <c r="AO69">
        <f t="shared" si="36"/>
        <v>0</v>
      </c>
      <c r="AP69">
        <f t="shared" si="36"/>
        <v>-2.5171207557820811E-5</v>
      </c>
      <c r="AQ69">
        <f t="shared" si="36"/>
        <v>-4.316437119794176E-2</v>
      </c>
      <c r="AR69">
        <f t="shared" si="36"/>
        <v>-4.3189542405499583E-2</v>
      </c>
      <c r="AS69">
        <f t="shared" si="36"/>
        <v>-7.4690764886621791E-4</v>
      </c>
      <c r="AT69">
        <f t="shared" si="36"/>
        <v>-5.5307930598960556E-4</v>
      </c>
      <c r="AU69">
        <f t="shared" si="23"/>
        <v>-4.4489529360355405E-2</v>
      </c>
      <c r="AW69">
        <v>66</v>
      </c>
      <c r="AX69">
        <f>IF(Z69&gt;0, (R69*SUMPRODUCT(K69:$K$98, X69:$X$98)-K69*$AZ$3)/Z69, 0)</f>
        <v>-14211.128483622511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0.46737994300000002</v>
      </c>
      <c r="Q70" s="4">
        <f t="shared" si="48"/>
        <v>50</v>
      </c>
      <c r="R70">
        <f t="shared" si="28"/>
        <v>100000</v>
      </c>
      <c r="S70">
        <f t="shared" si="29"/>
        <v>-24466.881585348849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-4.955160965058246</v>
      </c>
      <c r="AC70">
        <f t="shared" si="30"/>
        <v>-4.4585525928456224</v>
      </c>
      <c r="AE70">
        <f t="shared" si="31"/>
        <v>0</v>
      </c>
      <c r="AF70">
        <f t="shared" si="32"/>
        <v>0</v>
      </c>
      <c r="AG70">
        <f t="shared" si="32"/>
        <v>-9.111403464500914E-3</v>
      </c>
      <c r="AH70">
        <f t="shared" si="33"/>
        <v>-16.29668503858603</v>
      </c>
      <c r="AI70">
        <f t="shared" si="34"/>
        <v>-16.305796442050532</v>
      </c>
      <c r="AJ70">
        <f t="shared" si="35"/>
        <v>-0.49660837221262355</v>
      </c>
      <c r="AK70">
        <f t="shared" si="22"/>
        <v>-0.34686126755407726</v>
      </c>
      <c r="AL70">
        <f t="shared" si="26"/>
        <v>-17.149266081817235</v>
      </c>
      <c r="AN70">
        <f t="shared" si="36"/>
        <v>0</v>
      </c>
      <c r="AO70">
        <f t="shared" si="36"/>
        <v>0</v>
      </c>
      <c r="AP70">
        <f t="shared" si="36"/>
        <v>-1.1745516007702806E-5</v>
      </c>
      <c r="AQ70">
        <f t="shared" si="36"/>
        <v>-2.1008067060027606E-2</v>
      </c>
      <c r="AR70">
        <f t="shared" si="36"/>
        <v>-2.1019812576035309E-2</v>
      </c>
      <c r="AS70">
        <f t="shared" si="36"/>
        <v>-6.4017816883077817E-4</v>
      </c>
      <c r="AT70">
        <f t="shared" si="36"/>
        <v>-4.4713908086515202E-4</v>
      </c>
      <c r="AU70">
        <f t="shared" si="23"/>
        <v>-2.210712982573124E-2</v>
      </c>
      <c r="AW70">
        <v>67</v>
      </c>
      <c r="AX70">
        <f>IF(Z70&gt;0, (R70*SUMPRODUCT(K70:$K$98, X70:$X$98)-K70*$AZ$3)/Z70, 0)</f>
        <v>-24466.881585348849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0.47825477199999999</v>
      </c>
      <c r="Q71" s="4">
        <f t="shared" si="48"/>
        <v>50</v>
      </c>
      <c r="R71">
        <f t="shared" si="28"/>
        <v>100000</v>
      </c>
      <c r="S71">
        <f t="shared" si="29"/>
        <v>-42867.929812182716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-4.4585525928456224</v>
      </c>
      <c r="AC71">
        <f t="shared" si="30"/>
        <v>-3.9976207104319306</v>
      </c>
      <c r="AE71">
        <f t="shared" si="31"/>
        <v>0</v>
      </c>
      <c r="AF71">
        <f t="shared" si="32"/>
        <v>0</v>
      </c>
      <c r="AG71">
        <f t="shared" si="32"/>
        <v>-4.6627172433410108E-3</v>
      </c>
      <c r="AH71">
        <f t="shared" si="33"/>
        <v>-8.7151443730297906</v>
      </c>
      <c r="AI71">
        <f t="shared" si="34"/>
        <v>-8.7198070902731324</v>
      </c>
      <c r="AJ71">
        <f t="shared" si="35"/>
        <v>-0.46093188241369187</v>
      </c>
      <c r="AK71">
        <f t="shared" si="22"/>
        <v>-0.31209868149919362</v>
      </c>
      <c r="AL71">
        <f t="shared" si="26"/>
        <v>-9.4928376541860189</v>
      </c>
      <c r="AN71">
        <f t="shared" si="36"/>
        <v>0</v>
      </c>
      <c r="AO71">
        <f t="shared" si="36"/>
        <v>0</v>
      </c>
      <c r="AP71">
        <f t="shared" si="36"/>
        <v>-5.3667069351245741E-6</v>
      </c>
      <c r="AQ71">
        <f t="shared" si="36"/>
        <v>-1.0030980500511173E-2</v>
      </c>
      <c r="AR71">
        <f t="shared" si="36"/>
        <v>-1.0036347207446297E-2</v>
      </c>
      <c r="AS71">
        <f t="shared" si="36"/>
        <v>-5.3052462778058066E-4</v>
      </c>
      <c r="AT71">
        <f t="shared" si="36"/>
        <v>-3.5922018664910496E-4</v>
      </c>
      <c r="AU71">
        <f t="shared" si="23"/>
        <v>-1.0926092021875985E-2</v>
      </c>
      <c r="AW71">
        <v>68</v>
      </c>
      <c r="AX71">
        <f>IF(Z71&gt;0, (R71*SUMPRODUCT(K71:$K$98, X71:$X$98)-K71*$AZ$3)/Z71, 0)</f>
        <v>-42867.929812182716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0.48949088600000001</v>
      </c>
      <c r="Q72" s="4">
        <f t="shared" si="48"/>
        <v>50</v>
      </c>
      <c r="R72">
        <f t="shared" si="28"/>
        <v>100000</v>
      </c>
      <c r="S72">
        <f t="shared" si="29"/>
        <v>-76644.349790527383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-3.9976207104319306</v>
      </c>
      <c r="AC72">
        <f t="shared" si="30"/>
        <v>-3.5773481646166201</v>
      </c>
      <c r="AE72">
        <f t="shared" si="31"/>
        <v>0</v>
      </c>
      <c r="AF72">
        <f t="shared" si="32"/>
        <v>0</v>
      </c>
      <c r="AG72">
        <f t="shared" si="32"/>
        <v>-2.3337324762971313E-3</v>
      </c>
      <c r="AH72">
        <f t="shared" si="33"/>
        <v>-4.5647151892209381</v>
      </c>
      <c r="AI72">
        <f t="shared" si="34"/>
        <v>-4.5670489216972356</v>
      </c>
      <c r="AJ72">
        <f t="shared" si="35"/>
        <v>-0.42027254581531048</v>
      </c>
      <c r="AK72">
        <f t="shared" si="22"/>
        <v>-0.27983344973023516</v>
      </c>
      <c r="AL72">
        <f t="shared" si="26"/>
        <v>-5.267154917242781</v>
      </c>
      <c r="AN72">
        <f t="shared" si="36"/>
        <v>0</v>
      </c>
      <c r="AO72">
        <f t="shared" si="36"/>
        <v>0</v>
      </c>
      <c r="AP72">
        <f t="shared" si="36"/>
        <v>-2.3982908332114784E-6</v>
      </c>
      <c r="AQ72">
        <f t="shared" si="36"/>
        <v>-4.6909895224579862E-3</v>
      </c>
      <c r="AR72">
        <f t="shared" si="36"/>
        <v>-4.6933878132911985E-3</v>
      </c>
      <c r="AS72">
        <f t="shared" si="36"/>
        <v>-4.3189860205338274E-4</v>
      </c>
      <c r="AT72">
        <f t="shared" si="36"/>
        <v>-2.875745202718431E-4</v>
      </c>
      <c r="AU72">
        <f t="shared" si="23"/>
        <v>-5.412860935616424E-3</v>
      </c>
      <c r="AW72">
        <v>69</v>
      </c>
      <c r="AX72">
        <f>IF(Z72&gt;0, (R72*SUMPRODUCT(K72:$K$98, X72:$X$98)-K72*$AZ$3)/Z72, 0)</f>
        <v>-76644.349790527383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0.50154699899999999</v>
      </c>
      <c r="Q73" s="4">
        <f t="shared" si="48"/>
        <v>50</v>
      </c>
      <c r="R73">
        <f t="shared" si="28"/>
        <v>100000</v>
      </c>
      <c r="S73">
        <f t="shared" si="29"/>
        <v>-140266.13341003089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-3.5773481646166201</v>
      </c>
      <c r="AC73">
        <f t="shared" si="30"/>
        <v>-3.1978395770713814</v>
      </c>
      <c r="AE73">
        <f t="shared" si="31"/>
        <v>0</v>
      </c>
      <c r="AF73">
        <f t="shared" si="32"/>
        <v>0</v>
      </c>
      <c r="AG73">
        <f t="shared" si="32"/>
        <v>-1.1399186315784952E-3</v>
      </c>
      <c r="AH73">
        <f t="shared" si="33"/>
        <v>-2.3409530399113296</v>
      </c>
      <c r="AI73">
        <f t="shared" si="34"/>
        <v>-2.3420929585429082</v>
      </c>
      <c r="AJ73">
        <f t="shared" si="35"/>
        <v>-0.37950858754523864</v>
      </c>
      <c r="AK73">
        <f t="shared" ref="AK73:AK98" si="49">G73*SUM(AB73:AB73, AE73:AF73)</f>
        <v>-0.25041437152316343</v>
      </c>
      <c r="AL73">
        <f t="shared" si="26"/>
        <v>-2.9720159176113103</v>
      </c>
      <c r="AN73">
        <f t="shared" si="36"/>
        <v>0</v>
      </c>
      <c r="AO73">
        <f t="shared" si="36"/>
        <v>0</v>
      </c>
      <c r="AP73">
        <f t="shared" si="36"/>
        <v>-1.0459396024579794E-6</v>
      </c>
      <c r="AQ73">
        <f t="shared" si="36"/>
        <v>-2.1479563752257614E-3</v>
      </c>
      <c r="AR73">
        <f t="shared" si="36"/>
        <v>-2.1490023148282196E-3</v>
      </c>
      <c r="AS73">
        <f t="shared" si="36"/>
        <v>-3.4822052222867149E-4</v>
      </c>
      <c r="AT73">
        <f t="shared" si="36"/>
        <v>-2.297693019000949E-4</v>
      </c>
      <c r="AU73">
        <f t="shared" si="23"/>
        <v>-2.7269921389569858E-3</v>
      </c>
      <c r="AW73">
        <v>70</v>
      </c>
      <c r="AX73">
        <f>IF(Z73&gt;0, (R73*SUMPRODUCT(K73:$K$98, X73:$X$98)-K73*$AZ$3)/Z73, 0)</f>
        <v>-140266.13341003089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0.51394563599999998</v>
      </c>
      <c r="Q74" s="4">
        <f t="shared" si="48"/>
        <v>50</v>
      </c>
      <c r="R74">
        <f t="shared" si="28"/>
        <v>100000</v>
      </c>
      <c r="S74">
        <f t="shared" si="29"/>
        <v>-263234.35885946732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-3.1978395770713814</v>
      </c>
      <c r="AC74">
        <f t="shared" si="30"/>
        <v>-2.8569521967790203</v>
      </c>
      <c r="AE74">
        <f t="shared" si="31"/>
        <v>0</v>
      </c>
      <c r="AF74">
        <f t="shared" si="32"/>
        <v>0</v>
      </c>
      <c r="AG74">
        <f t="shared" si="32"/>
        <v>-5.4266323916785087E-4</v>
      </c>
      <c r="AH74">
        <f t="shared" si="33"/>
        <v>-1.1717124121897189</v>
      </c>
      <c r="AI74">
        <f t="shared" si="34"/>
        <v>-1.1722550754288867</v>
      </c>
      <c r="AJ74">
        <f t="shared" si="35"/>
        <v>-0.3408873802923611</v>
      </c>
      <c r="AK74">
        <f t="shared" si="49"/>
        <v>-0.22384877039499673</v>
      </c>
      <c r="AL74">
        <f t="shared" si="26"/>
        <v>-1.7369912261162446</v>
      </c>
      <c r="AN74">
        <f t="shared" si="36"/>
        <v>0</v>
      </c>
      <c r="AO74">
        <f t="shared" si="36"/>
        <v>0</v>
      </c>
      <c r="AP74">
        <f t="shared" si="36"/>
        <v>-4.4457510020584488E-7</v>
      </c>
      <c r="AQ74">
        <f t="shared" si="36"/>
        <v>-9.5992159679080978E-4</v>
      </c>
      <c r="AR74">
        <f t="shared" si="36"/>
        <v>-9.6036617189101557E-4</v>
      </c>
      <c r="AS74">
        <f t="shared" si="36"/>
        <v>-2.7927088167014854E-4</v>
      </c>
      <c r="AT74">
        <f t="shared" si="36"/>
        <v>-1.8338737977150707E-4</v>
      </c>
      <c r="AU74">
        <f t="shared" si="23"/>
        <v>-1.4230244333326711E-3</v>
      </c>
      <c r="AW74">
        <v>71</v>
      </c>
      <c r="AX74">
        <f>IF(Z74&gt;0, (R74*SUMPRODUCT(K74:$K$98, X74:$X$98)-K74*$AZ$3)/Z74, 0)</f>
        <v>-263234.35885946732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0.52707773400000002</v>
      </c>
      <c r="Q75" s="4">
        <f t="shared" si="48"/>
        <v>50</v>
      </c>
      <c r="R75">
        <f t="shared" si="28"/>
        <v>100000</v>
      </c>
      <c r="S75">
        <f t="shared" si="29"/>
        <v>-507866.22014592023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-2.8569521967790203</v>
      </c>
      <c r="AC75">
        <f t="shared" si="30"/>
        <v>-2.5516305677797515</v>
      </c>
      <c r="AE75">
        <f t="shared" si="31"/>
        <v>0</v>
      </c>
      <c r="AF75">
        <f t="shared" si="32"/>
        <v>0</v>
      </c>
      <c r="AG75">
        <f t="shared" si="32"/>
        <v>-2.512108963504815E-4</v>
      </c>
      <c r="AH75">
        <f t="shared" si="33"/>
        <v>-0.57205142085138183</v>
      </c>
      <c r="AI75">
        <f t="shared" si="34"/>
        <v>-0.57230263174773233</v>
      </c>
      <c r="AJ75">
        <f t="shared" si="35"/>
        <v>-0.30532162899926885</v>
      </c>
      <c r="AK75">
        <f t="shared" si="49"/>
        <v>-0.19998665377453145</v>
      </c>
      <c r="AL75">
        <f t="shared" si="26"/>
        <v>-1.0776109145215327</v>
      </c>
      <c r="AN75">
        <f t="shared" si="36"/>
        <v>0</v>
      </c>
      <c r="AO75">
        <f t="shared" si="36"/>
        <v>0</v>
      </c>
      <c r="AP75">
        <f t="shared" si="36"/>
        <v>-1.8375331499505962E-7</v>
      </c>
      <c r="AQ75">
        <f t="shared" si="36"/>
        <v>-4.1843863644521368E-4</v>
      </c>
      <c r="AR75">
        <f t="shared" si="36"/>
        <v>-4.1862238976020876E-4</v>
      </c>
      <c r="AS75">
        <f t="shared" si="36"/>
        <v>-2.2333370997583258E-4</v>
      </c>
      <c r="AT75">
        <f t="shared" si="36"/>
        <v>-1.4628430183446129E-4</v>
      </c>
      <c r="AU75">
        <f t="shared" si="23"/>
        <v>-7.8824040157050271E-4</v>
      </c>
      <c r="AW75">
        <v>72</v>
      </c>
      <c r="AX75">
        <f>IF(Z75&gt;0, (R75*SUMPRODUCT(K75:$K$98, X75:$X$98)-K75*$AZ$3)/Z75, 0)</f>
        <v>-507866.22014592023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0.54097960300000003</v>
      </c>
      <c r="Q76" s="4">
        <f t="shared" si="48"/>
        <v>50</v>
      </c>
      <c r="R76">
        <f t="shared" si="28"/>
        <v>100000</v>
      </c>
      <c r="S76">
        <f t="shared" si="29"/>
        <v>-1010020.942045432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-2.5516305677797515</v>
      </c>
      <c r="AC76">
        <f t="shared" si="30"/>
        <v>-2.2785833362411436</v>
      </c>
      <c r="AE76">
        <f t="shared" si="31"/>
        <v>0</v>
      </c>
      <c r="AF76">
        <f t="shared" si="32"/>
        <v>0</v>
      </c>
      <c r="AG76">
        <f t="shared" si="32"/>
        <v>-1.1279881641001906E-4</v>
      </c>
      <c r="AH76">
        <f t="shared" si="33"/>
        <v>-0.27179994195391521</v>
      </c>
      <c r="AI76">
        <f t="shared" si="34"/>
        <v>-0.27191274077032523</v>
      </c>
      <c r="AJ76">
        <f t="shared" si="35"/>
        <v>-0.27304723153860788</v>
      </c>
      <c r="AK76">
        <f t="shared" si="49"/>
        <v>-0.17861413974458262</v>
      </c>
      <c r="AL76">
        <f t="shared" si="26"/>
        <v>-0.72357411205351574</v>
      </c>
      <c r="AN76">
        <f t="shared" si="36"/>
        <v>0</v>
      </c>
      <c r="AO76">
        <f t="shared" si="36"/>
        <v>0</v>
      </c>
      <c r="AP76">
        <f t="shared" si="36"/>
        <v>-7.3668737901024755E-8</v>
      </c>
      <c r="AQ76">
        <f t="shared" si="36"/>
        <v>-1.7751213463564514E-4</v>
      </c>
      <c r="AR76">
        <f t="shared" si="36"/>
        <v>-1.7758580337354617E-4</v>
      </c>
      <c r="AS76">
        <f t="shared" si="36"/>
        <v>-1.7832673759359994E-4</v>
      </c>
      <c r="AT76">
        <f t="shared" si="36"/>
        <v>-1.1665262690727946E-4</v>
      </c>
      <c r="AU76">
        <f t="shared" si="23"/>
        <v>-4.7256516787442556E-4</v>
      </c>
      <c r="AW76">
        <v>73</v>
      </c>
      <c r="AX76">
        <f>IF(Z76&gt;0, (R76*SUMPRODUCT(K76:$K$98, X76:$X$98)-K76*$AZ$3)/Z76, 0)</f>
        <v>-1010020.942045432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0.55513806300000001</v>
      </c>
      <c r="Q77" s="4">
        <f t="shared" si="48"/>
        <v>50</v>
      </c>
      <c r="R77">
        <f t="shared" si="28"/>
        <v>100000</v>
      </c>
      <c r="S77">
        <f t="shared" si="29"/>
        <v>-2073920.2581150811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-2.2785833362411436</v>
      </c>
      <c r="AC77">
        <f t="shared" si="30"/>
        <v>-2.0345950714337673</v>
      </c>
      <c r="AE77">
        <f t="shared" si="31"/>
        <v>0</v>
      </c>
      <c r="AF77">
        <f t="shared" si="32"/>
        <v>0</v>
      </c>
      <c r="AG77">
        <f t="shared" si="32"/>
        <v>-4.9051911795368275E-5</v>
      </c>
      <c r="AH77">
        <f t="shared" si="33"/>
        <v>-0.12523783290110119</v>
      </c>
      <c r="AI77">
        <f t="shared" si="34"/>
        <v>-0.12528688481289654</v>
      </c>
      <c r="AJ77">
        <f t="shared" si="35"/>
        <v>-0.24398826480737634</v>
      </c>
      <c r="AK77">
        <f t="shared" si="49"/>
        <v>-0.15950083353688008</v>
      </c>
      <c r="AL77">
        <f t="shared" si="26"/>
        <v>-0.52877598315715291</v>
      </c>
      <c r="AN77">
        <f t="shared" si="36"/>
        <v>0</v>
      </c>
      <c r="AO77">
        <f t="shared" si="36"/>
        <v>0</v>
      </c>
      <c r="AP77">
        <f t="shared" si="36"/>
        <v>-2.8603330410700836E-8</v>
      </c>
      <c r="AQ77">
        <f t="shared" si="36"/>
        <v>-7.3029143682195653E-5</v>
      </c>
      <c r="AR77">
        <f t="shared" si="36"/>
        <v>-7.3057747012606343E-5</v>
      </c>
      <c r="AS77">
        <f t="shared" si="36"/>
        <v>-1.4227533034253593E-4</v>
      </c>
      <c r="AT77">
        <f t="shared" si="36"/>
        <v>-9.3008710067613812E-5</v>
      </c>
      <c r="AU77">
        <f t="shared" si="23"/>
        <v>-3.0834178742275608E-4</v>
      </c>
      <c r="AW77">
        <v>74</v>
      </c>
      <c r="AX77">
        <f>IF(Z77&gt;0, (R77*SUMPRODUCT(K77:$K$98, X77:$X$98)-K77*$AZ$3)/Z77, 0)</f>
        <v>-2073920.2581150811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0.569934367</v>
      </c>
      <c r="Q78" s="4">
        <f t="shared" si="48"/>
        <v>50</v>
      </c>
      <c r="R78">
        <f t="shared" si="28"/>
        <v>100000</v>
      </c>
      <c r="S78">
        <f t="shared" si="29"/>
        <v>-4408301.3093864853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-2.0345950714337673</v>
      </c>
      <c r="AC78">
        <f t="shared" si="30"/>
        <v>-1.8166629425935104</v>
      </c>
      <c r="AE78">
        <f t="shared" si="31"/>
        <v>0</v>
      </c>
      <c r="AF78">
        <f t="shared" si="32"/>
        <v>0</v>
      </c>
      <c r="AG78">
        <f t="shared" si="32"/>
        <v>-2.0605022378181543E-5</v>
      </c>
      <c r="AH78">
        <f t="shared" si="33"/>
        <v>-5.5912740598466106E-2</v>
      </c>
      <c r="AI78">
        <f t="shared" si="34"/>
        <v>-5.5933345620844288E-2</v>
      </c>
      <c r="AJ78">
        <f t="shared" si="35"/>
        <v>-0.21793212884025692</v>
      </c>
      <c r="AK78">
        <f t="shared" si="49"/>
        <v>-0.14242165500036372</v>
      </c>
      <c r="AL78">
        <f t="shared" si="26"/>
        <v>-0.41628712946146496</v>
      </c>
      <c r="AN78">
        <f t="shared" si="36"/>
        <v>0</v>
      </c>
      <c r="AO78">
        <f t="shared" si="36"/>
        <v>0</v>
      </c>
      <c r="AP78">
        <f t="shared" si="36"/>
        <v>-1.0727925084713569E-8</v>
      </c>
      <c r="AQ78">
        <f t="shared" si="36"/>
        <v>-2.9110751806633272E-5</v>
      </c>
      <c r="AR78">
        <f t="shared" si="36"/>
        <v>-2.9121479731717985E-5</v>
      </c>
      <c r="AS78">
        <f t="shared" si="36"/>
        <v>-1.1346551868956301E-4</v>
      </c>
      <c r="AT78">
        <f t="shared" si="36"/>
        <v>-7.4151282985389545E-5</v>
      </c>
      <c r="AU78">
        <f t="shared" si="23"/>
        <v>-2.1673828140667055E-4</v>
      </c>
      <c r="AW78">
        <v>75</v>
      </c>
      <c r="AX78">
        <f>IF(Z78&gt;0, (R78*SUMPRODUCT(K78:$K$98, X78:$X$98)-K78*$AZ$3)/Z78, 0)</f>
        <v>-4408301.3093864853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0.58483052300000005</v>
      </c>
      <c r="Q79" s="4">
        <f t="shared" si="48"/>
        <v>50</v>
      </c>
      <c r="R79">
        <f t="shared" si="28"/>
        <v>100000</v>
      </c>
      <c r="S79">
        <f t="shared" si="29"/>
        <v>-9714556.5789324138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-1.8166629425935104</v>
      </c>
      <c r="AC79">
        <f t="shared" si="30"/>
        <v>-1.6220445908596575</v>
      </c>
      <c r="AE79">
        <f t="shared" si="31"/>
        <v>0</v>
      </c>
      <c r="AF79">
        <f t="shared" si="32"/>
        <v>0</v>
      </c>
      <c r="AG79">
        <f t="shared" si="32"/>
        <v>-8.3485261405411102E-6</v>
      </c>
      <c r="AH79">
        <f t="shared" si="33"/>
        <v>-2.4100892027717234E-2</v>
      </c>
      <c r="AI79">
        <f t="shared" si="34"/>
        <v>-2.4109240553857776E-2</v>
      </c>
      <c r="AJ79">
        <f t="shared" si="35"/>
        <v>-0.19461835173385289</v>
      </c>
      <c r="AK79">
        <f t="shared" si="49"/>
        <v>-0.12716640598154574</v>
      </c>
      <c r="AL79">
        <f t="shared" si="26"/>
        <v>-0.34589399826925638</v>
      </c>
      <c r="AN79">
        <f t="shared" si="36"/>
        <v>0</v>
      </c>
      <c r="AO79">
        <f t="shared" si="36"/>
        <v>0</v>
      </c>
      <c r="AP79">
        <f t="shared" si="36"/>
        <v>-3.8809176748826578E-9</v>
      </c>
      <c r="AQ79">
        <f t="shared" si="36"/>
        <v>-1.1203603639281887E-5</v>
      </c>
      <c r="AR79">
        <f t="shared" si="36"/>
        <v>-1.120748455695677E-5</v>
      </c>
      <c r="AS79">
        <f t="shared" si="36"/>
        <v>-9.0470795489595832E-5</v>
      </c>
      <c r="AT79">
        <f t="shared" si="36"/>
        <v>-5.9114907747428687E-5</v>
      </c>
      <c r="AU79">
        <f t="shared" si="23"/>
        <v>-1.6079318779398127E-4</v>
      </c>
      <c r="AW79">
        <v>76</v>
      </c>
      <c r="AX79">
        <f>IF(Z79&gt;0, (R79*SUMPRODUCT(K79:$K$98, X79:$X$98)-K79*$AZ$3)/Z79, 0)</f>
        <v>-9714556.5789324138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0.59948279800000004</v>
      </c>
      <c r="Q80" s="4">
        <f t="shared" si="48"/>
        <v>50</v>
      </c>
      <c r="R80">
        <f t="shared" si="28"/>
        <v>100000</v>
      </c>
      <c r="S80">
        <f t="shared" si="29"/>
        <v>-22210973.023967002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-1.6220445908596575</v>
      </c>
      <c r="AC80">
        <f t="shared" si="30"/>
        <v>-1.4482634172439575</v>
      </c>
      <c r="AE80">
        <f t="shared" si="31"/>
        <v>0</v>
      </c>
      <c r="AF80">
        <f t="shared" si="32"/>
        <v>0</v>
      </c>
      <c r="AG80">
        <f t="shared" si="32"/>
        <v>-3.2602430692279726E-6</v>
      </c>
      <c r="AH80">
        <f t="shared" si="33"/>
        <v>-1.0009595619815452E-2</v>
      </c>
      <c r="AI80">
        <f t="shared" si="34"/>
        <v>-1.001285586288468E-2</v>
      </c>
      <c r="AJ80">
        <f t="shared" si="35"/>
        <v>-0.1737811736157</v>
      </c>
      <c r="AK80">
        <f t="shared" si="49"/>
        <v>-0.11354312136017604</v>
      </c>
      <c r="AL80">
        <f t="shared" si="26"/>
        <v>-0.29733715083876072</v>
      </c>
      <c r="AN80">
        <f t="shared" si="36"/>
        <v>0</v>
      </c>
      <c r="AO80">
        <f t="shared" si="36"/>
        <v>0</v>
      </c>
      <c r="AP80">
        <f t="shared" si="36"/>
        <v>-1.3531831353460006E-9</v>
      </c>
      <c r="AQ80">
        <f t="shared" si="36"/>
        <v>-4.1545417616898388E-6</v>
      </c>
      <c r="AR80">
        <f t="shared" si="36"/>
        <v>-4.1558949448251843E-6</v>
      </c>
      <c r="AS80">
        <f t="shared" si="36"/>
        <v>-7.2128902165900807E-5</v>
      </c>
      <c r="AT80">
        <f t="shared" si="36"/>
        <v>-4.7126742913533015E-5</v>
      </c>
      <c r="AU80">
        <f t="shared" si="23"/>
        <v>-1.2341154002425901E-4</v>
      </c>
      <c r="AW80">
        <v>77</v>
      </c>
      <c r="AX80">
        <f>IF(Z80&gt;0, (R80*SUMPRODUCT(K80:$K$98, X80:$X$98)-K80*$AZ$3)/Z80, 0)</f>
        <v>-22210973.023967002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0.61448546299999995</v>
      </c>
      <c r="Q81" s="4">
        <f t="shared" si="48"/>
        <v>50</v>
      </c>
      <c r="R81">
        <f t="shared" si="28"/>
        <v>100000</v>
      </c>
      <c r="S81">
        <f t="shared" si="29"/>
        <v>-52810949.166538753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-1.4482634172439575</v>
      </c>
      <c r="AC81">
        <f t="shared" si="30"/>
        <v>-1.2930958064113092</v>
      </c>
      <c r="AE81">
        <f t="shared" si="31"/>
        <v>0</v>
      </c>
      <c r="AF81">
        <f t="shared" si="32"/>
        <v>0</v>
      </c>
      <c r="AG81">
        <f t="shared" si="32"/>
        <v>-1.2242686666486012E-6</v>
      </c>
      <c r="AH81">
        <f t="shared" si="33"/>
        <v>-4.006743943774183E-3</v>
      </c>
      <c r="AI81">
        <f t="shared" si="34"/>
        <v>-4.0079682124408321E-3</v>
      </c>
      <c r="AJ81">
        <f t="shared" si="35"/>
        <v>-0.1551676108326483</v>
      </c>
      <c r="AK81">
        <f t="shared" si="49"/>
        <v>-0.10137843920707704</v>
      </c>
      <c r="AL81">
        <f t="shared" si="26"/>
        <v>-0.26055401825216618</v>
      </c>
      <c r="AN81">
        <f t="shared" si="36"/>
        <v>0</v>
      </c>
      <c r="AO81">
        <f t="shared" si="36"/>
        <v>0</v>
      </c>
      <c r="AP81">
        <f t="shared" si="36"/>
        <v>-4.5369637370148373E-10</v>
      </c>
      <c r="AQ81">
        <f t="shared" si="36"/>
        <v>-1.4848417240122834E-6</v>
      </c>
      <c r="AR81">
        <f t="shared" si="36"/>
        <v>-1.4852954203859852E-6</v>
      </c>
      <c r="AS81">
        <f t="shared" si="36"/>
        <v>-5.7502886636321999E-5</v>
      </c>
      <c r="AT81">
        <f t="shared" si="36"/>
        <v>-3.7569392644571383E-5</v>
      </c>
      <c r="AU81">
        <f t="shared" si="23"/>
        <v>-9.6557574701279367E-5</v>
      </c>
      <c r="AW81">
        <v>78</v>
      </c>
      <c r="AX81">
        <f>IF(Z81&gt;0, (R81*SUMPRODUCT(K81:$K$98, X81:$X$98)-K81*$AZ$3)/Z81, 0)</f>
        <v>-52810949.166538753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0.62975077099999999</v>
      </c>
      <c r="Q82" s="4">
        <f t="shared" si="48"/>
        <v>50</v>
      </c>
      <c r="R82">
        <f t="shared" si="28"/>
        <v>100000</v>
      </c>
      <c r="S82">
        <f t="shared" si="29"/>
        <v>-130889063.00403652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-1.2930958064113092</v>
      </c>
      <c r="AC82">
        <f t="shared" si="30"/>
        <v>-1.1545510721687384</v>
      </c>
      <c r="AE82">
        <f t="shared" si="31"/>
        <v>0</v>
      </c>
      <c r="AF82">
        <f t="shared" si="32"/>
        <v>0</v>
      </c>
      <c r="AG82">
        <f t="shared" si="32"/>
        <v>-4.4104184324901652E-7</v>
      </c>
      <c r="AH82">
        <f t="shared" si="33"/>
        <v>-1.5419682734661973E-3</v>
      </c>
      <c r="AI82">
        <f t="shared" si="34"/>
        <v>-1.5424093153094463E-3</v>
      </c>
      <c r="AJ82">
        <f t="shared" si="35"/>
        <v>-0.13854473424257074</v>
      </c>
      <c r="AK82">
        <f t="shared" si="49"/>
        <v>-9.0516706448791645E-2</v>
      </c>
      <c r="AL82">
        <f t="shared" si="26"/>
        <v>-0.23060385000667183</v>
      </c>
      <c r="AN82">
        <f t="shared" si="36"/>
        <v>0</v>
      </c>
      <c r="AO82">
        <f t="shared" si="36"/>
        <v>0</v>
      </c>
      <c r="AP82">
        <f t="shared" si="36"/>
        <v>-1.4593193645183514E-10</v>
      </c>
      <c r="AQ82">
        <f t="shared" si="36"/>
        <v>-5.1020650203288127E-7</v>
      </c>
      <c r="AR82">
        <f t="shared" si="36"/>
        <v>-5.1035243396933312E-7</v>
      </c>
      <c r="AS82">
        <f t="shared" si="36"/>
        <v>-4.5841685233951568E-5</v>
      </c>
      <c r="AT82">
        <f t="shared" si="36"/>
        <v>-2.9950170160740034E-5</v>
      </c>
      <c r="AU82">
        <f t="shared" si="23"/>
        <v>-7.6302207828660926E-5</v>
      </c>
      <c r="AW82">
        <v>79</v>
      </c>
      <c r="AX82">
        <f>IF(Z82&gt;0, (R82*SUMPRODUCT(K82:$K$98, X82:$X$98)-K82*$AZ$3)/Z82, 0)</f>
        <v>-130889063.00403652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0.64518007799999999</v>
      </c>
      <c r="Q83" s="4">
        <f t="shared" si="48"/>
        <v>50</v>
      </c>
      <c r="R83">
        <f t="shared" si="28"/>
        <v>100000</v>
      </c>
      <c r="S83">
        <f t="shared" si="29"/>
        <v>-338916855.02220303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-1.1545510721687384</v>
      </c>
      <c r="AC83">
        <f t="shared" si="30"/>
        <v>-1.0308496010499772</v>
      </c>
      <c r="AE83">
        <f t="shared" si="31"/>
        <v>0</v>
      </c>
      <c r="AF83">
        <f t="shared" si="32"/>
        <v>0</v>
      </c>
      <c r="AG83">
        <f t="shared" si="32"/>
        <v>-1.5208001398786209E-7</v>
      </c>
      <c r="AH83">
        <f t="shared" si="33"/>
        <v>-5.6910282165732848E-4</v>
      </c>
      <c r="AI83">
        <f t="shared" si="34"/>
        <v>-5.6925490167131633E-4</v>
      </c>
      <c r="AJ83">
        <f t="shared" si="35"/>
        <v>-0.12370147111876117</v>
      </c>
      <c r="AK83">
        <f t="shared" si="49"/>
        <v>-8.0818575051811697E-2</v>
      </c>
      <c r="AL83">
        <f t="shared" si="26"/>
        <v>-0.20508930107224418</v>
      </c>
      <c r="AN83">
        <f t="shared" si="36"/>
        <v>0</v>
      </c>
      <c r="AO83">
        <f t="shared" si="36"/>
        <v>0</v>
      </c>
      <c r="AP83">
        <f t="shared" si="36"/>
        <v>-4.4928784771991732E-11</v>
      </c>
      <c r="AQ83">
        <f t="shared" si="36"/>
        <v>-1.6812924668336789E-7</v>
      </c>
      <c r="AR83">
        <f t="shared" si="36"/>
        <v>-1.6817417546813987E-7</v>
      </c>
      <c r="AS83">
        <f t="shared" si="36"/>
        <v>-3.6544951740451255E-5</v>
      </c>
      <c r="AT83">
        <f t="shared" si="36"/>
        <v>-2.3876118030681626E-5</v>
      </c>
      <c r="AU83">
        <f t="shared" si="23"/>
        <v>-6.0589243946601016E-5</v>
      </c>
      <c r="AW83">
        <v>80</v>
      </c>
      <c r="AX83">
        <f>IF(Z83&gt;0, (R83*SUMPRODUCT(K83:$K$98, X83:$X$98)-K83*$AZ$3)/Z83, 0)</f>
        <v>-338916855.02220303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0.66067595400000001</v>
      </c>
      <c r="Q84" s="4">
        <f t="shared" si="48"/>
        <v>50</v>
      </c>
      <c r="R84">
        <f t="shared" si="28"/>
        <v>100000</v>
      </c>
      <c r="S84">
        <f t="shared" si="29"/>
        <v>-918865127.59055531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-1.0308496010499772</v>
      </c>
      <c r="AC84">
        <f t="shared" si="30"/>
        <v>-0.92040157156738212</v>
      </c>
      <c r="AE84">
        <f t="shared" si="31"/>
        <v>0</v>
      </c>
      <c r="AF84">
        <f t="shared" si="32"/>
        <v>0</v>
      </c>
      <c r="AG84">
        <f t="shared" si="32"/>
        <v>-5.0083605522219334E-8</v>
      </c>
      <c r="AH84">
        <f t="shared" si="33"/>
        <v>-2.0095121665152828E-4</v>
      </c>
      <c r="AI84">
        <f t="shared" si="34"/>
        <v>-2.010013002570505E-4</v>
      </c>
      <c r="AJ84">
        <f t="shared" si="35"/>
        <v>-0.11044802948259513</v>
      </c>
      <c r="AK84">
        <f t="shared" si="49"/>
        <v>-7.2159472073498418E-2</v>
      </c>
      <c r="AL84">
        <f t="shared" si="26"/>
        <v>-0.18280850285635059</v>
      </c>
      <c r="AN84">
        <f t="shared" si="36"/>
        <v>0</v>
      </c>
      <c r="AO84">
        <f t="shared" si="36"/>
        <v>0</v>
      </c>
      <c r="AP84">
        <f t="shared" si="36"/>
        <v>-1.3210829627656699E-11</v>
      </c>
      <c r="AQ84">
        <f t="shared" si="36"/>
        <v>-5.3006013823743412E-8</v>
      </c>
      <c r="AR84">
        <f t="shared" si="36"/>
        <v>-5.3019224653371071E-8</v>
      </c>
      <c r="AS84">
        <f t="shared" si="36"/>
        <v>-2.9133487595210007E-5</v>
      </c>
      <c r="AT84">
        <f t="shared" si="36"/>
        <v>-1.9033903043616107E-5</v>
      </c>
      <c r="AU84">
        <f t="shared" si="23"/>
        <v>-4.8220409863479482E-5</v>
      </c>
      <c r="AW84">
        <v>81</v>
      </c>
      <c r="AX84">
        <f>IF(Z84&gt;0, (R84*SUMPRODUCT(K84:$K$98, X84:$X$98)-K84*$AZ$3)/Z84, 0)</f>
        <v>-918865127.59055531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0.67625413199999995</v>
      </c>
      <c r="Q85" s="4">
        <f t="shared" si="48"/>
        <v>50</v>
      </c>
      <c r="R85">
        <f t="shared" si="28"/>
        <v>100000</v>
      </c>
      <c r="S85">
        <f t="shared" si="29"/>
        <v>-2614904038.722261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-0.92040157156738212</v>
      </c>
      <c r="AC85">
        <f t="shared" si="30"/>
        <v>-0.82178716241996563</v>
      </c>
      <c r="AE85">
        <f t="shared" si="31"/>
        <v>0</v>
      </c>
      <c r="AF85">
        <f t="shared" si="32"/>
        <v>0</v>
      </c>
      <c r="AG85">
        <f t="shared" si="32"/>
        <v>-1.5713524287138301E-8</v>
      </c>
      <c r="AH85">
        <f t="shared" si="33"/>
        <v>-6.7738490359717682E-5</v>
      </c>
      <c r="AI85">
        <f t="shared" si="34"/>
        <v>-6.7754203884004815E-5</v>
      </c>
      <c r="AJ85">
        <f t="shared" si="35"/>
        <v>-9.8614409147416482E-2</v>
      </c>
      <c r="AK85">
        <f t="shared" si="49"/>
        <v>-6.4428110009716752E-2</v>
      </c>
      <c r="AL85">
        <f t="shared" si="26"/>
        <v>-0.16311027336101724</v>
      </c>
      <c r="AN85">
        <f t="shared" si="36"/>
        <v>0</v>
      </c>
      <c r="AO85">
        <f t="shared" si="36"/>
        <v>0</v>
      </c>
      <c r="AP85">
        <f t="shared" si="36"/>
        <v>-3.7007528647582754E-12</v>
      </c>
      <c r="AQ85">
        <f t="shared" si="36"/>
        <v>-1.5953353790805111E-8</v>
      </c>
      <c r="AR85">
        <f t="shared" si="36"/>
        <v>-1.595705454366987E-8</v>
      </c>
      <c r="AS85">
        <f t="shared" si="36"/>
        <v>-2.32250608132168E-5</v>
      </c>
      <c r="AT85">
        <f t="shared" si="36"/>
        <v>-1.5173713314242324E-5</v>
      </c>
      <c r="AU85">
        <f t="shared" si="23"/>
        <v>-3.8414731182002798E-5</v>
      </c>
      <c r="AW85">
        <v>82</v>
      </c>
      <c r="AX85">
        <f>IF(Z85&gt;0, (R85*SUMPRODUCT(K85:$K$98, X85:$X$98)-K85*$AZ$3)/Z85, 0)</f>
        <v>-2614904038.722261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0.69194305599999995</v>
      </c>
      <c r="Q86" s="4">
        <f t="shared" si="48"/>
        <v>50</v>
      </c>
      <c r="R86">
        <f t="shared" si="28"/>
        <v>100000</v>
      </c>
      <c r="S86">
        <f t="shared" si="29"/>
        <v>-7833187043.8035698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-0.82178716241996563</v>
      </c>
      <c r="AC86">
        <f t="shared" si="30"/>
        <v>-0.73373855145061373</v>
      </c>
      <c r="AE86">
        <f t="shared" si="31"/>
        <v>0</v>
      </c>
      <c r="AF86">
        <f t="shared" si="32"/>
        <v>0</v>
      </c>
      <c r="AG86">
        <f t="shared" si="32"/>
        <v>-4.6835250284942222E-9</v>
      </c>
      <c r="AH86">
        <f t="shared" si="33"/>
        <v>-2.1745728031545395E-5</v>
      </c>
      <c r="AI86">
        <f t="shared" si="34"/>
        <v>-2.1750411556573889E-5</v>
      </c>
      <c r="AJ86">
        <f t="shared" si="35"/>
        <v>-8.8048610969351904E-2</v>
      </c>
      <c r="AK86">
        <f t="shared" si="49"/>
        <v>-5.7525101369397598E-2</v>
      </c>
      <c r="AL86">
        <f t="shared" si="26"/>
        <v>-0.14559546275030608</v>
      </c>
      <c r="AN86">
        <f t="shared" si="36"/>
        <v>0</v>
      </c>
      <c r="AO86">
        <f t="shared" si="36"/>
        <v>0</v>
      </c>
      <c r="AP86">
        <f t="shared" si="36"/>
        <v>-9.8485275836526538E-13</v>
      </c>
      <c r="AQ86">
        <f t="shared" si="36"/>
        <v>-4.5726968691814209E-9</v>
      </c>
      <c r="AR86">
        <f t="shared" si="36"/>
        <v>-4.5736817219397858E-9</v>
      </c>
      <c r="AS86">
        <f t="shared" si="36"/>
        <v>-1.85148828832619E-5</v>
      </c>
      <c r="AT86">
        <f t="shared" si="36"/>
        <v>-1.2096392015461739E-5</v>
      </c>
      <c r="AU86">
        <f t="shared" si="23"/>
        <v>-3.061584858044558E-5</v>
      </c>
      <c r="AW86">
        <v>83</v>
      </c>
      <c r="AX86">
        <f>IF(Z86&gt;0, (R86*SUMPRODUCT(K86:$K$98, X86:$X$98)-K86*$AZ$3)/Z86, 0)</f>
        <v>-7833187043.8035698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0.70765376499999999</v>
      </c>
      <c r="Q87" s="4">
        <f t="shared" si="48"/>
        <v>50</v>
      </c>
      <c r="R87">
        <f t="shared" si="28"/>
        <v>100000</v>
      </c>
      <c r="S87">
        <f t="shared" si="29"/>
        <v>-24770711198.174805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-0.73373855145061373</v>
      </c>
      <c r="AC87">
        <f t="shared" si="30"/>
        <v>-0.65512371055660912</v>
      </c>
      <c r="AE87">
        <f t="shared" si="31"/>
        <v>0</v>
      </c>
      <c r="AF87">
        <f t="shared" si="32"/>
        <v>0</v>
      </c>
      <c r="AG87">
        <f t="shared" si="32"/>
        <v>-1.3223756583236114E-9</v>
      </c>
      <c r="AH87">
        <f t="shared" si="33"/>
        <v>-6.628628239771337E-6</v>
      </c>
      <c r="AI87">
        <f t="shared" si="34"/>
        <v>-6.629950615429661E-6</v>
      </c>
      <c r="AJ87">
        <f t="shared" si="35"/>
        <v>-7.8614840894004612E-2</v>
      </c>
      <c r="AK87">
        <f t="shared" si="49"/>
        <v>-5.1361698601542966E-2</v>
      </c>
      <c r="AL87">
        <f t="shared" si="26"/>
        <v>-0.129983169446163</v>
      </c>
      <c r="AN87">
        <f t="shared" si="36"/>
        <v>0</v>
      </c>
      <c r="AO87">
        <f t="shared" si="36"/>
        <v>0</v>
      </c>
      <c r="AP87">
        <f t="shared" si="36"/>
        <v>-2.4827631103017626E-13</v>
      </c>
      <c r="AQ87">
        <f t="shared" si="36"/>
        <v>-1.2445263614782414E-9</v>
      </c>
      <c r="AR87">
        <f t="shared" si="36"/>
        <v>-1.2447746377892717E-9</v>
      </c>
      <c r="AS87">
        <f t="shared" si="36"/>
        <v>-1.4759953093912153E-5</v>
      </c>
      <c r="AT87">
        <f t="shared" si="36"/>
        <v>-9.6431698336012558E-6</v>
      </c>
      <c r="AU87">
        <f t="shared" si="23"/>
        <v>-2.4404367702151197E-5</v>
      </c>
      <c r="AW87">
        <v>84</v>
      </c>
      <c r="AX87">
        <f>IF(Z87&gt;0, (R87*SUMPRODUCT(K87:$K$98, X87:$X$98)-K87*$AZ$3)/Z87, 0)</f>
        <v>-24770711198.174805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0.72329488099999995</v>
      </c>
      <c r="Q88" s="4">
        <f t="shared" si="48"/>
        <v>50</v>
      </c>
      <c r="R88">
        <f t="shared" si="28"/>
        <v>100000</v>
      </c>
      <c r="S88">
        <f t="shared" si="29"/>
        <v>-82925691678.416656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-0.65512371055660912</v>
      </c>
      <c r="AC88">
        <f t="shared" si="30"/>
        <v>-0.58493188549158071</v>
      </c>
      <c r="AE88">
        <f t="shared" si="31"/>
        <v>0</v>
      </c>
      <c r="AF88">
        <f t="shared" si="32"/>
        <v>0</v>
      </c>
      <c r="AG88">
        <f t="shared" si="32"/>
        <v>-3.5268435731590216E-10</v>
      </c>
      <c r="AH88">
        <f t="shared" si="33"/>
        <v>-1.9129350888489461E-6</v>
      </c>
      <c r="AI88">
        <f t="shared" si="34"/>
        <v>-1.9132877732062622E-6</v>
      </c>
      <c r="AJ88">
        <f t="shared" si="35"/>
        <v>-7.0191825065028413E-2</v>
      </c>
      <c r="AK88">
        <f t="shared" si="49"/>
        <v>-4.5858659738962644E-2</v>
      </c>
      <c r="AL88">
        <f t="shared" si="26"/>
        <v>-0.11605239809176426</v>
      </c>
      <c r="AN88">
        <f t="shared" si="36"/>
        <v>0</v>
      </c>
      <c r="AO88">
        <f t="shared" si="36"/>
        <v>0</v>
      </c>
      <c r="AP88">
        <f t="shared" si="36"/>
        <v>-5.9121931319807307E-14</v>
      </c>
      <c r="AQ88">
        <f t="shared" si="36"/>
        <v>-3.2067318721730412E-10</v>
      </c>
      <c r="AR88">
        <f t="shared" si="36"/>
        <v>-3.2073230914862393E-10</v>
      </c>
      <c r="AS88">
        <f t="shared" si="36"/>
        <v>-1.1766544715192632E-5</v>
      </c>
      <c r="AT88">
        <f t="shared" si="36"/>
        <v>-7.6874759973458966E-6</v>
      </c>
      <c r="AU88">
        <f t="shared" si="23"/>
        <v>-1.9454341444847677E-5</v>
      </c>
      <c r="AW88">
        <v>85</v>
      </c>
      <c r="AX88">
        <f>IF(Z88&gt;0, (R88*SUMPRODUCT(K88:$K$98, X88:$X$98)-K88*$AZ$3)/Z88, 0)</f>
        <v>-82925691678.416656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0.74145409100000004</v>
      </c>
      <c r="Q89" s="4">
        <f t="shared" si="48"/>
        <v>50</v>
      </c>
      <c r="R89">
        <f t="shared" si="28"/>
        <v>100000</v>
      </c>
      <c r="S89">
        <f t="shared" si="29"/>
        <v>-297895855451.41553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-0.58493188549158071</v>
      </c>
      <c r="AC89">
        <f t="shared" si="30"/>
        <v>-0.52226061232157983</v>
      </c>
      <c r="AE89">
        <f t="shared" si="31"/>
        <v>0</v>
      </c>
      <c r="AF89">
        <f t="shared" si="32"/>
        <v>0</v>
      </c>
      <c r="AG89">
        <f t="shared" si="32"/>
        <v>-8.7658254179161696E-11</v>
      </c>
      <c r="AH89">
        <f t="shared" si="33"/>
        <v>-5.2299851912716287E-7</v>
      </c>
      <c r="AI89">
        <f t="shared" si="34"/>
        <v>-5.2308617738134202E-7</v>
      </c>
      <c r="AJ89">
        <f t="shared" si="35"/>
        <v>-6.2671273170000874E-2</v>
      </c>
      <c r="AK89">
        <f t="shared" si="49"/>
        <v>-4.0945231984410656E-2</v>
      </c>
      <c r="AL89">
        <f t="shared" si="26"/>
        <v>-0.10361702824058891</v>
      </c>
      <c r="AN89">
        <f t="shared" si="36"/>
        <v>0</v>
      </c>
      <c r="AO89">
        <f t="shared" si="36"/>
        <v>0</v>
      </c>
      <c r="AP89">
        <f t="shared" si="36"/>
        <v>-1.312010193010453E-14</v>
      </c>
      <c r="AQ89">
        <f t="shared" si="36"/>
        <v>-7.8278924723021693E-11</v>
      </c>
      <c r="AR89">
        <f t="shared" si="36"/>
        <v>-7.8292044824951799E-11</v>
      </c>
      <c r="AS89">
        <f t="shared" si="36"/>
        <v>-9.3802175252003194E-6</v>
      </c>
      <c r="AT89">
        <f t="shared" si="36"/>
        <v>-6.1284088100735826E-6</v>
      </c>
      <c r="AU89">
        <f t="shared" si="23"/>
        <v>-1.5508704627318727E-5</v>
      </c>
      <c r="AW89">
        <v>86</v>
      </c>
      <c r="AX89">
        <f>IF(Z89&gt;0, (R89*SUMPRODUCT(K89:$K$98, X89:$X$98)-K89*$AZ$3)/Z89, 0)</f>
        <v>-297895855451.41553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1.3363689287451474E-4</v>
      </c>
      <c r="L90" s="2">
        <v>87</v>
      </c>
      <c r="M90">
        <v>0.75951466000000001</v>
      </c>
      <c r="Q90" s="4">
        <f t="shared" si="48"/>
        <v>50</v>
      </c>
      <c r="R90">
        <f t="shared" si="28"/>
        <v>100000</v>
      </c>
      <c r="S90">
        <f t="shared" si="29"/>
        <v>-1153992884778.8369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-0.52226061232157983</v>
      </c>
      <c r="AC90">
        <f t="shared" si="30"/>
        <v>-0.46630411821175705</v>
      </c>
      <c r="AE90">
        <f t="shared" si="31"/>
        <v>0</v>
      </c>
      <c r="AF90">
        <f t="shared" si="32"/>
        <v>0</v>
      </c>
      <c r="AG90">
        <f t="shared" si="32"/>
        <v>-2.0203942518290501E-11</v>
      </c>
      <c r="AH90">
        <f t="shared" si="33"/>
        <v>-1.3315545823815914E-7</v>
      </c>
      <c r="AI90">
        <f t="shared" si="34"/>
        <v>-1.3317566218067744E-7</v>
      </c>
      <c r="AJ90">
        <f t="shared" si="35"/>
        <v>-5.5956494109822785E-2</v>
      </c>
      <c r="AK90">
        <f t="shared" si="49"/>
        <v>-3.6558242862510588E-2</v>
      </c>
      <c r="AL90">
        <f t="shared" si="26"/>
        <v>-9.2514870147995559E-2</v>
      </c>
      <c r="AN90">
        <f t="shared" si="36"/>
        <v>0</v>
      </c>
      <c r="AO90">
        <f t="shared" si="36"/>
        <v>0</v>
      </c>
      <c r="AP90">
        <f t="shared" si="36"/>
        <v>-2.6999921019596413E-15</v>
      </c>
      <c r="AQ90">
        <f t="shared" si="36"/>
        <v>-1.7794481708229794E-11</v>
      </c>
      <c r="AR90">
        <f t="shared" si="36"/>
        <v>-1.7797181700331755E-11</v>
      </c>
      <c r="AS90">
        <f t="shared" si="36"/>
        <v>-7.4778520089878026E-6</v>
      </c>
      <c r="AT90">
        <f t="shared" si="36"/>
        <v>-4.8855299850978203E-6</v>
      </c>
      <c r="AU90">
        <f t="shared" si="23"/>
        <v>-1.2363399791267323E-5</v>
      </c>
      <c r="AW90">
        <v>87</v>
      </c>
      <c r="AX90">
        <f>IF(Z90&gt;0, (R90*SUMPRODUCT(K90:$K$98, X90:$X$98)-K90*$AZ$3)/Z90, 0)</f>
        <v>-1153992884778.8369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1.1931865435224529E-4</v>
      </c>
      <c r="L91" s="2">
        <v>88</v>
      </c>
      <c r="M91">
        <v>0.77745419500000001</v>
      </c>
      <c r="Q91" s="4">
        <f t="shared" si="48"/>
        <v>50</v>
      </c>
      <c r="R91">
        <f t="shared" si="28"/>
        <v>100000</v>
      </c>
      <c r="S91">
        <f t="shared" si="29"/>
        <v>-4847664671712.5078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-0.46630411821175705</v>
      </c>
      <c r="AC91">
        <f t="shared" si="30"/>
        <v>-0.41634296270446058</v>
      </c>
      <c r="AE91">
        <f t="shared" si="31"/>
        <v>0</v>
      </c>
      <c r="AF91">
        <f t="shared" si="32"/>
        <v>0</v>
      </c>
      <c r="AG91">
        <f t="shared" si="32"/>
        <v>-4.2942632267237807E-12</v>
      </c>
      <c r="AH91">
        <f t="shared" si="33"/>
        <v>-3.1415279732767627E-8</v>
      </c>
      <c r="AI91">
        <f t="shared" si="34"/>
        <v>-3.1419573995994351E-8</v>
      </c>
      <c r="AJ91">
        <f t="shared" si="35"/>
        <v>-4.9961155507296462E-2</v>
      </c>
      <c r="AK91">
        <f t="shared" si="49"/>
        <v>-3.2641288274822995E-2</v>
      </c>
      <c r="AL91">
        <f t="shared" si="26"/>
        <v>-8.2602475201693448E-2</v>
      </c>
      <c r="AN91">
        <f t="shared" si="36"/>
        <v>0</v>
      </c>
      <c r="AO91">
        <f t="shared" si="36"/>
        <v>0</v>
      </c>
      <c r="AP91">
        <f t="shared" si="36"/>
        <v>-5.1238570964701237E-16</v>
      </c>
      <c r="AQ91">
        <f t="shared" si="36"/>
        <v>-3.748428903813197E-12</v>
      </c>
      <c r="AR91">
        <f t="shared" si="36"/>
        <v>-3.7489412895228443E-12</v>
      </c>
      <c r="AS91">
        <f t="shared" si="36"/>
        <v>-5.9612978450138826E-6</v>
      </c>
      <c r="AT91">
        <f t="shared" si="36"/>
        <v>-3.8947145932756017E-6</v>
      </c>
      <c r="AU91">
        <f t="shared" si="23"/>
        <v>-9.8560161872307738E-6</v>
      </c>
      <c r="AW91">
        <v>88</v>
      </c>
      <c r="AX91">
        <f>IF(Z91&gt;0, (R91*SUMPRODUCT(K91:$K$98, X91:$X$98)-K91*$AZ$3)/Z91, 0)</f>
        <v>-4847664671712.5078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1.0653451281450472E-4</v>
      </c>
      <c r="L92" s="2">
        <v>89</v>
      </c>
      <c r="M92">
        <v>0.79525030600000002</v>
      </c>
      <c r="Q92" s="4">
        <f t="shared" si="48"/>
        <v>50</v>
      </c>
      <c r="R92">
        <f t="shared" si="28"/>
        <v>100000</v>
      </c>
      <c r="S92">
        <f t="shared" si="29"/>
        <v>-22224795014838.934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-0.41634296270446058</v>
      </c>
      <c r="AC92">
        <f t="shared" si="30"/>
        <v>-0.37173478813223504</v>
      </c>
      <c r="AE92">
        <f t="shared" si="31"/>
        <v>0</v>
      </c>
      <c r="AF92">
        <f t="shared" si="32"/>
        <v>0</v>
      </c>
      <c r="AG92">
        <f t="shared" si="32"/>
        <v>-8.3630644935990889E-13</v>
      </c>
      <c r="AH92">
        <f t="shared" si="33"/>
        <v>-6.8300282901932673E-9</v>
      </c>
      <c r="AI92">
        <f t="shared" si="34"/>
        <v>-6.8308645966426269E-9</v>
      </c>
      <c r="AJ92">
        <f t="shared" si="35"/>
        <v>-4.4608174572225545E-2</v>
      </c>
      <c r="AK92">
        <f t="shared" si="49"/>
        <v>-2.9144007389312245E-2</v>
      </c>
      <c r="AL92">
        <f t="shared" si="26"/>
        <v>-7.375218879240239E-2</v>
      </c>
      <c r="AN92">
        <f t="shared" si="36"/>
        <v>0</v>
      </c>
      <c r="AO92">
        <f t="shared" si="36"/>
        <v>0</v>
      </c>
      <c r="AP92">
        <f t="shared" si="36"/>
        <v>-8.9095500146186161E-17</v>
      </c>
      <c r="AQ92">
        <f t="shared" si="36"/>
        <v>-7.2763373640502445E-13</v>
      </c>
      <c r="AR92">
        <f t="shared" si="36"/>
        <v>-7.2772283190517054E-13</v>
      </c>
      <c r="AS92">
        <f t="shared" si="36"/>
        <v>-4.7523101455964256E-6</v>
      </c>
      <c r="AT92">
        <f t="shared" si="36"/>
        <v>-3.1048426286827055E-6</v>
      </c>
      <c r="AU92">
        <f t="shared" si="23"/>
        <v>-7.8571535020019634E-6</v>
      </c>
      <c r="AW92">
        <v>89</v>
      </c>
      <c r="AX92">
        <f>IF(Z92&gt;0, (R92*SUMPRODUCT(K92:$K$98, X92:$X$98)-K92*$AZ$3)/Z92, 0)</f>
        <v>-22224795014838.934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9.512010072723635E-5</v>
      </c>
      <c r="L93" s="2">
        <v>90</v>
      </c>
      <c r="M93">
        <v>0.81288120699999999</v>
      </c>
      <c r="Q93" s="4">
        <f t="shared" si="48"/>
        <v>50</v>
      </c>
      <c r="R93">
        <f t="shared" si="28"/>
        <v>100000</v>
      </c>
      <c r="S93">
        <f t="shared" si="29"/>
        <v>-112035355715034.81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-0.37173478813223504</v>
      </c>
      <c r="AC93">
        <f t="shared" si="30"/>
        <v>-0.33190606083298591</v>
      </c>
      <c r="AE93">
        <f t="shared" si="31"/>
        <v>0</v>
      </c>
      <c r="AF93">
        <f t="shared" si="32"/>
        <v>0</v>
      </c>
      <c r="AG93">
        <f t="shared" si="32"/>
        <v>-1.4812558888874269E-13</v>
      </c>
      <c r="AH93">
        <f t="shared" si="33"/>
        <v>-1.3596355919551341E-9</v>
      </c>
      <c r="AI93">
        <f t="shared" si="34"/>
        <v>-1.3597837175440229E-9</v>
      </c>
      <c r="AJ93">
        <f t="shared" si="35"/>
        <v>-3.9828727299249134E-2</v>
      </c>
      <c r="AK93">
        <f t="shared" si="49"/>
        <v>-2.6021435169256455E-2</v>
      </c>
      <c r="AL93">
        <f t="shared" si="26"/>
        <v>-6.5850163828289301E-2</v>
      </c>
      <c r="AN93">
        <f t="shared" si="36"/>
        <v>0</v>
      </c>
      <c r="AO93">
        <f t="shared" si="36"/>
        <v>0</v>
      </c>
      <c r="AP93">
        <f t="shared" si="36"/>
        <v>-1.4089720935378407E-17</v>
      </c>
      <c r="AQ93">
        <f t="shared" si="36"/>
        <v>-1.2932867445910797E-13</v>
      </c>
      <c r="AR93">
        <f t="shared" si="36"/>
        <v>-1.2934276418004337E-13</v>
      </c>
      <c r="AS93">
        <f t="shared" si="36"/>
        <v>-3.7885125525422057E-6</v>
      </c>
      <c r="AT93">
        <f t="shared" si="36"/>
        <v>-2.4751615343669246E-6</v>
      </c>
      <c r="AU93">
        <f t="shared" si="23"/>
        <v>-6.2636742162518944E-6</v>
      </c>
      <c r="AW93">
        <v>90</v>
      </c>
      <c r="AX93">
        <f>IF(Z93&gt;0, (R93*SUMPRODUCT(K93:$K$98, X93:$X$98)-K93*$AZ$3)/Z93, 0)</f>
        <v>-112035355715034.81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8.4928661363603881E-5</v>
      </c>
      <c r="L94" s="2">
        <v>91</v>
      </c>
      <c r="M94">
        <v>0.83042254299999996</v>
      </c>
      <c r="Q94" s="4">
        <f t="shared" si="48"/>
        <v>50</v>
      </c>
      <c r="R94">
        <f t="shared" si="28"/>
        <v>100000</v>
      </c>
      <c r="S94">
        <f t="shared" si="29"/>
        <v>-626852749024241.5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-0.33190606083298591</v>
      </c>
      <c r="AC94">
        <f t="shared" si="30"/>
        <v>-0.29634469717242168</v>
      </c>
      <c r="AE94">
        <f t="shared" si="31"/>
        <v>0</v>
      </c>
      <c r="AF94">
        <f t="shared" si="32"/>
        <v>0</v>
      </c>
      <c r="AG94">
        <f t="shared" si="32"/>
        <v>-2.3637504791493024E-14</v>
      </c>
      <c r="AH94">
        <f t="shared" si="33"/>
        <v>-2.460136564167245E-10</v>
      </c>
      <c r="AI94">
        <f t="shared" si="34"/>
        <v>-2.4603729392151598E-10</v>
      </c>
      <c r="AJ94">
        <f t="shared" si="35"/>
        <v>-3.5561363660564227E-2</v>
      </c>
      <c r="AK94">
        <f t="shared" si="49"/>
        <v>-2.3233424258309016E-2</v>
      </c>
      <c r="AL94">
        <f t="shared" si="26"/>
        <v>-5.8794788164910537E-2</v>
      </c>
      <c r="AN94">
        <f t="shared" si="36"/>
        <v>0</v>
      </c>
      <c r="AO94">
        <f t="shared" si="36"/>
        <v>0</v>
      </c>
      <c r="AP94">
        <f t="shared" si="36"/>
        <v>-2.0075016399172751E-18</v>
      </c>
      <c r="AQ94">
        <f t="shared" si="36"/>
        <v>-2.0893610516637988E-14</v>
      </c>
      <c r="AR94">
        <f t="shared" si="36"/>
        <v>-2.0895618018277905E-14</v>
      </c>
      <c r="AS94">
        <f t="shared" si="36"/>
        <v>-3.020179011956028E-6</v>
      </c>
      <c r="AT94">
        <f t="shared" si="36"/>
        <v>-1.9731836211508661E-6</v>
      </c>
      <c r="AU94">
        <f t="shared" si="23"/>
        <v>-4.9933626540025121E-6</v>
      </c>
      <c r="AW94">
        <v>91</v>
      </c>
      <c r="AX94">
        <f>IF(Z94&gt;0, (R94*SUMPRODUCT(K94:$K$98, X94:$X$98)-K94*$AZ$3)/Z94, 0)</f>
        <v>-626852749024241.5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7.5829161931789167E-5</v>
      </c>
      <c r="L95" s="2">
        <v>92</v>
      </c>
      <c r="M95">
        <v>0.84796327400000004</v>
      </c>
      <c r="Q95" s="4">
        <f t="shared" si="48"/>
        <v>50</v>
      </c>
      <c r="R95">
        <f t="shared" si="28"/>
        <v>100000</v>
      </c>
      <c r="S95">
        <f t="shared" si="29"/>
        <v>-3940459416714298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-0.29634469717242168</v>
      </c>
      <c r="AC95">
        <f t="shared" si="30"/>
        <v>-0.26459347961825186</v>
      </c>
      <c r="AE95">
        <f t="shared" si="31"/>
        <v>0</v>
      </c>
      <c r="AF95">
        <f t="shared" si="32"/>
        <v>0</v>
      </c>
      <c r="AG95">
        <f t="shared" si="32"/>
        <v>-3.3573937913929816E-15</v>
      </c>
      <c r="AH95">
        <f t="shared" si="33"/>
        <v>-4.0087471904370226E-11</v>
      </c>
      <c r="AI95">
        <f t="shared" si="34"/>
        <v>-4.0090829298161621E-11</v>
      </c>
      <c r="AJ95">
        <f t="shared" si="35"/>
        <v>-3.1751217554169819E-2</v>
      </c>
      <c r="AK95">
        <f t="shared" si="49"/>
        <v>-2.0744128802069519E-2</v>
      </c>
      <c r="AL95">
        <f t="shared" si="26"/>
        <v>-5.2495346396330161E-2</v>
      </c>
      <c r="AN95">
        <f t="shared" si="36"/>
        <v>0</v>
      </c>
      <c r="AO95">
        <f t="shared" si="36"/>
        <v>0</v>
      </c>
      <c r="AP95">
        <f t="shared" si="36"/>
        <v>-2.5458835747632197E-19</v>
      </c>
      <c r="AQ95">
        <f t="shared" si="36"/>
        <v>-3.0397993984725384E-15</v>
      </c>
      <c r="AR95">
        <f t="shared" si="36"/>
        <v>-3.0400539868300151E-15</v>
      </c>
      <c r="AS95">
        <f t="shared" si="36"/>
        <v>-2.40766821744661E-6</v>
      </c>
      <c r="AT95">
        <f t="shared" si="36"/>
        <v>-1.5730099020660213E-6</v>
      </c>
      <c r="AU95">
        <f t="shared" si="23"/>
        <v>-3.9806781225526847E-6</v>
      </c>
      <c r="AW95">
        <v>92</v>
      </c>
      <c r="AX95">
        <f>IF(Z95&gt;0, (R95*SUMPRODUCT(K95:$K$98, X95:$X$98)-K95*$AZ$3)/Z95, 0)</f>
        <v>-3940459416714298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6.770460886766889E-5</v>
      </c>
      <c r="L96" s="2">
        <v>93</v>
      </c>
      <c r="M96">
        <v>0.86550461000000001</v>
      </c>
      <c r="Q96" s="4">
        <f t="shared" si="48"/>
        <v>50</v>
      </c>
      <c r="R96">
        <f t="shared" si="28"/>
        <v>100000</v>
      </c>
      <c r="S96">
        <f t="shared" si="29"/>
        <v>-2.8260221815057524E+16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-0.26459347961825186</v>
      </c>
      <c r="AC96">
        <f t="shared" si="30"/>
        <v>-0.23624417823058469</v>
      </c>
      <c r="AE96">
        <f t="shared" si="31"/>
        <v>0</v>
      </c>
      <c r="AF96">
        <f t="shared" si="32"/>
        <v>0</v>
      </c>
      <c r="AG96">
        <f t="shared" si="32"/>
        <v>-4.1798004944304752E-16</v>
      </c>
      <c r="AH96">
        <f t="shared" si="33"/>
        <v>-5.811679608072008E-12</v>
      </c>
      <c r="AI96">
        <f t="shared" si="34"/>
        <v>-5.812097588121451E-12</v>
      </c>
      <c r="AJ96">
        <f t="shared" si="35"/>
        <v>-2.834930138766717E-2</v>
      </c>
      <c r="AK96">
        <f t="shared" si="49"/>
        <v>-1.8521543573277632E-2</v>
      </c>
      <c r="AL96">
        <f t="shared" si="26"/>
        <v>-4.6870844966756899E-2</v>
      </c>
      <c r="AN96">
        <f t="shared" si="36"/>
        <v>0</v>
      </c>
      <c r="AO96">
        <f t="shared" si="36"/>
        <v>0</v>
      </c>
      <c r="AP96">
        <f t="shared" si="36"/>
        <v>-2.8299175762030435E-20</v>
      </c>
      <c r="AQ96">
        <f t="shared" si="36"/>
        <v>-3.9347749472872251E-16</v>
      </c>
      <c r="AR96">
        <f t="shared" si="36"/>
        <v>-3.9350579390448458E-16</v>
      </c>
      <c r="AS96">
        <f t="shared" si="36"/>
        <v>-1.9193783621236688E-6</v>
      </c>
      <c r="AT96">
        <f t="shared" si="36"/>
        <v>-1.2539938632542484E-6</v>
      </c>
      <c r="AU96">
        <f t="shared" si="23"/>
        <v>-3.1733722257714229E-6</v>
      </c>
      <c r="AW96">
        <v>93</v>
      </c>
      <c r="AX96">
        <f>IF(Z96&gt;0, (R96*SUMPRODUCT(K96:$K$98, X96:$X$98)-K96*$AZ$3)/Z96, 0)</f>
        <v>-2.8260221815057524E+16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6.045054363184722E-5</v>
      </c>
      <c r="L97" s="2">
        <v>94</v>
      </c>
      <c r="M97">
        <v>0.88304594599999997</v>
      </c>
      <c r="Q97" s="4">
        <f t="shared" si="48"/>
        <v>50</v>
      </c>
      <c r="R97">
        <f t="shared" si="28"/>
        <v>100000</v>
      </c>
      <c r="S97">
        <f t="shared" si="29"/>
        <v>-2.3591757359942061E+17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-0.23624417823058469</v>
      </c>
      <c r="AC97">
        <f t="shared" si="30"/>
        <v>-0.2109323019915938</v>
      </c>
      <c r="AE97">
        <f t="shared" si="31"/>
        <v>0</v>
      </c>
      <c r="AF97">
        <f t="shared" si="32"/>
        <v>0</v>
      </c>
      <c r="AG97">
        <f t="shared" si="32"/>
        <v>-4.4704660779054363E-17</v>
      </c>
      <c r="AH97">
        <f t="shared" si="33"/>
        <v>-7.3819117633912532E-13</v>
      </c>
      <c r="AI97">
        <f t="shared" si="34"/>
        <v>-7.3823588099990432E-13</v>
      </c>
      <c r="AJ97">
        <f t="shared" si="35"/>
        <v>-2.5311876238990894E-2</v>
      </c>
      <c r="AK97">
        <f t="shared" si="49"/>
        <v>-1.6537092476140929E-2</v>
      </c>
      <c r="AL97">
        <f t="shared" si="26"/>
        <v>-4.1848968715870058E-2</v>
      </c>
      <c r="AN97">
        <f t="shared" si="36"/>
        <v>0</v>
      </c>
      <c r="AO97">
        <f t="shared" si="36"/>
        <v>0</v>
      </c>
      <c r="AP97">
        <f t="shared" si="36"/>
        <v>-2.7024210469711547E-21</v>
      </c>
      <c r="AQ97">
        <f t="shared" si="36"/>
        <v>-4.462405791393292E-17</v>
      </c>
      <c r="AR97">
        <f t="shared" si="36"/>
        <v>-4.4626760334979887E-17</v>
      </c>
      <c r="AS97">
        <f t="shared" si="36"/>
        <v>-1.5301166789890358E-6</v>
      </c>
      <c r="AT97">
        <f t="shared" si="36"/>
        <v>-9.9967623027284953E-7</v>
      </c>
      <c r="AU97">
        <f t="shared" si="23"/>
        <v>-2.5297929093065123E-6</v>
      </c>
      <c r="AW97">
        <v>94</v>
      </c>
      <c r="AX97">
        <f>IF(Z97&gt;0, (R97*SUMPRODUCT(K97:$K$98, X97:$X$98)-K97*$AZ$3)/Z97, 0)</f>
        <v>-2.3591757359942061E+17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5.3973699671292156E-5</v>
      </c>
      <c r="L98" s="2">
        <v>95</v>
      </c>
      <c r="M98">
        <v>1</v>
      </c>
      <c r="Q98" s="4">
        <f t="shared" si="48"/>
        <v>50</v>
      </c>
      <c r="R98">
        <f t="shared" si="28"/>
        <v>100000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-0.2109323019915938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-8.9409321558108725E-14</v>
      </c>
      <c r="AI98">
        <f t="shared" si="34"/>
        <v>-8.9409321558108725E-14</v>
      </c>
      <c r="AJ98">
        <f t="shared" si="35"/>
        <v>-0.2109323019915938</v>
      </c>
      <c r="AK98">
        <f t="shared" si="49"/>
        <v>-1.4765261139411567E-2</v>
      </c>
      <c r="AL98">
        <f t="shared" si="26"/>
        <v>-0.22569756313109476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-4.8257518695913473E-18</v>
      </c>
      <c r="AR98">
        <f t="shared" si="36"/>
        <v>-4.8257518695913473E-18</v>
      </c>
      <c r="AS98">
        <f t="shared" si="36"/>
        <v>-1.1384796718668584E-5</v>
      </c>
      <c r="AT98">
        <f t="shared" si="36"/>
        <v>-7.9693577030680094E-7</v>
      </c>
      <c r="AU98">
        <f t="shared" si="36"/>
        <v>-1.2181732488980209E-5</v>
      </c>
      <c r="AW98">
        <v>95</v>
      </c>
    </row>
    <row r="100" spans="5:50" x14ac:dyDescent="0.25">
      <c r="AN100" s="8">
        <f t="shared" ref="AN100:AU100" si="50">SUM(AN3:AN98)</f>
        <v>8042.7145724427155</v>
      </c>
      <c r="AO100" s="8">
        <f t="shared" si="50"/>
        <v>-804.27145724427157</v>
      </c>
      <c r="AP100" s="8">
        <f t="shared" si="50"/>
        <v>-3018.5499450409143</v>
      </c>
      <c r="AQ100" s="8">
        <f t="shared" si="50"/>
        <v>-3489.3367258399317</v>
      </c>
      <c r="AR100" s="8">
        <f t="shared" si="50"/>
        <v>730.55644431759765</v>
      </c>
      <c r="AS100" s="8">
        <f t="shared" si="50"/>
        <v>-558.35817717962766</v>
      </c>
      <c r="AT100" s="8">
        <f t="shared" si="50"/>
        <v>205.6525549950953</v>
      </c>
      <c r="AU100" s="8">
        <f t="shared" si="50"/>
        <v>377.85082213306487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04B03-4F9B-4D84-8155-B576ADF1F811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'S.35.04.B'!C3*(1+C12)</f>
        <v>16104.897863468055</v>
      </c>
      <c r="K3">
        <v>1</v>
      </c>
      <c r="L3" s="2">
        <v>0</v>
      </c>
      <c r="O3">
        <f>$C$3</f>
        <v>16104.897863468055</v>
      </c>
      <c r="P3">
        <f>O3*C5</f>
        <v>1610.4897863468057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16104.897863468055</v>
      </c>
      <c r="AF3">
        <f t="shared" ref="AF3:AG34" si="4">-$Z3*P3</f>
        <v>-1610.4897863468057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11974.499873121251</v>
      </c>
      <c r="AJ3">
        <f t="shared" ref="AJ3:AJ66" si="7">AB3-AC3</f>
        <v>0</v>
      </c>
      <c r="AL3">
        <f t="shared" ref="AL3:AL34" si="8">SUM(AI3:AK3)</f>
        <v>11974.499873121251</v>
      </c>
      <c r="AN3">
        <f t="shared" ref="AN3:AU34" si="9">AE3*$K3</f>
        <v>16104.897863468055</v>
      </c>
      <c r="AO3">
        <f t="shared" si="9"/>
        <v>-1610.4897863468057</v>
      </c>
      <c r="AP3">
        <f t="shared" si="9"/>
        <v>-2519.9082039999998</v>
      </c>
      <c r="AQ3">
        <f t="shared" si="9"/>
        <v>0</v>
      </c>
      <c r="AR3">
        <f t="shared" si="9"/>
        <v>11974.499873121251</v>
      </c>
      <c r="AS3">
        <f t="shared" si="9"/>
        <v>0</v>
      </c>
      <c r="AT3">
        <f t="shared" si="9"/>
        <v>0</v>
      </c>
      <c r="AU3">
        <f t="shared" si="9"/>
        <v>11974.499873121251</v>
      </c>
      <c r="AW3">
        <v>0</v>
      </c>
      <c r="AX3">
        <f>IF(Z3&gt;0, (R3*SUMPRODUCT(K3:$K$98, X3:$X$98)-K3*$AZ$3)/Z3, 0)</f>
        <v>0</v>
      </c>
      <c r="AZ3">
        <f>C6*SUMPRODUCT(X4:X89, K4:K89)/1</f>
        <v>6278.3195624513082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1.947287E-3</v>
      </c>
      <c r="R4">
        <f t="shared" si="0"/>
        <v>100000</v>
      </c>
      <c r="S4">
        <f t="shared" si="1"/>
        <v>426.22402081515622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421.13180011218356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-194.7287</v>
      </c>
      <c r="AI4">
        <f t="shared" si="6"/>
        <v>-194.7287</v>
      </c>
      <c r="AJ4">
        <f t="shared" si="7"/>
        <v>-421.13180011218356</v>
      </c>
      <c r="AK4">
        <f>G4*SUM(AB4, AE4:AF4)</f>
        <v>0</v>
      </c>
      <c r="AL4">
        <f t="shared" si="8"/>
        <v>-615.86050011218356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-181.66685325123612</v>
      </c>
      <c r="AR4">
        <f t="shared" si="9"/>
        <v>-181.66685325123612</v>
      </c>
      <c r="AS4">
        <f t="shared" si="9"/>
        <v>-392.88347804103324</v>
      </c>
      <c r="AT4">
        <f t="shared" si="9"/>
        <v>0</v>
      </c>
      <c r="AU4">
        <f t="shared" si="9"/>
        <v>-574.55033129226933</v>
      </c>
      <c r="AW4">
        <v>1</v>
      </c>
      <c r="AX4">
        <f>IF(Z4&gt;0, (R4*SUMPRODUCT(K4:$K$98, X4:$X$98)-K4*$AZ$3)/Z4, 0)</f>
        <v>426.22402081515622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1.9819680000000002E-3</v>
      </c>
      <c r="Q5" s="4">
        <f t="shared" ref="Q5:Q68" si="21">$C$8</f>
        <v>50</v>
      </c>
      <c r="R5">
        <f t="shared" si="0"/>
        <v>100000</v>
      </c>
      <c r="S5">
        <f t="shared" si="1"/>
        <v>745.74979527358653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421.13180011218356</v>
      </c>
      <c r="AC5">
        <f t="shared" si="2"/>
        <v>728.01131383882603</v>
      </c>
      <c r="AE5">
        <f t="shared" si="3"/>
        <v>0</v>
      </c>
      <c r="AF5">
        <f t="shared" si="4"/>
        <v>0</v>
      </c>
      <c r="AG5">
        <f t="shared" si="4"/>
        <v>-48.810694850526041</v>
      </c>
      <c r="AH5">
        <f t="shared" si="5"/>
        <v>-195.82888594791842</v>
      </c>
      <c r="AI5">
        <f t="shared" si="6"/>
        <v>-244.63958079844446</v>
      </c>
      <c r="AJ5">
        <f t="shared" si="7"/>
        <v>-306.87951372664247</v>
      </c>
      <c r="AK5">
        <f>G5*SUM(AB5, AE5:AF5)</f>
        <v>17.266403804599527</v>
      </c>
      <c r="AL5">
        <f t="shared" si="8"/>
        <v>-534.25269072048741</v>
      </c>
      <c r="AN5">
        <f t="shared" si="9"/>
        <v>0</v>
      </c>
      <c r="AO5">
        <f t="shared" si="9"/>
        <v>0</v>
      </c>
      <c r="AP5">
        <f t="shared" si="9"/>
        <v>-41.738416514843131</v>
      </c>
      <c r="AQ5">
        <f t="shared" si="9"/>
        <v>-167.45485046590855</v>
      </c>
      <c r="AR5">
        <f t="shared" si="9"/>
        <v>-209.19326698075167</v>
      </c>
      <c r="AS5">
        <f t="shared" si="9"/>
        <v>-262.41513264704287</v>
      </c>
      <c r="AT5">
        <f t="shared" si="9"/>
        <v>14.764640329681363</v>
      </c>
      <c r="AU5">
        <f t="shared" si="9"/>
        <v>-456.84375929811318</v>
      </c>
      <c r="AW5">
        <v>2</v>
      </c>
      <c r="AX5">
        <f>IF(Z5&gt;0, (R5*SUMPRODUCT(K5:$K$98, X5:$X$98)-K5*$AZ$3)/Z5, 0)</f>
        <v>745.74979527358653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2.0299509999999999E-3</v>
      </c>
      <c r="Q6" s="4">
        <f t="shared" si="21"/>
        <v>50</v>
      </c>
      <c r="R6">
        <f t="shared" si="0"/>
        <v>100000</v>
      </c>
      <c r="S6">
        <f t="shared" si="1"/>
        <v>1126.047546109332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728.01131383882603</v>
      </c>
      <c r="AC6">
        <f t="shared" si="2"/>
        <v>1086.0391800140505</v>
      </c>
      <c r="AE6">
        <f t="shared" si="3"/>
        <v>0</v>
      </c>
      <c r="AF6">
        <f t="shared" si="4"/>
        <v>0</v>
      </c>
      <c r="AG6">
        <f t="shared" si="4"/>
        <v>-48.223504583198263</v>
      </c>
      <c r="AH6">
        <f t="shared" si="5"/>
        <v>-198.1666376450404</v>
      </c>
      <c r="AI6">
        <f t="shared" si="6"/>
        <v>-246.39014222823866</v>
      </c>
      <c r="AJ6">
        <f t="shared" si="7"/>
        <v>-358.02786617522452</v>
      </c>
      <c r="AK6">
        <f>G6*SUM(AB6, AE6:AF6)</f>
        <v>42.588661859571324</v>
      </c>
      <c r="AL6">
        <f t="shared" si="8"/>
        <v>-561.82934654389192</v>
      </c>
      <c r="AN6">
        <f t="shared" si="9"/>
        <v>0</v>
      </c>
      <c r="AO6">
        <f t="shared" si="9"/>
        <v>0</v>
      </c>
      <c r="AP6">
        <f t="shared" si="9"/>
        <v>-37.200095091882702</v>
      </c>
      <c r="AQ6">
        <f t="shared" si="9"/>
        <v>-152.86773178659871</v>
      </c>
      <c r="AR6">
        <f t="shared" si="9"/>
        <v>-190.06782687848141</v>
      </c>
      <c r="AS6">
        <f t="shared" si="9"/>
        <v>-276.18628679887809</v>
      </c>
      <c r="AT6">
        <f t="shared" si="9"/>
        <v>32.853320900366171</v>
      </c>
      <c r="AU6">
        <f t="shared" si="9"/>
        <v>-433.4007927769934</v>
      </c>
      <c r="AW6">
        <v>3</v>
      </c>
      <c r="AX6">
        <f>IF(Z6&gt;0, (R6*SUMPRODUCT(K6:$K$98, X6:$X$98)-K6*$AZ$3)/Z6, 0)</f>
        <v>1126.047546109332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2.0855349999999999E-3</v>
      </c>
      <c r="Q7" s="4">
        <f t="shared" si="21"/>
        <v>50</v>
      </c>
      <c r="R7">
        <f t="shared" si="0"/>
        <v>100000</v>
      </c>
      <c r="S7">
        <f t="shared" si="1"/>
        <v>1437.6923165148003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1086.0391800140505</v>
      </c>
      <c r="AC7">
        <f t="shared" si="2"/>
        <v>1369.8533016176461</v>
      </c>
      <c r="AE7">
        <f t="shared" si="3"/>
        <v>0</v>
      </c>
      <c r="AF7">
        <f t="shared" si="4"/>
        <v>0</v>
      </c>
      <c r="AG7">
        <f t="shared" si="4"/>
        <v>-47.640697730735361</v>
      </c>
      <c r="AH7">
        <f t="shared" si="5"/>
        <v>-201.14361326184078</v>
      </c>
      <c r="AI7">
        <f t="shared" si="6"/>
        <v>-248.78431099257614</v>
      </c>
      <c r="AJ7">
        <f t="shared" si="7"/>
        <v>-283.81412160359559</v>
      </c>
      <c r="AK7">
        <f>G7*SUM(AB7, AE7:AF7)</f>
        <v>53.324523738689876</v>
      </c>
      <c r="AL7">
        <f t="shared" si="8"/>
        <v>-479.27390885748184</v>
      </c>
      <c r="AN7">
        <f t="shared" si="9"/>
        <v>0</v>
      </c>
      <c r="AO7">
        <f t="shared" si="9"/>
        <v>0</v>
      </c>
      <c r="AP7">
        <f t="shared" si="9"/>
        <v>-33.436913875576771</v>
      </c>
      <c r="AQ7">
        <f t="shared" si="9"/>
        <v>-141.17387010726887</v>
      </c>
      <c r="AR7">
        <f t="shared" si="9"/>
        <v>-174.61078398284565</v>
      </c>
      <c r="AS7">
        <f t="shared" si="9"/>
        <v>-199.19666992218541</v>
      </c>
      <c r="AT7">
        <f t="shared" si="9"/>
        <v>37.426141778700625</v>
      </c>
      <c r="AU7">
        <f t="shared" si="9"/>
        <v>-336.38131212633044</v>
      </c>
      <c r="AW7">
        <v>4</v>
      </c>
      <c r="AX7">
        <f>IF(Z7&gt;0, (R7*SUMPRODUCT(K7:$K$98, X7:$X$98)-K7*$AZ$3)/Z7, 0)</f>
        <v>1437.6923165148003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2.1420699999999998E-3</v>
      </c>
      <c r="Q8" s="4">
        <f t="shared" si="21"/>
        <v>50</v>
      </c>
      <c r="R8">
        <f t="shared" si="0"/>
        <v>100000</v>
      </c>
      <c r="S8">
        <f t="shared" si="1"/>
        <v>1616.9554772585448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1369.8533016176461</v>
      </c>
      <c r="AC8">
        <f t="shared" si="2"/>
        <v>1521.9509685644452</v>
      </c>
      <c r="AE8">
        <f t="shared" si="3"/>
        <v>0</v>
      </c>
      <c r="AF8">
        <f t="shared" si="4"/>
        <v>0</v>
      </c>
      <c r="AG8">
        <f t="shared" si="4"/>
        <v>-47.062241044039929</v>
      </c>
      <c r="AH8">
        <f t="shared" si="5"/>
        <v>-204.09941877615256</v>
      </c>
      <c r="AI8">
        <f t="shared" si="6"/>
        <v>-251.16165982019248</v>
      </c>
      <c r="AJ8">
        <f t="shared" si="7"/>
        <v>-152.09766694679911</v>
      </c>
      <c r="AK8">
        <f t="shared" ref="AK8:AK71" si="22">G8*SUM(AB8:AB8, AE8:AF8)</f>
        <v>29.177875324455862</v>
      </c>
      <c r="AL8">
        <f t="shared" si="8"/>
        <v>-374.08145144253575</v>
      </c>
      <c r="AN8">
        <f t="shared" si="9"/>
        <v>0</v>
      </c>
      <c r="AO8">
        <f t="shared" si="9"/>
        <v>0</v>
      </c>
      <c r="AP8">
        <f t="shared" si="9"/>
        <v>-30.832559065355689</v>
      </c>
      <c r="AQ8">
        <f t="shared" si="9"/>
        <v>-133.71457127873936</v>
      </c>
      <c r="AR8">
        <f t="shared" si="9"/>
        <v>-164.54713034409502</v>
      </c>
      <c r="AS8">
        <f t="shared" si="9"/>
        <v>-99.645919867087969</v>
      </c>
      <c r="AT8">
        <f t="shared" si="9"/>
        <v>19.115718767005056</v>
      </c>
      <c r="AU8">
        <f t="shared" si="9"/>
        <v>-245.07733144417796</v>
      </c>
      <c r="AW8">
        <v>5</v>
      </c>
      <c r="AX8">
        <f>IF(Z8&gt;0, (R8*SUMPRODUCT(K8:$K$98, X8:$X$98)-K8*$AZ$3)/Z8, 0)</f>
        <v>1616.9554772585448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2.2014550000000002E-3</v>
      </c>
      <c r="Q9" s="4">
        <f t="shared" si="21"/>
        <v>50</v>
      </c>
      <c r="R9">
        <f t="shared" si="0"/>
        <v>100000</v>
      </c>
      <c r="S9">
        <f t="shared" si="1"/>
        <v>1727.3184218515073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1521.9509685644452</v>
      </c>
      <c r="AC9">
        <f t="shared" si="2"/>
        <v>1605.9920328711037</v>
      </c>
      <c r="AE9">
        <f t="shared" si="3"/>
        <v>0</v>
      </c>
      <c r="AF9">
        <f t="shared" si="4"/>
        <v>0</v>
      </c>
      <c r="AG9">
        <f t="shared" si="4"/>
        <v>-46.488013227741924</v>
      </c>
      <c r="AH9">
        <f t="shared" si="5"/>
        <v>-207.21081171521388</v>
      </c>
      <c r="AI9">
        <f t="shared" si="6"/>
        <v>-253.69882494295581</v>
      </c>
      <c r="AJ9">
        <f t="shared" si="7"/>
        <v>-84.041064306658427</v>
      </c>
      <c r="AK9">
        <f t="shared" si="22"/>
        <v>8.9795107145302264</v>
      </c>
      <c r="AL9">
        <f t="shared" si="8"/>
        <v>-328.76037853508399</v>
      </c>
      <c r="AN9">
        <f t="shared" si="9"/>
        <v>0</v>
      </c>
      <c r="AO9">
        <f t="shared" si="9"/>
        <v>0</v>
      </c>
      <c r="AP9">
        <f t="shared" si="9"/>
        <v>-28.843978580722517</v>
      </c>
      <c r="AQ9">
        <f t="shared" si="9"/>
        <v>-128.56613565152497</v>
      </c>
      <c r="AR9">
        <f t="shared" si="9"/>
        <v>-157.41011423224751</v>
      </c>
      <c r="AS9">
        <f t="shared" si="9"/>
        <v>-52.144165569885011</v>
      </c>
      <c r="AT9">
        <f t="shared" si="9"/>
        <v>5.5714322194504105</v>
      </c>
      <c r="AU9">
        <f t="shared" si="9"/>
        <v>-203.9828475826821</v>
      </c>
      <c r="AW9">
        <v>6</v>
      </c>
      <c r="AX9">
        <f>IF(Z9&gt;0, (R9*SUMPRODUCT(K9:$K$98, X9:$X$98)-K9*$AZ$3)/Z9, 0)</f>
        <v>1727.3184218515073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2.2708170000000001E-3</v>
      </c>
      <c r="Q10" s="4">
        <f t="shared" si="21"/>
        <v>50</v>
      </c>
      <c r="R10">
        <f t="shared" si="0"/>
        <v>100000</v>
      </c>
      <c r="S10">
        <f t="shared" si="1"/>
        <v>1826.4835559187875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1605.9920328711037</v>
      </c>
      <c r="AC10">
        <f t="shared" si="2"/>
        <v>1677.3536329282902</v>
      </c>
      <c r="AE10">
        <f t="shared" si="3"/>
        <v>0</v>
      </c>
      <c r="AF10">
        <f t="shared" si="4"/>
        <v>0</v>
      </c>
      <c r="AG10">
        <f t="shared" si="4"/>
        <v>-45.917567324730726</v>
      </c>
      <c r="AH10">
        <f t="shared" si="5"/>
        <v>-211.1315414675625</v>
      </c>
      <c r="AI10">
        <f t="shared" si="6"/>
        <v>-257.04910879229323</v>
      </c>
      <c r="AJ10">
        <f t="shared" si="7"/>
        <v>-71.361600057186479</v>
      </c>
      <c r="AK10">
        <f t="shared" si="22"/>
        <v>6.5845673347715259</v>
      </c>
      <c r="AL10">
        <f t="shared" si="8"/>
        <v>-321.82614151470818</v>
      </c>
      <c r="AN10">
        <f t="shared" si="9"/>
        <v>0</v>
      </c>
      <c r="AO10">
        <f t="shared" si="9"/>
        <v>0</v>
      </c>
      <c r="AP10">
        <f t="shared" si="9"/>
        <v>-27.027833600233901</v>
      </c>
      <c r="AQ10">
        <f t="shared" si="9"/>
        <v>-124.27548981831056</v>
      </c>
      <c r="AR10">
        <f t="shared" si="9"/>
        <v>-151.30332341854447</v>
      </c>
      <c r="AS10">
        <f t="shared" si="9"/>
        <v>-42.004608784082379</v>
      </c>
      <c r="AT10">
        <f t="shared" si="9"/>
        <v>3.8757843810660559</v>
      </c>
      <c r="AU10">
        <f t="shared" si="9"/>
        <v>-189.43214782156079</v>
      </c>
      <c r="AW10">
        <v>7</v>
      </c>
      <c r="AX10">
        <f>IF(Z10&gt;0, (R10*SUMPRODUCT(K10:$K$98, X10:$X$98)-K10*$AZ$3)/Z10, 0)</f>
        <v>1826.4835559187875</v>
      </c>
    </row>
    <row r="11" spans="1:52" x14ac:dyDescent="0.25">
      <c r="A11" t="s">
        <v>33</v>
      </c>
      <c r="C11" s="12">
        <f>AU91</f>
        <v>4319.5499612024623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2.3392280000000001E-3</v>
      </c>
      <c r="Q11" s="4">
        <f t="shared" si="21"/>
        <v>50</v>
      </c>
      <c r="R11">
        <f t="shared" si="0"/>
        <v>100000</v>
      </c>
      <c r="S11">
        <f t="shared" si="1"/>
        <v>1915.1534379363484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1677.3536329282902</v>
      </c>
      <c r="AC11">
        <f t="shared" si="2"/>
        <v>1737.0817049209295</v>
      </c>
      <c r="AE11">
        <f t="shared" si="3"/>
        <v>0</v>
      </c>
      <c r="AF11">
        <f t="shared" si="4"/>
        <v>0</v>
      </c>
      <c r="AG11">
        <f t="shared" si="4"/>
        <v>-45.350979992305525</v>
      </c>
      <c r="AH11">
        <f t="shared" si="5"/>
        <v>-214.82331835579043</v>
      </c>
      <c r="AI11">
        <f t="shared" si="6"/>
        <v>-260.17429834809593</v>
      </c>
      <c r="AJ11">
        <f t="shared" si="7"/>
        <v>-59.728071992639343</v>
      </c>
      <c r="AK11">
        <f t="shared" si="22"/>
        <v>4.0256487190278962</v>
      </c>
      <c r="AL11">
        <f t="shared" si="8"/>
        <v>-315.87672162170736</v>
      </c>
      <c r="AN11">
        <f t="shared" si="9"/>
        <v>0</v>
      </c>
      <c r="AO11">
        <f t="shared" si="9"/>
        <v>0</v>
      </c>
      <c r="AP11">
        <f t="shared" si="9"/>
        <v>-25.365194791994067</v>
      </c>
      <c r="AQ11">
        <f t="shared" si="9"/>
        <v>-120.15253731852519</v>
      </c>
      <c r="AR11">
        <f t="shared" si="9"/>
        <v>-145.51773211051923</v>
      </c>
      <c r="AS11">
        <f t="shared" si="9"/>
        <v>-33.406426518249155</v>
      </c>
      <c r="AT11">
        <f t="shared" si="9"/>
        <v>2.2515800968272064</v>
      </c>
      <c r="AU11">
        <f t="shared" si="9"/>
        <v>-176.67257853194118</v>
      </c>
      <c r="AW11">
        <v>8</v>
      </c>
      <c r="AX11">
        <f>IF(Z11&gt;0, (R11*SUMPRODUCT(K11:$K$98, X11:$X$98)-K11*$AZ$3)/Z11, 0)</f>
        <v>1915.1534379363484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2.4176169999999999E-3</v>
      </c>
      <c r="Q12" s="4">
        <f t="shared" si="21"/>
        <v>50</v>
      </c>
      <c r="R12">
        <f t="shared" si="0"/>
        <v>100000</v>
      </c>
      <c r="S12">
        <f t="shared" si="1"/>
        <v>1999.9338845966076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1737.0817049209295</v>
      </c>
      <c r="AC12">
        <f t="shared" si="2"/>
        <v>1791.4539323799709</v>
      </c>
      <c r="AE12">
        <f t="shared" si="3"/>
        <v>0</v>
      </c>
      <c r="AF12">
        <f t="shared" si="4"/>
        <v>0</v>
      </c>
      <c r="AG12">
        <f t="shared" si="4"/>
        <v>-44.787828892186411</v>
      </c>
      <c r="AH12">
        <f t="shared" si="5"/>
        <v>-219.2826003921154</v>
      </c>
      <c r="AI12">
        <f t="shared" si="6"/>
        <v>-264.07042928430178</v>
      </c>
      <c r="AJ12">
        <f t="shared" si="7"/>
        <v>-54.372227459041369</v>
      </c>
      <c r="AK12">
        <f t="shared" si="22"/>
        <v>3.9952879213181376</v>
      </c>
      <c r="AL12">
        <f t="shared" si="8"/>
        <v>-314.447368822025</v>
      </c>
      <c r="AN12">
        <f t="shared" si="9"/>
        <v>0</v>
      </c>
      <c r="AO12">
        <f t="shared" si="9"/>
        <v>0</v>
      </c>
      <c r="AP12">
        <f t="shared" si="9"/>
        <v>-23.805207182302279</v>
      </c>
      <c r="AQ12">
        <f t="shared" si="9"/>
        <v>-116.55103323659853</v>
      </c>
      <c r="AR12">
        <f t="shared" si="9"/>
        <v>-140.3562404189008</v>
      </c>
      <c r="AS12">
        <f t="shared" si="9"/>
        <v>-28.89941690947991</v>
      </c>
      <c r="AT12">
        <f t="shared" si="9"/>
        <v>2.1235380028997235</v>
      </c>
      <c r="AU12">
        <f t="shared" si="9"/>
        <v>-167.13211932548097</v>
      </c>
      <c r="AW12">
        <v>9</v>
      </c>
      <c r="AX12">
        <f>IF(Z12&gt;0, (R12*SUMPRODUCT(K12:$K$98, X12:$X$98)-K12*$AZ$3)/Z12, 0)</f>
        <v>1999.9338845966076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2.502181E-3</v>
      </c>
      <c r="Q13" s="4">
        <f t="shared" si="21"/>
        <v>50</v>
      </c>
      <c r="R13">
        <f t="shared" si="0"/>
        <v>100000</v>
      </c>
      <c r="S13">
        <f t="shared" si="1"/>
        <v>2079.9654099095856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1791.4539323799709</v>
      </c>
      <c r="AC13">
        <f t="shared" si="2"/>
        <v>1839.8493503795398</v>
      </c>
      <c r="AE13">
        <f t="shared" si="3"/>
        <v>0</v>
      </c>
      <c r="AF13">
        <f t="shared" si="4"/>
        <v>0</v>
      </c>
      <c r="AG13">
        <f t="shared" si="4"/>
        <v>-44.227883348779265</v>
      </c>
      <c r="AH13">
        <f t="shared" si="5"/>
        <v>-224.13450897055975</v>
      </c>
      <c r="AI13">
        <f t="shared" si="6"/>
        <v>-268.36239231933899</v>
      </c>
      <c r="AJ13">
        <f t="shared" si="7"/>
        <v>-48.395417999568963</v>
      </c>
      <c r="AK13">
        <f t="shared" si="22"/>
        <v>3.5829078647599419</v>
      </c>
      <c r="AL13">
        <f t="shared" si="8"/>
        <v>-313.17490245414803</v>
      </c>
      <c r="AN13">
        <f t="shared" si="9"/>
        <v>0</v>
      </c>
      <c r="AO13">
        <f t="shared" si="9"/>
        <v>0</v>
      </c>
      <c r="AP13">
        <f t="shared" si="9"/>
        <v>-22.345618035519614</v>
      </c>
      <c r="AQ13">
        <f t="shared" si="9"/>
        <v>-113.24132530916404</v>
      </c>
      <c r="AR13">
        <f t="shared" si="9"/>
        <v>-135.58694334468365</v>
      </c>
      <c r="AS13">
        <f t="shared" si="9"/>
        <v>-24.451215916429948</v>
      </c>
      <c r="AT13">
        <f t="shared" si="9"/>
        <v>1.8102220712444432</v>
      </c>
      <c r="AU13">
        <f t="shared" si="9"/>
        <v>-158.22793718986915</v>
      </c>
      <c r="AW13">
        <v>10</v>
      </c>
      <c r="AX13">
        <f>IF(Z13&gt;0, (R13*SUMPRODUCT(K13:$K$98, X13:$X$98)-K13*$AZ$3)/Z13, 0)</f>
        <v>2079.9654099095856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2.5943469999999999E-3</v>
      </c>
      <c r="Q14" s="4">
        <f t="shared" si="21"/>
        <v>50</v>
      </c>
      <c r="R14">
        <f t="shared" si="0"/>
        <v>100000</v>
      </c>
      <c r="S14">
        <f t="shared" si="1"/>
        <v>2155.7026705807402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1839.8493503795398</v>
      </c>
      <c r="AC14">
        <f t="shared" si="2"/>
        <v>1882.8278784724819</v>
      </c>
      <c r="AE14">
        <f t="shared" si="3"/>
        <v>0</v>
      </c>
      <c r="AF14">
        <f t="shared" si="4"/>
        <v>0</v>
      </c>
      <c r="AG14">
        <f t="shared" si="4"/>
        <v>-43.670862038809219</v>
      </c>
      <c r="AH14">
        <f t="shared" si="5"/>
        <v>-229.48495296451085</v>
      </c>
      <c r="AI14">
        <f t="shared" si="6"/>
        <v>-273.15581500332007</v>
      </c>
      <c r="AJ14">
        <f t="shared" si="7"/>
        <v>-42.978528092942042</v>
      </c>
      <c r="AK14">
        <f t="shared" si="22"/>
        <v>3.3117288306831716</v>
      </c>
      <c r="AL14">
        <f t="shared" si="8"/>
        <v>-312.82261426557892</v>
      </c>
      <c r="AN14">
        <f t="shared" si="9"/>
        <v>0</v>
      </c>
      <c r="AO14">
        <f t="shared" si="9"/>
        <v>0</v>
      </c>
      <c r="AP14">
        <f t="shared" si="9"/>
        <v>-20.977552356009525</v>
      </c>
      <c r="AQ14">
        <f t="shared" si="9"/>
        <v>-110.23443071609847</v>
      </c>
      <c r="AR14">
        <f t="shared" si="9"/>
        <v>-131.21198307210801</v>
      </c>
      <c r="AS14">
        <f t="shared" si="9"/>
        <v>-20.644985721891686</v>
      </c>
      <c r="AT14">
        <f t="shared" si="9"/>
        <v>1.590808188600088</v>
      </c>
      <c r="AU14">
        <f t="shared" si="9"/>
        <v>-150.26616060539959</v>
      </c>
      <c r="AW14">
        <v>11</v>
      </c>
      <c r="AX14">
        <f>IF(Z14&gt;0, (R14*SUMPRODUCT(K14:$K$98, X14:$X$98)-K14*$AZ$3)/Z14, 0)</f>
        <v>2155.7026705807402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2.6922130000000002E-3</v>
      </c>
      <c r="Q15" s="4">
        <f t="shared" si="21"/>
        <v>50</v>
      </c>
      <c r="R15">
        <f t="shared" si="0"/>
        <v>100000</v>
      </c>
      <c r="S15">
        <f t="shared" si="1"/>
        <v>2235.0750837811388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1882.8278784724819</v>
      </c>
      <c r="AC15">
        <f t="shared" si="2"/>
        <v>1927.375969489942</v>
      </c>
      <c r="AE15">
        <f t="shared" si="3"/>
        <v>0</v>
      </c>
      <c r="AF15">
        <f t="shared" si="4"/>
        <v>0</v>
      </c>
      <c r="AG15">
        <f t="shared" si="4"/>
        <v>-43.116582155919033</v>
      </c>
      <c r="AH15">
        <f t="shared" si="5"/>
        <v>-235.14252500417737</v>
      </c>
      <c r="AI15">
        <f t="shared" si="6"/>
        <v>-278.25910716009639</v>
      </c>
      <c r="AJ15">
        <f t="shared" si="7"/>
        <v>-44.548091017460138</v>
      </c>
      <c r="AK15">
        <f t="shared" si="22"/>
        <v>7.7195943017371764</v>
      </c>
      <c r="AL15">
        <f t="shared" si="8"/>
        <v>-315.08760387581935</v>
      </c>
      <c r="AN15">
        <f t="shared" si="9"/>
        <v>0</v>
      </c>
      <c r="AO15">
        <f t="shared" si="9"/>
        <v>0</v>
      </c>
      <c r="AP15">
        <f t="shared" si="9"/>
        <v>-19.648326338381935</v>
      </c>
      <c r="AQ15">
        <f t="shared" si="9"/>
        <v>-107.15499319045531</v>
      </c>
      <c r="AR15">
        <f t="shared" si="9"/>
        <v>-126.80331952883725</v>
      </c>
      <c r="AS15">
        <f t="shared" si="9"/>
        <v>-20.300668241692655</v>
      </c>
      <c r="AT15">
        <f t="shared" si="9"/>
        <v>3.5178370004363502</v>
      </c>
      <c r="AU15">
        <f t="shared" si="9"/>
        <v>-143.58615077009355</v>
      </c>
      <c r="AW15">
        <v>12</v>
      </c>
      <c r="AX15">
        <f>IF(Z15&gt;0, (R15*SUMPRODUCT(K15:$K$98, X15:$X$98)-K15*$AZ$3)/Z15, 0)</f>
        <v>2235.0750837811388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2.807183E-3</v>
      </c>
      <c r="Q16" s="4">
        <f t="shared" si="21"/>
        <v>50</v>
      </c>
      <c r="R16">
        <f t="shared" si="0"/>
        <v>100000</v>
      </c>
      <c r="S16">
        <f t="shared" si="1"/>
        <v>2319.7357888582501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1927.375969489942</v>
      </c>
      <c r="AC16">
        <f t="shared" si="2"/>
        <v>1974.7623215133938</v>
      </c>
      <c r="AE16">
        <f t="shared" si="3"/>
        <v>0</v>
      </c>
      <c r="AF16">
        <f t="shared" si="4"/>
        <v>0</v>
      </c>
      <c r="AG16">
        <f t="shared" si="4"/>
        <v>-42.564380197913643</v>
      </c>
      <c r="AH16">
        <f t="shared" si="5"/>
        <v>-242.07227289239856</v>
      </c>
      <c r="AI16">
        <f t="shared" si="6"/>
        <v>-284.63665309031222</v>
      </c>
      <c r="AJ16">
        <f t="shared" si="7"/>
        <v>-47.386352023451764</v>
      </c>
      <c r="AK16">
        <f t="shared" si="22"/>
        <v>13.68436938337859</v>
      </c>
      <c r="AL16">
        <f t="shared" si="8"/>
        <v>-318.33863573038542</v>
      </c>
      <c r="AN16">
        <f t="shared" si="9"/>
        <v>0</v>
      </c>
      <c r="AO16">
        <f t="shared" si="9"/>
        <v>0</v>
      </c>
      <c r="AP16">
        <f t="shared" si="9"/>
        <v>-18.348960956695262</v>
      </c>
      <c r="AQ16">
        <f t="shared" si="9"/>
        <v>-104.35426672132822</v>
      </c>
      <c r="AR16">
        <f t="shared" si="9"/>
        <v>-122.7032276780235</v>
      </c>
      <c r="AS16">
        <f t="shared" si="9"/>
        <v>-20.427651456819596</v>
      </c>
      <c r="AT16">
        <f t="shared" si="9"/>
        <v>5.8991569562410184</v>
      </c>
      <c r="AU16">
        <f t="shared" si="9"/>
        <v>-137.23172217860207</v>
      </c>
      <c r="AW16">
        <v>13</v>
      </c>
      <c r="AX16">
        <f>IF(Z16&gt;0, (R16*SUMPRODUCT(K16:$K$98, X16:$X$98)-K16*$AZ$3)/Z16, 0)</f>
        <v>2319.7357888582501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2.939255E-3</v>
      </c>
      <c r="Q17" s="4">
        <f t="shared" si="21"/>
        <v>50</v>
      </c>
      <c r="R17">
        <f t="shared" si="0"/>
        <v>100000</v>
      </c>
      <c r="S17">
        <f t="shared" si="1"/>
        <v>2419.1281251232717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1974.7623215133938</v>
      </c>
      <c r="AC17">
        <f t="shared" si="2"/>
        <v>2032.727022755892</v>
      </c>
      <c r="AE17">
        <f t="shared" si="3"/>
        <v>0</v>
      </c>
      <c r="AF17">
        <f t="shared" si="4"/>
        <v>0</v>
      </c>
      <c r="AG17">
        <f t="shared" si="4"/>
        <v>-42.013628828615893</v>
      </c>
      <c r="AH17">
        <f t="shared" si="5"/>
        <v>-250.21513463723733</v>
      </c>
      <c r="AI17">
        <f t="shared" si="6"/>
        <v>-292.22876346585321</v>
      </c>
      <c r="AJ17">
        <f t="shared" si="7"/>
        <v>-57.964701242498222</v>
      </c>
      <c r="AK17">
        <f t="shared" si="22"/>
        <v>27.251720036884834</v>
      </c>
      <c r="AL17">
        <f t="shared" si="8"/>
        <v>-322.94174467146661</v>
      </c>
      <c r="AN17">
        <f t="shared" si="9"/>
        <v>0</v>
      </c>
      <c r="AO17">
        <f t="shared" si="9"/>
        <v>0</v>
      </c>
      <c r="AP17">
        <f t="shared" si="9"/>
        <v>-17.02532343663427</v>
      </c>
      <c r="AQ17">
        <f t="shared" si="9"/>
        <v>-101.39551651959263</v>
      </c>
      <c r="AR17">
        <f t="shared" si="9"/>
        <v>-118.4208399562269</v>
      </c>
      <c r="AS17">
        <f t="shared" si="9"/>
        <v>-23.489229901732347</v>
      </c>
      <c r="AT17">
        <f t="shared" si="9"/>
        <v>11.043305726463624</v>
      </c>
      <c r="AU17">
        <f t="shared" si="9"/>
        <v>-130.86676413149561</v>
      </c>
      <c r="AW17">
        <v>14</v>
      </c>
      <c r="AX17">
        <f>IF(Z17&gt;0, (R17*SUMPRODUCT(K17:$K$98, X17:$X$98)-K17*$AZ$3)/Z17, 0)</f>
        <v>2419.1281251232717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3.7729310000000002E-3</v>
      </c>
      <c r="Q18" s="4">
        <f t="shared" si="21"/>
        <v>50</v>
      </c>
      <c r="R18">
        <f t="shared" si="0"/>
        <v>100000</v>
      </c>
      <c r="S18">
        <f t="shared" si="1"/>
        <v>2535.6881724746245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2032.727022755892</v>
      </c>
      <c r="AC18">
        <f t="shared" si="2"/>
        <v>2101.3236737245466</v>
      </c>
      <c r="AE18">
        <f t="shared" si="3"/>
        <v>0</v>
      </c>
      <c r="AF18">
        <f t="shared" si="4"/>
        <v>0</v>
      </c>
      <c r="AG18">
        <f t="shared" si="4"/>
        <v>-41.434978017699756</v>
      </c>
      <c r="AH18">
        <f t="shared" si="5"/>
        <v>-317.02904525995717</v>
      </c>
      <c r="AI18">
        <f t="shared" si="6"/>
        <v>-358.46402327765691</v>
      </c>
      <c r="AJ18">
        <f t="shared" si="7"/>
        <v>-68.596650968654558</v>
      </c>
      <c r="AK18">
        <f t="shared" si="22"/>
        <v>43.906903691527269</v>
      </c>
      <c r="AL18">
        <f t="shared" si="8"/>
        <v>-383.15377055478422</v>
      </c>
      <c r="AN18">
        <f t="shared" si="9"/>
        <v>0</v>
      </c>
      <c r="AO18">
        <f t="shared" si="9"/>
        <v>0</v>
      </c>
      <c r="AP18">
        <f t="shared" si="9"/>
        <v>-15.668938812699537</v>
      </c>
      <c r="AQ18">
        <f t="shared" si="9"/>
        <v>-119.88684318608431</v>
      </c>
      <c r="AR18">
        <f t="shared" si="9"/>
        <v>-135.55578199878383</v>
      </c>
      <c r="AS18">
        <f t="shared" si="9"/>
        <v>-25.940323325978774</v>
      </c>
      <c r="AT18">
        <f t="shared" si="9"/>
        <v>16.603715515518083</v>
      </c>
      <c r="AU18">
        <f t="shared" si="9"/>
        <v>-144.89238980924452</v>
      </c>
      <c r="AW18">
        <v>15</v>
      </c>
      <c r="AX18">
        <f>IF(Z18&gt;0, (R18*SUMPRODUCT(K18:$K$98, X18:$X$98)-K18*$AZ$3)/Z18, 0)</f>
        <v>2535.6881724746245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4.6883589999999996E-3</v>
      </c>
      <c r="Q19" s="4">
        <f t="shared" si="21"/>
        <v>50</v>
      </c>
      <c r="R19">
        <f t="shared" si="0"/>
        <v>100000</v>
      </c>
      <c r="S19">
        <f t="shared" si="1"/>
        <v>2622.7133679397502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2101.3236737245466</v>
      </c>
      <c r="AC19">
        <f t="shared" si="2"/>
        <v>2141.5171271780187</v>
      </c>
      <c r="AE19">
        <f t="shared" si="3"/>
        <v>0</v>
      </c>
      <c r="AF19">
        <f t="shared" si="4"/>
        <v>0</v>
      </c>
      <c r="AG19">
        <f t="shared" si="4"/>
        <v>-40.826366185418671</v>
      </c>
      <c r="AH19">
        <f t="shared" si="5"/>
        <v>-388.52410420816955</v>
      </c>
      <c r="AI19">
        <f t="shared" si="6"/>
        <v>-429.35047039358824</v>
      </c>
      <c r="AJ19">
        <f t="shared" si="7"/>
        <v>-40.193453453472102</v>
      </c>
      <c r="AK19">
        <f t="shared" si="22"/>
        <v>46.859517924057386</v>
      </c>
      <c r="AL19">
        <f t="shared" si="8"/>
        <v>-422.68440592300294</v>
      </c>
      <c r="AN19">
        <f t="shared" si="9"/>
        <v>0</v>
      </c>
      <c r="AO19">
        <f t="shared" si="9"/>
        <v>0</v>
      </c>
      <c r="AP19">
        <f t="shared" si="9"/>
        <v>-14.397825062267621</v>
      </c>
      <c r="AQ19">
        <f t="shared" si="9"/>
        <v>-137.0168988211679</v>
      </c>
      <c r="AR19">
        <f t="shared" si="9"/>
        <v>-151.41472388343553</v>
      </c>
      <c r="AS19">
        <f t="shared" si="9"/>
        <v>-14.174622077391071</v>
      </c>
      <c r="AT19">
        <f t="shared" si="9"/>
        <v>16.525476171664177</v>
      </c>
      <c r="AU19">
        <f t="shared" si="9"/>
        <v>-149.06386978916242</v>
      </c>
      <c r="AW19">
        <v>16</v>
      </c>
      <c r="AX19">
        <f>IF(Z19&gt;0, (R19*SUMPRODUCT(K19:$K$98, X19:$X$98)-K19*$AZ$3)/Z19, 0)</f>
        <v>2622.7133679397502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5.6712799999999999E-3</v>
      </c>
      <c r="Q20" s="4">
        <f t="shared" si="21"/>
        <v>50</v>
      </c>
      <c r="R20">
        <f t="shared" si="0"/>
        <v>100000</v>
      </c>
      <c r="S20">
        <f t="shared" si="1"/>
        <v>2635.8740328985773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2141.5171271780187</v>
      </c>
      <c r="AC20">
        <f t="shared" si="2"/>
        <v>2118.53445094878</v>
      </c>
      <c r="AE20">
        <f t="shared" si="3"/>
        <v>0</v>
      </c>
      <c r="AF20">
        <f t="shared" si="4"/>
        <v>0</v>
      </c>
      <c r="AG20">
        <f t="shared" si="4"/>
        <v>-40.186564769544447</v>
      </c>
      <c r="AH20">
        <f t="shared" si="5"/>
        <v>-463.07550804008241</v>
      </c>
      <c r="AI20">
        <f t="shared" si="6"/>
        <v>-503.26207280962683</v>
      </c>
      <c r="AJ20">
        <f t="shared" si="7"/>
        <v>22.982676229238677</v>
      </c>
      <c r="AK20">
        <f t="shared" si="22"/>
        <v>9.2085236468654799</v>
      </c>
      <c r="AL20">
        <f t="shared" si="8"/>
        <v>-471.07087293352265</v>
      </c>
      <c r="AN20">
        <f t="shared" si="9"/>
        <v>0</v>
      </c>
      <c r="AO20">
        <f t="shared" si="9"/>
        <v>0</v>
      </c>
      <c r="AP20">
        <f t="shared" si="9"/>
        <v>-13.442277069454434</v>
      </c>
      <c r="AQ20">
        <f t="shared" si="9"/>
        <v>-154.89727272908493</v>
      </c>
      <c r="AR20">
        <f t="shared" si="9"/>
        <v>-168.33954979853937</v>
      </c>
      <c r="AS20">
        <f t="shared" si="9"/>
        <v>7.6876315117414977</v>
      </c>
      <c r="AT20">
        <f t="shared" si="9"/>
        <v>3.0802216355551399</v>
      </c>
      <c r="AU20">
        <f t="shared" si="9"/>
        <v>-157.57169665124272</v>
      </c>
      <c r="AW20">
        <v>17</v>
      </c>
      <c r="AX20">
        <f>IF(Z20&gt;0, (R20*SUMPRODUCT(K20:$K$98, X20:$X$98)-K20*$AZ$3)/Z20, 0)</f>
        <v>2635.8740328985773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6.8024940000000001E-3</v>
      </c>
      <c r="Q21" s="4">
        <f t="shared" si="21"/>
        <v>50</v>
      </c>
      <c r="R21">
        <f t="shared" si="0"/>
        <v>100000</v>
      </c>
      <c r="S21">
        <f t="shared" si="1"/>
        <v>2615.3054866567695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2118.53445094878</v>
      </c>
      <c r="AC21">
        <f t="shared" si="2"/>
        <v>2066.6839760789517</v>
      </c>
      <c r="AE21">
        <f t="shared" si="3"/>
        <v>0</v>
      </c>
      <c r="AF21">
        <f t="shared" si="4"/>
        <v>0</v>
      </c>
      <c r="AG21">
        <f t="shared" si="4"/>
        <v>-39.511330256123564</v>
      </c>
      <c r="AH21">
        <f t="shared" si="5"/>
        <v>-546.737731450875</v>
      </c>
      <c r="AI21">
        <f t="shared" si="6"/>
        <v>-586.24906170699853</v>
      </c>
      <c r="AJ21">
        <f t="shared" si="7"/>
        <v>51.850474869828304</v>
      </c>
      <c r="AK21">
        <f t="shared" si="22"/>
        <v>3.3896551215180479</v>
      </c>
      <c r="AL21">
        <f t="shared" si="8"/>
        <v>-531.00893171565212</v>
      </c>
      <c r="AN21">
        <f t="shared" si="9"/>
        <v>0</v>
      </c>
      <c r="AO21">
        <f t="shared" si="9"/>
        <v>0</v>
      </c>
      <c r="AP21">
        <f t="shared" si="9"/>
        <v>-12.567909176158796</v>
      </c>
      <c r="AQ21">
        <f t="shared" si="9"/>
        <v>-173.9083474920148</v>
      </c>
      <c r="AR21">
        <f t="shared" si="9"/>
        <v>-186.47625666817359</v>
      </c>
      <c r="AS21">
        <f t="shared" si="9"/>
        <v>16.492789655030951</v>
      </c>
      <c r="AT21">
        <f t="shared" si="9"/>
        <v>1.0781939618228353</v>
      </c>
      <c r="AU21">
        <f t="shared" si="9"/>
        <v>-168.9052730513198</v>
      </c>
      <c r="AW21">
        <v>18</v>
      </c>
      <c r="AX21">
        <f>IF(Z21&gt;0, (R21*SUMPRODUCT(K21:$K$98, X21:$X$98)-K21*$AZ$3)/Z21, 0)</f>
        <v>2615.3054866567695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8.090557E-3</v>
      </c>
      <c r="Q22" s="4">
        <f t="shared" si="21"/>
        <v>50</v>
      </c>
      <c r="R22">
        <f t="shared" si="0"/>
        <v>100000</v>
      </c>
      <c r="S22">
        <f t="shared" si="1"/>
        <v>2609.9811186091451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2066.6839760789517</v>
      </c>
      <c r="AC22">
        <f t="shared" si="2"/>
        <v>2025.1651697678824</v>
      </c>
      <c r="AE22">
        <f t="shared" si="3"/>
        <v>0</v>
      </c>
      <c r="AF22">
        <f t="shared" si="4"/>
        <v>0</v>
      </c>
      <c r="AG22">
        <f t="shared" si="4"/>
        <v>-38.796548283979341</v>
      </c>
      <c r="AH22">
        <f t="shared" si="5"/>
        <v>-639.33733916598464</v>
      </c>
      <c r="AI22">
        <f t="shared" si="6"/>
        <v>-678.13388744996394</v>
      </c>
      <c r="AJ22">
        <f t="shared" si="7"/>
        <v>41.518806311069284</v>
      </c>
      <c r="AK22">
        <f t="shared" si="22"/>
        <v>43.400363497657985</v>
      </c>
      <c r="AL22">
        <f t="shared" si="8"/>
        <v>-593.21471764123669</v>
      </c>
      <c r="AN22">
        <f t="shared" si="9"/>
        <v>0</v>
      </c>
      <c r="AO22">
        <f t="shared" si="9"/>
        <v>0</v>
      </c>
      <c r="AP22">
        <f t="shared" si="9"/>
        <v>-11.522454434021169</v>
      </c>
      <c r="AQ22">
        <f t="shared" si="9"/>
        <v>-189.88120552854488</v>
      </c>
      <c r="AR22">
        <f t="shared" si="9"/>
        <v>-201.40365996256602</v>
      </c>
      <c r="AS22">
        <f t="shared" si="9"/>
        <v>12.330956619452571</v>
      </c>
      <c r="AT22">
        <f t="shared" si="9"/>
        <v>12.889773264396885</v>
      </c>
      <c r="AU22">
        <f t="shared" si="9"/>
        <v>-176.18293007871657</v>
      </c>
      <c r="AW22">
        <v>19</v>
      </c>
      <c r="AX22">
        <f>IF(Z22&gt;0, (R22*SUMPRODUCT(K22:$K$98, X22:$X$98)-K22*$AZ$3)/Z22, 0)</f>
        <v>2609.9811186091451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9.5159809999999997E-3</v>
      </c>
      <c r="Q23" s="4">
        <f t="shared" si="21"/>
        <v>50</v>
      </c>
      <c r="R23">
        <f t="shared" si="0"/>
        <v>100000</v>
      </c>
      <c r="S23">
        <f t="shared" si="1"/>
        <v>2674.9465163462351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2025.1651697678824</v>
      </c>
      <c r="AC23">
        <f t="shared" si="2"/>
        <v>2035.066974069736</v>
      </c>
      <c r="AE23">
        <f t="shared" si="3"/>
        <v>0</v>
      </c>
      <c r="AF23">
        <f t="shared" si="4"/>
        <v>0</v>
      </c>
      <c r="AG23">
        <f t="shared" si="4"/>
        <v>-38.039395584803621</v>
      </c>
      <c r="AH23">
        <f t="shared" si="5"/>
        <v>-738.37443267186006</v>
      </c>
      <c r="AI23">
        <f t="shared" si="6"/>
        <v>-776.41382825666369</v>
      </c>
      <c r="AJ23">
        <f t="shared" si="7"/>
        <v>-9.9018043018536446</v>
      </c>
      <c r="AK23">
        <f t="shared" si="22"/>
        <v>141.76156188375177</v>
      </c>
      <c r="AL23">
        <f t="shared" si="8"/>
        <v>-644.55407067476563</v>
      </c>
      <c r="AN23">
        <f t="shared" si="9"/>
        <v>0</v>
      </c>
      <c r="AO23">
        <f t="shared" si="9"/>
        <v>0</v>
      </c>
      <c r="AP23">
        <f t="shared" si="9"/>
        <v>-10.08712717161915</v>
      </c>
      <c r="AQ23">
        <f t="shared" si="9"/>
        <v>-195.79903119198431</v>
      </c>
      <c r="AR23">
        <f t="shared" si="9"/>
        <v>-205.88615836360347</v>
      </c>
      <c r="AS23">
        <f t="shared" si="9"/>
        <v>-2.6257188813269341</v>
      </c>
      <c r="AT23">
        <f t="shared" si="9"/>
        <v>37.591735641036848</v>
      </c>
      <c r="AU23">
        <f t="shared" si="9"/>
        <v>-170.92014160389357</v>
      </c>
      <c r="AW23">
        <v>20</v>
      </c>
      <c r="AX23">
        <f>IF(Z23&gt;0, (R23*SUMPRODUCT(K23:$K$98, X23:$X$98)-K23*$AZ$3)/Z23, 0)</f>
        <v>2674.9465163462351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1.1135328E-2</v>
      </c>
      <c r="Q24" s="4">
        <f t="shared" si="21"/>
        <v>50</v>
      </c>
      <c r="R24">
        <f t="shared" si="0"/>
        <v>100000</v>
      </c>
      <c r="S24">
        <f t="shared" si="1"/>
        <v>2709.3095822444075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2035.066974069736</v>
      </c>
      <c r="AC24">
        <f t="shared" si="2"/>
        <v>2017.6456302263227</v>
      </c>
      <c r="AE24">
        <f t="shared" si="3"/>
        <v>0</v>
      </c>
      <c r="AF24">
        <f t="shared" si="4"/>
        <v>0</v>
      </c>
      <c r="AG24">
        <f t="shared" si="4"/>
        <v>-37.235420482197043</v>
      </c>
      <c r="AH24">
        <f t="shared" si="5"/>
        <v>-847.16229351708023</v>
      </c>
      <c r="AI24">
        <f t="shared" si="6"/>
        <v>-884.39771399927724</v>
      </c>
      <c r="AJ24">
        <f t="shared" si="7"/>
        <v>17.421343843413297</v>
      </c>
      <c r="AK24">
        <f t="shared" si="22"/>
        <v>142.45468818488155</v>
      </c>
      <c r="AL24">
        <f t="shared" si="8"/>
        <v>-724.5216819709824</v>
      </c>
      <c r="AN24">
        <f t="shared" si="9"/>
        <v>0</v>
      </c>
      <c r="AO24">
        <f t="shared" si="9"/>
        <v>0</v>
      </c>
      <c r="AP24">
        <f t="shared" si="9"/>
        <v>-8.8160110984547018</v>
      </c>
      <c r="AQ24">
        <f t="shared" si="9"/>
        <v>-200.57762434587769</v>
      </c>
      <c r="AR24">
        <f t="shared" si="9"/>
        <v>-209.3936354443324</v>
      </c>
      <c r="AS24">
        <f t="shared" si="9"/>
        <v>4.1247489268171371</v>
      </c>
      <c r="AT24">
        <f t="shared" si="9"/>
        <v>33.728157109580124</v>
      </c>
      <c r="AU24">
        <f t="shared" si="9"/>
        <v>-171.54072940793512</v>
      </c>
      <c r="AW24">
        <v>21</v>
      </c>
      <c r="AX24">
        <f>IF(Z24&gt;0, (R24*SUMPRODUCT(K24:$K$98, X24:$X$98)-K24*$AZ$3)/Z24, 0)</f>
        <v>2709.3095822444075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1.2969985999999999E-2</v>
      </c>
      <c r="Q25" s="4">
        <f t="shared" si="21"/>
        <v>50</v>
      </c>
      <c r="R25">
        <f t="shared" si="0"/>
        <v>100000</v>
      </c>
      <c r="S25">
        <f t="shared" si="1"/>
        <v>2716.227452964964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2017.6456302263227</v>
      </c>
      <c r="AC25">
        <f t="shared" si="2"/>
        <v>1976.333798155955</v>
      </c>
      <c r="AE25">
        <f t="shared" si="3"/>
        <v>0</v>
      </c>
      <c r="AF25">
        <f t="shared" si="4"/>
        <v>0</v>
      </c>
      <c r="AG25">
        <f t="shared" si="4"/>
        <v>-36.380123395016859</v>
      </c>
      <c r="AH25">
        <f t="shared" si="5"/>
        <v>-965.88576471641784</v>
      </c>
      <c r="AI25">
        <f t="shared" si="6"/>
        <v>-1002.2658881114347</v>
      </c>
      <c r="AJ25">
        <f t="shared" si="7"/>
        <v>41.3118320703677</v>
      </c>
      <c r="AK25">
        <f t="shared" si="22"/>
        <v>141.2351941158426</v>
      </c>
      <c r="AL25">
        <f t="shared" si="8"/>
        <v>-819.71886192522447</v>
      </c>
      <c r="AN25">
        <f t="shared" si="9"/>
        <v>0</v>
      </c>
      <c r="AO25">
        <f t="shared" si="9"/>
        <v>0</v>
      </c>
      <c r="AP25">
        <f t="shared" si="9"/>
        <v>-7.6906316490601352</v>
      </c>
      <c r="AQ25">
        <f t="shared" si="9"/>
        <v>-204.18489379071804</v>
      </c>
      <c r="AR25">
        <f t="shared" si="9"/>
        <v>-211.87552543977819</v>
      </c>
      <c r="AS25">
        <f t="shared" si="9"/>
        <v>8.7331777232109644</v>
      </c>
      <c r="AT25">
        <f t="shared" si="9"/>
        <v>29.856629182770465</v>
      </c>
      <c r="AU25">
        <f t="shared" si="9"/>
        <v>-173.28571853379677</v>
      </c>
      <c r="AW25">
        <v>22</v>
      </c>
      <c r="AX25">
        <f>IF(Z25&gt;0, (R25*SUMPRODUCT(K25:$K$98, X25:$X$98)-K25*$AZ$3)/Z25, 0)</f>
        <v>2716.227452964964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1.4883069000000001E-2</v>
      </c>
      <c r="Q26" s="4">
        <f t="shared" si="21"/>
        <v>50</v>
      </c>
      <c r="R26">
        <f t="shared" si="0"/>
        <v>100000</v>
      </c>
      <c r="S26">
        <f t="shared" si="1"/>
        <v>2698.1779974839606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1976.333798155955</v>
      </c>
      <c r="AC26">
        <f t="shared" si="2"/>
        <v>1914.3505046112268</v>
      </c>
      <c r="AE26">
        <f t="shared" si="3"/>
        <v>0</v>
      </c>
      <c r="AF26">
        <f t="shared" si="4"/>
        <v>0</v>
      </c>
      <c r="AG26">
        <f t="shared" si="4"/>
        <v>-35.474874274350142</v>
      </c>
      <c r="AH26">
        <f t="shared" si="5"/>
        <v>-1082.8957734331004</v>
      </c>
      <c r="AI26">
        <f t="shared" si="6"/>
        <v>-1118.3706477074506</v>
      </c>
      <c r="AJ26">
        <f t="shared" si="7"/>
        <v>61.983293544728213</v>
      </c>
      <c r="AK26">
        <f t="shared" si="22"/>
        <v>138.34336587091687</v>
      </c>
      <c r="AL26">
        <f t="shared" si="8"/>
        <v>-918.04398829180559</v>
      </c>
      <c r="AN26">
        <f t="shared" si="9"/>
        <v>0</v>
      </c>
      <c r="AO26">
        <f t="shared" si="9"/>
        <v>0</v>
      </c>
      <c r="AP26">
        <f t="shared" si="9"/>
        <v>-6.6957724384669532</v>
      </c>
      <c r="AQ26">
        <f t="shared" si="9"/>
        <v>-204.39321694026032</v>
      </c>
      <c r="AR26">
        <f t="shared" si="9"/>
        <v>-211.08898937872729</v>
      </c>
      <c r="AS26">
        <f t="shared" si="9"/>
        <v>11.699154318420783</v>
      </c>
      <c r="AT26">
        <f t="shared" si="9"/>
        <v>26.111881019772945</v>
      </c>
      <c r="AU26">
        <f t="shared" si="9"/>
        <v>-173.27795404053356</v>
      </c>
      <c r="AW26">
        <v>23</v>
      </c>
      <c r="AX26">
        <f>IF(Z26&gt;0, (R26*SUMPRODUCT(K26:$K$98, X26:$X$98)-K26*$AZ$3)/Z26, 0)</f>
        <v>2698.1779974839606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1.6930661E-2</v>
      </c>
      <c r="Q27" s="4">
        <f t="shared" si="21"/>
        <v>50</v>
      </c>
      <c r="R27">
        <f t="shared" si="0"/>
        <v>100000</v>
      </c>
      <c r="S27">
        <f t="shared" si="1"/>
        <v>2660.7024132197112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1914.3505046112268</v>
      </c>
      <c r="AC27">
        <f t="shared" si="2"/>
        <v>1836.9230021763153</v>
      </c>
      <c r="AE27">
        <f t="shared" si="3"/>
        <v>0</v>
      </c>
      <c r="AF27">
        <f t="shared" si="4"/>
        <v>0</v>
      </c>
      <c r="AG27">
        <f t="shared" si="4"/>
        <v>-34.519512461250002</v>
      </c>
      <c r="AH27">
        <f t="shared" si="5"/>
        <v>-1201.2261407132864</v>
      </c>
      <c r="AI27">
        <f t="shared" si="6"/>
        <v>-1235.7456531745365</v>
      </c>
      <c r="AJ27">
        <f t="shared" si="7"/>
        <v>77.427502434911503</v>
      </c>
      <c r="AK27">
        <f t="shared" si="22"/>
        <v>134.0045353227859</v>
      </c>
      <c r="AL27">
        <f t="shared" si="8"/>
        <v>-1024.3136154168392</v>
      </c>
      <c r="AN27">
        <f t="shared" si="9"/>
        <v>0</v>
      </c>
      <c r="AO27">
        <f t="shared" si="9"/>
        <v>0</v>
      </c>
      <c r="AP27">
        <f t="shared" si="9"/>
        <v>-5.8173668399941576</v>
      </c>
      <c r="AQ27">
        <f t="shared" si="9"/>
        <v>-202.43545230147737</v>
      </c>
      <c r="AR27">
        <f t="shared" si="9"/>
        <v>-208.25281914147155</v>
      </c>
      <c r="AS27">
        <f t="shared" si="9"/>
        <v>13.048393591133314</v>
      </c>
      <c r="AT27">
        <f t="shared" si="9"/>
        <v>22.582982337038828</v>
      </c>
      <c r="AU27">
        <f t="shared" si="9"/>
        <v>-172.62144321329941</v>
      </c>
      <c r="AW27">
        <v>24</v>
      </c>
      <c r="AX27">
        <f>IF(Z27&gt;0, (R27*SUMPRODUCT(K27:$K$98, X27:$X$98)-K27*$AZ$3)/Z27, 0)</f>
        <v>2660.7024132197112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1.9185959999999998E-2</v>
      </c>
      <c r="Q28" s="4">
        <f t="shared" si="21"/>
        <v>50</v>
      </c>
      <c r="R28">
        <f t="shared" si="0"/>
        <v>100000</v>
      </c>
      <c r="S28">
        <f t="shared" si="1"/>
        <v>2607.794772671662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1836.9230021763153</v>
      </c>
      <c r="AC28">
        <f t="shared" si="2"/>
        <v>1747.8497949688995</v>
      </c>
      <c r="AE28">
        <f t="shared" si="3"/>
        <v>0</v>
      </c>
      <c r="AF28">
        <f t="shared" si="4"/>
        <v>0</v>
      </c>
      <c r="AG28">
        <f t="shared" si="4"/>
        <v>-33.512027351336457</v>
      </c>
      <c r="AH28">
        <f t="shared" si="5"/>
        <v>-1324.579970602088</v>
      </c>
      <c r="AI28">
        <f t="shared" si="6"/>
        <v>-1358.0919979534244</v>
      </c>
      <c r="AJ28">
        <f t="shared" si="7"/>
        <v>89.073207207415862</v>
      </c>
      <c r="AK28">
        <f t="shared" si="22"/>
        <v>128.58461015234209</v>
      </c>
      <c r="AL28">
        <f t="shared" si="8"/>
        <v>-1140.4341805936665</v>
      </c>
      <c r="AN28">
        <f t="shared" si="9"/>
        <v>0</v>
      </c>
      <c r="AO28">
        <f t="shared" si="9"/>
        <v>0</v>
      </c>
      <c r="AP28">
        <f t="shared" si="9"/>
        <v>-5.0424833965149656</v>
      </c>
      <c r="AQ28">
        <f t="shared" si="9"/>
        <v>-199.30672767402552</v>
      </c>
      <c r="AR28">
        <f t="shared" si="9"/>
        <v>-204.34921107054049</v>
      </c>
      <c r="AS28">
        <f t="shared" si="9"/>
        <v>13.402655819920714</v>
      </c>
      <c r="AT28">
        <f t="shared" si="9"/>
        <v>19.347852487195979</v>
      </c>
      <c r="AU28">
        <f t="shared" si="9"/>
        <v>-171.5987027634238</v>
      </c>
      <c r="AW28">
        <v>25</v>
      </c>
      <c r="AX28">
        <f>IF(Z28&gt;0, (R28*SUMPRODUCT(K28:$K$98, X28:$X$98)-K28*$AZ$3)/Z28, 0)</f>
        <v>2607.794772671662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2.1884238E-2</v>
      </c>
      <c r="Q29" s="4">
        <f t="shared" si="21"/>
        <v>50</v>
      </c>
      <c r="R29">
        <f t="shared" si="0"/>
        <v>100000</v>
      </c>
      <c r="S29">
        <f t="shared" si="1"/>
        <v>2542.5096616763103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1747.8497949688995</v>
      </c>
      <c r="AC29">
        <f t="shared" si="2"/>
        <v>1649.7593575574285</v>
      </c>
      <c r="AE29">
        <f t="shared" si="3"/>
        <v>0</v>
      </c>
      <c r="AF29">
        <f t="shared" si="4"/>
        <v>0</v>
      </c>
      <c r="AG29">
        <f t="shared" si="4"/>
        <v>-32.44352189540394</v>
      </c>
      <c r="AH29">
        <f t="shared" si="5"/>
        <v>-1466.7703648383133</v>
      </c>
      <c r="AI29">
        <f t="shared" si="6"/>
        <v>-1499.2138867337173</v>
      </c>
      <c r="AJ29">
        <f t="shared" si="7"/>
        <v>98.09043741147093</v>
      </c>
      <c r="AK29">
        <f t="shared" si="22"/>
        <v>122.34948564782297</v>
      </c>
      <c r="AL29">
        <f t="shared" si="8"/>
        <v>-1278.7739636744234</v>
      </c>
      <c r="AN29">
        <f t="shared" si="9"/>
        <v>0</v>
      </c>
      <c r="AO29">
        <f t="shared" si="9"/>
        <v>0</v>
      </c>
      <c r="AP29">
        <f t="shared" si="9"/>
        <v>-4.3586675498119956</v>
      </c>
      <c r="AQ29">
        <f t="shared" si="9"/>
        <v>-197.05519064353908</v>
      </c>
      <c r="AR29">
        <f t="shared" si="9"/>
        <v>-201.4138581933511</v>
      </c>
      <c r="AS29">
        <f t="shared" si="9"/>
        <v>13.178088614134404</v>
      </c>
      <c r="AT29">
        <f t="shared" si="9"/>
        <v>16.437202303394219</v>
      </c>
      <c r="AU29">
        <f t="shared" si="9"/>
        <v>-171.79856727582245</v>
      </c>
      <c r="AW29">
        <v>26</v>
      </c>
      <c r="AX29">
        <f>IF(Z29&gt;0, (R29*SUMPRODUCT(K29:$K$98, X29:$X$98)-K29*$AZ$3)/Z29, 0)</f>
        <v>2542.5096616763103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2.4761703999999999E-2</v>
      </c>
      <c r="Q30" s="4">
        <f t="shared" si="21"/>
        <v>50</v>
      </c>
      <c r="R30">
        <f t="shared" si="0"/>
        <v>100000</v>
      </c>
      <c r="S30">
        <f t="shared" si="1"/>
        <v>2463.7392533536736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1649.7593575574285</v>
      </c>
      <c r="AC30">
        <f t="shared" si="2"/>
        <v>1543.0758546483144</v>
      </c>
      <c r="AE30">
        <f t="shared" si="3"/>
        <v>0</v>
      </c>
      <c r="AF30">
        <f t="shared" si="4"/>
        <v>0</v>
      </c>
      <c r="AG30">
        <f t="shared" si="4"/>
        <v>-31.31572979055839</v>
      </c>
      <c r="AH30">
        <f t="shared" si="5"/>
        <v>-1606.7137717830224</v>
      </c>
      <c r="AI30">
        <f t="shared" si="6"/>
        <v>-1638.0295015735808</v>
      </c>
      <c r="AJ30">
        <f t="shared" si="7"/>
        <v>106.68350290911417</v>
      </c>
      <c r="AK30">
        <f t="shared" si="22"/>
        <v>115.48315502902001</v>
      </c>
      <c r="AL30">
        <f t="shared" si="8"/>
        <v>-1415.8628436354466</v>
      </c>
      <c r="AN30">
        <f t="shared" si="9"/>
        <v>0</v>
      </c>
      <c r="AO30">
        <f t="shared" si="9"/>
        <v>0</v>
      </c>
      <c r="AP30">
        <f t="shared" si="9"/>
        <v>-3.7563864630455588</v>
      </c>
      <c r="AQ30">
        <f t="shared" si="9"/>
        <v>-192.72863518366049</v>
      </c>
      <c r="AR30">
        <f t="shared" si="9"/>
        <v>-196.48502164670603</v>
      </c>
      <c r="AS30">
        <f t="shared" si="9"/>
        <v>12.79690650156591</v>
      </c>
      <c r="AT30">
        <f t="shared" si="9"/>
        <v>13.852442946790012</v>
      </c>
      <c r="AU30">
        <f t="shared" si="9"/>
        <v>-169.83567219835012</v>
      </c>
      <c r="AW30">
        <v>27</v>
      </c>
      <c r="AX30">
        <f>IF(Z30&gt;0, (R30*SUMPRODUCT(K30:$K$98, X30:$X$98)-K30*$AZ$3)/Z30, 0)</f>
        <v>2463.7392533536736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2.7627288E-2</v>
      </c>
      <c r="Q31" s="4">
        <f t="shared" si="21"/>
        <v>50</v>
      </c>
      <c r="R31">
        <f t="shared" si="0"/>
        <v>100000</v>
      </c>
      <c r="S31">
        <f t="shared" si="1"/>
        <v>2374.1863027490667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1543.0758546483144</v>
      </c>
      <c r="AC31">
        <f t="shared" si="2"/>
        <v>1431.0362263703892</v>
      </c>
      <c r="AE31">
        <f t="shared" si="3"/>
        <v>0</v>
      </c>
      <c r="AF31">
        <f t="shared" si="4"/>
        <v>0</v>
      </c>
      <c r="AG31">
        <f t="shared" si="4"/>
        <v>-30.137403806798869</v>
      </c>
      <c r="AH31">
        <f t="shared" si="5"/>
        <v>-1730.3373717078728</v>
      </c>
      <c r="AI31">
        <f t="shared" si="6"/>
        <v>-1760.4747755146716</v>
      </c>
      <c r="AJ31">
        <f t="shared" si="7"/>
        <v>112.0396282779252</v>
      </c>
      <c r="AK31">
        <f t="shared" si="22"/>
        <v>108.01530982538202</v>
      </c>
      <c r="AL31">
        <f t="shared" si="8"/>
        <v>-1540.4198374113644</v>
      </c>
      <c r="AN31">
        <f t="shared" si="9"/>
        <v>0</v>
      </c>
      <c r="AO31">
        <f t="shared" si="9"/>
        <v>0</v>
      </c>
      <c r="AP31">
        <f t="shared" si="9"/>
        <v>-3.2277177033582514</v>
      </c>
      <c r="AQ31">
        <f t="shared" si="9"/>
        <v>-185.31923331046607</v>
      </c>
      <c r="AR31">
        <f t="shared" si="9"/>
        <v>-188.54695101382433</v>
      </c>
      <c r="AS31">
        <f t="shared" si="9"/>
        <v>11.999450715418103</v>
      </c>
      <c r="AT31">
        <f t="shared" si="9"/>
        <v>11.568445974714638</v>
      </c>
      <c r="AU31">
        <f t="shared" si="9"/>
        <v>-164.97905432369157</v>
      </c>
      <c r="AW31">
        <v>28</v>
      </c>
      <c r="AX31">
        <f>IF(Z31&gt;0, (R31*SUMPRODUCT(K31:$K$98, X31:$X$98)-K31*$AZ$3)/Z31, 0)</f>
        <v>2374.1863027490667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3.0780427999999999E-2</v>
      </c>
      <c r="Q32" s="4">
        <f t="shared" si="21"/>
        <v>50</v>
      </c>
      <c r="R32">
        <f t="shared" si="0"/>
        <v>100000</v>
      </c>
      <c r="S32">
        <f t="shared" si="1"/>
        <v>2279.2014005362703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1431.0362263703892</v>
      </c>
      <c r="AC32">
        <f t="shared" si="2"/>
        <v>1317.7607492257591</v>
      </c>
      <c r="AE32">
        <f t="shared" si="3"/>
        <v>0</v>
      </c>
      <c r="AF32">
        <f t="shared" si="4"/>
        <v>0</v>
      </c>
      <c r="AG32">
        <f t="shared" si="4"/>
        <v>-28.908387580748784</v>
      </c>
      <c r="AH32">
        <f t="shared" si="5"/>
        <v>-1855.2843759641967</v>
      </c>
      <c r="AI32">
        <f t="shared" si="6"/>
        <v>-1884.1927635449454</v>
      </c>
      <c r="AJ32">
        <f t="shared" si="7"/>
        <v>113.27547714463003</v>
      </c>
      <c r="AK32">
        <f t="shared" si="22"/>
        <v>100.17253584592726</v>
      </c>
      <c r="AL32">
        <f t="shared" si="8"/>
        <v>-1670.744750554388</v>
      </c>
      <c r="AN32">
        <f t="shared" si="9"/>
        <v>0</v>
      </c>
      <c r="AO32">
        <f t="shared" si="9"/>
        <v>0</v>
      </c>
      <c r="AP32">
        <f t="shared" si="9"/>
        <v>-2.7643660660286828</v>
      </c>
      <c r="AQ32">
        <f t="shared" si="9"/>
        <v>-177.41166495097141</v>
      </c>
      <c r="AR32">
        <f t="shared" si="9"/>
        <v>-180.17603101700007</v>
      </c>
      <c r="AS32">
        <f t="shared" si="9"/>
        <v>10.831973393782487</v>
      </c>
      <c r="AT32">
        <f t="shared" si="9"/>
        <v>9.5790039505672961</v>
      </c>
      <c r="AU32">
        <f t="shared" si="9"/>
        <v>-159.76505367265028</v>
      </c>
      <c r="AW32">
        <v>29</v>
      </c>
      <c r="AX32">
        <f>IF(Z32&gt;0, (R32*SUMPRODUCT(K32:$K$98, X32:$X$98)-K32*$AZ$3)/Z32, 0)</f>
        <v>2279.2014005362703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3.4133669999999998E-2</v>
      </c>
      <c r="Q33" s="4">
        <f t="shared" si="21"/>
        <v>50</v>
      </c>
      <c r="R33">
        <f t="shared" si="0"/>
        <v>100000</v>
      </c>
      <c r="S33">
        <f t="shared" si="1"/>
        <v>2179.8090969278564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1317.7607492257591</v>
      </c>
      <c r="AC33">
        <f t="shared" si="2"/>
        <v>1204.6738665657122</v>
      </c>
      <c r="AE33">
        <f t="shared" si="3"/>
        <v>0</v>
      </c>
      <c r="AF33">
        <f t="shared" si="4"/>
        <v>0</v>
      </c>
      <c r="AG33">
        <f t="shared" si="4"/>
        <v>-27.63255434302792</v>
      </c>
      <c r="AH33">
        <f t="shared" si="5"/>
        <v>-1973.4987238267547</v>
      </c>
      <c r="AI33">
        <f t="shared" si="6"/>
        <v>-2001.1312781697827</v>
      </c>
      <c r="AJ33">
        <f t="shared" si="7"/>
        <v>113.08688266004697</v>
      </c>
      <c r="AK33">
        <f t="shared" si="22"/>
        <v>92.243252445803151</v>
      </c>
      <c r="AL33">
        <f t="shared" si="8"/>
        <v>-1795.8011430639326</v>
      </c>
      <c r="AN33">
        <f t="shared" si="9"/>
        <v>0</v>
      </c>
      <c r="AO33">
        <f t="shared" si="9"/>
        <v>0</v>
      </c>
      <c r="AP33">
        <f t="shared" si="9"/>
        <v>-2.3592539699208701</v>
      </c>
      <c r="AQ33">
        <f t="shared" si="9"/>
        <v>-168.49635545896655</v>
      </c>
      <c r="AR33">
        <f t="shared" si="9"/>
        <v>-170.85560942888742</v>
      </c>
      <c r="AS33">
        <f t="shared" si="9"/>
        <v>9.6553027110578711</v>
      </c>
      <c r="AT33">
        <f t="shared" si="9"/>
        <v>7.8756837616093929</v>
      </c>
      <c r="AU33">
        <f t="shared" si="9"/>
        <v>-153.32462295622014</v>
      </c>
      <c r="AW33">
        <v>30</v>
      </c>
      <c r="AX33">
        <f>IF(Z33&gt;0, (R33*SUMPRODUCT(K33:$K$98, X33:$X$98)-K33*$AZ$3)/Z33, 0)</f>
        <v>2179.8090969278564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3.7867151000000002E-2</v>
      </c>
      <c r="Q34" s="4">
        <f t="shared" si="21"/>
        <v>50</v>
      </c>
      <c r="R34">
        <f t="shared" si="0"/>
        <v>100000</v>
      </c>
      <c r="S34">
        <f t="shared" si="1"/>
        <v>2078.3277458529524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1204.6738665657122</v>
      </c>
      <c r="AC34">
        <f t="shared" si="2"/>
        <v>1093.6103524379278</v>
      </c>
      <c r="AE34">
        <f t="shared" si="3"/>
        <v>0</v>
      </c>
      <c r="AF34">
        <f t="shared" si="4"/>
        <v>0</v>
      </c>
      <c r="AG34">
        <f t="shared" si="4"/>
        <v>-26.309862691774498</v>
      </c>
      <c r="AH34">
        <f t="shared" si="5"/>
        <v>-2092.7322156462883</v>
      </c>
      <c r="AI34">
        <f t="shared" si="6"/>
        <v>-2119.0420783380628</v>
      </c>
      <c r="AJ34">
        <f t="shared" si="7"/>
        <v>111.0635141277844</v>
      </c>
      <c r="AK34">
        <f t="shared" si="22"/>
        <v>84.327170659599858</v>
      </c>
      <c r="AL34">
        <f t="shared" si="8"/>
        <v>-1923.6513935506784</v>
      </c>
      <c r="AN34">
        <f t="shared" si="9"/>
        <v>0</v>
      </c>
      <c r="AO34">
        <f t="shared" si="9"/>
        <v>0</v>
      </c>
      <c r="AP34">
        <f t="shared" si="9"/>
        <v>-2.0056457177636773</v>
      </c>
      <c r="AQ34">
        <f t="shared" si="9"/>
        <v>-159.53254701132687</v>
      </c>
      <c r="AR34">
        <f t="shared" si="9"/>
        <v>-161.53819272909055</v>
      </c>
      <c r="AS34">
        <f t="shared" si="9"/>
        <v>8.4665611569237935</v>
      </c>
      <c r="AT34">
        <f t="shared" si="9"/>
        <v>6.4284040819958408</v>
      </c>
      <c r="AU34">
        <f t="shared" ref="AU34:AU89" si="23">AL34*$K34</f>
        <v>-146.64322749017091</v>
      </c>
      <c r="AW34">
        <v>31</v>
      </c>
      <c r="AX34">
        <f>IF(Z34&gt;0, (R34*SUMPRODUCT(K34:$K$98, X34:$X$98)-K34*$AZ$3)/Z34, 0)</f>
        <v>2078.3277458529524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4.2172894000000002E-2</v>
      </c>
      <c r="Q35" s="4">
        <f t="shared" si="21"/>
        <v>50</v>
      </c>
      <c r="R35">
        <f t="shared" si="0"/>
        <v>100000</v>
      </c>
      <c r="S35">
        <f t="shared" si="1"/>
        <v>1975.6770767389949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1093.6103524379278</v>
      </c>
      <c r="AC35">
        <f t="shared" si="2"/>
        <v>985.35712804372861</v>
      </c>
      <c r="AE35">
        <f t="shared" si="3"/>
        <v>0</v>
      </c>
      <c r="AF35">
        <f t="shared" ref="AF35:AG66" si="24">-$Z35*P35</f>
        <v>0</v>
      </c>
      <c r="AG35">
        <f t="shared" si="24"/>
        <v>-24.937201014401992</v>
      </c>
      <c r="AH35">
        <f t="shared" si="5"/>
        <v>-2219.1261009095215</v>
      </c>
      <c r="AI35">
        <f t="shared" ref="AI35:AI66" si="25">SUM(AE35:AH35)</f>
        <v>-2244.0633019239235</v>
      </c>
      <c r="AJ35">
        <f t="shared" si="7"/>
        <v>108.25322439419915</v>
      </c>
      <c r="AK35">
        <f t="shared" si="22"/>
        <v>76.552724670654953</v>
      </c>
      <c r="AL35">
        <f t="shared" ref="AL35:AL89" si="26">SUM(AI35:AK35)</f>
        <v>-2059.2573528590692</v>
      </c>
      <c r="AN35">
        <f t="shared" ref="AN35:AT66" si="27">AE35*$K35</f>
        <v>0</v>
      </c>
      <c r="AO35">
        <f t="shared" si="27"/>
        <v>0</v>
      </c>
      <c r="AP35">
        <f t="shared" si="27"/>
        <v>-1.6973262288653919</v>
      </c>
      <c r="AQ35">
        <f t="shared" si="27"/>
        <v>-151.04265045857409</v>
      </c>
      <c r="AR35">
        <f t="shared" si="27"/>
        <v>-152.73997668743948</v>
      </c>
      <c r="AS35">
        <f t="shared" si="27"/>
        <v>7.3681499787168994</v>
      </c>
      <c r="AT35">
        <f t="shared" si="27"/>
        <v>5.2104864294742637</v>
      </c>
      <c r="AU35">
        <f t="shared" si="23"/>
        <v>-140.16134027924829</v>
      </c>
      <c r="AW35">
        <v>32</v>
      </c>
      <c r="AX35">
        <f>IF(Z35&gt;0, (R35*SUMPRODUCT(K35:$K$98, X35:$X$98)-K35*$AZ$3)/Z35, 0)</f>
        <v>1975.6770767389949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4.6777600000000003E-2</v>
      </c>
      <c r="Q36" s="4">
        <f t="shared" si="21"/>
        <v>50</v>
      </c>
      <c r="R36">
        <f t="shared" si="0"/>
        <v>100000</v>
      </c>
      <c r="S36">
        <f t="shared" si="1"/>
        <v>1870.8544853836172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985.35712804372861</v>
      </c>
      <c r="AC36">
        <f t="shared" si="2"/>
        <v>880.0995870647323</v>
      </c>
      <c r="AE36">
        <f t="shared" si="3"/>
        <v>0</v>
      </c>
      <c r="AF36">
        <f t="shared" si="24"/>
        <v>0</v>
      </c>
      <c r="AG36">
        <f t="shared" si="24"/>
        <v>-23.521326590086684</v>
      </c>
      <c r="AH36">
        <f t="shared" si="5"/>
        <v>-2333.0048283425817</v>
      </c>
      <c r="AI36">
        <f t="shared" si="25"/>
        <v>-2356.5261549326683</v>
      </c>
      <c r="AJ36">
        <f t="shared" si="7"/>
        <v>105.2575409789963</v>
      </c>
      <c r="AK36">
        <f t="shared" si="22"/>
        <v>68.974998963061012</v>
      </c>
      <c r="AL36">
        <f t="shared" si="26"/>
        <v>-2182.2936149906109</v>
      </c>
      <c r="AN36">
        <f t="shared" si="27"/>
        <v>0</v>
      </c>
      <c r="AO36">
        <f t="shared" si="27"/>
        <v>0</v>
      </c>
      <c r="AP36">
        <f t="shared" si="27"/>
        <v>-1.4294251064047894</v>
      </c>
      <c r="AQ36">
        <f t="shared" si="27"/>
        <v>-141.78008464888171</v>
      </c>
      <c r="AR36">
        <f t="shared" si="27"/>
        <v>-143.20950975528649</v>
      </c>
      <c r="AS36">
        <f t="shared" si="27"/>
        <v>6.3966533153457563</v>
      </c>
      <c r="AT36">
        <f t="shared" si="27"/>
        <v>4.1917106526465</v>
      </c>
      <c r="AU36">
        <f t="shared" si="23"/>
        <v>-132.62114578729424</v>
      </c>
      <c r="AW36">
        <v>33</v>
      </c>
      <c r="AX36">
        <f>IF(Z36&gt;0, (R36*SUMPRODUCT(K36:$K$98, X36:$X$98)-K36*$AZ$3)/Z36, 0)</f>
        <v>1870.8544853836172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5.1668436999999998E-2</v>
      </c>
      <c r="Q37" s="4">
        <f t="shared" si="21"/>
        <v>50</v>
      </c>
      <c r="R37">
        <f t="shared" si="0"/>
        <v>100000</v>
      </c>
      <c r="S37">
        <f t="shared" si="1"/>
        <v>1765.2258945874705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880.0995870647323</v>
      </c>
      <c r="AC37">
        <f t="shared" si="2"/>
        <v>779.19906445118841</v>
      </c>
      <c r="AE37">
        <f t="shared" si="3"/>
        <v>0</v>
      </c>
      <c r="AF37">
        <f t="shared" si="24"/>
        <v>0</v>
      </c>
      <c r="AG37">
        <f t="shared" si="24"/>
        <v>-22.070803143109501</v>
      </c>
      <c r="AH37">
        <f t="shared" si="5"/>
        <v>-2430.620362152637</v>
      </c>
      <c r="AI37">
        <f t="shared" si="25"/>
        <v>-2452.6911652957465</v>
      </c>
      <c r="AJ37">
        <f t="shared" si="7"/>
        <v>100.9005226135439</v>
      </c>
      <c r="AK37">
        <f t="shared" si="22"/>
        <v>61.606971094531268</v>
      </c>
      <c r="AL37">
        <f t="shared" si="26"/>
        <v>-2290.1836715876716</v>
      </c>
      <c r="AN37">
        <f t="shared" si="27"/>
        <v>0</v>
      </c>
      <c r="AO37">
        <f t="shared" si="27"/>
        <v>0</v>
      </c>
      <c r="AP37">
        <f t="shared" si="27"/>
        <v>-1.197566691325221</v>
      </c>
      <c r="AQ37">
        <f t="shared" si="27"/>
        <v>-131.88600188659669</v>
      </c>
      <c r="AR37">
        <f t="shared" si="27"/>
        <v>-133.08356857792191</v>
      </c>
      <c r="AS37">
        <f t="shared" si="27"/>
        <v>5.4748848166412145</v>
      </c>
      <c r="AT37">
        <f t="shared" si="27"/>
        <v>3.3428079647966933</v>
      </c>
      <c r="AU37">
        <f t="shared" si="23"/>
        <v>-124.26587579648401</v>
      </c>
      <c r="AW37">
        <v>34</v>
      </c>
      <c r="AX37">
        <f>IF(Z37&gt;0, (R37*SUMPRODUCT(K37:$K$98, X37:$X$98)-K37*$AZ$3)/Z37, 0)</f>
        <v>1765.2258945874705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5.7177164000000003E-2</v>
      </c>
      <c r="Q38" s="4">
        <f t="shared" si="21"/>
        <v>50</v>
      </c>
      <c r="R38">
        <f t="shared" si="0"/>
        <v>100000</v>
      </c>
      <c r="S38">
        <f t="shared" si="1"/>
        <v>1660.6948626639498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779.19906445118841</v>
      </c>
      <c r="AC38">
        <f t="shared" si="2"/>
        <v>683.81267152471423</v>
      </c>
      <c r="AE38">
        <f t="shared" si="3"/>
        <v>0</v>
      </c>
      <c r="AF38">
        <f t="shared" si="24"/>
        <v>0</v>
      </c>
      <c r="AG38">
        <f t="shared" si="24"/>
        <v>-20.588149180753117</v>
      </c>
      <c r="AH38">
        <f t="shared" si="5"/>
        <v>-2523.8918618505745</v>
      </c>
      <c r="AI38">
        <f t="shared" si="25"/>
        <v>-2544.4800110313276</v>
      </c>
      <c r="AJ38">
        <f t="shared" si="7"/>
        <v>95.386392926474173</v>
      </c>
      <c r="AK38">
        <f t="shared" si="22"/>
        <v>54.543934511583196</v>
      </c>
      <c r="AL38">
        <f t="shared" si="26"/>
        <v>-2394.5496835932704</v>
      </c>
      <c r="AN38">
        <f t="shared" si="27"/>
        <v>0</v>
      </c>
      <c r="AO38">
        <f t="shared" si="27"/>
        <v>0</v>
      </c>
      <c r="AP38">
        <f t="shared" si="27"/>
        <v>-0.99742639044743664</v>
      </c>
      <c r="AQ38">
        <f t="shared" si="27"/>
        <v>-122.27404841221343</v>
      </c>
      <c r="AR38">
        <f t="shared" si="27"/>
        <v>-123.27147480266088</v>
      </c>
      <c r="AS38">
        <f t="shared" si="27"/>
        <v>4.6211490289470385</v>
      </c>
      <c r="AT38">
        <f t="shared" si="27"/>
        <v>2.6424696675284003</v>
      </c>
      <c r="AU38">
        <f t="shared" si="23"/>
        <v>-116.00785610618544</v>
      </c>
      <c r="AW38">
        <v>35</v>
      </c>
      <c r="AX38">
        <f>IF(Z38&gt;0, (R38*SUMPRODUCT(K38:$K$98, X38:$X$98)-K38*$AZ$3)/Z38, 0)</f>
        <v>1660.6948626639498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6.3388860000000005E-2</v>
      </c>
      <c r="Q39" s="4">
        <f t="shared" si="21"/>
        <v>50</v>
      </c>
      <c r="R39">
        <f t="shared" si="0"/>
        <v>100000</v>
      </c>
      <c r="S39">
        <f t="shared" si="1"/>
        <v>1557.1658802490074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683.81267152471423</v>
      </c>
      <c r="AC39">
        <f t="shared" si="2"/>
        <v>594.12755968403894</v>
      </c>
      <c r="AE39">
        <f t="shared" si="3"/>
        <v>0</v>
      </c>
      <c r="AF39">
        <f t="shared" si="24"/>
        <v>0</v>
      </c>
      <c r="AG39">
        <f t="shared" si="24"/>
        <v>-19.077208382867713</v>
      </c>
      <c r="AH39">
        <f t="shared" si="5"/>
        <v>-2610.1186121557485</v>
      </c>
      <c r="AI39">
        <f t="shared" si="25"/>
        <v>-2629.1958205386163</v>
      </c>
      <c r="AJ39">
        <f t="shared" si="7"/>
        <v>89.68511184067529</v>
      </c>
      <c r="AK39">
        <f t="shared" si="22"/>
        <v>47.866887006730003</v>
      </c>
      <c r="AL39">
        <f t="shared" si="26"/>
        <v>-2491.6438216912111</v>
      </c>
      <c r="AN39">
        <f t="shared" si="27"/>
        <v>0</v>
      </c>
      <c r="AO39">
        <f t="shared" si="27"/>
        <v>0</v>
      </c>
      <c r="AP39">
        <f t="shared" si="27"/>
        <v>-0.8252021470701647</v>
      </c>
      <c r="AQ39">
        <f t="shared" si="27"/>
        <v>-112.90307468638912</v>
      </c>
      <c r="AR39">
        <f t="shared" si="27"/>
        <v>-113.72827683345929</v>
      </c>
      <c r="AS39">
        <f t="shared" si="27"/>
        <v>3.8794117758663416</v>
      </c>
      <c r="AT39">
        <f t="shared" si="27"/>
        <v>2.0705261031268818</v>
      </c>
      <c r="AU39">
        <f t="shared" si="23"/>
        <v>-107.77833895446607</v>
      </c>
      <c r="AW39">
        <v>36</v>
      </c>
      <c r="AX39">
        <f>IF(Z39&gt;0, (R39*SUMPRODUCT(K39:$K$98, X39:$X$98)-K39*$AZ$3)/Z39, 0)</f>
        <v>1557.1658802490074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7.0498397000000004E-2</v>
      </c>
      <c r="Q40" s="4">
        <f t="shared" si="21"/>
        <v>50</v>
      </c>
      <c r="R40">
        <f t="shared" si="0"/>
        <v>100000</v>
      </c>
      <c r="S40">
        <f t="shared" si="1"/>
        <v>1454.6106679408729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594.12755968403894</v>
      </c>
      <c r="AC40">
        <f t="shared" si="2"/>
        <v>510.32174979366641</v>
      </c>
      <c r="AE40">
        <f t="shared" si="3"/>
        <v>0</v>
      </c>
      <c r="AF40">
        <f t="shared" si="24"/>
        <v>0</v>
      </c>
      <c r="AG40">
        <f t="shared" si="24"/>
        <v>-17.5415236888119</v>
      </c>
      <c r="AH40">
        <f t="shared" si="5"/>
        <v>-2689.8252204542723</v>
      </c>
      <c r="AI40">
        <f t="shared" si="25"/>
        <v>-2707.3667441430844</v>
      </c>
      <c r="AJ40">
        <f t="shared" si="7"/>
        <v>83.805809890372529</v>
      </c>
      <c r="AK40">
        <f t="shared" si="22"/>
        <v>41.588929177882733</v>
      </c>
      <c r="AL40">
        <f t="shared" si="26"/>
        <v>-2581.9720050748292</v>
      </c>
      <c r="AN40">
        <f t="shared" si="27"/>
        <v>0</v>
      </c>
      <c r="AO40">
        <f t="shared" si="27"/>
        <v>0</v>
      </c>
      <c r="AP40">
        <f t="shared" si="27"/>
        <v>-0.67747740806255186</v>
      </c>
      <c r="AQ40">
        <f t="shared" si="27"/>
        <v>-103.88469387393724</v>
      </c>
      <c r="AR40">
        <f t="shared" si="27"/>
        <v>-104.5621712819998</v>
      </c>
      <c r="AS40">
        <f t="shared" si="27"/>
        <v>3.2366939082563855</v>
      </c>
      <c r="AT40">
        <f t="shared" si="27"/>
        <v>1.6062207846573548</v>
      </c>
      <c r="AU40">
        <f t="shared" si="23"/>
        <v>-99.719256589086058</v>
      </c>
      <c r="AW40">
        <v>37</v>
      </c>
      <c r="AX40">
        <f>IF(Z40&gt;0, (R40*SUMPRODUCT(K40:$K$98, X40:$X$98)-K40*$AZ$3)/Z40, 0)</f>
        <v>1454.6106679408729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7.8701599999999997E-2</v>
      </c>
      <c r="Q41" s="4">
        <f t="shared" si="21"/>
        <v>50</v>
      </c>
      <c r="R41">
        <f t="shared" si="0"/>
        <v>100000</v>
      </c>
      <c r="S41">
        <f t="shared" si="1"/>
        <v>1352.5228074087161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510.32174979366641</v>
      </c>
      <c r="AC41">
        <f t="shared" si="2"/>
        <v>432.41675663045783</v>
      </c>
      <c r="AE41">
        <f t="shared" si="3"/>
        <v>0</v>
      </c>
      <c r="AF41">
        <f t="shared" si="24"/>
        <v>0</v>
      </c>
      <c r="AG41">
        <f t="shared" si="24"/>
        <v>-15.985562471176381</v>
      </c>
      <c r="AH41">
        <f t="shared" si="5"/>
        <v>-2761.091961494797</v>
      </c>
      <c r="AI41">
        <f t="shared" si="25"/>
        <v>-2777.0775239659733</v>
      </c>
      <c r="AJ41">
        <f t="shared" si="7"/>
        <v>77.904993163208587</v>
      </c>
      <c r="AK41">
        <f t="shared" si="22"/>
        <v>35.722522485556652</v>
      </c>
      <c r="AL41">
        <f t="shared" si="26"/>
        <v>-2663.4500083172084</v>
      </c>
      <c r="AN41">
        <f t="shared" si="27"/>
        <v>0</v>
      </c>
      <c r="AO41">
        <f t="shared" si="27"/>
        <v>0</v>
      </c>
      <c r="AP41">
        <f t="shared" si="27"/>
        <v>-0.55123578393174155</v>
      </c>
      <c r="AQ41">
        <f t="shared" si="27"/>
        <v>-95.21170710424235</v>
      </c>
      <c r="AR41">
        <f t="shared" si="27"/>
        <v>-95.762942888174095</v>
      </c>
      <c r="AS41">
        <f t="shared" si="27"/>
        <v>2.6864253326056402</v>
      </c>
      <c r="AT41">
        <f t="shared" si="27"/>
        <v>1.2318323313208996</v>
      </c>
      <c r="AU41">
        <f t="shared" si="23"/>
        <v>-91.84468522424757</v>
      </c>
      <c r="AW41">
        <v>38</v>
      </c>
      <c r="AX41">
        <f>IF(Z41&gt;0, (R41*SUMPRODUCT(K41:$K$98, X41:$X$98)-K41*$AZ$3)/Z41, 0)</f>
        <v>1352.5228074087161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8.8159118999999994E-2</v>
      </c>
      <c r="Q42" s="4">
        <f t="shared" si="21"/>
        <v>50</v>
      </c>
      <c r="R42">
        <f t="shared" si="0"/>
        <v>100000</v>
      </c>
      <c r="S42">
        <f t="shared" si="1"/>
        <v>1249.9665913143026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432.41675663045783</v>
      </c>
      <c r="AC42">
        <f t="shared" si="2"/>
        <v>360.40121087508066</v>
      </c>
      <c r="AE42">
        <f t="shared" si="3"/>
        <v>0</v>
      </c>
      <c r="AF42">
        <f t="shared" si="24"/>
        <v>0</v>
      </c>
      <c r="AG42">
        <f t="shared" si="24"/>
        <v>-14.416433742286245</v>
      </c>
      <c r="AH42">
        <f t="shared" si="5"/>
        <v>-2818.5462083567454</v>
      </c>
      <c r="AI42">
        <f t="shared" si="25"/>
        <v>-2832.9626420990317</v>
      </c>
      <c r="AJ42">
        <f t="shared" si="7"/>
        <v>72.015545755377161</v>
      </c>
      <c r="AK42">
        <f t="shared" si="22"/>
        <v>30.26917296413205</v>
      </c>
      <c r="AL42">
        <f t="shared" si="26"/>
        <v>-2730.6779233795223</v>
      </c>
      <c r="AN42">
        <f t="shared" si="27"/>
        <v>0</v>
      </c>
      <c r="AO42">
        <f t="shared" si="27"/>
        <v>0</v>
      </c>
      <c r="AP42">
        <f t="shared" si="27"/>
        <v>-0.44386336162475654</v>
      </c>
      <c r="AQ42">
        <f t="shared" si="27"/>
        <v>-86.779394772672646</v>
      </c>
      <c r="AR42">
        <f t="shared" si="27"/>
        <v>-87.22325813429741</v>
      </c>
      <c r="AS42">
        <f t="shared" si="27"/>
        <v>2.2172655734173246</v>
      </c>
      <c r="AT42">
        <f t="shared" si="27"/>
        <v>0.93194871253437928</v>
      </c>
      <c r="AU42">
        <f t="shared" si="23"/>
        <v>-84.074043848345696</v>
      </c>
      <c r="AW42">
        <v>39</v>
      </c>
      <c r="AX42">
        <f>IF(Z42&gt;0, (R42*SUMPRODUCT(K42:$K$98, X42:$X$98)-K42*$AZ$3)/Z42, 0)</f>
        <v>1249.9665913143026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9.9426106E-2</v>
      </c>
      <c r="Q43" s="4">
        <f t="shared" si="21"/>
        <v>50</v>
      </c>
      <c r="R43">
        <f t="shared" si="0"/>
        <v>100000</v>
      </c>
      <c r="S43">
        <f t="shared" si="1"/>
        <v>1146.2535150955355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360.40121087508066</v>
      </c>
      <c r="AC43">
        <f t="shared" si="2"/>
        <v>294.33267444960882</v>
      </c>
      <c r="AE43">
        <f t="shared" si="3"/>
        <v>0</v>
      </c>
      <c r="AF43">
        <f t="shared" si="24"/>
        <v>0</v>
      </c>
      <c r="AG43">
        <f t="shared" si="24"/>
        <v>-12.838899535460854</v>
      </c>
      <c r="AH43">
        <f t="shared" si="5"/>
        <v>-2866.7397388050576</v>
      </c>
      <c r="AI43">
        <f t="shared" si="25"/>
        <v>-2879.5786383405184</v>
      </c>
      <c r="AJ43">
        <f t="shared" si="7"/>
        <v>66.068536425471848</v>
      </c>
      <c r="AK43">
        <f t="shared" si="22"/>
        <v>25.228084761255648</v>
      </c>
      <c r="AL43">
        <f t="shared" si="26"/>
        <v>-2788.282017153791</v>
      </c>
      <c r="AN43">
        <f t="shared" si="27"/>
        <v>0</v>
      </c>
      <c r="AO43">
        <f t="shared" si="27"/>
        <v>0</v>
      </c>
      <c r="AP43">
        <f t="shared" si="27"/>
        <v>-0.35294028782686576</v>
      </c>
      <c r="AQ43">
        <f t="shared" si="27"/>
        <v>-78.806438647177458</v>
      </c>
      <c r="AR43">
        <f t="shared" si="27"/>
        <v>-79.159378935004327</v>
      </c>
      <c r="AS43">
        <f t="shared" si="27"/>
        <v>1.8162186095390134</v>
      </c>
      <c r="AT43">
        <f t="shared" si="27"/>
        <v>0.69351796642425578</v>
      </c>
      <c r="AU43">
        <f t="shared" si="23"/>
        <v>-76.649642359041053</v>
      </c>
      <c r="AW43">
        <v>40</v>
      </c>
      <c r="AX43">
        <f>IF(Z43&gt;0, (R43*SUMPRODUCT(K43:$K$98, X43:$X$98)-K43*$AZ$3)/Z43, 0)</f>
        <v>1146.2535150955355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0.112419382</v>
      </c>
      <c r="Q44" s="4">
        <f t="shared" si="21"/>
        <v>50</v>
      </c>
      <c r="R44">
        <f t="shared" si="0"/>
        <v>100000</v>
      </c>
      <c r="S44">
        <f t="shared" si="1"/>
        <v>1038.4954088188531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294.33267444960882</v>
      </c>
      <c r="AC44">
        <f t="shared" si="2"/>
        <v>234.01807361243206</v>
      </c>
      <c r="AE44">
        <f t="shared" si="3"/>
        <v>0</v>
      </c>
      <c r="AF44">
        <f t="shared" si="24"/>
        <v>0</v>
      </c>
      <c r="AG44">
        <f t="shared" si="24"/>
        <v>-11.267169388769648</v>
      </c>
      <c r="AH44">
        <f t="shared" si="5"/>
        <v>-2886.6823026731927</v>
      </c>
      <c r="AI44">
        <f t="shared" si="25"/>
        <v>-2897.9494720619623</v>
      </c>
      <c r="AJ44">
        <f t="shared" si="7"/>
        <v>60.314600837176755</v>
      </c>
      <c r="AK44">
        <f t="shared" si="22"/>
        <v>20.603287211472619</v>
      </c>
      <c r="AL44">
        <f t="shared" si="26"/>
        <v>-2817.031584013313</v>
      </c>
      <c r="AN44">
        <f t="shared" si="27"/>
        <v>0</v>
      </c>
      <c r="AO44">
        <f t="shared" si="27"/>
        <v>0</v>
      </c>
      <c r="AP44">
        <f t="shared" si="27"/>
        <v>-0.2765478177751774</v>
      </c>
      <c r="AQ44">
        <f t="shared" si="27"/>
        <v>-70.85237328642566</v>
      </c>
      <c r="AR44">
        <f t="shared" si="27"/>
        <v>-71.128921104200828</v>
      </c>
      <c r="AS44">
        <f t="shared" si="27"/>
        <v>1.4803958887959459</v>
      </c>
      <c r="AT44">
        <f t="shared" si="27"/>
        <v>0.50569880692546865</v>
      </c>
      <c r="AU44">
        <f t="shared" si="23"/>
        <v>-69.142826408479422</v>
      </c>
      <c r="AW44">
        <v>41</v>
      </c>
      <c r="AX44">
        <f>IF(Z44&gt;0, (R44*SUMPRODUCT(K44:$K$98, X44:$X$98)-K44*$AZ$3)/Z44, 0)</f>
        <v>1038.4954088188531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0.12734142500000001</v>
      </c>
      <c r="Q45" s="4">
        <f t="shared" si="21"/>
        <v>50</v>
      </c>
      <c r="R45">
        <f t="shared" si="0"/>
        <v>100000</v>
      </c>
      <c r="S45">
        <f t="shared" si="1"/>
        <v>924.2872451734745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234.01807361243206</v>
      </c>
      <c r="AC45">
        <f t="shared" si="2"/>
        <v>179.67626979922136</v>
      </c>
      <c r="AE45">
        <f t="shared" si="3"/>
        <v>0</v>
      </c>
      <c r="AF45">
        <f t="shared" si="24"/>
        <v>0</v>
      </c>
      <c r="AG45">
        <f t="shared" si="24"/>
        <v>-9.7197202891996461</v>
      </c>
      <c r="AH45">
        <f t="shared" si="5"/>
        <v>-2869.5548113646123</v>
      </c>
      <c r="AI45">
        <f t="shared" si="25"/>
        <v>-2879.2745316538121</v>
      </c>
      <c r="AJ45">
        <f t="shared" si="7"/>
        <v>54.341803813210703</v>
      </c>
      <c r="AK45">
        <f t="shared" si="22"/>
        <v>16.381265152870245</v>
      </c>
      <c r="AL45">
        <f t="shared" si="26"/>
        <v>-2808.5514626877311</v>
      </c>
      <c r="AN45">
        <f t="shared" si="27"/>
        <v>0</v>
      </c>
      <c r="AO45">
        <f t="shared" si="27"/>
        <v>0</v>
      </c>
      <c r="AP45">
        <f t="shared" si="27"/>
        <v>-0.21300566642972696</v>
      </c>
      <c r="AQ45">
        <f t="shared" si="27"/>
        <v>-62.885702135948961</v>
      </c>
      <c r="AR45">
        <f t="shared" si="27"/>
        <v>-63.098707802378691</v>
      </c>
      <c r="AS45">
        <f t="shared" si="27"/>
        <v>1.1908894280721689</v>
      </c>
      <c r="AT45">
        <f t="shared" si="27"/>
        <v>0.35899204884799313</v>
      </c>
      <c r="AU45">
        <f t="shared" si="23"/>
        <v>-61.548826325458528</v>
      </c>
      <c r="AW45">
        <v>42</v>
      </c>
      <c r="AX45">
        <f>IF(Z45&gt;0, (R45*SUMPRODUCT(K45:$K$98, X45:$X$98)-K45*$AZ$3)/Z45, 0)</f>
        <v>924.2872451734745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0.14457818</v>
      </c>
      <c r="Q46" s="4">
        <f t="shared" si="21"/>
        <v>50</v>
      </c>
      <c r="R46">
        <f t="shared" si="0"/>
        <v>100000</v>
      </c>
      <c r="S46">
        <f t="shared" si="1"/>
        <v>800.34031816491677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179.67626979922136</v>
      </c>
      <c r="AC46">
        <f t="shared" si="2"/>
        <v>131.5321475500715</v>
      </c>
      <c r="AE46">
        <f t="shared" si="3"/>
        <v>0</v>
      </c>
      <c r="AF46">
        <f t="shared" si="24"/>
        <v>0</v>
      </c>
      <c r="AG46">
        <f t="shared" si="24"/>
        <v>-8.2172636167860915</v>
      </c>
      <c r="AH46">
        <f t="shared" si="5"/>
        <v>-2810.5189390431169</v>
      </c>
      <c r="AI46">
        <f t="shared" si="25"/>
        <v>-2818.736202659903</v>
      </c>
      <c r="AJ46">
        <f t="shared" si="7"/>
        <v>48.144122249149859</v>
      </c>
      <c r="AK46">
        <f t="shared" si="22"/>
        <v>12.577338885945496</v>
      </c>
      <c r="AL46">
        <f t="shared" si="26"/>
        <v>-2758.0147415248075</v>
      </c>
      <c r="AN46">
        <f t="shared" si="27"/>
        <v>0</v>
      </c>
      <c r="AO46">
        <f t="shared" si="27"/>
        <v>0</v>
      </c>
      <c r="AP46">
        <f t="shared" si="27"/>
        <v>-0.16078539123511842</v>
      </c>
      <c r="AQ46">
        <f t="shared" si="27"/>
        <v>-54.992806396601814</v>
      </c>
      <c r="AR46">
        <f t="shared" si="27"/>
        <v>-55.15359178783693</v>
      </c>
      <c r="AS46">
        <f t="shared" si="27"/>
        <v>0.94202545914287139</v>
      </c>
      <c r="AT46">
        <f t="shared" si="27"/>
        <v>0.24609802578834042</v>
      </c>
      <c r="AU46">
        <f t="shared" si="23"/>
        <v>-53.965468302905713</v>
      </c>
      <c r="AW46">
        <v>43</v>
      </c>
      <c r="AX46">
        <f>IF(Z46&gt;0, (R46*SUMPRODUCT(K46:$K$98, X46:$X$98)-K46*$AZ$3)/Z46, 0)</f>
        <v>800.34031816491677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0.16385111999999999</v>
      </c>
      <c r="Q47" s="4">
        <f t="shared" si="21"/>
        <v>50</v>
      </c>
      <c r="R47">
        <f t="shared" si="0"/>
        <v>100000</v>
      </c>
      <c r="S47">
        <f t="shared" si="1"/>
        <v>660.66911863560676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131.5321475500715</v>
      </c>
      <c r="AC47">
        <f t="shared" si="2"/>
        <v>89.701466052397421</v>
      </c>
      <c r="AE47">
        <f t="shared" si="3"/>
        <v>0</v>
      </c>
      <c r="AF47">
        <f t="shared" si="24"/>
        <v>0</v>
      </c>
      <c r="AG47">
        <f t="shared" si="24"/>
        <v>-6.7886831336725777</v>
      </c>
      <c r="AH47">
        <f t="shared" si="5"/>
        <v>-2692.8156938913035</v>
      </c>
      <c r="AI47">
        <f t="shared" si="25"/>
        <v>-2699.6043770249762</v>
      </c>
      <c r="AJ47">
        <f t="shared" si="7"/>
        <v>41.830681497674078</v>
      </c>
      <c r="AK47">
        <f t="shared" si="22"/>
        <v>9.2072503285050065</v>
      </c>
      <c r="AL47">
        <f t="shared" si="26"/>
        <v>-2648.5664451987973</v>
      </c>
      <c r="AN47">
        <f t="shared" si="27"/>
        <v>0</v>
      </c>
      <c r="AO47">
        <f t="shared" si="27"/>
        <v>0</v>
      </c>
      <c r="AP47">
        <f t="shared" si="27"/>
        <v>-0.11860059900826328</v>
      </c>
      <c r="AQ47">
        <f t="shared" si="27"/>
        <v>-47.044404345557737</v>
      </c>
      <c r="AR47">
        <f t="shared" si="27"/>
        <v>-47.163004944566005</v>
      </c>
      <c r="AS47">
        <f t="shared" si="27"/>
        <v>0.73079620669585088</v>
      </c>
      <c r="AT47">
        <f t="shared" si="27"/>
        <v>0.16085378897173164</v>
      </c>
      <c r="AU47">
        <f t="shared" si="23"/>
        <v>-46.27135494889842</v>
      </c>
      <c r="AW47">
        <v>44</v>
      </c>
      <c r="AX47">
        <f>IF(Z47&gt;0, (R47*SUMPRODUCT(K47:$K$98, X47:$X$98)-K47*$AZ$3)/Z47, 0)</f>
        <v>660.66911863560676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0.185300933</v>
      </c>
      <c r="Q48" s="4">
        <f t="shared" si="21"/>
        <v>50</v>
      </c>
      <c r="R48">
        <f t="shared" si="0"/>
        <v>100000</v>
      </c>
      <c r="S48">
        <f t="shared" si="1"/>
        <v>497.99087453049492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89.701466052397421</v>
      </c>
      <c r="AC48">
        <f t="shared" si="2"/>
        <v>54.408958938025364</v>
      </c>
      <c r="AE48">
        <f t="shared" si="3"/>
        <v>0</v>
      </c>
      <c r="AF48">
        <f t="shared" si="24"/>
        <v>0</v>
      </c>
      <c r="AG48">
        <f t="shared" si="24"/>
        <v>-5.46284698382496</v>
      </c>
      <c r="AH48">
        <f t="shared" si="5"/>
        <v>-2515.8986370217849</v>
      </c>
      <c r="AI48">
        <f t="shared" si="25"/>
        <v>-2521.3614840056098</v>
      </c>
      <c r="AJ48">
        <f t="shared" si="7"/>
        <v>35.292507114372057</v>
      </c>
      <c r="AK48">
        <f t="shared" si="22"/>
        <v>6.2791026236678205</v>
      </c>
      <c r="AL48">
        <f t="shared" si="26"/>
        <v>-2479.7898742675698</v>
      </c>
      <c r="AN48">
        <f t="shared" si="27"/>
        <v>0</v>
      </c>
      <c r="AO48">
        <f t="shared" si="27"/>
        <v>0</v>
      </c>
      <c r="AP48">
        <f t="shared" si="27"/>
        <v>-8.5212313721063027E-2</v>
      </c>
      <c r="AQ48">
        <f t="shared" si="27"/>
        <v>-39.244288661767968</v>
      </c>
      <c r="AR48">
        <f t="shared" si="27"/>
        <v>-39.329500975489026</v>
      </c>
      <c r="AS48">
        <f t="shared" si="27"/>
        <v>0.55051078625069572</v>
      </c>
      <c r="AT48">
        <f t="shared" si="27"/>
        <v>9.7944691520555419E-2</v>
      </c>
      <c r="AU48">
        <f t="shared" si="23"/>
        <v>-38.681045497717776</v>
      </c>
      <c r="AW48">
        <v>45</v>
      </c>
      <c r="AX48">
        <f>IF(Z48&gt;0, (R48*SUMPRODUCT(K48:$K$98, X48:$X$98)-K48*$AZ$3)/Z48, 0)</f>
        <v>497.99087453049492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0.20871278500000001</v>
      </c>
      <c r="Q49" s="4">
        <f t="shared" si="21"/>
        <v>50</v>
      </c>
      <c r="R49">
        <f t="shared" si="0"/>
        <v>100000</v>
      </c>
      <c r="S49">
        <f t="shared" si="1"/>
        <v>300.5754454214574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54.408958938025364</v>
      </c>
      <c r="AC49">
        <f t="shared" si="2"/>
        <v>25.657435661244449</v>
      </c>
      <c r="AE49">
        <f t="shared" si="3"/>
        <v>0</v>
      </c>
      <c r="AF49">
        <f t="shared" si="24"/>
        <v>0</v>
      </c>
      <c r="AG49">
        <f t="shared" si="24"/>
        <v>-4.2680525059637526</v>
      </c>
      <c r="AH49">
        <f t="shared" si="5"/>
        <v>-2280.3320160459148</v>
      </c>
      <c r="AI49">
        <f t="shared" si="25"/>
        <v>-2284.6000685518784</v>
      </c>
      <c r="AJ49">
        <f t="shared" si="7"/>
        <v>28.751523276780915</v>
      </c>
      <c r="AK49">
        <f t="shared" si="22"/>
        <v>3.8086271256617756</v>
      </c>
      <c r="AL49">
        <f t="shared" si="26"/>
        <v>-2252.0399181494358</v>
      </c>
      <c r="AN49">
        <f t="shared" si="27"/>
        <v>0</v>
      </c>
      <c r="AO49">
        <f t="shared" si="27"/>
        <v>0</v>
      </c>
      <c r="AP49">
        <f t="shared" si="27"/>
        <v>-5.9442224348960362E-2</v>
      </c>
      <c r="AQ49">
        <f t="shared" si="27"/>
        <v>-31.758748773244243</v>
      </c>
      <c r="AR49">
        <f t="shared" si="27"/>
        <v>-31.818190997593202</v>
      </c>
      <c r="AS49">
        <f t="shared" si="27"/>
        <v>0.40042958576650689</v>
      </c>
      <c r="AT49">
        <f t="shared" si="27"/>
        <v>5.3043693288398835E-2</v>
      </c>
      <c r="AU49">
        <f t="shared" si="23"/>
        <v>-31.364717718538298</v>
      </c>
      <c r="AW49">
        <v>46</v>
      </c>
      <c r="AX49">
        <f>IF(Z49&gt;0, (R49*SUMPRODUCT(K49:$K$98, X49:$X$98)-K49*$AZ$3)/Z49, 0)</f>
        <v>300.5754454214574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0.23444695300000001</v>
      </c>
      <c r="Q50" s="4">
        <f t="shared" si="21"/>
        <v>50</v>
      </c>
      <c r="R50">
        <f t="shared" si="0"/>
        <v>100000</v>
      </c>
      <c r="S50">
        <f t="shared" si="1"/>
        <v>50.658771461832494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25.657435661244449</v>
      </c>
      <c r="AC50">
        <f t="shared" si="2"/>
        <v>3.267227410310042</v>
      </c>
      <c r="AE50">
        <f t="shared" si="3"/>
        <v>0</v>
      </c>
      <c r="AF50">
        <f t="shared" si="24"/>
        <v>0</v>
      </c>
      <c r="AG50">
        <f t="shared" si="24"/>
        <v>-3.2247400756368991</v>
      </c>
      <c r="AH50">
        <f t="shared" si="5"/>
        <v>-2001.2638105344327</v>
      </c>
      <c r="AI50">
        <f t="shared" si="25"/>
        <v>-2004.4885506100695</v>
      </c>
      <c r="AJ50">
        <f t="shared" si="7"/>
        <v>22.390208250934407</v>
      </c>
      <c r="AK50">
        <f t="shared" si="22"/>
        <v>1.7960204962871116</v>
      </c>
      <c r="AL50">
        <f t="shared" si="26"/>
        <v>-1980.302321862848</v>
      </c>
      <c r="AN50">
        <f t="shared" si="27"/>
        <v>0</v>
      </c>
      <c r="AO50">
        <f t="shared" si="27"/>
        <v>0</v>
      </c>
      <c r="AP50">
        <f t="shared" si="27"/>
        <v>-4.0099780113673739E-2</v>
      </c>
      <c r="AQ50">
        <f t="shared" si="27"/>
        <v>-24.885800675278869</v>
      </c>
      <c r="AR50">
        <f t="shared" si="27"/>
        <v>-24.925900455392544</v>
      </c>
      <c r="AS50">
        <f t="shared" si="27"/>
        <v>0.2784231927233719</v>
      </c>
      <c r="AT50">
        <f t="shared" si="27"/>
        <v>2.2333591325663701E-2</v>
      </c>
      <c r="AU50">
        <f t="shared" si="23"/>
        <v>-24.625143671343508</v>
      </c>
      <c r="AW50">
        <v>47</v>
      </c>
      <c r="AX50">
        <f>IF(Z50&gt;0, (R50*SUMPRODUCT(K50:$K$98, X50:$X$98)-K50*$AZ$3)/Z50, 0)</f>
        <v>50.658771461832494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0.26339700100000002</v>
      </c>
      <c r="Q51" s="4">
        <f t="shared" si="21"/>
        <v>50</v>
      </c>
      <c r="R51">
        <f t="shared" si="0"/>
        <v>100000</v>
      </c>
      <c r="S51">
        <f t="shared" si="1"/>
        <v>-282.82557461078278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3.267227410310042</v>
      </c>
      <c r="AC51">
        <f t="shared" si="2"/>
        <v>-13.253804941477874</v>
      </c>
      <c r="AE51">
        <f t="shared" si="3"/>
        <v>0</v>
      </c>
      <c r="AF51">
        <f t="shared" si="24"/>
        <v>0</v>
      </c>
      <c r="AG51">
        <f t="shared" si="24"/>
        <v>-2.3431058099532578</v>
      </c>
      <c r="AH51">
        <f t="shared" si="5"/>
        <v>-1698.7737298545449</v>
      </c>
      <c r="AI51">
        <f t="shared" si="25"/>
        <v>-1701.116835664498</v>
      </c>
      <c r="AJ51">
        <f t="shared" si="7"/>
        <v>16.521032351787916</v>
      </c>
      <c r="AK51">
        <f t="shared" si="22"/>
        <v>0.22870591872170296</v>
      </c>
      <c r="AL51">
        <f t="shared" si="26"/>
        <v>-1684.3670973939884</v>
      </c>
      <c r="AN51">
        <f t="shared" si="27"/>
        <v>0</v>
      </c>
      <c r="AO51">
        <f t="shared" si="27"/>
        <v>0</v>
      </c>
      <c r="AP51">
        <f t="shared" si="27"/>
        <v>-2.6014839723067767E-2</v>
      </c>
      <c r="AQ51">
        <f t="shared" si="27"/>
        <v>-18.861003254823398</v>
      </c>
      <c r="AR51">
        <f t="shared" si="27"/>
        <v>-18.887018094546463</v>
      </c>
      <c r="AS51">
        <f t="shared" si="27"/>
        <v>0.18342833979825854</v>
      </c>
      <c r="AT51">
        <f t="shared" si="27"/>
        <v>2.5392569955604168E-3</v>
      </c>
      <c r="AU51">
        <f t="shared" si="23"/>
        <v>-18.701050497752643</v>
      </c>
      <c r="AW51">
        <v>48</v>
      </c>
      <c r="AX51">
        <f>IF(Z51&gt;0, (R51*SUMPRODUCT(K51:$K$98, X51:$X$98)-K51*$AZ$3)/Z51, 0)</f>
        <v>-282.82557461078278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0.29593128600000002</v>
      </c>
      <c r="Q52" s="4">
        <f t="shared" si="21"/>
        <v>50</v>
      </c>
      <c r="R52">
        <f t="shared" si="0"/>
        <v>100000</v>
      </c>
      <c r="S52">
        <f t="shared" si="1"/>
        <v>-757.7514037742892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-13.253804941477874</v>
      </c>
      <c r="AC52">
        <f t="shared" si="2"/>
        <v>-24.646265050327187</v>
      </c>
      <c r="AE52">
        <f t="shared" si="3"/>
        <v>0</v>
      </c>
      <c r="AF52">
        <f t="shared" si="24"/>
        <v>0</v>
      </c>
      <c r="AG52">
        <f t="shared" si="24"/>
        <v>-1.626276436280186</v>
      </c>
      <c r="AH52">
        <f t="shared" si="5"/>
        <v>-1386.7966311470784</v>
      </c>
      <c r="AI52">
        <f t="shared" si="25"/>
        <v>-1388.4229075833587</v>
      </c>
      <c r="AJ52">
        <f t="shared" si="7"/>
        <v>11.392460108849313</v>
      </c>
      <c r="AK52">
        <f t="shared" si="22"/>
        <v>-0.92776634590345131</v>
      </c>
      <c r="AL52">
        <f t="shared" si="26"/>
        <v>-1377.9582138204128</v>
      </c>
      <c r="AN52">
        <f t="shared" si="27"/>
        <v>0</v>
      </c>
      <c r="AO52">
        <f t="shared" si="27"/>
        <v>0</v>
      </c>
      <c r="AP52">
        <f t="shared" si="27"/>
        <v>-1.6121505670987288E-2</v>
      </c>
      <c r="AQ52">
        <f t="shared" si="27"/>
        <v>-13.747508882734515</v>
      </c>
      <c r="AR52">
        <f t="shared" si="27"/>
        <v>-13.763630388405502</v>
      </c>
      <c r="AS52">
        <f t="shared" si="27"/>
        <v>0.11293504975784315</v>
      </c>
      <c r="AT52">
        <f t="shared" si="27"/>
        <v>-9.1970774913550744E-3</v>
      </c>
      <c r="AU52">
        <f t="shared" si="23"/>
        <v>-13.659892416139014</v>
      </c>
      <c r="AW52">
        <v>49</v>
      </c>
      <c r="AX52">
        <f>IF(Z52&gt;0, (R52*SUMPRODUCT(K52:$K$98, X52:$X$98)-K52*$AZ$3)/Z52, 0)</f>
        <v>-757.7514037742892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0.33262349499999999</v>
      </c>
      <c r="Q53" s="4">
        <f t="shared" si="21"/>
        <v>50</v>
      </c>
      <c r="R53">
        <f t="shared" si="0"/>
        <v>100000</v>
      </c>
      <c r="S53">
        <f t="shared" si="1"/>
        <v>-1483.7782448144665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-24.646265050327187</v>
      </c>
      <c r="AC53">
        <f t="shared" si="2"/>
        <v>-31.725431838441992</v>
      </c>
      <c r="AE53">
        <f t="shared" si="3"/>
        <v>0</v>
      </c>
      <c r="AF53">
        <f t="shared" si="24"/>
        <v>0</v>
      </c>
      <c r="AG53">
        <f t="shared" si="24"/>
        <v>-1.069075919845724</v>
      </c>
      <c r="AH53">
        <f t="shared" si="5"/>
        <v>-1081.8755041433205</v>
      </c>
      <c r="AI53">
        <f t="shared" si="25"/>
        <v>-1082.9445800631663</v>
      </c>
      <c r="AJ53">
        <f t="shared" si="7"/>
        <v>7.0791667881148044</v>
      </c>
      <c r="AK53">
        <f t="shared" si="22"/>
        <v>-1.7252385535229033</v>
      </c>
      <c r="AL53">
        <f t="shared" si="26"/>
        <v>-1077.5906518285744</v>
      </c>
      <c r="AN53">
        <f t="shared" si="27"/>
        <v>0</v>
      </c>
      <c r="AO53">
        <f t="shared" si="27"/>
        <v>0</v>
      </c>
      <c r="AP53">
        <f t="shared" si="27"/>
        <v>-9.4624098690458056E-3</v>
      </c>
      <c r="AQ53">
        <f t="shared" si="27"/>
        <v>-9.575699215975197</v>
      </c>
      <c r="AR53">
        <f t="shared" si="27"/>
        <v>-9.5851616258442434</v>
      </c>
      <c r="AS53">
        <f t="shared" si="27"/>
        <v>6.265783040941135E-2</v>
      </c>
      <c r="AT53">
        <f t="shared" si="27"/>
        <v>-1.5270116941432226E-2</v>
      </c>
      <c r="AU53">
        <f t="shared" si="23"/>
        <v>-9.5377739123762648</v>
      </c>
      <c r="AW53">
        <v>50</v>
      </c>
      <c r="AX53">
        <f>IF(Z53&gt;0, (R53*SUMPRODUCT(K53:$K$98, X53:$X$98)-K53*$AZ$3)/Z53, 0)</f>
        <v>-1483.7782448144665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0.37225971299999999</v>
      </c>
      <c r="Q54" s="4">
        <f t="shared" si="21"/>
        <v>50</v>
      </c>
      <c r="R54">
        <f t="shared" si="0"/>
        <v>100000</v>
      </c>
      <c r="S54">
        <f t="shared" si="1"/>
        <v>-2676.1546954205869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-31.725431838441992</v>
      </c>
      <c r="AC54">
        <f t="shared" si="2"/>
        <v>-35.347254184221029</v>
      </c>
      <c r="AE54">
        <f t="shared" si="3"/>
        <v>0</v>
      </c>
      <c r="AF54">
        <f t="shared" si="24"/>
        <v>0</v>
      </c>
      <c r="AG54">
        <f t="shared" si="24"/>
        <v>-0.66041126555028651</v>
      </c>
      <c r="AH54">
        <f t="shared" si="5"/>
        <v>-795.94779019396037</v>
      </c>
      <c r="AI54">
        <f t="shared" si="25"/>
        <v>-796.60820145951061</v>
      </c>
      <c r="AJ54">
        <f t="shared" si="7"/>
        <v>3.6218223457790373</v>
      </c>
      <c r="AK54">
        <f t="shared" si="22"/>
        <v>-2.2207802286909395</v>
      </c>
      <c r="AL54">
        <f t="shared" si="26"/>
        <v>-795.20715934242253</v>
      </c>
      <c r="AN54">
        <f t="shared" si="27"/>
        <v>0</v>
      </c>
      <c r="AO54">
        <f t="shared" si="27"/>
        <v>0</v>
      </c>
      <c r="AP54">
        <f t="shared" si="27"/>
        <v>-5.2190283823357036E-3</v>
      </c>
      <c r="AQ54">
        <f t="shared" si="27"/>
        <v>-6.2901321109631407</v>
      </c>
      <c r="AR54">
        <f t="shared" si="27"/>
        <v>-6.2953511393454757</v>
      </c>
      <c r="AS54">
        <f t="shared" si="27"/>
        <v>2.8622155018279534E-2</v>
      </c>
      <c r="AT54">
        <f t="shared" si="27"/>
        <v>-1.7550147384009836E-2</v>
      </c>
      <c r="AU54">
        <f t="shared" si="23"/>
        <v>-6.2842791317112061</v>
      </c>
      <c r="AW54">
        <v>51</v>
      </c>
      <c r="AX54">
        <f>IF(Z54&gt;0, (R54*SUMPRODUCT(K54:$K$98, X54:$X$98)-K54*$AZ$3)/Z54, 0)</f>
        <v>-2676.1546954205869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0.41367450300000003</v>
      </c>
      <c r="Q55" s="4">
        <f t="shared" si="21"/>
        <v>50</v>
      </c>
      <c r="R55">
        <f t="shared" si="0"/>
        <v>100000</v>
      </c>
      <c r="S55">
        <f t="shared" si="1"/>
        <v>-4771.4521662321631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-35.347254184221029</v>
      </c>
      <c r="AC55">
        <f t="shared" si="2"/>
        <v>-36.321424803937603</v>
      </c>
      <c r="AE55">
        <f t="shared" si="3"/>
        <v>0</v>
      </c>
      <c r="AF55">
        <f t="shared" si="24"/>
        <v>0</v>
      </c>
      <c r="AG55">
        <f t="shared" si="24"/>
        <v>-0.3806118508426678</v>
      </c>
      <c r="AH55">
        <f t="shared" si="5"/>
        <v>-546.39060410423167</v>
      </c>
      <c r="AI55">
        <f t="shared" si="25"/>
        <v>-546.77121595507435</v>
      </c>
      <c r="AJ55">
        <f t="shared" si="7"/>
        <v>0.97417061971657404</v>
      </c>
      <c r="AK55">
        <f t="shared" si="22"/>
        <v>-2.4743077928954724</v>
      </c>
      <c r="AL55">
        <f t="shared" si="26"/>
        <v>-548.27135312825328</v>
      </c>
      <c r="AN55">
        <f t="shared" si="27"/>
        <v>0</v>
      </c>
      <c r="AO55">
        <f t="shared" si="27"/>
        <v>0</v>
      </c>
      <c r="AP55">
        <f t="shared" si="27"/>
        <v>-2.6855885056310085E-3</v>
      </c>
      <c r="AQ55">
        <f t="shared" si="27"/>
        <v>-3.8553195932243147</v>
      </c>
      <c r="AR55">
        <f t="shared" si="27"/>
        <v>-3.8580051817299457</v>
      </c>
      <c r="AS55">
        <f t="shared" si="27"/>
        <v>6.8737255895789905E-3</v>
      </c>
      <c r="AT55">
        <f t="shared" si="27"/>
        <v>-1.7458659138651255E-2</v>
      </c>
      <c r="AU55">
        <f t="shared" si="23"/>
        <v>-3.8685901152790181</v>
      </c>
      <c r="AW55">
        <v>52</v>
      </c>
      <c r="AX55">
        <f>IF(Z55&gt;0, (R55*SUMPRODUCT(K55:$K$98, X55:$X$98)-K55*$AZ$3)/Z55, 0)</f>
        <v>-4771.4521662321631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0.42102545200000002</v>
      </c>
      <c r="Q56" s="4">
        <f t="shared" si="21"/>
        <v>50</v>
      </c>
      <c r="R56">
        <f t="shared" si="0"/>
        <v>100000</v>
      </c>
      <c r="S56">
        <f t="shared" si="1"/>
        <v>-8180.32019996906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-36.321424803937603</v>
      </c>
      <c r="AC56">
        <f t="shared" si="2"/>
        <v>-35.430350208548909</v>
      </c>
      <c r="AE56">
        <f t="shared" si="3"/>
        <v>0</v>
      </c>
      <c r="AF56">
        <f t="shared" si="24"/>
        <v>0</v>
      </c>
      <c r="AG56">
        <f t="shared" si="24"/>
        <v>-0.21655845579665031</v>
      </c>
      <c r="AH56">
        <f t="shared" si="5"/>
        <v>-320.49455307518161</v>
      </c>
      <c r="AI56">
        <f t="shared" si="25"/>
        <v>-320.71111153097826</v>
      </c>
      <c r="AJ56">
        <f t="shared" si="7"/>
        <v>-0.89107459538869449</v>
      </c>
      <c r="AK56">
        <f t="shared" si="22"/>
        <v>-2.5424997362756323</v>
      </c>
      <c r="AL56">
        <f t="shared" si="26"/>
        <v>-324.14468586264263</v>
      </c>
      <c r="AN56">
        <f t="shared" si="27"/>
        <v>0</v>
      </c>
      <c r="AO56">
        <f t="shared" si="27"/>
        <v>0</v>
      </c>
      <c r="AP56">
        <f t="shared" si="27"/>
        <v>-1.3643138447369627E-3</v>
      </c>
      <c r="AQ56">
        <f t="shared" si="27"/>
        <v>-2.0191091329808928</v>
      </c>
      <c r="AR56">
        <f t="shared" si="27"/>
        <v>-2.0204734468256293</v>
      </c>
      <c r="AS56">
        <f t="shared" si="27"/>
        <v>-5.6137517360381342E-3</v>
      </c>
      <c r="AT56">
        <f t="shared" si="27"/>
        <v>-1.6017696366001588E-2</v>
      </c>
      <c r="AU56">
        <f t="shared" si="23"/>
        <v>-2.0421048949276694</v>
      </c>
      <c r="AW56">
        <v>53</v>
      </c>
      <c r="AX56">
        <f>IF(Z56&gt;0, (R56*SUMPRODUCT(K56:$K$98, X56:$X$98)-K56*$AZ$3)/Z56, 0)</f>
        <v>-8180.32019996906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0.42896583300000002</v>
      </c>
      <c r="Q57" s="4">
        <f t="shared" si="21"/>
        <v>50</v>
      </c>
      <c r="R57">
        <f t="shared" si="0"/>
        <v>100000</v>
      </c>
      <c r="S57">
        <f t="shared" si="1"/>
        <v>-13667.700168240315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-35.430350208548909</v>
      </c>
      <c r="AC57">
        <f t="shared" si="2"/>
        <v>-33.211607387411043</v>
      </c>
      <c r="AE57">
        <f t="shared" si="3"/>
        <v>0</v>
      </c>
      <c r="AF57">
        <f t="shared" si="24"/>
        <v>0</v>
      </c>
      <c r="AG57">
        <f t="shared" si="24"/>
        <v>-0.12149669285468002</v>
      </c>
      <c r="AH57">
        <f t="shared" si="5"/>
        <v>-185.79235676800758</v>
      </c>
      <c r="AI57">
        <f t="shared" si="25"/>
        <v>-185.91385346086227</v>
      </c>
      <c r="AJ57">
        <f t="shared" si="7"/>
        <v>-2.2187428211378659</v>
      </c>
      <c r="AK57">
        <f t="shared" si="22"/>
        <v>-2.4801245145984239</v>
      </c>
      <c r="AL57">
        <f t="shared" si="26"/>
        <v>-190.61272079659855</v>
      </c>
      <c r="AN57">
        <f t="shared" si="27"/>
        <v>0</v>
      </c>
      <c r="AO57">
        <f t="shared" si="27"/>
        <v>0</v>
      </c>
      <c r="AP57">
        <f t="shared" si="27"/>
        <v>-6.8341667982907959E-4</v>
      </c>
      <c r="AQ57">
        <f t="shared" si="27"/>
        <v>-1.0450786158589711</v>
      </c>
      <c r="AR57">
        <f t="shared" si="27"/>
        <v>-1.0457620325388004</v>
      </c>
      <c r="AS57">
        <f t="shared" si="27"/>
        <v>-1.2480387873851804E-2</v>
      </c>
      <c r="AT57">
        <f t="shared" si="27"/>
        <v>-1.3950655128999036E-2</v>
      </c>
      <c r="AU57">
        <f t="shared" si="23"/>
        <v>-1.0721930755416511</v>
      </c>
      <c r="AW57">
        <v>54</v>
      </c>
      <c r="AX57">
        <f>IF(Z57&gt;0, (R57*SUMPRODUCT(K57:$K$98, X57:$X$98)-K57*$AZ$3)/Z57, 0)</f>
        <v>-13667.700168240315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0.43771532000000002</v>
      </c>
      <c r="Q58" s="4">
        <f t="shared" si="21"/>
        <v>50</v>
      </c>
      <c r="R58">
        <f t="shared" si="0"/>
        <v>100000</v>
      </c>
      <c r="S58">
        <f t="shared" si="1"/>
        <v>-22706.813340414148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-33.211607387411043</v>
      </c>
      <c r="AC58">
        <f t="shared" si="2"/>
        <v>-30.472889615663977</v>
      </c>
      <c r="AE58">
        <f t="shared" si="3"/>
        <v>0</v>
      </c>
      <c r="AF58">
        <f t="shared" si="24"/>
        <v>0</v>
      </c>
      <c r="AG58">
        <f t="shared" si="24"/>
        <v>-6.7100762134305242E-2</v>
      </c>
      <c r="AH58">
        <f t="shared" si="5"/>
        <v>-106.36192758365596</v>
      </c>
      <c r="AI58">
        <f t="shared" si="25"/>
        <v>-106.42902834579026</v>
      </c>
      <c r="AJ58">
        <f t="shared" si="7"/>
        <v>-2.7387177717470657</v>
      </c>
      <c r="AK58">
        <f t="shared" si="22"/>
        <v>-2.3248125171187732</v>
      </c>
      <c r="AL58">
        <f t="shared" si="26"/>
        <v>-111.49255863465609</v>
      </c>
      <c r="AN58">
        <f t="shared" si="27"/>
        <v>0</v>
      </c>
      <c r="AO58">
        <f t="shared" si="27"/>
        <v>0</v>
      </c>
      <c r="AP58">
        <f t="shared" si="27"/>
        <v>-3.370005020768443E-4</v>
      </c>
      <c r="AQ58">
        <f t="shared" si="27"/>
        <v>-0.5341820548298627</v>
      </c>
      <c r="AR58">
        <f t="shared" si="27"/>
        <v>-0.53451905533193944</v>
      </c>
      <c r="AS58">
        <f t="shared" si="27"/>
        <v>-1.3754676322128985E-2</v>
      </c>
      <c r="AT58">
        <f t="shared" si="27"/>
        <v>-1.1675917837347687E-2</v>
      </c>
      <c r="AU58">
        <f t="shared" si="23"/>
        <v>-0.55994964949141612</v>
      </c>
      <c r="AW58">
        <v>55</v>
      </c>
      <c r="AX58">
        <f>IF(Z58&gt;0, (R58*SUMPRODUCT(K58:$K$98, X58:$X$98)-K58*$AZ$3)/Z58, 0)</f>
        <v>-22706.813340414148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0.44739131599999998</v>
      </c>
      <c r="Q59" s="4">
        <f t="shared" si="21"/>
        <v>50</v>
      </c>
      <c r="R59">
        <f t="shared" si="0"/>
        <v>100000</v>
      </c>
      <c r="S59">
        <f t="shared" si="1"/>
        <v>-37941.62958489314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-30.472889615663977</v>
      </c>
      <c r="AC59">
        <f t="shared" si="2"/>
        <v>-27.628682038702742</v>
      </c>
      <c r="AE59">
        <f t="shared" si="3"/>
        <v>0</v>
      </c>
      <c r="AF59">
        <f t="shared" si="24"/>
        <v>0</v>
      </c>
      <c r="AG59">
        <f t="shared" si="24"/>
        <v>-3.6409456237092401E-2</v>
      </c>
      <c r="AH59">
        <f t="shared" si="5"/>
        <v>-60.04059655173959</v>
      </c>
      <c r="AI59">
        <f t="shared" si="25"/>
        <v>-60.077006007976685</v>
      </c>
      <c r="AJ59">
        <f t="shared" si="7"/>
        <v>-2.8442075769612352</v>
      </c>
      <c r="AK59">
        <f t="shared" si="22"/>
        <v>-2.1331022730964784</v>
      </c>
      <c r="AL59">
        <f t="shared" si="26"/>
        <v>-65.0543158580344</v>
      </c>
      <c r="AN59">
        <f t="shared" si="27"/>
        <v>0</v>
      </c>
      <c r="AO59">
        <f t="shared" si="27"/>
        <v>0</v>
      </c>
      <c r="AP59">
        <f t="shared" si="27"/>
        <v>-1.6326732048147836E-4</v>
      </c>
      <c r="AQ59">
        <f t="shared" si="27"/>
        <v>-0.26923410378003593</v>
      </c>
      <c r="AR59">
        <f t="shared" si="27"/>
        <v>-0.26939737110051742</v>
      </c>
      <c r="AS59">
        <f t="shared" si="27"/>
        <v>-1.2753998493130546E-2</v>
      </c>
      <c r="AT59">
        <f t="shared" si="27"/>
        <v>-9.5652593703559434E-3</v>
      </c>
      <c r="AU59">
        <f t="shared" si="23"/>
        <v>-0.29171662896400391</v>
      </c>
      <c r="AW59">
        <v>56</v>
      </c>
      <c r="AX59">
        <f>IF(Z59&gt;0, (R59*SUMPRODUCT(K59:$K$98, X59:$X$98)-K59*$AZ$3)/Z59, 0)</f>
        <v>-37941.62958489314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0.457001349</v>
      </c>
      <c r="Q60" s="4">
        <f t="shared" si="21"/>
        <v>50</v>
      </c>
      <c r="R60">
        <f t="shared" si="0"/>
        <v>100000</v>
      </c>
      <c r="S60">
        <f t="shared" si="1"/>
        <v>-64107.110854473343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-27.628682038702742</v>
      </c>
      <c r="AC60">
        <f t="shared" si="2"/>
        <v>-24.881496828383582</v>
      </c>
      <c r="AE60">
        <f t="shared" si="3"/>
        <v>0</v>
      </c>
      <c r="AF60">
        <f t="shared" si="24"/>
        <v>0</v>
      </c>
      <c r="AG60">
        <f t="shared" si="24"/>
        <v>-1.9406191058013784E-2</v>
      </c>
      <c r="AH60">
        <f t="shared" si="5"/>
        <v>-33.278341233415382</v>
      </c>
      <c r="AI60">
        <f t="shared" si="25"/>
        <v>-33.297747424473393</v>
      </c>
      <c r="AJ60">
        <f t="shared" si="7"/>
        <v>-2.7471852103191594</v>
      </c>
      <c r="AK60">
        <f t="shared" si="22"/>
        <v>-1.9340077427091922</v>
      </c>
      <c r="AL60">
        <f t="shared" si="26"/>
        <v>-37.978940377501743</v>
      </c>
      <c r="AN60">
        <f t="shared" si="27"/>
        <v>0</v>
      </c>
      <c r="AO60">
        <f t="shared" si="27"/>
        <v>0</v>
      </c>
      <c r="AP60">
        <f t="shared" si="27"/>
        <v>-7.7697554972332709E-5</v>
      </c>
      <c r="AQ60">
        <f t="shared" si="27"/>
        <v>-0.13323818876366239</v>
      </c>
      <c r="AR60">
        <f t="shared" si="27"/>
        <v>-0.1333158863186347</v>
      </c>
      <c r="AS60">
        <f t="shared" si="27"/>
        <v>-1.0999045266526338E-2</v>
      </c>
      <c r="AT60">
        <f t="shared" si="27"/>
        <v>-7.7432852462828621E-3</v>
      </c>
      <c r="AU60">
        <f t="shared" si="23"/>
        <v>-0.15205821683144391</v>
      </c>
      <c r="AW60">
        <v>57</v>
      </c>
      <c r="AX60">
        <f>IF(Z60&gt;0, (R60*SUMPRODUCT(K60:$K$98, X60:$X$98)-K60*$AZ$3)/Z60, 0)</f>
        <v>-64107.110854473343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0.46737994300000002</v>
      </c>
      <c r="Q61" s="4">
        <f t="shared" si="21"/>
        <v>50</v>
      </c>
      <c r="R61">
        <f t="shared" si="0"/>
        <v>100000</v>
      </c>
      <c r="S61">
        <f t="shared" si="1"/>
        <v>-110044.17836912157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-24.881496828383582</v>
      </c>
      <c r="AC61">
        <f t="shared" si="2"/>
        <v>-22.321503486701534</v>
      </c>
      <c r="AE61">
        <f t="shared" si="3"/>
        <v>0</v>
      </c>
      <c r="AF61">
        <f t="shared" si="24"/>
        <v>0</v>
      </c>
      <c r="AG61">
        <f t="shared" si="24"/>
        <v>-1.0142064676892056E-2</v>
      </c>
      <c r="AH61">
        <f t="shared" si="5"/>
        <v>-18.140128941083187</v>
      </c>
      <c r="AI61">
        <f t="shared" si="25"/>
        <v>-18.150271005760079</v>
      </c>
      <c r="AJ61">
        <f t="shared" si="7"/>
        <v>-2.5599933416820484</v>
      </c>
      <c r="AK61">
        <f t="shared" si="22"/>
        <v>-1.7417047779868509</v>
      </c>
      <c r="AL61">
        <f t="shared" si="26"/>
        <v>-22.451969125428977</v>
      </c>
      <c r="AN61">
        <f t="shared" si="27"/>
        <v>0</v>
      </c>
      <c r="AO61">
        <f t="shared" si="27"/>
        <v>0</v>
      </c>
      <c r="AP61">
        <f t="shared" si="27"/>
        <v>-3.6255625543215315E-5</v>
      </c>
      <c r="AQ61">
        <f t="shared" si="27"/>
        <v>-6.4846926453943257E-2</v>
      </c>
      <c r="AR61">
        <f t="shared" si="27"/>
        <v>-6.4883182079486471E-2</v>
      </c>
      <c r="AS61">
        <f t="shared" si="27"/>
        <v>-9.151406833425052E-3</v>
      </c>
      <c r="AT61">
        <f t="shared" si="27"/>
        <v>-6.2262072121660869E-3</v>
      </c>
      <c r="AU61">
        <f t="shared" si="23"/>
        <v>-8.026079612507761E-2</v>
      </c>
      <c r="AW61">
        <v>58</v>
      </c>
      <c r="AX61">
        <f>IF(Z61&gt;0, (R61*SUMPRODUCT(K61:$K$98, X61:$X$98)-K61*$AZ$3)/Z61, 0)</f>
        <v>-110044.17836912157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0.47825477199999999</v>
      </c>
      <c r="Q62" s="4">
        <f t="shared" si="21"/>
        <v>50</v>
      </c>
      <c r="R62">
        <f t="shared" si="0"/>
        <v>100000</v>
      </c>
      <c r="S62">
        <f t="shared" si="1"/>
        <v>-192496.04618637776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-22.321503486701534</v>
      </c>
      <c r="AC62">
        <f t="shared" si="2"/>
        <v>-19.981679403828945</v>
      </c>
      <c r="AE62">
        <f t="shared" si="3"/>
        <v>0</v>
      </c>
      <c r="AF62">
        <f t="shared" si="24"/>
        <v>0</v>
      </c>
      <c r="AG62">
        <f t="shared" si="24"/>
        <v>-5.1901532004668717E-3</v>
      </c>
      <c r="AH62">
        <f t="shared" si="5"/>
        <v>-9.7009816593125269</v>
      </c>
      <c r="AI62">
        <f t="shared" si="25"/>
        <v>-9.7061718125129932</v>
      </c>
      <c r="AJ62">
        <f t="shared" si="7"/>
        <v>-2.3398240828725889</v>
      </c>
      <c r="AK62">
        <f t="shared" si="22"/>
        <v>-1.5625052440691076</v>
      </c>
      <c r="AL62">
        <f t="shared" si="26"/>
        <v>-13.60850113945469</v>
      </c>
      <c r="AN62">
        <f t="shared" si="27"/>
        <v>0</v>
      </c>
      <c r="AO62">
        <f t="shared" si="27"/>
        <v>0</v>
      </c>
      <c r="AP62">
        <f t="shared" si="27"/>
        <v>-1.6565752999906557E-5</v>
      </c>
      <c r="AQ62">
        <f t="shared" si="27"/>
        <v>-3.0963260585513953E-2</v>
      </c>
      <c r="AR62">
        <f t="shared" si="27"/>
        <v>-3.0979826338513858E-2</v>
      </c>
      <c r="AS62">
        <f t="shared" si="27"/>
        <v>-7.4681702683869764E-3</v>
      </c>
      <c r="AT62">
        <f t="shared" si="27"/>
        <v>-4.9871506552020828E-3</v>
      </c>
      <c r="AU62">
        <f t="shared" si="23"/>
        <v>-4.3435147262102916E-2</v>
      </c>
      <c r="AW62">
        <v>59</v>
      </c>
      <c r="AX62">
        <f>IF(Z62&gt;0, (R62*SUMPRODUCT(K62:$K$98, X62:$X$98)-K62*$AZ$3)/Z62, 0)</f>
        <v>-192496.04618637776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0.48949088600000001</v>
      </c>
      <c r="Q63" s="4">
        <f t="shared" si="21"/>
        <v>50</v>
      </c>
      <c r="R63">
        <f t="shared" si="0"/>
        <v>100000</v>
      </c>
      <c r="S63">
        <f t="shared" si="1"/>
        <v>-343871.20230904879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-19.981679403828945</v>
      </c>
      <c r="AC63">
        <f t="shared" si="2"/>
        <v>-17.865614977515776</v>
      </c>
      <c r="AE63">
        <f t="shared" si="3"/>
        <v>0</v>
      </c>
      <c r="AF63">
        <f t="shared" si="24"/>
        <v>0</v>
      </c>
      <c r="AG63">
        <f t="shared" si="24"/>
        <v>-2.597718979889938E-3</v>
      </c>
      <c r="AH63">
        <f t="shared" si="5"/>
        <v>-5.0810653771445295</v>
      </c>
      <c r="AI63">
        <f t="shared" si="25"/>
        <v>-5.0836630961244191</v>
      </c>
      <c r="AJ63">
        <f t="shared" si="7"/>
        <v>-2.1160644263131694</v>
      </c>
      <c r="AK63">
        <f t="shared" si="22"/>
        <v>-1.3987175582680262</v>
      </c>
      <c r="AL63">
        <f t="shared" si="26"/>
        <v>-8.5984450807056145</v>
      </c>
      <c r="AN63">
        <f t="shared" si="27"/>
        <v>0</v>
      </c>
      <c r="AO63">
        <f t="shared" si="27"/>
        <v>0</v>
      </c>
      <c r="AP63">
        <f t="shared" si="27"/>
        <v>-7.4029556756482787E-6</v>
      </c>
      <c r="AQ63">
        <f t="shared" si="27"/>
        <v>-1.4479973416395391E-2</v>
      </c>
      <c r="AR63">
        <f t="shared" si="27"/>
        <v>-1.4487376372071039E-2</v>
      </c>
      <c r="AS63">
        <f t="shared" si="27"/>
        <v>-6.0303409553084941E-3</v>
      </c>
      <c r="AT63">
        <f t="shared" si="27"/>
        <v>-3.9860524432276737E-3</v>
      </c>
      <c r="AU63">
        <f t="shared" si="23"/>
        <v>-2.4503769770607205E-2</v>
      </c>
      <c r="AW63">
        <v>60</v>
      </c>
      <c r="AX63">
        <f>IF(Z63&gt;0, (R63*SUMPRODUCT(K63:$K$98, X63:$X$98)-K63*$AZ$3)/Z63, 0)</f>
        <v>-343871.20230904879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0.50154699899999999</v>
      </c>
      <c r="Q64" s="4">
        <f t="shared" si="21"/>
        <v>50</v>
      </c>
      <c r="R64">
        <f t="shared" si="0"/>
        <v>100000</v>
      </c>
      <c r="S64">
        <f t="shared" si="1"/>
        <v>-629031.58183079958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-17.865614977515776</v>
      </c>
      <c r="AC64">
        <f t="shared" si="2"/>
        <v>-15.963105944772632</v>
      </c>
      <c r="AE64">
        <f t="shared" si="3"/>
        <v>0</v>
      </c>
      <c r="AF64">
        <f t="shared" si="24"/>
        <v>0</v>
      </c>
      <c r="AG64">
        <f t="shared" si="24"/>
        <v>-1.268863631481899E-3</v>
      </c>
      <c r="AH64">
        <f t="shared" si="5"/>
        <v>-2.6057563172182796</v>
      </c>
      <c r="AI64">
        <f t="shared" si="25"/>
        <v>-2.6070251808497615</v>
      </c>
      <c r="AJ64">
        <f t="shared" si="7"/>
        <v>-1.9025090327431435</v>
      </c>
      <c r="AK64">
        <f t="shared" si="22"/>
        <v>-1.2505930484261045</v>
      </c>
      <c r="AL64">
        <f t="shared" si="26"/>
        <v>-5.7601272620190098</v>
      </c>
      <c r="AN64">
        <f t="shared" si="27"/>
        <v>0</v>
      </c>
      <c r="AO64">
        <f t="shared" si="27"/>
        <v>0</v>
      </c>
      <c r="AP64">
        <f t="shared" si="27"/>
        <v>-3.2285677821789147E-6</v>
      </c>
      <c r="AQ64">
        <f t="shared" si="27"/>
        <v>-6.6302325050918067E-3</v>
      </c>
      <c r="AR64">
        <f t="shared" si="27"/>
        <v>-6.6334610728739857E-3</v>
      </c>
      <c r="AS64">
        <f t="shared" si="27"/>
        <v>-4.8408506761638617E-3</v>
      </c>
      <c r="AT64">
        <f t="shared" si="27"/>
        <v>-3.1820790860322135E-3</v>
      </c>
      <c r="AU64">
        <f t="shared" si="23"/>
        <v>-1.4656390835070062E-2</v>
      </c>
      <c r="AW64">
        <v>61</v>
      </c>
      <c r="AX64">
        <f>IF(Z64&gt;0, (R64*SUMPRODUCT(K64:$K$98, X64:$X$98)-K64*$AZ$3)/Z64, 0)</f>
        <v>-629031.58183079958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0.51394563599999998</v>
      </c>
      <c r="Q65" s="4">
        <f t="shared" si="21"/>
        <v>50</v>
      </c>
      <c r="R65">
        <f t="shared" si="0"/>
        <v>100000</v>
      </c>
      <c r="S65">
        <f t="shared" si="1"/>
        <v>-1180215.5805150024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-15.963105944772632</v>
      </c>
      <c r="AC65">
        <f t="shared" si="2"/>
        <v>-14.258138850349564</v>
      </c>
      <c r="AE65">
        <f t="shared" si="3"/>
        <v>0</v>
      </c>
      <c r="AF65">
        <f t="shared" si="24"/>
        <v>0</v>
      </c>
      <c r="AG65">
        <f t="shared" si="24"/>
        <v>-6.0404806908784584E-4</v>
      </c>
      <c r="AH65">
        <f t="shared" si="5"/>
        <v>-1.3042538521584683</v>
      </c>
      <c r="AI65">
        <f t="shared" si="25"/>
        <v>-1.3048579002275562</v>
      </c>
      <c r="AJ65">
        <f t="shared" si="7"/>
        <v>-1.7049670944230684</v>
      </c>
      <c r="AK65">
        <f t="shared" si="22"/>
        <v>-1.1174174161340844</v>
      </c>
      <c r="AL65">
        <f t="shared" si="26"/>
        <v>-4.1272424107847092</v>
      </c>
      <c r="AN65">
        <f t="shared" si="27"/>
        <v>0</v>
      </c>
      <c r="AO65">
        <f t="shared" si="27"/>
        <v>0</v>
      </c>
      <c r="AP65">
        <f t="shared" si="27"/>
        <v>-1.3722980198000661E-6</v>
      </c>
      <c r="AQ65">
        <f t="shared" si="27"/>
        <v>-2.9630505753233068E-3</v>
      </c>
      <c r="AR65">
        <f t="shared" si="27"/>
        <v>-2.964422873343107E-3</v>
      </c>
      <c r="AS65">
        <f t="shared" si="27"/>
        <v>-3.8734052590122365E-3</v>
      </c>
      <c r="AT65">
        <f t="shared" si="27"/>
        <v>-2.5385888738399492E-3</v>
      </c>
      <c r="AU65">
        <f t="shared" si="23"/>
        <v>-9.376417006195294E-3</v>
      </c>
      <c r="AW65">
        <v>62</v>
      </c>
      <c r="AX65">
        <f>IF(Z65&gt;0, (R65*SUMPRODUCT(K65:$K$98, X65:$X$98)-K65*$AZ$3)/Z65, 0)</f>
        <v>-1180215.5805150024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0.52707773400000002</v>
      </c>
      <c r="Q66" s="4">
        <f t="shared" si="21"/>
        <v>50</v>
      </c>
      <c r="R66">
        <f t="shared" si="0"/>
        <v>100000</v>
      </c>
      <c r="S66">
        <f t="shared" si="1"/>
        <v>-2276760.8813971258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-14.258138850349564</v>
      </c>
      <c r="AC66">
        <f t="shared" si="2"/>
        <v>-12.732890001881886</v>
      </c>
      <c r="AE66">
        <f t="shared" si="3"/>
        <v>0</v>
      </c>
      <c r="AF66">
        <f t="shared" si="24"/>
        <v>0</v>
      </c>
      <c r="AG66">
        <f t="shared" si="24"/>
        <v>-2.7962730091507005E-4</v>
      </c>
      <c r="AH66">
        <f t="shared" si="5"/>
        <v>-0.63676057496379446</v>
      </c>
      <c r="AI66">
        <f t="shared" si="25"/>
        <v>-0.63704020226470948</v>
      </c>
      <c r="AJ66">
        <f t="shared" si="7"/>
        <v>-1.5252488484676778</v>
      </c>
      <c r="AK66">
        <f t="shared" si="22"/>
        <v>-0.99806971952446955</v>
      </c>
      <c r="AL66">
        <f t="shared" si="26"/>
        <v>-3.160358770256857</v>
      </c>
      <c r="AN66">
        <f t="shared" si="27"/>
        <v>0</v>
      </c>
      <c r="AO66">
        <f t="shared" si="27"/>
        <v>0</v>
      </c>
      <c r="AP66">
        <f t="shared" si="27"/>
        <v>-5.6720295442246347E-7</v>
      </c>
      <c r="AQ66">
        <f t="shared" si="27"/>
        <v>-1.2916209475873318E-3</v>
      </c>
      <c r="AR66">
        <f t="shared" si="27"/>
        <v>-1.2921881505417541E-3</v>
      </c>
      <c r="AS66">
        <f t="shared" si="27"/>
        <v>-3.0938526039812112E-3</v>
      </c>
      <c r="AT66">
        <f t="shared" si="27"/>
        <v>-2.0245093800974035E-3</v>
      </c>
      <c r="AU66">
        <f t="shared" si="23"/>
        <v>-6.4105501346203688E-3</v>
      </c>
      <c r="AW66">
        <v>63</v>
      </c>
      <c r="AX66">
        <f>IF(Z66&gt;0, (R66*SUMPRODUCT(K66:$K$98, X66:$X$98)-K66*$AZ$3)/Z66, 0)</f>
        <v>-2276760.8813971258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0.54097960300000003</v>
      </c>
      <c r="Q67" s="4">
        <f t="shared" si="21"/>
        <v>50</v>
      </c>
      <c r="R67">
        <f t="shared" ref="R67:R89" si="28">$C$6</f>
        <v>100000</v>
      </c>
      <c r="S67">
        <f t="shared" ref="S67:S89" si="29">AX67</f>
        <v>-4527658.1192376893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-12.732890001881886</v>
      </c>
      <c r="AC67">
        <f t="shared" ref="AC67:AC89" si="30">S67*Z67</f>
        <v>-11.369706712969649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-1.2555836166892322E-4</v>
      </c>
      <c r="AH67">
        <f t="shared" ref="AH67:AH89" si="33">-X67*R67</f>
        <v>-0.30254533247399235</v>
      </c>
      <c r="AI67">
        <f t="shared" ref="AI67:AI89" si="34">SUM(AE67:AH67)</f>
        <v>-0.30267089083566129</v>
      </c>
      <c r="AJ67">
        <f t="shared" ref="AJ67:AJ89" si="35">AB67-AC67</f>
        <v>-1.3631832889122375</v>
      </c>
      <c r="AK67">
        <f t="shared" si="22"/>
        <v>-0.89130230013173206</v>
      </c>
      <c r="AL67">
        <f t="shared" si="26"/>
        <v>-2.5571564798796307</v>
      </c>
      <c r="AN67">
        <f t="shared" ref="AN67:AT89" si="36">AE67*$K67</f>
        <v>0</v>
      </c>
      <c r="AO67">
        <f t="shared" si="36"/>
        <v>0</v>
      </c>
      <c r="AP67">
        <f t="shared" si="36"/>
        <v>-2.2739794265566736E-7</v>
      </c>
      <c r="AQ67">
        <f t="shared" si="36"/>
        <v>-5.4793790911409181E-4</v>
      </c>
      <c r="AR67">
        <f t="shared" si="36"/>
        <v>-5.4816530705674752E-4</v>
      </c>
      <c r="AS67">
        <f t="shared" si="36"/>
        <v>-2.4688525020628155E-3</v>
      </c>
      <c r="AT67">
        <f t="shared" si="36"/>
        <v>-1.6142318730524273E-3</v>
      </c>
      <c r="AU67">
        <f t="shared" si="23"/>
        <v>-4.6312496821719904E-3</v>
      </c>
      <c r="AW67">
        <v>64</v>
      </c>
      <c r="AX67">
        <f>IF(Z67&gt;0, (R67*SUMPRODUCT(K67:$K$98, X67:$X$98)-K67*$AZ$3)/Z67, 0)</f>
        <v>-4527658.1192376893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1.6170478387293595E-3</v>
      </c>
      <c r="L68" s="2">
        <v>65</v>
      </c>
      <c r="M68" s="6">
        <v>0.55513806300000001</v>
      </c>
      <c r="Q68" s="4">
        <f t="shared" si="21"/>
        <v>50</v>
      </c>
      <c r="R68">
        <f t="shared" si="28"/>
        <v>100000</v>
      </c>
      <c r="S68">
        <f t="shared" si="29"/>
        <v>-9296584.9631642979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-11.369706712969649</v>
      </c>
      <c r="AC68">
        <f t="shared" si="30"/>
        <v>-10.151973481361065</v>
      </c>
      <c r="AE68">
        <f t="shared" si="31"/>
        <v>0</v>
      </c>
      <c r="AF68">
        <f t="shared" si="32"/>
        <v>0</v>
      </c>
      <c r="AG68">
        <f t="shared" si="32"/>
        <v>-5.460055236189449E-5</v>
      </c>
      <c r="AH68">
        <f t="shared" si="33"/>
        <v>-0.13940445138067897</v>
      </c>
      <c r="AI68">
        <f t="shared" si="34"/>
        <v>-0.13945905193304087</v>
      </c>
      <c r="AJ68">
        <f t="shared" si="35"/>
        <v>-1.2177332316085838</v>
      </c>
      <c r="AK68">
        <f t="shared" si="22"/>
        <v>-0.7958794699078755</v>
      </c>
      <c r="AL68">
        <f t="shared" si="26"/>
        <v>-2.1530717534495003</v>
      </c>
      <c r="AN68">
        <f t="shared" si="36"/>
        <v>0</v>
      </c>
      <c r="AO68">
        <f t="shared" si="36"/>
        <v>0</v>
      </c>
      <c r="AP68">
        <f t="shared" si="36"/>
        <v>-8.8291705190230718E-8</v>
      </c>
      <c r="AQ68">
        <f t="shared" si="36"/>
        <v>-2.2542366681437901E-4</v>
      </c>
      <c r="AR68">
        <f t="shared" si="36"/>
        <v>-2.2551195851956923E-4</v>
      </c>
      <c r="AS68">
        <f t="shared" si="36"/>
        <v>-1.9691328903215792E-3</v>
      </c>
      <c r="AT68">
        <f t="shared" si="36"/>
        <v>-1.2869751767035985E-3</v>
      </c>
      <c r="AU68">
        <f t="shared" si="23"/>
        <v>-3.4816200255447468E-3</v>
      </c>
      <c r="AW68">
        <v>65</v>
      </c>
      <c r="AX68">
        <f>IF(Z68&gt;0, (R68*SUMPRODUCT(K68:$K$98, X68:$X$98)-K68*$AZ$3)/Z68, 0)</f>
        <v>-9296584.9631642979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1.4437927131512138E-3</v>
      </c>
      <c r="L69" s="2">
        <v>66</v>
      </c>
      <c r="M69" s="6">
        <v>0.569934367</v>
      </c>
      <c r="Q69" s="4">
        <f t="shared" ref="Q69:Q89" si="48">$C$8</f>
        <v>50</v>
      </c>
      <c r="R69">
        <f t="shared" si="28"/>
        <v>100000</v>
      </c>
      <c r="S69">
        <f t="shared" si="29"/>
        <v>-19760465.515663706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-10.151973481361065</v>
      </c>
      <c r="AC69">
        <f t="shared" si="30"/>
        <v>-9.0644478608156476</v>
      </c>
      <c r="AE69">
        <f t="shared" si="31"/>
        <v>0</v>
      </c>
      <c r="AF69">
        <f t="shared" si="32"/>
        <v>0</v>
      </c>
      <c r="AG69">
        <f t="shared" si="32"/>
        <v>-2.2935815590048852E-5</v>
      </c>
      <c r="AH69">
        <f t="shared" si="33"/>
        <v>-6.2237462496453393E-2</v>
      </c>
      <c r="AI69">
        <f t="shared" si="34"/>
        <v>-6.2260398312043441E-2</v>
      </c>
      <c r="AJ69">
        <f t="shared" si="35"/>
        <v>-1.0875256205454171</v>
      </c>
      <c r="AK69">
        <f t="shared" si="22"/>
        <v>-0.71063814369527456</v>
      </c>
      <c r="AL69">
        <f t="shared" si="26"/>
        <v>-1.8604241625527353</v>
      </c>
      <c r="AN69">
        <f t="shared" si="36"/>
        <v>0</v>
      </c>
      <c r="AO69">
        <f t="shared" si="36"/>
        <v>0</v>
      </c>
      <c r="AP69">
        <f t="shared" si="36"/>
        <v>-3.3114563419092538E-8</v>
      </c>
      <c r="AQ69">
        <f t="shared" si="36"/>
        <v>-8.9857994837401359E-5</v>
      </c>
      <c r="AR69">
        <f t="shared" si="36"/>
        <v>-8.9891109400820458E-5</v>
      </c>
      <c r="AS69">
        <f t="shared" si="36"/>
        <v>-1.5701615663087252E-3</v>
      </c>
      <c r="AT69">
        <f t="shared" si="36"/>
        <v>-1.0260141735545427E-3</v>
      </c>
      <c r="AU69">
        <f t="shared" si="23"/>
        <v>-2.6860668492640887E-3</v>
      </c>
      <c r="AW69">
        <v>66</v>
      </c>
      <c r="AX69">
        <f>IF(Z69&gt;0, (R69*SUMPRODUCT(K69:$K$98, X69:$X$98)-K69*$AZ$3)/Z69, 0)</f>
        <v>-19760465.515663706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0.58483052300000005</v>
      </c>
      <c r="Q70" s="4">
        <f t="shared" si="48"/>
        <v>50</v>
      </c>
      <c r="R70">
        <f t="shared" si="28"/>
        <v>100000</v>
      </c>
      <c r="S70">
        <f t="shared" si="29"/>
        <v>-43545814.772775501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-9.0644478608156476</v>
      </c>
      <c r="AC70">
        <f t="shared" si="30"/>
        <v>-8.0933314293352794</v>
      </c>
      <c r="AE70">
        <f t="shared" si="31"/>
        <v>0</v>
      </c>
      <c r="AF70">
        <f t="shared" si="32"/>
        <v>0</v>
      </c>
      <c r="AG70">
        <f t="shared" si="32"/>
        <v>-9.2928924071885382E-6</v>
      </c>
      <c r="AH70">
        <f t="shared" si="33"/>
        <v>-2.6827130053919651E-2</v>
      </c>
      <c r="AI70">
        <f t="shared" si="34"/>
        <v>-2.6836422946326838E-2</v>
      </c>
      <c r="AJ70">
        <f t="shared" si="35"/>
        <v>-0.97111643148036819</v>
      </c>
      <c r="AK70">
        <f t="shared" si="22"/>
        <v>-0.63451135025709537</v>
      </c>
      <c r="AL70">
        <f t="shared" si="26"/>
        <v>-1.6324642046837905</v>
      </c>
      <c r="AN70">
        <f t="shared" si="36"/>
        <v>0</v>
      </c>
      <c r="AO70">
        <f t="shared" si="36"/>
        <v>0</v>
      </c>
      <c r="AP70">
        <f t="shared" si="36"/>
        <v>-1.1979473519283084E-8</v>
      </c>
      <c r="AQ70">
        <f t="shared" si="36"/>
        <v>-3.4582870434472426E-5</v>
      </c>
      <c r="AR70">
        <f t="shared" si="36"/>
        <v>-3.459484990799171E-5</v>
      </c>
      <c r="AS70">
        <f t="shared" si="36"/>
        <v>-1.251866810172112E-3</v>
      </c>
      <c r="AT70">
        <f t="shared" si="36"/>
        <v>-8.1794898563654632E-4</v>
      </c>
      <c r="AU70">
        <f t="shared" si="23"/>
        <v>-2.1044106457166504E-3</v>
      </c>
      <c r="AW70">
        <v>67</v>
      </c>
      <c r="AX70">
        <f>IF(Z70&gt;0, (R70*SUMPRODUCT(K70:$K$98, X70:$X$98)-K70*$AZ$3)/Z70, 0)</f>
        <v>-43545814.772775501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0.59948279800000004</v>
      </c>
      <c r="Q71" s="4">
        <f t="shared" si="48"/>
        <v>50</v>
      </c>
      <c r="R71">
        <f t="shared" si="28"/>
        <v>100000</v>
      </c>
      <c r="S71">
        <f t="shared" si="29"/>
        <v>-99561162.278601512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-8.0933314293352794</v>
      </c>
      <c r="AC71">
        <f t="shared" si="30"/>
        <v>-7.226217539459995</v>
      </c>
      <c r="AE71">
        <f t="shared" si="31"/>
        <v>0</v>
      </c>
      <c r="AF71">
        <f t="shared" si="32"/>
        <v>0</v>
      </c>
      <c r="AG71">
        <f t="shared" si="32"/>
        <v>-3.6290343413423125E-6</v>
      </c>
      <c r="AH71">
        <f t="shared" si="33"/>
        <v>-1.114185828354868E-2</v>
      </c>
      <c r="AI71">
        <f t="shared" si="34"/>
        <v>-1.1145487317890022E-2</v>
      </c>
      <c r="AJ71">
        <f t="shared" si="35"/>
        <v>-0.86711388987528437</v>
      </c>
      <c r="AK71">
        <f t="shared" si="22"/>
        <v>-0.56653320005346963</v>
      </c>
      <c r="AL71">
        <f t="shared" si="26"/>
        <v>-1.4447925772466439</v>
      </c>
      <c r="AN71">
        <f t="shared" si="36"/>
        <v>0</v>
      </c>
      <c r="AO71">
        <f t="shared" si="36"/>
        <v>0</v>
      </c>
      <c r="AP71">
        <f t="shared" si="36"/>
        <v>-4.176955785878145E-9</v>
      </c>
      <c r="AQ71">
        <f t="shared" si="36"/>
        <v>-1.2824086256976303E-5</v>
      </c>
      <c r="AR71">
        <f t="shared" si="36"/>
        <v>-1.282826321276218E-5</v>
      </c>
      <c r="AS71">
        <f t="shared" si="36"/>
        <v>-9.9803309604124652E-4</v>
      </c>
      <c r="AT71">
        <f t="shared" si="36"/>
        <v>-6.5206991868258792E-4</v>
      </c>
      <c r="AU71">
        <f t="shared" si="23"/>
        <v>-1.6629312779365964E-3</v>
      </c>
      <c r="AW71">
        <v>68</v>
      </c>
      <c r="AX71">
        <f>IF(Z71&gt;0, (R71*SUMPRODUCT(K71:$K$98, X71:$X$98)-K71*$AZ$3)/Z71, 0)</f>
        <v>-99561162.278601512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0.61448546299999995</v>
      </c>
      <c r="Q72" s="4">
        <f t="shared" si="48"/>
        <v>50</v>
      </c>
      <c r="R72">
        <f t="shared" si="28"/>
        <v>100000</v>
      </c>
      <c r="S72">
        <f t="shared" si="29"/>
        <v>-236725968.47734362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-7.226217539459995</v>
      </c>
      <c r="AC72">
        <f t="shared" si="30"/>
        <v>-6.4519906557375739</v>
      </c>
      <c r="AE72">
        <f t="shared" si="31"/>
        <v>0</v>
      </c>
      <c r="AF72">
        <f t="shared" si="32"/>
        <v>0</v>
      </c>
      <c r="AG72">
        <f t="shared" si="32"/>
        <v>-1.3627551504462587E-6</v>
      </c>
      <c r="AH72">
        <f t="shared" si="33"/>
        <v>-4.4599776949652611E-3</v>
      </c>
      <c r="AI72">
        <f t="shared" si="34"/>
        <v>-4.4613404501157071E-3</v>
      </c>
      <c r="AJ72">
        <f t="shared" si="35"/>
        <v>-0.7742268837224211</v>
      </c>
      <c r="AK72">
        <f t="shared" ref="AK72:AK89" si="49">G72*SUM(AB72:AB72, AE72:AF72)</f>
        <v>-0.50583522776219969</v>
      </c>
      <c r="AL72">
        <f t="shared" si="26"/>
        <v>-1.2845234519347364</v>
      </c>
      <c r="AN72">
        <f t="shared" si="36"/>
        <v>0</v>
      </c>
      <c r="AO72">
        <f t="shared" si="36"/>
        <v>0</v>
      </c>
      <c r="AP72">
        <f t="shared" si="36"/>
        <v>-1.4004532303602706E-9</v>
      </c>
      <c r="AQ72">
        <f t="shared" si="36"/>
        <v>-4.5833546607426076E-6</v>
      </c>
      <c r="AR72">
        <f t="shared" si="36"/>
        <v>-4.5847551139729679E-6</v>
      </c>
      <c r="AS72">
        <f t="shared" si="36"/>
        <v>-7.9564442664976681E-4</v>
      </c>
      <c r="AT72">
        <f t="shared" si="36"/>
        <v>-5.1982821603544698E-4</v>
      </c>
      <c r="AU72">
        <f t="shared" si="23"/>
        <v>-1.3200573977991865E-3</v>
      </c>
      <c r="AW72">
        <v>69</v>
      </c>
      <c r="AX72">
        <f>IF(Z72&gt;0, (R72*SUMPRODUCT(K72:$K$98, X72:$X$98)-K72*$AZ$3)/Z72, 0)</f>
        <v>-236725968.47734362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0.62975077099999999</v>
      </c>
      <c r="Q73" s="4">
        <f t="shared" si="48"/>
        <v>50</v>
      </c>
      <c r="R73">
        <f t="shared" si="28"/>
        <v>100000</v>
      </c>
      <c r="S73">
        <f t="shared" si="29"/>
        <v>-586712186.57462668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-6.4519906557375739</v>
      </c>
      <c r="AC73">
        <f t="shared" si="30"/>
        <v>-5.7607097856916303</v>
      </c>
      <c r="AE73">
        <f t="shared" si="31"/>
        <v>0</v>
      </c>
      <c r="AF73">
        <f t="shared" si="32"/>
        <v>0</v>
      </c>
      <c r="AG73">
        <f t="shared" si="32"/>
        <v>-4.909314922640437E-7</v>
      </c>
      <c r="AH73">
        <f t="shared" si="33"/>
        <v>-1.7163922133555049E-3</v>
      </c>
      <c r="AI73">
        <f t="shared" si="34"/>
        <v>-1.716883144847769E-3</v>
      </c>
      <c r="AJ73">
        <f t="shared" si="35"/>
        <v>-0.69128087004594363</v>
      </c>
      <c r="AK73">
        <f t="shared" si="49"/>
        <v>-0.45163934590163024</v>
      </c>
      <c r="AL73">
        <f t="shared" si="26"/>
        <v>-1.1446370990924217</v>
      </c>
      <c r="AN73">
        <f t="shared" si="36"/>
        <v>0</v>
      </c>
      <c r="AO73">
        <f t="shared" si="36"/>
        <v>0</v>
      </c>
      <c r="AP73">
        <f t="shared" si="36"/>
        <v>-4.5045731829272043E-10</v>
      </c>
      <c r="AQ73">
        <f t="shared" si="36"/>
        <v>-1.5748866099443233E-6</v>
      </c>
      <c r="AR73">
        <f t="shared" si="36"/>
        <v>-1.5753370672626161E-6</v>
      </c>
      <c r="AS73">
        <f t="shared" si="36"/>
        <v>-6.3428916623762697E-4</v>
      </c>
      <c r="AT73">
        <f t="shared" si="36"/>
        <v>-4.1440455908032435E-4</v>
      </c>
      <c r="AU73">
        <f t="shared" si="23"/>
        <v>-1.0502690623852141E-3</v>
      </c>
      <c r="AW73">
        <v>70</v>
      </c>
      <c r="AX73">
        <f>IF(Z73&gt;0, (R73*SUMPRODUCT(K73:$K$98, X73:$X$98)-K73*$AZ$3)/Z73, 0)</f>
        <v>-586712186.57462668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0.64518007799999999</v>
      </c>
      <c r="Q74" s="4">
        <f t="shared" si="48"/>
        <v>50</v>
      </c>
      <c r="R74">
        <f t="shared" si="28"/>
        <v>100000</v>
      </c>
      <c r="S74">
        <f t="shared" si="29"/>
        <v>-1519199640.6771576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-5.7607097856916303</v>
      </c>
      <c r="AC74">
        <f t="shared" si="30"/>
        <v>-5.1434922057562709</v>
      </c>
      <c r="AE74">
        <f t="shared" si="31"/>
        <v>0</v>
      </c>
      <c r="AF74">
        <f t="shared" si="32"/>
        <v>0</v>
      </c>
      <c r="AG74">
        <f t="shared" si="32"/>
        <v>-1.6928295886983113E-7</v>
      </c>
      <c r="AH74">
        <f t="shared" si="33"/>
        <v>-6.3347843694314425E-4</v>
      </c>
      <c r="AI74">
        <f t="shared" si="34"/>
        <v>-6.3364771990201407E-4</v>
      </c>
      <c r="AJ74">
        <f t="shared" si="35"/>
        <v>-0.61721757993535942</v>
      </c>
      <c r="AK74">
        <f t="shared" si="49"/>
        <v>-0.40324968499841418</v>
      </c>
      <c r="AL74">
        <f t="shared" si="26"/>
        <v>-1.0211009126536756</v>
      </c>
      <c r="AN74">
        <f t="shared" si="36"/>
        <v>0</v>
      </c>
      <c r="AO74">
        <f t="shared" si="36"/>
        <v>0</v>
      </c>
      <c r="AP74">
        <f t="shared" si="36"/>
        <v>-1.3868451549823661E-10</v>
      </c>
      <c r="AQ74">
        <f t="shared" si="36"/>
        <v>-5.1897515669958601E-7</v>
      </c>
      <c r="AR74">
        <f t="shared" si="36"/>
        <v>-5.1911384121508427E-7</v>
      </c>
      <c r="AS74">
        <f t="shared" si="36"/>
        <v>-5.0565350228873177E-4</v>
      </c>
      <c r="AT74">
        <f t="shared" si="36"/>
        <v>-3.3036099771758078E-4</v>
      </c>
      <c r="AU74">
        <f t="shared" si="23"/>
        <v>-8.3653361384752769E-4</v>
      </c>
      <c r="AW74">
        <v>71</v>
      </c>
      <c r="AX74">
        <f>IF(Z74&gt;0, (R74*SUMPRODUCT(K74:$K$98, X74:$X$98)-K74*$AZ$3)/Z74, 0)</f>
        <v>-1519199640.6771576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0.66067595400000001</v>
      </c>
      <c r="Q75" s="4">
        <f t="shared" si="48"/>
        <v>50</v>
      </c>
      <c r="R75">
        <f t="shared" si="28"/>
        <v>100000</v>
      </c>
      <c r="S75">
        <f t="shared" si="29"/>
        <v>-4118825808.7954321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-5.1434922057562709</v>
      </c>
      <c r="AC75">
        <f t="shared" si="30"/>
        <v>-4.5924041936403839</v>
      </c>
      <c r="AE75">
        <f t="shared" si="31"/>
        <v>0</v>
      </c>
      <c r="AF75">
        <f t="shared" si="32"/>
        <v>0</v>
      </c>
      <c r="AG75">
        <f t="shared" si="32"/>
        <v>-5.5748948933864374E-8</v>
      </c>
      <c r="AH75">
        <f t="shared" si="33"/>
        <v>-2.2368236069453691E-4</v>
      </c>
      <c r="AI75">
        <f t="shared" si="34"/>
        <v>-2.2373810964347078E-4</v>
      </c>
      <c r="AJ75">
        <f t="shared" si="35"/>
        <v>-0.55108801211588698</v>
      </c>
      <c r="AK75">
        <f t="shared" si="49"/>
        <v>-0.36004445440293897</v>
      </c>
      <c r="AL75">
        <f t="shared" si="26"/>
        <v>-0.91135620462846945</v>
      </c>
      <c r="AN75">
        <f t="shared" si="36"/>
        <v>0</v>
      </c>
      <c r="AO75">
        <f t="shared" si="36"/>
        <v>0</v>
      </c>
      <c r="AP75">
        <f t="shared" si="36"/>
        <v>-4.0778701572704443E-11</v>
      </c>
      <c r="AQ75">
        <f t="shared" si="36"/>
        <v>-1.6361700818183079E-7</v>
      </c>
      <c r="AR75">
        <f t="shared" si="36"/>
        <v>-1.6365778688340352E-7</v>
      </c>
      <c r="AS75">
        <f t="shared" si="36"/>
        <v>-4.0310452512796709E-4</v>
      </c>
      <c r="AT75">
        <f t="shared" si="36"/>
        <v>-2.6336183264050845E-4</v>
      </c>
      <c r="AU75">
        <f t="shared" si="23"/>
        <v>-6.6663001555535895E-4</v>
      </c>
      <c r="AW75">
        <v>72</v>
      </c>
      <c r="AX75">
        <f>IF(Z75&gt;0, (R75*SUMPRODUCT(K75:$K$98, X75:$X$98)-K75*$AZ$3)/Z75, 0)</f>
        <v>-4118825808.7954321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0.67625413199999995</v>
      </c>
      <c r="Q76" s="4">
        <f t="shared" si="48"/>
        <v>50</v>
      </c>
      <c r="R76">
        <f t="shared" si="28"/>
        <v>100000</v>
      </c>
      <c r="S76">
        <f t="shared" si="29"/>
        <v>-11721343746.929081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-4.5924041936403839</v>
      </c>
      <c r="AC76">
        <f t="shared" si="30"/>
        <v>-4.1003610259261034</v>
      </c>
      <c r="AE76">
        <f t="shared" si="31"/>
        <v>0</v>
      </c>
      <c r="AF76">
        <f t="shared" si="32"/>
        <v>0</v>
      </c>
      <c r="AG76">
        <f t="shared" si="32"/>
        <v>-1.7491002373342955E-8</v>
      </c>
      <c r="AH76">
        <f t="shared" si="33"/>
        <v>-7.5400914142365554E-5</v>
      </c>
      <c r="AI76">
        <f t="shared" si="34"/>
        <v>-7.5418405144738899E-5</v>
      </c>
      <c r="AJ76">
        <f t="shared" si="35"/>
        <v>-0.49204316771428047</v>
      </c>
      <c r="AK76">
        <f t="shared" si="49"/>
        <v>-0.32146829355482692</v>
      </c>
      <c r="AL76">
        <f t="shared" si="26"/>
        <v>-0.81358687967425214</v>
      </c>
      <c r="AN76">
        <f t="shared" si="36"/>
        <v>0</v>
      </c>
      <c r="AO76">
        <f t="shared" si="36"/>
        <v>0</v>
      </c>
      <c r="AP76">
        <f t="shared" si="36"/>
        <v>-1.1423347429322431E-11</v>
      </c>
      <c r="AQ76">
        <f t="shared" si="36"/>
        <v>-4.9244223993100499E-8</v>
      </c>
      <c r="AR76">
        <f t="shared" si="36"/>
        <v>-4.9255647340529821E-8</v>
      </c>
      <c r="AS76">
        <f t="shared" si="36"/>
        <v>-3.2135265521379745E-4</v>
      </c>
      <c r="AT76">
        <f t="shared" si="36"/>
        <v>-2.0995046060852748E-4</v>
      </c>
      <c r="AU76">
        <f t="shared" si="23"/>
        <v>-5.3135237146966548E-4</v>
      </c>
      <c r="AW76">
        <v>73</v>
      </c>
      <c r="AX76">
        <f>IF(Z76&gt;0, (R76*SUMPRODUCT(K76:$K$98, X76:$X$98)-K76*$AZ$3)/Z76, 0)</f>
        <v>-11721343746.929081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0.69194305599999995</v>
      </c>
      <c r="Q77" s="4">
        <f t="shared" si="48"/>
        <v>50</v>
      </c>
      <c r="R77">
        <f t="shared" si="28"/>
        <v>100000</v>
      </c>
      <c r="S77">
        <f t="shared" si="29"/>
        <v>-35112369695.769005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-4.1003610259261034</v>
      </c>
      <c r="AC77">
        <f t="shared" si="30"/>
        <v>-3.6610366721959626</v>
      </c>
      <c r="AE77">
        <f t="shared" si="31"/>
        <v>0</v>
      </c>
      <c r="AF77">
        <f t="shared" si="32"/>
        <v>0</v>
      </c>
      <c r="AG77">
        <f t="shared" si="32"/>
        <v>-5.2133147148953501E-9</v>
      </c>
      <c r="AH77">
        <f t="shared" si="33"/>
        <v>-2.4205555269428351E-5</v>
      </c>
      <c r="AI77">
        <f t="shared" si="34"/>
        <v>-2.4210768584143246E-5</v>
      </c>
      <c r="AJ77">
        <f t="shared" si="35"/>
        <v>-0.43932435373014078</v>
      </c>
      <c r="AK77">
        <f t="shared" si="49"/>
        <v>-0.28702527181482729</v>
      </c>
      <c r="AL77">
        <f t="shared" si="26"/>
        <v>-0.72637383631355223</v>
      </c>
      <c r="AN77">
        <f t="shared" si="36"/>
        <v>0</v>
      </c>
      <c r="AO77">
        <f t="shared" si="36"/>
        <v>0</v>
      </c>
      <c r="AP77">
        <f t="shared" si="36"/>
        <v>-3.0400071652090186E-12</v>
      </c>
      <c r="AQ77">
        <f t="shared" si="36"/>
        <v>-1.4114832017848402E-8</v>
      </c>
      <c r="AR77">
        <f t="shared" si="36"/>
        <v>-1.4117872025013611E-8</v>
      </c>
      <c r="AS77">
        <f t="shared" si="36"/>
        <v>-2.5618042574229255E-4</v>
      </c>
      <c r="AT77">
        <f t="shared" si="36"/>
        <v>-1.6737122744960861E-4</v>
      </c>
      <c r="AU77">
        <f t="shared" si="23"/>
        <v>-4.2356577106392618E-4</v>
      </c>
      <c r="AW77">
        <v>74</v>
      </c>
      <c r="AX77">
        <f>IF(Z77&gt;0, (R77*SUMPRODUCT(K77:$K$98, X77:$X$98)-K77*$AZ$3)/Z77, 0)</f>
        <v>-35112369695.769005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0.70765376499999999</v>
      </c>
      <c r="Q78" s="4">
        <f t="shared" si="48"/>
        <v>50</v>
      </c>
      <c r="R78">
        <f t="shared" si="28"/>
        <v>100000</v>
      </c>
      <c r="S78">
        <f t="shared" si="29"/>
        <v>-111035056660.46011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-3.6610366721959626</v>
      </c>
      <c r="AC78">
        <f t="shared" si="30"/>
        <v>-3.2687827550836825</v>
      </c>
      <c r="AE78">
        <f t="shared" si="31"/>
        <v>0</v>
      </c>
      <c r="AF78">
        <f t="shared" si="32"/>
        <v>0</v>
      </c>
      <c r="AG78">
        <f t="shared" si="32"/>
        <v>-1.4719597816208009E-9</v>
      </c>
      <c r="AH78">
        <f t="shared" si="33"/>
        <v>-7.3784435722511915E-6</v>
      </c>
      <c r="AI78">
        <f t="shared" si="34"/>
        <v>-7.3799155320328126E-6</v>
      </c>
      <c r="AJ78">
        <f t="shared" si="35"/>
        <v>-0.39225391711228008</v>
      </c>
      <c r="AK78">
        <f t="shared" si="49"/>
        <v>-0.25627256705371743</v>
      </c>
      <c r="AL78">
        <f t="shared" si="26"/>
        <v>-0.64853386408152947</v>
      </c>
      <c r="AN78">
        <f t="shared" si="36"/>
        <v>0</v>
      </c>
      <c r="AO78">
        <f t="shared" si="36"/>
        <v>0</v>
      </c>
      <c r="AP78">
        <f t="shared" si="36"/>
        <v>-7.6637015845516929E-13</v>
      </c>
      <c r="AQ78">
        <f t="shared" si="36"/>
        <v>-3.841558064441319E-9</v>
      </c>
      <c r="AR78">
        <f t="shared" si="36"/>
        <v>-3.8423244345997745E-9</v>
      </c>
      <c r="AS78">
        <f t="shared" si="36"/>
        <v>-2.0422548249313585E-4</v>
      </c>
      <c r="AT78">
        <f t="shared" si="36"/>
        <v>-1.3342731932825726E-4</v>
      </c>
      <c r="AU78">
        <f t="shared" si="23"/>
        <v>-3.3765664414582764E-4</v>
      </c>
      <c r="AW78">
        <v>75</v>
      </c>
      <c r="AX78">
        <f>IF(Z78&gt;0, (R78*SUMPRODUCT(K78:$K$98, X78:$X$98)-K78*$AZ$3)/Z78, 0)</f>
        <v>-111035056660.46011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0.72329488099999995</v>
      </c>
      <c r="Q79" s="4">
        <f t="shared" si="48"/>
        <v>50</v>
      </c>
      <c r="R79">
        <f t="shared" si="28"/>
        <v>100000</v>
      </c>
      <c r="S79">
        <f t="shared" si="29"/>
        <v>-371715563354.50623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-3.2687827550836825</v>
      </c>
      <c r="AC79">
        <f t="shared" si="30"/>
        <v>-2.9185560346153196</v>
      </c>
      <c r="AE79">
        <f t="shared" si="31"/>
        <v>0</v>
      </c>
      <c r="AF79">
        <f t="shared" si="32"/>
        <v>0</v>
      </c>
      <c r="AG79">
        <f t="shared" si="32"/>
        <v>-3.9257920872038985E-10</v>
      </c>
      <c r="AH79">
        <f t="shared" si="33"/>
        <v>-2.1293219501684061E-6</v>
      </c>
      <c r="AI79">
        <f t="shared" si="34"/>
        <v>-2.1297145293771264E-6</v>
      </c>
      <c r="AJ79">
        <f t="shared" si="35"/>
        <v>-0.3502267204683629</v>
      </c>
      <c r="AK79">
        <f t="shared" si="49"/>
        <v>-0.22881479285585779</v>
      </c>
      <c r="AL79">
        <f t="shared" si="26"/>
        <v>-0.57904364303875011</v>
      </c>
      <c r="AN79">
        <f t="shared" si="36"/>
        <v>0</v>
      </c>
      <c r="AO79">
        <f t="shared" si="36"/>
        <v>0</v>
      </c>
      <c r="AP79">
        <f t="shared" si="36"/>
        <v>-1.8249539670431683E-13</v>
      </c>
      <c r="AQ79">
        <f t="shared" si="36"/>
        <v>-9.8984216528889779E-10</v>
      </c>
      <c r="AR79">
        <f t="shared" si="36"/>
        <v>-9.9002466068560197E-10</v>
      </c>
      <c r="AS79">
        <f t="shared" si="36"/>
        <v>-1.6280730835607836E-4</v>
      </c>
      <c r="AT79">
        <f t="shared" si="36"/>
        <v>-1.0636744245869439E-4</v>
      </c>
      <c r="AU79">
        <f t="shared" si="23"/>
        <v>-2.691757408394335E-4</v>
      </c>
      <c r="AW79">
        <v>76</v>
      </c>
      <c r="AX79">
        <f>IF(Z79&gt;0, (R79*SUMPRODUCT(K79:$K$98, X79:$X$98)-K79*$AZ$3)/Z79, 0)</f>
        <v>-371715563354.50623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0.74145409100000004</v>
      </c>
      <c r="Q80" s="4">
        <f t="shared" si="48"/>
        <v>50</v>
      </c>
      <c r="R80">
        <f t="shared" si="28"/>
        <v>100000</v>
      </c>
      <c r="S80">
        <f t="shared" si="29"/>
        <v>-1335322304422.0674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-2.9185560346153196</v>
      </c>
      <c r="AC80">
        <f t="shared" si="30"/>
        <v>-2.6058536031855888</v>
      </c>
      <c r="AE80">
        <f t="shared" si="31"/>
        <v>0</v>
      </c>
      <c r="AF80">
        <f t="shared" si="32"/>
        <v>0</v>
      </c>
      <c r="AG80">
        <f t="shared" si="32"/>
        <v>-9.7573956285910017E-11</v>
      </c>
      <c r="AH80">
        <f t="shared" si="33"/>
        <v>-5.8215892069455184E-7</v>
      </c>
      <c r="AI80">
        <f t="shared" si="34"/>
        <v>-5.8225649465083774E-7</v>
      </c>
      <c r="AJ80">
        <f t="shared" si="35"/>
        <v>-0.31270243142973086</v>
      </c>
      <c r="AK80">
        <f t="shared" si="49"/>
        <v>-0.2042989224230724</v>
      </c>
      <c r="AL80">
        <f t="shared" si="26"/>
        <v>-0.5170019361092979</v>
      </c>
      <c r="AN80">
        <f t="shared" si="36"/>
        <v>0</v>
      </c>
      <c r="AO80">
        <f t="shared" si="36"/>
        <v>0</v>
      </c>
      <c r="AP80">
        <f t="shared" si="36"/>
        <v>-4.0498646662669662E-14</v>
      </c>
      <c r="AQ80">
        <f t="shared" si="36"/>
        <v>-2.4162849727693503E-10</v>
      </c>
      <c r="AR80">
        <f t="shared" si="36"/>
        <v>-2.4166899592359769E-10</v>
      </c>
      <c r="AS80">
        <f t="shared" si="36"/>
        <v>-1.2978899045481345E-4</v>
      </c>
      <c r="AT80">
        <f t="shared" si="36"/>
        <v>-8.4795473994436532E-5</v>
      </c>
      <c r="AU80">
        <f t="shared" si="23"/>
        <v>-2.1458470611824588E-4</v>
      </c>
      <c r="AW80">
        <v>77</v>
      </c>
      <c r="AX80">
        <f>IF(Z80&gt;0, (R80*SUMPRODUCT(K80:$K$98, X80:$X$98)-K80*$AZ$3)/Z80, 0)</f>
        <v>-1335322304422.0674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0.75951466000000001</v>
      </c>
      <c r="Q81" s="4">
        <f t="shared" si="48"/>
        <v>50</v>
      </c>
      <c r="R81">
        <f t="shared" si="28"/>
        <v>100000</v>
      </c>
      <c r="S81">
        <f t="shared" si="29"/>
        <v>-5172789113730.4199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-2.6058536031855888</v>
      </c>
      <c r="AC81">
        <f t="shared" si="30"/>
        <v>-2.3266550030525992</v>
      </c>
      <c r="AE81">
        <f t="shared" si="31"/>
        <v>0</v>
      </c>
      <c r="AF81">
        <f t="shared" si="32"/>
        <v>0</v>
      </c>
      <c r="AG81">
        <f t="shared" si="32"/>
        <v>-2.2489366489703108E-11</v>
      </c>
      <c r="AH81">
        <f t="shared" si="33"/>
        <v>-1.4821770046669563E-7</v>
      </c>
      <c r="AI81">
        <f t="shared" si="34"/>
        <v>-1.4824018983318534E-7</v>
      </c>
      <c r="AJ81">
        <f t="shared" si="35"/>
        <v>-0.27919860013298958</v>
      </c>
      <c r="AK81">
        <f t="shared" si="49"/>
        <v>-0.18240975222299124</v>
      </c>
      <c r="AL81">
        <f t="shared" si="26"/>
        <v>-0.46160850059617065</v>
      </c>
      <c r="AN81">
        <f t="shared" si="36"/>
        <v>0</v>
      </c>
      <c r="AO81">
        <f t="shared" si="36"/>
        <v>0</v>
      </c>
      <c r="AP81">
        <f t="shared" si="36"/>
        <v>-8.3342360228440016E-15</v>
      </c>
      <c r="AQ81">
        <f t="shared" si="36"/>
        <v>-5.4927349732960145E-11</v>
      </c>
      <c r="AR81">
        <f t="shared" si="36"/>
        <v>-5.4935683968982998E-11</v>
      </c>
      <c r="AS81">
        <f t="shared" si="36"/>
        <v>-1.0346698880207978E-4</v>
      </c>
      <c r="AT81">
        <f t="shared" si="36"/>
        <v>-6.7598432734463916E-5</v>
      </c>
      <c r="AU81">
        <f t="shared" si="23"/>
        <v>-1.7106547647222767E-4</v>
      </c>
      <c r="AW81">
        <v>78</v>
      </c>
      <c r="AX81">
        <f>IF(Z81&gt;0, (R81*SUMPRODUCT(K81:$K$98, X81:$X$98)-K81*$AZ$3)/Z81, 0)</f>
        <v>-5172789113730.4199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0.77745419500000001</v>
      </c>
      <c r="Q82" s="4">
        <f t="shared" si="48"/>
        <v>50</v>
      </c>
      <c r="R82">
        <f t="shared" si="28"/>
        <v>100000</v>
      </c>
      <c r="S82">
        <f t="shared" si="29"/>
        <v>-21729724135432.859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-2.3266550030525992</v>
      </c>
      <c r="AC82">
        <f t="shared" si="30"/>
        <v>-2.0773705384873318</v>
      </c>
      <c r="AE82">
        <f t="shared" si="31"/>
        <v>0</v>
      </c>
      <c r="AF82">
        <f t="shared" si="32"/>
        <v>0</v>
      </c>
      <c r="AG82">
        <f t="shared" si="32"/>
        <v>-4.7800205044939704E-12</v>
      </c>
      <c r="AH82">
        <f t="shared" si="33"/>
        <v>-3.4968904640624216E-8</v>
      </c>
      <c r="AI82">
        <f t="shared" si="34"/>
        <v>-3.4973684661128708E-8</v>
      </c>
      <c r="AJ82">
        <f t="shared" si="35"/>
        <v>-0.24928446456526743</v>
      </c>
      <c r="AK82">
        <f t="shared" si="49"/>
        <v>-0.16286585021368197</v>
      </c>
      <c r="AL82">
        <f t="shared" si="26"/>
        <v>-0.41215034975263409</v>
      </c>
      <c r="AN82">
        <f t="shared" si="36"/>
        <v>0</v>
      </c>
      <c r="AO82">
        <f t="shared" si="36"/>
        <v>0</v>
      </c>
      <c r="AP82">
        <f t="shared" si="36"/>
        <v>-1.5816133076208717E-15</v>
      </c>
      <c r="AQ82">
        <f t="shared" si="36"/>
        <v>-1.1570512068000331E-11</v>
      </c>
      <c r="AR82">
        <f t="shared" si="36"/>
        <v>-1.1572093681307951E-11</v>
      </c>
      <c r="AS82">
        <f t="shared" si="36"/>
        <v>-8.2483250054867616E-5</v>
      </c>
      <c r="AT82">
        <f t="shared" si="36"/>
        <v>-5.3889056712784214E-5</v>
      </c>
      <c r="AU82">
        <f t="shared" si="23"/>
        <v>-1.3637231833974552E-4</v>
      </c>
      <c r="AW82">
        <v>79</v>
      </c>
      <c r="AX82">
        <f>IF(Z82&gt;0, (R82*SUMPRODUCT(K82:$K$98, X82:$X$98)-K82*$AZ$3)/Z82, 0)</f>
        <v>-21729724135432.859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0.79525030600000002</v>
      </c>
      <c r="Q83" s="4">
        <f t="shared" si="48"/>
        <v>50</v>
      </c>
      <c r="R83">
        <f t="shared" si="28"/>
        <v>100000</v>
      </c>
      <c r="S83">
        <f t="shared" si="29"/>
        <v>-99622951945390.422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-2.0773705384873318</v>
      </c>
      <c r="AC83">
        <f t="shared" si="30"/>
        <v>-1.8547951236594422</v>
      </c>
      <c r="AE83">
        <f t="shared" si="31"/>
        <v>0</v>
      </c>
      <c r="AF83">
        <f t="shared" si="32"/>
        <v>0</v>
      </c>
      <c r="AG83">
        <f t="shared" si="32"/>
        <v>-9.3090753056392649E-13</v>
      </c>
      <c r="AH83">
        <f t="shared" si="33"/>
        <v>-7.6026255377702083E-9</v>
      </c>
      <c r="AI83">
        <f t="shared" si="34"/>
        <v>-7.6035564453007719E-9</v>
      </c>
      <c r="AJ83">
        <f t="shared" si="35"/>
        <v>-0.22257541482788956</v>
      </c>
      <c r="AK83">
        <f t="shared" si="49"/>
        <v>-0.14541593769411323</v>
      </c>
      <c r="AL83">
        <f t="shared" si="26"/>
        <v>-0.36799136012555922</v>
      </c>
      <c r="AN83">
        <f t="shared" si="36"/>
        <v>0</v>
      </c>
      <c r="AO83">
        <f t="shared" si="36"/>
        <v>0</v>
      </c>
      <c r="AP83">
        <f t="shared" si="36"/>
        <v>-2.7501670329061842E-16</v>
      </c>
      <c r="AQ83">
        <f t="shared" si="36"/>
        <v>-2.2460329765342322E-12</v>
      </c>
      <c r="AR83">
        <f t="shared" si="36"/>
        <v>-2.2463079932375226E-12</v>
      </c>
      <c r="AS83">
        <f t="shared" si="36"/>
        <v>-6.5755141955320677E-5</v>
      </c>
      <c r="AT83">
        <f t="shared" si="36"/>
        <v>-4.2960026079413811E-5</v>
      </c>
      <c r="AU83">
        <f t="shared" si="23"/>
        <v>-1.0871517028104249E-4</v>
      </c>
      <c r="AW83">
        <v>80</v>
      </c>
      <c r="AX83">
        <f>IF(Z83&gt;0, (R83*SUMPRODUCT(K83:$K$98, X83:$X$98)-K83*$AZ$3)/Z83, 0)</f>
        <v>-99622951945390.422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0.81288120699999999</v>
      </c>
      <c r="Q84" s="4">
        <f t="shared" si="48"/>
        <v>50</v>
      </c>
      <c r="R84">
        <f t="shared" si="28"/>
        <v>100000</v>
      </c>
      <c r="S84">
        <f t="shared" si="29"/>
        <v>-502200036091374.38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-1.8547951236594422</v>
      </c>
      <c r="AC84">
        <f t="shared" si="30"/>
        <v>-1.6560670746978852</v>
      </c>
      <c r="AE84">
        <f t="shared" si="31"/>
        <v>0</v>
      </c>
      <c r="AF84">
        <f t="shared" si="32"/>
        <v>0</v>
      </c>
      <c r="AG84">
        <f t="shared" si="32"/>
        <v>-1.6488121820809335E-13</v>
      </c>
      <c r="AH84">
        <f t="shared" si="33"/>
        <v>-1.5134344741003877E-9</v>
      </c>
      <c r="AI84">
        <f t="shared" si="34"/>
        <v>-1.5135993553185958E-9</v>
      </c>
      <c r="AJ84">
        <f t="shared" si="35"/>
        <v>-0.19872804896155705</v>
      </c>
      <c r="AK84">
        <f t="shared" si="49"/>
        <v>-0.12983565865616098</v>
      </c>
      <c r="AL84">
        <f t="shared" si="26"/>
        <v>-0.32856370913131738</v>
      </c>
      <c r="AN84">
        <f t="shared" si="36"/>
        <v>0</v>
      </c>
      <c r="AO84">
        <f t="shared" si="36"/>
        <v>0</v>
      </c>
      <c r="AP84">
        <f t="shared" si="36"/>
        <v>-4.3491630840779898E-17</v>
      </c>
      <c r="AQ84">
        <f t="shared" si="36"/>
        <v>-3.9920698163578347E-13</v>
      </c>
      <c r="AR84">
        <f t="shared" si="36"/>
        <v>-3.9925047326662426E-13</v>
      </c>
      <c r="AS84">
        <f t="shared" si="36"/>
        <v>-5.2419596586412298E-5</v>
      </c>
      <c r="AT84">
        <f t="shared" si="36"/>
        <v>-3.424746977012622E-5</v>
      </c>
      <c r="AU84">
        <f t="shared" si="23"/>
        <v>-8.6667066755788996E-5</v>
      </c>
      <c r="AW84">
        <v>81</v>
      </c>
      <c r="AX84">
        <f>IF(Z84&gt;0, (R84*SUMPRODUCT(K84:$K$98, X84:$X$98)-K84*$AZ$3)/Z84, 0)</f>
        <v>-502200036091374.38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0.83042254299999996</v>
      </c>
      <c r="Q85" s="4">
        <f t="shared" si="48"/>
        <v>50</v>
      </c>
      <c r="R85">
        <f t="shared" si="28"/>
        <v>100000</v>
      </c>
      <c r="S85">
        <f t="shared" si="29"/>
        <v>-2809876142890309.5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-1.6560670746978852</v>
      </c>
      <c r="AC85">
        <f t="shared" si="30"/>
        <v>-1.4786313166948886</v>
      </c>
      <c r="AE85">
        <f t="shared" si="31"/>
        <v>0</v>
      </c>
      <c r="AF85">
        <f t="shared" si="32"/>
        <v>0</v>
      </c>
      <c r="AG85">
        <f t="shared" si="32"/>
        <v>-2.6311325508709632E-14</v>
      </c>
      <c r="AH85">
        <f t="shared" si="33"/>
        <v>-2.7384216103460557E-10</v>
      </c>
      <c r="AI85">
        <f t="shared" si="34"/>
        <v>-2.7386847236011427E-10</v>
      </c>
      <c r="AJ85">
        <f t="shared" si="35"/>
        <v>-0.1774357580029966</v>
      </c>
      <c r="AK85">
        <f t="shared" si="49"/>
        <v>-0.11592469522885197</v>
      </c>
      <c r="AL85">
        <f t="shared" si="26"/>
        <v>-0.29336045350571704</v>
      </c>
      <c r="AN85">
        <f t="shared" si="36"/>
        <v>0</v>
      </c>
      <c r="AO85">
        <f t="shared" si="36"/>
        <v>0</v>
      </c>
      <c r="AP85">
        <f t="shared" si="36"/>
        <v>-6.1966820092450237E-18</v>
      </c>
      <c r="AQ85">
        <f t="shared" si="36"/>
        <v>-6.4493626217888698E-14</v>
      </c>
      <c r="AR85">
        <f t="shared" si="36"/>
        <v>-6.4499822899897934E-14</v>
      </c>
      <c r="AS85">
        <f t="shared" si="36"/>
        <v>-4.1788581462760577E-5</v>
      </c>
      <c r="AT85">
        <f t="shared" si="36"/>
        <v>-2.7301873222390496E-5</v>
      </c>
      <c r="AU85">
        <f t="shared" si="23"/>
        <v>-6.909045474965089E-5</v>
      </c>
      <c r="AW85">
        <v>82</v>
      </c>
      <c r="AX85">
        <f>IF(Z85&gt;0, (R85*SUMPRODUCT(K85:$K$98, X85:$X$98)-K85*$AZ$3)/Z85, 0)</f>
        <v>-2809876142890309.5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0.84796327400000004</v>
      </c>
      <c r="Q86" s="4">
        <f t="shared" si="48"/>
        <v>50</v>
      </c>
      <c r="R86">
        <f t="shared" si="28"/>
        <v>100000</v>
      </c>
      <c r="S86">
        <f t="shared" si="29"/>
        <v>-1.7663163995511972E+16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-1.4786313166948886</v>
      </c>
      <c r="AC86">
        <f t="shared" si="30"/>
        <v>-1.3202065327633499</v>
      </c>
      <c r="AE86">
        <f t="shared" si="31"/>
        <v>0</v>
      </c>
      <c r="AF86">
        <f t="shared" si="32"/>
        <v>0</v>
      </c>
      <c r="AG86">
        <f t="shared" si="32"/>
        <v>-3.7371745319773989E-15</v>
      </c>
      <c r="AH86">
        <f t="shared" si="33"/>
        <v>-4.4622075443290271E-11</v>
      </c>
      <c r="AI86">
        <f t="shared" si="34"/>
        <v>-4.4625812617822251E-11</v>
      </c>
      <c r="AJ86">
        <f t="shared" si="35"/>
        <v>-0.15842478393153869</v>
      </c>
      <c r="AK86">
        <f t="shared" si="49"/>
        <v>-0.10350419216864221</v>
      </c>
      <c r="AL86">
        <f t="shared" si="26"/>
        <v>-0.2619289761448067</v>
      </c>
      <c r="AN86">
        <f t="shared" si="36"/>
        <v>0</v>
      </c>
      <c r="AO86">
        <f t="shared" si="36"/>
        <v>0</v>
      </c>
      <c r="AP86">
        <f t="shared" si="36"/>
        <v>-7.8585395058595041E-19</v>
      </c>
      <c r="AQ86">
        <f t="shared" si="36"/>
        <v>-9.3831406508862658E-15</v>
      </c>
      <c r="AR86">
        <f t="shared" si="36"/>
        <v>-9.3839265048368518E-15</v>
      </c>
      <c r="AS86">
        <f t="shared" si="36"/>
        <v>-3.3313601293716137E-5</v>
      </c>
      <c r="AT86">
        <f t="shared" si="36"/>
        <v>-2.1764886178568976E-5</v>
      </c>
      <c r="AU86">
        <f t="shared" si="23"/>
        <v>-5.5078487481669042E-5</v>
      </c>
      <c r="AW86">
        <v>83</v>
      </c>
      <c r="AX86">
        <f>IF(Z86&gt;0, (R86*SUMPRODUCT(K86:$K$98, X86:$X$98)-K86*$AZ$3)/Z86, 0)</f>
        <v>-1.7663163995511972E+16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0.86550461000000001</v>
      </c>
      <c r="Q87" s="4">
        <f t="shared" si="48"/>
        <v>50</v>
      </c>
      <c r="R87">
        <f t="shared" si="28"/>
        <v>100000</v>
      </c>
      <c r="S87">
        <f t="shared" si="29"/>
        <v>-1.2667683629771414E+17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-1.3202065327633499</v>
      </c>
      <c r="AC87">
        <f t="shared" si="30"/>
        <v>-1.1787558328244276</v>
      </c>
      <c r="AE87">
        <f t="shared" si="31"/>
        <v>0</v>
      </c>
      <c r="AF87">
        <f t="shared" si="32"/>
        <v>0</v>
      </c>
      <c r="AG87">
        <f t="shared" si="32"/>
        <v>-4.6526100085659389E-16</v>
      </c>
      <c r="AH87">
        <f t="shared" si="33"/>
        <v>-6.4690835716020614E-12</v>
      </c>
      <c r="AI87">
        <f t="shared" si="34"/>
        <v>-6.4695488326029177E-12</v>
      </c>
      <c r="AJ87">
        <f t="shared" si="35"/>
        <v>-0.14145069993892223</v>
      </c>
      <c r="AK87">
        <f t="shared" si="49"/>
        <v>-9.2414457293434504E-2</v>
      </c>
      <c r="AL87">
        <f t="shared" si="26"/>
        <v>-0.23386515723882628</v>
      </c>
      <c r="AN87">
        <f t="shared" si="36"/>
        <v>0</v>
      </c>
      <c r="AO87">
        <f t="shared" si="36"/>
        <v>0</v>
      </c>
      <c r="AP87">
        <f t="shared" si="36"/>
        <v>-8.7352851840391652E-20</v>
      </c>
      <c r="AQ87">
        <f t="shared" si="36"/>
        <v>-1.2145718161050932E-15</v>
      </c>
      <c r="AR87">
        <f t="shared" si="36"/>
        <v>-1.2146591689569335E-15</v>
      </c>
      <c r="AS87">
        <f t="shared" si="36"/>
        <v>-2.6557398990535343E-5</v>
      </c>
      <c r="AT87">
        <f t="shared" si="36"/>
        <v>-1.7350834007150757E-5</v>
      </c>
      <c r="AU87">
        <f t="shared" si="23"/>
        <v>-4.3908232998900759E-5</v>
      </c>
      <c r="AW87">
        <v>84</v>
      </c>
      <c r="AX87">
        <f>IF(Z87&gt;0, (R87*SUMPRODUCT(K87:$K$98, X87:$X$98)-K87*$AZ$3)/Z87, 0)</f>
        <v>-1.2667683629771414E+17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0.88304594599999997</v>
      </c>
      <c r="Q88" s="4">
        <f t="shared" si="48"/>
        <v>50</v>
      </c>
      <c r="R88">
        <f t="shared" si="28"/>
        <v>100000</v>
      </c>
      <c r="S88">
        <f t="shared" si="29"/>
        <v>-1.0575037961904568E+18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-1.1787558328244276</v>
      </c>
      <c r="AC88">
        <f t="shared" si="30"/>
        <v>-1.0524605650218113</v>
      </c>
      <c r="AE88">
        <f t="shared" si="31"/>
        <v>0</v>
      </c>
      <c r="AF88">
        <f t="shared" si="32"/>
        <v>0</v>
      </c>
      <c r="AG88">
        <f t="shared" si="32"/>
        <v>-4.9761550209710208E-17</v>
      </c>
      <c r="AH88">
        <f t="shared" si="33"/>
        <v>-8.2169368127663539E-13</v>
      </c>
      <c r="AI88">
        <f t="shared" si="34"/>
        <v>-8.2174344282684509E-13</v>
      </c>
      <c r="AJ88">
        <f t="shared" si="35"/>
        <v>-0.12629526780261635</v>
      </c>
      <c r="AK88">
        <f t="shared" si="49"/>
        <v>-8.2512908297709936E-2</v>
      </c>
      <c r="AL88">
        <f t="shared" si="26"/>
        <v>-0.20880817610114802</v>
      </c>
      <c r="AN88">
        <f t="shared" si="36"/>
        <v>0</v>
      </c>
      <c r="AO88">
        <f t="shared" si="36"/>
        <v>0</v>
      </c>
      <c r="AP88">
        <f t="shared" si="36"/>
        <v>-8.3417336007064754E-21</v>
      </c>
      <c r="AQ88">
        <f t="shared" si="36"/>
        <v>-1.3774389587356515E-16</v>
      </c>
      <c r="AR88">
        <f t="shared" si="36"/>
        <v>-1.3775223760716585E-16</v>
      </c>
      <c r="AS88">
        <f t="shared" si="36"/>
        <v>-2.1171395878935635E-5</v>
      </c>
      <c r="AT88">
        <f t="shared" si="36"/>
        <v>-1.3831978640904714E-5</v>
      </c>
      <c r="AU88">
        <f t="shared" si="23"/>
        <v>-3.5003374519978103E-5</v>
      </c>
      <c r="AW88">
        <v>85</v>
      </c>
      <c r="AX88">
        <f>IF(Z88&gt;0, (R88*SUMPRODUCT(K88:$K$98, X88:$X$98)-K88*$AZ$3)/Z88, 0)</f>
        <v>-1.0575037961904568E+18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8"/>
        <v>100000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-1.0524605650218113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-9.9523100419420416E-14</v>
      </c>
      <c r="AI89">
        <f t="shared" si="34"/>
        <v>-9.9523100419420416E-14</v>
      </c>
      <c r="AJ89">
        <f t="shared" si="35"/>
        <v>-1.0524605650218113</v>
      </c>
      <c r="AK89">
        <f t="shared" si="49"/>
        <v>-7.3672239551526797E-2</v>
      </c>
      <c r="AL89">
        <f t="shared" si="26"/>
        <v>-1.1261328045734376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-1.4895952858404418E-17</v>
      </c>
      <c r="AR89">
        <f t="shared" si="36"/>
        <v>-1.4895952858404418E-17</v>
      </c>
      <c r="AS89">
        <f t="shared" si="36"/>
        <v>-1.5752526695636757E-4</v>
      </c>
      <c r="AT89">
        <f t="shared" si="36"/>
        <v>-1.1026768686945731E-5</v>
      </c>
      <c r="AU89">
        <f t="shared" si="23"/>
        <v>-1.685520356433282E-4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 t="shared" ref="AN91:AU91" si="50">SUM(AN3:AN89)</f>
        <v>16104.897863468055</v>
      </c>
      <c r="AO91" s="8">
        <f t="shared" si="50"/>
        <v>-1610.4897863468057</v>
      </c>
      <c r="AP91" s="8">
        <f t="shared" si="50"/>
        <v>-3005.9133704704464</v>
      </c>
      <c r="AQ91" s="8">
        <f t="shared" si="50"/>
        <v>-6278.3195624513082</v>
      </c>
      <c r="AR91" s="8">
        <f t="shared" si="50"/>
        <v>5210.1751441994938</v>
      </c>
      <c r="AS91" s="8">
        <f t="shared" si="50"/>
        <v>-1340.8262047960786</v>
      </c>
      <c r="AT91" s="8">
        <f t="shared" si="50"/>
        <v>450.20102179904109</v>
      </c>
      <c r="AU91" s="8">
        <f t="shared" si="50"/>
        <v>4319.5499612024623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DCEA6-DEC1-4265-9CA2-69845FCAD998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'S.45.04.B'!C3*(1+C12)</f>
        <v>35332.530455471388</v>
      </c>
      <c r="K3">
        <v>1</v>
      </c>
      <c r="L3" s="2">
        <v>0</v>
      </c>
      <c r="O3">
        <f>$C$3</f>
        <v>35332.530455471388</v>
      </c>
      <c r="P3">
        <f>O3*C5</f>
        <v>3533.2530455471388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35332.530455471388</v>
      </c>
      <c r="AF3">
        <f t="shared" ref="AF3:AG34" si="4">-$Z3*P3</f>
        <v>-3533.2530455471388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29279.369205924249</v>
      </c>
      <c r="AJ3">
        <f t="shared" ref="AJ3:AJ66" si="7">AB3-AC3</f>
        <v>0</v>
      </c>
      <c r="AL3">
        <f t="shared" ref="AL3:AL34" si="8">SUM(AI3:AK3)</f>
        <v>29279.369205924249</v>
      </c>
      <c r="AN3">
        <f t="shared" ref="AN3:AU34" si="9">AE3*$K3</f>
        <v>35332.530455471388</v>
      </c>
      <c r="AO3">
        <f t="shared" si="9"/>
        <v>-3533.2530455471388</v>
      </c>
      <c r="AP3">
        <f t="shared" si="9"/>
        <v>-2519.9082039999998</v>
      </c>
      <c r="AQ3">
        <f t="shared" si="9"/>
        <v>0</v>
      </c>
      <c r="AR3">
        <f t="shared" si="9"/>
        <v>29279.369205924249</v>
      </c>
      <c r="AS3">
        <f t="shared" si="9"/>
        <v>0</v>
      </c>
      <c r="AT3">
        <f t="shared" si="9"/>
        <v>0</v>
      </c>
      <c r="AU3">
        <f t="shared" si="9"/>
        <v>29279.369205924249</v>
      </c>
      <c r="AW3">
        <v>0</v>
      </c>
      <c r="AX3">
        <f>IF(Z3&gt;0, (R3*SUMPRODUCT(K3:$K$98, X3:$X$98)-K3*$AZ$3)/Z3, 0)</f>
        <v>0</v>
      </c>
      <c r="AZ3">
        <f>C6*ABS(SUMPRODUCT(X4:X79, K4:K79))/1</f>
        <v>13997.530703603699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2.5943469999999999E-3</v>
      </c>
      <c r="R4">
        <f t="shared" si="0"/>
        <v>100000</v>
      </c>
      <c r="S4">
        <f t="shared" si="1"/>
        <v>950.89034769896853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938.91450470109703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-259.43469999999996</v>
      </c>
      <c r="AI4">
        <f t="shared" si="6"/>
        <v>-259.43469999999996</v>
      </c>
      <c r="AJ4">
        <f t="shared" si="7"/>
        <v>-938.91450470109703</v>
      </c>
      <c r="AK4">
        <f>G4*SUM(AB4, AE4:AF4)</f>
        <v>0</v>
      </c>
      <c r="AL4">
        <f t="shared" si="8"/>
        <v>-1198.3492047010971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-242.03255900737005</v>
      </c>
      <c r="AR4">
        <f t="shared" si="9"/>
        <v>-242.03255900737005</v>
      </c>
      <c r="AS4">
        <f t="shared" si="9"/>
        <v>-875.93479307873588</v>
      </c>
      <c r="AT4">
        <f t="shared" si="9"/>
        <v>0</v>
      </c>
      <c r="AU4">
        <f t="shared" si="9"/>
        <v>-1117.9673520861061</v>
      </c>
      <c r="AW4">
        <v>1</v>
      </c>
      <c r="AX4">
        <f>IF(Z4&gt;0, (R4*SUMPRODUCT(K4:$K$98, X4:$X$98)-K4*$AZ$3)/Z4, 0)</f>
        <v>950.89034769896853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2.6922130000000002E-3</v>
      </c>
      <c r="Q5" s="4">
        <f t="shared" ref="Q5:Q68" si="21">$C$8</f>
        <v>50</v>
      </c>
      <c r="R5">
        <f t="shared" si="0"/>
        <v>100000</v>
      </c>
      <c r="S5">
        <f t="shared" si="1"/>
        <v>1832.1328837341937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938.91450470109703</v>
      </c>
      <c r="AC5">
        <f t="shared" si="2"/>
        <v>1786.0974123299657</v>
      </c>
      <c r="AE5">
        <f t="shared" si="3"/>
        <v>0</v>
      </c>
      <c r="AF5">
        <f t="shared" si="4"/>
        <v>0</v>
      </c>
      <c r="AG5">
        <f t="shared" si="4"/>
        <v>-48.743664506735996</v>
      </c>
      <c r="AH5">
        <f t="shared" si="5"/>
        <v>-265.83063352800889</v>
      </c>
      <c r="AI5">
        <f t="shared" si="6"/>
        <v>-314.57429803474486</v>
      </c>
      <c r="AJ5">
        <f t="shared" si="7"/>
        <v>-847.18290762886863</v>
      </c>
      <c r="AK5">
        <f>G5*SUM(AB5, AE5:AF5)</f>
        <v>38.495494692744977</v>
      </c>
      <c r="AL5">
        <f t="shared" si="8"/>
        <v>-1123.2617109708685</v>
      </c>
      <c r="AN5">
        <f t="shared" si="9"/>
        <v>0</v>
      </c>
      <c r="AO5">
        <f t="shared" si="9"/>
        <v>0</v>
      </c>
      <c r="AP5">
        <f t="shared" si="9"/>
        <v>-41.681098330440932</v>
      </c>
      <c r="AQ5">
        <f t="shared" si="9"/>
        <v>-227.31390607271967</v>
      </c>
      <c r="AR5">
        <f t="shared" si="9"/>
        <v>-268.99500440316058</v>
      </c>
      <c r="AS5">
        <f t="shared" si="9"/>
        <v>-724.4328967484164</v>
      </c>
      <c r="AT5">
        <f t="shared" si="9"/>
        <v>32.917806156029492</v>
      </c>
      <c r="AU5">
        <f t="shared" si="9"/>
        <v>-960.51009499554755</v>
      </c>
      <c r="AW5">
        <v>2</v>
      </c>
      <c r="AX5">
        <f>IF(Z5&gt;0, (R5*SUMPRODUCT(K5:$K$98, X5:$X$98)-K5*$AZ$3)/Z5, 0)</f>
        <v>1832.1328837341937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2.807183E-3</v>
      </c>
      <c r="Q6" s="4">
        <f t="shared" si="21"/>
        <v>50</v>
      </c>
      <c r="R6">
        <f t="shared" si="0"/>
        <v>100000</v>
      </c>
      <c r="S6">
        <f t="shared" si="1"/>
        <v>2837.0562835616479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1786.0974123299657</v>
      </c>
      <c r="AC6">
        <f t="shared" si="2"/>
        <v>2730.3486658881884</v>
      </c>
      <c r="AE6">
        <f t="shared" si="3"/>
        <v>0</v>
      </c>
      <c r="AF6">
        <f t="shared" si="4"/>
        <v>0</v>
      </c>
      <c r="AG6">
        <f t="shared" si="4"/>
        <v>-48.119395475307627</v>
      </c>
      <c r="AH6">
        <f t="shared" si="5"/>
        <v>-273.6647727220253</v>
      </c>
      <c r="AI6">
        <f t="shared" si="6"/>
        <v>-321.78416819733292</v>
      </c>
      <c r="AJ6">
        <f t="shared" si="7"/>
        <v>-944.25125355822274</v>
      </c>
      <c r="AK6">
        <f>G6*SUM(AB6, AE6:AF6)</f>
        <v>104.48669862130299</v>
      </c>
      <c r="AL6">
        <f t="shared" si="8"/>
        <v>-1161.5487231342527</v>
      </c>
      <c r="AN6">
        <f t="shared" si="9"/>
        <v>0</v>
      </c>
      <c r="AO6">
        <f t="shared" si="9"/>
        <v>0</v>
      </c>
      <c r="AP6">
        <f t="shared" si="9"/>
        <v>-37.119784281896237</v>
      </c>
      <c r="AQ6">
        <f t="shared" si="9"/>
        <v>-211.10775039159608</v>
      </c>
      <c r="AR6">
        <f t="shared" si="9"/>
        <v>-248.22753467349233</v>
      </c>
      <c r="AS6">
        <f t="shared" si="9"/>
        <v>-728.40488733856557</v>
      </c>
      <c r="AT6">
        <f t="shared" si="9"/>
        <v>80.602087263139637</v>
      </c>
      <c r="AU6">
        <f t="shared" si="9"/>
        <v>-896.03033474891834</v>
      </c>
      <c r="AW6">
        <v>3</v>
      </c>
      <c r="AX6">
        <f>IF(Z6&gt;0, (R6*SUMPRODUCT(K6:$K$98, X6:$X$98)-K6*$AZ$3)/Z6, 0)</f>
        <v>2837.0562835616479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2.939255E-3</v>
      </c>
      <c r="Q7" s="4">
        <f t="shared" si="21"/>
        <v>50</v>
      </c>
      <c r="R7">
        <f t="shared" si="0"/>
        <v>100000</v>
      </c>
      <c r="S7">
        <f t="shared" si="1"/>
        <v>3676.9074774218225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2730.3486658881884</v>
      </c>
      <c r="AC7">
        <f t="shared" si="2"/>
        <v>3492.8243066786199</v>
      </c>
      <c r="AE7">
        <f t="shared" si="3"/>
        <v>0</v>
      </c>
      <c r="AF7">
        <f t="shared" si="4"/>
        <v>0</v>
      </c>
      <c r="AG7">
        <f t="shared" si="4"/>
        <v>-47.496766346806773</v>
      </c>
      <c r="AH7">
        <f t="shared" si="5"/>
        <v>-282.87034749555062</v>
      </c>
      <c r="AI7">
        <f t="shared" si="6"/>
        <v>-330.36711384235741</v>
      </c>
      <c r="AJ7">
        <f t="shared" si="7"/>
        <v>-762.4756407904315</v>
      </c>
      <c r="AK7">
        <f>G7*SUM(AB7, AE7:AF7)</f>
        <v>134.06011949511006</v>
      </c>
      <c r="AL7">
        <f t="shared" si="8"/>
        <v>-958.78263513767888</v>
      </c>
      <c r="AN7">
        <f t="shared" si="9"/>
        <v>0</v>
      </c>
      <c r="AO7">
        <f t="shared" si="9"/>
        <v>0</v>
      </c>
      <c r="AP7">
        <f t="shared" si="9"/>
        <v>-33.335894757099254</v>
      </c>
      <c r="AQ7">
        <f t="shared" si="9"/>
        <v>-198.53427631604936</v>
      </c>
      <c r="AR7">
        <f t="shared" si="9"/>
        <v>-231.87017107314864</v>
      </c>
      <c r="AS7">
        <f t="shared" si="9"/>
        <v>-535.14817262818758</v>
      </c>
      <c r="AT7">
        <f t="shared" si="9"/>
        <v>94.090911410300521</v>
      </c>
      <c r="AU7">
        <f t="shared" si="9"/>
        <v>-672.92743229103576</v>
      </c>
      <c r="AW7">
        <v>4</v>
      </c>
      <c r="AX7">
        <f>IF(Z7&gt;0, (R7*SUMPRODUCT(K7:$K$98, X7:$X$98)-K7*$AZ$3)/Z7, 0)</f>
        <v>3676.9074774218225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3.7729310000000002E-3</v>
      </c>
      <c r="Q8" s="4">
        <f t="shared" si="21"/>
        <v>50</v>
      </c>
      <c r="R8">
        <f t="shared" si="0"/>
        <v>100000</v>
      </c>
      <c r="S8">
        <f t="shared" si="1"/>
        <v>4214.2622408952229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3492.8243066786199</v>
      </c>
      <c r="AC8">
        <f t="shared" si="2"/>
        <v>3948.1397274946758</v>
      </c>
      <c r="AE8">
        <f t="shared" si="3"/>
        <v>0</v>
      </c>
      <c r="AF8">
        <f t="shared" si="4"/>
        <v>0</v>
      </c>
      <c r="AG8">
        <f t="shared" si="4"/>
        <v>-46.842596661189084</v>
      </c>
      <c r="AH8">
        <f t="shared" si="5"/>
        <v>-358.40404429924803</v>
      </c>
      <c r="AI8">
        <f t="shared" si="6"/>
        <v>-405.24664096043711</v>
      </c>
      <c r="AJ8">
        <f t="shared" si="7"/>
        <v>-455.31542081605585</v>
      </c>
      <c r="AK8">
        <f t="shared" ref="AK8:AK71" si="22">G8*SUM(AB8:AB8, AE8:AF8)</f>
        <v>74.397157732254598</v>
      </c>
      <c r="AL8">
        <f t="shared" si="8"/>
        <v>-786.16490404423837</v>
      </c>
      <c r="AN8">
        <f t="shared" si="9"/>
        <v>0</v>
      </c>
      <c r="AO8">
        <f t="shared" si="9"/>
        <v>0</v>
      </c>
      <c r="AP8">
        <f t="shared" si="9"/>
        <v>-30.688660299436638</v>
      </c>
      <c r="AQ8">
        <f t="shared" si="9"/>
        <v>-234.80636748211938</v>
      </c>
      <c r="AR8">
        <f t="shared" si="9"/>
        <v>-265.49502778155602</v>
      </c>
      <c r="AS8">
        <f t="shared" si="9"/>
        <v>-298.29730361844287</v>
      </c>
      <c r="AT8">
        <f t="shared" si="9"/>
        <v>48.74087398277058</v>
      </c>
      <c r="AU8">
        <f t="shared" si="9"/>
        <v>-515.05145741722833</v>
      </c>
      <c r="AW8">
        <v>5</v>
      </c>
      <c r="AX8">
        <f>IF(Z8&gt;0, (R8*SUMPRODUCT(K8:$K$98, X8:$X$98)-K8*$AZ$3)/Z8, 0)</f>
        <v>4214.2622408952229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4.6883589999999996E-3</v>
      </c>
      <c r="Q9" s="4">
        <f t="shared" si="21"/>
        <v>50</v>
      </c>
      <c r="R9">
        <f t="shared" si="0"/>
        <v>100000</v>
      </c>
      <c r="S9">
        <f t="shared" si="1"/>
        <v>4548.6518893522616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3948.1397274946758</v>
      </c>
      <c r="AC9">
        <f t="shared" si="2"/>
        <v>4198.8201474673915</v>
      </c>
      <c r="AE9">
        <f t="shared" si="3"/>
        <v>0</v>
      </c>
      <c r="AF9">
        <f t="shared" si="4"/>
        <v>0</v>
      </c>
      <c r="AG9">
        <f t="shared" si="4"/>
        <v>-46.154555784937337</v>
      </c>
      <c r="AH9">
        <f t="shared" si="5"/>
        <v>-439.22981927971153</v>
      </c>
      <c r="AI9">
        <f t="shared" si="6"/>
        <v>-485.38437506464885</v>
      </c>
      <c r="AJ9">
        <f t="shared" si="7"/>
        <v>-250.68041997271575</v>
      </c>
      <c r="AK9">
        <f t="shared" si="22"/>
        <v>23.294024392218585</v>
      </c>
      <c r="AL9">
        <f t="shared" si="8"/>
        <v>-712.77077064514594</v>
      </c>
      <c r="AN9">
        <f t="shared" si="9"/>
        <v>0</v>
      </c>
      <c r="AO9">
        <f t="shared" si="9"/>
        <v>0</v>
      </c>
      <c r="AP9">
        <f t="shared" si="9"/>
        <v>-28.637081390026957</v>
      </c>
      <c r="AQ9">
        <f t="shared" si="9"/>
        <v>-272.52477831765589</v>
      </c>
      <c r="AR9">
        <f t="shared" si="9"/>
        <v>-301.16185970768282</v>
      </c>
      <c r="AS9">
        <f t="shared" si="9"/>
        <v>-155.53731300318583</v>
      </c>
      <c r="AT9">
        <f t="shared" si="9"/>
        <v>14.453023348974313</v>
      </c>
      <c r="AU9">
        <f t="shared" si="9"/>
        <v>-442.24614936189431</v>
      </c>
      <c r="AW9">
        <v>6</v>
      </c>
      <c r="AX9">
        <f>IF(Z9&gt;0, (R9*SUMPRODUCT(K9:$K$98, X9:$X$98)-K9*$AZ$3)/Z9, 0)</f>
        <v>4548.6518893522616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5.6712799999999999E-3</v>
      </c>
      <c r="Q10" s="4">
        <f t="shared" si="21"/>
        <v>50</v>
      </c>
      <c r="R10">
        <f t="shared" si="0"/>
        <v>100000</v>
      </c>
      <c r="S10">
        <f t="shared" si="1"/>
        <v>4811.7037735323247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4198.8201474673915</v>
      </c>
      <c r="AC10">
        <f t="shared" si="2"/>
        <v>4372.0348048773467</v>
      </c>
      <c r="AE10">
        <f t="shared" si="3"/>
        <v>0</v>
      </c>
      <c r="AF10">
        <f t="shared" si="4"/>
        <v>0</v>
      </c>
      <c r="AG10">
        <f t="shared" si="4"/>
        <v>-45.431254817955967</v>
      </c>
      <c r="AH10">
        <f t="shared" si="5"/>
        <v>-523.51081826399889</v>
      </c>
      <c r="AI10">
        <f t="shared" si="6"/>
        <v>-568.94207308195485</v>
      </c>
      <c r="AJ10">
        <f t="shared" si="7"/>
        <v>-173.21465740995518</v>
      </c>
      <c r="AK10">
        <f t="shared" si="22"/>
        <v>17.215162604616307</v>
      </c>
      <c r="AL10">
        <f t="shared" si="8"/>
        <v>-724.94156788729367</v>
      </c>
      <c r="AN10">
        <f t="shared" si="9"/>
        <v>0</v>
      </c>
      <c r="AO10">
        <f t="shared" si="9"/>
        <v>0</v>
      </c>
      <c r="AP10">
        <f t="shared" si="9"/>
        <v>-26.741582078722185</v>
      </c>
      <c r="AQ10">
        <f t="shared" si="9"/>
        <v>-308.1470580507202</v>
      </c>
      <c r="AR10">
        <f t="shared" si="9"/>
        <v>-334.88864012944236</v>
      </c>
      <c r="AS10">
        <f t="shared" si="9"/>
        <v>-101.95698967432712</v>
      </c>
      <c r="AT10">
        <f t="shared" si="9"/>
        <v>10.133127197005038</v>
      </c>
      <c r="AU10">
        <f t="shared" si="9"/>
        <v>-426.71250260676442</v>
      </c>
      <c r="AW10">
        <v>7</v>
      </c>
      <c r="AX10">
        <f>IF(Z10&gt;0, (R10*SUMPRODUCT(K10:$K$98, X10:$X$98)-K10*$AZ$3)/Z10, 0)</f>
        <v>4811.7037735323247</v>
      </c>
    </row>
    <row r="11" spans="1:52" x14ac:dyDescent="0.25">
      <c r="A11" t="s">
        <v>33</v>
      </c>
      <c r="C11" s="12">
        <f>AU81</f>
        <v>13070.464547384941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6.8024940000000001E-3</v>
      </c>
      <c r="Q11" s="4">
        <f t="shared" si="21"/>
        <v>50</v>
      </c>
      <c r="R11">
        <f t="shared" si="0"/>
        <v>100000</v>
      </c>
      <c r="S11">
        <f t="shared" si="1"/>
        <v>5008.2100910987265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4372.0348048773467</v>
      </c>
      <c r="AC11">
        <f t="shared" si="2"/>
        <v>4474.1241931242957</v>
      </c>
      <c r="AE11">
        <f t="shared" si="3"/>
        <v>0</v>
      </c>
      <c r="AF11">
        <f t="shared" si="4"/>
        <v>0</v>
      </c>
      <c r="AG11">
        <f t="shared" si="4"/>
        <v>-44.66789643146479</v>
      </c>
      <c r="AH11">
        <f t="shared" si="5"/>
        <v>-618.09167662323318</v>
      </c>
      <c r="AI11">
        <f t="shared" si="6"/>
        <v>-662.75957305469797</v>
      </c>
      <c r="AJ11">
        <f t="shared" si="7"/>
        <v>-102.08938824694906</v>
      </c>
      <c r="AK11">
        <f t="shared" si="22"/>
        <v>10.492883531705631</v>
      </c>
      <c r="AL11">
        <f t="shared" si="8"/>
        <v>-754.35607776994141</v>
      </c>
      <c r="AN11">
        <f t="shared" si="9"/>
        <v>0</v>
      </c>
      <c r="AO11">
        <f t="shared" si="9"/>
        <v>0</v>
      </c>
      <c r="AP11">
        <f t="shared" si="9"/>
        <v>-24.983140256835757</v>
      </c>
      <c r="AQ11">
        <f t="shared" si="9"/>
        <v>-345.70401300078908</v>
      </c>
      <c r="AR11">
        <f t="shared" si="9"/>
        <v>-370.68715325762486</v>
      </c>
      <c r="AS11">
        <f t="shared" si="9"/>
        <v>-57.099476560787068</v>
      </c>
      <c r="AT11">
        <f t="shared" si="9"/>
        <v>5.8687603830518551</v>
      </c>
      <c r="AU11">
        <f t="shared" si="9"/>
        <v>-421.91786943536005</v>
      </c>
      <c r="AW11">
        <v>8</v>
      </c>
      <c r="AX11">
        <f>IF(Z11&gt;0, (R11*SUMPRODUCT(K11:$K$98, X11:$X$98)-K11*$AZ$3)/Z11, 0)</f>
        <v>5008.2100910987265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8.090557E-3</v>
      </c>
      <c r="Q12" s="4">
        <f t="shared" si="21"/>
        <v>50</v>
      </c>
      <c r="R12">
        <f t="shared" si="0"/>
        <v>100000</v>
      </c>
      <c r="S12">
        <f t="shared" si="1"/>
        <v>5149.9557727338042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4474.1241931242957</v>
      </c>
      <c r="AC12">
        <f t="shared" si="2"/>
        <v>4517.5236224082128</v>
      </c>
      <c r="AE12">
        <f t="shared" si="3"/>
        <v>0</v>
      </c>
      <c r="AF12">
        <f t="shared" si="4"/>
        <v>0</v>
      </c>
      <c r="AG12">
        <f t="shared" si="4"/>
        <v>-43.859829305001284</v>
      </c>
      <c r="AH12">
        <f t="shared" si="5"/>
        <v>-722.77632429772507</v>
      </c>
      <c r="AI12">
        <f t="shared" si="6"/>
        <v>-766.63615360272638</v>
      </c>
      <c r="AJ12">
        <f t="shared" si="7"/>
        <v>-43.399429283917016</v>
      </c>
      <c r="AK12">
        <f t="shared" si="22"/>
        <v>10.29048564418588</v>
      </c>
      <c r="AL12">
        <f t="shared" si="8"/>
        <v>-799.74509724245752</v>
      </c>
      <c r="AN12">
        <f t="shared" si="9"/>
        <v>0</v>
      </c>
      <c r="AO12">
        <f t="shared" si="9"/>
        <v>0</v>
      </c>
      <c r="AP12">
        <f t="shared" si="9"/>
        <v>-23.311965536425426</v>
      </c>
      <c r="AQ12">
        <f t="shared" si="9"/>
        <v>-384.16329998465142</v>
      </c>
      <c r="AR12">
        <f t="shared" si="9"/>
        <v>-407.47526552107684</v>
      </c>
      <c r="AS12">
        <f t="shared" si="9"/>
        <v>-23.06725803084327</v>
      </c>
      <c r="AT12">
        <f t="shared" si="9"/>
        <v>5.4695025149809986</v>
      </c>
      <c r="AU12">
        <f t="shared" si="9"/>
        <v>-425.07302103693911</v>
      </c>
      <c r="AW12">
        <v>9</v>
      </c>
      <c r="AX12">
        <f>IF(Z12&gt;0, (R12*SUMPRODUCT(K12:$K$98, X12:$X$98)-K12*$AZ$3)/Z12, 0)</f>
        <v>5149.9557727338042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9.5159809999999997E-3</v>
      </c>
      <c r="Q13" s="4">
        <f t="shared" si="21"/>
        <v>50</v>
      </c>
      <c r="R13">
        <f t="shared" si="0"/>
        <v>100000</v>
      </c>
      <c r="S13">
        <f t="shared" si="1"/>
        <v>5233.3775496263679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4517.5236224082128</v>
      </c>
      <c r="AC13">
        <f t="shared" si="2"/>
        <v>4501.1088883674174</v>
      </c>
      <c r="AE13">
        <f t="shared" si="3"/>
        <v>0</v>
      </c>
      <c r="AF13">
        <f t="shared" si="4"/>
        <v>0</v>
      </c>
      <c r="AG13">
        <f t="shared" si="4"/>
        <v>-43.003861709621638</v>
      </c>
      <c r="AH13">
        <f t="shared" si="5"/>
        <v>-834.73860465927089</v>
      </c>
      <c r="AI13">
        <f t="shared" si="6"/>
        <v>-877.74246636889256</v>
      </c>
      <c r="AJ13">
        <f t="shared" si="7"/>
        <v>16.414734040795338</v>
      </c>
      <c r="AK13">
        <f t="shared" si="22"/>
        <v>9.0350472448164254</v>
      </c>
      <c r="AL13">
        <f t="shared" si="8"/>
        <v>-852.29268508328084</v>
      </c>
      <c r="AN13">
        <f t="shared" si="9"/>
        <v>0</v>
      </c>
      <c r="AO13">
        <f t="shared" si="9"/>
        <v>0</v>
      </c>
      <c r="AP13">
        <f t="shared" si="9"/>
        <v>-21.72719549424324</v>
      </c>
      <c r="AQ13">
        <f t="shared" si="9"/>
        <v>-421.74186524197557</v>
      </c>
      <c r="AR13">
        <f t="shared" si="9"/>
        <v>-443.46906073621881</v>
      </c>
      <c r="AS13">
        <f t="shared" si="9"/>
        <v>8.2933513715251763</v>
      </c>
      <c r="AT13">
        <f t="shared" si="9"/>
        <v>4.5648513873796803</v>
      </c>
      <c r="AU13">
        <f t="shared" si="9"/>
        <v>-430.61085797731397</v>
      </c>
      <c r="AW13">
        <v>10</v>
      </c>
      <c r="AX13">
        <f>IF(Z13&gt;0, (R13*SUMPRODUCT(K13:$K$98, X13:$X$98)-K13*$AZ$3)/Z13, 0)</f>
        <v>5233.3775496263679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1.1135328E-2</v>
      </c>
      <c r="Q14" s="4">
        <f t="shared" si="21"/>
        <v>50</v>
      </c>
      <c r="R14">
        <f t="shared" si="0"/>
        <v>100000</v>
      </c>
      <c r="S14">
        <f t="shared" si="1"/>
        <v>5259.1325795397961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4501.1088883674174</v>
      </c>
      <c r="AC14">
        <f t="shared" si="2"/>
        <v>4427.6596152366155</v>
      </c>
      <c r="AE14">
        <f t="shared" si="3"/>
        <v>0</v>
      </c>
      <c r="AF14">
        <f t="shared" si="4"/>
        <v>0</v>
      </c>
      <c r="AG14">
        <f t="shared" si="4"/>
        <v>-42.094960987122143</v>
      </c>
      <c r="AH14">
        <f t="shared" si="5"/>
        <v>-957.72421080655545</v>
      </c>
      <c r="AI14">
        <f t="shared" si="6"/>
        <v>-999.81917179367758</v>
      </c>
      <c r="AJ14">
        <f t="shared" si="7"/>
        <v>73.449273130801885</v>
      </c>
      <c r="AK14">
        <f t="shared" si="22"/>
        <v>8.1019959990613515</v>
      </c>
      <c r="AL14">
        <f t="shared" si="8"/>
        <v>-918.26790266381431</v>
      </c>
      <c r="AN14">
        <f t="shared" si="9"/>
        <v>0</v>
      </c>
      <c r="AO14">
        <f t="shared" si="9"/>
        <v>0</v>
      </c>
      <c r="AP14">
        <f t="shared" si="9"/>
        <v>-20.220559128115884</v>
      </c>
      <c r="AQ14">
        <f t="shared" si="9"/>
        <v>-460.04839009036056</v>
      </c>
      <c r="AR14">
        <f t="shared" si="9"/>
        <v>-480.26894921847645</v>
      </c>
      <c r="AS14">
        <f t="shared" si="9"/>
        <v>35.281785169319114</v>
      </c>
      <c r="AT14">
        <f t="shared" si="9"/>
        <v>3.8918408596434371</v>
      </c>
      <c r="AU14">
        <f t="shared" si="9"/>
        <v>-441.09532318951386</v>
      </c>
      <c r="AW14">
        <v>11</v>
      </c>
      <c r="AX14">
        <f>IF(Z14&gt;0, (R14*SUMPRODUCT(K14:$K$98, X14:$X$98)-K14*$AZ$3)/Z14, 0)</f>
        <v>5259.1325795397961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1.2969985999999999E-2</v>
      </c>
      <c r="Q15" s="4">
        <f t="shared" si="21"/>
        <v>50</v>
      </c>
      <c r="R15">
        <f t="shared" si="0"/>
        <v>100000</v>
      </c>
      <c r="S15">
        <f t="shared" si="1"/>
        <v>5243.015772852511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4427.6596152366155</v>
      </c>
      <c r="AC15">
        <f t="shared" si="2"/>
        <v>4312.6992823557475</v>
      </c>
      <c r="AE15">
        <f t="shared" si="3"/>
        <v>0</v>
      </c>
      <c r="AF15">
        <f t="shared" si="4"/>
        <v>0</v>
      </c>
      <c r="AG15">
        <f t="shared" si="4"/>
        <v>-41.128040322577398</v>
      </c>
      <c r="AH15">
        <f t="shared" si="5"/>
        <v>-1091.9421093470407</v>
      </c>
      <c r="AI15">
        <f t="shared" si="6"/>
        <v>-1133.0701496696181</v>
      </c>
      <c r="AJ15">
        <f t="shared" si="7"/>
        <v>114.96033288086801</v>
      </c>
      <c r="AK15">
        <f t="shared" si="22"/>
        <v>18.153404422470125</v>
      </c>
      <c r="AL15">
        <f t="shared" si="8"/>
        <v>-999.95641236628001</v>
      </c>
      <c r="AN15">
        <f t="shared" si="9"/>
        <v>0</v>
      </c>
      <c r="AO15">
        <f t="shared" si="9"/>
        <v>0</v>
      </c>
      <c r="AP15">
        <f t="shared" si="9"/>
        <v>-18.742143219837672</v>
      </c>
      <c r="AQ15">
        <f t="shared" si="9"/>
        <v>-497.60054796287869</v>
      </c>
      <c r="AR15">
        <f t="shared" si="9"/>
        <v>-516.34269118271641</v>
      </c>
      <c r="AS15">
        <f t="shared" si="9"/>
        <v>52.387689920413358</v>
      </c>
      <c r="AT15">
        <f t="shared" si="9"/>
        <v>8.272548435204607</v>
      </c>
      <c r="AU15">
        <f t="shared" si="9"/>
        <v>-455.68245282709842</v>
      </c>
      <c r="AW15">
        <v>12</v>
      </c>
      <c r="AX15">
        <f>IF(Z15&gt;0, (R15*SUMPRODUCT(K15:$K$98, X15:$X$98)-K15*$AZ$3)/Z15, 0)</f>
        <v>5243.015772852511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1.4883069000000001E-2</v>
      </c>
      <c r="Q16" s="4">
        <f t="shared" si="21"/>
        <v>50</v>
      </c>
      <c r="R16">
        <f t="shared" si="0"/>
        <v>100000</v>
      </c>
      <c r="S16">
        <f t="shared" si="1"/>
        <v>5185.9937038326971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4312.6992823557475</v>
      </c>
      <c r="AC16">
        <f t="shared" si="2"/>
        <v>4159.6490878895793</v>
      </c>
      <c r="AE16">
        <f t="shared" si="3"/>
        <v>0</v>
      </c>
      <c r="AF16">
        <f t="shared" si="4"/>
        <v>0</v>
      </c>
      <c r="AG16">
        <f t="shared" si="4"/>
        <v>-40.104648457395925</v>
      </c>
      <c r="AH16">
        <f t="shared" si="5"/>
        <v>-1224.2229239114035</v>
      </c>
      <c r="AI16">
        <f t="shared" si="6"/>
        <v>-1264.3275723687996</v>
      </c>
      <c r="AJ16">
        <f t="shared" si="7"/>
        <v>153.05019446616825</v>
      </c>
      <c r="AK16">
        <f t="shared" si="22"/>
        <v>30.620164904725808</v>
      </c>
      <c r="AL16">
        <f t="shared" si="8"/>
        <v>-1080.6572129979056</v>
      </c>
      <c r="AN16">
        <f t="shared" si="9"/>
        <v>0</v>
      </c>
      <c r="AO16">
        <f t="shared" si="9"/>
        <v>0</v>
      </c>
      <c r="AP16">
        <f t="shared" si="9"/>
        <v>-17.288602002545236</v>
      </c>
      <c r="AQ16">
        <f t="shared" si="9"/>
        <v>-527.74687493846614</v>
      </c>
      <c r="AR16">
        <f t="shared" si="9"/>
        <v>-545.03547694101144</v>
      </c>
      <c r="AS16">
        <f t="shared" si="9"/>
        <v>65.977985104361792</v>
      </c>
      <c r="AT16">
        <f t="shared" si="9"/>
        <v>13.199962215165161</v>
      </c>
      <c r="AU16">
        <f t="shared" si="9"/>
        <v>-465.8575296214845</v>
      </c>
      <c r="AW16">
        <v>13</v>
      </c>
      <c r="AX16">
        <f>IF(Z16&gt;0, (R16*SUMPRODUCT(K16:$K$98, X16:$X$98)-K16*$AZ$3)/Z16, 0)</f>
        <v>5185.9937038326971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1.6930661E-2</v>
      </c>
      <c r="Q17" s="4">
        <f t="shared" si="21"/>
        <v>50</v>
      </c>
      <c r="R17">
        <f t="shared" si="0"/>
        <v>100000</v>
      </c>
      <c r="S17">
        <f t="shared" si="1"/>
        <v>5117.019024392278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4159.6490878895793</v>
      </c>
      <c r="AC17">
        <f t="shared" si="2"/>
        <v>3993.7927977246945</v>
      </c>
      <c r="AE17">
        <f t="shared" si="3"/>
        <v>0</v>
      </c>
      <c r="AF17">
        <f t="shared" si="4"/>
        <v>0</v>
      </c>
      <c r="AG17">
        <f t="shared" si="4"/>
        <v>-39.024603765265624</v>
      </c>
      <c r="AH17">
        <f t="shared" si="5"/>
        <v>-1357.9964151126867</v>
      </c>
      <c r="AI17">
        <f t="shared" si="6"/>
        <v>-1397.0210188779524</v>
      </c>
      <c r="AJ17">
        <f t="shared" si="7"/>
        <v>165.85629016488474</v>
      </c>
      <c r="AK17">
        <f t="shared" si="22"/>
        <v>57.40315741287619</v>
      </c>
      <c r="AL17">
        <f t="shared" si="8"/>
        <v>-1173.7615713001915</v>
      </c>
      <c r="AN17">
        <f t="shared" si="9"/>
        <v>0</v>
      </c>
      <c r="AO17">
        <f t="shared" si="9"/>
        <v>0</v>
      </c>
      <c r="AP17">
        <f t="shared" si="9"/>
        <v>-15.814070805462276</v>
      </c>
      <c r="AQ17">
        <f t="shared" si="9"/>
        <v>-550.3054327298637</v>
      </c>
      <c r="AR17">
        <f t="shared" si="9"/>
        <v>-566.11950353532598</v>
      </c>
      <c r="AS17">
        <f t="shared" si="9"/>
        <v>67.21049961135796</v>
      </c>
      <c r="AT17">
        <f t="shared" si="9"/>
        <v>23.261673616076546</v>
      </c>
      <c r="AU17">
        <f t="shared" si="9"/>
        <v>-475.64733030789148</v>
      </c>
      <c r="AW17">
        <v>14</v>
      </c>
      <c r="AX17">
        <f>IF(Z17&gt;0, (R17*SUMPRODUCT(K17:$K$98, X17:$X$98)-K17*$AZ$3)/Z17, 0)</f>
        <v>5117.019024392278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1.9185959999999998E-2</v>
      </c>
      <c r="Q18" s="4">
        <f t="shared" si="21"/>
        <v>50</v>
      </c>
      <c r="R18">
        <f t="shared" si="0"/>
        <v>100000</v>
      </c>
      <c r="S18">
        <f t="shared" si="1"/>
        <v>5044.7690089882781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3993.7927977246945</v>
      </c>
      <c r="AC18">
        <f t="shared" si="2"/>
        <v>3822.4853691773142</v>
      </c>
      <c r="AE18">
        <f t="shared" si="3"/>
        <v>0</v>
      </c>
      <c r="AF18">
        <f t="shared" si="4"/>
        <v>0</v>
      </c>
      <c r="AG18">
        <f t="shared" si="4"/>
        <v>-37.885633240756732</v>
      </c>
      <c r="AH18">
        <f t="shared" si="5"/>
        <v>-1497.4489737124713</v>
      </c>
      <c r="AI18">
        <f t="shared" si="6"/>
        <v>-1535.3346069532281</v>
      </c>
      <c r="AJ18">
        <f t="shared" si="7"/>
        <v>171.30742854738037</v>
      </c>
      <c r="AK18">
        <f t="shared" si="22"/>
        <v>86.265924430853403</v>
      </c>
      <c r="AL18">
        <f t="shared" si="8"/>
        <v>-1277.7612539749944</v>
      </c>
      <c r="AN18">
        <f t="shared" si="9"/>
        <v>0</v>
      </c>
      <c r="AO18">
        <f t="shared" si="9"/>
        <v>0</v>
      </c>
      <c r="AP18">
        <f t="shared" si="9"/>
        <v>-14.326728226480856</v>
      </c>
      <c r="AQ18">
        <f t="shared" si="9"/>
        <v>-566.27123910184207</v>
      </c>
      <c r="AR18">
        <f t="shared" si="9"/>
        <v>-580.59796732832297</v>
      </c>
      <c r="AS18">
        <f t="shared" si="9"/>
        <v>64.781152168662672</v>
      </c>
      <c r="AT18">
        <f t="shared" si="9"/>
        <v>32.622087815531145</v>
      </c>
      <c r="AU18">
        <f t="shared" si="9"/>
        <v>-483.19472734412915</v>
      </c>
      <c r="AW18">
        <v>15</v>
      </c>
      <c r="AX18">
        <f>IF(Z18&gt;0, (R18*SUMPRODUCT(K18:$K$98, X18:$X$98)-K18*$AZ$3)/Z18, 0)</f>
        <v>5044.7690089882781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2.1884238E-2</v>
      </c>
      <c r="Q19" s="4">
        <f t="shared" si="21"/>
        <v>50</v>
      </c>
      <c r="R19">
        <f t="shared" si="0"/>
        <v>100000</v>
      </c>
      <c r="S19">
        <f t="shared" si="1"/>
        <v>4925.4938148559722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3822.4853691773142</v>
      </c>
      <c r="AC19">
        <f t="shared" si="2"/>
        <v>3613.1135909846125</v>
      </c>
      <c r="AE19">
        <f t="shared" si="3"/>
        <v>0</v>
      </c>
      <c r="AF19">
        <f t="shared" si="4"/>
        <v>0</v>
      </c>
      <c r="AG19">
        <f t="shared" si="4"/>
        <v>-36.677678693727735</v>
      </c>
      <c r="AH19">
        <f t="shared" si="5"/>
        <v>-1658.1964292428634</v>
      </c>
      <c r="AI19">
        <f t="shared" si="6"/>
        <v>-1694.8741079365911</v>
      </c>
      <c r="AJ19">
        <f t="shared" si="7"/>
        <v>209.37177819270164</v>
      </c>
      <c r="AK19">
        <f t="shared" si="22"/>
        <v>85.241423732654113</v>
      </c>
      <c r="AL19">
        <f t="shared" si="8"/>
        <v>-1400.2609060112354</v>
      </c>
      <c r="AN19">
        <f t="shared" si="9"/>
        <v>0</v>
      </c>
      <c r="AO19">
        <f t="shared" si="9"/>
        <v>0</v>
      </c>
      <c r="AP19">
        <f t="shared" si="9"/>
        <v>-12.934749057116873</v>
      </c>
      <c r="AQ19">
        <f t="shared" si="9"/>
        <v>-584.77950250792685</v>
      </c>
      <c r="AR19">
        <f t="shared" si="9"/>
        <v>-597.7142515650437</v>
      </c>
      <c r="AS19">
        <f t="shared" si="9"/>
        <v>73.837044955302915</v>
      </c>
      <c r="AT19">
        <f t="shared" si="9"/>
        <v>30.061237911487559</v>
      </c>
      <c r="AU19">
        <f t="shared" si="9"/>
        <v>-493.8159686982533</v>
      </c>
      <c r="AW19">
        <v>16</v>
      </c>
      <c r="AX19">
        <f>IF(Z19&gt;0, (R19*SUMPRODUCT(K19:$K$98, X19:$X$98)-K19*$AZ$3)/Z19, 0)</f>
        <v>4925.4938148559722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2.4761703999999999E-2</v>
      </c>
      <c r="Q20" s="4">
        <f t="shared" si="21"/>
        <v>50</v>
      </c>
      <c r="R20">
        <f t="shared" si="0"/>
        <v>100000</v>
      </c>
      <c r="S20">
        <f t="shared" si="1"/>
        <v>4636.0499243192025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3613.1135909846125</v>
      </c>
      <c r="AC20">
        <f t="shared" si="2"/>
        <v>3282.5737008625338</v>
      </c>
      <c r="AE20">
        <f t="shared" si="3"/>
        <v>0</v>
      </c>
      <c r="AF20">
        <f t="shared" si="4"/>
        <v>0</v>
      </c>
      <c r="AG20">
        <f t="shared" si="4"/>
        <v>-35.402700083569258</v>
      </c>
      <c r="AH20">
        <f t="shared" si="5"/>
        <v>-1816.4036464423855</v>
      </c>
      <c r="AI20">
        <f t="shared" si="6"/>
        <v>-1851.8063465259547</v>
      </c>
      <c r="AJ20">
        <f t="shared" si="7"/>
        <v>330.53989012207876</v>
      </c>
      <c r="AK20">
        <f t="shared" si="22"/>
        <v>15.536388441233834</v>
      </c>
      <c r="AL20">
        <f t="shared" si="8"/>
        <v>-1505.7300679626421</v>
      </c>
      <c r="AN20">
        <f t="shared" si="9"/>
        <v>0</v>
      </c>
      <c r="AO20">
        <f t="shared" si="9"/>
        <v>0</v>
      </c>
      <c r="AP20">
        <f t="shared" si="9"/>
        <v>-11.842089669998193</v>
      </c>
      <c r="AQ20">
        <f t="shared" si="9"/>
        <v>-607.58119599090787</v>
      </c>
      <c r="AR20">
        <f t="shared" si="9"/>
        <v>-619.42328566090612</v>
      </c>
      <c r="AS20">
        <f t="shared" si="9"/>
        <v>110.56453347053221</v>
      </c>
      <c r="AT20">
        <f t="shared" si="9"/>
        <v>5.1968721209036532</v>
      </c>
      <c r="AU20">
        <f t="shared" si="9"/>
        <v>-503.66188006947021</v>
      </c>
      <c r="AW20">
        <v>17</v>
      </c>
      <c r="AX20">
        <f>IF(Z20&gt;0, (R20*SUMPRODUCT(K20:$K$98, X20:$X$98)-K20*$AZ$3)/Z20, 0)</f>
        <v>4636.0499243192025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2.7627288E-2</v>
      </c>
      <c r="Q21" s="4">
        <f t="shared" si="21"/>
        <v>50</v>
      </c>
      <c r="R21">
        <f t="shared" si="0"/>
        <v>100000</v>
      </c>
      <c r="S21">
        <f t="shared" si="1"/>
        <v>4262.819357143816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3282.5737008625338</v>
      </c>
      <c r="AC21">
        <f t="shared" si="2"/>
        <v>2904.7356236465212</v>
      </c>
      <c r="AE21">
        <f t="shared" si="3"/>
        <v>0</v>
      </c>
      <c r="AF21">
        <f t="shared" si="4"/>
        <v>0</v>
      </c>
      <c r="AG21">
        <f t="shared" si="4"/>
        <v>-34.070592491547174</v>
      </c>
      <c r="AH21">
        <f t="shared" si="5"/>
        <v>-1956.161182372784</v>
      </c>
      <c r="AI21">
        <f t="shared" si="6"/>
        <v>-1990.2317748643311</v>
      </c>
      <c r="AJ21">
        <f t="shared" si="7"/>
        <v>377.83807721601261</v>
      </c>
      <c r="AK21">
        <f t="shared" si="22"/>
        <v>5.2521179213800542</v>
      </c>
      <c r="AL21">
        <f t="shared" si="8"/>
        <v>-1607.1415797269385</v>
      </c>
      <c r="AN21">
        <f t="shared" si="9"/>
        <v>0</v>
      </c>
      <c r="AO21">
        <f t="shared" si="9"/>
        <v>0</v>
      </c>
      <c r="AP21">
        <f t="shared" si="9"/>
        <v>-10.837299307211246</v>
      </c>
      <c r="AQ21">
        <f t="shared" si="9"/>
        <v>-622.22293996741178</v>
      </c>
      <c r="AR21">
        <f t="shared" si="9"/>
        <v>-633.06023927462297</v>
      </c>
      <c r="AS21">
        <f t="shared" si="9"/>
        <v>120.18412457802189</v>
      </c>
      <c r="AT21">
        <f t="shared" si="9"/>
        <v>1.670612975834959</v>
      </c>
      <c r="AU21">
        <f t="shared" si="9"/>
        <v>-511.20550172076611</v>
      </c>
      <c r="AW21">
        <v>18</v>
      </c>
      <c r="AX21">
        <f>IF(Z21&gt;0, (R21*SUMPRODUCT(K21:$K$98, X21:$X$98)-K21*$AZ$3)/Z21, 0)</f>
        <v>4262.819357143816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3.0780427999999999E-2</v>
      </c>
      <c r="Q22" s="4">
        <f t="shared" si="21"/>
        <v>50</v>
      </c>
      <c r="R22">
        <f t="shared" si="0"/>
        <v>100000</v>
      </c>
      <c r="S22">
        <f t="shared" si="1"/>
        <v>3943.6697152563906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2904.7356236465212</v>
      </c>
      <c r="AC22">
        <f t="shared" si="2"/>
        <v>2577.6755292595199</v>
      </c>
      <c r="AE22">
        <f t="shared" si="3"/>
        <v>0</v>
      </c>
      <c r="AF22">
        <f t="shared" si="4"/>
        <v>0</v>
      </c>
      <c r="AG22">
        <f t="shared" si="4"/>
        <v>-32.681179147528297</v>
      </c>
      <c r="AH22">
        <f t="shared" si="5"/>
        <v>-2097.4148382068165</v>
      </c>
      <c r="AI22">
        <f t="shared" si="6"/>
        <v>-2130.0960173543449</v>
      </c>
      <c r="AJ22">
        <f t="shared" si="7"/>
        <v>327.0600943870013</v>
      </c>
      <c r="AK22">
        <f t="shared" si="22"/>
        <v>60.999448096576948</v>
      </c>
      <c r="AL22">
        <f t="shared" si="8"/>
        <v>-1742.0364748707666</v>
      </c>
      <c r="AN22">
        <f t="shared" si="9"/>
        <v>0</v>
      </c>
      <c r="AO22">
        <f t="shared" si="9"/>
        <v>0</v>
      </c>
      <c r="AP22">
        <f t="shared" si="9"/>
        <v>-9.7062087797376932</v>
      </c>
      <c r="AQ22">
        <f t="shared" si="9"/>
        <v>-622.92569755381066</v>
      </c>
      <c r="AR22">
        <f t="shared" si="9"/>
        <v>-632.63190633354839</v>
      </c>
      <c r="AS22">
        <f t="shared" si="9"/>
        <v>97.135832991541292</v>
      </c>
      <c r="AT22">
        <f t="shared" si="9"/>
        <v>18.116646770957402</v>
      </c>
      <c r="AU22">
        <f t="shared" si="9"/>
        <v>-517.37942657104963</v>
      </c>
      <c r="AW22">
        <v>19</v>
      </c>
      <c r="AX22">
        <f>IF(Z22&gt;0, (R22*SUMPRODUCT(K22:$K$98, X22:$X$98)-K22*$AZ$3)/Z22, 0)</f>
        <v>3943.6697152563906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3.4133669999999998E-2</v>
      </c>
      <c r="Q23" s="4">
        <f t="shared" si="21"/>
        <v>50</v>
      </c>
      <c r="R23">
        <f t="shared" si="0"/>
        <v>100000</v>
      </c>
      <c r="S23">
        <f t="shared" si="1"/>
        <v>3841.6386380779122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2577.6755292595199</v>
      </c>
      <c r="AC23">
        <f t="shared" si="2"/>
        <v>2400.1666006902319</v>
      </c>
      <c r="AE23">
        <f t="shared" si="3"/>
        <v>0</v>
      </c>
      <c r="AF23">
        <f t="shared" si="4"/>
        <v>0</v>
      </c>
      <c r="AG23">
        <f t="shared" si="4"/>
        <v>-31.238838771820397</v>
      </c>
      <c r="AH23">
        <f t="shared" si="5"/>
        <v>-2231.0571684652241</v>
      </c>
      <c r="AI23">
        <f t="shared" si="6"/>
        <v>-2262.2960072370447</v>
      </c>
      <c r="AJ23">
        <f t="shared" si="7"/>
        <v>177.50892856928795</v>
      </c>
      <c r="AK23">
        <f t="shared" si="22"/>
        <v>180.43728704816641</v>
      </c>
      <c r="AL23">
        <f t="shared" si="8"/>
        <v>-1904.3497916195904</v>
      </c>
      <c r="AN23">
        <f t="shared" si="9"/>
        <v>0</v>
      </c>
      <c r="AO23">
        <f t="shared" si="9"/>
        <v>0</v>
      </c>
      <c r="AP23">
        <f t="shared" si="9"/>
        <v>-8.2837840754478975</v>
      </c>
      <c r="AQ23">
        <f t="shared" si="9"/>
        <v>-591.62237042619472</v>
      </c>
      <c r="AR23">
        <f t="shared" si="9"/>
        <v>-599.90615450164273</v>
      </c>
      <c r="AS23">
        <f t="shared" si="9"/>
        <v>47.071072214711457</v>
      </c>
      <c r="AT23">
        <f t="shared" si="9"/>
        <v>47.847602018259032</v>
      </c>
      <c r="AU23">
        <f t="shared" si="9"/>
        <v>-504.98748026867224</v>
      </c>
      <c r="AW23">
        <v>20</v>
      </c>
      <c r="AX23">
        <f>IF(Z23&gt;0, (R23*SUMPRODUCT(K23:$K$98, X23:$X$98)-K23*$AZ$3)/Z23, 0)</f>
        <v>3841.6386380779122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3.7867151000000002E-2</v>
      </c>
      <c r="Q24" s="4">
        <f t="shared" si="21"/>
        <v>50</v>
      </c>
      <c r="R24">
        <f t="shared" si="0"/>
        <v>100000</v>
      </c>
      <c r="S24">
        <f t="shared" si="1"/>
        <v>3708.7699031838183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2400.1666006902319</v>
      </c>
      <c r="AC24">
        <f t="shared" si="2"/>
        <v>2206.2377740002166</v>
      </c>
      <c r="AE24">
        <f t="shared" si="3"/>
        <v>0</v>
      </c>
      <c r="AF24">
        <f t="shared" si="4"/>
        <v>0</v>
      </c>
      <c r="AG24">
        <f t="shared" si="4"/>
        <v>-29.743524559265015</v>
      </c>
      <c r="AH24">
        <f t="shared" si="5"/>
        <v>-2365.8516496743555</v>
      </c>
      <c r="AI24">
        <f t="shared" si="6"/>
        <v>-2395.5951742336206</v>
      </c>
      <c r="AJ24">
        <f t="shared" si="7"/>
        <v>193.92882669001528</v>
      </c>
      <c r="AK24">
        <f t="shared" si="22"/>
        <v>168.01166204831625</v>
      </c>
      <c r="AL24">
        <f t="shared" si="8"/>
        <v>-2033.654685495289</v>
      </c>
      <c r="AN24">
        <f t="shared" si="9"/>
        <v>0</v>
      </c>
      <c r="AO24">
        <f t="shared" si="9"/>
        <v>0</v>
      </c>
      <c r="AP24">
        <f t="shared" si="9"/>
        <v>-7.0421990466580695</v>
      </c>
      <c r="AQ24">
        <f t="shared" si="9"/>
        <v>-560.14875435068029</v>
      </c>
      <c r="AR24">
        <f t="shared" si="9"/>
        <v>-567.19095339733838</v>
      </c>
      <c r="AS24">
        <f t="shared" si="9"/>
        <v>45.915385572909074</v>
      </c>
      <c r="AT24">
        <f t="shared" si="9"/>
        <v>39.779131217168953</v>
      </c>
      <c r="AU24">
        <f t="shared" si="9"/>
        <v>-481.49643660726036</v>
      </c>
      <c r="AW24">
        <v>21</v>
      </c>
      <c r="AX24">
        <f>IF(Z24&gt;0, (R24*SUMPRODUCT(K24:$K$98, X24:$X$98)-K24*$AZ$3)/Z24, 0)</f>
        <v>3708.7699031838183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4.2172894000000002E-2</v>
      </c>
      <c r="Q25" s="4">
        <f t="shared" si="21"/>
        <v>50</v>
      </c>
      <c r="R25">
        <f t="shared" si="0"/>
        <v>100000</v>
      </c>
      <c r="S25">
        <f t="shared" si="1"/>
        <v>3549.2205258340323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2206.2377740002166</v>
      </c>
      <c r="AC25">
        <f t="shared" si="2"/>
        <v>2001.1725408425559</v>
      </c>
      <c r="AE25">
        <f t="shared" si="3"/>
        <v>0</v>
      </c>
      <c r="AF25">
        <f t="shared" si="4"/>
        <v>0</v>
      </c>
      <c r="AG25">
        <f t="shared" si="4"/>
        <v>-28.19171880524809</v>
      </c>
      <c r="AH25">
        <f t="shared" si="5"/>
        <v>-2508.7410168485608</v>
      </c>
      <c r="AI25">
        <f t="shared" si="6"/>
        <v>-2536.9327356538088</v>
      </c>
      <c r="AJ25">
        <f t="shared" si="7"/>
        <v>205.06523315766071</v>
      </c>
      <c r="AK25">
        <f t="shared" si="22"/>
        <v>154.43664418001518</v>
      </c>
      <c r="AL25">
        <f t="shared" si="8"/>
        <v>-2177.4308583161328</v>
      </c>
      <c r="AN25">
        <f t="shared" si="9"/>
        <v>0</v>
      </c>
      <c r="AO25">
        <f t="shared" si="9"/>
        <v>0</v>
      </c>
      <c r="AP25">
        <f t="shared" si="9"/>
        <v>-5.9596313770266764</v>
      </c>
      <c r="AQ25">
        <f t="shared" si="9"/>
        <v>-530.33913200287827</v>
      </c>
      <c r="AR25">
        <f t="shared" si="9"/>
        <v>-536.29876337990493</v>
      </c>
      <c r="AS25">
        <f t="shared" si="9"/>
        <v>43.350077599248074</v>
      </c>
      <c r="AT25">
        <f t="shared" si="9"/>
        <v>32.647369845594035</v>
      </c>
      <c r="AU25">
        <f t="shared" si="9"/>
        <v>-460.3013159350628</v>
      </c>
      <c r="AW25">
        <v>22</v>
      </c>
      <c r="AX25">
        <f>IF(Z25&gt;0, (R25*SUMPRODUCT(K25:$K$98, X25:$X$98)-K25*$AZ$3)/Z25, 0)</f>
        <v>3549.2205258340323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4.6777600000000003E-2</v>
      </c>
      <c r="Q26" s="4">
        <f t="shared" si="21"/>
        <v>50</v>
      </c>
      <c r="R26">
        <f t="shared" si="0"/>
        <v>100000</v>
      </c>
      <c r="S26">
        <f t="shared" si="1"/>
        <v>3361.7919366346896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2001.1725408425559</v>
      </c>
      <c r="AC26">
        <f t="shared" si="2"/>
        <v>1787.8722670477291</v>
      </c>
      <c r="AE26">
        <f t="shared" si="3"/>
        <v>0</v>
      </c>
      <c r="AF26">
        <f t="shared" si="4"/>
        <v>0</v>
      </c>
      <c r="AG26">
        <f t="shared" si="4"/>
        <v>-26.591060671611231</v>
      </c>
      <c r="AH26">
        <f t="shared" si="5"/>
        <v>-2637.4818911687462</v>
      </c>
      <c r="AI26">
        <f t="shared" si="6"/>
        <v>-2664.0729518403573</v>
      </c>
      <c r="AJ26">
        <f t="shared" si="7"/>
        <v>213.30027379482681</v>
      </c>
      <c r="AK26">
        <f t="shared" si="22"/>
        <v>140.08207785897892</v>
      </c>
      <c r="AL26">
        <f t="shared" si="8"/>
        <v>-2310.6906001865514</v>
      </c>
      <c r="AN26">
        <f t="shared" si="9"/>
        <v>0</v>
      </c>
      <c r="AO26">
        <f t="shared" si="9"/>
        <v>0</v>
      </c>
      <c r="AP26">
        <f t="shared" si="9"/>
        <v>-5.0189801879950053</v>
      </c>
      <c r="AQ26">
        <f t="shared" si="9"/>
        <v>-497.81652268214833</v>
      </c>
      <c r="AR26">
        <f t="shared" si="9"/>
        <v>-502.83550287014333</v>
      </c>
      <c r="AS26">
        <f t="shared" si="9"/>
        <v>40.259764794304388</v>
      </c>
      <c r="AT26">
        <f t="shared" si="9"/>
        <v>26.440057512184524</v>
      </c>
      <c r="AU26">
        <f t="shared" si="9"/>
        <v>-436.13568056365438</v>
      </c>
      <c r="AW26">
        <v>23</v>
      </c>
      <c r="AX26">
        <f>IF(Z26&gt;0, (R26*SUMPRODUCT(K26:$K$98, X26:$X$98)-K26*$AZ$3)/Z26, 0)</f>
        <v>3361.7919366346896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5.1668436999999998E-2</v>
      </c>
      <c r="Q27" s="4">
        <f t="shared" si="21"/>
        <v>50</v>
      </c>
      <c r="R27">
        <f t="shared" si="0"/>
        <v>100000</v>
      </c>
      <c r="S27">
        <f t="shared" si="1"/>
        <v>3152.4018205356974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1787.8722670477291</v>
      </c>
      <c r="AC27">
        <f t="shared" si="2"/>
        <v>1573.1261534799114</v>
      </c>
      <c r="AE27">
        <f t="shared" si="3"/>
        <v>0</v>
      </c>
      <c r="AF27">
        <f t="shared" si="4"/>
        <v>0</v>
      </c>
      <c r="AG27">
        <f t="shared" si="4"/>
        <v>-24.951231521820798</v>
      </c>
      <c r="AH27">
        <f t="shared" si="5"/>
        <v>-2747.8370861486455</v>
      </c>
      <c r="AI27">
        <f t="shared" si="6"/>
        <v>-2772.7883176704663</v>
      </c>
      <c r="AJ27">
        <f t="shared" si="7"/>
        <v>214.7461135678177</v>
      </c>
      <c r="AK27">
        <f t="shared" si="22"/>
        <v>125.15105869334106</v>
      </c>
      <c r="AL27">
        <f t="shared" si="8"/>
        <v>-2432.8911454093077</v>
      </c>
      <c r="AN27">
        <f t="shared" si="9"/>
        <v>0</v>
      </c>
      <c r="AO27">
        <f t="shared" si="9"/>
        <v>0</v>
      </c>
      <c r="AP27">
        <f t="shared" si="9"/>
        <v>-4.2048817182744527</v>
      </c>
      <c r="AQ27">
        <f t="shared" si="9"/>
        <v>-463.07653865655016</v>
      </c>
      <c r="AR27">
        <f t="shared" si="9"/>
        <v>-467.28142037482456</v>
      </c>
      <c r="AS27">
        <f t="shared" si="9"/>
        <v>36.189877290109465</v>
      </c>
      <c r="AT27">
        <f t="shared" si="9"/>
        <v>21.090958907663584</v>
      </c>
      <c r="AU27">
        <f t="shared" si="9"/>
        <v>-410.00058417705156</v>
      </c>
      <c r="AW27">
        <v>24</v>
      </c>
      <c r="AX27">
        <f>IF(Z27&gt;0, (R27*SUMPRODUCT(K27:$K$98, X27:$X$98)-K27*$AZ$3)/Z27, 0)</f>
        <v>3152.4018205356974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5.7177164000000003E-2</v>
      </c>
      <c r="Q28" s="4">
        <f t="shared" si="21"/>
        <v>50</v>
      </c>
      <c r="R28">
        <f t="shared" si="0"/>
        <v>100000</v>
      </c>
      <c r="S28">
        <f t="shared" si="1"/>
        <v>2927.5756225960431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1573.1261534799114</v>
      </c>
      <c r="AC28">
        <f t="shared" si="2"/>
        <v>1362.7910515325871</v>
      </c>
      <c r="AE28">
        <f t="shared" si="3"/>
        <v>0</v>
      </c>
      <c r="AF28">
        <f t="shared" si="4"/>
        <v>0</v>
      </c>
      <c r="AG28">
        <f t="shared" si="4"/>
        <v>-23.275078549877474</v>
      </c>
      <c r="AH28">
        <f t="shared" si="5"/>
        <v>-2853.2813134502353</v>
      </c>
      <c r="AI28">
        <f t="shared" si="6"/>
        <v>-2876.5563920001127</v>
      </c>
      <c r="AJ28">
        <f t="shared" si="7"/>
        <v>210.33510194732435</v>
      </c>
      <c r="AK28">
        <f t="shared" si="22"/>
        <v>110.1188307435938</v>
      </c>
      <c r="AL28">
        <f t="shared" si="8"/>
        <v>-2556.1024593091947</v>
      </c>
      <c r="AN28">
        <f t="shared" si="9"/>
        <v>0</v>
      </c>
      <c r="AO28">
        <f t="shared" si="9"/>
        <v>0</v>
      </c>
      <c r="AP28">
        <f t="shared" si="9"/>
        <v>-3.5021515084690429</v>
      </c>
      <c r="AQ28">
        <f t="shared" si="9"/>
        <v>-429.32716358282181</v>
      </c>
      <c r="AR28">
        <f t="shared" si="9"/>
        <v>-432.82931509129088</v>
      </c>
      <c r="AS28">
        <f t="shared" si="9"/>
        <v>31.648674911676707</v>
      </c>
      <c r="AT28">
        <f t="shared" si="9"/>
        <v>16.569345979782071</v>
      </c>
      <c r="AU28">
        <f t="shared" si="9"/>
        <v>-384.61129419983212</v>
      </c>
      <c r="AW28">
        <v>25</v>
      </c>
      <c r="AX28">
        <f>IF(Z28&gt;0, (R28*SUMPRODUCT(K28:$K$98, X28:$X$98)-K28*$AZ$3)/Z28, 0)</f>
        <v>2927.5756225960431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6.3388860000000005E-2</v>
      </c>
      <c r="Q29" s="4">
        <f t="shared" si="21"/>
        <v>50</v>
      </c>
      <c r="R29">
        <f t="shared" si="0"/>
        <v>100000</v>
      </c>
      <c r="S29">
        <f t="shared" si="1"/>
        <v>2687.2739134558924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1362.7910515325871</v>
      </c>
      <c r="AC29">
        <f t="shared" si="2"/>
        <v>1159.1258850115744</v>
      </c>
      <c r="AE29">
        <f t="shared" si="3"/>
        <v>0</v>
      </c>
      <c r="AF29">
        <f t="shared" si="4"/>
        <v>0</v>
      </c>
      <c r="AG29">
        <f t="shared" si="4"/>
        <v>-21.566947068691512</v>
      </c>
      <c r="AH29">
        <f t="shared" si="5"/>
        <v>-2950.7613913743726</v>
      </c>
      <c r="AI29">
        <f t="shared" si="6"/>
        <v>-2972.3283384430642</v>
      </c>
      <c r="AJ29">
        <f t="shared" si="7"/>
        <v>203.66516652101268</v>
      </c>
      <c r="AK29">
        <f t="shared" si="22"/>
        <v>95.395373607281101</v>
      </c>
      <c r="AL29">
        <f t="shared" si="8"/>
        <v>-2673.2677983147701</v>
      </c>
      <c r="AN29">
        <f t="shared" si="9"/>
        <v>0</v>
      </c>
      <c r="AO29">
        <f t="shared" si="9"/>
        <v>0</v>
      </c>
      <c r="AP29">
        <f t="shared" si="9"/>
        <v>-2.8974398229600173</v>
      </c>
      <c r="AQ29">
        <f t="shared" si="9"/>
        <v>-396.4239136948803</v>
      </c>
      <c r="AR29">
        <f t="shared" si="9"/>
        <v>-399.32135351784035</v>
      </c>
      <c r="AS29">
        <f t="shared" si="9"/>
        <v>27.361664223881633</v>
      </c>
      <c r="AT29">
        <f t="shared" si="9"/>
        <v>12.816016728539912</v>
      </c>
      <c r="AU29">
        <f t="shared" si="9"/>
        <v>-359.14367256541874</v>
      </c>
      <c r="AW29">
        <v>26</v>
      </c>
      <c r="AX29">
        <f>IF(Z29&gt;0, (R29*SUMPRODUCT(K29:$K$98, X29:$X$98)-K29*$AZ$3)/Z29, 0)</f>
        <v>2687.2739134558924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7.0498397000000004E-2</v>
      </c>
      <c r="Q30" s="4">
        <f t="shared" si="21"/>
        <v>50</v>
      </c>
      <c r="R30">
        <f t="shared" si="0"/>
        <v>100000</v>
      </c>
      <c r="S30">
        <f t="shared" si="1"/>
        <v>2431.0260697570675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1159.1258850115744</v>
      </c>
      <c r="AC30">
        <f t="shared" si="2"/>
        <v>964.18589726473704</v>
      </c>
      <c r="AE30">
        <f t="shared" si="3"/>
        <v>0</v>
      </c>
      <c r="AF30">
        <f t="shared" si="4"/>
        <v>0</v>
      </c>
      <c r="AG30">
        <f t="shared" si="4"/>
        <v>-19.830842401477994</v>
      </c>
      <c r="AH30">
        <f t="shared" si="5"/>
        <v>-3040.870393053201</v>
      </c>
      <c r="AI30">
        <f t="shared" si="6"/>
        <v>-3060.7012354546791</v>
      </c>
      <c r="AJ30">
        <f t="shared" si="7"/>
        <v>194.93998774683735</v>
      </c>
      <c r="AK30">
        <f t="shared" si="22"/>
        <v>81.138811950810208</v>
      </c>
      <c r="AL30">
        <f t="shared" si="8"/>
        <v>-2784.6224357570318</v>
      </c>
      <c r="AN30">
        <f t="shared" si="9"/>
        <v>0</v>
      </c>
      <c r="AO30">
        <f t="shared" si="9"/>
        <v>0</v>
      </c>
      <c r="AP30">
        <f t="shared" si="9"/>
        <v>-2.378750501614082</v>
      </c>
      <c r="AQ30">
        <f t="shared" si="9"/>
        <v>-364.75868379043749</v>
      </c>
      <c r="AR30">
        <f t="shared" si="9"/>
        <v>-367.13743429205158</v>
      </c>
      <c r="AS30">
        <f t="shared" si="9"/>
        <v>23.383454129153471</v>
      </c>
      <c r="AT30">
        <f t="shared" si="9"/>
        <v>9.7327680650608901</v>
      </c>
      <c r="AU30">
        <f t="shared" si="9"/>
        <v>-334.02121209783729</v>
      </c>
      <c r="AW30">
        <v>27</v>
      </c>
      <c r="AX30">
        <f>IF(Z30&gt;0, (R30*SUMPRODUCT(K30:$K$98, X30:$X$98)-K30*$AZ$3)/Z30, 0)</f>
        <v>2431.0260697570675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7.8701599999999997E-2</v>
      </c>
      <c r="Q31" s="4">
        <f t="shared" si="21"/>
        <v>50</v>
      </c>
      <c r="R31">
        <f t="shared" si="0"/>
        <v>100000</v>
      </c>
      <c r="S31">
        <f t="shared" si="1"/>
        <v>2156.1851370098602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964.18589726473704</v>
      </c>
      <c r="AC31">
        <f t="shared" si="2"/>
        <v>779.32357592790959</v>
      </c>
      <c r="AE31">
        <f t="shared" si="3"/>
        <v>0</v>
      </c>
      <c r="AF31">
        <f t="shared" si="4"/>
        <v>0</v>
      </c>
      <c r="AG31">
        <f t="shared" si="4"/>
        <v>-18.071814951119055</v>
      </c>
      <c r="AH31">
        <f t="shared" si="5"/>
        <v>-3121.4380526883206</v>
      </c>
      <c r="AI31">
        <f t="shared" si="6"/>
        <v>-3139.5098676394396</v>
      </c>
      <c r="AJ31">
        <f t="shared" si="7"/>
        <v>184.86232133682745</v>
      </c>
      <c r="AK31">
        <f t="shared" si="22"/>
        <v>67.493012808531603</v>
      </c>
      <c r="AL31">
        <f t="shared" si="8"/>
        <v>-2887.1545334940806</v>
      </c>
      <c r="AN31">
        <f t="shared" si="9"/>
        <v>0</v>
      </c>
      <c r="AO31">
        <f t="shared" si="9"/>
        <v>0</v>
      </c>
      <c r="AP31">
        <f t="shared" si="9"/>
        <v>-1.9354924340358126</v>
      </c>
      <c r="AQ31">
        <f t="shared" si="9"/>
        <v>-334.30619728184064</v>
      </c>
      <c r="AR31">
        <f t="shared" si="9"/>
        <v>-336.24168971587648</v>
      </c>
      <c r="AS31">
        <f t="shared" si="9"/>
        <v>19.798765384301966</v>
      </c>
      <c r="AT31">
        <f t="shared" si="9"/>
        <v>7.2285056035894177</v>
      </c>
      <c r="AU31">
        <f t="shared" si="9"/>
        <v>-309.21441872798511</v>
      </c>
      <c r="AW31">
        <v>28</v>
      </c>
      <c r="AX31">
        <f>IF(Z31&gt;0, (R31*SUMPRODUCT(K31:$K$98, X31:$X$98)-K31*$AZ$3)/Z31, 0)</f>
        <v>2156.1851370098602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8.8159118999999994E-2</v>
      </c>
      <c r="Q32" s="4">
        <f t="shared" si="21"/>
        <v>50</v>
      </c>
      <c r="R32">
        <f t="shared" si="0"/>
        <v>100000</v>
      </c>
      <c r="S32">
        <f t="shared" si="1"/>
        <v>1858.0279498345453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779.32357592790959</v>
      </c>
      <c r="AC32">
        <f t="shared" si="2"/>
        <v>605.63913083679108</v>
      </c>
      <c r="AE32">
        <f t="shared" si="3"/>
        <v>0</v>
      </c>
      <c r="AF32">
        <f t="shared" si="4"/>
        <v>0</v>
      </c>
      <c r="AG32">
        <f t="shared" si="4"/>
        <v>-16.29790151678618</v>
      </c>
      <c r="AH32">
        <f t="shared" si="5"/>
        <v>-3186.3905696433681</v>
      </c>
      <c r="AI32">
        <f t="shared" si="6"/>
        <v>-3202.6884711601542</v>
      </c>
      <c r="AJ32">
        <f t="shared" si="7"/>
        <v>173.6844450911185</v>
      </c>
      <c r="AK32">
        <f t="shared" si="22"/>
        <v>54.552650314953674</v>
      </c>
      <c r="AL32">
        <f t="shared" si="8"/>
        <v>-2974.4513757540822</v>
      </c>
      <c r="AN32">
        <f t="shared" si="9"/>
        <v>0</v>
      </c>
      <c r="AO32">
        <f t="shared" si="9"/>
        <v>0</v>
      </c>
      <c r="AP32">
        <f t="shared" si="9"/>
        <v>-1.5584876802497243</v>
      </c>
      <c r="AQ32">
        <f t="shared" si="9"/>
        <v>-304.69876395671935</v>
      </c>
      <c r="AR32">
        <f t="shared" si="9"/>
        <v>-306.25725163696904</v>
      </c>
      <c r="AS32">
        <f t="shared" si="9"/>
        <v>16.608584095733015</v>
      </c>
      <c r="AT32">
        <f t="shared" si="9"/>
        <v>5.2166000238288195</v>
      </c>
      <c r="AU32">
        <f t="shared" si="9"/>
        <v>-284.43206751740723</v>
      </c>
      <c r="AW32">
        <v>29</v>
      </c>
      <c r="AX32">
        <f>IF(Z32&gt;0, (R32*SUMPRODUCT(K32:$K$98, X32:$X$98)-K32*$AZ$3)/Z32, 0)</f>
        <v>1858.0279498345453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9.9426106E-2</v>
      </c>
      <c r="Q33" s="4">
        <f t="shared" si="21"/>
        <v>50</v>
      </c>
      <c r="R33">
        <f t="shared" si="0"/>
        <v>100000</v>
      </c>
      <c r="S33">
        <f t="shared" si="1"/>
        <v>1530.7212991270201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605.63913083679108</v>
      </c>
      <c r="AC33">
        <f t="shared" si="2"/>
        <v>444.35264562178872</v>
      </c>
      <c r="AE33">
        <f t="shared" si="3"/>
        <v>0</v>
      </c>
      <c r="AF33">
        <f t="shared" si="4"/>
        <v>0</v>
      </c>
      <c r="AG33">
        <f t="shared" si="4"/>
        <v>-14.514485617832776</v>
      </c>
      <c r="AH33">
        <f t="shared" si="5"/>
        <v>-3240.8737675710877</v>
      </c>
      <c r="AI33">
        <f t="shared" si="6"/>
        <v>-3255.3882531889203</v>
      </c>
      <c r="AJ33">
        <f t="shared" si="7"/>
        <v>161.28648521500236</v>
      </c>
      <c r="AK33">
        <f t="shared" si="22"/>
        <v>42.394739158575376</v>
      </c>
      <c r="AL33">
        <f t="shared" si="8"/>
        <v>-3051.7070288153427</v>
      </c>
      <c r="AN33">
        <f t="shared" si="9"/>
        <v>0</v>
      </c>
      <c r="AO33">
        <f t="shared" si="9"/>
        <v>0</v>
      </c>
      <c r="AP33">
        <f t="shared" si="9"/>
        <v>-1.2392396804919856</v>
      </c>
      <c r="AQ33">
        <f t="shared" si="9"/>
        <v>-276.70421660036288</v>
      </c>
      <c r="AR33">
        <f t="shared" si="9"/>
        <v>-277.94345628085489</v>
      </c>
      <c r="AS33">
        <f t="shared" si="9"/>
        <v>13.770561194393796</v>
      </c>
      <c r="AT33">
        <f t="shared" si="9"/>
        <v>3.6196420867209897</v>
      </c>
      <c r="AU33">
        <f t="shared" si="9"/>
        <v>-260.5532529997401</v>
      </c>
      <c r="AW33">
        <v>30</v>
      </c>
      <c r="AX33">
        <f>IF(Z33&gt;0, (R33*SUMPRODUCT(K33:$K$98, X33:$X$98)-K33*$AZ$3)/Z33, 0)</f>
        <v>1530.7212991270201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0.112419382</v>
      </c>
      <c r="Q34" s="4">
        <f t="shared" si="21"/>
        <v>50</v>
      </c>
      <c r="R34">
        <f t="shared" si="0"/>
        <v>100000</v>
      </c>
      <c r="S34">
        <f t="shared" si="1"/>
        <v>1160.7146590667332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444.35264562178872</v>
      </c>
      <c r="AC34">
        <f t="shared" si="2"/>
        <v>295.69510646938647</v>
      </c>
      <c r="AE34">
        <f t="shared" si="3"/>
        <v>0</v>
      </c>
      <c r="AF34">
        <f t="shared" si="4"/>
        <v>0</v>
      </c>
      <c r="AG34">
        <f t="shared" si="4"/>
        <v>-12.737631258449799</v>
      </c>
      <c r="AH34">
        <f t="shared" si="5"/>
        <v>-3263.4190064092973</v>
      </c>
      <c r="AI34">
        <f t="shared" si="6"/>
        <v>-3276.156637667747</v>
      </c>
      <c r="AJ34">
        <f t="shared" si="7"/>
        <v>148.65753915240225</v>
      </c>
      <c r="AK34">
        <f t="shared" si="22"/>
        <v>31.104685193525214</v>
      </c>
      <c r="AL34">
        <f t="shared" si="8"/>
        <v>-3096.3944133218192</v>
      </c>
      <c r="AN34">
        <f t="shared" si="9"/>
        <v>0</v>
      </c>
      <c r="AO34">
        <f t="shared" si="9"/>
        <v>0</v>
      </c>
      <c r="AP34">
        <f t="shared" si="9"/>
        <v>-0.97101136130024934</v>
      </c>
      <c r="AQ34">
        <f t="shared" si="9"/>
        <v>-248.77599826926152</v>
      </c>
      <c r="AR34">
        <f t="shared" si="9"/>
        <v>-249.74700963056176</v>
      </c>
      <c r="AS34">
        <f t="shared" si="9"/>
        <v>11.332417820162801</v>
      </c>
      <c r="AT34">
        <f t="shared" si="9"/>
        <v>2.3711632170655572</v>
      </c>
      <c r="AU34">
        <f t="shared" ref="AU34:AU79" si="23">AL34*$K34</f>
        <v>-236.0434285933334</v>
      </c>
      <c r="AW34">
        <v>31</v>
      </c>
      <c r="AX34">
        <f>IF(Z34&gt;0, (R34*SUMPRODUCT(K34:$K$98, X34:$X$98)-K34*$AZ$3)/Z34, 0)</f>
        <v>1160.7146590667332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0.12734142500000001</v>
      </c>
      <c r="Q35" s="4">
        <f t="shared" si="21"/>
        <v>50</v>
      </c>
      <c r="R35">
        <f t="shared" si="0"/>
        <v>100000</v>
      </c>
      <c r="S35">
        <f t="shared" si="1"/>
        <v>733.7239268403855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295.69510646938647</v>
      </c>
      <c r="AC35">
        <f t="shared" si="2"/>
        <v>161.2464987786617</v>
      </c>
      <c r="AE35">
        <f t="shared" si="3"/>
        <v>0</v>
      </c>
      <c r="AF35">
        <f t="shared" ref="AF35:AG66" si="24">-$Z35*P35</f>
        <v>0</v>
      </c>
      <c r="AG35">
        <f t="shared" si="24"/>
        <v>-10.98822683028976</v>
      </c>
      <c r="AH35">
        <f t="shared" si="5"/>
        <v>-3244.0562311510816</v>
      </c>
      <c r="AI35">
        <f t="shared" ref="AI35:AI66" si="25">SUM(AE35:AH35)</f>
        <v>-3255.0444579813716</v>
      </c>
      <c r="AJ35">
        <f t="shared" si="7"/>
        <v>134.44860769072477</v>
      </c>
      <c r="AK35">
        <f t="shared" si="22"/>
        <v>20.698657452857056</v>
      </c>
      <c r="AL35">
        <f t="shared" ref="AL35:AL79" si="26">SUM(AI35:AK35)</f>
        <v>-3099.89719283779</v>
      </c>
      <c r="AN35">
        <f t="shared" ref="AN35:AT66" si="27">AE35*$K35</f>
        <v>0</v>
      </c>
      <c r="AO35">
        <f t="shared" si="27"/>
        <v>0</v>
      </c>
      <c r="AP35">
        <f t="shared" si="27"/>
        <v>-0.74790292611435993</v>
      </c>
      <c r="AQ35">
        <f t="shared" si="27"/>
        <v>-220.80351864136358</v>
      </c>
      <c r="AR35">
        <f t="shared" si="27"/>
        <v>-221.55142156747797</v>
      </c>
      <c r="AS35">
        <f t="shared" si="27"/>
        <v>9.1511131556467031</v>
      </c>
      <c r="AT35">
        <f t="shared" si="27"/>
        <v>1.4088339014769296</v>
      </c>
      <c r="AU35">
        <f t="shared" si="23"/>
        <v>-210.99147451035435</v>
      </c>
      <c r="AW35">
        <v>32</v>
      </c>
      <c r="AX35">
        <f>IF(Z35&gt;0, (R35*SUMPRODUCT(K35:$K$98, X35:$X$98)-K35*$AZ$3)/Z35, 0)</f>
        <v>733.7239268403855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0.14457818</v>
      </c>
      <c r="Q36" s="4">
        <f t="shared" si="21"/>
        <v>50</v>
      </c>
      <c r="R36">
        <f t="shared" si="0"/>
        <v>100000</v>
      </c>
      <c r="S36">
        <f t="shared" si="1"/>
        <v>228.86136366221575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161.2464987786617</v>
      </c>
      <c r="AC36">
        <f t="shared" si="2"/>
        <v>42.521007439563164</v>
      </c>
      <c r="AE36">
        <f t="shared" si="3"/>
        <v>0</v>
      </c>
      <c r="AF36">
        <f t="shared" si="24"/>
        <v>0</v>
      </c>
      <c r="AG36">
        <f t="shared" si="24"/>
        <v>-9.2896867254364004</v>
      </c>
      <c r="AH36">
        <f t="shared" si="5"/>
        <v>-3177.3156731009249</v>
      </c>
      <c r="AI36">
        <f t="shared" si="25"/>
        <v>-3186.6053598263611</v>
      </c>
      <c r="AJ36">
        <f t="shared" si="7"/>
        <v>118.72549133909854</v>
      </c>
      <c r="AK36">
        <f t="shared" si="22"/>
        <v>11.28725491450632</v>
      </c>
      <c r="AL36">
        <f t="shared" si="26"/>
        <v>-3056.5926135727564</v>
      </c>
      <c r="AN36">
        <f t="shared" si="27"/>
        <v>0</v>
      </c>
      <c r="AO36">
        <f t="shared" si="27"/>
        <v>0</v>
      </c>
      <c r="AP36">
        <f t="shared" si="27"/>
        <v>-0.56454772587404256</v>
      </c>
      <c r="AQ36">
        <f t="shared" si="27"/>
        <v>-193.09007834694398</v>
      </c>
      <c r="AR36">
        <f t="shared" si="27"/>
        <v>-193.65462607281802</v>
      </c>
      <c r="AS36">
        <f t="shared" si="27"/>
        <v>7.2151201778677567</v>
      </c>
      <c r="AT36">
        <f t="shared" si="27"/>
        <v>0.68594283980505366</v>
      </c>
      <c r="AU36">
        <f t="shared" si="23"/>
        <v>-185.75356305514521</v>
      </c>
      <c r="AW36">
        <v>33</v>
      </c>
      <c r="AX36">
        <f>IF(Z36&gt;0, (R36*SUMPRODUCT(K36:$K$98, X36:$X$98)-K36*$AZ$3)/Z36, 0)</f>
        <v>228.86136366221575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0.16385111999999999</v>
      </c>
      <c r="Q37" s="4">
        <f t="shared" si="21"/>
        <v>50</v>
      </c>
      <c r="R37">
        <f t="shared" si="0"/>
        <v>100000</v>
      </c>
      <c r="S37">
        <f t="shared" si="1"/>
        <v>-387.16986766092759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42.521007439563164</v>
      </c>
      <c r="AC37">
        <f t="shared" si="2"/>
        <v>-59.427975101786728</v>
      </c>
      <c r="AE37">
        <f t="shared" si="3"/>
        <v>0</v>
      </c>
      <c r="AF37">
        <f t="shared" si="24"/>
        <v>0</v>
      </c>
      <c r="AG37">
        <f t="shared" si="24"/>
        <v>-7.6746642837701495</v>
      </c>
      <c r="AH37">
        <f t="shared" si="5"/>
        <v>-3044.2511488237728</v>
      </c>
      <c r="AI37">
        <f t="shared" si="25"/>
        <v>-3051.925813107543</v>
      </c>
      <c r="AJ37">
        <f t="shared" si="7"/>
        <v>101.94898254134989</v>
      </c>
      <c r="AK37">
        <f t="shared" si="22"/>
        <v>2.9764705207694218</v>
      </c>
      <c r="AL37">
        <f t="shared" si="26"/>
        <v>-2947.0003600454238</v>
      </c>
      <c r="AN37">
        <f t="shared" si="27"/>
        <v>0</v>
      </c>
      <c r="AO37">
        <f t="shared" si="27"/>
        <v>0</v>
      </c>
      <c r="AP37">
        <f t="shared" si="27"/>
        <v>-0.41642899235481007</v>
      </c>
      <c r="AQ37">
        <f t="shared" si="27"/>
        <v>-165.18174496056221</v>
      </c>
      <c r="AR37">
        <f t="shared" si="27"/>
        <v>-165.59817395291702</v>
      </c>
      <c r="AS37">
        <f t="shared" si="27"/>
        <v>5.5317744857025648</v>
      </c>
      <c r="AT37">
        <f t="shared" si="27"/>
        <v>0.16150395299492021</v>
      </c>
      <c r="AU37">
        <f t="shared" si="23"/>
        <v>-159.90489551421953</v>
      </c>
      <c r="AW37">
        <v>34</v>
      </c>
      <c r="AX37">
        <f>IF(Z37&gt;0, (R37*SUMPRODUCT(K37:$K$98, X37:$X$98)-K37*$AZ$3)/Z37, 0)</f>
        <v>-387.16986766092759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0.185300933</v>
      </c>
      <c r="Q38" s="4">
        <f t="shared" si="21"/>
        <v>50</v>
      </c>
      <c r="R38">
        <f t="shared" si="0"/>
        <v>100000</v>
      </c>
      <c r="S38">
        <f t="shared" si="1"/>
        <v>-1159.6380489337823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-59.427975101786728</v>
      </c>
      <c r="AC38">
        <f t="shared" si="2"/>
        <v>-143.2337416644973</v>
      </c>
      <c r="AE38">
        <f t="shared" si="3"/>
        <v>0</v>
      </c>
      <c r="AF38">
        <f t="shared" si="24"/>
        <v>0</v>
      </c>
      <c r="AG38">
        <f t="shared" si="24"/>
        <v>-6.1757951886880624</v>
      </c>
      <c r="AH38">
        <f t="shared" si="5"/>
        <v>-2844.2449044887708</v>
      </c>
      <c r="AI38">
        <f t="shared" si="25"/>
        <v>-2850.4206996774587</v>
      </c>
      <c r="AJ38">
        <f t="shared" si="7"/>
        <v>83.805766562710573</v>
      </c>
      <c r="AK38">
        <f t="shared" si="22"/>
        <v>-4.1599582571250711</v>
      </c>
      <c r="AL38">
        <f t="shared" si="26"/>
        <v>-2770.7748913718733</v>
      </c>
      <c r="AN38">
        <f t="shared" si="27"/>
        <v>0</v>
      </c>
      <c r="AO38">
        <f t="shared" si="27"/>
        <v>0</v>
      </c>
      <c r="AP38">
        <f t="shared" si="27"/>
        <v>-0.29919644787470157</v>
      </c>
      <c r="AQ38">
        <f t="shared" si="27"/>
        <v>-137.79407287785031</v>
      </c>
      <c r="AR38">
        <f t="shared" si="27"/>
        <v>-138.093269325725</v>
      </c>
      <c r="AS38">
        <f t="shared" si="27"/>
        <v>4.0601067394377193</v>
      </c>
      <c r="AT38">
        <f t="shared" si="27"/>
        <v>-0.20153594732523156</v>
      </c>
      <c r="AU38">
        <f t="shared" si="23"/>
        <v>-134.23469853361252</v>
      </c>
      <c r="AW38">
        <v>35</v>
      </c>
      <c r="AX38">
        <f>IF(Z38&gt;0, (R38*SUMPRODUCT(K38:$K$98, X38:$X$98)-K38*$AZ$3)/Z38, 0)</f>
        <v>-1159.6380489337823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0.20871278500000001</v>
      </c>
      <c r="Q39" s="4">
        <f t="shared" si="21"/>
        <v>50</v>
      </c>
      <c r="R39">
        <f t="shared" si="0"/>
        <v>100000</v>
      </c>
      <c r="S39">
        <f t="shared" si="1"/>
        <v>-2159.2505248644293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-143.2337416644973</v>
      </c>
      <c r="AC39">
        <f t="shared" si="2"/>
        <v>-208.37069097283705</v>
      </c>
      <c r="AE39">
        <f t="shared" si="3"/>
        <v>0</v>
      </c>
      <c r="AF39">
        <f t="shared" si="24"/>
        <v>0</v>
      </c>
      <c r="AG39">
        <f t="shared" si="24"/>
        <v>-4.8250698233804945</v>
      </c>
      <c r="AH39">
        <f t="shared" si="5"/>
        <v>-2577.9348268413723</v>
      </c>
      <c r="AI39">
        <f t="shared" si="25"/>
        <v>-2582.7598966647529</v>
      </c>
      <c r="AJ39">
        <f t="shared" si="7"/>
        <v>65.136949308339751</v>
      </c>
      <c r="AK39">
        <f t="shared" si="22"/>
        <v>-10.026361916514812</v>
      </c>
      <c r="AL39">
        <f t="shared" si="26"/>
        <v>-2527.6493092729279</v>
      </c>
      <c r="AN39">
        <f t="shared" si="27"/>
        <v>0</v>
      </c>
      <c r="AO39">
        <f t="shared" si="27"/>
        <v>0</v>
      </c>
      <c r="AP39">
        <f t="shared" si="27"/>
        <v>-0.2087128209802841</v>
      </c>
      <c r="AQ39">
        <f t="shared" si="27"/>
        <v>-111.51093553220768</v>
      </c>
      <c r="AR39">
        <f t="shared" si="27"/>
        <v>-111.71964835318798</v>
      </c>
      <c r="AS39">
        <f t="shared" si="27"/>
        <v>2.8175584888569785</v>
      </c>
      <c r="AT39">
        <f t="shared" si="27"/>
        <v>-0.43369948132667135</v>
      </c>
      <c r="AU39">
        <f t="shared" si="23"/>
        <v>-109.33578934565766</v>
      </c>
      <c r="AW39">
        <v>36</v>
      </c>
      <c r="AX39">
        <f>IF(Z39&gt;0, (R39*SUMPRODUCT(K39:$K$98, X39:$X$98)-K39*$AZ$3)/Z39, 0)</f>
        <v>-2159.2505248644293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0.23444695300000001</v>
      </c>
      <c r="Q40" s="4">
        <f t="shared" si="21"/>
        <v>50</v>
      </c>
      <c r="R40">
        <f t="shared" si="0"/>
        <v>100000</v>
      </c>
      <c r="S40">
        <f t="shared" si="1"/>
        <v>-3497.4964349302322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-208.37069097283705</v>
      </c>
      <c r="AC40">
        <f t="shared" si="2"/>
        <v>-255.00919474655331</v>
      </c>
      <c r="AE40">
        <f t="shared" si="3"/>
        <v>0</v>
      </c>
      <c r="AF40">
        <f t="shared" si="24"/>
        <v>0</v>
      </c>
      <c r="AG40">
        <f t="shared" si="24"/>
        <v>-3.6455962070428845</v>
      </c>
      <c r="AH40">
        <f t="shared" si="5"/>
        <v>-2262.4458362076107</v>
      </c>
      <c r="AI40">
        <f t="shared" si="25"/>
        <v>-2266.0914324146534</v>
      </c>
      <c r="AJ40">
        <f t="shared" si="7"/>
        <v>46.638503773716252</v>
      </c>
      <c r="AK40">
        <f t="shared" si="22"/>
        <v>-14.585948368098595</v>
      </c>
      <c r="AL40">
        <f t="shared" si="26"/>
        <v>-2234.0388770090358</v>
      </c>
      <c r="AN40">
        <f t="shared" si="27"/>
        <v>0</v>
      </c>
      <c r="AO40">
        <f t="shared" si="27"/>
        <v>0</v>
      </c>
      <c r="AP40">
        <f t="shared" si="27"/>
        <v>-0.1407978641425171</v>
      </c>
      <c r="AQ40">
        <f t="shared" si="27"/>
        <v>-87.378723090825162</v>
      </c>
      <c r="AR40">
        <f t="shared" si="27"/>
        <v>-87.51952095496766</v>
      </c>
      <c r="AS40">
        <f t="shared" si="27"/>
        <v>1.801242196120358</v>
      </c>
      <c r="AT40">
        <f t="shared" si="27"/>
        <v>-0.56332908530951764</v>
      </c>
      <c r="AU40">
        <f t="shared" si="23"/>
        <v>-86.281607844156824</v>
      </c>
      <c r="AW40">
        <v>37</v>
      </c>
      <c r="AX40">
        <f>IF(Z40&gt;0, (R40*SUMPRODUCT(K40:$K$98, X40:$X$98)-K40*$AZ$3)/Z40, 0)</f>
        <v>-3497.4964349302322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0.26339700100000002</v>
      </c>
      <c r="Q41" s="4">
        <f t="shared" si="21"/>
        <v>50</v>
      </c>
      <c r="R41">
        <f t="shared" si="0"/>
        <v>100000</v>
      </c>
      <c r="S41">
        <f t="shared" si="1"/>
        <v>-5369.5115263927146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-255.00919474655331</v>
      </c>
      <c r="AC41">
        <f t="shared" si="2"/>
        <v>-284.46610376729689</v>
      </c>
      <c r="AE41">
        <f t="shared" si="3"/>
        <v>0</v>
      </c>
      <c r="AF41">
        <f t="shared" si="24"/>
        <v>0</v>
      </c>
      <c r="AG41">
        <f t="shared" si="24"/>
        <v>-2.6489011371803848</v>
      </c>
      <c r="AH41">
        <f t="shared" si="5"/>
        <v>-1920.4782155841419</v>
      </c>
      <c r="AI41">
        <f t="shared" si="25"/>
        <v>-1923.1271167213224</v>
      </c>
      <c r="AJ41">
        <f t="shared" si="7"/>
        <v>29.456909020743581</v>
      </c>
      <c r="AK41">
        <f t="shared" si="22"/>
        <v>-17.850643632258734</v>
      </c>
      <c r="AL41">
        <f t="shared" si="26"/>
        <v>-1911.5208513328375</v>
      </c>
      <c r="AN41">
        <f t="shared" si="27"/>
        <v>0</v>
      </c>
      <c r="AO41">
        <f t="shared" si="27"/>
        <v>0</v>
      </c>
      <c r="AP41">
        <f t="shared" si="27"/>
        <v>-9.1342991373881688E-2</v>
      </c>
      <c r="AQ41">
        <f t="shared" si="27"/>
        <v>-66.224527075615072</v>
      </c>
      <c r="AR41">
        <f t="shared" si="27"/>
        <v>-66.315870066988964</v>
      </c>
      <c r="AS41">
        <f t="shared" si="27"/>
        <v>1.0157729742405892</v>
      </c>
      <c r="AT41">
        <f t="shared" si="27"/>
        <v>-0.61555003485530602</v>
      </c>
      <c r="AU41">
        <f t="shared" si="23"/>
        <v>-65.915647127603677</v>
      </c>
      <c r="AW41">
        <v>38</v>
      </c>
      <c r="AX41">
        <f>IF(Z41&gt;0, (R41*SUMPRODUCT(K41:$K$98, X41:$X$98)-K41*$AZ$3)/Z41, 0)</f>
        <v>-5369.5115263927146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0.29593128600000002</v>
      </c>
      <c r="Q42" s="4">
        <f t="shared" si="21"/>
        <v>50</v>
      </c>
      <c r="R42">
        <f t="shared" si="0"/>
        <v>100000</v>
      </c>
      <c r="S42">
        <f t="shared" si="1"/>
        <v>-8130.8558528313388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-284.46610376729689</v>
      </c>
      <c r="AC42">
        <f t="shared" si="2"/>
        <v>-298.97472542319616</v>
      </c>
      <c r="AE42">
        <f t="shared" si="3"/>
        <v>0</v>
      </c>
      <c r="AF42">
        <f t="shared" si="24"/>
        <v>0</v>
      </c>
      <c r="AG42">
        <f t="shared" si="24"/>
        <v>-1.8385194057959269</v>
      </c>
      <c r="AH42">
        <f t="shared" si="5"/>
        <v>-1567.7854400253075</v>
      </c>
      <c r="AI42">
        <f t="shared" si="25"/>
        <v>-1569.6239594311035</v>
      </c>
      <c r="AJ42">
        <f t="shared" si="7"/>
        <v>14.508621655899276</v>
      </c>
      <c r="AK42">
        <f t="shared" si="22"/>
        <v>-19.912627263710785</v>
      </c>
      <c r="AL42">
        <f t="shared" si="26"/>
        <v>-1575.027965038915</v>
      </c>
      <c r="AN42">
        <f t="shared" si="27"/>
        <v>0</v>
      </c>
      <c r="AO42">
        <f t="shared" si="27"/>
        <v>0</v>
      </c>
      <c r="AP42">
        <f t="shared" si="27"/>
        <v>-5.6605636210520657E-2</v>
      </c>
      <c r="AQ42">
        <f t="shared" si="27"/>
        <v>-48.270087329213773</v>
      </c>
      <c r="AR42">
        <f t="shared" si="27"/>
        <v>-48.326692965424293</v>
      </c>
      <c r="AS42">
        <f t="shared" si="27"/>
        <v>0.44670170833164219</v>
      </c>
      <c r="AT42">
        <f t="shared" si="27"/>
        <v>-0.61308405629656004</v>
      </c>
      <c r="AU42">
        <f t="shared" si="23"/>
        <v>-48.493075313389213</v>
      </c>
      <c r="AW42">
        <v>39</v>
      </c>
      <c r="AX42">
        <f>IF(Z42&gt;0, (R42*SUMPRODUCT(K42:$K$98, X42:$X$98)-K42*$AZ$3)/Z42, 0)</f>
        <v>-8130.8558528313388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0.33262349499999999</v>
      </c>
      <c r="Q43" s="4">
        <f t="shared" si="21"/>
        <v>50</v>
      </c>
      <c r="R43">
        <f t="shared" si="0"/>
        <v>100000</v>
      </c>
      <c r="S43">
        <f t="shared" si="1"/>
        <v>-12455.321503333453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-298.97472542319616</v>
      </c>
      <c r="AC43">
        <f t="shared" si="2"/>
        <v>-301.0698971990924</v>
      </c>
      <c r="AE43">
        <f t="shared" si="3"/>
        <v>0</v>
      </c>
      <c r="AF43">
        <f t="shared" si="24"/>
        <v>0</v>
      </c>
      <c r="AG43">
        <f t="shared" si="24"/>
        <v>-1.2085994613568032</v>
      </c>
      <c r="AH43">
        <f t="shared" si="5"/>
        <v>-1223.069500762329</v>
      </c>
      <c r="AI43">
        <f t="shared" si="25"/>
        <v>-1224.2781002236857</v>
      </c>
      <c r="AJ43">
        <f t="shared" si="7"/>
        <v>2.0951717758962332</v>
      </c>
      <c r="AK43">
        <f t="shared" si="22"/>
        <v>-20.928230779623732</v>
      </c>
      <c r="AL43">
        <f t="shared" si="26"/>
        <v>-1243.1111592274133</v>
      </c>
      <c r="AN43">
        <f t="shared" si="27"/>
        <v>0</v>
      </c>
      <c r="AO43">
        <f t="shared" si="27"/>
        <v>0</v>
      </c>
      <c r="AP43">
        <f t="shared" si="27"/>
        <v>-3.3224299370869209E-2</v>
      </c>
      <c r="AQ43">
        <f t="shared" si="27"/>
        <v>-33.62207955900346</v>
      </c>
      <c r="AR43">
        <f t="shared" si="27"/>
        <v>-33.655303858374324</v>
      </c>
      <c r="AS43">
        <f t="shared" si="27"/>
        <v>5.7596099072910037E-2</v>
      </c>
      <c r="AT43">
        <f t="shared" si="27"/>
        <v>-0.57531533560694181</v>
      </c>
      <c r="AU43">
        <f t="shared" si="23"/>
        <v>-34.173023094908359</v>
      </c>
      <c r="AW43">
        <v>40</v>
      </c>
      <c r="AX43">
        <f>IF(Z43&gt;0, (R43*SUMPRODUCT(K43:$K$98, X43:$X$98)-K43*$AZ$3)/Z43, 0)</f>
        <v>-12455.321503333453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0.37225971299999999</v>
      </c>
      <c r="Q44" s="4">
        <f t="shared" si="21"/>
        <v>50</v>
      </c>
      <c r="R44">
        <f t="shared" si="0"/>
        <v>100000</v>
      </c>
      <c r="S44">
        <f t="shared" si="1"/>
        <v>-19653.371707926111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-301.0698971990924</v>
      </c>
      <c r="AC44">
        <f t="shared" si="2"/>
        <v>-293.46437358549082</v>
      </c>
      <c r="AE44">
        <f t="shared" si="3"/>
        <v>0</v>
      </c>
      <c r="AF44">
        <f t="shared" si="24"/>
        <v>0</v>
      </c>
      <c r="AG44">
        <f t="shared" si="24"/>
        <v>-0.74660057812659708</v>
      </c>
      <c r="AH44">
        <f t="shared" si="5"/>
        <v>-899.82577723327631</v>
      </c>
      <c r="AI44">
        <f t="shared" si="25"/>
        <v>-900.57237781140293</v>
      </c>
      <c r="AJ44">
        <f t="shared" si="7"/>
        <v>-7.6055236136015765</v>
      </c>
      <c r="AK44">
        <f t="shared" si="22"/>
        <v>-21.074892803936471</v>
      </c>
      <c r="AL44">
        <f t="shared" si="26"/>
        <v>-929.25279422894096</v>
      </c>
      <c r="AN44">
        <f t="shared" si="27"/>
        <v>0</v>
      </c>
      <c r="AO44">
        <f t="shared" si="27"/>
        <v>0</v>
      </c>
      <c r="AP44">
        <f t="shared" si="27"/>
        <v>-1.8324989489941663E-2</v>
      </c>
      <c r="AQ44">
        <f t="shared" si="27"/>
        <v>-22.085835979331879</v>
      </c>
      <c r="AR44">
        <f t="shared" si="27"/>
        <v>-22.104160968821819</v>
      </c>
      <c r="AS44">
        <f t="shared" si="27"/>
        <v>-0.18667429997773136</v>
      </c>
      <c r="AT44">
        <f t="shared" si="27"/>
        <v>-0.51727416298396922</v>
      </c>
      <c r="AU44">
        <f t="shared" si="23"/>
        <v>-22.808109431783521</v>
      </c>
      <c r="AW44">
        <v>41</v>
      </c>
      <c r="AX44">
        <f>IF(Z44&gt;0, (R44*SUMPRODUCT(K44:$K$98, X44:$X$98)-K44*$AZ$3)/Z44, 0)</f>
        <v>-19653.371707926111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0.41367450300000003</v>
      </c>
      <c r="Q45" s="4">
        <f t="shared" si="21"/>
        <v>50</v>
      </c>
      <c r="R45">
        <f t="shared" si="0"/>
        <v>100000</v>
      </c>
      <c r="S45">
        <f t="shared" si="1"/>
        <v>-32390.146352503052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-293.46437358549082</v>
      </c>
      <c r="AC45">
        <f t="shared" si="2"/>
        <v>-278.73984958928241</v>
      </c>
      <c r="AE45">
        <f t="shared" si="3"/>
        <v>0</v>
      </c>
      <c r="AF45">
        <f t="shared" si="24"/>
        <v>0</v>
      </c>
      <c r="AG45">
        <f t="shared" si="24"/>
        <v>-0.43028494924929833</v>
      </c>
      <c r="AH45">
        <f t="shared" si="5"/>
        <v>-617.6992461920654</v>
      </c>
      <c r="AI45">
        <f t="shared" si="25"/>
        <v>-618.12953114131471</v>
      </c>
      <c r="AJ45">
        <f t="shared" si="7"/>
        <v>-14.724523996208404</v>
      </c>
      <c r="AK45">
        <f t="shared" si="22"/>
        <v>-20.542506150984359</v>
      </c>
      <c r="AL45">
        <f t="shared" si="26"/>
        <v>-653.39656128850743</v>
      </c>
      <c r="AN45">
        <f t="shared" si="27"/>
        <v>0</v>
      </c>
      <c r="AO45">
        <f t="shared" si="27"/>
        <v>0</v>
      </c>
      <c r="AP45">
        <f t="shared" si="27"/>
        <v>-9.4296059600985742E-3</v>
      </c>
      <c r="AQ45">
        <f t="shared" si="27"/>
        <v>-13.536751642378286</v>
      </c>
      <c r="AR45">
        <f t="shared" si="27"/>
        <v>-13.546181248338385</v>
      </c>
      <c r="AS45">
        <f t="shared" si="27"/>
        <v>-0.32268490793484955</v>
      </c>
      <c r="AT45">
        <f t="shared" si="27"/>
        <v>-0.45018478748707852</v>
      </c>
      <c r="AU45">
        <f t="shared" si="23"/>
        <v>-14.319050943760313</v>
      </c>
      <c r="AW45">
        <v>42</v>
      </c>
      <c r="AX45">
        <f>IF(Z45&gt;0, (R45*SUMPRODUCT(K45:$K$98, X45:$X$98)-K45*$AZ$3)/Z45, 0)</f>
        <v>-32390.146352503052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0.42102545200000002</v>
      </c>
      <c r="Q46" s="4">
        <f t="shared" si="21"/>
        <v>50</v>
      </c>
      <c r="R46">
        <f t="shared" si="0"/>
        <v>100000</v>
      </c>
      <c r="S46">
        <f t="shared" si="1"/>
        <v>-52979.52644809203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-278.73984958928241</v>
      </c>
      <c r="AC46">
        <f t="shared" si="2"/>
        <v>-259.41020839635695</v>
      </c>
      <c r="AE46">
        <f t="shared" si="3"/>
        <v>0</v>
      </c>
      <c r="AF46">
        <f t="shared" si="24"/>
        <v>0</v>
      </c>
      <c r="AG46">
        <f t="shared" si="24"/>
        <v>-0.24482118451032245</v>
      </c>
      <c r="AH46">
        <f t="shared" si="5"/>
        <v>-362.32183049296577</v>
      </c>
      <c r="AI46">
        <f t="shared" si="25"/>
        <v>-362.5666516774761</v>
      </c>
      <c r="AJ46">
        <f t="shared" si="7"/>
        <v>-19.329641192925465</v>
      </c>
      <c r="AK46">
        <f t="shared" si="22"/>
        <v>-19.51178947124977</v>
      </c>
      <c r="AL46">
        <f t="shared" si="26"/>
        <v>-401.40808234165132</v>
      </c>
      <c r="AN46">
        <f t="shared" si="27"/>
        <v>0</v>
      </c>
      <c r="AO46">
        <f t="shared" si="27"/>
        <v>0</v>
      </c>
      <c r="AP46">
        <f t="shared" si="27"/>
        <v>-4.7903623115760638E-3</v>
      </c>
      <c r="AQ46">
        <f t="shared" si="27"/>
        <v>-7.0894716277364207</v>
      </c>
      <c r="AR46">
        <f t="shared" si="27"/>
        <v>-7.0942619900479968</v>
      </c>
      <c r="AS46">
        <f t="shared" si="27"/>
        <v>-0.37821884103732123</v>
      </c>
      <c r="AT46">
        <f t="shared" si="27"/>
        <v>-0.38178289636753482</v>
      </c>
      <c r="AU46">
        <f t="shared" si="23"/>
        <v>-7.8542637274528531</v>
      </c>
      <c r="AW46">
        <v>43</v>
      </c>
      <c r="AX46">
        <f>IF(Z46&gt;0, (R46*SUMPRODUCT(K46:$K$98, X46:$X$98)-K46*$AZ$3)/Z46, 0)</f>
        <v>-52979.52644809203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0.42896583300000002</v>
      </c>
      <c r="Q47" s="4">
        <f t="shared" si="21"/>
        <v>50</v>
      </c>
      <c r="R47">
        <f t="shared" si="0"/>
        <v>100000</v>
      </c>
      <c r="S47">
        <f t="shared" si="1"/>
        <v>-86330.331799205407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-259.41020839635695</v>
      </c>
      <c r="AC47">
        <f t="shared" si="2"/>
        <v>-237.15468642114359</v>
      </c>
      <c r="AE47">
        <f t="shared" si="3"/>
        <v>0</v>
      </c>
      <c r="AF47">
        <f t="shared" si="24"/>
        <v>0</v>
      </c>
      <c r="AG47">
        <f t="shared" si="24"/>
        <v>-0.13735304931570205</v>
      </c>
      <c r="AH47">
        <f t="shared" si="5"/>
        <v>-210.03984669903434</v>
      </c>
      <c r="AI47">
        <f t="shared" si="25"/>
        <v>-210.17719974835003</v>
      </c>
      <c r="AJ47">
        <f t="shared" si="7"/>
        <v>-22.255521975213355</v>
      </c>
      <c r="AK47">
        <f t="shared" si="22"/>
        <v>-18.158714587744988</v>
      </c>
      <c r="AL47">
        <f t="shared" si="26"/>
        <v>-250.59143631130837</v>
      </c>
      <c r="AN47">
        <f t="shared" si="27"/>
        <v>0</v>
      </c>
      <c r="AO47">
        <f t="shared" si="27"/>
        <v>0</v>
      </c>
      <c r="AP47">
        <f t="shared" si="27"/>
        <v>-2.3996044009850638E-3</v>
      </c>
      <c r="AQ47">
        <f t="shared" si="27"/>
        <v>-3.669467427423271</v>
      </c>
      <c r="AR47">
        <f t="shared" si="27"/>
        <v>-3.6718670318242559</v>
      </c>
      <c r="AS47">
        <f t="shared" si="27"/>
        <v>-0.38881152434550736</v>
      </c>
      <c r="AT47">
        <f t="shared" si="27"/>
        <v>-0.31723890847760922</v>
      </c>
      <c r="AU47">
        <f t="shared" si="23"/>
        <v>-4.3779174646473722</v>
      </c>
      <c r="AW47">
        <v>44</v>
      </c>
      <c r="AX47">
        <f>IF(Z47&gt;0, (R47*SUMPRODUCT(K47:$K$98, X47:$X$98)-K47*$AZ$3)/Z47, 0)</f>
        <v>-86330.331799205407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0.43771532000000002</v>
      </c>
      <c r="Q48" s="4">
        <f t="shared" si="21"/>
        <v>50</v>
      </c>
      <c r="R48">
        <f t="shared" si="0"/>
        <v>100000</v>
      </c>
      <c r="S48">
        <f t="shared" si="1"/>
        <v>-141463.85974988269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-237.15468642114359</v>
      </c>
      <c r="AC48">
        <f t="shared" si="2"/>
        <v>-214.62326670307601</v>
      </c>
      <c r="AE48">
        <f t="shared" si="3"/>
        <v>0</v>
      </c>
      <c r="AF48">
        <f t="shared" si="24"/>
        <v>0</v>
      </c>
      <c r="AG48">
        <f t="shared" si="24"/>
        <v>-7.5857984888346719E-2</v>
      </c>
      <c r="AH48">
        <f t="shared" si="5"/>
        <v>-120.24306786839659</v>
      </c>
      <c r="AI48">
        <f t="shared" si="25"/>
        <v>-120.31892585328494</v>
      </c>
      <c r="AJ48">
        <f t="shared" si="7"/>
        <v>-22.531419718067582</v>
      </c>
      <c r="AK48">
        <f t="shared" si="22"/>
        <v>-16.600828049480054</v>
      </c>
      <c r="AL48">
        <f t="shared" si="26"/>
        <v>-159.45117362083258</v>
      </c>
      <c r="AN48">
        <f t="shared" si="27"/>
        <v>0</v>
      </c>
      <c r="AO48">
        <f t="shared" si="27"/>
        <v>0</v>
      </c>
      <c r="AP48">
        <f t="shared" si="27"/>
        <v>-1.1832720970755602E-3</v>
      </c>
      <c r="AQ48">
        <f t="shared" si="27"/>
        <v>-1.8756135861617593</v>
      </c>
      <c r="AR48">
        <f t="shared" si="27"/>
        <v>-1.8767968582588348</v>
      </c>
      <c r="AS48">
        <f t="shared" si="27"/>
        <v>-0.35145674247910424</v>
      </c>
      <c r="AT48">
        <f t="shared" si="27"/>
        <v>-0.25894830515484257</v>
      </c>
      <c r="AU48">
        <f t="shared" si="23"/>
        <v>-2.4872019058927819</v>
      </c>
      <c r="AW48">
        <v>45</v>
      </c>
      <c r="AX48">
        <f>IF(Z48&gt;0, (R48*SUMPRODUCT(K48:$K$98, X48:$X$98)-K48*$AZ$3)/Z48, 0)</f>
        <v>-141463.85974988269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0.44739131599999998</v>
      </c>
      <c r="Q49" s="4">
        <f t="shared" si="21"/>
        <v>50</v>
      </c>
      <c r="R49">
        <f t="shared" si="0"/>
        <v>100000</v>
      </c>
      <c r="S49">
        <f t="shared" si="1"/>
        <v>-234571.90839105705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-214.62326670307601</v>
      </c>
      <c r="AC49">
        <f t="shared" si="2"/>
        <v>-193.10523105219235</v>
      </c>
      <c r="AE49">
        <f t="shared" si="3"/>
        <v>0</v>
      </c>
      <c r="AF49">
        <f t="shared" si="24"/>
        <v>0</v>
      </c>
      <c r="AG49">
        <f t="shared" si="24"/>
        <v>-4.1161201351157702E-2</v>
      </c>
      <c r="AH49">
        <f t="shared" si="5"/>
        <v>-67.876407376611098</v>
      </c>
      <c r="AI49">
        <f t="shared" si="25"/>
        <v>-67.917568577962257</v>
      </c>
      <c r="AJ49">
        <f t="shared" si="7"/>
        <v>-21.518035650883661</v>
      </c>
      <c r="AK49">
        <f t="shared" si="22"/>
        <v>-15.023628669215322</v>
      </c>
      <c r="AL49">
        <f t="shared" si="26"/>
        <v>-104.45923289806125</v>
      </c>
      <c r="AN49">
        <f t="shared" si="27"/>
        <v>0</v>
      </c>
      <c r="AO49">
        <f t="shared" si="27"/>
        <v>0</v>
      </c>
      <c r="AP49">
        <f t="shared" si="27"/>
        <v>-5.732622459000803E-4</v>
      </c>
      <c r="AQ49">
        <f t="shared" si="27"/>
        <v>-0.94533153695841876</v>
      </c>
      <c r="AR49">
        <f t="shared" si="27"/>
        <v>-0.94590479920431891</v>
      </c>
      <c r="AS49">
        <f t="shared" si="27"/>
        <v>-0.2996870120321844</v>
      </c>
      <c r="AT49">
        <f t="shared" si="27"/>
        <v>-0.20923779748330826</v>
      </c>
      <c r="AU49">
        <f t="shared" si="23"/>
        <v>-1.4548296087198116</v>
      </c>
      <c r="AW49">
        <v>46</v>
      </c>
      <c r="AX49">
        <f>IF(Z49&gt;0, (R49*SUMPRODUCT(K49:$K$98, X49:$X$98)-K49*$AZ$3)/Z49, 0)</f>
        <v>-234571.90839105705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0.457001349</v>
      </c>
      <c r="Q50" s="4">
        <f t="shared" si="21"/>
        <v>50</v>
      </c>
      <c r="R50">
        <f t="shared" si="0"/>
        <v>100000</v>
      </c>
      <c r="S50">
        <f t="shared" si="1"/>
        <v>-394649.80845325073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-193.10523105219235</v>
      </c>
      <c r="AC50">
        <f t="shared" si="2"/>
        <v>-173.1633757703602</v>
      </c>
      <c r="AE50">
        <f t="shared" si="3"/>
        <v>0</v>
      </c>
      <c r="AF50">
        <f t="shared" si="24"/>
        <v>0</v>
      </c>
      <c r="AG50">
        <f t="shared" si="24"/>
        <v>-2.1938864793706433E-2</v>
      </c>
      <c r="AH50">
        <f t="shared" si="5"/>
        <v>-37.621449087879384</v>
      </c>
      <c r="AI50">
        <f t="shared" si="25"/>
        <v>-37.643387952673088</v>
      </c>
      <c r="AJ50">
        <f t="shared" si="7"/>
        <v>-19.941855281832147</v>
      </c>
      <c r="AK50">
        <f t="shared" si="22"/>
        <v>-13.517366173653466</v>
      </c>
      <c r="AL50">
        <f t="shared" si="26"/>
        <v>-71.102609408158699</v>
      </c>
      <c r="AN50">
        <f t="shared" si="27"/>
        <v>0</v>
      </c>
      <c r="AO50">
        <f t="shared" si="27"/>
        <v>0</v>
      </c>
      <c r="AP50">
        <f t="shared" si="27"/>
        <v>-2.728107176196188E-4</v>
      </c>
      <c r="AQ50">
        <f t="shared" si="27"/>
        <v>-0.4678243209055471</v>
      </c>
      <c r="AR50">
        <f t="shared" si="27"/>
        <v>-0.46809713162316668</v>
      </c>
      <c r="AS50">
        <f t="shared" si="27"/>
        <v>-0.24797781932927898</v>
      </c>
      <c r="AT50">
        <f t="shared" si="27"/>
        <v>-0.16808902378665655</v>
      </c>
      <c r="AU50">
        <f t="shared" si="23"/>
        <v>-0.88416397473910213</v>
      </c>
      <c r="AW50">
        <v>47</v>
      </c>
      <c r="AX50">
        <f>IF(Z50&gt;0, (R50*SUMPRODUCT(K50:$K$98, X50:$X$98)-K50*$AZ$3)/Z50, 0)</f>
        <v>-394649.80845325073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0.46737994300000002</v>
      </c>
      <c r="Q51" s="4">
        <f t="shared" si="21"/>
        <v>50</v>
      </c>
      <c r="R51">
        <f t="shared" si="0"/>
        <v>100000</v>
      </c>
      <c r="S51">
        <f t="shared" si="1"/>
        <v>-675850.80248682236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-173.1633757703602</v>
      </c>
      <c r="AC51">
        <f t="shared" si="2"/>
        <v>-154.98192614591704</v>
      </c>
      <c r="AE51">
        <f t="shared" si="3"/>
        <v>0</v>
      </c>
      <c r="AF51">
        <f t="shared" si="24"/>
        <v>0</v>
      </c>
      <c r="AG51">
        <f t="shared" si="24"/>
        <v>-1.1465690769002147E-2</v>
      </c>
      <c r="AH51">
        <f t="shared" si="5"/>
        <v>-20.507570753534441</v>
      </c>
      <c r="AI51">
        <f t="shared" si="25"/>
        <v>-20.519036444303442</v>
      </c>
      <c r="AJ51">
        <f t="shared" si="7"/>
        <v>-18.181449624443161</v>
      </c>
      <c r="AK51">
        <f t="shared" si="22"/>
        <v>-12.121436303925215</v>
      </c>
      <c r="AL51">
        <f t="shared" si="26"/>
        <v>-50.821922372671814</v>
      </c>
      <c r="AN51">
        <f t="shared" si="27"/>
        <v>0</v>
      </c>
      <c r="AO51">
        <f t="shared" si="27"/>
        <v>0</v>
      </c>
      <c r="AP51">
        <f t="shared" si="27"/>
        <v>-1.2730031499337145E-4</v>
      </c>
      <c r="AQ51">
        <f t="shared" si="27"/>
        <v>-0.22768974580508308</v>
      </c>
      <c r="AR51">
        <f t="shared" si="27"/>
        <v>-0.22781704612007644</v>
      </c>
      <c r="AS51">
        <f t="shared" si="27"/>
        <v>-0.20186348217981459</v>
      </c>
      <c r="AT51">
        <f t="shared" si="27"/>
        <v>-0.13458087181572054</v>
      </c>
      <c r="AU51">
        <f t="shared" si="23"/>
        <v>-0.56426140011561154</v>
      </c>
      <c r="AW51">
        <v>48</v>
      </c>
      <c r="AX51">
        <f>IF(Z51&gt;0, (R51*SUMPRODUCT(K51:$K$98, X51:$X$98)-K51*$AZ$3)/Z51, 0)</f>
        <v>-675850.80248682236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0.47825477199999999</v>
      </c>
      <c r="Q52" s="4">
        <f t="shared" si="21"/>
        <v>50</v>
      </c>
      <c r="R52">
        <f t="shared" si="0"/>
        <v>100000</v>
      </c>
      <c r="S52">
        <f t="shared" si="1"/>
        <v>-1180725.8831782334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-154.98192614591704</v>
      </c>
      <c r="AC52">
        <f t="shared" si="2"/>
        <v>-138.55847844051794</v>
      </c>
      <c r="AE52">
        <f t="shared" si="3"/>
        <v>0</v>
      </c>
      <c r="AF52">
        <f t="shared" si="24"/>
        <v>0</v>
      </c>
      <c r="AG52">
        <f t="shared" si="24"/>
        <v>-5.867512536760499E-3</v>
      </c>
      <c r="AH52">
        <f t="shared" si="5"/>
        <v>-10.967042649103254</v>
      </c>
      <c r="AI52">
        <f t="shared" si="25"/>
        <v>-10.972910161640014</v>
      </c>
      <c r="AJ52">
        <f t="shared" si="7"/>
        <v>-16.423447705399099</v>
      </c>
      <c r="AK52">
        <f t="shared" si="22"/>
        <v>-10.848734830214195</v>
      </c>
      <c r="AL52">
        <f t="shared" si="26"/>
        <v>-38.245092697253313</v>
      </c>
      <c r="AN52">
        <f t="shared" si="27"/>
        <v>0</v>
      </c>
      <c r="AO52">
        <f t="shared" si="27"/>
        <v>0</v>
      </c>
      <c r="AP52">
        <f t="shared" si="27"/>
        <v>-5.81654720721024E-5</v>
      </c>
      <c r="AQ52">
        <f t="shared" si="27"/>
        <v>-0.10871782700479116</v>
      </c>
      <c r="AR52">
        <f t="shared" si="27"/>
        <v>-0.10877599247686326</v>
      </c>
      <c r="AS52">
        <f t="shared" si="27"/>
        <v>-0.16280793314903458</v>
      </c>
      <c r="AT52">
        <f t="shared" si="27"/>
        <v>-0.1075450250563692</v>
      </c>
      <c r="AU52">
        <f t="shared" si="23"/>
        <v>-0.3791289506822671</v>
      </c>
      <c r="AW52">
        <v>49</v>
      </c>
      <c r="AX52">
        <f>IF(Z52&gt;0, (R52*SUMPRODUCT(K52:$K$98, X52:$X$98)-K52*$AZ$3)/Z52, 0)</f>
        <v>-1180725.8831782334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0.48949088600000001</v>
      </c>
      <c r="Q53" s="4">
        <f t="shared" si="21"/>
        <v>50</v>
      </c>
      <c r="R53">
        <f t="shared" si="0"/>
        <v>100000</v>
      </c>
      <c r="S53">
        <f t="shared" si="1"/>
        <v>-2107778.721715183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-138.55847844051794</v>
      </c>
      <c r="AC53">
        <f t="shared" si="2"/>
        <v>-123.80010925751895</v>
      </c>
      <c r="AE53">
        <f t="shared" si="3"/>
        <v>0</v>
      </c>
      <c r="AF53">
        <f t="shared" si="24"/>
        <v>0</v>
      </c>
      <c r="AG53">
        <f t="shared" si="24"/>
        <v>-2.9367435011578898E-3</v>
      </c>
      <c r="AH53">
        <f t="shared" si="5"/>
        <v>-5.7441878204700094</v>
      </c>
      <c r="AI53">
        <f t="shared" si="25"/>
        <v>-5.747124563971167</v>
      </c>
      <c r="AJ53">
        <f t="shared" si="7"/>
        <v>-14.75836918299899</v>
      </c>
      <c r="AK53">
        <f t="shared" si="22"/>
        <v>-9.6990934908362565</v>
      </c>
      <c r="AL53">
        <f t="shared" si="26"/>
        <v>-30.204587237806415</v>
      </c>
      <c r="AN53">
        <f t="shared" si="27"/>
        <v>0</v>
      </c>
      <c r="AO53">
        <f t="shared" si="27"/>
        <v>0</v>
      </c>
      <c r="AP53">
        <f t="shared" si="27"/>
        <v>-2.5993168653749742E-5</v>
      </c>
      <c r="AQ53">
        <f t="shared" si="27"/>
        <v>-5.0841907962824395E-2</v>
      </c>
      <c r="AR53">
        <f t="shared" si="27"/>
        <v>-5.0867901131478141E-2</v>
      </c>
      <c r="AS53">
        <f t="shared" si="27"/>
        <v>-0.13062658658365783</v>
      </c>
      <c r="AT53">
        <f t="shared" si="27"/>
        <v>-8.5846847978514967E-2</v>
      </c>
      <c r="AU53">
        <f t="shared" si="23"/>
        <v>-0.26734133569365098</v>
      </c>
      <c r="AW53">
        <v>50</v>
      </c>
      <c r="AX53">
        <f>IF(Z53&gt;0, (R53*SUMPRODUCT(K53:$K$98, X53:$X$98)-K53*$AZ$3)/Z53, 0)</f>
        <v>-2107778.721715183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0.50154699899999999</v>
      </c>
      <c r="Q54" s="4">
        <f t="shared" si="21"/>
        <v>50</v>
      </c>
      <c r="R54">
        <f t="shared" si="0"/>
        <v>100000</v>
      </c>
      <c r="S54">
        <f t="shared" si="1"/>
        <v>-3854296.2389451545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-123.80010925751895</v>
      </c>
      <c r="AC54">
        <f t="shared" si="2"/>
        <v>-110.57676633512132</v>
      </c>
      <c r="AE54">
        <f t="shared" si="3"/>
        <v>0</v>
      </c>
      <c r="AF54">
        <f t="shared" si="24"/>
        <v>0</v>
      </c>
      <c r="AG54">
        <f t="shared" si="24"/>
        <v>-1.4344611763078183E-3</v>
      </c>
      <c r="AH54">
        <f t="shared" si="5"/>
        <v>-2.9458297796769854</v>
      </c>
      <c r="AI54">
        <f t="shared" si="25"/>
        <v>-2.9472642408532934</v>
      </c>
      <c r="AJ54">
        <f t="shared" si="7"/>
        <v>-13.223342922397634</v>
      </c>
      <c r="AK54">
        <f t="shared" si="22"/>
        <v>-8.6660076480263282</v>
      </c>
      <c r="AL54">
        <f t="shared" si="26"/>
        <v>-24.836614811277258</v>
      </c>
      <c r="AN54">
        <f t="shared" si="27"/>
        <v>0</v>
      </c>
      <c r="AO54">
        <f t="shared" si="27"/>
        <v>0</v>
      </c>
      <c r="AP54">
        <f t="shared" si="27"/>
        <v>-1.1336108245020707E-5</v>
      </c>
      <c r="AQ54">
        <f t="shared" si="27"/>
        <v>-2.3279992379980456E-2</v>
      </c>
      <c r="AR54">
        <f t="shared" si="27"/>
        <v>-2.3291328488225477E-2</v>
      </c>
      <c r="AS54">
        <f t="shared" si="27"/>
        <v>-0.10450003750896987</v>
      </c>
      <c r="AT54">
        <f t="shared" si="27"/>
        <v>-6.8484809747909756E-2</v>
      </c>
      <c r="AU54">
        <f t="shared" si="23"/>
        <v>-0.19627617574510511</v>
      </c>
      <c r="AW54">
        <v>51</v>
      </c>
      <c r="AX54">
        <f>IF(Z54&gt;0, (R54*SUMPRODUCT(K54:$K$98, X54:$X$98)-K54*$AZ$3)/Z54, 0)</f>
        <v>-3854296.2389451545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0.51394563599999998</v>
      </c>
      <c r="Q55" s="4">
        <f t="shared" si="21"/>
        <v>50</v>
      </c>
      <c r="R55">
        <f t="shared" si="0"/>
        <v>100000</v>
      </c>
      <c r="S55">
        <f t="shared" si="1"/>
        <v>-7230251.1604607869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-110.57676633512132</v>
      </c>
      <c r="AC55">
        <f t="shared" si="2"/>
        <v>-98.748095586108008</v>
      </c>
      <c r="AE55">
        <f t="shared" si="3"/>
        <v>0</v>
      </c>
      <c r="AF55">
        <f t="shared" si="24"/>
        <v>0</v>
      </c>
      <c r="AG55">
        <f t="shared" si="24"/>
        <v>-6.8288150296991028E-4</v>
      </c>
      <c r="AH55">
        <f t="shared" si="5"/>
        <v>-1.4744701231496595</v>
      </c>
      <c r="AI55">
        <f t="shared" si="25"/>
        <v>-1.4751530046526293</v>
      </c>
      <c r="AJ55">
        <f t="shared" si="7"/>
        <v>-11.828670749013313</v>
      </c>
      <c r="AK55">
        <f t="shared" si="22"/>
        <v>-7.7403736434584935</v>
      </c>
      <c r="AL55">
        <f t="shared" si="26"/>
        <v>-21.044197397124435</v>
      </c>
      <c r="AN55">
        <f t="shared" si="27"/>
        <v>0</v>
      </c>
      <c r="AO55">
        <f t="shared" si="27"/>
        <v>0</v>
      </c>
      <c r="AP55">
        <f t="shared" si="27"/>
        <v>-4.818396250730793E-6</v>
      </c>
      <c r="AQ55">
        <f t="shared" si="27"/>
        <v>-1.0403827431700019E-2</v>
      </c>
      <c r="AR55">
        <f t="shared" si="27"/>
        <v>-1.0408645827950749E-2</v>
      </c>
      <c r="AS55">
        <f t="shared" si="27"/>
        <v>-8.3462829993633789E-2</v>
      </c>
      <c r="AT55">
        <f t="shared" si="27"/>
        <v>-5.4615899216323087E-2</v>
      </c>
      <c r="AU55">
        <f t="shared" si="23"/>
        <v>-0.14848737503790763</v>
      </c>
      <c r="AW55">
        <v>52</v>
      </c>
      <c r="AX55">
        <f>IF(Z55&gt;0, (R55*SUMPRODUCT(K55:$K$98, X55:$X$98)-K55*$AZ$3)/Z55, 0)</f>
        <v>-7230251.1604607869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0.52707773400000002</v>
      </c>
      <c r="Q56" s="4">
        <f t="shared" si="21"/>
        <v>50</v>
      </c>
      <c r="R56">
        <f t="shared" si="0"/>
        <v>100000</v>
      </c>
      <c r="S56">
        <f t="shared" si="1"/>
        <v>-13946619.462107675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-98.748095586108008</v>
      </c>
      <c r="AC56">
        <f t="shared" si="2"/>
        <v>-88.176400537295692</v>
      </c>
      <c r="AE56">
        <f t="shared" si="3"/>
        <v>0</v>
      </c>
      <c r="AF56">
        <f t="shared" si="24"/>
        <v>0</v>
      </c>
      <c r="AG56">
        <f t="shared" si="24"/>
        <v>-3.1612105276431656E-4</v>
      </c>
      <c r="AH56">
        <f t="shared" si="5"/>
        <v>-0.71986327035178921</v>
      </c>
      <c r="AI56">
        <f t="shared" si="25"/>
        <v>-0.72017939140455356</v>
      </c>
      <c r="AJ56">
        <f t="shared" si="7"/>
        <v>-10.571695048812316</v>
      </c>
      <c r="AK56">
        <f t="shared" si="22"/>
        <v>-6.912366691027561</v>
      </c>
      <c r="AL56">
        <f t="shared" si="26"/>
        <v>-18.20424113124443</v>
      </c>
      <c r="AN56">
        <f t="shared" si="27"/>
        <v>0</v>
      </c>
      <c r="AO56">
        <f t="shared" si="27"/>
        <v>0</v>
      </c>
      <c r="AP56">
        <f t="shared" si="27"/>
        <v>-1.9915561704233951E-6</v>
      </c>
      <c r="AQ56">
        <f t="shared" si="27"/>
        <v>-4.5351238881237181E-3</v>
      </c>
      <c r="AR56">
        <f t="shared" si="27"/>
        <v>-4.5371154442941418E-3</v>
      </c>
      <c r="AS56">
        <f t="shared" si="27"/>
        <v>-6.6601462706102912E-2</v>
      </c>
      <c r="AT56">
        <f t="shared" si="27"/>
        <v>-4.3547768854257776E-2</v>
      </c>
      <c r="AU56">
        <f t="shared" si="23"/>
        <v>-0.11468634700465484</v>
      </c>
      <c r="AW56">
        <v>53</v>
      </c>
      <c r="AX56">
        <f>IF(Z56&gt;0, (R56*SUMPRODUCT(K56:$K$98, X56:$X$98)-K56*$AZ$3)/Z56, 0)</f>
        <v>-13946619.462107675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0.54097960300000003</v>
      </c>
      <c r="Q57" s="4">
        <f t="shared" si="21"/>
        <v>50</v>
      </c>
      <c r="R57">
        <f t="shared" si="0"/>
        <v>100000</v>
      </c>
      <c r="S57">
        <f t="shared" si="1"/>
        <v>-27733538.936786935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-88.176400537295692</v>
      </c>
      <c r="AC57">
        <f t="shared" si="2"/>
        <v>-78.732633093108802</v>
      </c>
      <c r="AE57">
        <f t="shared" si="3"/>
        <v>0</v>
      </c>
      <c r="AF57">
        <f t="shared" si="24"/>
        <v>0</v>
      </c>
      <c r="AG57">
        <f t="shared" si="24"/>
        <v>-1.4194480061229136E-4</v>
      </c>
      <c r="AH57">
        <f t="shared" si="5"/>
        <v>-0.34203008324876411</v>
      </c>
      <c r="AI57">
        <f t="shared" si="25"/>
        <v>-0.34217202804937641</v>
      </c>
      <c r="AJ57">
        <f t="shared" si="7"/>
        <v>-9.4437674441868893</v>
      </c>
      <c r="AK57">
        <f t="shared" si="22"/>
        <v>-6.1723480376106989</v>
      </c>
      <c r="AL57">
        <f t="shared" si="26"/>
        <v>-15.958287509846965</v>
      </c>
      <c r="AN57">
        <f t="shared" si="27"/>
        <v>0</v>
      </c>
      <c r="AO57">
        <f t="shared" si="27"/>
        <v>0</v>
      </c>
      <c r="AP57">
        <f t="shared" si="27"/>
        <v>-7.9843691276010028E-7</v>
      </c>
      <c r="AQ57">
        <f t="shared" si="27"/>
        <v>-1.9239129757640154E-3</v>
      </c>
      <c r="AR57">
        <f t="shared" si="27"/>
        <v>-1.9247114126767757E-3</v>
      </c>
      <c r="AS57">
        <f t="shared" si="27"/>
        <v>-5.3121019512059491E-2</v>
      </c>
      <c r="AT57">
        <f t="shared" si="27"/>
        <v>-3.4719345057884439E-2</v>
      </c>
      <c r="AU57">
        <f t="shared" si="23"/>
        <v>-8.9765075982620707E-2</v>
      </c>
      <c r="AW57">
        <v>54</v>
      </c>
      <c r="AX57">
        <f>IF(Z57&gt;0, (R57*SUMPRODUCT(K57:$K$98, X57:$X$98)-K57*$AZ$3)/Z57, 0)</f>
        <v>-27733538.936786935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0.55513806300000001</v>
      </c>
      <c r="Q58" s="4">
        <f t="shared" si="21"/>
        <v>50</v>
      </c>
      <c r="R58">
        <f t="shared" si="0"/>
        <v>100000</v>
      </c>
      <c r="S58">
        <f t="shared" si="1"/>
        <v>-56943692.558592878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-78.732633093108802</v>
      </c>
      <c r="AC58">
        <f t="shared" si="2"/>
        <v>-70.298572570303321</v>
      </c>
      <c r="AE58">
        <f t="shared" si="3"/>
        <v>0</v>
      </c>
      <c r="AF58">
        <f t="shared" si="24"/>
        <v>0</v>
      </c>
      <c r="AG58">
        <f t="shared" si="24"/>
        <v>-6.1726390941339792E-5</v>
      </c>
      <c r="AH58">
        <f t="shared" si="5"/>
        <v>-0.1575979233296573</v>
      </c>
      <c r="AI58">
        <f t="shared" si="25"/>
        <v>-0.15765964972059865</v>
      </c>
      <c r="AJ58">
        <f t="shared" si="7"/>
        <v>-8.4340605228054812</v>
      </c>
      <c r="AK58">
        <f t="shared" si="22"/>
        <v>-5.5112843165176164</v>
      </c>
      <c r="AL58">
        <f t="shared" si="26"/>
        <v>-14.103004489043695</v>
      </c>
      <c r="AN58">
        <f t="shared" si="27"/>
        <v>0</v>
      </c>
      <c r="AO58">
        <f t="shared" si="27"/>
        <v>0</v>
      </c>
      <c r="AP58">
        <f t="shared" si="27"/>
        <v>-3.1000877004924744E-7</v>
      </c>
      <c r="AQ58">
        <f t="shared" si="27"/>
        <v>-7.9150485924525378E-4</v>
      </c>
      <c r="AR58">
        <f t="shared" si="27"/>
        <v>-7.9181486801530314E-4</v>
      </c>
      <c r="AS58">
        <f t="shared" si="27"/>
        <v>-4.2358425453394716E-2</v>
      </c>
      <c r="AT58">
        <f t="shared" si="27"/>
        <v>-2.7679351510750242E-2</v>
      </c>
      <c r="AU58">
        <f t="shared" si="23"/>
        <v>-7.0829591832160255E-2</v>
      </c>
      <c r="AW58">
        <v>55</v>
      </c>
      <c r="AX58">
        <f>IF(Z58&gt;0, (R58*SUMPRODUCT(K58:$K$98, X58:$X$98)-K58*$AZ$3)/Z58, 0)</f>
        <v>-56943692.558592878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0.569934367</v>
      </c>
      <c r="Q59" s="4">
        <f t="shared" si="21"/>
        <v>50</v>
      </c>
      <c r="R59">
        <f t="shared" si="0"/>
        <v>100000</v>
      </c>
      <c r="S59">
        <f t="shared" si="1"/>
        <v>-121036112.35784045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-70.298572570303321</v>
      </c>
      <c r="AC59">
        <f t="shared" si="2"/>
        <v>-62.76723511464359</v>
      </c>
      <c r="AE59">
        <f t="shared" si="3"/>
        <v>0</v>
      </c>
      <c r="AF59">
        <f t="shared" si="24"/>
        <v>0</v>
      </c>
      <c r="AG59">
        <f t="shared" si="24"/>
        <v>-2.5929135483579364E-5</v>
      </c>
      <c r="AH59">
        <f t="shared" si="5"/>
        <v>-7.035998309669407E-2</v>
      </c>
      <c r="AI59">
        <f t="shared" si="25"/>
        <v>-7.0385912232177647E-2</v>
      </c>
      <c r="AJ59">
        <f t="shared" si="7"/>
        <v>-7.531337455659731</v>
      </c>
      <c r="AK59">
        <f t="shared" si="22"/>
        <v>-4.9209000799212328</v>
      </c>
      <c r="AL59">
        <f t="shared" si="26"/>
        <v>-12.522623447813142</v>
      </c>
      <c r="AN59">
        <f t="shared" si="27"/>
        <v>0</v>
      </c>
      <c r="AO59">
        <f t="shared" si="27"/>
        <v>0</v>
      </c>
      <c r="AP59">
        <f t="shared" si="27"/>
        <v>-1.1627145555918621E-7</v>
      </c>
      <c r="AQ59">
        <f t="shared" si="27"/>
        <v>-3.1550830736154723E-4</v>
      </c>
      <c r="AR59">
        <f t="shared" si="27"/>
        <v>-3.1562457881710636E-4</v>
      </c>
      <c r="AS59">
        <f t="shared" si="27"/>
        <v>-3.377203103557129E-2</v>
      </c>
      <c r="AT59">
        <f t="shared" si="27"/>
        <v>-2.2066305115189831E-2</v>
      </c>
      <c r="AU59">
        <f t="shared" si="23"/>
        <v>-5.6153960729578227E-2</v>
      </c>
      <c r="AW59">
        <v>56</v>
      </c>
      <c r="AX59">
        <f>IF(Z59&gt;0, (R59*SUMPRODUCT(K59:$K$98, X59:$X$98)-K59*$AZ$3)/Z59, 0)</f>
        <v>-121036112.35784045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0.58483052300000005</v>
      </c>
      <c r="Q60" s="4">
        <f t="shared" si="21"/>
        <v>50</v>
      </c>
      <c r="R60">
        <f t="shared" si="0"/>
        <v>100000</v>
      </c>
      <c r="S60">
        <f t="shared" si="1"/>
        <v>-266724093.0345034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-62.76723511464359</v>
      </c>
      <c r="AC60">
        <f t="shared" si="2"/>
        <v>-56.042435479630434</v>
      </c>
      <c r="AE60">
        <f t="shared" si="3"/>
        <v>0</v>
      </c>
      <c r="AF60">
        <f t="shared" si="24"/>
        <v>0</v>
      </c>
      <c r="AG60">
        <f t="shared" si="24"/>
        <v>-1.0505694262943991E-5</v>
      </c>
      <c r="AH60">
        <f t="shared" si="5"/>
        <v>-3.0328299731599159E-2</v>
      </c>
      <c r="AI60">
        <f t="shared" si="25"/>
        <v>-3.0338805425862102E-2</v>
      </c>
      <c r="AJ60">
        <f t="shared" si="7"/>
        <v>-6.7247996350131558</v>
      </c>
      <c r="AK60">
        <f t="shared" si="22"/>
        <v>-4.3937064580250516</v>
      </c>
      <c r="AL60">
        <f t="shared" si="26"/>
        <v>-11.14884489846407</v>
      </c>
      <c r="AN60">
        <f t="shared" si="27"/>
        <v>0</v>
      </c>
      <c r="AO60">
        <f t="shared" si="27"/>
        <v>0</v>
      </c>
      <c r="AP60">
        <f t="shared" si="27"/>
        <v>-4.2062182891914472E-8</v>
      </c>
      <c r="AQ60">
        <f t="shared" si="27"/>
        <v>-1.2142695743687525E-4</v>
      </c>
      <c r="AR60">
        <f t="shared" si="27"/>
        <v>-1.2146901961976715E-4</v>
      </c>
      <c r="AS60">
        <f t="shared" si="27"/>
        <v>-2.6924422611184745E-2</v>
      </c>
      <c r="AT60">
        <f t="shared" si="27"/>
        <v>-1.7591306198839144E-2</v>
      </c>
      <c r="AU60">
        <f t="shared" si="23"/>
        <v>-4.4637197829643656E-2</v>
      </c>
      <c r="AW60">
        <v>57</v>
      </c>
      <c r="AX60">
        <f>IF(Z60&gt;0, (R60*SUMPRODUCT(K60:$K$98, X60:$X$98)-K60*$AZ$3)/Z60, 0)</f>
        <v>-266724093.0345034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0.59948279800000004</v>
      </c>
      <c r="Q61" s="4">
        <f t="shared" si="21"/>
        <v>50</v>
      </c>
      <c r="R61">
        <f t="shared" si="0"/>
        <v>100000</v>
      </c>
      <c r="S61">
        <f t="shared" si="1"/>
        <v>-609824589.2314558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-56.042435479630434</v>
      </c>
      <c r="AC61">
        <f t="shared" si="2"/>
        <v>-50.037989814337408</v>
      </c>
      <c r="AE61">
        <f t="shared" si="3"/>
        <v>0</v>
      </c>
      <c r="AF61">
        <f t="shared" si="24"/>
        <v>0</v>
      </c>
      <c r="AG61">
        <f t="shared" si="24"/>
        <v>-4.1026543286323389E-6</v>
      </c>
      <c r="AH61">
        <f t="shared" si="5"/>
        <v>-1.2595965983364425E-2</v>
      </c>
      <c r="AI61">
        <f t="shared" si="25"/>
        <v>-1.2600068637693057E-2</v>
      </c>
      <c r="AJ61">
        <f t="shared" si="7"/>
        <v>-6.0044456652930265</v>
      </c>
      <c r="AK61">
        <f t="shared" si="22"/>
        <v>-3.9229704835741308</v>
      </c>
      <c r="AL61">
        <f t="shared" si="26"/>
        <v>-9.9400162175048496</v>
      </c>
      <c r="AN61">
        <f t="shared" si="27"/>
        <v>0</v>
      </c>
      <c r="AO61">
        <f t="shared" si="27"/>
        <v>0</v>
      </c>
      <c r="AP61">
        <f t="shared" si="27"/>
        <v>-1.4666076761573843E-8</v>
      </c>
      <c r="AQ61">
        <f t="shared" si="27"/>
        <v>-4.502777694648683E-5</v>
      </c>
      <c r="AR61">
        <f t="shared" si="27"/>
        <v>-4.5042443023248397E-5</v>
      </c>
      <c r="AS61">
        <f t="shared" si="27"/>
        <v>-2.146455781646198E-2</v>
      </c>
      <c r="AT61">
        <f t="shared" si="27"/>
        <v>-1.4023746978621618E-2</v>
      </c>
      <c r="AU61">
        <f t="shared" si="23"/>
        <v>-3.5533347238106847E-2</v>
      </c>
      <c r="AW61">
        <v>58</v>
      </c>
      <c r="AX61">
        <f>IF(Z61&gt;0, (R61*SUMPRODUCT(K61:$K$98, X61:$X$98)-K61*$AZ$3)/Z61, 0)</f>
        <v>-609824589.2314558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0.61448546299999995</v>
      </c>
      <c r="Q62" s="4">
        <f t="shared" si="21"/>
        <v>50</v>
      </c>
      <c r="R62">
        <f t="shared" si="0"/>
        <v>100000</v>
      </c>
      <c r="S62">
        <f t="shared" si="1"/>
        <v>-1449975021.0069492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-50.037989814337408</v>
      </c>
      <c r="AC62">
        <f t="shared" si="2"/>
        <v>-44.676814224033585</v>
      </c>
      <c r="AE62">
        <f t="shared" si="3"/>
        <v>0</v>
      </c>
      <c r="AF62">
        <f t="shared" si="24"/>
        <v>0</v>
      </c>
      <c r="AG62">
        <f t="shared" si="24"/>
        <v>-1.5406063406874187E-6</v>
      </c>
      <c r="AH62">
        <f t="shared" si="5"/>
        <v>-5.0420428893171937E-3</v>
      </c>
      <c r="AI62">
        <f t="shared" si="25"/>
        <v>-5.043583495657881E-3</v>
      </c>
      <c r="AJ62">
        <f t="shared" si="7"/>
        <v>-5.361175590303823</v>
      </c>
      <c r="AK62">
        <f t="shared" si="22"/>
        <v>-3.5026592870036191</v>
      </c>
      <c r="AL62">
        <f t="shared" si="26"/>
        <v>-8.8688784608030993</v>
      </c>
      <c r="AN62">
        <f t="shared" si="27"/>
        <v>0</v>
      </c>
      <c r="AO62">
        <f t="shared" si="27"/>
        <v>0</v>
      </c>
      <c r="AP62">
        <f t="shared" si="27"/>
        <v>-4.9172544863650546E-9</v>
      </c>
      <c r="AQ62">
        <f t="shared" si="27"/>
        <v>-1.6093019587909362E-5</v>
      </c>
      <c r="AR62">
        <f t="shared" si="27"/>
        <v>-1.6097936842395725E-5</v>
      </c>
      <c r="AS62">
        <f t="shared" si="27"/>
        <v>-1.7111616398936439E-2</v>
      </c>
      <c r="AT62">
        <f t="shared" si="27"/>
        <v>-1.1179667795954713E-2</v>
      </c>
      <c r="AU62">
        <f t="shared" si="23"/>
        <v>-2.8307382131733543E-2</v>
      </c>
      <c r="AW62">
        <v>59</v>
      </c>
      <c r="AX62">
        <f>IF(Z62&gt;0, (R62*SUMPRODUCT(K62:$K$98, X62:$X$98)-K62*$AZ$3)/Z62, 0)</f>
        <v>-1449975021.0069492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0.62975077099999999</v>
      </c>
      <c r="Q63" s="4">
        <f t="shared" si="21"/>
        <v>50</v>
      </c>
      <c r="R63">
        <f t="shared" si="0"/>
        <v>100000</v>
      </c>
      <c r="S63">
        <f t="shared" si="1"/>
        <v>-3593681507.6609092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-44.676814224033585</v>
      </c>
      <c r="AC63">
        <f t="shared" si="2"/>
        <v>-39.890026193766779</v>
      </c>
      <c r="AE63">
        <f t="shared" si="3"/>
        <v>0</v>
      </c>
      <c r="AF63">
        <f t="shared" si="24"/>
        <v>0</v>
      </c>
      <c r="AG63">
        <f t="shared" si="24"/>
        <v>-5.5500224642515397E-7</v>
      </c>
      <c r="AH63">
        <f t="shared" si="5"/>
        <v>-1.9403960617107813E-3</v>
      </c>
      <c r="AI63">
        <f t="shared" si="25"/>
        <v>-1.9409510639572065E-3</v>
      </c>
      <c r="AJ63">
        <f t="shared" si="7"/>
        <v>-4.7867880302668055</v>
      </c>
      <c r="AK63">
        <f t="shared" si="22"/>
        <v>-3.1273769956823512</v>
      </c>
      <c r="AL63">
        <f t="shared" si="26"/>
        <v>-7.9161059770131139</v>
      </c>
      <c r="AN63">
        <f t="shared" si="27"/>
        <v>0</v>
      </c>
      <c r="AO63">
        <f t="shared" si="27"/>
        <v>0</v>
      </c>
      <c r="AP63">
        <f t="shared" si="27"/>
        <v>-1.5816403013480374E-9</v>
      </c>
      <c r="AQ63">
        <f t="shared" si="27"/>
        <v>-5.5297228642707182E-6</v>
      </c>
      <c r="AR63">
        <f t="shared" si="27"/>
        <v>-5.5313045045720658E-6</v>
      </c>
      <c r="AS63">
        <f t="shared" si="27"/>
        <v>-1.3641344537695254E-2</v>
      </c>
      <c r="AT63">
        <f t="shared" si="27"/>
        <v>-8.9123702214546074E-3</v>
      </c>
      <c r="AU63">
        <f t="shared" si="23"/>
        <v>-2.2559246063654434E-2</v>
      </c>
      <c r="AW63">
        <v>60</v>
      </c>
      <c r="AX63">
        <f>IF(Z63&gt;0, (R63*SUMPRODUCT(K63:$K$98, X63:$X$98)-K63*$AZ$3)/Z63, 0)</f>
        <v>-3593681507.6609092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0.64518007799999999</v>
      </c>
      <c r="Q64" s="4">
        <f t="shared" si="21"/>
        <v>50</v>
      </c>
      <c r="R64">
        <f t="shared" si="0"/>
        <v>100000</v>
      </c>
      <c r="S64">
        <f t="shared" si="1"/>
        <v>-9305276226.4954281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-39.890026193766779</v>
      </c>
      <c r="AC64">
        <f t="shared" si="2"/>
        <v>-35.616099470555362</v>
      </c>
      <c r="AE64">
        <f t="shared" si="3"/>
        <v>0</v>
      </c>
      <c r="AF64">
        <f t="shared" si="24"/>
        <v>0</v>
      </c>
      <c r="AG64">
        <f t="shared" si="24"/>
        <v>-1.913758313221464E-7</v>
      </c>
      <c r="AH64">
        <f t="shared" si="5"/>
        <v>-7.1615278527751213E-4</v>
      </c>
      <c r="AI64">
        <f t="shared" si="25"/>
        <v>-7.1634416110883433E-4</v>
      </c>
      <c r="AJ64">
        <f t="shared" si="7"/>
        <v>-4.2739267232114173</v>
      </c>
      <c r="AK64">
        <f t="shared" si="22"/>
        <v>-2.7923018335636747</v>
      </c>
      <c r="AL64">
        <f t="shared" si="26"/>
        <v>-7.0669449009362015</v>
      </c>
      <c r="AN64">
        <f t="shared" si="27"/>
        <v>0</v>
      </c>
      <c r="AO64">
        <f t="shared" si="27"/>
        <v>0</v>
      </c>
      <c r="AP64">
        <f t="shared" si="27"/>
        <v>-4.8694739762757761E-10</v>
      </c>
      <c r="AQ64">
        <f t="shared" si="27"/>
        <v>-1.822219308913697E-6</v>
      </c>
      <c r="AR64">
        <f t="shared" si="27"/>
        <v>-1.8227062563113248E-6</v>
      </c>
      <c r="AS64">
        <f t="shared" si="27"/>
        <v>-1.0874818837575555E-2</v>
      </c>
      <c r="AT64">
        <f t="shared" si="27"/>
        <v>-7.1048893784070892E-3</v>
      </c>
      <c r="AU64">
        <f t="shared" si="23"/>
        <v>-1.7981530922238958E-2</v>
      </c>
      <c r="AW64">
        <v>61</v>
      </c>
      <c r="AX64">
        <f>IF(Z64&gt;0, (R64*SUMPRODUCT(K64:$K$98, X64:$X$98)-K64*$AZ$3)/Z64, 0)</f>
        <v>-9305276226.4954281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0.66067595400000001</v>
      </c>
      <c r="Q65" s="4">
        <f t="shared" si="21"/>
        <v>50</v>
      </c>
      <c r="R65">
        <f t="shared" si="0"/>
        <v>100000</v>
      </c>
      <c r="S65">
        <f t="shared" si="1"/>
        <v>-25228290640.355324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-35.616099470555362</v>
      </c>
      <c r="AC65">
        <f t="shared" si="2"/>
        <v>-31.800090352654774</v>
      </c>
      <c r="AE65">
        <f t="shared" si="3"/>
        <v>0</v>
      </c>
      <c r="AF65">
        <f t="shared" si="24"/>
        <v>0</v>
      </c>
      <c r="AG65">
        <f t="shared" si="24"/>
        <v>-6.3024663077622793E-8</v>
      </c>
      <c r="AH65">
        <f t="shared" si="5"/>
        <v>-2.5287481986260428E-4</v>
      </c>
      <c r="AI65">
        <f t="shared" si="25"/>
        <v>-2.5293784452568192E-4</v>
      </c>
      <c r="AJ65">
        <f t="shared" si="7"/>
        <v>-3.8160091179005882</v>
      </c>
      <c r="AK65">
        <f t="shared" si="22"/>
        <v>-2.4931269629388755</v>
      </c>
      <c r="AL65">
        <f t="shared" si="26"/>
        <v>-6.3093890186839889</v>
      </c>
      <c r="AN65">
        <f t="shared" si="27"/>
        <v>0</v>
      </c>
      <c r="AO65">
        <f t="shared" si="27"/>
        <v>0</v>
      </c>
      <c r="AP65">
        <f t="shared" si="27"/>
        <v>-1.4318168497846846E-10</v>
      </c>
      <c r="AQ65">
        <f t="shared" si="27"/>
        <v>-5.744900651346734E-7</v>
      </c>
      <c r="AR65">
        <f t="shared" si="27"/>
        <v>-5.7463324681965195E-7</v>
      </c>
      <c r="AS65">
        <f t="shared" si="27"/>
        <v>-8.6693460736357517E-3</v>
      </c>
      <c r="AT65">
        <f t="shared" si="27"/>
        <v>-5.6639750533721426E-3</v>
      </c>
      <c r="AU65">
        <f t="shared" si="23"/>
        <v>-1.4333895760254714E-2</v>
      </c>
      <c r="AW65">
        <v>62</v>
      </c>
      <c r="AX65">
        <f>IF(Z65&gt;0, (R65*SUMPRODUCT(K65:$K$98, X65:$X$98)-K65*$AZ$3)/Z65, 0)</f>
        <v>-25228290640.355324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0.67625413199999995</v>
      </c>
      <c r="Q66" s="4">
        <f t="shared" si="21"/>
        <v>50</v>
      </c>
      <c r="R66">
        <f t="shared" si="0"/>
        <v>100000</v>
      </c>
      <c r="S66">
        <f t="shared" si="1"/>
        <v>-71794602524.635574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-31.800090352654774</v>
      </c>
      <c r="AC66">
        <f t="shared" si="2"/>
        <v>-28.392938302037784</v>
      </c>
      <c r="AE66">
        <f t="shared" si="3"/>
        <v>0</v>
      </c>
      <c r="AF66">
        <f t="shared" si="24"/>
        <v>0</v>
      </c>
      <c r="AG66">
        <f t="shared" si="24"/>
        <v>-1.9773727622696319E-8</v>
      </c>
      <c r="AH66">
        <f t="shared" si="5"/>
        <v>-8.5241377648300495E-5</v>
      </c>
      <c r="AI66">
        <f t="shared" si="25"/>
        <v>-8.5261151375923185E-5</v>
      </c>
      <c r="AJ66">
        <f t="shared" si="7"/>
        <v>-3.4071520506169897</v>
      </c>
      <c r="AK66">
        <f t="shared" si="22"/>
        <v>-2.2260063246858346</v>
      </c>
      <c r="AL66">
        <f t="shared" si="26"/>
        <v>-5.6332436364541998</v>
      </c>
      <c r="AN66">
        <f t="shared" si="27"/>
        <v>0</v>
      </c>
      <c r="AO66">
        <f t="shared" si="27"/>
        <v>0</v>
      </c>
      <c r="AP66">
        <f t="shared" si="27"/>
        <v>-4.0109519674350132E-11</v>
      </c>
      <c r="AQ66">
        <f t="shared" si="27"/>
        <v>-1.7290572516680644E-7</v>
      </c>
      <c r="AR66">
        <f t="shared" si="27"/>
        <v>-1.7294583468648076E-7</v>
      </c>
      <c r="AS66">
        <f t="shared" si="27"/>
        <v>-6.9111517471731956E-3</v>
      </c>
      <c r="AT66">
        <f t="shared" si="27"/>
        <v>-4.5152864537657501E-3</v>
      </c>
      <c r="AU66">
        <f t="shared" si="23"/>
        <v>-1.1426611146773631E-2</v>
      </c>
      <c r="AW66">
        <v>63</v>
      </c>
      <c r="AX66">
        <f>IF(Z66&gt;0, (R66*SUMPRODUCT(K66:$K$98, X66:$X$98)-K66*$AZ$3)/Z66, 0)</f>
        <v>-71794602524.635574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0.69194305599999995</v>
      </c>
      <c r="Q67" s="4">
        <f t="shared" si="21"/>
        <v>50</v>
      </c>
      <c r="R67">
        <f t="shared" ref="R67:R79" si="28">$C$6</f>
        <v>100000</v>
      </c>
      <c r="S67">
        <f t="shared" ref="S67:S79" si="29">AX67</f>
        <v>-215067373349.83405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-28.392938302037784</v>
      </c>
      <c r="AC67">
        <f t="shared" ref="AC67:AC79" si="30">S67*Z67</f>
        <v>-25.350837916812214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-5.8936968267092507E-9</v>
      </c>
      <c r="AH67">
        <f t="shared" ref="AH67:AH79" si="33">-X67*R67</f>
        <v>-2.7364587039520206E-5</v>
      </c>
      <c r="AI67">
        <f t="shared" ref="AI67:AI79" si="34">SUM(AE67:AH67)</f>
        <v>-2.7370480736346914E-5</v>
      </c>
      <c r="AJ67">
        <f t="shared" ref="AJ67:AJ79" si="35">AB67-AC67</f>
        <v>-3.0421003852255701</v>
      </c>
      <c r="AK67">
        <f t="shared" si="22"/>
        <v>-1.987505681142645</v>
      </c>
      <c r="AL67">
        <f t="shared" si="26"/>
        <v>-5.0296334368489521</v>
      </c>
      <c r="AN67">
        <f t="shared" ref="AN67:AT79" si="36">AE67*$K67</f>
        <v>0</v>
      </c>
      <c r="AO67">
        <f t="shared" si="36"/>
        <v>0</v>
      </c>
      <c r="AP67">
        <f t="shared" si="36"/>
        <v>-1.0674036481647033E-11</v>
      </c>
      <c r="AQ67">
        <f t="shared" si="36"/>
        <v>-4.9559827889574909E-8</v>
      </c>
      <c r="AR67">
        <f t="shared" si="36"/>
        <v>-4.9570501926056553E-8</v>
      </c>
      <c r="AS67">
        <f t="shared" si="36"/>
        <v>-5.5095284755019716E-3</v>
      </c>
      <c r="AT67">
        <f t="shared" si="36"/>
        <v>-3.5995587780925224E-3</v>
      </c>
      <c r="AU67">
        <f t="shared" si="23"/>
        <v>-9.1091368240964216E-3</v>
      </c>
      <c r="AW67">
        <v>64</v>
      </c>
      <c r="AX67">
        <f>IF(Z67&gt;0, (R67*SUMPRODUCT(K67:$K$98, X67:$X$98)-K67*$AZ$3)/Z67, 0)</f>
        <v>-215067373349.83405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1.6170478387293595E-3</v>
      </c>
      <c r="L68" s="2">
        <v>65</v>
      </c>
      <c r="M68" s="6">
        <v>0.70765376499999999</v>
      </c>
      <c r="Q68" s="4">
        <f t="shared" si="21"/>
        <v>50</v>
      </c>
      <c r="R68">
        <f t="shared" si="28"/>
        <v>100000</v>
      </c>
      <c r="S68">
        <f t="shared" si="29"/>
        <v>-680102714491.34558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-25.350837916812214</v>
      </c>
      <c r="AC68">
        <f t="shared" si="30"/>
        <v>-22.634676753754817</v>
      </c>
      <c r="AE68">
        <f t="shared" si="31"/>
        <v>0</v>
      </c>
      <c r="AF68">
        <f t="shared" si="32"/>
        <v>0</v>
      </c>
      <c r="AG68">
        <f t="shared" si="32"/>
        <v>-1.6640631092528044E-9</v>
      </c>
      <c r="AH68">
        <f t="shared" si="33"/>
        <v>-8.3413934983787078E-6</v>
      </c>
      <c r="AI68">
        <f t="shared" si="34"/>
        <v>-8.3430575614879599E-6</v>
      </c>
      <c r="AJ68">
        <f t="shared" si="35"/>
        <v>-2.7161611630573965</v>
      </c>
      <c r="AK68">
        <f t="shared" si="22"/>
        <v>-1.7745586541768552</v>
      </c>
      <c r="AL68">
        <f t="shared" si="26"/>
        <v>-4.4907281602918134</v>
      </c>
      <c r="AN68">
        <f t="shared" si="36"/>
        <v>0</v>
      </c>
      <c r="AO68">
        <f t="shared" si="36"/>
        <v>0</v>
      </c>
      <c r="AP68">
        <f t="shared" si="36"/>
        <v>-2.6908696543265056E-12</v>
      </c>
      <c r="AQ68">
        <f t="shared" si="36"/>
        <v>-1.3488432328544422E-8</v>
      </c>
      <c r="AR68">
        <f t="shared" si="36"/>
        <v>-1.3491123198198746E-8</v>
      </c>
      <c r="AS68">
        <f t="shared" si="36"/>
        <v>-4.392162538362587E-3</v>
      </c>
      <c r="AT68">
        <f t="shared" si="36"/>
        <v>-2.8695462364351646E-3</v>
      </c>
      <c r="AU68">
        <f t="shared" si="23"/>
        <v>-7.2617222659209502E-3</v>
      </c>
      <c r="AW68">
        <v>65</v>
      </c>
      <c r="AX68">
        <f>IF(Z68&gt;0, (R68*SUMPRODUCT(K68:$K$98, X68:$X$98)-K68*$AZ$3)/Z68, 0)</f>
        <v>-680102714491.34558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1.4437927131512138E-3</v>
      </c>
      <c r="L69" s="2">
        <v>66</v>
      </c>
      <c r="M69" s="6">
        <v>0.72329488099999995</v>
      </c>
      <c r="Q69" s="4">
        <f t="shared" ref="Q69:Q79" si="48">$C$8</f>
        <v>50</v>
      </c>
      <c r="R69">
        <f t="shared" si="28"/>
        <v>100000</v>
      </c>
      <c r="S69">
        <f t="shared" si="29"/>
        <v>-2276801319502.5703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-22.634676753754817</v>
      </c>
      <c r="AC69">
        <f t="shared" si="30"/>
        <v>-20.209532827406441</v>
      </c>
      <c r="AE69">
        <f t="shared" si="31"/>
        <v>0</v>
      </c>
      <c r="AF69">
        <f t="shared" si="32"/>
        <v>0</v>
      </c>
      <c r="AG69">
        <f t="shared" si="32"/>
        <v>-4.4381414957677921E-10</v>
      </c>
      <c r="AH69">
        <f t="shared" si="33"/>
        <v>-2.4072166571669944E-6</v>
      </c>
      <c r="AI69">
        <f t="shared" si="34"/>
        <v>-2.4076604713165711E-6</v>
      </c>
      <c r="AJ69">
        <f t="shared" si="35"/>
        <v>-2.4251439263483761</v>
      </c>
      <c r="AK69">
        <f t="shared" si="22"/>
        <v>-1.5844273727628373</v>
      </c>
      <c r="AL69">
        <f t="shared" si="26"/>
        <v>-4.0095737067716843</v>
      </c>
      <c r="AN69">
        <f t="shared" si="36"/>
        <v>0</v>
      </c>
      <c r="AO69">
        <f t="shared" si="36"/>
        <v>0</v>
      </c>
      <c r="AP69">
        <f t="shared" si="36"/>
        <v>-6.4077563515235674E-13</v>
      </c>
      <c r="AQ69">
        <f t="shared" si="36"/>
        <v>-3.4755218685939301E-9</v>
      </c>
      <c r="AR69">
        <f t="shared" si="36"/>
        <v>-3.4761626442290824E-9</v>
      </c>
      <c r="AS69">
        <f t="shared" si="36"/>
        <v>-3.5014051292047094E-3</v>
      </c>
      <c r="AT69">
        <f t="shared" si="36"/>
        <v>-2.2875846953123065E-3</v>
      </c>
      <c r="AU69">
        <f t="shared" si="23"/>
        <v>-5.7889933006796592E-3</v>
      </c>
      <c r="AW69">
        <v>66</v>
      </c>
      <c r="AX69">
        <f>IF(Z69&gt;0, (R69*SUMPRODUCT(K69:$K$98, X69:$X$98)-K69*$AZ$3)/Z69, 0)</f>
        <v>-2276801319502.5703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0.74145409100000004</v>
      </c>
      <c r="Q70" s="4">
        <f t="shared" si="48"/>
        <v>50</v>
      </c>
      <c r="R70">
        <f t="shared" si="28"/>
        <v>100000</v>
      </c>
      <c r="S70">
        <f t="shared" si="29"/>
        <v>-8179005357601.21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-20.209532827406441</v>
      </c>
      <c r="AC70">
        <f t="shared" si="30"/>
        <v>-18.044225741741954</v>
      </c>
      <c r="AE70">
        <f t="shared" si="31"/>
        <v>0</v>
      </c>
      <c r="AF70">
        <f t="shared" si="32"/>
        <v>0</v>
      </c>
      <c r="AG70">
        <f t="shared" si="32"/>
        <v>-1.1030819123362256E-10</v>
      </c>
      <c r="AH70">
        <f t="shared" si="33"/>
        <v>-6.5813563369477769E-7</v>
      </c>
      <c r="AI70">
        <f t="shared" si="34"/>
        <v>-6.5824594188601129E-7</v>
      </c>
      <c r="AJ70">
        <f t="shared" si="35"/>
        <v>-2.1653070856644874</v>
      </c>
      <c r="AK70">
        <f t="shared" si="22"/>
        <v>-1.4146672979184511</v>
      </c>
      <c r="AL70">
        <f t="shared" si="26"/>
        <v>-3.57997504182888</v>
      </c>
      <c r="AN70">
        <f t="shared" si="36"/>
        <v>0</v>
      </c>
      <c r="AO70">
        <f t="shared" si="36"/>
        <v>0</v>
      </c>
      <c r="AP70">
        <f t="shared" si="36"/>
        <v>-1.4219835955713827E-13</v>
      </c>
      <c r="AQ70">
        <f t="shared" si="36"/>
        <v>-8.4840306445863975E-10</v>
      </c>
      <c r="AR70">
        <f t="shared" si="36"/>
        <v>-8.4854526281819681E-10</v>
      </c>
      <c r="AS70">
        <f t="shared" si="36"/>
        <v>-2.791298742872391E-3</v>
      </c>
      <c r="AT70">
        <f t="shared" si="36"/>
        <v>-1.8236485145249795E-3</v>
      </c>
      <c r="AU70">
        <f t="shared" si="23"/>
        <v>-4.6149481059426329E-3</v>
      </c>
      <c r="AW70">
        <v>67</v>
      </c>
      <c r="AX70">
        <f>IF(Z70&gt;0, (R70*SUMPRODUCT(K70:$K$98, X70:$X$98)-K70*$AZ$3)/Z70, 0)</f>
        <v>-8179005357601.21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0.75951466000000001</v>
      </c>
      <c r="Q71" s="4">
        <f t="shared" si="48"/>
        <v>50</v>
      </c>
      <c r="R71">
        <f t="shared" si="28"/>
        <v>100000</v>
      </c>
      <c r="S71">
        <f t="shared" si="29"/>
        <v>-31683938576451.918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-18.044225741741954</v>
      </c>
      <c r="AC71">
        <f t="shared" si="30"/>
        <v>-16.110915841572496</v>
      </c>
      <c r="AE71">
        <f t="shared" si="31"/>
        <v>0</v>
      </c>
      <c r="AF71">
        <f t="shared" si="32"/>
        <v>0</v>
      </c>
      <c r="AG71">
        <f t="shared" si="32"/>
        <v>-2.5424420961266512E-11</v>
      </c>
      <c r="AH71">
        <f t="shared" si="33"/>
        <v>-1.6756137672003964E-7</v>
      </c>
      <c r="AI71">
        <f t="shared" si="34"/>
        <v>-1.6758680114100091E-7</v>
      </c>
      <c r="AJ71">
        <f t="shared" si="35"/>
        <v>-1.9333099001694585</v>
      </c>
      <c r="AK71">
        <f t="shared" si="22"/>
        <v>-1.2630958019219369</v>
      </c>
      <c r="AL71">
        <f t="shared" si="26"/>
        <v>-3.1964058696781965</v>
      </c>
      <c r="AN71">
        <f t="shared" si="36"/>
        <v>0</v>
      </c>
      <c r="AO71">
        <f t="shared" si="36"/>
        <v>0</v>
      </c>
      <c r="AP71">
        <f t="shared" si="36"/>
        <v>-2.9263068973186835E-14</v>
      </c>
      <c r="AQ71">
        <f t="shared" si="36"/>
        <v>-1.9286024769928144E-10</v>
      </c>
      <c r="AR71">
        <f t="shared" si="36"/>
        <v>-1.9288951076825465E-10</v>
      </c>
      <c r="AS71">
        <f t="shared" si="36"/>
        <v>-2.225206270828894E-3</v>
      </c>
      <c r="AT71">
        <f t="shared" si="36"/>
        <v>-1.4538014308249213E-3</v>
      </c>
      <c r="AU71">
        <f t="shared" si="23"/>
        <v>-3.6790078945433259E-3</v>
      </c>
      <c r="AW71">
        <v>68</v>
      </c>
      <c r="AX71">
        <f>IF(Z71&gt;0, (R71*SUMPRODUCT(K71:$K$98, X71:$X$98)-K71*$AZ$3)/Z71, 0)</f>
        <v>-31683938576451.918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0.77745419500000001</v>
      </c>
      <c r="Q72" s="4">
        <f t="shared" si="48"/>
        <v>50</v>
      </c>
      <c r="R72">
        <f t="shared" si="28"/>
        <v>100000</v>
      </c>
      <c r="S72">
        <f t="shared" si="29"/>
        <v>-133097102867591.94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-16.110915841572496</v>
      </c>
      <c r="AC72">
        <f t="shared" si="30"/>
        <v>-14.384746287285116</v>
      </c>
      <c r="AE72">
        <f t="shared" si="31"/>
        <v>0</v>
      </c>
      <c r="AF72">
        <f t="shared" si="32"/>
        <v>0</v>
      </c>
      <c r="AG72">
        <f t="shared" si="32"/>
        <v>-5.4038540198712635E-12</v>
      </c>
      <c r="AH72">
        <f t="shared" si="33"/>
        <v>-3.9532645463565167E-8</v>
      </c>
      <c r="AI72">
        <f t="shared" si="34"/>
        <v>-3.9538049317585037E-8</v>
      </c>
      <c r="AJ72">
        <f t="shared" si="35"/>
        <v>-1.7261695542873792</v>
      </c>
      <c r="AK72">
        <f t="shared" ref="AK72:AK79" si="49">G72*SUM(AB72:AB72, AE72:AF72)</f>
        <v>-1.1277641089100747</v>
      </c>
      <c r="AL72">
        <f t="shared" si="26"/>
        <v>-2.8539337027355032</v>
      </c>
      <c r="AN72">
        <f t="shared" si="36"/>
        <v>0</v>
      </c>
      <c r="AO72">
        <f t="shared" si="36"/>
        <v>0</v>
      </c>
      <c r="AP72">
        <f t="shared" si="36"/>
        <v>-5.5533415639968909E-15</v>
      </c>
      <c r="AQ72">
        <f t="shared" si="36"/>
        <v>-4.0626242378175798E-11</v>
      </c>
      <c r="AR72">
        <f t="shared" si="36"/>
        <v>-4.0631795719739798E-11</v>
      </c>
      <c r="AS72">
        <f t="shared" si="36"/>
        <v>-1.7739208159732003E-3</v>
      </c>
      <c r="AT72">
        <f t="shared" si="36"/>
        <v>-1.1589615998811595E-3</v>
      </c>
      <c r="AU72">
        <f t="shared" si="23"/>
        <v>-2.9328824564861552E-3</v>
      </c>
      <c r="AW72">
        <v>69</v>
      </c>
      <c r="AX72">
        <f>IF(Z72&gt;0, (R72*SUMPRODUCT(K72:$K$98, X72:$X$98)-K72*$AZ$3)/Z72, 0)</f>
        <v>-133097102867591.94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0.79525030600000002</v>
      </c>
      <c r="Q73" s="4">
        <f t="shared" si="48"/>
        <v>50</v>
      </c>
      <c r="R73">
        <f t="shared" si="28"/>
        <v>100000</v>
      </c>
      <c r="S73">
        <f t="shared" si="29"/>
        <v>-610202237284375.63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-14.384746287285116</v>
      </c>
      <c r="AC73">
        <f t="shared" si="30"/>
        <v>-12.843523470825533</v>
      </c>
      <c r="AE73">
        <f t="shared" si="31"/>
        <v>0</v>
      </c>
      <c r="AF73">
        <f t="shared" si="32"/>
        <v>0</v>
      </c>
      <c r="AG73">
        <f t="shared" si="32"/>
        <v>-1.0523989167905984E-12</v>
      </c>
      <c r="AH73">
        <f t="shared" si="33"/>
        <v>-8.594833125763905E-9</v>
      </c>
      <c r="AI73">
        <f t="shared" si="34"/>
        <v>-8.595885524680695E-9</v>
      </c>
      <c r="AJ73">
        <f t="shared" si="35"/>
        <v>-1.5412228164595838</v>
      </c>
      <c r="AK73">
        <f t="shared" si="49"/>
        <v>-1.0069322401099583</v>
      </c>
      <c r="AL73">
        <f t="shared" si="26"/>
        <v>-2.5481550651654277</v>
      </c>
      <c r="AN73">
        <f t="shared" si="36"/>
        <v>0</v>
      </c>
      <c r="AO73">
        <f t="shared" si="36"/>
        <v>0</v>
      </c>
      <c r="AP73">
        <f t="shared" si="36"/>
        <v>-9.6563533059453202E-16</v>
      </c>
      <c r="AQ73">
        <f t="shared" si="36"/>
        <v>-7.8862438894482963E-12</v>
      </c>
      <c r="AR73">
        <f t="shared" si="36"/>
        <v>-7.8872095247788912E-12</v>
      </c>
      <c r="AS73">
        <f t="shared" si="36"/>
        <v>-1.4141588138748655E-3</v>
      </c>
      <c r="AT73">
        <f t="shared" si="36"/>
        <v>-9.2391709175271026E-4</v>
      </c>
      <c r="AU73">
        <f t="shared" si="23"/>
        <v>-2.3380759135147853E-3</v>
      </c>
      <c r="AW73">
        <v>70</v>
      </c>
      <c r="AX73">
        <f>IF(Z73&gt;0, (R73*SUMPRODUCT(K73:$K$98, X73:$X$98)-K73*$AZ$3)/Z73, 0)</f>
        <v>-610202237284375.63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0.81288120699999999</v>
      </c>
      <c r="Q74" s="4">
        <f t="shared" si="48"/>
        <v>50</v>
      </c>
      <c r="R74">
        <f t="shared" si="28"/>
        <v>100000</v>
      </c>
      <c r="S74">
        <f t="shared" si="29"/>
        <v>-3076033982159587.5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-12.843523470825533</v>
      </c>
      <c r="AC74">
        <f t="shared" si="30"/>
        <v>-11.467431670386802</v>
      </c>
      <c r="AE74">
        <f t="shared" si="31"/>
        <v>0</v>
      </c>
      <c r="AF74">
        <f t="shared" si="32"/>
        <v>0</v>
      </c>
      <c r="AG74">
        <f t="shared" si="32"/>
        <v>-1.8639962589645833E-13</v>
      </c>
      <c r="AH74">
        <f t="shared" si="33"/>
        <v>-1.7109506034524684E-9</v>
      </c>
      <c r="AI74">
        <f t="shared" si="34"/>
        <v>-1.7111370030783649E-9</v>
      </c>
      <c r="AJ74">
        <f t="shared" si="35"/>
        <v>-1.376091800438731</v>
      </c>
      <c r="AK74">
        <f t="shared" si="49"/>
        <v>-0.89904664295778736</v>
      </c>
      <c r="AL74">
        <f t="shared" si="26"/>
        <v>-2.2751384451076553</v>
      </c>
      <c r="AN74">
        <f t="shared" si="36"/>
        <v>0</v>
      </c>
      <c r="AO74">
        <f t="shared" si="36"/>
        <v>0</v>
      </c>
      <c r="AP74">
        <f t="shared" si="36"/>
        <v>-1.5270728949380318E-16</v>
      </c>
      <c r="AQ74">
        <f t="shared" si="36"/>
        <v>-1.4016907375991557E-12</v>
      </c>
      <c r="AR74">
        <f t="shared" si="36"/>
        <v>-1.4018434448886494E-12</v>
      </c>
      <c r="AS74">
        <f t="shared" si="36"/>
        <v>-1.1273587483291128E-3</v>
      </c>
      <c r="AT74">
        <f t="shared" si="36"/>
        <v>-7.365410489120264E-4</v>
      </c>
      <c r="AU74">
        <f t="shared" si="23"/>
        <v>-1.8638997986429827E-3</v>
      </c>
      <c r="AW74">
        <v>71</v>
      </c>
      <c r="AX74">
        <f>IF(Z74&gt;0, (R74*SUMPRODUCT(K74:$K$98, X74:$X$98)-K74*$AZ$3)/Z74, 0)</f>
        <v>-3076033982159587.5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0.83042254299999996</v>
      </c>
      <c r="Q75" s="4">
        <f t="shared" si="48"/>
        <v>50</v>
      </c>
      <c r="R75">
        <f t="shared" si="28"/>
        <v>100000</v>
      </c>
      <c r="S75">
        <f t="shared" si="29"/>
        <v>-1.7210820151387776E+16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-11.467431670386802</v>
      </c>
      <c r="AC75">
        <f t="shared" si="30"/>
        <v>-10.238778277132296</v>
      </c>
      <c r="AE75">
        <f t="shared" si="31"/>
        <v>0</v>
      </c>
      <c r="AF75">
        <f t="shared" si="32"/>
        <v>0</v>
      </c>
      <c r="AG75">
        <f t="shared" si="32"/>
        <v>-2.974517828630817E-14</v>
      </c>
      <c r="AH75">
        <f t="shared" si="33"/>
        <v>-3.0958090270237115E-10</v>
      </c>
      <c r="AI75">
        <f t="shared" si="34"/>
        <v>-3.0961064788065747E-10</v>
      </c>
      <c r="AJ75">
        <f t="shared" si="35"/>
        <v>-1.2286533932545058</v>
      </c>
      <c r="AK75">
        <f t="shared" si="49"/>
        <v>-0.80272021692707618</v>
      </c>
      <c r="AL75">
        <f t="shared" si="26"/>
        <v>-2.0313736104911926</v>
      </c>
      <c r="AN75">
        <f t="shared" si="36"/>
        <v>0</v>
      </c>
      <c r="AO75">
        <f t="shared" si="36"/>
        <v>0</v>
      </c>
      <c r="AP75">
        <f t="shared" si="36"/>
        <v>-2.1757715109628511E-17</v>
      </c>
      <c r="AQ75">
        <f t="shared" si="36"/>
        <v>-2.2644924227871643E-13</v>
      </c>
      <c r="AR75">
        <f t="shared" si="36"/>
        <v>-2.2647099999382607E-13</v>
      </c>
      <c r="AS75">
        <f t="shared" si="36"/>
        <v>-8.9872349197567497E-4</v>
      </c>
      <c r="AT75">
        <f t="shared" si="36"/>
        <v>-5.8716601475802539E-4</v>
      </c>
      <c r="AU75">
        <f t="shared" si="23"/>
        <v>-1.4858895069601713E-3</v>
      </c>
      <c r="AW75">
        <v>72</v>
      </c>
      <c r="AX75">
        <f>IF(Z75&gt;0, (R75*SUMPRODUCT(K75:$K$98, X75:$X$98)-K75*$AZ$3)/Z75, 0)</f>
        <v>-1.7210820151387776E+16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0.84796327400000004</v>
      </c>
      <c r="Q76" s="4">
        <f t="shared" si="48"/>
        <v>50</v>
      </c>
      <c r="R76">
        <f t="shared" si="28"/>
        <v>100000</v>
      </c>
      <c r="S76">
        <f t="shared" si="29"/>
        <v>-1.081889461926669E+17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-10.238778277132296</v>
      </c>
      <c r="AC76">
        <f t="shared" si="30"/>
        <v>-9.1417663188683189</v>
      </c>
      <c r="AE76">
        <f t="shared" si="31"/>
        <v>0</v>
      </c>
      <c r="AF76">
        <f t="shared" si="32"/>
        <v>0</v>
      </c>
      <c r="AG76">
        <f t="shared" si="32"/>
        <v>-4.2249077380735006E-15</v>
      </c>
      <c r="AH76">
        <f t="shared" si="33"/>
        <v>-5.0445637530743179E-11</v>
      </c>
      <c r="AI76">
        <f t="shared" si="34"/>
        <v>-5.0449862438481252E-11</v>
      </c>
      <c r="AJ76">
        <f t="shared" si="35"/>
        <v>-1.0970119582639768</v>
      </c>
      <c r="AK76">
        <f t="shared" si="49"/>
        <v>-0.71671447939926081</v>
      </c>
      <c r="AL76">
        <f t="shared" si="26"/>
        <v>-1.8137264377136875</v>
      </c>
      <c r="AN76">
        <f t="shared" si="36"/>
        <v>0</v>
      </c>
      <c r="AO76">
        <f t="shared" si="36"/>
        <v>0</v>
      </c>
      <c r="AP76">
        <f t="shared" si="36"/>
        <v>-2.7592809101896096E-18</v>
      </c>
      <c r="AQ76">
        <f t="shared" si="36"/>
        <v>-3.2945970248428323E-14</v>
      </c>
      <c r="AR76">
        <f t="shared" si="36"/>
        <v>-3.2948729529338513E-14</v>
      </c>
      <c r="AS76">
        <f t="shared" si="36"/>
        <v>-7.1645686541495115E-4</v>
      </c>
      <c r="AT76">
        <f t="shared" si="36"/>
        <v>-4.6808515207118586E-4</v>
      </c>
      <c r="AU76">
        <f t="shared" si="23"/>
        <v>-1.1845420175190858E-3</v>
      </c>
      <c r="AW76">
        <v>73</v>
      </c>
      <c r="AX76">
        <f>IF(Z76&gt;0, (R76*SUMPRODUCT(K76:$K$98, X76:$X$98)-K76*$AZ$3)/Z76, 0)</f>
        <v>-1.081889461926669E+17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0.86550461000000001</v>
      </c>
      <c r="Q77" s="4">
        <f t="shared" si="48"/>
        <v>50</v>
      </c>
      <c r="R77">
        <f t="shared" si="28"/>
        <v>100000</v>
      </c>
      <c r="S77">
        <f t="shared" si="29"/>
        <v>-7.7591044444545331E+17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-9.1417663188683189</v>
      </c>
      <c r="AC77">
        <f t="shared" si="30"/>
        <v>-8.1622913561324548</v>
      </c>
      <c r="AE77">
        <f t="shared" si="31"/>
        <v>0</v>
      </c>
      <c r="AF77">
        <f t="shared" si="32"/>
        <v>0</v>
      </c>
      <c r="AG77">
        <f t="shared" si="32"/>
        <v>-5.2598153656547833E-16</v>
      </c>
      <c r="AH77">
        <f t="shared" si="33"/>
        <v>-7.3133542482545739E-12</v>
      </c>
      <c r="AI77">
        <f t="shared" si="34"/>
        <v>-7.31388022979114E-12</v>
      </c>
      <c r="AJ77">
        <f t="shared" si="35"/>
        <v>-0.9794749627358641</v>
      </c>
      <c r="AK77">
        <f t="shared" si="49"/>
        <v>-0.63992364232078236</v>
      </c>
      <c r="AL77">
        <f t="shared" si="26"/>
        <v>-1.6193986050639604</v>
      </c>
      <c r="AN77">
        <f t="shared" si="36"/>
        <v>0</v>
      </c>
      <c r="AO77">
        <f t="shared" si="36"/>
        <v>0</v>
      </c>
      <c r="AP77">
        <f t="shared" si="36"/>
        <v>-3.0671227949429501E-19</v>
      </c>
      <c r="AQ77">
        <f t="shared" si="36"/>
        <v>-4.264589907239469E-15</v>
      </c>
      <c r="AR77">
        <f t="shared" si="36"/>
        <v>-4.2648966195189638E-15</v>
      </c>
      <c r="AS77">
        <f t="shared" si="36"/>
        <v>-5.7115502663829384E-4</v>
      </c>
      <c r="AT77">
        <f t="shared" si="36"/>
        <v>-3.7315461740369571E-4</v>
      </c>
      <c r="AU77">
        <f t="shared" si="23"/>
        <v>-9.4430964404625453E-4</v>
      </c>
      <c r="AW77">
        <v>74</v>
      </c>
      <c r="AX77">
        <f>IF(Z77&gt;0, (R77*SUMPRODUCT(K77:$K$98, X77:$X$98)-K77*$AZ$3)/Z77, 0)</f>
        <v>-7.7591044444545331E+17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0.88304594599999997</v>
      </c>
      <c r="Q78" s="4">
        <f t="shared" si="48"/>
        <v>50</v>
      </c>
      <c r="R78">
        <f t="shared" si="28"/>
        <v>100000</v>
      </c>
      <c r="S78">
        <f t="shared" si="29"/>
        <v>-6.4773344873919703E+18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-8.1622913561324548</v>
      </c>
      <c r="AC78">
        <f t="shared" si="30"/>
        <v>-7.2877601394039822</v>
      </c>
      <c r="AE78">
        <f t="shared" si="31"/>
        <v>0</v>
      </c>
      <c r="AF78">
        <f t="shared" si="32"/>
        <v>0</v>
      </c>
      <c r="AG78">
        <f t="shared" si="32"/>
        <v>-5.6255857664827193E-17</v>
      </c>
      <c r="AH78">
        <f t="shared" si="33"/>
        <v>-9.2893172706999277E-13</v>
      </c>
      <c r="AI78">
        <f t="shared" si="34"/>
        <v>-9.289879829276577E-13</v>
      </c>
      <c r="AJ78">
        <f t="shared" si="35"/>
        <v>-0.87453121672847267</v>
      </c>
      <c r="AK78">
        <f t="shared" si="49"/>
        <v>-0.57136039492927193</v>
      </c>
      <c r="AL78">
        <f t="shared" si="26"/>
        <v>-1.4458916116586735</v>
      </c>
      <c r="AN78">
        <f t="shared" si="36"/>
        <v>0</v>
      </c>
      <c r="AO78">
        <f t="shared" si="36"/>
        <v>0</v>
      </c>
      <c r="AP78">
        <f t="shared" si="36"/>
        <v>-2.9289394378121386E-20</v>
      </c>
      <c r="AQ78">
        <f t="shared" si="36"/>
        <v>-4.8364470534974311E-16</v>
      </c>
      <c r="AR78">
        <f t="shared" si="36"/>
        <v>-4.8367399474412123E-16</v>
      </c>
      <c r="AS78">
        <f t="shared" si="36"/>
        <v>-4.5532129036854964E-4</v>
      </c>
      <c r="AT78">
        <f t="shared" si="36"/>
        <v>-2.9747657637412071E-4</v>
      </c>
      <c r="AU78">
        <f t="shared" si="23"/>
        <v>-7.5279786674315396E-4</v>
      </c>
      <c r="AW78">
        <v>75</v>
      </c>
      <c r="AX78">
        <f>IF(Z78&gt;0, (R78*SUMPRODUCT(K78:$K$98, X78:$X$98)-K78*$AZ$3)/Z78, 0)</f>
        <v>-6.4773344873919703E+18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8"/>
        <v>100000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-7.2877601394039822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-1.1251171532965439E-13</v>
      </c>
      <c r="AI79">
        <f t="shared" si="34"/>
        <v>-1.1251171532965439E-13</v>
      </c>
      <c r="AJ79">
        <f t="shared" si="35"/>
        <v>-7.2877601394039822</v>
      </c>
      <c r="AK79">
        <f t="shared" si="49"/>
        <v>-0.51014320975827876</v>
      </c>
      <c r="AL79">
        <f t="shared" si="26"/>
        <v>-7.7979033491623735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-5.2302489960931037E-17</v>
      </c>
      <c r="AR79">
        <f t="shared" si="36"/>
        <v>-5.2302489960931037E-17</v>
      </c>
      <c r="AS79">
        <f t="shared" si="36"/>
        <v>-3.3878072200041092E-3</v>
      </c>
      <c r="AT79">
        <f t="shared" si="36"/>
        <v>-2.3714650540028766E-4</v>
      </c>
      <c r="AU79">
        <f t="shared" si="23"/>
        <v>-3.6249537254044494E-3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 t="shared" ref="AN81:AU81" si="50">SUM(AN3:AN79)</f>
        <v>35332.530455471388</v>
      </c>
      <c r="AO81" s="8">
        <f t="shared" si="50"/>
        <v>-3533.2530455471388</v>
      </c>
      <c r="AP81" s="8">
        <f t="shared" si="50"/>
        <v>-2967.4350705213178</v>
      </c>
      <c r="AQ81" s="8">
        <f t="shared" si="50"/>
        <v>-13997.530703603696</v>
      </c>
      <c r="AR81" s="8">
        <f t="shared" si="50"/>
        <v>14834.311635799244</v>
      </c>
      <c r="AS81" s="8">
        <f t="shared" si="50"/>
        <v>-2418.6267928013003</v>
      </c>
      <c r="AT81" s="8">
        <f t="shared" si="50"/>
        <v>654.77970438701493</v>
      </c>
      <c r="AU81" s="8">
        <f t="shared" si="50"/>
        <v>13070.464547384941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4951B-DF73-443E-B52A-6E1BF1312A1B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61742.495944720271</v>
      </c>
      <c r="K3">
        <v>1</v>
      </c>
      <c r="L3" s="2">
        <v>0</v>
      </c>
      <c r="O3">
        <f>$C$3</f>
        <v>61742.495944720271</v>
      </c>
      <c r="P3" s="2">
        <f>O3*C5</f>
        <v>6174.2495944720276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61742.495944720271</v>
      </c>
      <c r="AF3">
        <f t="shared" ref="AF3:AG34" si="4">-$Z3*P3</f>
        <v>-6174.2495944720276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53048.338146248243</v>
      </c>
      <c r="AJ3">
        <f t="shared" ref="AJ3:AJ66" si="7">AB3-AC3</f>
        <v>0</v>
      </c>
      <c r="AL3">
        <f t="shared" ref="AL3:AL34" si="8">SUM(AI3:AK3)</f>
        <v>53048.338146248243</v>
      </c>
      <c r="AN3">
        <f t="shared" ref="AN3:AU34" si="9">AE3*$K3</f>
        <v>61742.495944720271</v>
      </c>
      <c r="AO3">
        <f t="shared" si="9"/>
        <v>-6174.2495944720276</v>
      </c>
      <c r="AP3">
        <f t="shared" si="9"/>
        <v>-2519.9082039999998</v>
      </c>
      <c r="AQ3">
        <f t="shared" si="9"/>
        <v>0</v>
      </c>
      <c r="AR3">
        <f t="shared" si="9"/>
        <v>53048.338146248243</v>
      </c>
      <c r="AS3">
        <f t="shared" si="9"/>
        <v>0</v>
      </c>
      <c r="AT3">
        <f t="shared" si="9"/>
        <v>0</v>
      </c>
      <c r="AU3">
        <f t="shared" si="9"/>
        <v>53048.338146248243</v>
      </c>
      <c r="AW3">
        <v>0</v>
      </c>
      <c r="AX3">
        <f>IF(Z3&gt;0, (R3*SUMPRODUCT(K3:$K$98, X3:$X$98)-K3*$AZ$3)/Z3, 0)</f>
        <v>0</v>
      </c>
      <c r="AZ3">
        <f>C6*ABS(SUMPRODUCT(X4:X69, K4:K69))/1</f>
        <v>28878.749270206543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1.1135328E-2</v>
      </c>
      <c r="R4">
        <f t="shared" si="0"/>
        <v>100000</v>
      </c>
      <c r="S4">
        <f t="shared" si="1"/>
        <v>1978.9296013585536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1937.1042751449313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-1113.5328</v>
      </c>
      <c r="AI4">
        <f t="shared" si="6"/>
        <v>-1113.5328</v>
      </c>
      <c r="AJ4">
        <f t="shared" si="7"/>
        <v>-1937.1042751449313</v>
      </c>
      <c r="AK4">
        <f>G4*SUM(AB4, AE4:AF4)</f>
        <v>0</v>
      </c>
      <c r="AL4">
        <f t="shared" si="8"/>
        <v>-3050.6370751449313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-1038.8401903162608</v>
      </c>
      <c r="AR4">
        <f t="shared" si="9"/>
        <v>-1038.8401903162608</v>
      </c>
      <c r="AS4">
        <f t="shared" si="9"/>
        <v>-1807.1688358474962</v>
      </c>
      <c r="AT4">
        <f t="shared" si="9"/>
        <v>0</v>
      </c>
      <c r="AU4">
        <f t="shared" si="9"/>
        <v>-2846.009026163757</v>
      </c>
      <c r="AW4">
        <v>1</v>
      </c>
      <c r="AX4">
        <f>IF(Z4&gt;0, (R4*SUMPRODUCT(K4:$K$98, X4:$X$98)-K4*$AZ$3)/Z4, 0)</f>
        <v>1978.9296013585536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1.2969985999999999E-2</v>
      </c>
      <c r="Q5" s="4">
        <f t="shared" ref="Q5:Q68" si="21">$C$8</f>
        <v>50</v>
      </c>
      <c r="R5">
        <f t="shared" si="0"/>
        <v>100000</v>
      </c>
      <c r="S5">
        <f t="shared" si="1"/>
        <v>3288.9212432139625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1937.1042751449313</v>
      </c>
      <c r="AC5">
        <f t="shared" si="2"/>
        <v>3145.4590385872434</v>
      </c>
      <c r="AE5">
        <f t="shared" si="3"/>
        <v>0</v>
      </c>
      <c r="AF5">
        <f t="shared" si="4"/>
        <v>0</v>
      </c>
      <c r="AG5">
        <f t="shared" si="4"/>
        <v>-47.819008209413269</v>
      </c>
      <c r="AH5">
        <f t="shared" si="5"/>
        <v>-1269.5861091734591</v>
      </c>
      <c r="AI5">
        <f t="shared" si="6"/>
        <v>-1317.4051173828725</v>
      </c>
      <c r="AJ5">
        <f t="shared" si="7"/>
        <v>-1208.3547634423121</v>
      </c>
      <c r="AK5">
        <f>G5*SUM(AB5, AE5:AF5)</f>
        <v>79.421275280942183</v>
      </c>
      <c r="AL5">
        <f t="shared" si="8"/>
        <v>-2446.3386055442425</v>
      </c>
      <c r="AN5">
        <f t="shared" si="9"/>
        <v>0</v>
      </c>
      <c r="AO5">
        <f t="shared" si="9"/>
        <v>0</v>
      </c>
      <c r="AP5">
        <f t="shared" si="9"/>
        <v>-40.890417317009039</v>
      </c>
      <c r="AQ5">
        <f t="shared" si="9"/>
        <v>-1085.633261079664</v>
      </c>
      <c r="AR5">
        <f t="shared" si="9"/>
        <v>-1126.5236783966729</v>
      </c>
      <c r="AS5">
        <f t="shared" si="9"/>
        <v>-1033.2738464120926</v>
      </c>
      <c r="AT5">
        <f t="shared" si="9"/>
        <v>67.913769266496203</v>
      </c>
      <c r="AU5">
        <f t="shared" si="9"/>
        <v>-2091.8837555422697</v>
      </c>
      <c r="AW5">
        <v>2</v>
      </c>
      <c r="AX5">
        <f>IF(Z5&gt;0, (R5*SUMPRODUCT(K5:$K$98, X5:$X$98)-K5*$AZ$3)/Z5, 0)</f>
        <v>3288.9212432139625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1.4883069000000001E-2</v>
      </c>
      <c r="Q6" s="4">
        <f t="shared" si="21"/>
        <v>50</v>
      </c>
      <c r="R6">
        <f t="shared" si="0"/>
        <v>100000</v>
      </c>
      <c r="S6">
        <f t="shared" si="1"/>
        <v>4800.5608494203652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3145.4590385872434</v>
      </c>
      <c r="AC6">
        <f t="shared" si="2"/>
        <v>4476.9189930974608</v>
      </c>
      <c r="AE6">
        <f t="shared" si="3"/>
        <v>0</v>
      </c>
      <c r="AF6">
        <f t="shared" si="4"/>
        <v>0</v>
      </c>
      <c r="AG6">
        <f t="shared" si="4"/>
        <v>-46.629124528626875</v>
      </c>
      <c r="AH6">
        <f t="shared" si="5"/>
        <v>-1423.3871973845285</v>
      </c>
      <c r="AI6">
        <f t="shared" si="6"/>
        <v>-1470.0163219131553</v>
      </c>
      <c r="AJ6">
        <f t="shared" si="7"/>
        <v>-1331.4599545102174</v>
      </c>
      <c r="AK6">
        <f>G6*SUM(AB6, AE6:AF6)</f>
        <v>184.00935375735375</v>
      </c>
      <c r="AL6">
        <f t="shared" si="8"/>
        <v>-2617.4669226660189</v>
      </c>
      <c r="AN6">
        <f t="shared" si="9"/>
        <v>0</v>
      </c>
      <c r="AO6">
        <f t="shared" si="9"/>
        <v>0</v>
      </c>
      <c r="AP6">
        <f t="shared" si="9"/>
        <v>-35.970174326992428</v>
      </c>
      <c r="AQ6">
        <f t="shared" si="9"/>
        <v>-1098.0151598878492</v>
      </c>
      <c r="AR6">
        <f t="shared" si="9"/>
        <v>-1133.9853342148417</v>
      </c>
      <c r="AS6">
        <f t="shared" si="9"/>
        <v>-1027.1015627526788</v>
      </c>
      <c r="AT6">
        <f t="shared" si="9"/>
        <v>141.94666100552124</v>
      </c>
      <c r="AU6">
        <f t="shared" si="9"/>
        <v>-2019.1402359619992</v>
      </c>
      <c r="AW6">
        <v>3</v>
      </c>
      <c r="AX6">
        <f>IF(Z6&gt;0, (R6*SUMPRODUCT(K6:$K$98, X6:$X$98)-K6*$AZ$3)/Z6, 0)</f>
        <v>4800.5608494203652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1.6930661E-2</v>
      </c>
      <c r="Q7" s="4">
        <f t="shared" si="21"/>
        <v>50</v>
      </c>
      <c r="R7">
        <f t="shared" si="0"/>
        <v>100000</v>
      </c>
      <c r="S7">
        <f t="shared" si="1"/>
        <v>5936.8903199193292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4476.9189930974608</v>
      </c>
      <c r="AC7">
        <f t="shared" si="2"/>
        <v>5387.5345869428274</v>
      </c>
      <c r="AE7">
        <f t="shared" si="3"/>
        <v>0</v>
      </c>
      <c r="AF7">
        <f t="shared" si="4"/>
        <v>0</v>
      </c>
      <c r="AG7">
        <f t="shared" si="4"/>
        <v>-45.373371383219634</v>
      </c>
      <c r="AH7">
        <f t="shared" si="5"/>
        <v>-1578.9238002419329</v>
      </c>
      <c r="AI7">
        <f t="shared" si="6"/>
        <v>-1624.2971716251525</v>
      </c>
      <c r="AJ7">
        <f t="shared" si="7"/>
        <v>-910.61559384536667</v>
      </c>
      <c r="AK7">
        <f>G7*SUM(AB7, AE7:AF7)</f>
        <v>219.81672256108533</v>
      </c>
      <c r="AL7">
        <f t="shared" si="8"/>
        <v>-2315.0960429094334</v>
      </c>
      <c r="AN7">
        <f t="shared" si="9"/>
        <v>0</v>
      </c>
      <c r="AO7">
        <f t="shared" si="9"/>
        <v>0</v>
      </c>
      <c r="AP7">
        <f t="shared" si="9"/>
        <v>-31.845577068584564</v>
      </c>
      <c r="AQ7">
        <f t="shared" si="9"/>
        <v>-1108.1772862182006</v>
      </c>
      <c r="AR7">
        <f t="shared" si="9"/>
        <v>-1140.022863286785</v>
      </c>
      <c r="AS7">
        <f t="shared" si="9"/>
        <v>-639.12110098087646</v>
      </c>
      <c r="AT7">
        <f t="shared" si="9"/>
        <v>154.27970560441062</v>
      </c>
      <c r="AU7">
        <f t="shared" si="9"/>
        <v>-1624.8642586632507</v>
      </c>
      <c r="AW7">
        <v>4</v>
      </c>
      <c r="AX7">
        <f>IF(Z7&gt;0, (R7*SUMPRODUCT(K7:$K$98, X7:$X$98)-K7*$AZ$3)/Z7, 0)</f>
        <v>5936.8903199193292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1.9185959999999998E-2</v>
      </c>
      <c r="Q8" s="4">
        <f t="shared" si="21"/>
        <v>50</v>
      </c>
      <c r="R8">
        <f t="shared" si="0"/>
        <v>100000</v>
      </c>
      <c r="S8">
        <f t="shared" si="1"/>
        <v>6388.7055258183809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5387.5345869428274</v>
      </c>
      <c r="AC8">
        <f t="shared" si="2"/>
        <v>5628.3353357588639</v>
      </c>
      <c r="AE8">
        <f t="shared" si="3"/>
        <v>0</v>
      </c>
      <c r="AF8">
        <f t="shared" si="4"/>
        <v>0</v>
      </c>
      <c r="AG8">
        <f t="shared" si="4"/>
        <v>-44.049105980963844</v>
      </c>
      <c r="AH8">
        <f t="shared" si="5"/>
        <v>-1741.063376847193</v>
      </c>
      <c r="AI8">
        <f t="shared" si="6"/>
        <v>-1785.1124828281568</v>
      </c>
      <c r="AJ8">
        <f t="shared" si="7"/>
        <v>-240.8007488160365</v>
      </c>
      <c r="AK8">
        <f t="shared" ref="AK8:AK69" si="22">G8*SUM(AB8:AB8, AE8:AF8)</f>
        <v>114.75448670188223</v>
      </c>
      <c r="AL8">
        <f t="shared" si="8"/>
        <v>-1911.1587449423109</v>
      </c>
      <c r="AN8">
        <f t="shared" si="9"/>
        <v>0</v>
      </c>
      <c r="AO8">
        <f t="shared" si="9"/>
        <v>0</v>
      </c>
      <c r="AP8">
        <f t="shared" si="9"/>
        <v>-28.858520797240683</v>
      </c>
      <c r="AQ8">
        <f t="shared" si="9"/>
        <v>-1140.6477509843755</v>
      </c>
      <c r="AR8">
        <f t="shared" si="9"/>
        <v>-1169.5062717816161</v>
      </c>
      <c r="AS8">
        <f t="shared" si="9"/>
        <v>-157.75923853487171</v>
      </c>
      <c r="AT8">
        <f t="shared" si="9"/>
        <v>75.180748106308897</v>
      </c>
      <c r="AU8">
        <f t="shared" si="9"/>
        <v>-1252.0847622101787</v>
      </c>
      <c r="AW8">
        <v>5</v>
      </c>
      <c r="AX8">
        <f>IF(Z8&gt;0, (R8*SUMPRODUCT(K8:$K$98, X8:$X$98)-K8*$AZ$3)/Z8, 0)</f>
        <v>6388.7055258183809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2.1884238E-2</v>
      </c>
      <c r="Q9" s="4">
        <f t="shared" si="21"/>
        <v>50</v>
      </c>
      <c r="R9">
        <f t="shared" si="0"/>
        <v>100000</v>
      </c>
      <c r="S9">
        <f t="shared" si="1"/>
        <v>6436.1096284328914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5628.3353357588639</v>
      </c>
      <c r="AC9">
        <f t="shared" si="2"/>
        <v>5489.310764304053</v>
      </c>
      <c r="AE9">
        <f t="shared" si="3"/>
        <v>0</v>
      </c>
      <c r="AF9">
        <f t="shared" si="4"/>
        <v>0</v>
      </c>
      <c r="AG9">
        <f t="shared" si="4"/>
        <v>-42.644633802179563</v>
      </c>
      <c r="AH9">
        <f t="shared" si="5"/>
        <v>-1927.9622379492725</v>
      </c>
      <c r="AI9">
        <f t="shared" si="6"/>
        <v>-1970.6068717514522</v>
      </c>
      <c r="AJ9">
        <f t="shared" si="7"/>
        <v>139.02457145481094</v>
      </c>
      <c r="AK9">
        <f t="shared" si="22"/>
        <v>33.207178480977298</v>
      </c>
      <c r="AL9">
        <f t="shared" si="8"/>
        <v>-1798.375121815664</v>
      </c>
      <c r="AN9">
        <f t="shared" si="9"/>
        <v>0</v>
      </c>
      <c r="AO9">
        <f t="shared" si="9"/>
        <v>0</v>
      </c>
      <c r="AP9">
        <f t="shared" si="9"/>
        <v>-26.459313241607635</v>
      </c>
      <c r="AQ9">
        <f t="shared" si="9"/>
        <v>-1196.2245240169805</v>
      </c>
      <c r="AR9">
        <f t="shared" si="9"/>
        <v>-1222.683837258588</v>
      </c>
      <c r="AS9">
        <f t="shared" si="9"/>
        <v>86.259263040385136</v>
      </c>
      <c r="AT9">
        <f t="shared" si="9"/>
        <v>20.603744456430146</v>
      </c>
      <c r="AU9">
        <f t="shared" si="9"/>
        <v>-1115.8208297617728</v>
      </c>
      <c r="AW9">
        <v>6</v>
      </c>
      <c r="AX9">
        <f>IF(Z9&gt;0, (R9*SUMPRODUCT(K9:$K$98, X9:$X$98)-K9*$AZ$3)/Z9, 0)</f>
        <v>6436.1096284328914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2.4761703999999999E-2</v>
      </c>
      <c r="Q10" s="4">
        <f t="shared" si="21"/>
        <v>50</v>
      </c>
      <c r="R10">
        <f t="shared" si="0"/>
        <v>100000</v>
      </c>
      <c r="S10">
        <f t="shared" si="1"/>
        <v>6331.902978179327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5489.310764304053</v>
      </c>
      <c r="AC10">
        <f t="shared" si="2"/>
        <v>5212.7053986081191</v>
      </c>
      <c r="AE10">
        <f t="shared" si="3"/>
        <v>0</v>
      </c>
      <c r="AF10">
        <f t="shared" si="4"/>
        <v>0</v>
      </c>
      <c r="AG10">
        <f t="shared" si="4"/>
        <v>-41.162233664759803</v>
      </c>
      <c r="AH10">
        <f t="shared" si="5"/>
        <v>-2111.90759879593</v>
      </c>
      <c r="AI10">
        <f t="shared" si="6"/>
        <v>-2153.0698324606897</v>
      </c>
      <c r="AJ10">
        <f t="shared" si="7"/>
        <v>276.60536569593387</v>
      </c>
      <c r="AK10">
        <f t="shared" si="22"/>
        <v>22.506174133646621</v>
      </c>
      <c r="AL10">
        <f t="shared" si="8"/>
        <v>-1853.9582926311091</v>
      </c>
      <c r="AN10">
        <f t="shared" si="9"/>
        <v>0</v>
      </c>
      <c r="AO10">
        <f t="shared" si="9"/>
        <v>0</v>
      </c>
      <c r="AP10">
        <f t="shared" si="9"/>
        <v>-24.22876617651038</v>
      </c>
      <c r="AQ10">
        <f t="shared" si="9"/>
        <v>-1243.1034674736152</v>
      </c>
      <c r="AR10">
        <f t="shared" si="9"/>
        <v>-1267.3322336501253</v>
      </c>
      <c r="AS10">
        <f t="shared" si="9"/>
        <v>162.81445713555968</v>
      </c>
      <c r="AT10">
        <f t="shared" si="9"/>
        <v>13.24750340452964</v>
      </c>
      <c r="AU10">
        <f t="shared" si="9"/>
        <v>-1091.270273110036</v>
      </c>
      <c r="AW10">
        <v>7</v>
      </c>
      <c r="AX10">
        <f>IF(Z10&gt;0, (R10*SUMPRODUCT(K10:$K$98, X10:$X$98)-K10*$AZ$3)/Z10, 0)</f>
        <v>6331.902978179327</v>
      </c>
    </row>
    <row r="11" spans="1:52" x14ac:dyDescent="0.25">
      <c r="A11" t="s">
        <v>33</v>
      </c>
      <c r="C11" s="12">
        <f>AU71</f>
        <v>22486.029420478681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2.7627288E-2</v>
      </c>
      <c r="Q11" s="4">
        <f t="shared" si="21"/>
        <v>50</v>
      </c>
      <c r="R11">
        <f t="shared" si="0"/>
        <v>100000</v>
      </c>
      <c r="S11">
        <f t="shared" si="1"/>
        <v>6078.7163900609166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5212.7053986081191</v>
      </c>
      <c r="AC11">
        <f t="shared" si="2"/>
        <v>4815.973746634867</v>
      </c>
      <c r="AE11">
        <f t="shared" si="3"/>
        <v>0</v>
      </c>
      <c r="AF11">
        <f t="shared" si="4"/>
        <v>0</v>
      </c>
      <c r="AG11">
        <f t="shared" si="4"/>
        <v>-39.613410443932594</v>
      </c>
      <c r="AH11">
        <f t="shared" si="5"/>
        <v>-2274.4017683592292</v>
      </c>
      <c r="AI11">
        <f t="shared" si="6"/>
        <v>-2314.0151788031617</v>
      </c>
      <c r="AJ11">
        <f t="shared" si="7"/>
        <v>396.73165197325216</v>
      </c>
      <c r="AK11">
        <f t="shared" si="22"/>
        <v>12.510492956659485</v>
      </c>
      <c r="AL11">
        <f t="shared" si="8"/>
        <v>-1904.7730338732501</v>
      </c>
      <c r="AN11">
        <f t="shared" si="9"/>
        <v>0</v>
      </c>
      <c r="AO11">
        <f t="shared" si="9"/>
        <v>0</v>
      </c>
      <c r="AP11">
        <f t="shared" si="9"/>
        <v>-22.156122589986857</v>
      </c>
      <c r="AQ11">
        <f t="shared" si="9"/>
        <v>-1272.0925523434269</v>
      </c>
      <c r="AR11">
        <f t="shared" si="9"/>
        <v>-1294.2486749334137</v>
      </c>
      <c r="AS11">
        <f t="shared" si="9"/>
        <v>221.89543939642556</v>
      </c>
      <c r="AT11">
        <f t="shared" si="9"/>
        <v>6.9972267598931186</v>
      </c>
      <c r="AU11">
        <f t="shared" si="9"/>
        <v>-1065.356008777095</v>
      </c>
      <c r="AW11">
        <v>8</v>
      </c>
      <c r="AX11">
        <f>IF(Z11&gt;0, (R11*SUMPRODUCT(K11:$K$98, X11:$X$98)-K11*$AZ$3)/Z11, 0)</f>
        <v>6078.7163900609166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3.0780427999999999E-2</v>
      </c>
      <c r="Q12" s="4">
        <f t="shared" si="21"/>
        <v>50</v>
      </c>
      <c r="R12">
        <f t="shared" si="0"/>
        <v>100000</v>
      </c>
      <c r="S12">
        <f t="shared" si="1"/>
        <v>5719.5873123191377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4815.973746634867</v>
      </c>
      <c r="AC12">
        <f t="shared" si="2"/>
        <v>4346.6528393660446</v>
      </c>
      <c r="AE12">
        <f t="shared" si="3"/>
        <v>0</v>
      </c>
      <c r="AF12">
        <f t="shared" si="4"/>
        <v>0</v>
      </c>
      <c r="AG12">
        <f t="shared" si="4"/>
        <v>-37.997958611489352</v>
      </c>
      <c r="AH12">
        <f t="shared" si="5"/>
        <v>-2438.6354560078307</v>
      </c>
      <c r="AI12">
        <f t="shared" si="6"/>
        <v>-2476.6334146193199</v>
      </c>
      <c r="AJ12">
        <f t="shared" si="7"/>
        <v>469.32090726882234</v>
      </c>
      <c r="AK12">
        <f t="shared" si="22"/>
        <v>11.076739617260193</v>
      </c>
      <c r="AL12">
        <f t="shared" si="8"/>
        <v>-1996.2357677332373</v>
      </c>
      <c r="AN12">
        <f t="shared" si="9"/>
        <v>0</v>
      </c>
      <c r="AO12">
        <f t="shared" si="9"/>
        <v>0</v>
      </c>
      <c r="AP12">
        <f t="shared" si="9"/>
        <v>-20.196318947017698</v>
      </c>
      <c r="AQ12">
        <f t="shared" si="9"/>
        <v>-1296.1606692773239</v>
      </c>
      <c r="AR12">
        <f t="shared" si="9"/>
        <v>-1316.3569882243414</v>
      </c>
      <c r="AS12">
        <f t="shared" si="9"/>
        <v>249.44905142453743</v>
      </c>
      <c r="AT12">
        <f t="shared" si="9"/>
        <v>5.8874048601024356</v>
      </c>
      <c r="AU12">
        <f t="shared" si="9"/>
        <v>-1061.0205319397016</v>
      </c>
      <c r="AW12">
        <v>9</v>
      </c>
      <c r="AX12">
        <f>IF(Z12&gt;0, (R12*SUMPRODUCT(K12:$K$98, X12:$X$98)-K12*$AZ$3)/Z12, 0)</f>
        <v>5719.5873123191377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3.4133669999999998E-2</v>
      </c>
      <c r="Q13" s="4">
        <f t="shared" si="21"/>
        <v>50</v>
      </c>
      <c r="R13">
        <f t="shared" si="0"/>
        <v>100000</v>
      </c>
      <c r="S13">
        <f t="shared" si="1"/>
        <v>5243.8109059848966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4346.6528393660446</v>
      </c>
      <c r="AC13">
        <f t="shared" si="2"/>
        <v>3809.2058929053073</v>
      </c>
      <c r="AE13">
        <f t="shared" si="3"/>
        <v>0</v>
      </c>
      <c r="AF13">
        <f t="shared" si="4"/>
        <v>0</v>
      </c>
      <c r="AG13">
        <f t="shared" si="4"/>
        <v>-36.320969245456226</v>
      </c>
      <c r="AH13">
        <f t="shared" si="5"/>
        <v>-2594.0195598364717</v>
      </c>
      <c r="AI13">
        <f t="shared" si="6"/>
        <v>-2630.3405290819278</v>
      </c>
      <c r="AJ13">
        <f t="shared" si="7"/>
        <v>537.44694646073731</v>
      </c>
      <c r="AK13">
        <f t="shared" si="22"/>
        <v>8.6933056787320897</v>
      </c>
      <c r="AL13">
        <f t="shared" si="8"/>
        <v>-2084.2002769424585</v>
      </c>
      <c r="AN13">
        <f t="shared" si="9"/>
        <v>0</v>
      </c>
      <c r="AO13">
        <f t="shared" si="9"/>
        <v>0</v>
      </c>
      <c r="AP13">
        <f t="shared" si="9"/>
        <v>-18.350742653417559</v>
      </c>
      <c r="AQ13">
        <f t="shared" si="9"/>
        <v>-1310.5978824187252</v>
      </c>
      <c r="AR13">
        <f t="shared" si="9"/>
        <v>-1328.9486250721429</v>
      </c>
      <c r="AS13">
        <f t="shared" si="9"/>
        <v>271.53875045886571</v>
      </c>
      <c r="AT13">
        <f t="shared" si="9"/>
        <v>4.3921904792742597</v>
      </c>
      <c r="AU13">
        <f t="shared" si="9"/>
        <v>-1053.0176841340028</v>
      </c>
      <c r="AW13">
        <v>10</v>
      </c>
      <c r="AX13">
        <f>IF(Z13&gt;0, (R13*SUMPRODUCT(K13:$K$98, X13:$X$98)-K13*$AZ$3)/Z13, 0)</f>
        <v>5243.8109059848966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3.7867151000000002E-2</v>
      </c>
      <c r="Q14" s="4">
        <f t="shared" si="21"/>
        <v>50</v>
      </c>
      <c r="R14">
        <f t="shared" si="0"/>
        <v>100000</v>
      </c>
      <c r="S14">
        <f t="shared" si="1"/>
        <v>4651.4739003447921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3809.2058929053073</v>
      </c>
      <c r="AC14">
        <f t="shared" si="2"/>
        <v>3217.181496998699</v>
      </c>
      <c r="AE14">
        <f t="shared" si="3"/>
        <v>0</v>
      </c>
      <c r="AF14">
        <f t="shared" si="4"/>
        <v>0</v>
      </c>
      <c r="AG14">
        <f t="shared" si="4"/>
        <v>-34.582387926117612</v>
      </c>
      <c r="AH14">
        <f t="shared" si="5"/>
        <v>-2750.7432537680938</v>
      </c>
      <c r="AI14">
        <f t="shared" si="6"/>
        <v>-2785.3256416942113</v>
      </c>
      <c r="AJ14">
        <f t="shared" si="7"/>
        <v>592.02439590660833</v>
      </c>
      <c r="AK14">
        <f t="shared" si="22"/>
        <v>6.8565706072295534</v>
      </c>
      <c r="AL14">
        <f t="shared" si="8"/>
        <v>-2186.4446751803735</v>
      </c>
      <c r="AN14">
        <f t="shared" si="9"/>
        <v>0</v>
      </c>
      <c r="AO14">
        <f t="shared" si="9"/>
        <v>0</v>
      </c>
      <c r="AP14">
        <f t="shared" si="9"/>
        <v>-16.611851001962613</v>
      </c>
      <c r="AQ14">
        <f t="shared" si="9"/>
        <v>-1321.3355067866576</v>
      </c>
      <c r="AR14">
        <f t="shared" si="9"/>
        <v>-1337.9473577886201</v>
      </c>
      <c r="AS14">
        <f t="shared" si="9"/>
        <v>284.38235888563707</v>
      </c>
      <c r="AT14">
        <f t="shared" si="9"/>
        <v>3.2935935353877879</v>
      </c>
      <c r="AU14">
        <f t="shared" si="9"/>
        <v>-1050.2714053675952</v>
      </c>
      <c r="AW14">
        <v>11</v>
      </c>
      <c r="AX14">
        <f>IF(Z14&gt;0, (R14*SUMPRODUCT(K14:$K$98, X14:$X$98)-K14*$AZ$3)/Z14, 0)</f>
        <v>4651.4739003447921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4.2172894000000002E-2</v>
      </c>
      <c r="Q15" s="4">
        <f t="shared" si="21"/>
        <v>50</v>
      </c>
      <c r="R15">
        <f t="shared" si="0"/>
        <v>100000</v>
      </c>
      <c r="S15">
        <f t="shared" si="1"/>
        <v>3977.9702556535653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3217.181496998699</v>
      </c>
      <c r="AC15">
        <f t="shared" si="2"/>
        <v>2607.8080991953047</v>
      </c>
      <c r="AE15">
        <f t="shared" si="3"/>
        <v>0</v>
      </c>
      <c r="AF15">
        <f t="shared" si="4"/>
        <v>0</v>
      </c>
      <c r="AG15">
        <f t="shared" si="4"/>
        <v>-32.778124666581398</v>
      </c>
      <c r="AH15">
        <f t="shared" si="5"/>
        <v>-2916.8787605500761</v>
      </c>
      <c r="AI15">
        <f t="shared" si="6"/>
        <v>-2949.6568852166574</v>
      </c>
      <c r="AJ15">
        <f t="shared" si="7"/>
        <v>609.37339780339425</v>
      </c>
      <c r="AK15">
        <f t="shared" si="22"/>
        <v>13.190444137694668</v>
      </c>
      <c r="AL15">
        <f t="shared" si="8"/>
        <v>-2327.0930432755686</v>
      </c>
      <c r="AN15">
        <f t="shared" si="9"/>
        <v>0</v>
      </c>
      <c r="AO15">
        <f t="shared" si="9"/>
        <v>0</v>
      </c>
      <c r="AP15">
        <f t="shared" si="9"/>
        <v>-14.937067318559361</v>
      </c>
      <c r="AQ15">
        <f t="shared" si="9"/>
        <v>-1329.2284061276218</v>
      </c>
      <c r="AR15">
        <f t="shared" si="9"/>
        <v>-1344.1654734461811</v>
      </c>
      <c r="AS15">
        <f t="shared" si="9"/>
        <v>277.69286857367592</v>
      </c>
      <c r="AT15">
        <f t="shared" si="9"/>
        <v>6.0109159401458481</v>
      </c>
      <c r="AU15">
        <f t="shared" si="9"/>
        <v>-1060.4616889323595</v>
      </c>
      <c r="AW15">
        <v>12</v>
      </c>
      <c r="AX15">
        <f>IF(Z15&gt;0, (R15*SUMPRODUCT(K15:$K$98, X15:$X$98)-K15*$AZ$3)/Z15, 0)</f>
        <v>3977.9702556535653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4.6777600000000003E-2</v>
      </c>
      <c r="Q16" s="4">
        <f t="shared" si="21"/>
        <v>50</v>
      </c>
      <c r="R16">
        <f t="shared" si="0"/>
        <v>100000</v>
      </c>
      <c r="S16">
        <f t="shared" si="1"/>
        <v>3217.3698880054226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2607.8080991953047</v>
      </c>
      <c r="AC16">
        <f t="shared" si="2"/>
        <v>1989.4324484776589</v>
      </c>
      <c r="AE16">
        <f t="shared" si="3"/>
        <v>0</v>
      </c>
      <c r="AF16">
        <f t="shared" si="4"/>
        <v>0</v>
      </c>
      <c r="AG16">
        <f t="shared" si="4"/>
        <v>-30.917061415512105</v>
      </c>
      <c r="AH16">
        <f t="shared" si="5"/>
        <v>-3066.5640088069563</v>
      </c>
      <c r="AI16">
        <f t="shared" si="6"/>
        <v>-3097.4810702224686</v>
      </c>
      <c r="AJ16">
        <f t="shared" si="7"/>
        <v>618.37565071764584</v>
      </c>
      <c r="AK16">
        <f t="shared" si="22"/>
        <v>18.515437504286666</v>
      </c>
      <c r="AL16">
        <f t="shared" si="8"/>
        <v>-2460.5899820005361</v>
      </c>
      <c r="AN16">
        <f t="shared" si="9"/>
        <v>0</v>
      </c>
      <c r="AO16">
        <f t="shared" si="9"/>
        <v>0</v>
      </c>
      <c r="AP16">
        <f t="shared" si="9"/>
        <v>-13.327950510995294</v>
      </c>
      <c r="AQ16">
        <f t="shared" si="9"/>
        <v>-1321.9565986200785</v>
      </c>
      <c r="AR16">
        <f t="shared" si="9"/>
        <v>-1335.2845491310738</v>
      </c>
      <c r="AS16">
        <f t="shared" si="9"/>
        <v>266.57384928032565</v>
      </c>
      <c r="AT16">
        <f t="shared" si="9"/>
        <v>7.9817687531825019</v>
      </c>
      <c r="AU16">
        <f t="shared" si="9"/>
        <v>-1060.7289310975657</v>
      </c>
      <c r="AW16">
        <v>13</v>
      </c>
      <c r="AX16">
        <f>IF(Z16&gt;0, (R16*SUMPRODUCT(K16:$K$98, X16:$X$98)-K16*$AZ$3)/Z16, 0)</f>
        <v>3217.3698880054226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5.1668436999999998E-2</v>
      </c>
      <c r="Q17" s="4">
        <f t="shared" si="21"/>
        <v>50</v>
      </c>
      <c r="R17">
        <f t="shared" si="0"/>
        <v>100000</v>
      </c>
      <c r="S17">
        <f t="shared" si="1"/>
        <v>2437.2313488761588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1989.4324484776589</v>
      </c>
      <c r="AC17">
        <f t="shared" si="2"/>
        <v>1414.1037860430718</v>
      </c>
      <c r="AE17">
        <f t="shared" si="3"/>
        <v>0</v>
      </c>
      <c r="AF17">
        <f t="shared" si="4"/>
        <v>0</v>
      </c>
      <c r="AG17">
        <f t="shared" si="4"/>
        <v>-29.010454561384471</v>
      </c>
      <c r="AH17">
        <f t="shared" si="5"/>
        <v>-3194.8724799450356</v>
      </c>
      <c r="AI17">
        <f t="shared" si="6"/>
        <v>-3223.88293450642</v>
      </c>
      <c r="AJ17">
        <f t="shared" si="7"/>
        <v>575.32866243458716</v>
      </c>
      <c r="AK17">
        <f t="shared" si="22"/>
        <v>27.454167788991693</v>
      </c>
      <c r="AL17">
        <f t="shared" si="8"/>
        <v>-2621.1001042828416</v>
      </c>
      <c r="AN17">
        <f t="shared" si="9"/>
        <v>0</v>
      </c>
      <c r="AO17">
        <f t="shared" si="9"/>
        <v>0</v>
      </c>
      <c r="AP17">
        <f t="shared" si="9"/>
        <v>-11.75600360459566</v>
      </c>
      <c r="AQ17">
        <f t="shared" si="9"/>
        <v>-1294.668868803305</v>
      </c>
      <c r="AR17">
        <f t="shared" si="9"/>
        <v>-1306.4248724079007</v>
      </c>
      <c r="AS17">
        <f t="shared" si="9"/>
        <v>233.14235959649946</v>
      </c>
      <c r="AT17">
        <f t="shared" si="9"/>
        <v>11.125344306675272</v>
      </c>
      <c r="AU17">
        <f t="shared" si="9"/>
        <v>-1062.1571685047261</v>
      </c>
      <c r="AW17">
        <v>14</v>
      </c>
      <c r="AX17">
        <f>IF(Z17&gt;0, (R17*SUMPRODUCT(K17:$K$98, X17:$X$98)-K17*$AZ$3)/Z17, 0)</f>
        <v>2437.2313488761588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5.7177164000000003E-2</v>
      </c>
      <c r="Q18" s="4">
        <f t="shared" si="21"/>
        <v>50</v>
      </c>
      <c r="R18">
        <f t="shared" si="0"/>
        <v>100000</v>
      </c>
      <c r="S18">
        <f t="shared" si="1"/>
        <v>1665.3805203243362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1414.1037860430718</v>
      </c>
      <c r="AC18">
        <f t="shared" si="2"/>
        <v>901.35771265658695</v>
      </c>
      <c r="AE18">
        <f t="shared" si="3"/>
        <v>0</v>
      </c>
      <c r="AF18">
        <f t="shared" si="4"/>
        <v>0</v>
      </c>
      <c r="AG18">
        <f t="shared" si="4"/>
        <v>-27.061614497599795</v>
      </c>
      <c r="AH18">
        <f t="shared" si="5"/>
        <v>-3317.4710363416557</v>
      </c>
      <c r="AI18">
        <f t="shared" si="6"/>
        <v>-3344.5326508392554</v>
      </c>
      <c r="AJ18">
        <f t="shared" si="7"/>
        <v>512.7460733864848</v>
      </c>
      <c r="AK18">
        <f t="shared" si="22"/>
        <v>30.544641778530352</v>
      </c>
      <c r="AL18">
        <f t="shared" si="8"/>
        <v>-2801.2419356742407</v>
      </c>
      <c r="AN18">
        <f t="shared" si="9"/>
        <v>0</v>
      </c>
      <c r="AO18">
        <f t="shared" si="9"/>
        <v>0</v>
      </c>
      <c r="AP18">
        <f t="shared" si="9"/>
        <v>-10.233546680165309</v>
      </c>
      <c r="AQ18">
        <f t="shared" si="9"/>
        <v>-1254.5258418898043</v>
      </c>
      <c r="AR18">
        <f t="shared" si="9"/>
        <v>-1264.7593885699696</v>
      </c>
      <c r="AS18">
        <f t="shared" si="9"/>
        <v>193.89866327219522</v>
      </c>
      <c r="AT18">
        <f t="shared" si="9"/>
        <v>11.55067882210952</v>
      </c>
      <c r="AU18">
        <f t="shared" si="9"/>
        <v>-1059.3100464756651</v>
      </c>
      <c r="AW18">
        <v>15</v>
      </c>
      <c r="AX18">
        <f>IF(Z18&gt;0, (R18*SUMPRODUCT(K18:$K$98, X18:$X$98)-K18*$AZ$3)/Z18, 0)</f>
        <v>1665.3805203243362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6.3388860000000005E-2</v>
      </c>
      <c r="Q19" s="4">
        <f t="shared" si="21"/>
        <v>50</v>
      </c>
      <c r="R19">
        <f t="shared" si="0"/>
        <v>100000</v>
      </c>
      <c r="S19">
        <f t="shared" si="1"/>
        <v>764.01474150291835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901.35771265658695</v>
      </c>
      <c r="AC19">
        <f t="shared" si="2"/>
        <v>383.16246110536667</v>
      </c>
      <c r="AE19">
        <f t="shared" si="3"/>
        <v>0</v>
      </c>
      <c r="AF19">
        <f t="shared" si="4"/>
        <v>0</v>
      </c>
      <c r="AG19">
        <f t="shared" si="4"/>
        <v>-25.075593459861473</v>
      </c>
      <c r="AH19">
        <f t="shared" si="5"/>
        <v>-3430.8097855246479</v>
      </c>
      <c r="AI19">
        <f t="shared" si="6"/>
        <v>-3455.8853789845093</v>
      </c>
      <c r="AJ19">
        <f t="shared" si="7"/>
        <v>518.19525155122028</v>
      </c>
      <c r="AK19">
        <f t="shared" si="22"/>
        <v>20.100276992241888</v>
      </c>
      <c r="AL19">
        <f t="shared" si="8"/>
        <v>-2917.589850441047</v>
      </c>
      <c r="AN19">
        <f t="shared" si="9"/>
        <v>0</v>
      </c>
      <c r="AO19">
        <f t="shared" si="9"/>
        <v>0</v>
      </c>
      <c r="AP19">
        <f t="shared" si="9"/>
        <v>-8.8431580299833925</v>
      </c>
      <c r="AQ19">
        <f t="shared" si="9"/>
        <v>-1209.9092750395666</v>
      </c>
      <c r="AR19">
        <f t="shared" si="9"/>
        <v>-1218.7524330695501</v>
      </c>
      <c r="AS19">
        <f t="shared" si="9"/>
        <v>182.74672171526558</v>
      </c>
      <c r="AT19">
        <f t="shared" si="9"/>
        <v>7.0885630752212814</v>
      </c>
      <c r="AU19">
        <f t="shared" si="9"/>
        <v>-1028.9171482790632</v>
      </c>
      <c r="AW19">
        <v>16</v>
      </c>
      <c r="AX19">
        <f>IF(Z19&gt;0, (R19*SUMPRODUCT(K19:$K$98, X19:$X$98)-K19*$AZ$3)/Z19, 0)</f>
        <v>764.01474150291835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7.0498397000000004E-2</v>
      </c>
      <c r="Q20" s="4">
        <f t="shared" si="21"/>
        <v>50</v>
      </c>
      <c r="R20">
        <f t="shared" si="0"/>
        <v>100000</v>
      </c>
      <c r="S20">
        <f t="shared" si="1"/>
        <v>-655.3679509387897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383.16246110536667</v>
      </c>
      <c r="AC20">
        <f t="shared" si="2"/>
        <v>-302.2170110629595</v>
      </c>
      <c r="AE20">
        <f t="shared" si="3"/>
        <v>0</v>
      </c>
      <c r="AF20">
        <f t="shared" si="4"/>
        <v>0</v>
      </c>
      <c r="AG20">
        <f t="shared" si="4"/>
        <v>-23.057048382518943</v>
      </c>
      <c r="AH20">
        <f t="shared" si="5"/>
        <v>-3535.5782854878357</v>
      </c>
      <c r="AI20">
        <f t="shared" si="6"/>
        <v>-3558.6353338703548</v>
      </c>
      <c r="AJ20">
        <f t="shared" si="7"/>
        <v>685.37947216832617</v>
      </c>
      <c r="AK20">
        <f t="shared" si="22"/>
        <v>1.6475985827530768</v>
      </c>
      <c r="AL20">
        <f t="shared" si="8"/>
        <v>-2871.6082631192753</v>
      </c>
      <c r="AN20">
        <f t="shared" si="9"/>
        <v>0</v>
      </c>
      <c r="AO20">
        <f t="shared" si="9"/>
        <v>0</v>
      </c>
      <c r="AP20">
        <f t="shared" si="9"/>
        <v>-7.7125087585621293</v>
      </c>
      <c r="AQ20">
        <f t="shared" si="9"/>
        <v>-1182.6396007426865</v>
      </c>
      <c r="AR20">
        <f t="shared" si="9"/>
        <v>-1190.3521095012488</v>
      </c>
      <c r="AS20">
        <f t="shared" si="9"/>
        <v>229.25723598015102</v>
      </c>
      <c r="AT20">
        <f t="shared" si="9"/>
        <v>0.55111644340876498</v>
      </c>
      <c r="AU20">
        <f t="shared" si="9"/>
        <v>-960.54375707768884</v>
      </c>
      <c r="AW20">
        <v>17</v>
      </c>
      <c r="AX20">
        <f>IF(Z20&gt;0, (R20*SUMPRODUCT(K20:$K$98, X20:$X$98)-K20*$AZ$3)/Z20, 0)</f>
        <v>-655.3679509387897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7.8701599999999997E-2</v>
      </c>
      <c r="Q21" s="4">
        <f t="shared" si="21"/>
        <v>50</v>
      </c>
      <c r="R21">
        <f t="shared" si="0"/>
        <v>100000</v>
      </c>
      <c r="S21">
        <f t="shared" si="1"/>
        <v>-2405.4670075052927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-302.2170110629595</v>
      </c>
      <c r="AC21">
        <f t="shared" si="2"/>
        <v>-1010.866301361293</v>
      </c>
      <c r="AE21">
        <f t="shared" si="3"/>
        <v>0</v>
      </c>
      <c r="AF21">
        <f t="shared" si="4"/>
        <v>0</v>
      </c>
      <c r="AG21">
        <f t="shared" si="4"/>
        <v>-21.011851299712099</v>
      </c>
      <c r="AH21">
        <f t="shared" si="5"/>
        <v>-3629.253197963305</v>
      </c>
      <c r="AI21">
        <f t="shared" si="6"/>
        <v>-3650.2650492630169</v>
      </c>
      <c r="AJ21">
        <f t="shared" si="7"/>
        <v>708.64929029833354</v>
      </c>
      <c r="AK21">
        <f t="shared" si="22"/>
        <v>-0.48354721770073522</v>
      </c>
      <c r="AL21">
        <f t="shared" si="8"/>
        <v>-2942.0993061823838</v>
      </c>
      <c r="AN21">
        <f t="shared" si="9"/>
        <v>0</v>
      </c>
      <c r="AO21">
        <f t="shared" si="9"/>
        <v>0</v>
      </c>
      <c r="AP21">
        <f t="shared" si="9"/>
        <v>-6.6835269034458484</v>
      </c>
      <c r="AQ21">
        <f t="shared" si="9"/>
        <v>-1154.4061987692148</v>
      </c>
      <c r="AR21">
        <f t="shared" si="9"/>
        <v>-1161.0897256726607</v>
      </c>
      <c r="AS21">
        <f t="shared" si="9"/>
        <v>225.40977133612284</v>
      </c>
      <c r="AT21">
        <f t="shared" si="9"/>
        <v>-0.15380847658261945</v>
      </c>
      <c r="AU21">
        <f t="shared" si="9"/>
        <v>-935.83376281312042</v>
      </c>
      <c r="AW21">
        <v>18</v>
      </c>
      <c r="AX21">
        <f>IF(Z21&gt;0, (R21*SUMPRODUCT(K21:$K$98, X21:$X$98)-K21*$AZ$3)/Z21, 0)</f>
        <v>-2405.4670075052927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8.8159118999999994E-2</v>
      </c>
      <c r="Q22" s="4">
        <f t="shared" si="21"/>
        <v>50</v>
      </c>
      <c r="R22">
        <f t="shared" si="0"/>
        <v>100000</v>
      </c>
      <c r="S22">
        <f t="shared" si="1"/>
        <v>-4106.5075218940065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-1010.866301361293</v>
      </c>
      <c r="AC22">
        <f t="shared" si="2"/>
        <v>-1556.3126777239149</v>
      </c>
      <c r="AE22">
        <f t="shared" si="3"/>
        <v>0</v>
      </c>
      <c r="AF22">
        <f t="shared" si="4"/>
        <v>0</v>
      </c>
      <c r="AG22">
        <f t="shared" si="4"/>
        <v>-18.949346487573354</v>
      </c>
      <c r="AH22">
        <f t="shared" si="5"/>
        <v>-3704.7725982832467</v>
      </c>
      <c r="AI22">
        <f t="shared" si="6"/>
        <v>-3723.7219447708198</v>
      </c>
      <c r="AJ22">
        <f t="shared" si="7"/>
        <v>545.44637636262189</v>
      </c>
      <c r="AK22">
        <f t="shared" si="22"/>
        <v>-21.228192328587156</v>
      </c>
      <c r="AL22">
        <f t="shared" si="8"/>
        <v>-3199.5037607367854</v>
      </c>
      <c r="AN22">
        <f t="shared" si="9"/>
        <v>0</v>
      </c>
      <c r="AO22">
        <f t="shared" si="9"/>
        <v>0</v>
      </c>
      <c r="AP22">
        <f t="shared" si="9"/>
        <v>-5.6278970969101829</v>
      </c>
      <c r="AQ22">
        <f t="shared" si="9"/>
        <v>-1100.3059638106145</v>
      </c>
      <c r="AR22">
        <f t="shared" si="9"/>
        <v>-1105.9338609075244</v>
      </c>
      <c r="AS22">
        <f t="shared" si="9"/>
        <v>161.9958809695334</v>
      </c>
      <c r="AT22">
        <f t="shared" si="9"/>
        <v>-6.3047072392207841</v>
      </c>
      <c r="AU22">
        <f t="shared" si="9"/>
        <v>-950.24268717721191</v>
      </c>
      <c r="AW22">
        <v>19</v>
      </c>
      <c r="AX22">
        <f>IF(Z22&gt;0, (R22*SUMPRODUCT(K22:$K$98, X22:$X$98)-K22*$AZ$3)/Z22, 0)</f>
        <v>-4106.5075218940065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9.9426106E-2</v>
      </c>
      <c r="Q23" s="4">
        <f t="shared" si="21"/>
        <v>50</v>
      </c>
      <c r="R23">
        <f t="shared" si="0"/>
        <v>100000</v>
      </c>
      <c r="S23">
        <f t="shared" si="1"/>
        <v>-5148.3955667091304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-1556.3126777239149</v>
      </c>
      <c r="AC23">
        <f t="shared" si="2"/>
        <v>-1737.6651871986303</v>
      </c>
      <c r="AE23">
        <f t="shared" si="3"/>
        <v>0</v>
      </c>
      <c r="AF23">
        <f t="shared" si="4"/>
        <v>0</v>
      </c>
      <c r="AG23">
        <f t="shared" si="4"/>
        <v>-16.875793290193425</v>
      </c>
      <c r="AH23">
        <f t="shared" si="5"/>
        <v>-3768.1194650083917</v>
      </c>
      <c r="AI23">
        <f t="shared" si="6"/>
        <v>-3784.9952582985852</v>
      </c>
      <c r="AJ23">
        <f t="shared" si="7"/>
        <v>181.35250947471536</v>
      </c>
      <c r="AK23">
        <f t="shared" si="22"/>
        <v>-108.94188744067405</v>
      </c>
      <c r="AL23">
        <f t="shared" si="8"/>
        <v>-3712.5846362645439</v>
      </c>
      <c r="AN23">
        <f t="shared" si="9"/>
        <v>0</v>
      </c>
      <c r="AO23">
        <f t="shared" si="9"/>
        <v>0</v>
      </c>
      <c r="AP23">
        <f t="shared" si="9"/>
        <v>-4.4750519934166046</v>
      </c>
      <c r="AQ23">
        <f t="shared" si="9"/>
        <v>-999.21409520443592</v>
      </c>
      <c r="AR23">
        <f t="shared" si="9"/>
        <v>-1003.6891471978525</v>
      </c>
      <c r="AS23">
        <f t="shared" si="9"/>
        <v>48.090296857779705</v>
      </c>
      <c r="AT23">
        <f t="shared" si="9"/>
        <v>-28.888752201133887</v>
      </c>
      <c r="AU23">
        <f t="shared" si="9"/>
        <v>-984.48760254120668</v>
      </c>
      <c r="AW23">
        <v>20</v>
      </c>
      <c r="AX23">
        <f>IF(Z23&gt;0, (R23*SUMPRODUCT(K23:$K$98, X23:$X$98)-K23*$AZ$3)/Z23, 0)</f>
        <v>-5148.3955667091304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0.112419382</v>
      </c>
      <c r="Q24" s="4">
        <f t="shared" si="21"/>
        <v>50</v>
      </c>
      <c r="R24">
        <f t="shared" si="0"/>
        <v>100000</v>
      </c>
      <c r="S24">
        <f t="shared" si="1"/>
        <v>-6469.9597045008841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-1737.6651871986303</v>
      </c>
      <c r="AC24">
        <f t="shared" si="2"/>
        <v>-1916.3851267460086</v>
      </c>
      <c r="AE24">
        <f t="shared" si="3"/>
        <v>0</v>
      </c>
      <c r="AF24">
        <f t="shared" si="4"/>
        <v>0</v>
      </c>
      <c r="AG24">
        <f t="shared" si="4"/>
        <v>-14.8098691048482</v>
      </c>
      <c r="AH24">
        <f t="shared" si="5"/>
        <v>-3794.3325048865827</v>
      </c>
      <c r="AI24">
        <f t="shared" si="6"/>
        <v>-3809.1423739914308</v>
      </c>
      <c r="AJ24">
        <f t="shared" si="7"/>
        <v>178.71993954737832</v>
      </c>
      <c r="AK24">
        <f t="shared" si="22"/>
        <v>-121.63656310390414</v>
      </c>
      <c r="AL24">
        <f t="shared" si="8"/>
        <v>-3752.058997547957</v>
      </c>
      <c r="AN24">
        <f t="shared" si="9"/>
        <v>0</v>
      </c>
      <c r="AO24">
        <f t="shared" si="9"/>
        <v>0</v>
      </c>
      <c r="AP24">
        <f t="shared" si="9"/>
        <v>-3.5064454410398889</v>
      </c>
      <c r="AQ24">
        <f t="shared" si="9"/>
        <v>-898.36174913886191</v>
      </c>
      <c r="AR24">
        <f t="shared" si="9"/>
        <v>-901.8681945799018</v>
      </c>
      <c r="AS24">
        <f t="shared" si="9"/>
        <v>42.314466982269295</v>
      </c>
      <c r="AT24">
        <f t="shared" si="9"/>
        <v>-28.799172304623628</v>
      </c>
      <c r="AU24">
        <f t="shared" si="9"/>
        <v>-888.35289990225624</v>
      </c>
      <c r="AW24">
        <v>21</v>
      </c>
      <c r="AX24">
        <f>IF(Z24&gt;0, (R24*SUMPRODUCT(K24:$K$98, X24:$X$98)-K24*$AZ$3)/Z24, 0)</f>
        <v>-6469.9597045008841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0.12734142500000001</v>
      </c>
      <c r="Q25" s="4">
        <f t="shared" si="21"/>
        <v>50</v>
      </c>
      <c r="R25">
        <f t="shared" si="0"/>
        <v>100000</v>
      </c>
      <c r="S25">
        <f t="shared" si="1"/>
        <v>-8148.8162602981456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-1916.3851267460086</v>
      </c>
      <c r="AC25">
        <f t="shared" si="2"/>
        <v>-2082.1628083339256</v>
      </c>
      <c r="AE25">
        <f t="shared" si="3"/>
        <v>0</v>
      </c>
      <c r="AF25">
        <f t="shared" si="4"/>
        <v>0</v>
      </c>
      <c r="AG25">
        <f t="shared" si="4"/>
        <v>-12.775860577924874</v>
      </c>
      <c r="AH25">
        <f t="shared" si="5"/>
        <v>-3771.8196717496885</v>
      </c>
      <c r="AI25">
        <f t="shared" si="6"/>
        <v>-3784.5955323276135</v>
      </c>
      <c r="AJ25">
        <f t="shared" si="7"/>
        <v>165.77768158791696</v>
      </c>
      <c r="AK25">
        <f t="shared" si="22"/>
        <v>-134.14695887222061</v>
      </c>
      <c r="AL25">
        <f t="shared" si="8"/>
        <v>-3752.9648096119172</v>
      </c>
      <c r="AN25">
        <f t="shared" si="9"/>
        <v>0</v>
      </c>
      <c r="AO25">
        <f t="shared" si="9"/>
        <v>0</v>
      </c>
      <c r="AP25">
        <f t="shared" si="9"/>
        <v>-2.7007725245381402</v>
      </c>
      <c r="AQ25">
        <f t="shared" si="9"/>
        <v>-797.34956990495164</v>
      </c>
      <c r="AR25">
        <f t="shared" si="9"/>
        <v>-800.05034242948977</v>
      </c>
      <c r="AS25">
        <f t="shared" si="9"/>
        <v>35.044825738619707</v>
      </c>
      <c r="AT25">
        <f t="shared" si="9"/>
        <v>-28.358200886948641</v>
      </c>
      <c r="AU25">
        <f t="shared" si="9"/>
        <v>-793.36371757781876</v>
      </c>
      <c r="AW25">
        <v>22</v>
      </c>
      <c r="AX25">
        <f>IF(Z25&gt;0, (R25*SUMPRODUCT(K25:$K$98, X25:$X$98)-K25*$AZ$3)/Z25, 0)</f>
        <v>-8148.8162602981456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0.14457818</v>
      </c>
      <c r="Q26" s="4">
        <f t="shared" si="21"/>
        <v>50</v>
      </c>
      <c r="R26">
        <f t="shared" si="0"/>
        <v>100000</v>
      </c>
      <c r="S26">
        <f t="shared" si="1"/>
        <v>-10301.922289301219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-2082.1628083339256</v>
      </c>
      <c r="AC26">
        <f t="shared" si="2"/>
        <v>-2225.4194607826753</v>
      </c>
      <c r="AE26">
        <f t="shared" si="3"/>
        <v>0</v>
      </c>
      <c r="AF26">
        <f t="shared" si="4"/>
        <v>0</v>
      </c>
      <c r="AG26">
        <f t="shared" si="4"/>
        <v>-10.800991301855499</v>
      </c>
      <c r="AH26">
        <f t="shared" si="5"/>
        <v>-3694.2213405802531</v>
      </c>
      <c r="AI26">
        <f t="shared" si="6"/>
        <v>-3705.0223318821086</v>
      </c>
      <c r="AJ26">
        <f t="shared" si="7"/>
        <v>143.25665244874972</v>
      </c>
      <c r="AK26">
        <f t="shared" si="22"/>
        <v>-145.7513965833748</v>
      </c>
      <c r="AL26">
        <f t="shared" si="8"/>
        <v>-3707.5170760167339</v>
      </c>
      <c r="AN26">
        <f t="shared" si="9"/>
        <v>0</v>
      </c>
      <c r="AO26">
        <f t="shared" si="9"/>
        <v>0</v>
      </c>
      <c r="AP26">
        <f t="shared" si="9"/>
        <v>-2.0386535920544904</v>
      </c>
      <c r="AQ26">
        <f t="shared" si="9"/>
        <v>-697.27281462808867</v>
      </c>
      <c r="AR26">
        <f t="shared" si="9"/>
        <v>-699.31146822014318</v>
      </c>
      <c r="AS26">
        <f t="shared" si="9"/>
        <v>27.039248615094618</v>
      </c>
      <c r="AT26">
        <f t="shared" si="9"/>
        <v>-27.510123829153589</v>
      </c>
      <c r="AU26">
        <f t="shared" si="9"/>
        <v>-699.78234343420218</v>
      </c>
      <c r="AW26">
        <v>23</v>
      </c>
      <c r="AX26">
        <f>IF(Z26&gt;0, (R26*SUMPRODUCT(K26:$K$98, X26:$X$98)-K26*$AZ$3)/Z26, 0)</f>
        <v>-10301.922289301219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0.16385111999999999</v>
      </c>
      <c r="Q27" s="4">
        <f t="shared" si="21"/>
        <v>50</v>
      </c>
      <c r="R27">
        <f t="shared" si="0"/>
        <v>100000</v>
      </c>
      <c r="S27">
        <f t="shared" si="1"/>
        <v>-13104.456363416282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-2225.4194607826753</v>
      </c>
      <c r="AC27">
        <f t="shared" si="2"/>
        <v>-2338.6807419677261</v>
      </c>
      <c r="AE27">
        <f t="shared" si="3"/>
        <v>0</v>
      </c>
      <c r="AF27">
        <f t="shared" si="4"/>
        <v>0</v>
      </c>
      <c r="AG27">
        <f t="shared" si="4"/>
        <v>-8.9232268669176626</v>
      </c>
      <c r="AH27">
        <f t="shared" si="5"/>
        <v>-3539.5090438385632</v>
      </c>
      <c r="AI27">
        <f t="shared" si="6"/>
        <v>-3548.4322707054807</v>
      </c>
      <c r="AJ27">
        <f t="shared" si="7"/>
        <v>113.26128118505085</v>
      </c>
      <c r="AK27">
        <f t="shared" si="22"/>
        <v>-155.77936225478729</v>
      </c>
      <c r="AL27">
        <f t="shared" si="8"/>
        <v>-3590.9503517752173</v>
      </c>
      <c r="AN27">
        <f t="shared" si="9"/>
        <v>0</v>
      </c>
      <c r="AO27">
        <f t="shared" si="9"/>
        <v>0</v>
      </c>
      <c r="AP27">
        <f t="shared" si="9"/>
        <v>-1.503778019449816</v>
      </c>
      <c r="AQ27">
        <f t="shared" si="9"/>
        <v>-596.49227562527017</v>
      </c>
      <c r="AR27">
        <f t="shared" si="9"/>
        <v>-597.99605364471995</v>
      </c>
      <c r="AS27">
        <f t="shared" si="9"/>
        <v>19.087245863069466</v>
      </c>
      <c r="AT27">
        <f t="shared" si="9"/>
        <v>-26.252563600187688</v>
      </c>
      <c r="AU27">
        <f t="shared" si="9"/>
        <v>-605.16137138183819</v>
      </c>
      <c r="AW27">
        <v>24</v>
      </c>
      <c r="AX27">
        <f>IF(Z27&gt;0, (R27*SUMPRODUCT(K27:$K$98, X27:$X$98)-K27*$AZ$3)/Z27, 0)</f>
        <v>-13104.456363416282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0.185300933</v>
      </c>
      <c r="Q28" s="4">
        <f t="shared" si="21"/>
        <v>50</v>
      </c>
      <c r="R28">
        <f t="shared" si="0"/>
        <v>100000</v>
      </c>
      <c r="S28">
        <f t="shared" si="1"/>
        <v>-16807.534309711296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-2338.6807419677261</v>
      </c>
      <c r="AC28">
        <f t="shared" si="2"/>
        <v>-2413.7341484474291</v>
      </c>
      <c r="AE28">
        <f t="shared" si="3"/>
        <v>0</v>
      </c>
      <c r="AF28">
        <f t="shared" si="4"/>
        <v>0</v>
      </c>
      <c r="AG28">
        <f t="shared" si="4"/>
        <v>-7.1805123344379771</v>
      </c>
      <c r="AH28">
        <f t="shared" si="5"/>
        <v>-3306.9645276210194</v>
      </c>
      <c r="AI28">
        <f t="shared" si="6"/>
        <v>-3314.1450399554574</v>
      </c>
      <c r="AJ28">
        <f t="shared" si="7"/>
        <v>75.053406479702971</v>
      </c>
      <c r="AK28">
        <f t="shared" si="22"/>
        <v>-163.70765193774085</v>
      </c>
      <c r="AL28">
        <f t="shared" si="8"/>
        <v>-3402.7992854134955</v>
      </c>
      <c r="AN28">
        <f t="shared" si="9"/>
        <v>0</v>
      </c>
      <c r="AO28">
        <f t="shared" si="9"/>
        <v>0</v>
      </c>
      <c r="AP28">
        <f t="shared" si="9"/>
        <v>-1.0804364010949776</v>
      </c>
      <c r="AQ28">
        <f t="shared" si="9"/>
        <v>-497.59191076596977</v>
      </c>
      <c r="AR28">
        <f t="shared" si="9"/>
        <v>-498.67234716706474</v>
      </c>
      <c r="AS28">
        <f t="shared" si="9"/>
        <v>11.293126257570275</v>
      </c>
      <c r="AT28">
        <f t="shared" si="9"/>
        <v>-24.632741795180848</v>
      </c>
      <c r="AU28">
        <f t="shared" si="9"/>
        <v>-512.01196270467528</v>
      </c>
      <c r="AW28">
        <v>25</v>
      </c>
      <c r="AX28">
        <f>IF(Z28&gt;0, (R28*SUMPRODUCT(K28:$K$98, X28:$X$98)-K28*$AZ$3)/Z28, 0)</f>
        <v>-16807.534309711296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0.20871278500000001</v>
      </c>
      <c r="Q29" s="4">
        <f t="shared" si="21"/>
        <v>50</v>
      </c>
      <c r="R29">
        <f t="shared" si="0"/>
        <v>100000</v>
      </c>
      <c r="S29">
        <f t="shared" si="1"/>
        <v>-21798.013538120718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-2413.7341484474291</v>
      </c>
      <c r="AC29">
        <f t="shared" si="2"/>
        <v>-2445.7556403334274</v>
      </c>
      <c r="AE29">
        <f t="shared" si="3"/>
        <v>0</v>
      </c>
      <c r="AF29">
        <f t="shared" si="4"/>
        <v>0</v>
      </c>
      <c r="AG29">
        <f t="shared" si="4"/>
        <v>-5.610042484046196</v>
      </c>
      <c r="AH29">
        <f t="shared" si="5"/>
        <v>-2997.3294540948032</v>
      </c>
      <c r="AI29">
        <f t="shared" si="6"/>
        <v>-3002.9394965788492</v>
      </c>
      <c r="AJ29">
        <f t="shared" si="7"/>
        <v>32.02149188599833</v>
      </c>
      <c r="AK29">
        <f t="shared" si="22"/>
        <v>-168.96139039132007</v>
      </c>
      <c r="AL29">
        <f t="shared" si="8"/>
        <v>-3139.8793950841709</v>
      </c>
      <c r="AN29">
        <f t="shared" si="9"/>
        <v>0</v>
      </c>
      <c r="AO29">
        <f t="shared" si="9"/>
        <v>0</v>
      </c>
      <c r="AP29">
        <f t="shared" si="9"/>
        <v>-0.75368852392510544</v>
      </c>
      <c r="AQ29">
        <f t="shared" si="9"/>
        <v>-402.68016122841038</v>
      </c>
      <c r="AR29">
        <f t="shared" si="9"/>
        <v>-403.4338497523355</v>
      </c>
      <c r="AS29">
        <f t="shared" si="9"/>
        <v>4.3019693740413905</v>
      </c>
      <c r="AT29">
        <f t="shared" si="9"/>
        <v>-22.699339851081046</v>
      </c>
      <c r="AU29">
        <f t="shared" si="9"/>
        <v>-421.83122022937516</v>
      </c>
      <c r="AW29">
        <v>26</v>
      </c>
      <c r="AX29">
        <f>IF(Z29&gt;0, (R29*SUMPRODUCT(K29:$K$98, X29:$X$98)-K29*$AZ$3)/Z29, 0)</f>
        <v>-21798.013538120718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0.23444695300000001</v>
      </c>
      <c r="Q30" s="4">
        <f t="shared" si="21"/>
        <v>50</v>
      </c>
      <c r="R30">
        <f t="shared" si="0"/>
        <v>100000</v>
      </c>
      <c r="S30">
        <f t="shared" si="1"/>
        <v>-28696.967384684438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-2445.7556403334274</v>
      </c>
      <c r="AC30">
        <f t="shared" si="2"/>
        <v>-2432.7479275618634</v>
      </c>
      <c r="AE30">
        <f t="shared" si="3"/>
        <v>0</v>
      </c>
      <c r="AF30">
        <f t="shared" si="4"/>
        <v>0</v>
      </c>
      <c r="AG30">
        <f t="shared" si="4"/>
        <v>-4.2386846926205521</v>
      </c>
      <c r="AH30">
        <f t="shared" si="5"/>
        <v>-2630.5147331703638</v>
      </c>
      <c r="AI30">
        <f t="shared" si="6"/>
        <v>-2634.7534178629844</v>
      </c>
      <c r="AJ30">
        <f t="shared" si="7"/>
        <v>-13.007712771564002</v>
      </c>
      <c r="AK30">
        <f t="shared" si="22"/>
        <v>-171.20289482333993</v>
      </c>
      <c r="AL30">
        <f t="shared" si="8"/>
        <v>-2818.9640254578885</v>
      </c>
      <c r="AN30">
        <f t="shared" si="9"/>
        <v>0</v>
      </c>
      <c r="AO30">
        <f t="shared" si="9"/>
        <v>0</v>
      </c>
      <c r="AP30">
        <f t="shared" si="9"/>
        <v>-0.50843898280405875</v>
      </c>
      <c r="AQ30">
        <f t="shared" si="9"/>
        <v>-315.53567490233678</v>
      </c>
      <c r="AR30">
        <f t="shared" si="9"/>
        <v>-316.0441138851408</v>
      </c>
      <c r="AS30">
        <f t="shared" si="9"/>
        <v>-1.560302011068559</v>
      </c>
      <c r="AT30">
        <f t="shared" si="9"/>
        <v>-20.536140810057088</v>
      </c>
      <c r="AU30">
        <f t="shared" si="9"/>
        <v>-338.14055670626647</v>
      </c>
      <c r="AW30">
        <v>27</v>
      </c>
      <c r="AX30">
        <f>IF(Z30&gt;0, (R30*SUMPRODUCT(K30:$K$98, X30:$X$98)-K30*$AZ$3)/Z30, 0)</f>
        <v>-28696.967384684438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0.26339700100000002</v>
      </c>
      <c r="Q31" s="4">
        <f t="shared" si="21"/>
        <v>50</v>
      </c>
      <c r="R31">
        <f t="shared" si="0"/>
        <v>100000</v>
      </c>
      <c r="S31">
        <f t="shared" si="1"/>
        <v>-38591.825156757121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-2432.7479275618634</v>
      </c>
      <c r="AC31">
        <f t="shared" si="2"/>
        <v>-2377.1337149642227</v>
      </c>
      <c r="AE31">
        <f t="shared" si="3"/>
        <v>0</v>
      </c>
      <c r="AF31">
        <f t="shared" si="4"/>
        <v>0</v>
      </c>
      <c r="AG31">
        <f t="shared" si="4"/>
        <v>-3.0798410094734865</v>
      </c>
      <c r="AH31">
        <f t="shared" si="5"/>
        <v>-2232.9136724417208</v>
      </c>
      <c r="AI31">
        <f t="shared" si="6"/>
        <v>-2235.9935134511943</v>
      </c>
      <c r="AJ31">
        <f t="shared" si="7"/>
        <v>-55.614212597640744</v>
      </c>
      <c r="AK31">
        <f t="shared" si="22"/>
        <v>-170.29235492933046</v>
      </c>
      <c r="AL31">
        <f t="shared" si="8"/>
        <v>-2461.9000809781655</v>
      </c>
      <c r="AN31">
        <f t="shared" si="9"/>
        <v>0</v>
      </c>
      <c r="AO31">
        <f t="shared" si="9"/>
        <v>0</v>
      </c>
      <c r="AP31">
        <f t="shared" si="9"/>
        <v>-0.3298511515303022</v>
      </c>
      <c r="AQ31">
        <f t="shared" si="9"/>
        <v>-239.14518439657078</v>
      </c>
      <c r="AR31">
        <f t="shared" si="9"/>
        <v>-239.47503554810109</v>
      </c>
      <c r="AS31">
        <f t="shared" si="9"/>
        <v>-5.9562854090052211</v>
      </c>
      <c r="AT31">
        <f t="shared" si="9"/>
        <v>-18.238321133287755</v>
      </c>
      <c r="AU31">
        <f t="shared" si="9"/>
        <v>-263.66964209039406</v>
      </c>
      <c r="AW31">
        <v>28</v>
      </c>
      <c r="AX31">
        <f>IF(Z31&gt;0, (R31*SUMPRODUCT(K31:$K$98, X31:$X$98)-K31*$AZ$3)/Z31, 0)</f>
        <v>-38591.825156757121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0.29593128600000002</v>
      </c>
      <c r="Q32" s="4">
        <f t="shared" si="21"/>
        <v>50</v>
      </c>
      <c r="R32">
        <f t="shared" si="0"/>
        <v>100000</v>
      </c>
      <c r="S32">
        <f t="shared" si="1"/>
        <v>-53444.805289875512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-2377.1337149642227</v>
      </c>
      <c r="AC32">
        <f t="shared" si="2"/>
        <v>-2284.8950712358137</v>
      </c>
      <c r="AE32">
        <f t="shared" si="3"/>
        <v>0</v>
      </c>
      <c r="AF32">
        <f t="shared" si="4"/>
        <v>0</v>
      </c>
      <c r="AG32">
        <f t="shared" si="4"/>
        <v>-2.1376212887697243</v>
      </c>
      <c r="AH32">
        <f t="shared" si="5"/>
        <v>-1822.8426212180543</v>
      </c>
      <c r="AI32">
        <f t="shared" si="6"/>
        <v>-1824.980242506824</v>
      </c>
      <c r="AJ32">
        <f t="shared" si="7"/>
        <v>-92.238643728408988</v>
      </c>
      <c r="AK32">
        <f t="shared" si="22"/>
        <v>-166.39936004749561</v>
      </c>
      <c r="AL32">
        <f t="shared" si="8"/>
        <v>-2083.6182462827287</v>
      </c>
      <c r="AN32">
        <f t="shared" si="9"/>
        <v>0</v>
      </c>
      <c r="AO32">
        <f t="shared" si="9"/>
        <v>0</v>
      </c>
      <c r="AP32">
        <f t="shared" si="9"/>
        <v>-0.20441014692326423</v>
      </c>
      <c r="AQ32">
        <f t="shared" si="9"/>
        <v>-174.30942046596999</v>
      </c>
      <c r="AR32">
        <f t="shared" si="9"/>
        <v>-174.51383061289326</v>
      </c>
      <c r="AS32">
        <f t="shared" si="9"/>
        <v>-8.8203251041619897</v>
      </c>
      <c r="AT32">
        <f t="shared" si="9"/>
        <v>-15.911947459515526</v>
      </c>
      <c r="AU32">
        <f t="shared" si="9"/>
        <v>-199.24610317657078</v>
      </c>
      <c r="AW32">
        <v>29</v>
      </c>
      <c r="AX32">
        <f>IF(Z32&gt;0, (R32*SUMPRODUCT(K32:$K$98, X32:$X$98)-K32*$AZ$3)/Z32, 0)</f>
        <v>-53444.805289875512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0.33262349499999999</v>
      </c>
      <c r="Q33" s="4">
        <f t="shared" si="21"/>
        <v>50</v>
      </c>
      <c r="R33">
        <f t="shared" si="0"/>
        <v>100000</v>
      </c>
      <c r="S33">
        <f t="shared" si="1"/>
        <v>-76974.529843986165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-2284.8950712358137</v>
      </c>
      <c r="AC33">
        <f t="shared" si="2"/>
        <v>-2163.326073733052</v>
      </c>
      <c r="AE33">
        <f t="shared" si="3"/>
        <v>0</v>
      </c>
      <c r="AF33">
        <f t="shared" si="4"/>
        <v>0</v>
      </c>
      <c r="AG33">
        <f t="shared" si="4"/>
        <v>-1.4052220118250371</v>
      </c>
      <c r="AH33">
        <f t="shared" si="5"/>
        <v>-1422.0461281139799</v>
      </c>
      <c r="AI33">
        <f t="shared" si="6"/>
        <v>-1423.451350125805</v>
      </c>
      <c r="AJ33">
        <f t="shared" si="7"/>
        <v>-121.5689975027617</v>
      </c>
      <c r="AK33">
        <f t="shared" si="22"/>
        <v>-159.94265498650697</v>
      </c>
      <c r="AL33">
        <f t="shared" si="8"/>
        <v>-1704.9630026150737</v>
      </c>
      <c r="AN33">
        <f t="shared" si="9"/>
        <v>0</v>
      </c>
      <c r="AO33">
        <f t="shared" si="9"/>
        <v>0</v>
      </c>
      <c r="AP33">
        <f t="shared" si="9"/>
        <v>-0.11997716783120707</v>
      </c>
      <c r="AQ33">
        <f t="shared" si="9"/>
        <v>-121.41360264835649</v>
      </c>
      <c r="AR33">
        <f t="shared" si="9"/>
        <v>-121.53357981618771</v>
      </c>
      <c r="AS33">
        <f t="shared" si="9"/>
        <v>-10.379501526251683</v>
      </c>
      <c r="AT33">
        <f t="shared" si="9"/>
        <v>-13.655825626985878</v>
      </c>
      <c r="AU33">
        <f t="shared" si="9"/>
        <v>-145.56890696942529</v>
      </c>
      <c r="AW33">
        <v>30</v>
      </c>
      <c r="AX33">
        <f>IF(Z33&gt;0, (R33*SUMPRODUCT(K33:$K$98, X33:$X$98)-K33*$AZ$3)/Z33, 0)</f>
        <v>-76974.529843986165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0.37225971299999999</v>
      </c>
      <c r="Q34" s="4">
        <f t="shared" si="21"/>
        <v>50</v>
      </c>
      <c r="R34">
        <f t="shared" si="0"/>
        <v>100000</v>
      </c>
      <c r="S34">
        <f t="shared" si="1"/>
        <v>-116383.50360700292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-2163.326073733052</v>
      </c>
      <c r="AC34">
        <f t="shared" si="2"/>
        <v>-2020.5625174807547</v>
      </c>
      <c r="AE34">
        <f t="shared" si="3"/>
        <v>0</v>
      </c>
      <c r="AF34">
        <f t="shared" si="4"/>
        <v>0</v>
      </c>
      <c r="AG34">
        <f t="shared" si="4"/>
        <v>-0.86806224888351591</v>
      </c>
      <c r="AH34">
        <f t="shared" si="5"/>
        <v>-1046.2150856465419</v>
      </c>
      <c r="AI34">
        <f t="shared" si="6"/>
        <v>-1047.0831478954253</v>
      </c>
      <c r="AJ34">
        <f t="shared" si="7"/>
        <v>-142.76355625229735</v>
      </c>
      <c r="AK34">
        <f t="shared" si="22"/>
        <v>-151.43282516131364</v>
      </c>
      <c r="AL34">
        <f t="shared" si="8"/>
        <v>-1341.2795293090362</v>
      </c>
      <c r="AN34">
        <f t="shared" si="9"/>
        <v>0</v>
      </c>
      <c r="AO34">
        <f t="shared" si="9"/>
        <v>0</v>
      </c>
      <c r="AP34">
        <f t="shared" si="9"/>
        <v>-6.6173866151336636E-2</v>
      </c>
      <c r="AQ34">
        <f t="shared" si="9"/>
        <v>-79.754760827496384</v>
      </c>
      <c r="AR34">
        <f t="shared" si="9"/>
        <v>-79.820934693647715</v>
      </c>
      <c r="AS34">
        <f t="shared" si="9"/>
        <v>-10.883109448520727</v>
      </c>
      <c r="AT34">
        <f t="shared" si="9"/>
        <v>-11.543982607275233</v>
      </c>
      <c r="AU34">
        <f t="shared" ref="AU34:AU69" si="23">AL34*$K34</f>
        <v>-102.24802674944367</v>
      </c>
      <c r="AW34">
        <v>31</v>
      </c>
      <c r="AX34">
        <f>IF(Z34&gt;0, (R34*SUMPRODUCT(K34:$K$98, X34:$X$98)-K34*$AZ$3)/Z34, 0)</f>
        <v>-116383.50360700292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0.41367450300000003</v>
      </c>
      <c r="Q35" s="4">
        <f t="shared" si="21"/>
        <v>50</v>
      </c>
      <c r="R35">
        <f t="shared" si="0"/>
        <v>100000</v>
      </c>
      <c r="S35">
        <f t="shared" si="1"/>
        <v>-186337.74462606994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-2020.5625174807547</v>
      </c>
      <c r="AC35">
        <f t="shared" si="2"/>
        <v>-1864.4448150040967</v>
      </c>
      <c r="AE35">
        <f t="shared" si="3"/>
        <v>0</v>
      </c>
      <c r="AF35">
        <f t="shared" ref="AF35:AG69" si="24">-$Z35*P35</f>
        <v>0</v>
      </c>
      <c r="AG35">
        <f t="shared" si="24"/>
        <v>-0.50028640701472993</v>
      </c>
      <c r="AH35">
        <f t="shared" si="5"/>
        <v>-718.19043875990155</v>
      </c>
      <c r="AI35">
        <f t="shared" ref="AI35:AI66" si="25">SUM(AE35:AH35)</f>
        <v>-718.69072516691631</v>
      </c>
      <c r="AJ35">
        <f t="shared" si="7"/>
        <v>-156.117702476658</v>
      </c>
      <c r="AK35">
        <f t="shared" si="22"/>
        <v>-141.43937622365283</v>
      </c>
      <c r="AL35">
        <f t="shared" ref="AL35:AL69" si="26">SUM(AI35:AK35)</f>
        <v>-1016.2478038672272</v>
      </c>
      <c r="AN35">
        <f t="shared" ref="AN35:AT69" si="27">AE35*$K35</f>
        <v>0</v>
      </c>
      <c r="AO35">
        <f t="shared" si="27"/>
        <v>0</v>
      </c>
      <c r="AP35">
        <f t="shared" si="27"/>
        <v>-3.405150562328621E-2</v>
      </c>
      <c r="AQ35">
        <f t="shared" si="27"/>
        <v>-48.882930699540552</v>
      </c>
      <c r="AR35">
        <f t="shared" si="27"/>
        <v>-48.916982205163833</v>
      </c>
      <c r="AS35">
        <f t="shared" si="27"/>
        <v>-10.62599892629488</v>
      </c>
      <c r="AT35">
        <f t="shared" si="27"/>
        <v>-9.6269329873917684</v>
      </c>
      <c r="AU35">
        <f t="shared" si="23"/>
        <v>-69.169914118850485</v>
      </c>
      <c r="AW35">
        <v>32</v>
      </c>
      <c r="AX35">
        <f>IF(Z35&gt;0, (R35*SUMPRODUCT(K35:$K$98, X35:$X$98)-K35*$AZ$3)/Z35, 0)</f>
        <v>-186337.74462606994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0.42102545200000002</v>
      </c>
      <c r="Q36" s="4">
        <f t="shared" si="21"/>
        <v>50</v>
      </c>
      <c r="R36">
        <f t="shared" si="0"/>
        <v>100000</v>
      </c>
      <c r="S36">
        <f t="shared" si="1"/>
        <v>-299091.15447940299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-1864.4448150040967</v>
      </c>
      <c r="AC36">
        <f t="shared" si="2"/>
        <v>-1702.7273320392133</v>
      </c>
      <c r="AE36">
        <f t="shared" si="3"/>
        <v>0</v>
      </c>
      <c r="AF36">
        <f t="shared" si="24"/>
        <v>0</v>
      </c>
      <c r="AG36">
        <f t="shared" si="24"/>
        <v>-0.28465023230175002</v>
      </c>
      <c r="AH36">
        <f t="shared" si="5"/>
        <v>-421.26662128566528</v>
      </c>
      <c r="AI36">
        <f t="shared" si="25"/>
        <v>-421.55127151796705</v>
      </c>
      <c r="AJ36">
        <f t="shared" si="7"/>
        <v>-161.7174829648834</v>
      </c>
      <c r="AK36">
        <f t="shared" si="22"/>
        <v>-130.51113705028678</v>
      </c>
      <c r="AL36">
        <f t="shared" si="26"/>
        <v>-713.77989153313729</v>
      </c>
      <c r="AN36">
        <f t="shared" si="27"/>
        <v>0</v>
      </c>
      <c r="AO36">
        <f t="shared" si="27"/>
        <v>0</v>
      </c>
      <c r="AP36">
        <f t="shared" si="27"/>
        <v>-1.7298607161364939E-2</v>
      </c>
      <c r="AQ36">
        <f t="shared" si="27"/>
        <v>-25.600983118436819</v>
      </c>
      <c r="AR36">
        <f t="shared" si="27"/>
        <v>-25.618281725598184</v>
      </c>
      <c r="AS36">
        <f t="shared" si="27"/>
        <v>-9.8278058173818863</v>
      </c>
      <c r="AT36">
        <f t="shared" si="27"/>
        <v>-7.9313509487063634</v>
      </c>
      <c r="AU36">
        <f t="shared" si="23"/>
        <v>-43.377438491686441</v>
      </c>
      <c r="AW36">
        <v>33</v>
      </c>
      <c r="AX36">
        <f>IF(Z36&gt;0, (R36*SUMPRODUCT(K36:$K$98, X36:$X$98)-K36*$AZ$3)/Z36, 0)</f>
        <v>-299091.15447940299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0.42896583300000002</v>
      </c>
      <c r="Q37" s="4">
        <f t="shared" si="21"/>
        <v>50</v>
      </c>
      <c r="R37">
        <f t="shared" si="0"/>
        <v>100000</v>
      </c>
      <c r="S37">
        <f t="shared" si="1"/>
        <v>-482250.04429874255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-1702.7273320392133</v>
      </c>
      <c r="AC37">
        <f t="shared" si="2"/>
        <v>-1540.2922315287001</v>
      </c>
      <c r="AE37">
        <f t="shared" si="3"/>
        <v>0</v>
      </c>
      <c r="AF37">
        <f t="shared" si="24"/>
        <v>0</v>
      </c>
      <c r="AG37">
        <f t="shared" si="24"/>
        <v>-0.15969850596576882</v>
      </c>
      <c r="AH37">
        <f t="shared" si="5"/>
        <v>-244.21044802592743</v>
      </c>
      <c r="AI37">
        <f t="shared" si="25"/>
        <v>-244.3701465318932</v>
      </c>
      <c r="AJ37">
        <f t="shared" si="7"/>
        <v>-162.43510051051317</v>
      </c>
      <c r="AK37">
        <f t="shared" si="22"/>
        <v>-119.19091324274494</v>
      </c>
      <c r="AL37">
        <f t="shared" si="26"/>
        <v>-525.99616028515129</v>
      </c>
      <c r="AN37">
        <f t="shared" si="27"/>
        <v>0</v>
      </c>
      <c r="AO37">
        <f t="shared" si="27"/>
        <v>0</v>
      </c>
      <c r="AP37">
        <f t="shared" si="27"/>
        <v>-8.6652764812826903E-3</v>
      </c>
      <c r="AQ37">
        <f t="shared" si="27"/>
        <v>-13.250913269133351</v>
      </c>
      <c r="AR37">
        <f t="shared" si="27"/>
        <v>-13.259578545614634</v>
      </c>
      <c r="AS37">
        <f t="shared" si="27"/>
        <v>-8.81376471042406</v>
      </c>
      <c r="AT37">
        <f t="shared" si="27"/>
        <v>-6.4673254834728846</v>
      </c>
      <c r="AU37">
        <f t="shared" si="23"/>
        <v>-28.540668739511577</v>
      </c>
      <c r="AW37">
        <v>34</v>
      </c>
      <c r="AX37">
        <f>IF(Z37&gt;0, (R37*SUMPRODUCT(K37:$K$98, X37:$X$98)-K37*$AZ$3)/Z37, 0)</f>
        <v>-482250.04429874255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0.43771532000000002</v>
      </c>
      <c r="Q38" s="4">
        <f t="shared" si="21"/>
        <v>50</v>
      </c>
      <c r="R38">
        <f t="shared" si="0"/>
        <v>100000</v>
      </c>
      <c r="S38">
        <f t="shared" si="1"/>
        <v>-785526.58378806571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-1540.2922315287001</v>
      </c>
      <c r="AC38">
        <f t="shared" si="2"/>
        <v>-1385.6537844148424</v>
      </c>
      <c r="AE38">
        <f t="shared" si="3"/>
        <v>0</v>
      </c>
      <c r="AF38">
        <f t="shared" si="24"/>
        <v>0</v>
      </c>
      <c r="AG38">
        <f t="shared" si="24"/>
        <v>-8.8199038263782711E-2</v>
      </c>
      <c r="AH38">
        <f t="shared" si="5"/>
        <v>-139.80496528465682</v>
      </c>
      <c r="AI38">
        <f t="shared" si="25"/>
        <v>-139.8931643229206</v>
      </c>
      <c r="AJ38">
        <f t="shared" si="7"/>
        <v>-154.63844711385764</v>
      </c>
      <c r="AK38">
        <f t="shared" si="22"/>
        <v>-107.82045620700902</v>
      </c>
      <c r="AL38">
        <f t="shared" si="26"/>
        <v>-402.35206764378722</v>
      </c>
      <c r="AN38">
        <f t="shared" si="27"/>
        <v>0</v>
      </c>
      <c r="AO38">
        <f t="shared" si="27"/>
        <v>0</v>
      </c>
      <c r="AP38">
        <f t="shared" si="27"/>
        <v>-4.272945936229228E-3</v>
      </c>
      <c r="AQ38">
        <f t="shared" si="27"/>
        <v>-6.7730790498091542</v>
      </c>
      <c r="AR38">
        <f t="shared" si="27"/>
        <v>-6.7773519957453834</v>
      </c>
      <c r="AS38">
        <f t="shared" si="27"/>
        <v>-7.4917112157592074</v>
      </c>
      <c r="AT38">
        <f t="shared" si="27"/>
        <v>-5.223537458699286</v>
      </c>
      <c r="AU38">
        <f t="shared" si="23"/>
        <v>-19.492600670203874</v>
      </c>
      <c r="AW38">
        <v>35</v>
      </c>
      <c r="AX38">
        <f>IF(Z38&gt;0, (R38*SUMPRODUCT(K38:$K$98, X38:$X$98)-K38*$AZ$3)/Z38, 0)</f>
        <v>-785526.58378806571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0.44739131599999998</v>
      </c>
      <c r="Q39" s="4">
        <f t="shared" si="21"/>
        <v>50</v>
      </c>
      <c r="R39">
        <f t="shared" si="0"/>
        <v>100000</v>
      </c>
      <c r="S39">
        <f t="shared" si="1"/>
        <v>-1298149.6996987073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-1385.6537844148424</v>
      </c>
      <c r="AC39">
        <f t="shared" si="2"/>
        <v>-1242.5256488369812</v>
      </c>
      <c r="AE39">
        <f t="shared" si="3"/>
        <v>0</v>
      </c>
      <c r="AF39">
        <f t="shared" si="24"/>
        <v>0</v>
      </c>
      <c r="AG39">
        <f t="shared" si="24"/>
        <v>-4.7857564082376777E-2</v>
      </c>
      <c r="AH39">
        <f t="shared" si="5"/>
        <v>-78.918967597536195</v>
      </c>
      <c r="AI39">
        <f t="shared" si="25"/>
        <v>-78.966825161618573</v>
      </c>
      <c r="AJ39">
        <f t="shared" si="7"/>
        <v>-143.12813557786126</v>
      </c>
      <c r="AK39">
        <f t="shared" si="22"/>
        <v>-96.995764909038982</v>
      </c>
      <c r="AL39">
        <f t="shared" si="26"/>
        <v>-319.0907256485188</v>
      </c>
      <c r="AN39">
        <f t="shared" si="27"/>
        <v>0</v>
      </c>
      <c r="AO39">
        <f t="shared" si="27"/>
        <v>0</v>
      </c>
      <c r="AP39">
        <f t="shared" si="27"/>
        <v>-2.0701228314825796E-3</v>
      </c>
      <c r="AQ39">
        <f t="shared" si="27"/>
        <v>-3.4137123314400823</v>
      </c>
      <c r="AR39">
        <f t="shared" si="27"/>
        <v>-3.4157824542715649</v>
      </c>
      <c r="AS39">
        <f t="shared" si="27"/>
        <v>-6.1911387879512336</v>
      </c>
      <c r="AT39">
        <f t="shared" si="27"/>
        <v>-4.1956407799965545</v>
      </c>
      <c r="AU39">
        <f t="shared" si="23"/>
        <v>-13.802562022219353</v>
      </c>
      <c r="AW39">
        <v>36</v>
      </c>
      <c r="AX39">
        <f>IF(Z39&gt;0, (R39*SUMPRODUCT(K39:$K$98, X39:$X$98)-K39*$AZ$3)/Z39, 0)</f>
        <v>-1298149.6996987073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0.457001349</v>
      </c>
      <c r="Q40" s="4">
        <f t="shared" si="21"/>
        <v>50</v>
      </c>
      <c r="R40">
        <f t="shared" si="0"/>
        <v>100000</v>
      </c>
      <c r="S40">
        <f t="shared" si="1"/>
        <v>-2179900.9048359753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-1242.5256488369812</v>
      </c>
      <c r="AC40">
        <f t="shared" si="2"/>
        <v>-1112.0989909651437</v>
      </c>
      <c r="AE40">
        <f t="shared" si="3"/>
        <v>0</v>
      </c>
      <c r="AF40">
        <f t="shared" si="24"/>
        <v>0</v>
      </c>
      <c r="AG40">
        <f t="shared" si="24"/>
        <v>-2.5508017096052875E-2</v>
      </c>
      <c r="AH40">
        <f t="shared" si="5"/>
        <v>-43.741942691000268</v>
      </c>
      <c r="AI40">
        <f t="shared" si="25"/>
        <v>-43.76745070809632</v>
      </c>
      <c r="AJ40">
        <f t="shared" si="7"/>
        <v>-130.42665787183751</v>
      </c>
      <c r="AK40">
        <f t="shared" si="22"/>
        <v>-86.976795418588694</v>
      </c>
      <c r="AL40">
        <f t="shared" si="26"/>
        <v>-261.17090399852248</v>
      </c>
      <c r="AN40">
        <f t="shared" si="27"/>
        <v>0</v>
      </c>
      <c r="AO40">
        <f t="shared" si="27"/>
        <v>0</v>
      </c>
      <c r="AP40">
        <f t="shared" si="27"/>
        <v>-9.8515417552188849E-4</v>
      </c>
      <c r="AQ40">
        <f t="shared" si="27"/>
        <v>-1.6893730831843543</v>
      </c>
      <c r="AR40">
        <f t="shared" si="27"/>
        <v>-1.690358237359876</v>
      </c>
      <c r="AS40">
        <f t="shared" si="27"/>
        <v>-5.0372542137620009</v>
      </c>
      <c r="AT40">
        <f t="shared" si="27"/>
        <v>-3.3591616650356855</v>
      </c>
      <c r="AU40">
        <f t="shared" si="23"/>
        <v>-10.08677411615756</v>
      </c>
      <c r="AW40">
        <v>37</v>
      </c>
      <c r="AX40">
        <f>IF(Z40&gt;0, (R40*SUMPRODUCT(K40:$K$98, X40:$X$98)-K40*$AZ$3)/Z40, 0)</f>
        <v>-2179900.9048359753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0.46737994300000002</v>
      </c>
      <c r="Q41" s="4">
        <f t="shared" si="21"/>
        <v>50</v>
      </c>
      <c r="R41">
        <f t="shared" si="0"/>
        <v>100000</v>
      </c>
      <c r="S41">
        <f t="shared" si="1"/>
        <v>-3729232.3641049536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-1112.0989909651437</v>
      </c>
      <c r="AC41">
        <f t="shared" si="2"/>
        <v>-994.28803350968781</v>
      </c>
      <c r="AE41">
        <f t="shared" si="3"/>
        <v>0</v>
      </c>
      <c r="AF41">
        <f t="shared" si="24"/>
        <v>0</v>
      </c>
      <c r="AG41">
        <f t="shared" si="24"/>
        <v>-1.3331001348696128E-2</v>
      </c>
      <c r="AH41">
        <f t="shared" si="5"/>
        <v>-23.843871152792438</v>
      </c>
      <c r="AI41">
        <f t="shared" si="25"/>
        <v>-23.857202154141135</v>
      </c>
      <c r="AJ41">
        <f t="shared" si="7"/>
        <v>-117.81095745545588</v>
      </c>
      <c r="AK41">
        <f t="shared" si="22"/>
        <v>-77.846929367560065</v>
      </c>
      <c r="AL41">
        <f t="shared" si="26"/>
        <v>-219.51508897715706</v>
      </c>
      <c r="AN41">
        <f t="shared" si="27"/>
        <v>0</v>
      </c>
      <c r="AO41">
        <f t="shared" si="27"/>
        <v>0</v>
      </c>
      <c r="AP41">
        <f t="shared" si="27"/>
        <v>-4.5969761729021185E-4</v>
      </c>
      <c r="AQ41">
        <f t="shared" si="27"/>
        <v>-0.82221661143148606</v>
      </c>
      <c r="AR41">
        <f t="shared" si="27"/>
        <v>-0.82267630904877631</v>
      </c>
      <c r="AS41">
        <f t="shared" si="27"/>
        <v>-4.0625167619721667</v>
      </c>
      <c r="AT41">
        <f t="shared" si="27"/>
        <v>-2.6844230982788795</v>
      </c>
      <c r="AU41">
        <f t="shared" si="23"/>
        <v>-7.5696161692998221</v>
      </c>
      <c r="AW41">
        <v>38</v>
      </c>
      <c r="AX41">
        <f>IF(Z41&gt;0, (R41*SUMPRODUCT(K41:$K$98, X41:$X$98)-K41*$AZ$3)/Z41, 0)</f>
        <v>-3729232.3641049536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0.47825477199999999</v>
      </c>
      <c r="Q42" s="4">
        <f t="shared" si="21"/>
        <v>50</v>
      </c>
      <c r="R42">
        <f t="shared" si="0"/>
        <v>100000</v>
      </c>
      <c r="S42">
        <f t="shared" si="1"/>
        <v>-6511313.3021902787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-994.28803350968781</v>
      </c>
      <c r="AC42">
        <f t="shared" si="2"/>
        <v>-888.41352642590471</v>
      </c>
      <c r="AE42">
        <f t="shared" si="3"/>
        <v>0</v>
      </c>
      <c r="AF42">
        <f t="shared" si="24"/>
        <v>0</v>
      </c>
      <c r="AG42">
        <f t="shared" si="24"/>
        <v>-6.8220763246568073E-3</v>
      </c>
      <c r="AH42">
        <f t="shared" si="5"/>
        <v>-12.751230021104719</v>
      </c>
      <c r="AI42">
        <f t="shared" si="25"/>
        <v>-12.758052097429376</v>
      </c>
      <c r="AJ42">
        <f t="shared" si="7"/>
        <v>-105.8745070837831</v>
      </c>
      <c r="AK42">
        <f t="shared" si="22"/>
        <v>-69.600162345678157</v>
      </c>
      <c r="AL42">
        <f t="shared" si="26"/>
        <v>-188.23272152689063</v>
      </c>
      <c r="AN42">
        <f t="shared" si="27"/>
        <v>0</v>
      </c>
      <c r="AO42">
        <f t="shared" si="27"/>
        <v>0</v>
      </c>
      <c r="AP42">
        <f t="shared" si="27"/>
        <v>-2.1004291247431802E-4</v>
      </c>
      <c r="AQ42">
        <f t="shared" si="27"/>
        <v>-0.39259389133227418</v>
      </c>
      <c r="AR42">
        <f t="shared" si="27"/>
        <v>-0.39280393424474846</v>
      </c>
      <c r="AS42">
        <f t="shared" si="27"/>
        <v>-3.2597392298713888</v>
      </c>
      <c r="AT42">
        <f t="shared" si="27"/>
        <v>-2.1428990401257391</v>
      </c>
      <c r="AU42">
        <f t="shared" si="23"/>
        <v>-5.7954422042418763</v>
      </c>
      <c r="AW42">
        <v>39</v>
      </c>
      <c r="AX42">
        <f>IF(Z42&gt;0, (R42*SUMPRODUCT(K42:$K$98, X42:$X$98)-K42*$AZ$3)/Z42, 0)</f>
        <v>-6511313.3021902787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0.48949088600000001</v>
      </c>
      <c r="Q43" s="4">
        <f t="shared" si="21"/>
        <v>50</v>
      </c>
      <c r="R43">
        <f t="shared" si="0"/>
        <v>100000</v>
      </c>
      <c r="S43">
        <f t="shared" si="1"/>
        <v>-11620128.048427673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-888.41352642590471</v>
      </c>
      <c r="AC43">
        <f t="shared" si="2"/>
        <v>-793.54118844650964</v>
      </c>
      <c r="AE43">
        <f t="shared" si="3"/>
        <v>0</v>
      </c>
      <c r="AF43">
        <f t="shared" si="24"/>
        <v>0</v>
      </c>
      <c r="AG43">
        <f t="shared" si="24"/>
        <v>-3.4145113768943545E-3</v>
      </c>
      <c r="AH43">
        <f t="shared" si="5"/>
        <v>-6.6786883690317689</v>
      </c>
      <c r="AI43">
        <f t="shared" si="25"/>
        <v>-6.6821028804086628</v>
      </c>
      <c r="AJ43">
        <f t="shared" si="7"/>
        <v>-94.87233797939507</v>
      </c>
      <c r="AK43">
        <f t="shared" si="22"/>
        <v>-62.188946849813334</v>
      </c>
      <c r="AL43">
        <f t="shared" si="26"/>
        <v>-163.74338770961708</v>
      </c>
      <c r="AN43">
        <f t="shared" si="27"/>
        <v>0</v>
      </c>
      <c r="AO43">
        <f t="shared" si="27"/>
        <v>0</v>
      </c>
      <c r="AP43">
        <f t="shared" si="27"/>
        <v>-9.386463573616111E-5</v>
      </c>
      <c r="AQ43">
        <f t="shared" si="27"/>
        <v>-0.18359659165191855</v>
      </c>
      <c r="AR43">
        <f t="shared" si="27"/>
        <v>-0.18369045628765468</v>
      </c>
      <c r="AS43">
        <f t="shared" si="27"/>
        <v>-2.6080327352646009</v>
      </c>
      <c r="AT43">
        <f t="shared" si="27"/>
        <v>-1.7095690125310192</v>
      </c>
      <c r="AU43">
        <f t="shared" si="23"/>
        <v>-4.501292204083275</v>
      </c>
      <c r="AW43">
        <v>40</v>
      </c>
      <c r="AX43">
        <f>IF(Z43&gt;0, (R43*SUMPRODUCT(K43:$K$98, X43:$X$98)-K43*$AZ$3)/Z43, 0)</f>
        <v>-11620128.048427673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0.50154699899999999</v>
      </c>
      <c r="Q44" s="4">
        <f t="shared" si="21"/>
        <v>50</v>
      </c>
      <c r="R44">
        <f t="shared" si="0"/>
        <v>100000</v>
      </c>
      <c r="S44">
        <f t="shared" si="1"/>
        <v>-21245196.458006974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-793.54118844650964</v>
      </c>
      <c r="AC44">
        <f t="shared" si="2"/>
        <v>-708.66681015358358</v>
      </c>
      <c r="AE44">
        <f t="shared" si="3"/>
        <v>0</v>
      </c>
      <c r="AF44">
        <f t="shared" si="24"/>
        <v>0</v>
      </c>
      <c r="AG44">
        <f t="shared" si="24"/>
        <v>-1.6678283289926895E-3</v>
      </c>
      <c r="AH44">
        <f t="shared" si="5"/>
        <v>-3.4250758682654427</v>
      </c>
      <c r="AI44">
        <f t="shared" si="25"/>
        <v>-3.4267436965944356</v>
      </c>
      <c r="AJ44">
        <f t="shared" si="7"/>
        <v>-84.874378292926053</v>
      </c>
      <c r="AK44">
        <f t="shared" si="22"/>
        <v>-55.547883191255679</v>
      </c>
      <c r="AL44">
        <f t="shared" si="26"/>
        <v>-143.84900518077615</v>
      </c>
      <c r="AN44">
        <f t="shared" si="27"/>
        <v>0</v>
      </c>
      <c r="AO44">
        <f t="shared" si="27"/>
        <v>0</v>
      </c>
      <c r="AP44">
        <f t="shared" si="27"/>
        <v>-4.0936127690267623E-5</v>
      </c>
      <c r="AQ44">
        <f t="shared" si="27"/>
        <v>-8.406701136732099E-2</v>
      </c>
      <c r="AR44">
        <f t="shared" si="27"/>
        <v>-8.4107947495011257E-2</v>
      </c>
      <c r="AS44">
        <f t="shared" si="27"/>
        <v>-2.0832050439686043</v>
      </c>
      <c r="AT44">
        <f t="shared" si="27"/>
        <v>-1.3633988580915153</v>
      </c>
      <c r="AU44">
        <f t="shared" si="23"/>
        <v>-3.53071184955513</v>
      </c>
      <c r="AW44">
        <v>41</v>
      </c>
      <c r="AX44">
        <f>IF(Z44&gt;0, (R44*SUMPRODUCT(K44:$K$98, X44:$X$98)-K44*$AZ$3)/Z44, 0)</f>
        <v>-21245196.458006974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0.51394563599999998</v>
      </c>
      <c r="Q45" s="4">
        <f t="shared" si="21"/>
        <v>50</v>
      </c>
      <c r="R45">
        <f t="shared" si="0"/>
        <v>100000</v>
      </c>
      <c r="S45">
        <f t="shared" si="1"/>
        <v>-39850417.144331239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-708.66681015358358</v>
      </c>
      <c r="AC45">
        <f t="shared" si="2"/>
        <v>-632.80625673229201</v>
      </c>
      <c r="AE45">
        <f t="shared" si="3"/>
        <v>0</v>
      </c>
      <c r="AF45">
        <f t="shared" si="24"/>
        <v>0</v>
      </c>
      <c r="AG45">
        <f t="shared" si="24"/>
        <v>-7.9397695441979759E-4</v>
      </c>
      <c r="AH45">
        <f t="shared" si="5"/>
        <v>-1.7143461825659301</v>
      </c>
      <c r="AI45">
        <f t="shared" si="25"/>
        <v>-1.7151401595203499</v>
      </c>
      <c r="AJ45">
        <f t="shared" si="7"/>
        <v>-75.86055342129157</v>
      </c>
      <c r="AK45">
        <f t="shared" si="22"/>
        <v>-49.606676710750854</v>
      </c>
      <c r="AL45">
        <f t="shared" si="26"/>
        <v>-127.18237029156276</v>
      </c>
      <c r="AN45">
        <f t="shared" si="27"/>
        <v>0</v>
      </c>
      <c r="AO45">
        <f t="shared" si="27"/>
        <v>0</v>
      </c>
      <c r="AP45">
        <f t="shared" si="27"/>
        <v>-1.7399841278761732E-5</v>
      </c>
      <c r="AQ45">
        <f t="shared" si="27"/>
        <v>-3.7569543180628218E-2</v>
      </c>
      <c r="AR45">
        <f t="shared" si="27"/>
        <v>-3.7586943021906981E-2</v>
      </c>
      <c r="AS45">
        <f t="shared" si="27"/>
        <v>-1.6624683896701595</v>
      </c>
      <c r="AT45">
        <f t="shared" si="27"/>
        <v>-1.0871200937622436</v>
      </c>
      <c r="AU45">
        <f t="shared" si="23"/>
        <v>-2.78717542645431</v>
      </c>
      <c r="AW45">
        <v>42</v>
      </c>
      <c r="AX45">
        <f>IF(Z45&gt;0, (R45*SUMPRODUCT(K45:$K$98, X45:$X$98)-K45*$AZ$3)/Z45, 0)</f>
        <v>-39850417.144331239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0.52707773400000002</v>
      </c>
      <c r="Q46" s="4">
        <f t="shared" si="21"/>
        <v>50</v>
      </c>
      <c r="R46">
        <f t="shared" si="0"/>
        <v>100000</v>
      </c>
      <c r="S46">
        <f t="shared" si="1"/>
        <v>-76865287.39476046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-632.80625673229201</v>
      </c>
      <c r="AC46">
        <f t="shared" si="2"/>
        <v>-565.03612946059843</v>
      </c>
      <c r="AE46">
        <f t="shared" si="3"/>
        <v>0</v>
      </c>
      <c r="AF46">
        <f t="shared" si="24"/>
        <v>0</v>
      </c>
      <c r="AG46">
        <f t="shared" si="24"/>
        <v>-3.6754961089179136E-4</v>
      </c>
      <c r="AH46">
        <f t="shared" si="5"/>
        <v>-0.83697514796761641</v>
      </c>
      <c r="AI46">
        <f t="shared" si="25"/>
        <v>-0.83734269757850821</v>
      </c>
      <c r="AJ46">
        <f t="shared" si="7"/>
        <v>-67.770127271693582</v>
      </c>
      <c r="AK46">
        <f t="shared" si="22"/>
        <v>-44.296437971260445</v>
      </c>
      <c r="AL46">
        <f t="shared" si="26"/>
        <v>-112.90390794053253</v>
      </c>
      <c r="AN46">
        <f t="shared" si="27"/>
        <v>0</v>
      </c>
      <c r="AO46">
        <f t="shared" si="27"/>
        <v>0</v>
      </c>
      <c r="AP46">
        <f t="shared" si="27"/>
        <v>-7.1917624578613537E-6</v>
      </c>
      <c r="AQ46">
        <f t="shared" si="27"/>
        <v>-1.6376908773516777E-2</v>
      </c>
      <c r="AR46">
        <f t="shared" si="27"/>
        <v>-1.6384100535974638E-2</v>
      </c>
      <c r="AS46">
        <f t="shared" si="27"/>
        <v>-1.3260431861007769</v>
      </c>
      <c r="AT46">
        <f t="shared" si="27"/>
        <v>-0.86673866650476095</v>
      </c>
      <c r="AU46">
        <f t="shared" si="23"/>
        <v>-2.2091659531415124</v>
      </c>
      <c r="AW46">
        <v>43</v>
      </c>
      <c r="AX46">
        <f>IF(Z46&gt;0, (R46*SUMPRODUCT(K46:$K$98, X46:$X$98)-K46*$AZ$3)/Z46, 0)</f>
        <v>-76865287.39476046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0.54097960300000003</v>
      </c>
      <c r="Q47" s="4">
        <f t="shared" si="21"/>
        <v>50</v>
      </c>
      <c r="R47">
        <f t="shared" si="0"/>
        <v>100000</v>
      </c>
      <c r="S47">
        <f t="shared" si="1"/>
        <v>-152847266.924243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-565.03612946059843</v>
      </c>
      <c r="AC47">
        <f t="shared" si="2"/>
        <v>-504.50991992752012</v>
      </c>
      <c r="AE47">
        <f t="shared" si="3"/>
        <v>0</v>
      </c>
      <c r="AF47">
        <f t="shared" si="24"/>
        <v>0</v>
      </c>
      <c r="AG47">
        <f t="shared" si="24"/>
        <v>-1.6503727219982766E-4</v>
      </c>
      <c r="AH47">
        <f t="shared" si="5"/>
        <v>-0.39767368516609158</v>
      </c>
      <c r="AI47">
        <f t="shared" si="25"/>
        <v>-0.39783872243829144</v>
      </c>
      <c r="AJ47">
        <f t="shared" si="7"/>
        <v>-60.526209533078315</v>
      </c>
      <c r="AK47">
        <f t="shared" si="22"/>
        <v>-39.552529062241895</v>
      </c>
      <c r="AL47">
        <f t="shared" si="26"/>
        <v>-100.47657731775851</v>
      </c>
      <c r="AN47">
        <f t="shared" si="27"/>
        <v>0</v>
      </c>
      <c r="AO47">
        <f t="shared" si="27"/>
        <v>0</v>
      </c>
      <c r="AP47">
        <f t="shared" si="27"/>
        <v>-2.8832571731773216E-6</v>
      </c>
      <c r="AQ47">
        <f t="shared" si="27"/>
        <v>-6.9474942845073918E-3</v>
      </c>
      <c r="AR47">
        <f t="shared" si="27"/>
        <v>-6.95037754168057E-3</v>
      </c>
      <c r="AS47">
        <f t="shared" si="27"/>
        <v>-1.0574134283447267</v>
      </c>
      <c r="AT47">
        <f t="shared" si="27"/>
        <v>-0.69099611024795227</v>
      </c>
      <c r="AU47">
        <f t="shared" si="23"/>
        <v>-1.7553599161343598</v>
      </c>
      <c r="AW47">
        <v>44</v>
      </c>
      <c r="AX47">
        <f>IF(Z47&gt;0, (R47*SUMPRODUCT(K47:$K$98, X47:$X$98)-K47*$AZ$3)/Z47, 0)</f>
        <v>-152847266.924243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0.55513806300000001</v>
      </c>
      <c r="Q48" s="4">
        <f t="shared" si="21"/>
        <v>50</v>
      </c>
      <c r="R48">
        <f t="shared" si="0"/>
        <v>100000</v>
      </c>
      <c r="S48">
        <f t="shared" si="1"/>
        <v>-313829493.0405407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-504.50991992752012</v>
      </c>
      <c r="AC48">
        <f t="shared" si="2"/>
        <v>-450.46098667015139</v>
      </c>
      <c r="AE48">
        <f t="shared" si="3"/>
        <v>0</v>
      </c>
      <c r="AF48">
        <f t="shared" si="24"/>
        <v>0</v>
      </c>
      <c r="AG48">
        <f t="shared" si="24"/>
        <v>-7.1768427866013312E-5</v>
      </c>
      <c r="AH48">
        <f t="shared" si="5"/>
        <v>-0.18323694322363215</v>
      </c>
      <c r="AI48">
        <f t="shared" si="25"/>
        <v>-0.18330871165149817</v>
      </c>
      <c r="AJ48">
        <f t="shared" si="7"/>
        <v>-54.048933257368731</v>
      </c>
      <c r="AK48">
        <f t="shared" si="22"/>
        <v>-35.31569439492641</v>
      </c>
      <c r="AL48">
        <f t="shared" si="26"/>
        <v>-89.547936363946633</v>
      </c>
      <c r="AN48">
        <f t="shared" si="27"/>
        <v>0</v>
      </c>
      <c r="AO48">
        <f t="shared" si="27"/>
        <v>0</v>
      </c>
      <c r="AP48">
        <f t="shared" si="27"/>
        <v>-1.1194810707116379E-6</v>
      </c>
      <c r="AQ48">
        <f t="shared" si="27"/>
        <v>-2.858224646872346E-3</v>
      </c>
      <c r="AR48">
        <f t="shared" si="27"/>
        <v>-2.8593441279430578E-3</v>
      </c>
      <c r="AS48">
        <f t="shared" si="27"/>
        <v>-0.84308322577084915</v>
      </c>
      <c r="AT48">
        <f t="shared" si="27"/>
        <v>-0.55087247344984047</v>
      </c>
      <c r="AU48">
        <f t="shared" si="23"/>
        <v>-1.3968150433486326</v>
      </c>
      <c r="AW48">
        <v>45</v>
      </c>
      <c r="AX48">
        <f>IF(Z48&gt;0, (R48*SUMPRODUCT(K48:$K$98, X48:$X$98)-K48*$AZ$3)/Z48, 0)</f>
        <v>-313829493.0405407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0.569934367</v>
      </c>
      <c r="Q49" s="4">
        <f t="shared" si="21"/>
        <v>50</v>
      </c>
      <c r="R49">
        <f t="shared" si="0"/>
        <v>100000</v>
      </c>
      <c r="S49">
        <f t="shared" si="1"/>
        <v>-667054202.87995648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-450.46098667015139</v>
      </c>
      <c r="AC49">
        <f t="shared" si="2"/>
        <v>-402.19966565225059</v>
      </c>
      <c r="AE49">
        <f t="shared" si="3"/>
        <v>0</v>
      </c>
      <c r="AF49">
        <f t="shared" si="24"/>
        <v>0</v>
      </c>
      <c r="AG49">
        <f t="shared" si="24"/>
        <v>-3.014745008095172E-5</v>
      </c>
      <c r="AH49">
        <f t="shared" si="5"/>
        <v>-8.1806587012802912E-2</v>
      </c>
      <c r="AI49">
        <f t="shared" si="25"/>
        <v>-8.1836734462883864E-2</v>
      </c>
      <c r="AJ49">
        <f t="shared" si="7"/>
        <v>-48.261321017900798</v>
      </c>
      <c r="AK49">
        <f t="shared" si="22"/>
        <v>-31.532269066910601</v>
      </c>
      <c r="AL49">
        <f t="shared" si="26"/>
        <v>-79.875426819274281</v>
      </c>
      <c r="AN49">
        <f t="shared" si="27"/>
        <v>0</v>
      </c>
      <c r="AO49">
        <f t="shared" si="27"/>
        <v>0</v>
      </c>
      <c r="AP49">
        <f t="shared" si="27"/>
        <v>-4.1987100410714459E-7</v>
      </c>
      <c r="AQ49">
        <f t="shared" si="27"/>
        <v>-1.139340598936642E-3</v>
      </c>
      <c r="AR49">
        <f t="shared" si="27"/>
        <v>-1.1397604699407492E-3</v>
      </c>
      <c r="AS49">
        <f t="shared" si="27"/>
        <v>-0.67214737103508793</v>
      </c>
      <c r="AT49">
        <f t="shared" si="27"/>
        <v>-0.43915772111239376</v>
      </c>
      <c r="AU49">
        <f t="shared" si="23"/>
        <v>-1.1124448526174224</v>
      </c>
      <c r="AW49">
        <v>46</v>
      </c>
      <c r="AX49">
        <f>IF(Z49&gt;0, (R49*SUMPRODUCT(K49:$K$98, X49:$X$98)-K49*$AZ$3)/Z49, 0)</f>
        <v>-667054202.87995648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0.58483052300000005</v>
      </c>
      <c r="Q50" s="4">
        <f t="shared" si="21"/>
        <v>50</v>
      </c>
      <c r="R50">
        <f t="shared" si="0"/>
        <v>100000</v>
      </c>
      <c r="S50">
        <f t="shared" si="1"/>
        <v>-1469966787.4770193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-402.19966565225059</v>
      </c>
      <c r="AC50">
        <f t="shared" si="2"/>
        <v>-359.10778781200338</v>
      </c>
      <c r="AE50">
        <f t="shared" si="3"/>
        <v>0</v>
      </c>
      <c r="AF50">
        <f t="shared" si="24"/>
        <v>0</v>
      </c>
      <c r="AG50">
        <f t="shared" si="24"/>
        <v>-1.2214826582182812E-5</v>
      </c>
      <c r="AH50">
        <f t="shared" si="5"/>
        <v>-3.5262297995918776E-2</v>
      </c>
      <c r="AI50">
        <f t="shared" si="25"/>
        <v>-3.5274512822500957E-2</v>
      </c>
      <c r="AJ50">
        <f t="shared" si="7"/>
        <v>-43.091877840247207</v>
      </c>
      <c r="AK50">
        <f t="shared" si="22"/>
        <v>-28.153976595657543</v>
      </c>
      <c r="AL50">
        <f t="shared" si="26"/>
        <v>-71.281128948727257</v>
      </c>
      <c r="AN50">
        <f t="shared" si="27"/>
        <v>0</v>
      </c>
      <c r="AO50">
        <f t="shared" si="27"/>
        <v>0</v>
      </c>
      <c r="AP50">
        <f t="shared" si="27"/>
        <v>-1.5189188851924691E-7</v>
      </c>
      <c r="AQ50">
        <f t="shared" si="27"/>
        <v>-4.384881766509223E-4</v>
      </c>
      <c r="AR50">
        <f t="shared" si="27"/>
        <v>-4.3864006853944155E-4</v>
      </c>
      <c r="AS50">
        <f t="shared" si="27"/>
        <v>-0.53584933531051215</v>
      </c>
      <c r="AT50">
        <f t="shared" si="27"/>
        <v>-0.35009589744637282</v>
      </c>
      <c r="AU50">
        <f t="shared" si="23"/>
        <v>-0.88638387282542452</v>
      </c>
      <c r="AW50">
        <v>47</v>
      </c>
      <c r="AX50">
        <f>IF(Z50&gt;0, (R50*SUMPRODUCT(K50:$K$98, X50:$X$98)-K50*$AZ$3)/Z50, 0)</f>
        <v>-1469966787.4770193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0.59948279800000004</v>
      </c>
      <c r="Q51" s="4">
        <f t="shared" si="21"/>
        <v>50</v>
      </c>
      <c r="R51">
        <f t="shared" si="0"/>
        <v>100000</v>
      </c>
      <c r="S51">
        <f t="shared" si="1"/>
        <v>-3360855378.701416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-359.10778781200338</v>
      </c>
      <c r="AC51">
        <f t="shared" si="2"/>
        <v>-320.63231810299601</v>
      </c>
      <c r="AE51">
        <f t="shared" si="3"/>
        <v>0</v>
      </c>
      <c r="AF51">
        <f t="shared" si="24"/>
        <v>0</v>
      </c>
      <c r="AG51">
        <f t="shared" si="24"/>
        <v>-4.7700998997892543E-6</v>
      </c>
      <c r="AH51">
        <f t="shared" si="5"/>
        <v>-1.4645156833143462E-2</v>
      </c>
      <c r="AI51">
        <f t="shared" si="25"/>
        <v>-1.4649926933043251E-2</v>
      </c>
      <c r="AJ51">
        <f t="shared" si="7"/>
        <v>-38.475469709007371</v>
      </c>
      <c r="AK51">
        <f t="shared" si="22"/>
        <v>-25.137545146840239</v>
      </c>
      <c r="AL51">
        <f t="shared" si="26"/>
        <v>-63.627664782780656</v>
      </c>
      <c r="AN51">
        <f t="shared" si="27"/>
        <v>0</v>
      </c>
      <c r="AO51">
        <f t="shared" si="27"/>
        <v>0</v>
      </c>
      <c r="AP51">
        <f t="shared" si="27"/>
        <v>-5.296106724199305E-8</v>
      </c>
      <c r="AQ51">
        <f t="shared" si="27"/>
        <v>-1.6260102557682542E-4</v>
      </c>
      <c r="AR51">
        <f t="shared" si="27"/>
        <v>-1.6265398664406741E-4</v>
      </c>
      <c r="AS51">
        <f t="shared" si="27"/>
        <v>-0.42718223543201533</v>
      </c>
      <c r="AT51">
        <f t="shared" si="27"/>
        <v>-0.27909503926306867</v>
      </c>
      <c r="AU51">
        <f t="shared" si="23"/>
        <v>-0.70643992868172811</v>
      </c>
      <c r="AW51">
        <v>48</v>
      </c>
      <c r="AX51">
        <f>IF(Z51&gt;0, (R51*SUMPRODUCT(K51:$K$98, X51:$X$98)-K51*$AZ$3)/Z51, 0)</f>
        <v>-3360855378.701416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0.61448546299999995</v>
      </c>
      <c r="Q52" s="4">
        <f t="shared" si="21"/>
        <v>50</v>
      </c>
      <c r="R52">
        <f t="shared" si="0"/>
        <v>100000</v>
      </c>
      <c r="S52">
        <f t="shared" si="1"/>
        <v>-7991075867.0891123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-320.63231810299601</v>
      </c>
      <c r="AC52">
        <f t="shared" si="2"/>
        <v>-286.27899124225013</v>
      </c>
      <c r="AE52">
        <f t="shared" si="3"/>
        <v>0</v>
      </c>
      <c r="AF52">
        <f t="shared" si="24"/>
        <v>0</v>
      </c>
      <c r="AG52">
        <f t="shared" si="24"/>
        <v>-1.7912418553131083E-6</v>
      </c>
      <c r="AH52">
        <f t="shared" si="5"/>
        <v>-5.8623140909565066E-3</v>
      </c>
      <c r="AI52">
        <f t="shared" si="25"/>
        <v>-5.8641053328118194E-3</v>
      </c>
      <c r="AJ52">
        <f t="shared" si="7"/>
        <v>-34.353326860745881</v>
      </c>
      <c r="AK52">
        <f t="shared" si="22"/>
        <v>-22.444262267209723</v>
      </c>
      <c r="AL52">
        <f t="shared" si="26"/>
        <v>-56.803453233288415</v>
      </c>
      <c r="AN52">
        <f t="shared" si="27"/>
        <v>0</v>
      </c>
      <c r="AO52">
        <f t="shared" si="27"/>
        <v>0</v>
      </c>
      <c r="AP52">
        <f t="shared" si="27"/>
        <v>-1.7756830932502575E-8</v>
      </c>
      <c r="AQ52">
        <f t="shared" si="27"/>
        <v>-5.8113939152089691E-5</v>
      </c>
      <c r="AR52">
        <f t="shared" si="27"/>
        <v>-5.8131695983022194E-5</v>
      </c>
      <c r="AS52">
        <f t="shared" si="27"/>
        <v>-0.34054933186486719</v>
      </c>
      <c r="AT52">
        <f t="shared" si="27"/>
        <v>-0.22249310962752464</v>
      </c>
      <c r="AU52">
        <f t="shared" si="23"/>
        <v>-0.56310057318837481</v>
      </c>
      <c r="AW52">
        <v>49</v>
      </c>
      <c r="AX52">
        <f>IF(Z52&gt;0, (R52*SUMPRODUCT(K52:$K$98, X52:$X$98)-K52*$AZ$3)/Z52, 0)</f>
        <v>-7991075867.0891123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0.62975077099999999</v>
      </c>
      <c r="Q53" s="4">
        <f t="shared" si="21"/>
        <v>50</v>
      </c>
      <c r="R53">
        <f t="shared" si="0"/>
        <v>100000</v>
      </c>
      <c r="S53">
        <f t="shared" si="1"/>
        <v>-19805428999.839188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-286.27899124225013</v>
      </c>
      <c r="AC53">
        <f t="shared" si="2"/>
        <v>-255.60629090817898</v>
      </c>
      <c r="AE53">
        <f t="shared" si="3"/>
        <v>0</v>
      </c>
      <c r="AF53">
        <f t="shared" si="24"/>
        <v>0</v>
      </c>
      <c r="AG53">
        <f t="shared" si="24"/>
        <v>-6.4529349732907676E-7</v>
      </c>
      <c r="AH53">
        <f t="shared" si="5"/>
        <v>-2.2560718788618007E-3</v>
      </c>
      <c r="AI53">
        <f t="shared" si="25"/>
        <v>-2.2567171723591297E-3</v>
      </c>
      <c r="AJ53">
        <f t="shared" si="7"/>
        <v>-30.672700334071152</v>
      </c>
      <c r="AK53">
        <f t="shared" si="22"/>
        <v>-20.039529386957511</v>
      </c>
      <c r="AL53">
        <f t="shared" si="26"/>
        <v>-50.714486438201021</v>
      </c>
      <c r="AN53">
        <f t="shared" si="27"/>
        <v>0</v>
      </c>
      <c r="AO53">
        <f t="shared" si="27"/>
        <v>0</v>
      </c>
      <c r="AP53">
        <f t="shared" si="27"/>
        <v>-5.7115041543905383E-9</v>
      </c>
      <c r="AQ53">
        <f t="shared" si="27"/>
        <v>-1.9968532089750257E-5</v>
      </c>
      <c r="AR53">
        <f t="shared" si="27"/>
        <v>-1.9974243593904649E-5</v>
      </c>
      <c r="AS53">
        <f t="shared" si="27"/>
        <v>-0.27148461298546783</v>
      </c>
      <c r="AT53">
        <f t="shared" si="27"/>
        <v>-0.17737022892587848</v>
      </c>
      <c r="AU53">
        <f t="shared" si="23"/>
        <v>-0.44887481615494024</v>
      </c>
      <c r="AW53">
        <v>50</v>
      </c>
      <c r="AX53">
        <f>IF(Z53&gt;0, (R53*SUMPRODUCT(K53:$K$98, X53:$X$98)-K53*$AZ$3)/Z53, 0)</f>
        <v>-19805428999.839188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0.64518007799999999</v>
      </c>
      <c r="Q54" s="4">
        <f t="shared" si="21"/>
        <v>50</v>
      </c>
      <c r="R54">
        <f t="shared" si="0"/>
        <v>100000</v>
      </c>
      <c r="S54">
        <f t="shared" si="1"/>
        <v>-51283057979.064857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-255.60629090817898</v>
      </c>
      <c r="AC54">
        <f t="shared" si="2"/>
        <v>-228.21991940527346</v>
      </c>
      <c r="AE54">
        <f t="shared" si="3"/>
        <v>0</v>
      </c>
      <c r="AF54">
        <f t="shared" si="24"/>
        <v>0</v>
      </c>
      <c r="AG54">
        <f t="shared" si="24"/>
        <v>-2.2251005341611947E-7</v>
      </c>
      <c r="AH54">
        <f t="shared" si="5"/>
        <v>-8.3266101787933316E-4</v>
      </c>
      <c r="AI54">
        <f t="shared" si="25"/>
        <v>-8.3288352793274925E-4</v>
      </c>
      <c r="AJ54">
        <f t="shared" si="7"/>
        <v>-27.386371502905519</v>
      </c>
      <c r="AK54">
        <f t="shared" si="22"/>
        <v>-17.892440363572529</v>
      </c>
      <c r="AL54">
        <f t="shared" si="26"/>
        <v>-45.279644750005986</v>
      </c>
      <c r="AN54">
        <f t="shared" si="27"/>
        <v>0</v>
      </c>
      <c r="AO54">
        <f t="shared" si="27"/>
        <v>0</v>
      </c>
      <c r="AP54">
        <f t="shared" si="27"/>
        <v>-1.7584289437675191E-9</v>
      </c>
      <c r="AQ54">
        <f t="shared" si="27"/>
        <v>-6.5802655282625216E-6</v>
      </c>
      <c r="AR54">
        <f t="shared" si="27"/>
        <v>-6.5820239572062883E-6</v>
      </c>
      <c r="AS54">
        <f t="shared" si="27"/>
        <v>-0.21642612356674021</v>
      </c>
      <c r="AT54">
        <f t="shared" si="27"/>
        <v>-0.14139848751508546</v>
      </c>
      <c r="AU54">
        <f t="shared" si="23"/>
        <v>-0.35783119310578293</v>
      </c>
      <c r="AW54">
        <v>51</v>
      </c>
      <c r="AX54">
        <f>IF(Z54&gt;0, (R54*SUMPRODUCT(K54:$K$98, X54:$X$98)-K54*$AZ$3)/Z54, 0)</f>
        <v>-51283057979.064857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0.66067595400000001</v>
      </c>
      <c r="Q55" s="4">
        <f t="shared" si="21"/>
        <v>50</v>
      </c>
      <c r="R55">
        <f t="shared" si="0"/>
        <v>100000</v>
      </c>
      <c r="S55">
        <f t="shared" si="1"/>
        <v>-139037663449.34689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-228.21991940527346</v>
      </c>
      <c r="AC55">
        <f t="shared" si="2"/>
        <v>-203.76779074318387</v>
      </c>
      <c r="AE55">
        <f t="shared" si="3"/>
        <v>0</v>
      </c>
      <c r="AF55">
        <f t="shared" si="24"/>
        <v>0</v>
      </c>
      <c r="AG55">
        <f t="shared" si="24"/>
        <v>-7.3277911066672581E-8</v>
      </c>
      <c r="AH55">
        <f t="shared" si="5"/>
        <v>-2.9401408363057137E-4</v>
      </c>
      <c r="AI55">
        <f t="shared" si="25"/>
        <v>-2.9408736154163805E-4</v>
      </c>
      <c r="AJ55">
        <f t="shared" si="7"/>
        <v>-24.452128662089592</v>
      </c>
      <c r="AK55">
        <f t="shared" si="22"/>
        <v>-15.975394358369144</v>
      </c>
      <c r="AL55">
        <f t="shared" si="26"/>
        <v>-40.427817107820275</v>
      </c>
      <c r="AN55">
        <f t="shared" si="27"/>
        <v>0</v>
      </c>
      <c r="AO55">
        <f t="shared" si="27"/>
        <v>0</v>
      </c>
      <c r="AP55">
        <f t="shared" si="27"/>
        <v>-5.1704726282591593E-10</v>
      </c>
      <c r="AQ55">
        <f t="shared" si="27"/>
        <v>-2.0745566427943179E-6</v>
      </c>
      <c r="AR55">
        <f t="shared" si="27"/>
        <v>-2.0750736900571437E-6</v>
      </c>
      <c r="AS55">
        <f t="shared" si="27"/>
        <v>-0.17253366002064774</v>
      </c>
      <c r="AT55">
        <f t="shared" si="27"/>
        <v>-0.11272201684411932</v>
      </c>
      <c r="AU55">
        <f t="shared" si="23"/>
        <v>-0.28525775193845709</v>
      </c>
      <c r="AW55">
        <v>52</v>
      </c>
      <c r="AX55">
        <f>IF(Z55&gt;0, (R55*SUMPRODUCT(K55:$K$98, X55:$X$98)-K55*$AZ$3)/Z55, 0)</f>
        <v>-139037663449.34689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0.67625413199999995</v>
      </c>
      <c r="Q56" s="4">
        <f t="shared" si="21"/>
        <v>50</v>
      </c>
      <c r="R56">
        <f t="shared" si="0"/>
        <v>100000</v>
      </c>
      <c r="S56">
        <f t="shared" si="1"/>
        <v>-395673010543.98157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-203.76779074318387</v>
      </c>
      <c r="AC56">
        <f t="shared" si="2"/>
        <v>-181.9355292084949</v>
      </c>
      <c r="AE56">
        <f t="shared" si="3"/>
        <v>0</v>
      </c>
      <c r="AF56">
        <f t="shared" si="24"/>
        <v>0</v>
      </c>
      <c r="AG56">
        <f t="shared" si="24"/>
        <v>-2.2990641812840003E-8</v>
      </c>
      <c r="AH56">
        <f t="shared" si="5"/>
        <v>-9.9108980286331696E-5</v>
      </c>
      <c r="AI56">
        <f t="shared" si="25"/>
        <v>-9.9131970928144534E-5</v>
      </c>
      <c r="AJ56">
        <f t="shared" si="7"/>
        <v>-21.832261534688968</v>
      </c>
      <c r="AK56">
        <f t="shared" si="22"/>
        <v>-14.263745352022871</v>
      </c>
      <c r="AL56">
        <f t="shared" si="26"/>
        <v>-36.096106018682768</v>
      </c>
      <c r="AN56">
        <f t="shared" si="27"/>
        <v>0</v>
      </c>
      <c r="AO56">
        <f t="shared" si="27"/>
        <v>0</v>
      </c>
      <c r="AP56">
        <f t="shared" si="27"/>
        <v>-1.4484057345744745E-10</v>
      </c>
      <c r="AQ56">
        <f t="shared" si="27"/>
        <v>-6.2438454986663485E-7</v>
      </c>
      <c r="AR56">
        <f t="shared" si="27"/>
        <v>-6.2452939044009228E-7</v>
      </c>
      <c r="AS56">
        <f t="shared" si="27"/>
        <v>-0.13754280138413849</v>
      </c>
      <c r="AT56">
        <f t="shared" si="27"/>
        <v>-8.9861304145244611E-2</v>
      </c>
      <c r="AU56">
        <f t="shared" si="23"/>
        <v>-0.22740473005877354</v>
      </c>
      <c r="AW56">
        <v>53</v>
      </c>
      <c r="AX56">
        <f>IF(Z56&gt;0, (R56*SUMPRODUCT(K56:$K$98, X56:$X$98)-K56*$AZ$3)/Z56, 0)</f>
        <v>-395673010543.98157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0.69194305599999995</v>
      </c>
      <c r="Q57" s="4">
        <f t="shared" si="21"/>
        <v>50</v>
      </c>
      <c r="R57">
        <f t="shared" si="0"/>
        <v>100000</v>
      </c>
      <c r="S57">
        <f t="shared" si="1"/>
        <v>-1185275102517.0171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-181.9355292084949</v>
      </c>
      <c r="AC57">
        <f t="shared" si="2"/>
        <v>-162.44243732462442</v>
      </c>
      <c r="AE57">
        <f t="shared" si="3"/>
        <v>0</v>
      </c>
      <c r="AF57">
        <f t="shared" si="24"/>
        <v>0</v>
      </c>
      <c r="AG57">
        <f t="shared" si="24"/>
        <v>-6.8525204393337132E-9</v>
      </c>
      <c r="AH57">
        <f t="shared" si="5"/>
        <v>-3.181642991075578E-5</v>
      </c>
      <c r="AI57">
        <f t="shared" si="25"/>
        <v>-3.1823282431195113E-5</v>
      </c>
      <c r="AJ57">
        <f t="shared" si="7"/>
        <v>-19.493091883870477</v>
      </c>
      <c r="AK57">
        <f t="shared" si="22"/>
        <v>-12.735487044594644</v>
      </c>
      <c r="AL57">
        <f t="shared" si="26"/>
        <v>-32.228610751747553</v>
      </c>
      <c r="AN57">
        <f t="shared" si="27"/>
        <v>0</v>
      </c>
      <c r="AO57">
        <f t="shared" si="27"/>
        <v>0</v>
      </c>
      <c r="AP57">
        <f t="shared" si="27"/>
        <v>-3.8545302403512779E-11</v>
      </c>
      <c r="AQ57">
        <f t="shared" si="27"/>
        <v>-1.789668375552476E-7</v>
      </c>
      <c r="AR57">
        <f t="shared" si="27"/>
        <v>-1.7900538285765113E-7</v>
      </c>
      <c r="AS57">
        <f t="shared" si="27"/>
        <v>-0.10964828607155608</v>
      </c>
      <c r="AT57">
        <f t="shared" si="27"/>
        <v>-7.1636882186031176E-2</v>
      </c>
      <c r="AU57">
        <f t="shared" si="23"/>
        <v>-0.1812853472629701</v>
      </c>
      <c r="AW57">
        <v>54</v>
      </c>
      <c r="AX57">
        <f>IF(Z57&gt;0, (R57*SUMPRODUCT(K57:$K$98, X57:$X$98)-K57*$AZ$3)/Z57, 0)</f>
        <v>-1185275102517.0171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0.70765376499999999</v>
      </c>
      <c r="Q58" s="4">
        <f t="shared" si="21"/>
        <v>50</v>
      </c>
      <c r="R58">
        <f t="shared" si="0"/>
        <v>100000</v>
      </c>
      <c r="S58">
        <f t="shared" si="1"/>
        <v>-3748168778124.5376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-162.44243732462442</v>
      </c>
      <c r="AC58">
        <f t="shared" si="2"/>
        <v>-145.03789062122075</v>
      </c>
      <c r="AE58">
        <f t="shared" si="3"/>
        <v>0</v>
      </c>
      <c r="AF58">
        <f t="shared" si="24"/>
        <v>0</v>
      </c>
      <c r="AG58">
        <f t="shared" si="24"/>
        <v>-1.9347833463064198E-9</v>
      </c>
      <c r="AH58">
        <f t="shared" si="5"/>
        <v>-9.6984237772679118E-6</v>
      </c>
      <c r="AI58">
        <f t="shared" si="25"/>
        <v>-9.7003585606142174E-6</v>
      </c>
      <c r="AJ58">
        <f t="shared" si="7"/>
        <v>-17.404546703403668</v>
      </c>
      <c r="AK58">
        <f t="shared" si="22"/>
        <v>-11.37097061272371</v>
      </c>
      <c r="AL58">
        <f t="shared" si="26"/>
        <v>-28.775527016485938</v>
      </c>
      <c r="AN58">
        <f t="shared" si="27"/>
        <v>0</v>
      </c>
      <c r="AO58">
        <f t="shared" si="27"/>
        <v>0</v>
      </c>
      <c r="AP58">
        <f t="shared" si="27"/>
        <v>-9.7170723308645397E-12</v>
      </c>
      <c r="AQ58">
        <f t="shared" si="27"/>
        <v>-4.8708443515909578E-8</v>
      </c>
      <c r="AR58">
        <f t="shared" si="27"/>
        <v>-4.8718160588240445E-8</v>
      </c>
      <c r="AS58">
        <f t="shared" si="27"/>
        <v>-8.7410944241246818E-2</v>
      </c>
      <c r="AT58">
        <f t="shared" si="27"/>
        <v>-5.7108484072341287E-2</v>
      </c>
      <c r="AU58">
        <f t="shared" si="23"/>
        <v>-0.14451947703174869</v>
      </c>
      <c r="AW58">
        <v>55</v>
      </c>
      <c r="AX58">
        <f>IF(Z58&gt;0, (R58*SUMPRODUCT(K58:$K$98, X58:$X$98)-K58*$AZ$3)/Z58, 0)</f>
        <v>-3748168778124.5376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0.72329488099999995</v>
      </c>
      <c r="Q59" s="4">
        <f t="shared" si="21"/>
        <v>50</v>
      </c>
      <c r="R59">
        <f t="shared" si="0"/>
        <v>100000</v>
      </c>
      <c r="S59">
        <f t="shared" si="1"/>
        <v>-12547862897452.854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-145.03789062122075</v>
      </c>
      <c r="AC59">
        <f t="shared" si="2"/>
        <v>-129.49811666781264</v>
      </c>
      <c r="AE59">
        <f t="shared" si="3"/>
        <v>0</v>
      </c>
      <c r="AF59">
        <f t="shared" si="24"/>
        <v>0</v>
      </c>
      <c r="AG59">
        <f t="shared" si="24"/>
        <v>-5.1601662261587202E-10</v>
      </c>
      <c r="AH59">
        <f t="shared" si="5"/>
        <v>-2.7988377804549668E-6</v>
      </c>
      <c r="AI59">
        <f t="shared" si="25"/>
        <v>-2.7993537970775825E-6</v>
      </c>
      <c r="AJ59">
        <f t="shared" si="7"/>
        <v>-15.539773953408115</v>
      </c>
      <c r="AK59">
        <f t="shared" si="22"/>
        <v>-10.152652343485453</v>
      </c>
      <c r="AL59">
        <f t="shared" si="26"/>
        <v>-25.692429096247366</v>
      </c>
      <c r="AN59">
        <f t="shared" si="27"/>
        <v>0</v>
      </c>
      <c r="AO59">
        <f t="shared" si="27"/>
        <v>0</v>
      </c>
      <c r="AP59">
        <f t="shared" si="27"/>
        <v>-2.313922261013245E-12</v>
      </c>
      <c r="AQ59">
        <f t="shared" si="27"/>
        <v>-1.2550551205751888E-8</v>
      </c>
      <c r="AR59">
        <f t="shared" si="27"/>
        <v>-1.2552865128012902E-8</v>
      </c>
      <c r="AS59">
        <f t="shared" si="27"/>
        <v>-6.9683470078195933E-2</v>
      </c>
      <c r="AT59">
        <f t="shared" si="27"/>
        <v>-4.5526533906655363E-2</v>
      </c>
      <c r="AU59">
        <f t="shared" si="23"/>
        <v>-0.11521001653771643</v>
      </c>
      <c r="AW59">
        <v>56</v>
      </c>
      <c r="AX59">
        <f>IF(Z59&gt;0, (R59*SUMPRODUCT(K59:$K$98, X59:$X$98)-K59*$AZ$3)/Z59, 0)</f>
        <v>-12547862897452.854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0.74145409100000004</v>
      </c>
      <c r="Q60" s="4">
        <f t="shared" si="21"/>
        <v>50</v>
      </c>
      <c r="R60">
        <f t="shared" si="0"/>
        <v>100000</v>
      </c>
      <c r="S60">
        <f t="shared" si="1"/>
        <v>-45075974340932.68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-129.49811666781264</v>
      </c>
      <c r="AC60">
        <f t="shared" si="2"/>
        <v>-115.6233184641877</v>
      </c>
      <c r="AE60">
        <f t="shared" si="3"/>
        <v>0</v>
      </c>
      <c r="AF60">
        <f t="shared" si="24"/>
        <v>0</v>
      </c>
      <c r="AG60">
        <f t="shared" si="24"/>
        <v>-1.2825382052717188E-10</v>
      </c>
      <c r="AH60">
        <f t="shared" si="5"/>
        <v>-7.6520527172508292E-7</v>
      </c>
      <c r="AI60">
        <f t="shared" si="25"/>
        <v>-7.6533352554561009E-7</v>
      </c>
      <c r="AJ60">
        <f t="shared" si="7"/>
        <v>-13.874798203624934</v>
      </c>
      <c r="AK60">
        <f t="shared" si="22"/>
        <v>-9.0648681667468853</v>
      </c>
      <c r="AL60">
        <f t="shared" si="26"/>
        <v>-22.939667135705346</v>
      </c>
      <c r="AN60">
        <f t="shared" si="27"/>
        <v>0</v>
      </c>
      <c r="AO60">
        <f t="shared" si="27"/>
        <v>0</v>
      </c>
      <c r="AP60">
        <f t="shared" si="27"/>
        <v>-5.1349634974899309E-13</v>
      </c>
      <c r="AQ60">
        <f t="shared" si="27"/>
        <v>-3.0636912976504297E-9</v>
      </c>
      <c r="AR60">
        <f t="shared" si="27"/>
        <v>-3.0642047940001787E-9</v>
      </c>
      <c r="AS60">
        <f t="shared" si="27"/>
        <v>-5.5551235836720038E-2</v>
      </c>
      <c r="AT60">
        <f t="shared" si="27"/>
        <v>-3.6293474108197901E-2</v>
      </c>
      <c r="AU60">
        <f t="shared" si="23"/>
        <v>-9.1844713009122739E-2</v>
      </c>
      <c r="AW60">
        <v>57</v>
      </c>
      <c r="AX60">
        <f>IF(Z60&gt;0, (R60*SUMPRODUCT(K60:$K$98, X60:$X$98)-K60*$AZ$3)/Z60, 0)</f>
        <v>-45075974340932.68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0.75951466000000001</v>
      </c>
      <c r="Q61" s="4">
        <f t="shared" si="21"/>
        <v>50</v>
      </c>
      <c r="R61">
        <f t="shared" si="0"/>
        <v>100000</v>
      </c>
      <c r="S61">
        <f t="shared" si="1"/>
        <v>-174615902523678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-115.6233184641877</v>
      </c>
      <c r="AC61">
        <f t="shared" si="2"/>
        <v>-103.23510577423755</v>
      </c>
      <c r="AE61">
        <f t="shared" si="3"/>
        <v>0</v>
      </c>
      <c r="AF61">
        <f t="shared" si="24"/>
        <v>0</v>
      </c>
      <c r="AG61">
        <f t="shared" si="24"/>
        <v>-2.9560625430504196E-11</v>
      </c>
      <c r="AH61">
        <f t="shared" si="5"/>
        <v>-1.9482131378279195E-7</v>
      </c>
      <c r="AI61">
        <f t="shared" si="25"/>
        <v>-1.9485087440822244E-7</v>
      </c>
      <c r="AJ61">
        <f t="shared" si="7"/>
        <v>-12.388212689950151</v>
      </c>
      <c r="AK61">
        <f t="shared" si="22"/>
        <v>-8.0936322924931403</v>
      </c>
      <c r="AL61">
        <f t="shared" si="26"/>
        <v>-20.481845177294169</v>
      </c>
      <c r="AN61">
        <f t="shared" si="27"/>
        <v>0</v>
      </c>
      <c r="AO61">
        <f t="shared" si="27"/>
        <v>0</v>
      </c>
      <c r="AP61">
        <f t="shared" si="27"/>
        <v>-1.0567266139344251E-13</v>
      </c>
      <c r="AQ61">
        <f t="shared" si="27"/>
        <v>-6.9644286694794217E-10</v>
      </c>
      <c r="AR61">
        <f t="shared" si="27"/>
        <v>-6.9654853960933557E-10</v>
      </c>
      <c r="AS61">
        <f t="shared" si="27"/>
        <v>-4.4285105128532516E-2</v>
      </c>
      <c r="AT61">
        <f t="shared" si="27"/>
        <v>-2.8932935356810265E-2</v>
      </c>
      <c r="AU61">
        <f t="shared" si="23"/>
        <v>-7.3218041181891319E-2</v>
      </c>
      <c r="AW61">
        <v>58</v>
      </c>
      <c r="AX61">
        <f>IF(Z61&gt;0, (R61*SUMPRODUCT(K61:$K$98, X61:$X$98)-K61*$AZ$3)/Z61, 0)</f>
        <v>-174615902523678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0.77745419500000001</v>
      </c>
      <c r="Q62" s="4">
        <f t="shared" si="21"/>
        <v>50</v>
      </c>
      <c r="R62">
        <f t="shared" si="0"/>
        <v>100000</v>
      </c>
      <c r="S62">
        <f t="shared" si="1"/>
        <v>-733522149852505.38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-103.23510577423755</v>
      </c>
      <c r="AC62">
        <f t="shared" si="2"/>
        <v>-92.174201584743088</v>
      </c>
      <c r="AE62">
        <f t="shared" si="3"/>
        <v>0</v>
      </c>
      <c r="AF62">
        <f t="shared" si="24"/>
        <v>0</v>
      </c>
      <c r="AG62">
        <f t="shared" si="24"/>
        <v>-6.2829869284299879E-12</v>
      </c>
      <c r="AH62">
        <f t="shared" si="5"/>
        <v>-4.596406449553833E-8</v>
      </c>
      <c r="AI62">
        <f t="shared" si="25"/>
        <v>-4.5970347482466759E-8</v>
      </c>
      <c r="AJ62">
        <f t="shared" si="7"/>
        <v>-11.060904189494465</v>
      </c>
      <c r="AK62">
        <f t="shared" si="22"/>
        <v>-7.226457404196629</v>
      </c>
      <c r="AL62">
        <f t="shared" si="26"/>
        <v>-18.287361639661441</v>
      </c>
      <c r="AN62">
        <f t="shared" si="27"/>
        <v>0</v>
      </c>
      <c r="AO62">
        <f t="shared" si="27"/>
        <v>0</v>
      </c>
      <c r="AP62">
        <f t="shared" si="27"/>
        <v>-2.0053822216394344E-14</v>
      </c>
      <c r="AQ62">
        <f t="shared" si="27"/>
        <v>-1.4670652481633288E-10</v>
      </c>
      <c r="AR62">
        <f t="shared" si="27"/>
        <v>-1.4672657863854926E-10</v>
      </c>
      <c r="AS62">
        <f t="shared" si="27"/>
        <v>-3.5303814681677335E-2</v>
      </c>
      <c r="AT62">
        <f t="shared" si="27"/>
        <v>-2.3065158926618735E-2</v>
      </c>
      <c r="AU62">
        <f t="shared" si="23"/>
        <v>-5.8368973755022646E-2</v>
      </c>
      <c r="AW62">
        <v>59</v>
      </c>
      <c r="AX62">
        <f>IF(Z62&gt;0, (R62*SUMPRODUCT(K62:$K$98, X62:$X$98)-K62*$AZ$3)/Z62, 0)</f>
        <v>-733522149852505.38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0.79525030600000002</v>
      </c>
      <c r="Q63" s="4">
        <f t="shared" si="21"/>
        <v>50</v>
      </c>
      <c r="R63">
        <f t="shared" si="0"/>
        <v>100000</v>
      </c>
      <c r="S63">
        <f t="shared" si="1"/>
        <v>-3362934634139913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-92.174201584743088</v>
      </c>
      <c r="AC63">
        <f t="shared" si="2"/>
        <v>-82.298394272219326</v>
      </c>
      <c r="AE63">
        <f t="shared" si="3"/>
        <v>0</v>
      </c>
      <c r="AF63">
        <f t="shared" si="24"/>
        <v>0</v>
      </c>
      <c r="AG63">
        <f t="shared" si="24"/>
        <v>-1.2236097817177399E-12</v>
      </c>
      <c r="AH63">
        <f t="shared" si="5"/>
        <v>-9.993094554855896E-9</v>
      </c>
      <c r="AI63">
        <f t="shared" si="25"/>
        <v>-9.9943181646376141E-9</v>
      </c>
      <c r="AJ63">
        <f t="shared" si="7"/>
        <v>-9.8758073125237615</v>
      </c>
      <c r="AK63">
        <f t="shared" si="22"/>
        <v>-6.4521941109320169</v>
      </c>
      <c r="AL63">
        <f t="shared" si="26"/>
        <v>-16.328001433450098</v>
      </c>
      <c r="AN63">
        <f t="shared" si="27"/>
        <v>0</v>
      </c>
      <c r="AO63">
        <f t="shared" si="27"/>
        <v>0</v>
      </c>
      <c r="AP63">
        <f t="shared" si="27"/>
        <v>-3.4870319108689282E-15</v>
      </c>
      <c r="AQ63">
        <f t="shared" si="27"/>
        <v>-2.8478229025102143E-11</v>
      </c>
      <c r="AR63">
        <f t="shared" si="27"/>
        <v>-2.8481716057013013E-11</v>
      </c>
      <c r="AS63">
        <f t="shared" si="27"/>
        <v>-2.8143984919783024E-2</v>
      </c>
      <c r="AT63">
        <f t="shared" si="27"/>
        <v>-1.8387403481161895E-2</v>
      </c>
      <c r="AU63">
        <f t="shared" si="23"/>
        <v>-4.653138842942664E-2</v>
      </c>
      <c r="AW63">
        <v>60</v>
      </c>
      <c r="AX63">
        <f>IF(Z63&gt;0, (R63*SUMPRODUCT(K63:$K$98, X63:$X$98)-K63*$AZ$3)/Z63, 0)</f>
        <v>-3362934634139913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0.81288120699999999</v>
      </c>
      <c r="Q64" s="4">
        <f t="shared" si="21"/>
        <v>50</v>
      </c>
      <c r="R64">
        <f t="shared" si="0"/>
        <v>100000</v>
      </c>
      <c r="S64">
        <f t="shared" si="1"/>
        <v>-1.6952578313101456E+16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-82.298394272219326</v>
      </c>
      <c r="AC64">
        <f t="shared" si="2"/>
        <v>-73.480709171649181</v>
      </c>
      <c r="AE64">
        <f t="shared" si="3"/>
        <v>0</v>
      </c>
      <c r="AF64">
        <f t="shared" si="24"/>
        <v>0</v>
      </c>
      <c r="AG64">
        <f t="shared" si="24"/>
        <v>-2.167242876408396E-13</v>
      </c>
      <c r="AH64">
        <f t="shared" si="5"/>
        <v>-1.9892987925194457E-9</v>
      </c>
      <c r="AI64">
        <f t="shared" si="25"/>
        <v>-1.9895155168070864E-9</v>
      </c>
      <c r="AJ64">
        <f t="shared" si="7"/>
        <v>-8.8176851005701451</v>
      </c>
      <c r="AK64">
        <f t="shared" si="22"/>
        <v>-5.7608875990553532</v>
      </c>
      <c r="AL64">
        <f t="shared" si="26"/>
        <v>-14.578572701615014</v>
      </c>
      <c r="AN64">
        <f t="shared" si="27"/>
        <v>0</v>
      </c>
      <c r="AO64">
        <f t="shared" si="27"/>
        <v>0</v>
      </c>
      <c r="AP64">
        <f t="shared" si="27"/>
        <v>-5.5144543143356098E-16</v>
      </c>
      <c r="AQ64">
        <f t="shared" si="27"/>
        <v>-5.0616834081333049E-12</v>
      </c>
      <c r="AR64">
        <f t="shared" si="27"/>
        <v>-5.062234853564738E-12</v>
      </c>
      <c r="AS64">
        <f t="shared" si="27"/>
        <v>-2.243621246820008E-2</v>
      </c>
      <c r="AT64">
        <f t="shared" si="27"/>
        <v>-1.4658325479265252E-2</v>
      </c>
      <c r="AU64">
        <f t="shared" si="23"/>
        <v>-3.7094537952527568E-2</v>
      </c>
      <c r="AW64">
        <v>61</v>
      </c>
      <c r="AX64">
        <f>IF(Z64&gt;0, (R64*SUMPRODUCT(K64:$K$98, X64:$X$98)-K64*$AZ$3)/Z64, 0)</f>
        <v>-1.6952578313101456E+16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0.83042254299999996</v>
      </c>
      <c r="Q65" s="4">
        <f t="shared" si="21"/>
        <v>50</v>
      </c>
      <c r="R65">
        <f t="shared" si="0"/>
        <v>100000</v>
      </c>
      <c r="S65">
        <f t="shared" si="1"/>
        <v>-9.4851935362641712E+16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-73.480709171649181</v>
      </c>
      <c r="AC65">
        <f t="shared" si="2"/>
        <v>-65.607776046119753</v>
      </c>
      <c r="AE65">
        <f t="shared" si="3"/>
        <v>0</v>
      </c>
      <c r="AF65">
        <f t="shared" si="24"/>
        <v>0</v>
      </c>
      <c r="AG65">
        <f t="shared" si="24"/>
        <v>-3.4584310691861732E-14</v>
      </c>
      <c r="AH65">
        <f t="shared" si="5"/>
        <v>-3.5994546814513895E-10</v>
      </c>
      <c r="AI65">
        <f t="shared" si="25"/>
        <v>-3.5998005245583079E-10</v>
      </c>
      <c r="AJ65">
        <f t="shared" si="7"/>
        <v>-7.8729331255294284</v>
      </c>
      <c r="AK65">
        <f t="shared" si="22"/>
        <v>-5.1436496420154434</v>
      </c>
      <c r="AL65">
        <f t="shared" si="26"/>
        <v>-13.016582767904852</v>
      </c>
      <c r="AN65">
        <f t="shared" si="27"/>
        <v>0</v>
      </c>
      <c r="AO65">
        <f t="shared" si="27"/>
        <v>0</v>
      </c>
      <c r="AP65">
        <f t="shared" si="27"/>
        <v>-7.8569874662888906E-17</v>
      </c>
      <c r="AQ65">
        <f t="shared" si="27"/>
        <v>-8.177369955299818E-13</v>
      </c>
      <c r="AR65">
        <f t="shared" si="27"/>
        <v>-8.1781556540464463E-13</v>
      </c>
      <c r="AS65">
        <f t="shared" si="27"/>
        <v>-1.7886011215129251E-2</v>
      </c>
      <c r="AT65">
        <f t="shared" si="27"/>
        <v>-1.1685527327224329E-2</v>
      </c>
      <c r="AU65">
        <f t="shared" si="23"/>
        <v>-2.9571538543171395E-2</v>
      </c>
      <c r="AW65">
        <v>62</v>
      </c>
      <c r="AX65">
        <f>IF(Z65&gt;0, (R65*SUMPRODUCT(K65:$K$98, X65:$X$98)-K65*$AZ$3)/Z65, 0)</f>
        <v>-9.4851935362641712E+16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0.84796327400000004</v>
      </c>
      <c r="Q66" s="4">
        <f t="shared" si="21"/>
        <v>50</v>
      </c>
      <c r="R66">
        <f t="shared" si="0"/>
        <v>100000</v>
      </c>
      <c r="S66">
        <f t="shared" si="1"/>
        <v>-5.9624880400551974E+17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-65.607776046119753</v>
      </c>
      <c r="AC66">
        <f t="shared" si="2"/>
        <v>-58.578371469750493</v>
      </c>
      <c r="AE66">
        <f t="shared" si="3"/>
        <v>0</v>
      </c>
      <c r="AF66">
        <f t="shared" si="24"/>
        <v>0</v>
      </c>
      <c r="AG66">
        <f t="shared" si="24"/>
        <v>-4.9122422616388348E-15</v>
      </c>
      <c r="AH66">
        <f t="shared" si="5"/>
        <v>-5.865245064660855E-11</v>
      </c>
      <c r="AI66">
        <f t="shared" si="25"/>
        <v>-5.8657362888870188E-11</v>
      </c>
      <c r="AJ66">
        <f t="shared" si="7"/>
        <v>-7.0294045763692594</v>
      </c>
      <c r="AK66">
        <f t="shared" si="22"/>
        <v>-4.5925443232283829</v>
      </c>
      <c r="AL66">
        <f t="shared" si="26"/>
        <v>-11.621948899656299</v>
      </c>
      <c r="AN66">
        <f t="shared" si="27"/>
        <v>0</v>
      </c>
      <c r="AO66">
        <f t="shared" si="27"/>
        <v>0</v>
      </c>
      <c r="AP66">
        <f t="shared" si="27"/>
        <v>-9.9641140708456166E-18</v>
      </c>
      <c r="AQ66">
        <f t="shared" si="27"/>
        <v>-1.1897208599448733E-13</v>
      </c>
      <c r="AR66">
        <f t="shared" si="27"/>
        <v>-1.1898205010855818E-13</v>
      </c>
      <c r="AS66">
        <f t="shared" si="27"/>
        <v>-1.4258618634517425E-2</v>
      </c>
      <c r="AT66">
        <f t="shared" si="27"/>
        <v>-9.3156308412189973E-3</v>
      </c>
      <c r="AU66">
        <f t="shared" si="23"/>
        <v>-2.3574249475855406E-2</v>
      </c>
      <c r="AW66">
        <v>63</v>
      </c>
      <c r="AX66">
        <f>IF(Z66&gt;0, (R66*SUMPRODUCT(K66:$K$98, X66:$X$98)-K66*$AZ$3)/Z66, 0)</f>
        <v>-5.9624880400551974E+17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0.86550461000000001</v>
      </c>
      <c r="Q67" s="4">
        <f t="shared" si="21"/>
        <v>50</v>
      </c>
      <c r="R67">
        <f t="shared" ref="R67:R69" si="28">$C$6</f>
        <v>100000</v>
      </c>
      <c r="S67">
        <f t="shared" ref="S67:S69" si="29">AX67</f>
        <v>-4.2761824640764436E+18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-58.578371469750493</v>
      </c>
      <c r="AC67">
        <f t="shared" ref="AC67:AC69" si="30">S67*Z67</f>
        <v>-52.302117383705898</v>
      </c>
      <c r="AE67">
        <f t="shared" ref="AE67:AE69" si="31">$Z67*O67</f>
        <v>0</v>
      </c>
      <c r="AF67">
        <f t="shared" si="24"/>
        <v>0</v>
      </c>
      <c r="AG67">
        <f t="shared" si="24"/>
        <v>-6.1155151613720893E-16</v>
      </c>
      <c r="AH67">
        <f t="shared" ref="AH67:AH69" si="32">-X67*R67</f>
        <v>-8.5031366457704746E-12</v>
      </c>
      <c r="AI67">
        <f t="shared" ref="AI67:AI69" si="33">SUM(AE67:AH67)</f>
        <v>-8.5037481972866119E-12</v>
      </c>
      <c r="AJ67">
        <f t="shared" ref="AJ67:AJ69" si="34">AB67-AC67</f>
        <v>-6.2762540860445952</v>
      </c>
      <c r="AK67">
        <f t="shared" si="22"/>
        <v>-4.1004860028825352</v>
      </c>
      <c r="AL67">
        <f t="shared" si="26"/>
        <v>-10.376740088935634</v>
      </c>
      <c r="AN67">
        <f t="shared" si="27"/>
        <v>0</v>
      </c>
      <c r="AO67">
        <f t="shared" si="27"/>
        <v>0</v>
      </c>
      <c r="AP67">
        <f t="shared" si="27"/>
        <v>-1.1075770243342973E-18</v>
      </c>
      <c r="AQ67">
        <f t="shared" si="27"/>
        <v>-1.5399976183719189E-14</v>
      </c>
      <c r="AR67">
        <f t="shared" si="27"/>
        <v>-1.5401083760743523E-14</v>
      </c>
      <c r="AS67">
        <f t="shared" si="27"/>
        <v>-1.1366883477773293E-2</v>
      </c>
      <c r="AT67">
        <f t="shared" si="27"/>
        <v>-7.4263638721453378E-3</v>
      </c>
      <c r="AU67">
        <f t="shared" si="23"/>
        <v>-1.8793247349934029E-2</v>
      </c>
      <c r="AW67">
        <v>64</v>
      </c>
      <c r="AX67">
        <f>IF(Z67&gt;0, (R67*SUMPRODUCT(K67:$K$98, X67:$X$98)-K67*$AZ$3)/Z67, 0)</f>
        <v>-4.2761824640764436E+18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1.6170478387293595E-3</v>
      </c>
      <c r="L68" s="2">
        <v>65</v>
      </c>
      <c r="M68" s="6">
        <v>0.88304594599999997</v>
      </c>
      <c r="Q68" s="4">
        <f t="shared" si="21"/>
        <v>50</v>
      </c>
      <c r="R68">
        <f t="shared" si="28"/>
        <v>100000</v>
      </c>
      <c r="S68">
        <f t="shared" si="29"/>
        <v>-3.5697759125718675E+19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-52.302117383705898</v>
      </c>
      <c r="AC68">
        <f t="shared" si="30"/>
        <v>-46.698319092594559</v>
      </c>
      <c r="AE68">
        <f t="shared" si="31"/>
        <v>0</v>
      </c>
      <c r="AF68">
        <f t="shared" si="24"/>
        <v>0</v>
      </c>
      <c r="AG68">
        <f t="shared" si="24"/>
        <v>-6.5407913880720963E-17</v>
      </c>
      <c r="AH68">
        <f t="shared" si="32"/>
        <v>-1.0800561741902317E-12</v>
      </c>
      <c r="AI68">
        <f t="shared" si="33"/>
        <v>-1.0801215821041124E-12</v>
      </c>
      <c r="AJ68">
        <f t="shared" si="34"/>
        <v>-5.6037982911113389</v>
      </c>
      <c r="AK68">
        <f t="shared" si="22"/>
        <v>-3.6611482168594134</v>
      </c>
      <c r="AL68">
        <f t="shared" si="26"/>
        <v>-9.2649465079718318</v>
      </c>
      <c r="AN68">
        <f t="shared" si="27"/>
        <v>0</v>
      </c>
      <c r="AO68">
        <f t="shared" si="27"/>
        <v>0</v>
      </c>
      <c r="AP68">
        <f t="shared" si="27"/>
        <v>-1.057677257766159E-19</v>
      </c>
      <c r="AQ68">
        <f t="shared" si="27"/>
        <v>-1.7465025021806149E-15</v>
      </c>
      <c r="AR68">
        <f t="shared" si="27"/>
        <v>-1.7466082699063915E-15</v>
      </c>
      <c r="AS68">
        <f t="shared" si="27"/>
        <v>-9.0616099153168692E-3</v>
      </c>
      <c r="AT68">
        <f t="shared" si="27"/>
        <v>-5.9202518113403626E-3</v>
      </c>
      <c r="AU68">
        <f t="shared" si="23"/>
        <v>-1.4981861726658977E-2</v>
      </c>
      <c r="AW68">
        <v>65</v>
      </c>
      <c r="AX68">
        <f>IF(Z68&gt;0, (R68*SUMPRODUCT(K68:$K$98, X68:$X$98)-K68*$AZ$3)/Z68, 0)</f>
        <v>-3.5697759125718675E+19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1.4437927131512138E-3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100000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-46.698319092594559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-1.3081582776144194E-13</v>
      </c>
      <c r="AI69">
        <f t="shared" si="33"/>
        <v>-1.3081582776144194E-13</v>
      </c>
      <c r="AJ69">
        <f t="shared" si="34"/>
        <v>-46.698319092594559</v>
      </c>
      <c r="AK69">
        <f t="shared" si="22"/>
        <v>-3.2688823364816195</v>
      </c>
      <c r="AL69">
        <f t="shared" si="26"/>
        <v>-49.967201429076304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-1.8887093888681412E-16</v>
      </c>
      <c r="AR69">
        <f t="shared" si="27"/>
        <v>-1.8887093888681412E-16</v>
      </c>
      <c r="AS69">
        <f t="shared" si="27"/>
        <v>-6.7422692822298222E-2</v>
      </c>
      <c r="AT69">
        <f t="shared" si="27"/>
        <v>-4.7195884975608764E-3</v>
      </c>
      <c r="AU69">
        <f t="shared" si="23"/>
        <v>-7.214228131985928E-2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7">SUM(AN3:AN69)</f>
        <v>61742.495944720271</v>
      </c>
      <c r="AO71" s="8">
        <f t="shared" si="47"/>
        <v>-6174.2495944720276</v>
      </c>
      <c r="AP71" s="8">
        <f t="shared" si="47"/>
        <v>-2881.9535222328136</v>
      </c>
      <c r="AQ71" s="8">
        <f t="shared" si="47"/>
        <v>-28878.74927020655</v>
      </c>
      <c r="AR71" s="8">
        <f t="shared" si="47"/>
        <v>23807.54355780888</v>
      </c>
      <c r="AS71" s="8">
        <f t="shared" si="47"/>
        <v>-1536.0326072870257</v>
      </c>
      <c r="AT71" s="8">
        <f t="shared" si="47"/>
        <v>214.51846995682257</v>
      </c>
      <c r="AU71" s="8">
        <f t="shared" si="47"/>
        <v>22486.029420478681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DB374-2EA5-4D12-BAF9-CDDBA4E58D42}">
  <dimension ref="A1:AZ100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18010.188895057072</v>
      </c>
      <c r="K3">
        <v>1</v>
      </c>
      <c r="L3" s="2">
        <v>0</v>
      </c>
      <c r="O3">
        <f>$C$3</f>
        <v>18010.188895057072</v>
      </c>
      <c r="P3">
        <f>O3*C5</f>
        <v>1801.0188895057072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18010.188895057072</v>
      </c>
      <c r="AF3">
        <f t="shared" ref="AF3:AG34" si="4">-$Z3*P3</f>
        <v>-1801.0188895057072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13689.261801551365</v>
      </c>
      <c r="AJ3">
        <f t="shared" ref="AJ3:AJ66" si="7">AB3-AC3</f>
        <v>0</v>
      </c>
      <c r="AL3">
        <f t="shared" ref="AL3:AL34" si="8">SUM(AI3:AK3)</f>
        <v>13689.261801551365</v>
      </c>
      <c r="AN3">
        <f t="shared" ref="AN3:AU34" si="9">AE3*$K3</f>
        <v>18010.188895057072</v>
      </c>
      <c r="AO3">
        <f t="shared" si="9"/>
        <v>-1801.0188895057072</v>
      </c>
      <c r="AP3">
        <f t="shared" si="9"/>
        <v>-2519.9082039999998</v>
      </c>
      <c r="AQ3">
        <f t="shared" si="9"/>
        <v>0</v>
      </c>
      <c r="AR3">
        <f t="shared" si="9"/>
        <v>13689.261801551365</v>
      </c>
      <c r="AS3">
        <f t="shared" si="9"/>
        <v>0</v>
      </c>
      <c r="AT3">
        <f t="shared" si="9"/>
        <v>0</v>
      </c>
      <c r="AU3">
        <f t="shared" si="9"/>
        <v>13689.261801551365</v>
      </c>
      <c r="AW3">
        <v>0</v>
      </c>
      <c r="AX3">
        <f>IF(Z3&gt;0, (R3*SUMPRODUCT(K3:$K$98, X3:$X$98)-K3*$AZ$3)/Z3, 0)</f>
        <v>0</v>
      </c>
      <c r="AZ3">
        <f>C6*SUMPRODUCT(X4:X98, K4:K98)/1</f>
        <v>8723.3418145998348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1.784809E-3</v>
      </c>
      <c r="R4">
        <f t="shared" si="0"/>
        <v>250000</v>
      </c>
      <c r="S4">
        <f t="shared" si="1"/>
        <v>592.1148920306897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585.13693112205237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-446.20224999999999</v>
      </c>
      <c r="AI4">
        <f t="shared" si="6"/>
        <v>-446.20224999999999</v>
      </c>
      <c r="AJ4">
        <f t="shared" si="7"/>
        <v>-585.13693112205237</v>
      </c>
      <c r="AK4">
        <f>G4*SUM(AB4, AE4:AF4)</f>
        <v>0</v>
      </c>
      <c r="AL4">
        <f t="shared" si="8"/>
        <v>-1031.3391811220524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-416.27227353297883</v>
      </c>
      <c r="AR4">
        <f t="shared" si="9"/>
        <v>-416.27227353297883</v>
      </c>
      <c r="AS4">
        <f t="shared" si="9"/>
        <v>-545.88761183137638</v>
      </c>
      <c r="AT4">
        <f t="shared" si="9"/>
        <v>0</v>
      </c>
      <c r="AU4">
        <f t="shared" si="9"/>
        <v>-962.1598853643552</v>
      </c>
      <c r="AW4">
        <v>1</v>
      </c>
      <c r="AX4">
        <f>IF(Z4&gt;0, (R4*SUMPRODUCT(K4:$K$98, X4:$X$98)-K4*$AZ$3)/Z4, 0)</f>
        <v>592.1148920306897</v>
      </c>
    </row>
    <row r="5" spans="1:52" x14ac:dyDescent="0.25">
      <c r="C5" s="2">
        <f>'S.26.04.A'!C5</f>
        <v>0.1</v>
      </c>
      <c r="E5">
        <v>2005</v>
      </c>
      <c r="F5" s="5">
        <v>3.6400000000000002E-2</v>
      </c>
      <c r="G5" s="5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1.7924099999999999E-3</v>
      </c>
      <c r="Q5" s="4">
        <f t="shared" ref="Q5:Q68" si="21">$C$8</f>
        <v>50</v>
      </c>
      <c r="R5">
        <f t="shared" si="0"/>
        <v>250000</v>
      </c>
      <c r="S5">
        <f t="shared" si="1"/>
        <v>868.01475944567937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585.13693112205237</v>
      </c>
      <c r="AC5">
        <f t="shared" si="2"/>
        <v>847.67001450610132</v>
      </c>
      <c r="AE5">
        <f t="shared" si="3"/>
        <v>0</v>
      </c>
      <c r="AF5">
        <f t="shared" si="4"/>
        <v>0</v>
      </c>
      <c r="AG5">
        <f t="shared" si="4"/>
        <v>-48.828087614974983</v>
      </c>
      <c r="AH5">
        <f t="shared" si="5"/>
        <v>-442.82169762507749</v>
      </c>
      <c r="AI5">
        <f t="shared" si="6"/>
        <v>-491.64978524005249</v>
      </c>
      <c r="AJ5">
        <f t="shared" si="7"/>
        <v>-262.53308338404895</v>
      </c>
      <c r="AK5">
        <f>G5*SUM(AB5, AE5:AF5)</f>
        <v>23.990614176004147</v>
      </c>
      <c r="AL5">
        <f t="shared" si="8"/>
        <v>-730.1922544480974</v>
      </c>
      <c r="AN5">
        <f t="shared" si="9"/>
        <v>0</v>
      </c>
      <c r="AO5">
        <f t="shared" si="9"/>
        <v>0</v>
      </c>
      <c r="AP5">
        <f t="shared" si="9"/>
        <v>-41.753289207172912</v>
      </c>
      <c r="AQ5">
        <f t="shared" si="9"/>
        <v>-378.66038403848324</v>
      </c>
      <c r="AR5">
        <f t="shared" si="9"/>
        <v>-420.41367324565613</v>
      </c>
      <c r="AS5">
        <f t="shared" si="9"/>
        <v>-224.49414450594293</v>
      </c>
      <c r="AT5">
        <f t="shared" si="9"/>
        <v>20.514566530785</v>
      </c>
      <c r="AU5">
        <f t="shared" si="9"/>
        <v>-624.39325122081414</v>
      </c>
      <c r="AW5">
        <v>2</v>
      </c>
      <c r="AX5">
        <f>IF(Z5&gt;0, (R5*SUMPRODUCT(K5:$K$98, X5:$X$98)-K5*$AZ$3)/Z5, 0)</f>
        <v>868.01475944567937</v>
      </c>
    </row>
    <row r="6" spans="1:52" x14ac:dyDescent="0.25">
      <c r="A6" t="s">
        <v>16</v>
      </c>
      <c r="C6" s="2">
        <v>250000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1.8014369999999999E-3</v>
      </c>
      <c r="Q6" s="4">
        <f t="shared" si="21"/>
        <v>50</v>
      </c>
      <c r="R6">
        <f t="shared" si="0"/>
        <v>250000</v>
      </c>
      <c r="S6">
        <f t="shared" si="1"/>
        <v>1242.5802220460021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847.67001450610132</v>
      </c>
      <c r="AC6">
        <f t="shared" si="2"/>
        <v>1199.1357907128504</v>
      </c>
      <c r="AE6">
        <f t="shared" si="3"/>
        <v>0</v>
      </c>
      <c r="AF6">
        <f t="shared" si="4"/>
        <v>0</v>
      </c>
      <c r="AG6">
        <f t="shared" si="4"/>
        <v>-48.251846015156381</v>
      </c>
      <c r="AH6">
        <f t="shared" si="5"/>
        <v>-439.80361834428845</v>
      </c>
      <c r="AI6">
        <f t="shared" si="6"/>
        <v>-488.05546435944484</v>
      </c>
      <c r="AJ6">
        <f t="shared" si="7"/>
        <v>-351.46577620674907</v>
      </c>
      <c r="AK6">
        <f>G6*SUM(AB6, AE6:AF6)</f>
        <v>49.588695848606932</v>
      </c>
      <c r="AL6">
        <f t="shared" si="8"/>
        <v>-789.93254471758701</v>
      </c>
      <c r="AN6">
        <f t="shared" si="9"/>
        <v>0</v>
      </c>
      <c r="AO6">
        <f t="shared" si="9"/>
        <v>0</v>
      </c>
      <c r="AP6">
        <f t="shared" si="9"/>
        <v>-37.221957956744859</v>
      </c>
      <c r="AQ6">
        <f t="shared" si="9"/>
        <v>-339.26892218990503</v>
      </c>
      <c r="AR6">
        <f t="shared" si="9"/>
        <v>-376.49088014664989</v>
      </c>
      <c r="AS6">
        <f t="shared" si="9"/>
        <v>-271.12422478288295</v>
      </c>
      <c r="AT6">
        <f t="shared" si="9"/>
        <v>38.253217326169768</v>
      </c>
      <c r="AU6">
        <f t="shared" si="9"/>
        <v>-609.36188760336302</v>
      </c>
      <c r="AW6">
        <v>3</v>
      </c>
      <c r="AX6">
        <f>IF(Z6&gt;0, (R6*SUMPRODUCT(K6:$K$98, X6:$X$98)-K6*$AZ$3)/Z6, 0)</f>
        <v>1242.5802220460021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1.8114139999999999E-3</v>
      </c>
      <c r="Q7" s="4">
        <f t="shared" si="21"/>
        <v>50</v>
      </c>
      <c r="R7">
        <f t="shared" si="0"/>
        <v>250000</v>
      </c>
      <c r="S7">
        <f t="shared" si="1"/>
        <v>1537.9094867785468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1199.1357907128504</v>
      </c>
      <c r="AC7">
        <f t="shared" si="2"/>
        <v>1466.6096495272795</v>
      </c>
      <c r="AE7">
        <f t="shared" si="3"/>
        <v>0</v>
      </c>
      <c r="AF7">
        <f t="shared" si="4"/>
        <v>0</v>
      </c>
      <c r="AG7">
        <f t="shared" si="4"/>
        <v>-47.681923485607115</v>
      </c>
      <c r="AH7">
        <f t="shared" si="5"/>
        <v>-437.02034698849241</v>
      </c>
      <c r="AI7">
        <f t="shared" si="6"/>
        <v>-484.70227047409952</v>
      </c>
      <c r="AJ7">
        <f t="shared" si="7"/>
        <v>-267.47385881442915</v>
      </c>
      <c r="AK7">
        <f>G7*SUM(AB7, AE7:AF7)</f>
        <v>58.87756732400095</v>
      </c>
      <c r="AL7">
        <f t="shared" si="8"/>
        <v>-693.29856196452783</v>
      </c>
      <c r="AN7">
        <f t="shared" si="9"/>
        <v>0</v>
      </c>
      <c r="AO7">
        <f t="shared" si="9"/>
        <v>0</v>
      </c>
      <c r="AP7">
        <f t="shared" si="9"/>
        <v>-33.465848422734197</v>
      </c>
      <c r="AQ7">
        <f t="shared" si="9"/>
        <v>-306.72539236766011</v>
      </c>
      <c r="AR7">
        <f t="shared" si="9"/>
        <v>-340.19124079039432</v>
      </c>
      <c r="AS7">
        <f t="shared" si="9"/>
        <v>-187.72815695720502</v>
      </c>
      <c r="AT7">
        <f t="shared" si="9"/>
        <v>41.323579241913535</v>
      </c>
      <c r="AU7">
        <f t="shared" si="9"/>
        <v>-486.59581850568588</v>
      </c>
      <c r="AW7">
        <v>4</v>
      </c>
      <c r="AX7">
        <f>IF(Z7&gt;0, (R7*SUMPRODUCT(K7:$K$98, X7:$X$98)-K7*$AZ$3)/Z7, 0)</f>
        <v>1537.9094867785468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1.8237660000000001E-3</v>
      </c>
      <c r="Q8" s="4">
        <f t="shared" si="21"/>
        <v>50</v>
      </c>
      <c r="R8">
        <f t="shared" si="0"/>
        <v>250000</v>
      </c>
      <c r="S8">
        <f t="shared" si="1"/>
        <v>1663.231016803004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1466.6096495272795</v>
      </c>
      <c r="AC8">
        <f t="shared" si="2"/>
        <v>1567.3671571247878</v>
      </c>
      <c r="AE8">
        <f t="shared" si="3"/>
        <v>0</v>
      </c>
      <c r="AF8">
        <f t="shared" si="4"/>
        <v>0</v>
      </c>
      <c r="AG8">
        <f t="shared" si="4"/>
        <v>-47.118143579883395</v>
      </c>
      <c r="AH8">
        <f t="shared" si="5"/>
        <v>-434.80335433825877</v>
      </c>
      <c r="AI8">
        <f t="shared" si="6"/>
        <v>-481.92149791814217</v>
      </c>
      <c r="AJ8">
        <f t="shared" si="7"/>
        <v>-100.75750759750827</v>
      </c>
      <c r="AK8">
        <f>G8*SUM(AB8, AE8:AF8)</f>
        <v>31.238785534931054</v>
      </c>
      <c r="AL8">
        <f t="shared" si="8"/>
        <v>-551.44021998071946</v>
      </c>
      <c r="AN8">
        <f t="shared" si="9"/>
        <v>0</v>
      </c>
      <c r="AO8">
        <f t="shared" si="9"/>
        <v>0</v>
      </c>
      <c r="AP8">
        <f t="shared" si="9"/>
        <v>-30.869183293188016</v>
      </c>
      <c r="AQ8">
        <f t="shared" si="9"/>
        <v>-284.85894014065281</v>
      </c>
      <c r="AR8">
        <f t="shared" si="9"/>
        <v>-315.72812343384078</v>
      </c>
      <c r="AS8">
        <f t="shared" si="9"/>
        <v>-66.010706999080028</v>
      </c>
      <c r="AT8">
        <f t="shared" si="9"/>
        <v>20.465912348594351</v>
      </c>
      <c r="AU8">
        <f t="shared" si="9"/>
        <v>-361.27291808432653</v>
      </c>
      <c r="AW8">
        <v>5</v>
      </c>
      <c r="AX8">
        <f>IF(Z8&gt;0, (R8*SUMPRODUCT(K8:$K$98, X8:$X$98)-K8*$AZ$3)/Z8, 0)</f>
        <v>1663.231016803004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1.843244E-3</v>
      </c>
      <c r="Q9" s="4">
        <f t="shared" si="21"/>
        <v>50</v>
      </c>
      <c r="R9">
        <f t="shared" si="0"/>
        <v>250000</v>
      </c>
      <c r="S9">
        <f t="shared" si="1"/>
        <v>1702.1720054332309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1567.3671571247878</v>
      </c>
      <c r="AC9">
        <f t="shared" si="2"/>
        <v>1585.0663812145012</v>
      </c>
      <c r="AE9">
        <f t="shared" si="3"/>
        <v>0</v>
      </c>
      <c r="AF9">
        <f t="shared" si="4"/>
        <v>0</v>
      </c>
      <c r="AG9">
        <f t="shared" si="4"/>
        <v>-46.560111908639797</v>
      </c>
      <c r="AH9">
        <f t="shared" si="5"/>
        <v>-434.25117722379292</v>
      </c>
      <c r="AI9">
        <f t="shared" si="6"/>
        <v>-480.81128913243271</v>
      </c>
      <c r="AJ9">
        <f t="shared" si="7"/>
        <v>-17.699224089713425</v>
      </c>
      <c r="AK9">
        <f t="shared" ref="AK9:AK72" si="22">G9*SUM(AB9:AB9, AE9:AF9)</f>
        <v>9.2474662270362487</v>
      </c>
      <c r="AL9">
        <f t="shared" si="8"/>
        <v>-489.2630469951099</v>
      </c>
      <c r="AN9">
        <f t="shared" si="9"/>
        <v>0</v>
      </c>
      <c r="AO9">
        <f t="shared" si="9"/>
        <v>0</v>
      </c>
      <c r="AP9">
        <f t="shared" si="9"/>
        <v>-28.888712968430781</v>
      </c>
      <c r="AQ9">
        <f t="shared" si="9"/>
        <v>-269.43572729457827</v>
      </c>
      <c r="AR9">
        <f t="shared" si="9"/>
        <v>-298.32444026300908</v>
      </c>
      <c r="AS9">
        <f t="shared" si="9"/>
        <v>-10.981670437024601</v>
      </c>
      <c r="AT9">
        <f t="shared" si="9"/>
        <v>5.7376880459888948</v>
      </c>
      <c r="AU9">
        <f t="shared" si="9"/>
        <v>-303.56842265404481</v>
      </c>
      <c r="AW9">
        <v>6</v>
      </c>
      <c r="AX9">
        <f>IF(Z9&gt;0, (R9*SUMPRODUCT(K9:$K$98, X9:$X$98)-K9*$AZ$3)/Z9, 0)</f>
        <v>1702.1720054332309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1.8660479999999999E-3</v>
      </c>
      <c r="Q10" s="4">
        <f t="shared" si="21"/>
        <v>50</v>
      </c>
      <c r="R10">
        <f t="shared" si="0"/>
        <v>250000</v>
      </c>
      <c r="S10">
        <f t="shared" si="1"/>
        <v>1731.6889937526219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1585.0663812145012</v>
      </c>
      <c r="AC10">
        <f t="shared" si="2"/>
        <v>1593.4180394548421</v>
      </c>
      <c r="AE10">
        <f t="shared" si="3"/>
        <v>0</v>
      </c>
      <c r="AF10">
        <f t="shared" si="4"/>
        <v>0</v>
      </c>
      <c r="AG10">
        <f t="shared" si="4"/>
        <v>-46.007627385846504</v>
      </c>
      <c r="AH10">
        <f t="shared" si="5"/>
        <v>-434.41701853446739</v>
      </c>
      <c r="AI10">
        <f t="shared" si="6"/>
        <v>-480.42464592031388</v>
      </c>
      <c r="AJ10">
        <f t="shared" si="7"/>
        <v>-8.3516582403408393</v>
      </c>
      <c r="AK10">
        <f t="shared" si="22"/>
        <v>6.4987721629794555</v>
      </c>
      <c r="AL10">
        <f t="shared" si="8"/>
        <v>-482.27753199767528</v>
      </c>
      <c r="AN10">
        <f t="shared" si="9"/>
        <v>0</v>
      </c>
      <c r="AO10">
        <f t="shared" si="9"/>
        <v>0</v>
      </c>
      <c r="AP10">
        <f t="shared" si="9"/>
        <v>-27.080844430024815</v>
      </c>
      <c r="AQ10">
        <f t="shared" si="9"/>
        <v>-255.70498556737655</v>
      </c>
      <c r="AR10">
        <f t="shared" si="9"/>
        <v>-282.78582999740132</v>
      </c>
      <c r="AS10">
        <f t="shared" si="9"/>
        <v>-4.915923084722742</v>
      </c>
      <c r="AT10">
        <f t="shared" si="9"/>
        <v>3.8252839351147165</v>
      </c>
      <c r="AU10">
        <f t="shared" si="9"/>
        <v>-283.8764691470094</v>
      </c>
      <c r="AW10">
        <v>7</v>
      </c>
      <c r="AX10">
        <f>IF(Z10&gt;0, (R10*SUMPRODUCT(K10:$K$98, X10:$X$98)-K10*$AZ$3)/Z10, 0)</f>
        <v>1731.6889937526219</v>
      </c>
    </row>
    <row r="11" spans="1:52" x14ac:dyDescent="0.25">
      <c r="A11" t="s">
        <v>33</v>
      </c>
      <c r="C11" s="12">
        <f>AU100</f>
        <v>3585.5141904492903</v>
      </c>
      <c r="E11">
        <v>2011</v>
      </c>
      <c r="F11" s="5">
        <v>1.5E-3</v>
      </c>
      <c r="G11" s="5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1.8888519999999999E-3</v>
      </c>
      <c r="Q11" s="4">
        <f t="shared" si="21"/>
        <v>50</v>
      </c>
      <c r="R11">
        <f t="shared" si="0"/>
        <v>250000</v>
      </c>
      <c r="S11">
        <f t="shared" si="1"/>
        <v>1752.4769100796602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1593.4180394548421</v>
      </c>
      <c r="AC11">
        <f t="shared" si="2"/>
        <v>1593.3747717746082</v>
      </c>
      <c r="AE11">
        <f t="shared" si="3"/>
        <v>0</v>
      </c>
      <c r="AF11">
        <f t="shared" si="4"/>
        <v>0</v>
      </c>
      <c r="AG11">
        <f t="shared" si="4"/>
        <v>-45.460649512985029</v>
      </c>
      <c r="AH11">
        <f t="shared" si="5"/>
        <v>-434.50799501505469</v>
      </c>
      <c r="AI11">
        <f t="shared" si="6"/>
        <v>-479.9686445280397</v>
      </c>
      <c r="AJ11">
        <f t="shared" si="7"/>
        <v>4.3267680233839201E-2</v>
      </c>
      <c r="AK11">
        <f t="shared" si="22"/>
        <v>3.8242032946916207</v>
      </c>
      <c r="AL11">
        <f t="shared" si="8"/>
        <v>-476.10117355311422</v>
      </c>
      <c r="AN11">
        <f t="shared" si="9"/>
        <v>0</v>
      </c>
      <c r="AO11">
        <f t="shared" si="9"/>
        <v>0</v>
      </c>
      <c r="AP11">
        <f t="shared" si="9"/>
        <v>-25.426533902091627</v>
      </c>
      <c r="AQ11">
        <f t="shared" si="9"/>
        <v>-243.02407432222174</v>
      </c>
      <c r="AR11">
        <f t="shared" si="9"/>
        <v>-268.45060822431338</v>
      </c>
      <c r="AS11">
        <f t="shared" si="9"/>
        <v>2.4199987244272317E-2</v>
      </c>
      <c r="AT11">
        <f t="shared" si="9"/>
        <v>2.1389099311745023</v>
      </c>
      <c r="AU11">
        <f t="shared" si="9"/>
        <v>-266.28749830589459</v>
      </c>
      <c r="AW11">
        <v>8</v>
      </c>
      <c r="AX11">
        <f>IF(Z11&gt;0, (R11*SUMPRODUCT(K11:$K$98, X11:$X$98)-K11*$AZ$3)/Z11, 0)</f>
        <v>1752.4769100796602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1.917357E-3</v>
      </c>
      <c r="Q12" s="4">
        <f t="shared" si="21"/>
        <v>50</v>
      </c>
      <c r="R12">
        <f t="shared" si="0"/>
        <v>250000</v>
      </c>
      <c r="S12">
        <f t="shared" si="1"/>
        <v>1773.0208886589394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1593.3747717746082</v>
      </c>
      <c r="AC12">
        <f t="shared" si="2"/>
        <v>1592.8422054305056</v>
      </c>
      <c r="AE12">
        <f t="shared" si="3"/>
        <v>0</v>
      </c>
      <c r="AF12">
        <f t="shared" si="4"/>
        <v>0</v>
      </c>
      <c r="AG12">
        <f t="shared" si="4"/>
        <v>-44.918878723286909</v>
      </c>
      <c r="AH12">
        <f t="shared" si="5"/>
        <v>-435.8214728413422</v>
      </c>
      <c r="AI12">
        <f t="shared" si="6"/>
        <v>-480.74035156462912</v>
      </c>
      <c r="AJ12">
        <f t="shared" si="7"/>
        <v>0.53256634410263359</v>
      </c>
      <c r="AK12">
        <f t="shared" si="22"/>
        <v>3.664761975081599</v>
      </c>
      <c r="AL12">
        <f t="shared" si="8"/>
        <v>-476.54302324544489</v>
      </c>
      <c r="AN12">
        <f t="shared" si="9"/>
        <v>0</v>
      </c>
      <c r="AO12">
        <f t="shared" si="9"/>
        <v>0</v>
      </c>
      <c r="AP12">
        <f t="shared" si="9"/>
        <v>-23.874861560684021</v>
      </c>
      <c r="AQ12">
        <f t="shared" si="9"/>
        <v>-231.64374590379498</v>
      </c>
      <c r="AR12">
        <f t="shared" si="9"/>
        <v>-255.51860746447903</v>
      </c>
      <c r="AS12">
        <f t="shared" si="9"/>
        <v>0.28306467344516067</v>
      </c>
      <c r="AT12">
        <f t="shared" si="9"/>
        <v>1.9478599487518482</v>
      </c>
      <c r="AU12">
        <f t="shared" si="9"/>
        <v>-253.28768284228201</v>
      </c>
      <c r="AW12">
        <v>9</v>
      </c>
      <c r="AX12">
        <f>IF(Z12&gt;0, (R12*SUMPRODUCT(K12:$K$98, X12:$X$98)-K12*$AZ$3)/Z12, 0)</f>
        <v>1773.0208886589394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1.947287E-3</v>
      </c>
      <c r="Q13" s="4">
        <f t="shared" si="21"/>
        <v>50</v>
      </c>
      <c r="R13">
        <f t="shared" si="0"/>
        <v>250000</v>
      </c>
      <c r="S13">
        <f t="shared" si="1"/>
        <v>1791.6876239308513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1592.8422054305056</v>
      </c>
      <c r="AC13">
        <f t="shared" si="2"/>
        <v>1590.3814854822285</v>
      </c>
      <c r="AE13">
        <f t="shared" si="3"/>
        <v>0</v>
      </c>
      <c r="AF13">
        <f t="shared" si="4"/>
        <v>0</v>
      </c>
      <c r="AG13">
        <f t="shared" si="4"/>
        <v>-44.38221998746161</v>
      </c>
      <c r="AH13">
        <f t="shared" si="5"/>
        <v>-437.34974296216598</v>
      </c>
      <c r="AI13">
        <f t="shared" si="6"/>
        <v>-481.73196294962759</v>
      </c>
      <c r="AJ13">
        <f t="shared" si="7"/>
        <v>2.4607199482770739</v>
      </c>
      <c r="AK13">
        <f t="shared" si="22"/>
        <v>3.1856844108610112</v>
      </c>
      <c r="AL13">
        <f t="shared" si="8"/>
        <v>-476.08555859048948</v>
      </c>
      <c r="AN13">
        <f t="shared" si="9"/>
        <v>0</v>
      </c>
      <c r="AO13">
        <f t="shared" si="9"/>
        <v>0</v>
      </c>
      <c r="AP13">
        <f t="shared" si="9"/>
        <v>-22.423594807541122</v>
      </c>
      <c r="AQ13">
        <f t="shared" si="9"/>
        <v>-220.96581532281226</v>
      </c>
      <c r="AR13">
        <f t="shared" si="9"/>
        <v>-243.38941013035338</v>
      </c>
      <c r="AS13">
        <f t="shared" si="9"/>
        <v>1.2432498210000988</v>
      </c>
      <c r="AT13">
        <f t="shared" si="9"/>
        <v>1.6095295916704613</v>
      </c>
      <c r="AU13">
        <f t="shared" si="9"/>
        <v>-240.53663071768281</v>
      </c>
      <c r="AW13">
        <v>10</v>
      </c>
      <c r="AX13">
        <f>IF(Z13&gt;0, (R13*SUMPRODUCT(K13:$K$98, X13:$X$98)-K13*$AZ$3)/Z13, 0)</f>
        <v>1791.6876239308513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1.9819680000000002E-3</v>
      </c>
      <c r="Q14" s="4">
        <f t="shared" si="21"/>
        <v>50</v>
      </c>
      <c r="R14">
        <f t="shared" si="0"/>
        <v>250000</v>
      </c>
      <c r="S14">
        <f t="shared" si="1"/>
        <v>1808.9600137397515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1590.3814854822285</v>
      </c>
      <c r="AC14">
        <f t="shared" si="2"/>
        <v>1586.4736210804713</v>
      </c>
      <c r="AE14">
        <f t="shared" si="3"/>
        <v>0</v>
      </c>
      <c r="AF14">
        <f t="shared" si="4"/>
        <v>0</v>
      </c>
      <c r="AG14">
        <f t="shared" si="4"/>
        <v>-43.85043364780288</v>
      </c>
      <c r="AH14">
        <f t="shared" si="5"/>
        <v>-439.82069892054659</v>
      </c>
      <c r="AI14">
        <f t="shared" si="6"/>
        <v>-483.67113256834949</v>
      </c>
      <c r="AJ14">
        <f t="shared" si="7"/>
        <v>3.9078644017572515</v>
      </c>
      <c r="AK14">
        <f t="shared" si="22"/>
        <v>2.8626866738680112</v>
      </c>
      <c r="AL14">
        <f t="shared" si="8"/>
        <v>-476.90058149272426</v>
      </c>
      <c r="AN14">
        <f t="shared" si="9"/>
        <v>0</v>
      </c>
      <c r="AO14">
        <f t="shared" si="9"/>
        <v>0</v>
      </c>
      <c r="AP14">
        <f t="shared" si="9"/>
        <v>-21.063810621897886</v>
      </c>
      <c r="AQ14">
        <f t="shared" si="9"/>
        <v>-211.27042856775367</v>
      </c>
      <c r="AR14">
        <f t="shared" si="9"/>
        <v>-232.33423918965158</v>
      </c>
      <c r="AS14">
        <f t="shared" si="9"/>
        <v>1.8771653743678627</v>
      </c>
      <c r="AT14">
        <f t="shared" si="9"/>
        <v>1.3751081791458593</v>
      </c>
      <c r="AU14">
        <f t="shared" si="9"/>
        <v>-229.08196563613785</v>
      </c>
      <c r="AW14">
        <v>11</v>
      </c>
      <c r="AX14">
        <f>IF(Z14&gt;0, (R14*SUMPRODUCT(K14:$K$98, X14:$X$98)-K14*$AZ$3)/Z14, 0)</f>
        <v>1808.9600137397515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2.0299509999999999E-3</v>
      </c>
      <c r="Q15" s="4">
        <f t="shared" si="21"/>
        <v>50</v>
      </c>
      <c r="R15">
        <f t="shared" si="0"/>
        <v>250000</v>
      </c>
      <c r="S15">
        <f t="shared" si="1"/>
        <v>1835.3613277029579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1586.4736210804713</v>
      </c>
      <c r="AC15">
        <f t="shared" si="2"/>
        <v>1590.2640588124855</v>
      </c>
      <c r="AE15">
        <f t="shared" si="3"/>
        <v>0</v>
      </c>
      <c r="AF15">
        <f t="shared" si="4"/>
        <v>0</v>
      </c>
      <c r="AG15">
        <f t="shared" si="4"/>
        <v>-43.322915079691057</v>
      </c>
      <c r="AH15">
        <f t="shared" si="5"/>
        <v>-445.07115816895555</v>
      </c>
      <c r="AI15">
        <f t="shared" si="6"/>
        <v>-488.39407324864658</v>
      </c>
      <c r="AJ15">
        <f t="shared" si="7"/>
        <v>-3.7904377320141975</v>
      </c>
      <c r="AK15">
        <f t="shared" si="22"/>
        <v>6.5045418464299329</v>
      </c>
      <c r="AL15">
        <f t="shared" si="8"/>
        <v>-485.67996913423082</v>
      </c>
      <c r="AN15">
        <f t="shared" si="9"/>
        <v>0</v>
      </c>
      <c r="AO15">
        <f t="shared" si="9"/>
        <v>0</v>
      </c>
      <c r="AP15">
        <f t="shared" si="9"/>
        <v>-19.742352729573259</v>
      </c>
      <c r="AQ15">
        <f t="shared" si="9"/>
        <v>-202.81995747904483</v>
      </c>
      <c r="AR15">
        <f t="shared" si="9"/>
        <v>-222.5623102086181</v>
      </c>
      <c r="AS15">
        <f t="shared" si="9"/>
        <v>-1.7273112524228045</v>
      </c>
      <c r="AT15">
        <f t="shared" si="9"/>
        <v>2.9641347827189013</v>
      </c>
      <c r="AU15">
        <f t="shared" si="9"/>
        <v>-221.32548667832199</v>
      </c>
      <c r="AW15">
        <v>12</v>
      </c>
      <c r="AX15">
        <f>IF(Z15&gt;0, (R15*SUMPRODUCT(K15:$K$98, X15:$X$98)-K15*$AZ$3)/Z15, 0)</f>
        <v>1835.3613277029579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2.0855349999999999E-3</v>
      </c>
      <c r="Q16" s="4">
        <f t="shared" si="21"/>
        <v>50</v>
      </c>
      <c r="R16">
        <f t="shared" si="0"/>
        <v>250000</v>
      </c>
      <c r="S16">
        <f t="shared" si="1"/>
        <v>1871.7228752512813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1590.2640588124855</v>
      </c>
      <c r="AC16">
        <f t="shared" si="2"/>
        <v>1602.1698675801376</v>
      </c>
      <c r="AE16">
        <f t="shared" si="3"/>
        <v>0</v>
      </c>
      <c r="AF16">
        <f t="shared" si="4"/>
        <v>0</v>
      </c>
      <c r="AG16">
        <f t="shared" si="4"/>
        <v>-42.799334473193426</v>
      </c>
      <c r="AH16">
        <f t="shared" si="5"/>
        <v>-451.7572785036175</v>
      </c>
      <c r="AI16">
        <f t="shared" si="6"/>
        <v>-494.55661297681092</v>
      </c>
      <c r="AJ16">
        <f t="shared" si="7"/>
        <v>-11.905808767652161</v>
      </c>
      <c r="AK16">
        <f t="shared" si="22"/>
        <v>11.290874817568648</v>
      </c>
      <c r="AL16">
        <f t="shared" si="8"/>
        <v>-495.17154692689445</v>
      </c>
      <c r="AN16">
        <f t="shared" si="9"/>
        <v>0</v>
      </c>
      <c r="AO16">
        <f t="shared" si="9"/>
        <v>0</v>
      </c>
      <c r="AP16">
        <f t="shared" si="9"/>
        <v>-18.450246745509087</v>
      </c>
      <c r="AQ16">
        <f t="shared" si="9"/>
        <v>-194.74679595057503</v>
      </c>
      <c r="AR16">
        <f t="shared" si="9"/>
        <v>-213.19704269608411</v>
      </c>
      <c r="AS16">
        <f t="shared" si="9"/>
        <v>-5.1324421786420782</v>
      </c>
      <c r="AT16">
        <f t="shared" si="9"/>
        <v>4.867352002570823</v>
      </c>
      <c r="AU16">
        <f t="shared" si="9"/>
        <v>-213.46213287215537</v>
      </c>
      <c r="AW16">
        <v>13</v>
      </c>
      <c r="AX16">
        <f>IF(Z16&gt;0, (R16*SUMPRODUCT(K16:$K$98, X16:$X$98)-K16*$AZ$3)/Z16, 0)</f>
        <v>1871.7228752512813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2.1420699999999998E-3</v>
      </c>
      <c r="Q17" s="4">
        <f t="shared" si="21"/>
        <v>50</v>
      </c>
      <c r="R17">
        <f t="shared" si="0"/>
        <v>250000</v>
      </c>
      <c r="S17">
        <f t="shared" si="1"/>
        <v>1931.1357923990024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1602.1698675801376</v>
      </c>
      <c r="AC17">
        <f t="shared" si="2"/>
        <v>1632.9553699550543</v>
      </c>
      <c r="AE17">
        <f t="shared" si="3"/>
        <v>0</v>
      </c>
      <c r="AF17">
        <f t="shared" si="4"/>
        <v>0</v>
      </c>
      <c r="AG17">
        <f t="shared" si="4"/>
        <v>-42.279661958066498</v>
      </c>
      <c r="AH17">
        <f t="shared" si="5"/>
        <v>-458.39585197496717</v>
      </c>
      <c r="AI17">
        <f t="shared" si="6"/>
        <v>-500.6755139330337</v>
      </c>
      <c r="AJ17">
        <f t="shared" si="7"/>
        <v>-30.785502374916632</v>
      </c>
      <c r="AK17">
        <f t="shared" si="22"/>
        <v>22.1099441726059</v>
      </c>
      <c r="AL17">
        <f t="shared" si="8"/>
        <v>-509.35107213534445</v>
      </c>
      <c r="AN17">
        <f t="shared" si="9"/>
        <v>0</v>
      </c>
      <c r="AO17">
        <f t="shared" si="9"/>
        <v>0</v>
      </c>
      <c r="AP17">
        <f t="shared" si="9"/>
        <v>-17.13312893213747</v>
      </c>
      <c r="AQ17">
        <f t="shared" si="9"/>
        <v>-185.75728542090923</v>
      </c>
      <c r="AR17">
        <f t="shared" si="9"/>
        <v>-202.89041435304671</v>
      </c>
      <c r="AS17">
        <f t="shared" si="9"/>
        <v>-12.475312171445564</v>
      </c>
      <c r="AT17">
        <f t="shared" si="9"/>
        <v>8.9596866826260229</v>
      </c>
      <c r="AU17">
        <f t="shared" si="9"/>
        <v>-206.40603984186626</v>
      </c>
      <c r="AW17">
        <v>14</v>
      </c>
      <c r="AX17">
        <f>IF(Z17&gt;0, (R17*SUMPRODUCT(K17:$K$98, X17:$X$98)-K17*$AZ$3)/Z17, 0)</f>
        <v>1931.1357923990024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2.2014550000000002E-3</v>
      </c>
      <c r="Q18" s="4">
        <f t="shared" si="21"/>
        <v>50</v>
      </c>
      <c r="R18">
        <f t="shared" si="0"/>
        <v>250000</v>
      </c>
      <c r="S18">
        <f t="shared" si="1"/>
        <v>2015.3725069859784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1632.9553699550543</v>
      </c>
      <c r="AC18">
        <f t="shared" si="2"/>
        <v>1683.3918252404083</v>
      </c>
      <c r="AE18">
        <f t="shared" si="3"/>
        <v>0</v>
      </c>
      <c r="AF18">
        <f t="shared" si="4"/>
        <v>0</v>
      </c>
      <c r="AG18">
        <f t="shared" si="4"/>
        <v>-41.763788565269941</v>
      </c>
      <c r="AH18">
        <f t="shared" si="5"/>
        <v>-465.38386607947643</v>
      </c>
      <c r="AI18">
        <f t="shared" si="6"/>
        <v>-507.14765464474635</v>
      </c>
      <c r="AJ18">
        <f t="shared" si="7"/>
        <v>-50.436455285353986</v>
      </c>
      <c r="AK18">
        <f t="shared" si="22"/>
        <v>35.271835991029171</v>
      </c>
      <c r="AL18">
        <f t="shared" si="8"/>
        <v>-522.31227393907113</v>
      </c>
      <c r="AN18">
        <f t="shared" si="9"/>
        <v>0</v>
      </c>
      <c r="AO18">
        <f t="shared" si="9"/>
        <v>0</v>
      </c>
      <c r="AP18">
        <f t="shared" si="9"/>
        <v>-15.793280916818588</v>
      </c>
      <c r="AQ18">
        <f t="shared" si="9"/>
        <v>-175.98829952080393</v>
      </c>
      <c r="AR18">
        <f t="shared" si="9"/>
        <v>-191.78158043762252</v>
      </c>
      <c r="AS18">
        <f t="shared" si="9"/>
        <v>-19.072913021893768</v>
      </c>
      <c r="AT18">
        <f t="shared" si="9"/>
        <v>13.33830175362769</v>
      </c>
      <c r="AU18">
        <f t="shared" si="9"/>
        <v>-197.51619170588859</v>
      </c>
      <c r="AW18">
        <v>15</v>
      </c>
      <c r="AX18">
        <f>IF(Z18&gt;0, (R18*SUMPRODUCT(K18:$K$98, X18:$X$98)-K18*$AZ$3)/Z18, 0)</f>
        <v>2015.3725069859784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2.2708170000000001E-3</v>
      </c>
      <c r="Q19" s="4">
        <f t="shared" si="21"/>
        <v>50</v>
      </c>
      <c r="R19">
        <f t="shared" si="0"/>
        <v>250000</v>
      </c>
      <c r="S19">
        <f t="shared" si="1"/>
        <v>2096.6912459357095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1683.3918252404083</v>
      </c>
      <c r="AC19">
        <f t="shared" si="2"/>
        <v>1729.8253268845262</v>
      </c>
      <c r="AE19">
        <f t="shared" si="3"/>
        <v>0</v>
      </c>
      <c r="AF19">
        <f t="shared" si="4"/>
        <v>0</v>
      </c>
      <c r="AG19">
        <f t="shared" si="4"/>
        <v>-41.251312758558818</v>
      </c>
      <c r="AH19">
        <f t="shared" si="5"/>
        <v>-474.1896052921029</v>
      </c>
      <c r="AI19">
        <f t="shared" si="6"/>
        <v>-515.44091805066171</v>
      </c>
      <c r="AJ19">
        <f t="shared" si="7"/>
        <v>-46.433501644117996</v>
      </c>
      <c r="AK19">
        <f t="shared" si="22"/>
        <v>37.539637702861107</v>
      </c>
      <c r="AL19">
        <f t="shared" si="8"/>
        <v>-524.33478199191859</v>
      </c>
      <c r="AN19">
        <f t="shared" si="9"/>
        <v>0</v>
      </c>
      <c r="AO19">
        <f t="shared" si="9"/>
        <v>0</v>
      </c>
      <c r="AP19">
        <f t="shared" si="9"/>
        <v>-14.547686707879059</v>
      </c>
      <c r="AQ19">
        <f t="shared" si="9"/>
        <v>-167.22769183851176</v>
      </c>
      <c r="AR19">
        <f t="shared" si="9"/>
        <v>-181.77537854639081</v>
      </c>
      <c r="AS19">
        <f t="shared" si="9"/>
        <v>-16.375237283285323</v>
      </c>
      <c r="AT19">
        <f t="shared" si="9"/>
        <v>13.238727495168023</v>
      </c>
      <c r="AU19">
        <f t="shared" si="9"/>
        <v>-184.91188833450812</v>
      </c>
      <c r="AW19">
        <v>16</v>
      </c>
      <c r="AX19">
        <f>IF(Z19&gt;0, (R19*SUMPRODUCT(K19:$K$98, X19:$X$98)-K19*$AZ$3)/Z19, 0)</f>
        <v>2096.6912459357095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2.3392280000000001E-3</v>
      </c>
      <c r="Q20" s="4">
        <f t="shared" si="21"/>
        <v>50</v>
      </c>
      <c r="R20">
        <f t="shared" si="0"/>
        <v>250000</v>
      </c>
      <c r="S20">
        <f t="shared" si="1"/>
        <v>2112.1059476907321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1729.8253268845262</v>
      </c>
      <c r="AC20">
        <f t="shared" si="2"/>
        <v>1721.0412268919783</v>
      </c>
      <c r="AE20">
        <f t="shared" si="3"/>
        <v>0</v>
      </c>
      <c r="AF20">
        <f t="shared" si="4"/>
        <v>0</v>
      </c>
      <c r="AG20">
        <f t="shared" si="4"/>
        <v>-40.742303405131644</v>
      </c>
      <c r="AH20">
        <f t="shared" si="5"/>
        <v>-482.48112920789015</v>
      </c>
      <c r="AI20">
        <f t="shared" si="6"/>
        <v>-523.22343261302183</v>
      </c>
      <c r="AJ20">
        <f t="shared" si="7"/>
        <v>8.7840999925479082</v>
      </c>
      <c r="AK20">
        <f t="shared" si="22"/>
        <v>7.4382489056034631</v>
      </c>
      <c r="AL20">
        <f t="shared" si="8"/>
        <v>-507.00108371487045</v>
      </c>
      <c r="AN20">
        <f t="shared" si="9"/>
        <v>0</v>
      </c>
      <c r="AO20">
        <f t="shared" si="9"/>
        <v>0</v>
      </c>
      <c r="AP20">
        <f t="shared" si="9"/>
        <v>-13.628169861251985</v>
      </c>
      <c r="AQ20">
        <f t="shared" si="9"/>
        <v>-161.38839079151342</v>
      </c>
      <c r="AR20">
        <f t="shared" si="9"/>
        <v>-175.01656065276541</v>
      </c>
      <c r="AS20">
        <f t="shared" si="9"/>
        <v>2.9382532839708593</v>
      </c>
      <c r="AT20">
        <f t="shared" si="9"/>
        <v>2.4880704104488061</v>
      </c>
      <c r="AU20">
        <f t="shared" si="9"/>
        <v>-169.59023695834574</v>
      </c>
      <c r="AW20">
        <v>17</v>
      </c>
      <c r="AX20">
        <f>IF(Z20&gt;0, (R20*SUMPRODUCT(K20:$K$98, X20:$X$98)-K20*$AZ$3)/Z20, 0)</f>
        <v>2112.1059476907321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2.4176169999999999E-3</v>
      </c>
      <c r="Q21" s="4">
        <f t="shared" si="21"/>
        <v>50</v>
      </c>
      <c r="R21">
        <f t="shared" si="0"/>
        <v>250000</v>
      </c>
      <c r="S21">
        <f t="shared" si="1"/>
        <v>2116.0328364325742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1721.0412268919783</v>
      </c>
      <c r="AC21">
        <f t="shared" si="2"/>
        <v>1702.8300719331855</v>
      </c>
      <c r="AE21">
        <f t="shared" si="3"/>
        <v>0</v>
      </c>
      <c r="AF21">
        <f t="shared" si="4"/>
        <v>0</v>
      </c>
      <c r="AG21">
        <f t="shared" si="4"/>
        <v>-40.236381085748924</v>
      </c>
      <c r="AH21">
        <f t="shared" si="5"/>
        <v>-492.49642665702072</v>
      </c>
      <c r="AI21">
        <f t="shared" si="6"/>
        <v>-532.73280774276964</v>
      </c>
      <c r="AJ21">
        <f t="shared" si="7"/>
        <v>18.211154958792804</v>
      </c>
      <c r="AK21">
        <f t="shared" si="22"/>
        <v>2.7536659630271654</v>
      </c>
      <c r="AL21">
        <f t="shared" si="8"/>
        <v>-511.76798682094966</v>
      </c>
      <c r="AN21">
        <f t="shared" si="9"/>
        <v>0</v>
      </c>
      <c r="AO21">
        <f t="shared" si="9"/>
        <v>0</v>
      </c>
      <c r="AP21">
        <f t="shared" si="9"/>
        <v>-12.798536009418044</v>
      </c>
      <c r="AQ21">
        <f t="shared" si="9"/>
        <v>-156.65507386577804</v>
      </c>
      <c r="AR21">
        <f t="shared" si="9"/>
        <v>-169.45360987519609</v>
      </c>
      <c r="AS21">
        <f t="shared" si="9"/>
        <v>5.7926711156375212</v>
      </c>
      <c r="AT21">
        <f t="shared" si="9"/>
        <v>0.87589619231920579</v>
      </c>
      <c r="AU21">
        <f t="shared" si="9"/>
        <v>-162.78504256723937</v>
      </c>
      <c r="AW21">
        <v>18</v>
      </c>
      <c r="AX21">
        <f>IF(Z21&gt;0, (R21*SUMPRODUCT(K21:$K$98, X21:$X$98)-K21*$AZ$3)/Z21, 0)</f>
        <v>2116.0328364325742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2.502181E-3</v>
      </c>
      <c r="Q22" s="4">
        <f t="shared" si="21"/>
        <v>50</v>
      </c>
      <c r="R22">
        <f t="shared" si="0"/>
        <v>250000</v>
      </c>
      <c r="S22">
        <f t="shared" si="1"/>
        <v>2177.1668919987887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1702.8300719331855</v>
      </c>
      <c r="AC22">
        <f t="shared" si="2"/>
        <v>1730.1221847169052</v>
      </c>
      <c r="AE22">
        <f t="shared" si="3"/>
        <v>0</v>
      </c>
      <c r="AF22">
        <f t="shared" si="4"/>
        <v>0</v>
      </c>
      <c r="AG22">
        <f t="shared" si="4"/>
        <v>-39.733338566629918</v>
      </c>
      <c r="AH22">
        <f t="shared" si="5"/>
        <v>-503.39354130760159</v>
      </c>
      <c r="AI22">
        <f t="shared" si="6"/>
        <v>-543.12687987423146</v>
      </c>
      <c r="AJ22">
        <f t="shared" si="7"/>
        <v>-27.292112783719631</v>
      </c>
      <c r="AK22">
        <f t="shared" si="22"/>
        <v>35.759431510596897</v>
      </c>
      <c r="AL22">
        <f t="shared" si="8"/>
        <v>-534.65956114735422</v>
      </c>
      <c r="AN22">
        <f t="shared" si="9"/>
        <v>0</v>
      </c>
      <c r="AO22">
        <f t="shared" si="9"/>
        <v>0</v>
      </c>
      <c r="AP22">
        <f t="shared" si="9"/>
        <v>-11.800678240609974</v>
      </c>
      <c r="AQ22">
        <f t="shared" si="9"/>
        <v>-149.50631947050255</v>
      </c>
      <c r="AR22">
        <f t="shared" si="9"/>
        <v>-161.3069977111125</v>
      </c>
      <c r="AS22">
        <f t="shared" si="9"/>
        <v>-8.1056727948252636</v>
      </c>
      <c r="AT22">
        <f t="shared" si="9"/>
        <v>10.62044017811502</v>
      </c>
      <c r="AU22">
        <f t="shared" si="9"/>
        <v>-158.79223032782275</v>
      </c>
      <c r="AW22">
        <v>19</v>
      </c>
      <c r="AX22">
        <f>IF(Z22&gt;0, (R22*SUMPRODUCT(K22:$K$98, X22:$X$98)-K22*$AZ$3)/Z22, 0)</f>
        <v>2177.1668919987887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2.5943469999999999E-3</v>
      </c>
      <c r="Q23" s="4">
        <f t="shared" si="21"/>
        <v>50</v>
      </c>
      <c r="R23">
        <f t="shared" si="0"/>
        <v>250000</v>
      </c>
      <c r="S23">
        <f t="shared" si="1"/>
        <v>2368.1668552240671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1730.1221847169052</v>
      </c>
      <c r="AC23">
        <f t="shared" si="2"/>
        <v>1858.2021630072136</v>
      </c>
      <c r="AE23">
        <f t="shared" si="3"/>
        <v>0</v>
      </c>
      <c r="AF23">
        <f t="shared" si="4"/>
        <v>0</v>
      </c>
      <c r="AG23">
        <f t="shared" si="4"/>
        <v>-39.2329231132533</v>
      </c>
      <c r="AH23">
        <f t="shared" si="5"/>
        <v>-515.4103385516031</v>
      </c>
      <c r="AI23">
        <f t="shared" si="6"/>
        <v>-554.64326166485637</v>
      </c>
      <c r="AJ23">
        <f t="shared" si="7"/>
        <v>-128.07997829030842</v>
      </c>
      <c r="AK23">
        <f t="shared" si="22"/>
        <v>121.10855293018338</v>
      </c>
      <c r="AL23">
        <f t="shared" si="8"/>
        <v>-561.61468702498144</v>
      </c>
      <c r="AN23">
        <f t="shared" si="9"/>
        <v>0</v>
      </c>
      <c r="AO23">
        <f t="shared" si="9"/>
        <v>0</v>
      </c>
      <c r="AP23">
        <f t="shared" si="9"/>
        <v>-10.403621789296771</v>
      </c>
      <c r="AQ23">
        <f t="shared" si="9"/>
        <v>-136.67434906915966</v>
      </c>
      <c r="AR23">
        <f t="shared" si="9"/>
        <v>-147.07797085845641</v>
      </c>
      <c r="AS23">
        <f t="shared" si="9"/>
        <v>-33.963710760659048</v>
      </c>
      <c r="AT23">
        <f t="shared" si="9"/>
        <v>32.11505746073319</v>
      </c>
      <c r="AU23">
        <f t="shared" si="9"/>
        <v>-148.92662415838228</v>
      </c>
      <c r="AW23">
        <v>20</v>
      </c>
      <c r="AX23">
        <f>IF(Z23&gt;0, (R23*SUMPRODUCT(K23:$K$98, X23:$X$98)-K23*$AZ$3)/Z23, 0)</f>
        <v>2368.1668552240671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2.6922130000000002E-3</v>
      </c>
      <c r="Q24" s="4">
        <f t="shared" si="21"/>
        <v>50</v>
      </c>
      <c r="R24">
        <f t="shared" si="0"/>
        <v>250000</v>
      </c>
      <c r="S24">
        <f t="shared" si="1"/>
        <v>2542.1120726446156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1858.2021630072136</v>
      </c>
      <c r="AC24">
        <f t="shared" si="2"/>
        <v>1969.3727226530655</v>
      </c>
      <c r="AE24">
        <f t="shared" si="3"/>
        <v>0</v>
      </c>
      <c r="AF24">
        <f t="shared" si="4"/>
        <v>0</v>
      </c>
      <c r="AG24">
        <f t="shared" si="4"/>
        <v>-38.734970496487264</v>
      </c>
      <c r="AH24">
        <f t="shared" si="5"/>
        <v>-528.11692816750497</v>
      </c>
      <c r="AI24">
        <f t="shared" si="6"/>
        <v>-566.85189866399219</v>
      </c>
      <c r="AJ24">
        <f t="shared" si="7"/>
        <v>-111.17055964585188</v>
      </c>
      <c r="AK24">
        <f t="shared" si="22"/>
        <v>130.07415141050495</v>
      </c>
      <c r="AL24">
        <f t="shared" si="8"/>
        <v>-547.94830689933906</v>
      </c>
      <c r="AN24">
        <f t="shared" si="9"/>
        <v>0</v>
      </c>
      <c r="AO24">
        <f t="shared" si="9"/>
        <v>0</v>
      </c>
      <c r="AP24">
        <f t="shared" si="9"/>
        <v>-9.1710507192639046</v>
      </c>
      <c r="AQ24">
        <f t="shared" si="9"/>
        <v>-125.03913316173224</v>
      </c>
      <c r="AR24">
        <f t="shared" si="9"/>
        <v>-134.21018388099614</v>
      </c>
      <c r="AS24">
        <f t="shared" si="9"/>
        <v>-26.3211983366173</v>
      </c>
      <c r="AT24">
        <f t="shared" si="9"/>
        <v>30.796890369624393</v>
      </c>
      <c r="AU24">
        <f t="shared" si="9"/>
        <v>-129.73449184798903</v>
      </c>
      <c r="AW24">
        <v>21</v>
      </c>
      <c r="AX24">
        <f>IF(Z24&gt;0, (R24*SUMPRODUCT(K24:$K$98, X24:$X$98)-K24*$AZ$3)/Z24, 0)</f>
        <v>2542.1120726446156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2.807183E-3</v>
      </c>
      <c r="Q25" s="4">
        <f t="shared" si="21"/>
        <v>50</v>
      </c>
      <c r="R25">
        <f t="shared" si="0"/>
        <v>250000</v>
      </c>
      <c r="S25">
        <f t="shared" si="1"/>
        <v>2700.9465704345084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1969.3727226530655</v>
      </c>
      <c r="AC25">
        <f t="shared" si="2"/>
        <v>2065.623686558306</v>
      </c>
      <c r="AE25">
        <f t="shared" si="3"/>
        <v>0</v>
      </c>
      <c r="AF25">
        <f t="shared" si="4"/>
        <v>0</v>
      </c>
      <c r="AG25">
        <f t="shared" si="4"/>
        <v>-38.238884640839146</v>
      </c>
      <c r="AH25">
        <f t="shared" si="5"/>
        <v>-543.68075341620306</v>
      </c>
      <c r="AI25">
        <f t="shared" si="6"/>
        <v>-581.91963805704222</v>
      </c>
      <c r="AJ25">
        <f t="shared" si="7"/>
        <v>-96.250963905240496</v>
      </c>
      <c r="AK25">
        <f t="shared" si="22"/>
        <v>137.85609058571458</v>
      </c>
      <c r="AL25">
        <f t="shared" si="8"/>
        <v>-540.31451137656813</v>
      </c>
      <c r="AN25">
        <f t="shared" si="9"/>
        <v>0</v>
      </c>
      <c r="AO25">
        <f t="shared" si="9"/>
        <v>0</v>
      </c>
      <c r="AP25">
        <f t="shared" si="9"/>
        <v>-8.0835673164285797</v>
      </c>
      <c r="AQ25">
        <f t="shared" si="9"/>
        <v>-114.93222174667592</v>
      </c>
      <c r="AR25">
        <f t="shared" si="9"/>
        <v>-123.01578906310451</v>
      </c>
      <c r="AS25">
        <f t="shared" si="9"/>
        <v>-20.347119255884103</v>
      </c>
      <c r="AT25">
        <f t="shared" si="9"/>
        <v>29.142298440346071</v>
      </c>
      <c r="AU25">
        <f t="shared" si="9"/>
        <v>-114.22060987864253</v>
      </c>
      <c r="AW25">
        <v>22</v>
      </c>
      <c r="AX25">
        <f>IF(Z25&gt;0, (R25*SUMPRODUCT(K25:$K$98, X25:$X$98)-K25*$AZ$3)/Z25, 0)</f>
        <v>2700.9465704345084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2.939255E-3</v>
      </c>
      <c r="Q26" s="4">
        <f t="shared" si="21"/>
        <v>50</v>
      </c>
      <c r="R26">
        <f t="shared" si="0"/>
        <v>250000</v>
      </c>
      <c r="S26">
        <f t="shared" si="1"/>
        <v>2845.8378885389211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2065.623686558306</v>
      </c>
      <c r="AC26">
        <f t="shared" si="2"/>
        <v>2148.2719086214311</v>
      </c>
      <c r="AE26">
        <f t="shared" si="3"/>
        <v>0</v>
      </c>
      <c r="AF26">
        <f t="shared" si="4"/>
        <v>0</v>
      </c>
      <c r="AG26">
        <f t="shared" si="4"/>
        <v>-37.744101961555749</v>
      </c>
      <c r="AH26">
        <f t="shared" si="5"/>
        <v>-561.96916437504831</v>
      </c>
      <c r="AI26">
        <f t="shared" si="6"/>
        <v>-599.71326633660408</v>
      </c>
      <c r="AJ26">
        <f t="shared" si="7"/>
        <v>-82.648222063125104</v>
      </c>
      <c r="AK26">
        <f t="shared" si="22"/>
        <v>144.59365805908143</v>
      </c>
      <c r="AL26">
        <f t="shared" si="8"/>
        <v>-537.76783034064772</v>
      </c>
      <c r="AN26">
        <f t="shared" si="9"/>
        <v>0</v>
      </c>
      <c r="AO26">
        <f t="shared" si="9"/>
        <v>0</v>
      </c>
      <c r="AP26">
        <f t="shared" si="9"/>
        <v>-7.1240821228675406</v>
      </c>
      <c r="AQ26">
        <f t="shared" si="9"/>
        <v>-106.06993594932716</v>
      </c>
      <c r="AR26">
        <f t="shared" si="9"/>
        <v>-113.19401807219471</v>
      </c>
      <c r="AS26">
        <f t="shared" si="9"/>
        <v>-15.599595451665824</v>
      </c>
      <c r="AT26">
        <f t="shared" si="9"/>
        <v>27.291604275230323</v>
      </c>
      <c r="AU26">
        <f t="shared" si="9"/>
        <v>-101.5020092486302</v>
      </c>
      <c r="AW26">
        <v>23</v>
      </c>
      <c r="AX26">
        <f>IF(Z26&gt;0, (R26*SUMPRODUCT(K26:$K$98, X26:$X$98)-K26*$AZ$3)/Z26, 0)</f>
        <v>2845.8378885389211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3.7729310000000002E-3</v>
      </c>
      <c r="Q27" s="4">
        <f t="shared" si="21"/>
        <v>50</v>
      </c>
      <c r="R27">
        <f t="shared" si="0"/>
        <v>250000</v>
      </c>
      <c r="S27">
        <f t="shared" si="1"/>
        <v>2980.063778659101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2148.2719086214311</v>
      </c>
      <c r="AC27">
        <f t="shared" si="2"/>
        <v>2218.6130832165654</v>
      </c>
      <c r="AE27">
        <f t="shared" si="3"/>
        <v>0</v>
      </c>
      <c r="AF27">
        <f t="shared" si="4"/>
        <v>0</v>
      </c>
      <c r="AG27">
        <f t="shared" si="4"/>
        <v>-37.224255049582275</v>
      </c>
      <c r="AH27">
        <f t="shared" si="5"/>
        <v>-712.02946178957245</v>
      </c>
      <c r="AI27">
        <f t="shared" si="6"/>
        <v>-749.25371683915478</v>
      </c>
      <c r="AJ27">
        <f t="shared" si="7"/>
        <v>-70.341174595134362</v>
      </c>
      <c r="AK27">
        <f t="shared" si="22"/>
        <v>150.37903360350018</v>
      </c>
      <c r="AL27">
        <f t="shared" si="8"/>
        <v>-669.21585783078899</v>
      </c>
      <c r="AN27">
        <f t="shared" si="9"/>
        <v>0</v>
      </c>
      <c r="AO27">
        <f t="shared" si="9"/>
        <v>0</v>
      </c>
      <c r="AP27">
        <f t="shared" si="9"/>
        <v>-6.2731809208490636</v>
      </c>
      <c r="AQ27">
        <f t="shared" si="9"/>
        <v>-119.99406378532477</v>
      </c>
      <c r="AR27">
        <f t="shared" si="9"/>
        <v>-126.26724470617384</v>
      </c>
      <c r="AS27">
        <f t="shared" si="9"/>
        <v>-11.854177171109338</v>
      </c>
      <c r="AT27">
        <f t="shared" si="9"/>
        <v>25.34247853289904</v>
      </c>
      <c r="AU27">
        <f t="shared" si="9"/>
        <v>-112.77894334438415</v>
      </c>
      <c r="AW27">
        <v>24</v>
      </c>
      <c r="AX27">
        <f>IF(Z27&gt;0, (R27*SUMPRODUCT(K27:$K$98, X27:$X$98)-K27*$AZ$3)/Z27, 0)</f>
        <v>2980.063778659101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4.6883589999999996E-3</v>
      </c>
      <c r="Q28" s="4">
        <f t="shared" si="21"/>
        <v>50</v>
      </c>
      <c r="R28">
        <f t="shared" si="0"/>
        <v>250000</v>
      </c>
      <c r="S28">
        <f t="shared" si="1"/>
        <v>3075.6314392300205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2218.6130832165654</v>
      </c>
      <c r="AC28">
        <f t="shared" si="2"/>
        <v>2256.1289395602244</v>
      </c>
      <c r="AE28">
        <f t="shared" si="3"/>
        <v>0</v>
      </c>
      <c r="AF28">
        <f t="shared" si="4"/>
        <v>0</v>
      </c>
      <c r="AG28">
        <f t="shared" si="4"/>
        <v>-36.677491827906444</v>
      </c>
      <c r="AH28">
        <f t="shared" si="5"/>
        <v>-872.60335590002239</v>
      </c>
      <c r="AI28">
        <f t="shared" si="6"/>
        <v>-909.28084772792886</v>
      </c>
      <c r="AJ28">
        <f t="shared" si="7"/>
        <v>-37.515856343658925</v>
      </c>
      <c r="AK28">
        <f t="shared" si="22"/>
        <v>155.3029158251596</v>
      </c>
      <c r="AL28">
        <f t="shared" si="8"/>
        <v>-791.49378824642815</v>
      </c>
      <c r="AN28">
        <f t="shared" si="9"/>
        <v>0</v>
      </c>
      <c r="AO28">
        <f t="shared" si="9"/>
        <v>0</v>
      </c>
      <c r="AP28">
        <f t="shared" si="9"/>
        <v>-5.5187840959032872</v>
      </c>
      <c r="AQ28">
        <f t="shared" si="9"/>
        <v>-131.29876887897763</v>
      </c>
      <c r="AR28">
        <f t="shared" si="9"/>
        <v>-136.81755297488093</v>
      </c>
      <c r="AS28">
        <f t="shared" si="9"/>
        <v>-5.6449310194119482</v>
      </c>
      <c r="AT28">
        <f t="shared" si="9"/>
        <v>23.368099048997053</v>
      </c>
      <c r="AU28">
        <f t="shared" si="9"/>
        <v>-119.09438494529581</v>
      </c>
      <c r="AW28">
        <v>25</v>
      </c>
      <c r="AX28">
        <f>IF(Z28&gt;0, (R28*SUMPRODUCT(K28:$K$98, X28:$X$98)-K28*$AZ$3)/Z28, 0)</f>
        <v>3075.6314392300205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5.6712799999999999E-3</v>
      </c>
      <c r="Q29" s="4">
        <f t="shared" si="21"/>
        <v>50</v>
      </c>
      <c r="R29">
        <f t="shared" si="0"/>
        <v>250000</v>
      </c>
      <c r="S29">
        <f t="shared" si="1"/>
        <v>3137.5264028769902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2256.1289395602244</v>
      </c>
      <c r="AC29">
        <f t="shared" si="2"/>
        <v>2265.4640279392688</v>
      </c>
      <c r="AE29">
        <f t="shared" si="3"/>
        <v>0</v>
      </c>
      <c r="AF29">
        <f t="shared" si="4"/>
        <v>0</v>
      </c>
      <c r="AG29">
        <f t="shared" si="4"/>
        <v>-36.102708583773605</v>
      </c>
      <c r="AH29">
        <f t="shared" si="5"/>
        <v>-1040.0416292688462</v>
      </c>
      <c r="AI29">
        <f t="shared" si="6"/>
        <v>-1076.1443378526199</v>
      </c>
      <c r="AJ29">
        <f t="shared" si="7"/>
        <v>-9.3350883790444641</v>
      </c>
      <c r="AK29">
        <f t="shared" si="22"/>
        <v>157.92902576921571</v>
      </c>
      <c r="AL29">
        <f t="shared" si="8"/>
        <v>-927.55040046244858</v>
      </c>
      <c r="AN29">
        <f t="shared" si="9"/>
        <v>0</v>
      </c>
      <c r="AO29">
        <f t="shared" si="9"/>
        <v>0</v>
      </c>
      <c r="AP29">
        <f t="shared" si="9"/>
        <v>-4.8502657902471773</v>
      </c>
      <c r="AQ29">
        <f t="shared" si="9"/>
        <v>-139.72575833667139</v>
      </c>
      <c r="AR29">
        <f t="shared" si="9"/>
        <v>-144.57602412691858</v>
      </c>
      <c r="AS29">
        <f t="shared" si="9"/>
        <v>-1.2541347059528776</v>
      </c>
      <c r="AT29">
        <f t="shared" si="9"/>
        <v>21.217182339603468</v>
      </c>
      <c r="AU29">
        <f t="shared" si="9"/>
        <v>-124.61297649326798</v>
      </c>
      <c r="AW29">
        <v>26</v>
      </c>
      <c r="AX29">
        <f>IF(Z29&gt;0, (R29*SUMPRODUCT(K29:$K$98, X29:$X$98)-K29*$AZ$3)/Z29, 0)</f>
        <v>3137.5264028769902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6.8024940000000001E-3</v>
      </c>
      <c r="Q30" s="4">
        <f t="shared" si="21"/>
        <v>50</v>
      </c>
      <c r="R30">
        <f t="shared" si="0"/>
        <v>250000</v>
      </c>
      <c r="S30">
        <f t="shared" si="1"/>
        <v>3171.2000121863689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2265.4640279392688</v>
      </c>
      <c r="AC30">
        <f t="shared" si="2"/>
        <v>2251.3042135829733</v>
      </c>
      <c r="AE30">
        <f t="shared" si="3"/>
        <v>0</v>
      </c>
      <c r="AF30">
        <f t="shared" si="4"/>
        <v>0</v>
      </c>
      <c r="AG30">
        <f t="shared" si="4"/>
        <v>-35.496093039411001</v>
      </c>
      <c r="AH30">
        <f t="shared" si="5"/>
        <v>-1227.9422926243424</v>
      </c>
      <c r="AI30">
        <f t="shared" si="6"/>
        <v>-1263.4383856637535</v>
      </c>
      <c r="AJ30">
        <f t="shared" si="7"/>
        <v>14.159814356295556</v>
      </c>
      <c r="AK30">
        <f t="shared" si="22"/>
        <v>158.58248195574882</v>
      </c>
      <c r="AL30">
        <f t="shared" si="8"/>
        <v>-1090.6960893517091</v>
      </c>
      <c r="AN30">
        <f t="shared" si="9"/>
        <v>0</v>
      </c>
      <c r="AO30">
        <f t="shared" si="9"/>
        <v>0</v>
      </c>
      <c r="AP30">
        <f t="shared" si="9"/>
        <v>-4.2578296682215573</v>
      </c>
      <c r="AQ30">
        <f t="shared" si="9"/>
        <v>-147.29421400250752</v>
      </c>
      <c r="AR30">
        <f t="shared" si="9"/>
        <v>-151.55204367072909</v>
      </c>
      <c r="AS30">
        <f t="shared" si="9"/>
        <v>1.6984989755296507</v>
      </c>
      <c r="AT30">
        <f t="shared" si="9"/>
        <v>19.022296222339438</v>
      </c>
      <c r="AU30">
        <f t="shared" si="9"/>
        <v>-130.83124847286001</v>
      </c>
      <c r="AW30">
        <v>27</v>
      </c>
      <c r="AX30">
        <f>IF(Z30&gt;0, (R30*SUMPRODUCT(K30:$K$98, X30:$X$98)-K30*$AZ$3)/Z30, 0)</f>
        <v>3171.2000121863689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8.090557E-3</v>
      </c>
      <c r="Q31" s="4">
        <f t="shared" si="21"/>
        <v>50</v>
      </c>
      <c r="R31">
        <f t="shared" si="0"/>
        <v>250000</v>
      </c>
      <c r="S31">
        <f t="shared" si="1"/>
        <v>3179.1554711056501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2251.3042135829733</v>
      </c>
      <c r="AC31">
        <f t="shared" si="2"/>
        <v>2216.1224495629444</v>
      </c>
      <c r="AE31">
        <f t="shared" si="3"/>
        <v>0</v>
      </c>
      <c r="AF31">
        <f t="shared" si="4"/>
        <v>0</v>
      </c>
      <c r="AG31">
        <f t="shared" si="4"/>
        <v>-34.853948945004234</v>
      </c>
      <c r="AH31">
        <f t="shared" si="5"/>
        <v>-1435.9158200632899</v>
      </c>
      <c r="AI31">
        <f t="shared" si="6"/>
        <v>-1470.7697690082941</v>
      </c>
      <c r="AJ31">
        <f t="shared" si="7"/>
        <v>35.181764020028822</v>
      </c>
      <c r="AK31">
        <f t="shared" si="22"/>
        <v>157.59129495080813</v>
      </c>
      <c r="AL31">
        <f t="shared" si="8"/>
        <v>-1277.9967100374572</v>
      </c>
      <c r="AN31">
        <f t="shared" si="9"/>
        <v>0</v>
      </c>
      <c r="AO31">
        <f t="shared" si="9"/>
        <v>0</v>
      </c>
      <c r="AP31">
        <f t="shared" si="9"/>
        <v>-3.7328599624216996</v>
      </c>
      <c r="AQ31">
        <f t="shared" si="9"/>
        <v>-153.78666797784641</v>
      </c>
      <c r="AR31">
        <f t="shared" si="9"/>
        <v>-157.51952794026812</v>
      </c>
      <c r="AS31">
        <f t="shared" si="9"/>
        <v>3.7679689760536528</v>
      </c>
      <c r="AT31">
        <f t="shared" si="9"/>
        <v>16.878036869689605</v>
      </c>
      <c r="AU31">
        <f t="shared" si="9"/>
        <v>-136.87352209452484</v>
      </c>
      <c r="AW31">
        <v>28</v>
      </c>
      <c r="AX31">
        <f>IF(Z31&gt;0, (R31*SUMPRODUCT(K31:$K$98, X31:$X$98)-K31*$AZ$3)/Z31, 0)</f>
        <v>3179.1554711056501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9.5159809999999997E-3</v>
      </c>
      <c r="Q32" s="4">
        <f t="shared" si="21"/>
        <v>50</v>
      </c>
      <c r="R32">
        <f t="shared" si="0"/>
        <v>250000</v>
      </c>
      <c r="S32">
        <f t="shared" si="1"/>
        <v>3163.8857602006215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2216.1224495629444</v>
      </c>
      <c r="AC32">
        <f t="shared" si="2"/>
        <v>2162.4361833551684</v>
      </c>
      <c r="AE32">
        <f t="shared" si="3"/>
        <v>0</v>
      </c>
      <c r="AF32">
        <f t="shared" si="4"/>
        <v>0</v>
      </c>
      <c r="AG32">
        <f t="shared" si="4"/>
        <v>-34.173739939618564</v>
      </c>
      <c r="AH32">
        <f t="shared" si="5"/>
        <v>-1658.3475796781518</v>
      </c>
      <c r="AI32">
        <f t="shared" si="6"/>
        <v>-1692.5213196177704</v>
      </c>
      <c r="AJ32">
        <f t="shared" si="7"/>
        <v>53.686266207776043</v>
      </c>
      <c r="AK32">
        <f t="shared" si="22"/>
        <v>155.12857146940613</v>
      </c>
      <c r="AL32">
        <f t="shared" si="8"/>
        <v>-1483.7064819405882</v>
      </c>
      <c r="AN32">
        <f t="shared" si="9"/>
        <v>0</v>
      </c>
      <c r="AO32">
        <f t="shared" si="9"/>
        <v>0</v>
      </c>
      <c r="AP32">
        <f t="shared" si="9"/>
        <v>-3.2678656592137649</v>
      </c>
      <c r="AQ32">
        <f t="shared" si="9"/>
        <v>-158.57957356279289</v>
      </c>
      <c r="AR32">
        <f t="shared" si="9"/>
        <v>-161.84743922200664</v>
      </c>
      <c r="AS32">
        <f t="shared" si="9"/>
        <v>5.1337519985164946</v>
      </c>
      <c r="AT32">
        <f t="shared" si="9"/>
        <v>14.834177715505223</v>
      </c>
      <c r="AU32">
        <f t="shared" si="9"/>
        <v>-141.87950950798495</v>
      </c>
      <c r="AW32">
        <v>29</v>
      </c>
      <c r="AX32">
        <f>IF(Z32&gt;0, (R32*SUMPRODUCT(K32:$K$98, X32:$X$98)-K32*$AZ$3)/Z32, 0)</f>
        <v>3163.8857602006215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1.1135328E-2</v>
      </c>
      <c r="Q33" s="4">
        <f t="shared" si="21"/>
        <v>50</v>
      </c>
      <c r="R33">
        <f t="shared" si="0"/>
        <v>250000</v>
      </c>
      <c r="S33">
        <f t="shared" si="1"/>
        <v>3128.7596220704249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2162.4361833551684</v>
      </c>
      <c r="AC33">
        <f t="shared" si="2"/>
        <v>2093.2319685156522</v>
      </c>
      <c r="AE33">
        <f t="shared" si="3"/>
        <v>0</v>
      </c>
      <c r="AF33">
        <f t="shared" si="4"/>
        <v>0</v>
      </c>
      <c r="AG33">
        <f t="shared" si="4"/>
        <v>-33.451466737008026</v>
      </c>
      <c r="AH33">
        <f t="shared" si="5"/>
        <v>-1902.6790160717646</v>
      </c>
      <c r="AI33">
        <f t="shared" si="6"/>
        <v>-1936.1304828087727</v>
      </c>
      <c r="AJ33">
        <f t="shared" si="7"/>
        <v>69.204214839516226</v>
      </c>
      <c r="AK33">
        <f t="shared" si="22"/>
        <v>151.37053283486179</v>
      </c>
      <c r="AL33">
        <f t="shared" si="8"/>
        <v>-1715.5557351343948</v>
      </c>
      <c r="AN33">
        <f t="shared" si="9"/>
        <v>0</v>
      </c>
      <c r="AO33">
        <f t="shared" si="9"/>
        <v>0</v>
      </c>
      <c r="AP33">
        <f t="shared" si="9"/>
        <v>-2.8560698630770944</v>
      </c>
      <c r="AQ33">
        <f t="shared" si="9"/>
        <v>-162.44980346107809</v>
      </c>
      <c r="AR33">
        <f t="shared" si="9"/>
        <v>-165.30587332415521</v>
      </c>
      <c r="AS33">
        <f t="shared" si="9"/>
        <v>5.9086220031837495</v>
      </c>
      <c r="AT33">
        <f t="shared" si="9"/>
        <v>12.923942031793809</v>
      </c>
      <c r="AU33">
        <f t="shared" si="9"/>
        <v>-146.47330928917765</v>
      </c>
      <c r="AW33">
        <v>30</v>
      </c>
      <c r="AX33">
        <f>IF(Z33&gt;0, (R33*SUMPRODUCT(K33:$K$98, X33:$X$98)-K33*$AZ$3)/Z33, 0)</f>
        <v>3128.7596220704249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1.2969985999999999E-2</v>
      </c>
      <c r="Q34" s="4">
        <f t="shared" si="21"/>
        <v>50</v>
      </c>
      <c r="R34">
        <f t="shared" si="0"/>
        <v>250000</v>
      </c>
      <c r="S34">
        <f t="shared" si="1"/>
        <v>3075.874674264217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2093.2319685156522</v>
      </c>
      <c r="AC34">
        <f t="shared" si="2"/>
        <v>2010.5815924860713</v>
      </c>
      <c r="AE34">
        <f t="shared" si="3"/>
        <v>0</v>
      </c>
      <c r="AF34">
        <f t="shared" si="4"/>
        <v>0</v>
      </c>
      <c r="AG34">
        <f t="shared" si="4"/>
        <v>-32.683087014379488</v>
      </c>
      <c r="AH34">
        <f t="shared" si="5"/>
        <v>-2169.3252762922984</v>
      </c>
      <c r="AI34">
        <f t="shared" si="6"/>
        <v>-2202.0083633066779</v>
      </c>
      <c r="AJ34">
        <f t="shared" si="7"/>
        <v>82.650376029580912</v>
      </c>
      <c r="AK34">
        <f t="shared" si="22"/>
        <v>146.52623779609567</v>
      </c>
      <c r="AL34">
        <f t="shared" si="8"/>
        <v>-1972.8317494810012</v>
      </c>
      <c r="AN34">
        <f t="shared" si="9"/>
        <v>0</v>
      </c>
      <c r="AO34">
        <f t="shared" si="9"/>
        <v>0</v>
      </c>
      <c r="AP34">
        <f t="shared" si="9"/>
        <v>-2.4914874806314211</v>
      </c>
      <c r="AQ34">
        <f t="shared" si="9"/>
        <v>-165.37136669255278</v>
      </c>
      <c r="AR34">
        <f t="shared" si="9"/>
        <v>-167.86285417318419</v>
      </c>
      <c r="AS34">
        <f t="shared" si="9"/>
        <v>6.3005791667286823</v>
      </c>
      <c r="AT34">
        <f t="shared" si="9"/>
        <v>11.169945081759774</v>
      </c>
      <c r="AU34">
        <f t="shared" ref="AU34:AU97" si="23">AL34*$K34</f>
        <v>-150.39232992469573</v>
      </c>
      <c r="AW34">
        <v>31</v>
      </c>
      <c r="AX34">
        <f>IF(Z34&gt;0, (R34*SUMPRODUCT(K34:$K$98, X34:$X$98)-K34*$AZ$3)/Z34, 0)</f>
        <v>3075.874674264217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1.4883069000000001E-2</v>
      </c>
      <c r="Q35" s="4">
        <f t="shared" si="21"/>
        <v>50</v>
      </c>
      <c r="R35">
        <f t="shared" si="0"/>
        <v>250000</v>
      </c>
      <c r="S35">
        <f t="shared" si="1"/>
        <v>3006.6988497678467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2010.5815924860713</v>
      </c>
      <c r="AC35">
        <f t="shared" si="2"/>
        <v>1916.4597145716411</v>
      </c>
      <c r="AE35">
        <f t="shared" si="3"/>
        <v>0</v>
      </c>
      <c r="AF35">
        <f t="shared" ref="AF35:AG66" si="24">-$Z35*P35</f>
        <v>0</v>
      </c>
      <c r="AG35">
        <f t="shared" si="24"/>
        <v>-31.869831505067676</v>
      </c>
      <c r="AH35">
        <f t="shared" si="5"/>
        <v>-2432.1231958400695</v>
      </c>
      <c r="AI35">
        <f t="shared" ref="AI35:AI66" si="25">SUM(AE35:AH35)</f>
        <v>-2463.9930273451373</v>
      </c>
      <c r="AJ35">
        <f t="shared" si="7"/>
        <v>94.121877914430115</v>
      </c>
      <c r="AK35">
        <f t="shared" si="22"/>
        <v>140.74071147402501</v>
      </c>
      <c r="AL35">
        <f t="shared" ref="AL35:AL98" si="26">SUM(AI35:AK35)</f>
        <v>-2229.1304379566823</v>
      </c>
      <c r="AN35">
        <f t="shared" ref="AN35:AT66" si="27">AE35*$K35</f>
        <v>0</v>
      </c>
      <c r="AO35">
        <f t="shared" si="27"/>
        <v>0</v>
      </c>
      <c r="AP35">
        <f t="shared" si="27"/>
        <v>-2.1691889515519938</v>
      </c>
      <c r="AQ35">
        <f t="shared" si="27"/>
        <v>-165.54008967354287</v>
      </c>
      <c r="AR35">
        <f t="shared" si="27"/>
        <v>-167.70927862509487</v>
      </c>
      <c r="AS35">
        <f t="shared" si="27"/>
        <v>6.4063136837997501</v>
      </c>
      <c r="AT35">
        <f t="shared" si="27"/>
        <v>9.5793790536506851</v>
      </c>
      <c r="AU35">
        <f t="shared" si="23"/>
        <v>-151.72358588764445</v>
      </c>
      <c r="AW35">
        <v>32</v>
      </c>
      <c r="AX35">
        <f>IF(Z35&gt;0, (R35*SUMPRODUCT(K35:$K$98, X35:$X$98)-K35*$AZ$3)/Z35, 0)</f>
        <v>3006.6988497678467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1.6930661E-2</v>
      </c>
      <c r="Q36" s="4">
        <f t="shared" si="21"/>
        <v>50</v>
      </c>
      <c r="R36">
        <f t="shared" si="0"/>
        <v>250000</v>
      </c>
      <c r="S36">
        <f t="shared" si="1"/>
        <v>2925.5791729611301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1916.4597145716411</v>
      </c>
      <c r="AC36">
        <f t="shared" si="2"/>
        <v>1814.5352398785651</v>
      </c>
      <c r="AE36">
        <f t="shared" si="3"/>
        <v>0</v>
      </c>
      <c r="AF36">
        <f t="shared" si="24"/>
        <v>0</v>
      </c>
      <c r="AG36">
        <f t="shared" si="24"/>
        <v>-31.011555876677576</v>
      </c>
      <c r="AH36">
        <f t="shared" si="5"/>
        <v>-2697.8865666971028</v>
      </c>
      <c r="AI36">
        <f t="shared" si="25"/>
        <v>-2728.8981225737803</v>
      </c>
      <c r="AJ36">
        <f t="shared" si="7"/>
        <v>101.92447469307604</v>
      </c>
      <c r="AK36">
        <f t="shared" si="22"/>
        <v>134.1521800200149</v>
      </c>
      <c r="AL36">
        <f t="shared" si="26"/>
        <v>-2492.8214678606896</v>
      </c>
      <c r="AN36">
        <f t="shared" si="27"/>
        <v>0</v>
      </c>
      <c r="AO36">
        <f t="shared" si="27"/>
        <v>0</v>
      </c>
      <c r="AP36">
        <f t="shared" si="27"/>
        <v>-1.8846171957614297</v>
      </c>
      <c r="AQ36">
        <f t="shared" si="27"/>
        <v>-163.95447671282244</v>
      </c>
      <c r="AR36">
        <f t="shared" si="27"/>
        <v>-165.83909390858386</v>
      </c>
      <c r="AS36">
        <f t="shared" si="27"/>
        <v>6.1940980465279765</v>
      </c>
      <c r="AT36">
        <f t="shared" si="27"/>
        <v>8.1526224069506252</v>
      </c>
      <c r="AU36">
        <f t="shared" si="23"/>
        <v>-151.49237345510525</v>
      </c>
      <c r="AW36">
        <v>33</v>
      </c>
      <c r="AX36">
        <f>IF(Z36&gt;0, (R36*SUMPRODUCT(K36:$K$98, X36:$X$98)-K36*$AZ$3)/Z36, 0)</f>
        <v>2925.5791729611301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1.9185959999999998E-2</v>
      </c>
      <c r="Q37" s="4">
        <f t="shared" si="21"/>
        <v>50</v>
      </c>
      <c r="R37">
        <f t="shared" si="0"/>
        <v>250000</v>
      </c>
      <c r="S37">
        <f t="shared" si="1"/>
        <v>2835.5721136352176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1814.5352398785651</v>
      </c>
      <c r="AC37">
        <f t="shared" si="2"/>
        <v>1707.3804193983019</v>
      </c>
      <c r="AE37">
        <f t="shared" si="3"/>
        <v>0</v>
      </c>
      <c r="AF37">
        <f t="shared" si="24"/>
        <v>0</v>
      </c>
      <c r="AG37">
        <f t="shared" si="24"/>
        <v>-30.106453847323099</v>
      </c>
      <c r="AH37">
        <f t="shared" si="5"/>
        <v>-2974.9323529385042</v>
      </c>
      <c r="AI37">
        <f t="shared" si="25"/>
        <v>-3005.0388067858271</v>
      </c>
      <c r="AJ37">
        <f t="shared" si="7"/>
        <v>107.1548204802632</v>
      </c>
      <c r="AK37">
        <f t="shared" si="22"/>
        <v>127.01746679149957</v>
      </c>
      <c r="AL37">
        <f t="shared" si="26"/>
        <v>-2770.8665195140643</v>
      </c>
      <c r="AN37">
        <f t="shared" si="27"/>
        <v>0</v>
      </c>
      <c r="AO37">
        <f t="shared" si="27"/>
        <v>0</v>
      </c>
      <c r="AP37">
        <f t="shared" si="27"/>
        <v>-1.6335828872059146</v>
      </c>
      <c r="AQ37">
        <f t="shared" si="27"/>
        <v>-161.42049166603104</v>
      </c>
      <c r="AR37">
        <f t="shared" si="27"/>
        <v>-163.05407455323694</v>
      </c>
      <c r="AS37">
        <f t="shared" si="27"/>
        <v>5.8142444110449087</v>
      </c>
      <c r="AT37">
        <f t="shared" si="27"/>
        <v>6.8919960211550597</v>
      </c>
      <c r="AU37">
        <f t="shared" si="23"/>
        <v>-150.34783412103698</v>
      </c>
      <c r="AW37">
        <v>34</v>
      </c>
      <c r="AX37">
        <f>IF(Z37&gt;0, (R37*SUMPRODUCT(K37:$K$98, X37:$X$98)-K37*$AZ$3)/Z37, 0)</f>
        <v>2835.5721136352176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2.1884238E-2</v>
      </c>
      <c r="Q38" s="4">
        <f t="shared" si="21"/>
        <v>50</v>
      </c>
      <c r="R38">
        <f t="shared" si="0"/>
        <v>250000</v>
      </c>
      <c r="S38">
        <f t="shared" si="1"/>
        <v>2739.0460702305536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1707.3804193983019</v>
      </c>
      <c r="AC38">
        <f t="shared" si="2"/>
        <v>1596.6739065113416</v>
      </c>
      <c r="AE38">
        <f t="shared" si="3"/>
        <v>0</v>
      </c>
      <c r="AF38">
        <f t="shared" si="24"/>
        <v>0</v>
      </c>
      <c r="AG38">
        <f t="shared" si="24"/>
        <v>-29.14653250751903</v>
      </c>
      <c r="AH38">
        <f t="shared" si="5"/>
        <v>-3294.2840066541721</v>
      </c>
      <c r="AI38">
        <f t="shared" si="25"/>
        <v>-3323.4305391616913</v>
      </c>
      <c r="AJ38">
        <f t="shared" si="7"/>
        <v>110.70651288696035</v>
      </c>
      <c r="AK38">
        <f t="shared" si="22"/>
        <v>119.51662935788114</v>
      </c>
      <c r="AL38">
        <f t="shared" si="26"/>
        <v>-3093.2073969168496</v>
      </c>
      <c r="AN38">
        <f t="shared" si="27"/>
        <v>0</v>
      </c>
      <c r="AO38">
        <f t="shared" si="27"/>
        <v>0</v>
      </c>
      <c r="AP38">
        <f t="shared" si="27"/>
        <v>-1.4120511978906374</v>
      </c>
      <c r="AQ38">
        <f t="shared" si="27"/>
        <v>-159.59694953723834</v>
      </c>
      <c r="AR38">
        <f t="shared" si="27"/>
        <v>-161.00900073512901</v>
      </c>
      <c r="AS38">
        <f t="shared" si="27"/>
        <v>5.3633571710803132</v>
      </c>
      <c r="AT38">
        <f t="shared" si="27"/>
        <v>5.7901776003409964</v>
      </c>
      <c r="AU38">
        <f t="shared" si="23"/>
        <v>-149.85546596370767</v>
      </c>
      <c r="AW38">
        <v>35</v>
      </c>
      <c r="AX38">
        <f>IF(Z38&gt;0, (R38*SUMPRODUCT(K38:$K$98, X38:$X$98)-K38*$AZ$3)/Z38, 0)</f>
        <v>2739.0460702305536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2.4761703999999999E-2</v>
      </c>
      <c r="Q39" s="4">
        <f t="shared" si="21"/>
        <v>50</v>
      </c>
      <c r="R39">
        <f t="shared" si="0"/>
        <v>250000</v>
      </c>
      <c r="S39">
        <f t="shared" si="1"/>
        <v>2634.5197572743996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1596.6739065113416</v>
      </c>
      <c r="AC39">
        <f t="shared" si="2"/>
        <v>1482.3572951697004</v>
      </c>
      <c r="AE39">
        <f t="shared" si="3"/>
        <v>0</v>
      </c>
      <c r="AF39">
        <f t="shared" si="24"/>
        <v>0</v>
      </c>
      <c r="AG39">
        <f t="shared" si="24"/>
        <v>-28.133349371866274</v>
      </c>
      <c r="AH39">
        <f t="shared" si="5"/>
        <v>-3608.5890528878199</v>
      </c>
      <c r="AI39">
        <f t="shared" si="25"/>
        <v>-3636.7224022596861</v>
      </c>
      <c r="AJ39">
        <f t="shared" si="7"/>
        <v>114.31661134164119</v>
      </c>
      <c r="AK39">
        <f t="shared" si="22"/>
        <v>111.76717345579392</v>
      </c>
      <c r="AL39">
        <f t="shared" si="26"/>
        <v>-3410.6386174622507</v>
      </c>
      <c r="AN39">
        <f t="shared" si="27"/>
        <v>0</v>
      </c>
      <c r="AO39">
        <f t="shared" si="27"/>
        <v>0</v>
      </c>
      <c r="AP39">
        <f t="shared" si="27"/>
        <v>-1.2169338322470691</v>
      </c>
      <c r="AQ39">
        <f t="shared" si="27"/>
        <v>-156.09282944202403</v>
      </c>
      <c r="AR39">
        <f t="shared" si="27"/>
        <v>-157.30976327427109</v>
      </c>
      <c r="AS39">
        <f t="shared" si="27"/>
        <v>4.9448698798942079</v>
      </c>
      <c r="AT39">
        <f t="shared" si="27"/>
        <v>4.8345916056833698</v>
      </c>
      <c r="AU39">
        <f t="shared" si="23"/>
        <v>-147.53030178869349</v>
      </c>
      <c r="AW39">
        <v>36</v>
      </c>
      <c r="AX39">
        <f>IF(Z39&gt;0, (R39*SUMPRODUCT(K39:$K$98, X39:$X$98)-K39*$AZ$3)/Z39, 0)</f>
        <v>2634.5197572743996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2.7627288E-2</v>
      </c>
      <c r="Q40" s="4">
        <f t="shared" si="21"/>
        <v>50</v>
      </c>
      <c r="R40">
        <f t="shared" si="0"/>
        <v>250000</v>
      </c>
      <c r="S40">
        <f t="shared" si="1"/>
        <v>2523.924401886301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1482.3572951697004</v>
      </c>
      <c r="AC40">
        <f t="shared" si="2"/>
        <v>1366.693339116604</v>
      </c>
      <c r="AE40">
        <f t="shared" si="3"/>
        <v>0</v>
      </c>
      <c r="AF40">
        <f t="shared" si="24"/>
        <v>0</v>
      </c>
      <c r="AG40">
        <f t="shared" si="24"/>
        <v>-27.074767732646443</v>
      </c>
      <c r="AH40">
        <f t="shared" si="5"/>
        <v>-3886.2407275058431</v>
      </c>
      <c r="AI40">
        <f t="shared" si="25"/>
        <v>-3913.3154952384893</v>
      </c>
      <c r="AJ40">
        <f t="shared" si="7"/>
        <v>115.6639560530964</v>
      </c>
      <c r="AK40">
        <f t="shared" si="22"/>
        <v>103.76501066187903</v>
      </c>
      <c r="AL40">
        <f t="shared" si="26"/>
        <v>-3693.8865285235138</v>
      </c>
      <c r="AN40">
        <f t="shared" si="27"/>
        <v>0</v>
      </c>
      <c r="AO40">
        <f t="shared" si="27"/>
        <v>0</v>
      </c>
      <c r="AP40">
        <f t="shared" si="27"/>
        <v>-1.0456642075572899</v>
      </c>
      <c r="AQ40">
        <f t="shared" si="27"/>
        <v>-150.09188151979222</v>
      </c>
      <c r="AR40">
        <f t="shared" si="27"/>
        <v>-151.1375457273495</v>
      </c>
      <c r="AS40">
        <f t="shared" si="27"/>
        <v>4.4670986707438081</v>
      </c>
      <c r="AT40">
        <f t="shared" si="27"/>
        <v>4.0075452804381912</v>
      </c>
      <c r="AU40">
        <f t="shared" si="23"/>
        <v>-142.6629017761675</v>
      </c>
      <c r="AW40">
        <v>37</v>
      </c>
      <c r="AX40">
        <f>IF(Z40&gt;0, (R40*SUMPRODUCT(K40:$K$98, X40:$X$98)-K40*$AZ$3)/Z40, 0)</f>
        <v>2523.924401886301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3.0780427999999999E-2</v>
      </c>
      <c r="Q41" s="4">
        <f t="shared" si="21"/>
        <v>50</v>
      </c>
      <c r="R41">
        <f t="shared" si="0"/>
        <v>250000</v>
      </c>
      <c r="S41">
        <f t="shared" si="1"/>
        <v>2411.7586680839609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1366.693339116604</v>
      </c>
      <c r="AC41">
        <f t="shared" si="2"/>
        <v>1252.6986659797833</v>
      </c>
      <c r="AE41">
        <f t="shared" si="3"/>
        <v>0</v>
      </c>
      <c r="AF41">
        <f t="shared" si="24"/>
        <v>0</v>
      </c>
      <c r="AG41">
        <f t="shared" si="24"/>
        <v>-25.970647116508527</v>
      </c>
      <c r="AH41">
        <f t="shared" si="5"/>
        <v>-4166.8646940572353</v>
      </c>
      <c r="AI41">
        <f t="shared" si="25"/>
        <v>-4192.8353411737435</v>
      </c>
      <c r="AJ41">
        <f t="shared" si="7"/>
        <v>113.99467313682067</v>
      </c>
      <c r="AK41">
        <f t="shared" si="22"/>
        <v>95.668533738162282</v>
      </c>
      <c r="AL41">
        <f t="shared" si="26"/>
        <v>-3983.1721342987603</v>
      </c>
      <c r="AN41">
        <f t="shared" si="27"/>
        <v>0</v>
      </c>
      <c r="AO41">
        <f t="shared" si="27"/>
        <v>0</v>
      </c>
      <c r="AP41">
        <f t="shared" si="27"/>
        <v>-0.89555497645430582</v>
      </c>
      <c r="AQ41">
        <f t="shared" si="27"/>
        <v>-143.68746362899202</v>
      </c>
      <c r="AR41">
        <f t="shared" si="27"/>
        <v>-144.58301860544634</v>
      </c>
      <c r="AS41">
        <f t="shared" si="27"/>
        <v>3.9309184849717531</v>
      </c>
      <c r="AT41">
        <f t="shared" si="27"/>
        <v>3.2989717620411825</v>
      </c>
      <c r="AU41">
        <f t="shared" si="23"/>
        <v>-137.35312835843339</v>
      </c>
      <c r="AW41">
        <v>38</v>
      </c>
      <c r="AX41">
        <f>IF(Z41&gt;0, (R41*SUMPRODUCT(K41:$K$98, X41:$X$98)-K41*$AZ$3)/Z41, 0)</f>
        <v>2411.7586680839609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3.4133669999999998E-2</v>
      </c>
      <c r="Q42" s="4">
        <f t="shared" si="21"/>
        <v>50</v>
      </c>
      <c r="R42">
        <f t="shared" si="0"/>
        <v>250000</v>
      </c>
      <c r="S42">
        <f t="shared" si="1"/>
        <v>2298.6210457924581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1252.6986659797833</v>
      </c>
      <c r="AC42">
        <f t="shared" si="2"/>
        <v>1141.2408526927297</v>
      </c>
      <c r="AE42">
        <f t="shared" si="3"/>
        <v>0</v>
      </c>
      <c r="AF42">
        <f t="shared" si="24"/>
        <v>0</v>
      </c>
      <c r="AG42">
        <f t="shared" si="24"/>
        <v>-24.824467146982091</v>
      </c>
      <c r="AH42">
        <f t="shared" si="5"/>
        <v>-4432.3674918067672</v>
      </c>
      <c r="AI42">
        <f t="shared" si="25"/>
        <v>-4457.1919589537492</v>
      </c>
      <c r="AJ42">
        <f t="shared" si="7"/>
        <v>111.45781328705357</v>
      </c>
      <c r="AK42">
        <f t="shared" si="22"/>
        <v>87.688906618584838</v>
      </c>
      <c r="AL42">
        <f t="shared" si="26"/>
        <v>-4258.0452390481105</v>
      </c>
      <c r="AN42">
        <f t="shared" si="27"/>
        <v>0</v>
      </c>
      <c r="AO42">
        <f t="shared" si="27"/>
        <v>0</v>
      </c>
      <c r="AP42">
        <f t="shared" si="27"/>
        <v>-0.76431325772911951</v>
      </c>
      <c r="AQ42">
        <f t="shared" si="27"/>
        <v>-136.46686621941535</v>
      </c>
      <c r="AR42">
        <f t="shared" si="27"/>
        <v>-137.23117947714448</v>
      </c>
      <c r="AS42">
        <f t="shared" si="27"/>
        <v>3.4316420114237269</v>
      </c>
      <c r="AT42">
        <f t="shared" si="27"/>
        <v>2.6998280965117498</v>
      </c>
      <c r="AU42">
        <f t="shared" si="23"/>
        <v>-131.09970936920899</v>
      </c>
      <c r="AW42">
        <v>39</v>
      </c>
      <c r="AX42">
        <f>IF(Z42&gt;0, (R42*SUMPRODUCT(K42:$K$98, X42:$X$98)-K42*$AZ$3)/Z42, 0)</f>
        <v>2298.6210457924581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3.7867151000000002E-2</v>
      </c>
      <c r="Q43" s="4">
        <f t="shared" si="21"/>
        <v>50</v>
      </c>
      <c r="R43">
        <f t="shared" si="0"/>
        <v>250000</v>
      </c>
      <c r="S43">
        <f t="shared" si="1"/>
        <v>2186.3727454884151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1141.2408526927297</v>
      </c>
      <c r="AC43">
        <f t="shared" si="2"/>
        <v>1033.5504599929025</v>
      </c>
      <c r="AE43">
        <f t="shared" si="3"/>
        <v>0</v>
      </c>
      <c r="AF43">
        <f t="shared" si="24"/>
        <v>0</v>
      </c>
      <c r="AG43">
        <f t="shared" si="24"/>
        <v>-23.636190629562957</v>
      </c>
      <c r="AH43">
        <f t="shared" si="5"/>
        <v>-4700.1592297465504</v>
      </c>
      <c r="AI43">
        <f t="shared" si="25"/>
        <v>-4723.7954203761137</v>
      </c>
      <c r="AJ43">
        <f t="shared" si="7"/>
        <v>107.69039269982727</v>
      </c>
      <c r="AK43">
        <f t="shared" si="22"/>
        <v>79.886859688491086</v>
      </c>
      <c r="AL43">
        <f t="shared" si="26"/>
        <v>-4536.2181679877949</v>
      </c>
      <c r="AN43">
        <f t="shared" si="27"/>
        <v>0</v>
      </c>
      <c r="AO43">
        <f t="shared" si="27"/>
        <v>0</v>
      </c>
      <c r="AP43">
        <f t="shared" si="27"/>
        <v>-0.64975692822330156</v>
      </c>
      <c r="AQ43">
        <f t="shared" si="27"/>
        <v>-129.20698902558252</v>
      </c>
      <c r="AR43">
        <f t="shared" si="27"/>
        <v>-129.85674595380584</v>
      </c>
      <c r="AS43">
        <f t="shared" si="27"/>
        <v>2.9604000008479643</v>
      </c>
      <c r="AT43">
        <f t="shared" si="27"/>
        <v>2.1960831747429364</v>
      </c>
      <c r="AU43">
        <f t="shared" si="23"/>
        <v>-124.70026277821492</v>
      </c>
      <c r="AW43">
        <v>40</v>
      </c>
      <c r="AX43">
        <f>IF(Z43&gt;0, (R43*SUMPRODUCT(K43:$K$98, X43:$X$98)-K43*$AZ$3)/Z43, 0)</f>
        <v>2186.3727454884151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4.2172894000000002E-2</v>
      </c>
      <c r="Q44" s="4">
        <f t="shared" si="21"/>
        <v>50</v>
      </c>
      <c r="R44">
        <f t="shared" si="0"/>
        <v>250000</v>
      </c>
      <c r="S44">
        <f t="shared" si="1"/>
        <v>2075.6948419727455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1033.5504599929025</v>
      </c>
      <c r="AC44">
        <f t="shared" si="2"/>
        <v>930.03675089552371</v>
      </c>
      <c r="AE44">
        <f t="shared" si="3"/>
        <v>0</v>
      </c>
      <c r="AF44">
        <f t="shared" si="24"/>
        <v>0</v>
      </c>
      <c r="AG44">
        <f t="shared" si="24"/>
        <v>-22.40302216128298</v>
      </c>
      <c r="AH44">
        <f t="shared" si="5"/>
        <v>-4984.0328099217604</v>
      </c>
      <c r="AI44">
        <f t="shared" si="25"/>
        <v>-5006.4358320830434</v>
      </c>
      <c r="AJ44">
        <f t="shared" si="7"/>
        <v>103.51370909737875</v>
      </c>
      <c r="AK44">
        <f t="shared" si="22"/>
        <v>72.348532199503182</v>
      </c>
      <c r="AL44">
        <f t="shared" si="26"/>
        <v>-4830.5735907861617</v>
      </c>
      <c r="AN44">
        <f t="shared" si="27"/>
        <v>0</v>
      </c>
      <c r="AO44">
        <f t="shared" si="27"/>
        <v>0</v>
      </c>
      <c r="AP44">
        <f t="shared" si="27"/>
        <v>-0.54987252578691215</v>
      </c>
      <c r="AQ44">
        <f t="shared" si="27"/>
        <v>-122.33093776663797</v>
      </c>
      <c r="AR44">
        <f t="shared" si="27"/>
        <v>-122.88081029242488</v>
      </c>
      <c r="AS44">
        <f t="shared" si="27"/>
        <v>2.540699387126244</v>
      </c>
      <c r="AT44">
        <f t="shared" si="27"/>
        <v>1.7757635488246239</v>
      </c>
      <c r="AU44">
        <f t="shared" si="23"/>
        <v>-118.56434735647403</v>
      </c>
      <c r="AW44">
        <v>41</v>
      </c>
      <c r="AX44">
        <f>IF(Z44&gt;0, (R44*SUMPRODUCT(K44:$K$98, X44:$X$98)-K44*$AZ$3)/Z44, 0)</f>
        <v>2075.6948419727455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4.6777600000000003E-2</v>
      </c>
      <c r="Q45" s="4">
        <f t="shared" si="21"/>
        <v>50</v>
      </c>
      <c r="R45">
        <f t="shared" si="0"/>
        <v>250000</v>
      </c>
      <c r="S45">
        <f t="shared" si="1"/>
        <v>1965.4653607442096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930.03675089552371</v>
      </c>
      <c r="AC45">
        <f t="shared" si="2"/>
        <v>830.64624163620988</v>
      </c>
      <c r="AE45">
        <f t="shared" si="3"/>
        <v>0</v>
      </c>
      <c r="AF45">
        <f t="shared" si="24"/>
        <v>0</v>
      </c>
      <c r="AG45">
        <f t="shared" si="24"/>
        <v>-21.131032330218517</v>
      </c>
      <c r="AH45">
        <f t="shared" si="5"/>
        <v>-5239.7980472581539</v>
      </c>
      <c r="AI45">
        <f t="shared" si="25"/>
        <v>-5260.9290795883726</v>
      </c>
      <c r="AJ45">
        <f t="shared" si="7"/>
        <v>99.390509259313831</v>
      </c>
      <c r="AK45">
        <f t="shared" si="22"/>
        <v>65.10257256268666</v>
      </c>
      <c r="AL45">
        <f t="shared" si="26"/>
        <v>-5096.4359977663717</v>
      </c>
      <c r="AN45">
        <f t="shared" si="27"/>
        <v>0</v>
      </c>
      <c r="AO45">
        <f t="shared" si="27"/>
        <v>0</v>
      </c>
      <c r="AP45">
        <f t="shared" si="27"/>
        <v>-0.46308221738106525</v>
      </c>
      <c r="AQ45">
        <f t="shared" si="27"/>
        <v>-114.82909402790118</v>
      </c>
      <c r="AR45">
        <f t="shared" si="27"/>
        <v>-115.29217624528225</v>
      </c>
      <c r="AS45">
        <f t="shared" si="27"/>
        <v>2.1781225211896871</v>
      </c>
      <c r="AT45">
        <f t="shared" si="27"/>
        <v>1.4267094568980236</v>
      </c>
      <c r="AU45">
        <f t="shared" si="23"/>
        <v>-111.68734426719452</v>
      </c>
      <c r="AW45">
        <v>42</v>
      </c>
      <c r="AX45">
        <f>IF(Z45&gt;0, (R45*SUMPRODUCT(K45:$K$98, X45:$X$98)-K45*$AZ$3)/Z45, 0)</f>
        <v>1965.4653607442096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5.1668436999999998E-2</v>
      </c>
      <c r="Q46" s="4">
        <f t="shared" si="21"/>
        <v>50</v>
      </c>
      <c r="R46">
        <f t="shared" si="0"/>
        <v>250000</v>
      </c>
      <c r="S46">
        <f t="shared" si="1"/>
        <v>1856.7249459406303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830.64624163620988</v>
      </c>
      <c r="AC46">
        <f t="shared" si="2"/>
        <v>736.29967306127742</v>
      </c>
      <c r="AE46">
        <f t="shared" si="3"/>
        <v>0</v>
      </c>
      <c r="AF46">
        <f t="shared" si="24"/>
        <v>0</v>
      </c>
      <c r="AG46">
        <f t="shared" si="24"/>
        <v>-19.827914594217471</v>
      </c>
      <c r="AH46">
        <f t="shared" si="5"/>
        <v>-5459.0370634942929</v>
      </c>
      <c r="AI46">
        <f t="shared" si="25"/>
        <v>-5478.8649780885107</v>
      </c>
      <c r="AJ46">
        <f t="shared" si="7"/>
        <v>94.346568574932462</v>
      </c>
      <c r="AK46">
        <f t="shared" si="22"/>
        <v>58.145236914534699</v>
      </c>
      <c r="AL46">
        <f t="shared" si="26"/>
        <v>-5326.3731725990438</v>
      </c>
      <c r="AN46">
        <f t="shared" si="27"/>
        <v>0</v>
      </c>
      <c r="AO46">
        <f t="shared" si="27"/>
        <v>0</v>
      </c>
      <c r="AP46">
        <f t="shared" si="27"/>
        <v>-0.38796844717203627</v>
      </c>
      <c r="AQ46">
        <f t="shared" si="27"/>
        <v>-106.81577845791907</v>
      </c>
      <c r="AR46">
        <f t="shared" si="27"/>
        <v>-107.20374690509111</v>
      </c>
      <c r="AS46">
        <f t="shared" si="27"/>
        <v>1.8460585722263232</v>
      </c>
      <c r="AT46">
        <f t="shared" si="27"/>
        <v>1.13771507179888</v>
      </c>
      <c r="AU46">
        <f t="shared" si="23"/>
        <v>-104.21997326106592</v>
      </c>
      <c r="AW46">
        <v>43</v>
      </c>
      <c r="AX46">
        <f>IF(Z46&gt;0, (R46*SUMPRODUCT(K46:$K$98, X46:$X$98)-K46*$AZ$3)/Z46, 0)</f>
        <v>1856.7249459406303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5.7177164000000003E-2</v>
      </c>
      <c r="Q47" s="4">
        <f t="shared" si="21"/>
        <v>50</v>
      </c>
      <c r="R47">
        <f t="shared" si="0"/>
        <v>250000</v>
      </c>
      <c r="S47">
        <f t="shared" si="1"/>
        <v>1751.1198690539914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736.29967306127742</v>
      </c>
      <c r="AC47">
        <f t="shared" si="2"/>
        <v>647.77186375779434</v>
      </c>
      <c r="AE47">
        <f t="shared" si="3"/>
        <v>0</v>
      </c>
      <c r="AF47">
        <f t="shared" si="24"/>
        <v>0</v>
      </c>
      <c r="AG47">
        <f t="shared" si="24"/>
        <v>-18.495931523743732</v>
      </c>
      <c r="AH47">
        <f t="shared" si="5"/>
        <v>-5668.5196226578291</v>
      </c>
      <c r="AI47">
        <f t="shared" si="25"/>
        <v>-5687.015554181573</v>
      </c>
      <c r="AJ47">
        <f t="shared" si="7"/>
        <v>88.527809303483082</v>
      </c>
      <c r="AK47">
        <f t="shared" si="22"/>
        <v>51.540977114289426</v>
      </c>
      <c r="AL47">
        <f t="shared" si="26"/>
        <v>-5546.9467677638004</v>
      </c>
      <c r="AN47">
        <f t="shared" si="27"/>
        <v>0</v>
      </c>
      <c r="AO47">
        <f t="shared" si="27"/>
        <v>0</v>
      </c>
      <c r="AP47">
        <f t="shared" si="27"/>
        <v>-0.32313020282994198</v>
      </c>
      <c r="AQ47">
        <f t="shared" si="27"/>
        <v>-99.030962190985946</v>
      </c>
      <c r="AR47">
        <f t="shared" si="27"/>
        <v>-99.35409239381589</v>
      </c>
      <c r="AS47">
        <f t="shared" si="27"/>
        <v>1.5466108824852969</v>
      </c>
      <c r="AT47">
        <f t="shared" si="27"/>
        <v>0.90043836762771179</v>
      </c>
      <c r="AU47">
        <f t="shared" si="23"/>
        <v>-96.907043143702879</v>
      </c>
      <c r="AW47">
        <v>44</v>
      </c>
      <c r="AX47">
        <f>IF(Z47&gt;0, (R47*SUMPRODUCT(K47:$K$98, X47:$X$98)-K47*$AZ$3)/Z47, 0)</f>
        <v>1751.1198690539914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6.3388860000000005E-2</v>
      </c>
      <c r="Q48" s="4">
        <f t="shared" si="21"/>
        <v>50</v>
      </c>
      <c r="R48">
        <f t="shared" si="0"/>
        <v>250000</v>
      </c>
      <c r="S48">
        <f t="shared" si="1"/>
        <v>1648.5347378542779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647.77186375779434</v>
      </c>
      <c r="AC48">
        <f t="shared" si="2"/>
        <v>565.06944545469787</v>
      </c>
      <c r="AE48">
        <f t="shared" si="3"/>
        <v>0</v>
      </c>
      <c r="AF48">
        <f t="shared" si="24"/>
        <v>0</v>
      </c>
      <c r="AG48">
        <f t="shared" si="24"/>
        <v>-17.138536194578119</v>
      </c>
      <c r="AH48">
        <f t="shared" si="5"/>
        <v>-5862.1800696408918</v>
      </c>
      <c r="AI48">
        <f t="shared" si="25"/>
        <v>-5879.3186058354695</v>
      </c>
      <c r="AJ48">
        <f t="shared" si="7"/>
        <v>82.702418303096465</v>
      </c>
      <c r="AK48">
        <f t="shared" si="22"/>
        <v>45.344030463045605</v>
      </c>
      <c r="AL48">
        <f t="shared" si="26"/>
        <v>-5751.2721570693275</v>
      </c>
      <c r="AN48">
        <f t="shared" si="27"/>
        <v>0</v>
      </c>
      <c r="AO48">
        <f t="shared" si="27"/>
        <v>0</v>
      </c>
      <c r="AP48">
        <f t="shared" si="27"/>
        <v>-0.26733575501132484</v>
      </c>
      <c r="AQ48">
        <f t="shared" si="27"/>
        <v>-91.441317807851789</v>
      </c>
      <c r="AR48">
        <f t="shared" si="27"/>
        <v>-91.70865356286312</v>
      </c>
      <c r="AS48">
        <f t="shared" si="27"/>
        <v>1.2900351107765622</v>
      </c>
      <c r="AT48">
        <f t="shared" si="27"/>
        <v>0.70729964808369716</v>
      </c>
      <c r="AU48">
        <f t="shared" si="23"/>
        <v>-89.711318804002858</v>
      </c>
      <c r="AW48">
        <v>45</v>
      </c>
      <c r="AX48">
        <f>IF(Z48&gt;0, (R48*SUMPRODUCT(K48:$K$98, X48:$X$98)-K48*$AZ$3)/Z48, 0)</f>
        <v>1648.5347378542779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7.0498397000000004E-2</v>
      </c>
      <c r="Q49" s="4">
        <f t="shared" si="21"/>
        <v>50</v>
      </c>
      <c r="R49">
        <f t="shared" si="0"/>
        <v>250000</v>
      </c>
      <c r="S49">
        <f t="shared" si="1"/>
        <v>1548.9876460250891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565.06944545469787</v>
      </c>
      <c r="AC49">
        <f t="shared" si="2"/>
        <v>488.20718468960456</v>
      </c>
      <c r="AE49">
        <f t="shared" si="3"/>
        <v>0</v>
      </c>
      <c r="AF49">
        <f t="shared" si="24"/>
        <v>0</v>
      </c>
      <c r="AG49">
        <f t="shared" si="24"/>
        <v>-15.758911503988102</v>
      </c>
      <c r="AH49">
        <f t="shared" si="5"/>
        <v>-6041.1966432211875</v>
      </c>
      <c r="AI49">
        <f t="shared" si="25"/>
        <v>-6056.9555547251757</v>
      </c>
      <c r="AJ49">
        <f t="shared" si="7"/>
        <v>76.862260765093311</v>
      </c>
      <c r="AK49">
        <f t="shared" si="22"/>
        <v>39.554861181828855</v>
      </c>
      <c r="AL49">
        <f t="shared" si="26"/>
        <v>-5940.538432778254</v>
      </c>
      <c r="AN49">
        <f t="shared" si="27"/>
        <v>0</v>
      </c>
      <c r="AO49">
        <f t="shared" si="27"/>
        <v>0</v>
      </c>
      <c r="AP49">
        <f t="shared" si="27"/>
        <v>-0.21947826363582901</v>
      </c>
      <c r="AQ49">
        <f t="shared" si="27"/>
        <v>-84.137241915549623</v>
      </c>
      <c r="AR49">
        <f t="shared" si="27"/>
        <v>-84.356720179185459</v>
      </c>
      <c r="AS49">
        <f t="shared" si="27"/>
        <v>1.0704797426889416</v>
      </c>
      <c r="AT49">
        <f t="shared" si="27"/>
        <v>0.5508903485083374</v>
      </c>
      <c r="AU49">
        <f t="shared" si="23"/>
        <v>-82.735350087988181</v>
      </c>
      <c r="AW49">
        <v>46</v>
      </c>
      <c r="AX49">
        <f>IF(Z49&gt;0, (R49*SUMPRODUCT(K49:$K$98, X49:$X$98)-K49*$AZ$3)/Z49, 0)</f>
        <v>1548.9876460250891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7.8701599999999997E-2</v>
      </c>
      <c r="Q50" s="4">
        <f t="shared" si="21"/>
        <v>50</v>
      </c>
      <c r="R50">
        <f t="shared" si="0"/>
        <v>250000</v>
      </c>
      <c r="S50">
        <f t="shared" si="1"/>
        <v>1452.1443514109833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488.20718468960456</v>
      </c>
      <c r="AC50">
        <f t="shared" si="2"/>
        <v>417.0869579908034</v>
      </c>
      <c r="AE50">
        <f t="shared" si="3"/>
        <v>0</v>
      </c>
      <c r="AF50">
        <f t="shared" si="24"/>
        <v>0</v>
      </c>
      <c r="AG50">
        <f t="shared" si="24"/>
        <v>-14.361070839325951</v>
      </c>
      <c r="AH50">
        <f t="shared" si="5"/>
        <v>-6201.2577481113494</v>
      </c>
      <c r="AI50">
        <f t="shared" si="25"/>
        <v>-6215.6188189506756</v>
      </c>
      <c r="AJ50">
        <f t="shared" si="7"/>
        <v>71.120226698801162</v>
      </c>
      <c r="AK50">
        <f t="shared" si="22"/>
        <v>34.174502928272325</v>
      </c>
      <c r="AL50">
        <f t="shared" si="26"/>
        <v>-6110.3240893236025</v>
      </c>
      <c r="AN50">
        <f t="shared" si="27"/>
        <v>0</v>
      </c>
      <c r="AO50">
        <f t="shared" si="27"/>
        <v>0</v>
      </c>
      <c r="AP50">
        <f t="shared" si="27"/>
        <v>-0.1785805272197403</v>
      </c>
      <c r="AQ50">
        <f t="shared" si="27"/>
        <v>-77.11290407750694</v>
      </c>
      <c r="AR50">
        <f t="shared" si="27"/>
        <v>-77.291484604726691</v>
      </c>
      <c r="AS50">
        <f t="shared" si="27"/>
        <v>0.88438304649818711</v>
      </c>
      <c r="AT50">
        <f t="shared" si="27"/>
        <v>0.42496139867867089</v>
      </c>
      <c r="AU50">
        <f t="shared" si="23"/>
        <v>-75.982140159549843</v>
      </c>
      <c r="AW50">
        <v>47</v>
      </c>
      <c r="AX50">
        <f>IF(Z50&gt;0, (R50*SUMPRODUCT(K50:$K$98, X50:$X$98)-K50*$AZ$3)/Z50, 0)</f>
        <v>1452.1443514109833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8.8159118999999994E-2</v>
      </c>
      <c r="Q51" s="4">
        <f t="shared" si="21"/>
        <v>50</v>
      </c>
      <c r="R51">
        <f t="shared" si="0"/>
        <v>250000</v>
      </c>
      <c r="S51">
        <f t="shared" si="1"/>
        <v>1357.368191129588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417.0869579908034</v>
      </c>
      <c r="AC51">
        <f t="shared" si="2"/>
        <v>351.59638892825092</v>
      </c>
      <c r="AE51">
        <f t="shared" si="3"/>
        <v>0</v>
      </c>
      <c r="AF51">
        <f t="shared" si="24"/>
        <v>0</v>
      </c>
      <c r="AG51">
        <f t="shared" si="24"/>
        <v>-12.951400777841124</v>
      </c>
      <c r="AH51">
        <f t="shared" si="5"/>
        <v>-6330.2967654578315</v>
      </c>
      <c r="AI51">
        <f t="shared" si="25"/>
        <v>-6343.2481662356722</v>
      </c>
      <c r="AJ51">
        <f t="shared" si="7"/>
        <v>65.490569062552481</v>
      </c>
      <c r="AK51">
        <f t="shared" si="22"/>
        <v>29.196087059356241</v>
      </c>
      <c r="AL51">
        <f t="shared" si="26"/>
        <v>-6248.5615101137628</v>
      </c>
      <c r="AN51">
        <f t="shared" si="27"/>
        <v>0</v>
      </c>
      <c r="AO51">
        <f t="shared" si="27"/>
        <v>0</v>
      </c>
      <c r="AP51">
        <f t="shared" si="27"/>
        <v>-0.143795732140442</v>
      </c>
      <c r="AQ51">
        <f t="shared" si="27"/>
        <v>-70.283490849320629</v>
      </c>
      <c r="AR51">
        <f t="shared" si="27"/>
        <v>-70.427286581461075</v>
      </c>
      <c r="AS51">
        <f t="shared" si="27"/>
        <v>0.72712322691427689</v>
      </c>
      <c r="AT51">
        <f t="shared" si="27"/>
        <v>0.32415587984267658</v>
      </c>
      <c r="AU51">
        <f t="shared" si="23"/>
        <v>-69.37600747470411</v>
      </c>
      <c r="AW51">
        <v>48</v>
      </c>
      <c r="AX51">
        <f>IF(Z51&gt;0, (R51*SUMPRODUCT(K51:$K$98, X51:$X$98)-K51*$AZ$3)/Z51, 0)</f>
        <v>1357.368191129588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9.9426106E-2</v>
      </c>
      <c r="Q52" s="4">
        <f t="shared" si="21"/>
        <v>50</v>
      </c>
      <c r="R52">
        <f t="shared" si="0"/>
        <v>250000</v>
      </c>
      <c r="S52">
        <f t="shared" si="1"/>
        <v>1264.4591877945245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351.59638892825092</v>
      </c>
      <c r="AC52">
        <f t="shared" si="2"/>
        <v>291.68998291371071</v>
      </c>
      <c r="AE52">
        <f t="shared" si="3"/>
        <v>0</v>
      </c>
      <c r="AF52">
        <f t="shared" si="24"/>
        <v>0</v>
      </c>
      <c r="AG52">
        <f t="shared" si="24"/>
        <v>-11.534179423476598</v>
      </c>
      <c r="AH52">
        <f t="shared" si="5"/>
        <v>-6438.53673293057</v>
      </c>
      <c r="AI52">
        <f t="shared" si="25"/>
        <v>-6450.0709123540464</v>
      </c>
      <c r="AJ52">
        <f t="shared" si="7"/>
        <v>59.90640601454021</v>
      </c>
      <c r="AK52">
        <f t="shared" si="22"/>
        <v>24.611747224977567</v>
      </c>
      <c r="AL52">
        <f t="shared" si="26"/>
        <v>-6365.5527591145283</v>
      </c>
      <c r="AN52">
        <f t="shared" si="27"/>
        <v>0</v>
      </c>
      <c r="AO52">
        <f t="shared" si="27"/>
        <v>0</v>
      </c>
      <c r="AP52">
        <f t="shared" si="27"/>
        <v>-0.11433993313651283</v>
      </c>
      <c r="AQ52">
        <f t="shared" si="27"/>
        <v>-63.826114759567822</v>
      </c>
      <c r="AR52">
        <f t="shared" si="27"/>
        <v>-63.940454692704328</v>
      </c>
      <c r="AS52">
        <f t="shared" si="27"/>
        <v>0.5938605779106827</v>
      </c>
      <c r="AT52">
        <f t="shared" si="27"/>
        <v>0.24397969103453315</v>
      </c>
      <c r="AU52">
        <f t="shared" si="23"/>
        <v>-63.102614423759114</v>
      </c>
      <c r="AW52">
        <v>49</v>
      </c>
      <c r="AX52">
        <f>IF(Z52&gt;0, (R52*SUMPRODUCT(K52:$K$98, X52:$X$98)-K52*$AZ$3)/Z52, 0)</f>
        <v>1264.4591877945245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0.112419382</v>
      </c>
      <c r="Q53" s="4">
        <f t="shared" si="21"/>
        <v>50</v>
      </c>
      <c r="R53">
        <f t="shared" si="0"/>
        <v>250000</v>
      </c>
      <c r="S53">
        <f t="shared" si="1"/>
        <v>1171.3351407623368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291.68998291371071</v>
      </c>
      <c r="AC53">
        <f t="shared" si="2"/>
        <v>237.12912247091111</v>
      </c>
      <c r="AE53">
        <f t="shared" si="3"/>
        <v>0</v>
      </c>
      <c r="AF53">
        <f t="shared" si="24"/>
        <v>0</v>
      </c>
      <c r="AG53">
        <f t="shared" si="24"/>
        <v>-10.122172306577475</v>
      </c>
      <c r="AH53">
        <f t="shared" si="5"/>
        <v>-6483.3266133217776</v>
      </c>
      <c r="AI53">
        <f t="shared" si="25"/>
        <v>-6493.4487856283549</v>
      </c>
      <c r="AJ53">
        <f t="shared" si="7"/>
        <v>54.560860442799594</v>
      </c>
      <c r="AK53">
        <f t="shared" si="22"/>
        <v>20.41829880395975</v>
      </c>
      <c r="AL53">
        <f t="shared" si="26"/>
        <v>-6418.4696263815949</v>
      </c>
      <c r="AN53">
        <f t="shared" si="27"/>
        <v>0</v>
      </c>
      <c r="AO53">
        <f t="shared" si="27"/>
        <v>0</v>
      </c>
      <c r="AP53">
        <f t="shared" si="27"/>
        <v>-8.9591526057160337E-2</v>
      </c>
      <c r="AQ53">
        <f t="shared" si="27"/>
        <v>-57.384038487178984</v>
      </c>
      <c r="AR53">
        <f t="shared" si="27"/>
        <v>-57.473630013236146</v>
      </c>
      <c r="AS53">
        <f t="shared" si="27"/>
        <v>0.48291914047795648</v>
      </c>
      <c r="AT53">
        <f t="shared" si="27"/>
        <v>0.18072272373284404</v>
      </c>
      <c r="AU53">
        <f t="shared" si="23"/>
        <v>-56.809988149025337</v>
      </c>
      <c r="AW53">
        <v>50</v>
      </c>
      <c r="AX53">
        <f>IF(Z53&gt;0, (R53*SUMPRODUCT(K53:$K$98, X53:$X$98)-K53*$AZ$3)/Z53, 0)</f>
        <v>1171.3351407623368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0.12734142500000001</v>
      </c>
      <c r="Q54" s="4">
        <f t="shared" si="21"/>
        <v>50</v>
      </c>
      <c r="R54">
        <f t="shared" si="0"/>
        <v>250000</v>
      </c>
      <c r="S54">
        <f t="shared" si="1"/>
        <v>1076.6038152661456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237.12912247091111</v>
      </c>
      <c r="AC54">
        <f t="shared" si="2"/>
        <v>188.0176324808466</v>
      </c>
      <c r="AE54">
        <f t="shared" si="3"/>
        <v>0</v>
      </c>
      <c r="AF54">
        <f t="shared" si="24"/>
        <v>0</v>
      </c>
      <c r="AG54">
        <f t="shared" si="24"/>
        <v>-8.7319787378965881</v>
      </c>
      <c r="AH54">
        <f t="shared" si="5"/>
        <v>-6444.8592280755638</v>
      </c>
      <c r="AI54">
        <f t="shared" si="25"/>
        <v>-6453.5912068134603</v>
      </c>
      <c r="AJ54">
        <f t="shared" si="7"/>
        <v>49.111489990064513</v>
      </c>
      <c r="AK54">
        <f t="shared" si="22"/>
        <v>16.599038572963778</v>
      </c>
      <c r="AL54">
        <f t="shared" si="26"/>
        <v>-6387.8806782504316</v>
      </c>
      <c r="AN54">
        <f t="shared" si="27"/>
        <v>0</v>
      </c>
      <c r="AO54">
        <f t="shared" si="27"/>
        <v>0</v>
      </c>
      <c r="AP54">
        <f t="shared" si="27"/>
        <v>-6.9006159107629736E-2</v>
      </c>
      <c r="AQ54">
        <f t="shared" si="27"/>
        <v>-50.931752660908174</v>
      </c>
      <c r="AR54">
        <f t="shared" si="27"/>
        <v>-51.000758820015804</v>
      </c>
      <c r="AS54">
        <f t="shared" si="27"/>
        <v>0.38811309486577139</v>
      </c>
      <c r="AT54">
        <f t="shared" si="27"/>
        <v>0.1311771284815956</v>
      </c>
      <c r="AU54">
        <f t="shared" si="23"/>
        <v>-50.481468596668435</v>
      </c>
      <c r="AW54">
        <v>51</v>
      </c>
      <c r="AX54">
        <f>IF(Z54&gt;0, (R54*SUMPRODUCT(K54:$K$98, X54:$X$98)-K54*$AZ$3)/Z54, 0)</f>
        <v>1076.6038152661456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0.14457818</v>
      </c>
      <c r="Q55" s="4">
        <f t="shared" si="21"/>
        <v>50</v>
      </c>
      <c r="R55">
        <f t="shared" si="0"/>
        <v>250000</v>
      </c>
      <c r="S55">
        <f t="shared" si="1"/>
        <v>978.51574734548353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188.0176324808466</v>
      </c>
      <c r="AC55">
        <f t="shared" si="2"/>
        <v>144.47208383521905</v>
      </c>
      <c r="AE55">
        <f t="shared" si="3"/>
        <v>0</v>
      </c>
      <c r="AF55">
        <f t="shared" si="24"/>
        <v>0</v>
      </c>
      <c r="AG55">
        <f t="shared" si="24"/>
        <v>-7.3822053567938362</v>
      </c>
      <c r="AH55">
        <f t="shared" si="5"/>
        <v>-6312.2679686189285</v>
      </c>
      <c r="AI55">
        <f t="shared" si="25"/>
        <v>-6319.6501739757223</v>
      </c>
      <c r="AJ55">
        <f t="shared" si="7"/>
        <v>43.545548645627548</v>
      </c>
      <c r="AK55">
        <f t="shared" si="22"/>
        <v>13.161234273659263</v>
      </c>
      <c r="AL55">
        <f t="shared" si="26"/>
        <v>-6262.9433910564358</v>
      </c>
      <c r="AN55">
        <f t="shared" si="27"/>
        <v>0</v>
      </c>
      <c r="AO55">
        <f t="shared" si="27"/>
        <v>0</v>
      </c>
      <c r="AP55">
        <f t="shared" si="27"/>
        <v>-5.208867198569813E-2</v>
      </c>
      <c r="AQ55">
        <f t="shared" si="27"/>
        <v>-44.539218270408618</v>
      </c>
      <c r="AR55">
        <f t="shared" si="27"/>
        <v>-44.591306942394318</v>
      </c>
      <c r="AS55">
        <f t="shared" si="27"/>
        <v>0.30725639429034646</v>
      </c>
      <c r="AT55">
        <f t="shared" si="27"/>
        <v>9.2865367715171079E-2</v>
      </c>
      <c r="AU55">
        <f t="shared" si="23"/>
        <v>-44.1911851803888</v>
      </c>
      <c r="AW55">
        <v>52</v>
      </c>
      <c r="AX55">
        <f>IF(Z55&gt;0, (R55*SUMPRODUCT(K55:$K$98, X55:$X$98)-K55*$AZ$3)/Z55, 0)</f>
        <v>978.51574734548353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0.16385111999999999</v>
      </c>
      <c r="Q56" s="4">
        <f t="shared" si="21"/>
        <v>50</v>
      </c>
      <c r="R56">
        <f t="shared" si="0"/>
        <v>250000</v>
      </c>
      <c r="S56">
        <f t="shared" si="1"/>
        <v>873.34949966268005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144.47208383521905</v>
      </c>
      <c r="AC56">
        <f t="shared" si="2"/>
        <v>106.52769057845398</v>
      </c>
      <c r="AE56">
        <f t="shared" si="3"/>
        <v>0</v>
      </c>
      <c r="AF56">
        <f t="shared" si="24"/>
        <v>0</v>
      </c>
      <c r="AG56">
        <f t="shared" si="24"/>
        <v>-6.0988006874452285</v>
      </c>
      <c r="AH56">
        <f t="shared" si="5"/>
        <v>-6047.9130789033479</v>
      </c>
      <c r="AI56">
        <f t="shared" si="25"/>
        <v>-6054.0118795907929</v>
      </c>
      <c r="AJ56">
        <f t="shared" si="7"/>
        <v>37.944393256765068</v>
      </c>
      <c r="AK56">
        <f t="shared" si="22"/>
        <v>10.113045868465335</v>
      </c>
      <c r="AL56">
        <f t="shared" si="26"/>
        <v>-6005.9544404655626</v>
      </c>
      <c r="AN56">
        <f t="shared" si="27"/>
        <v>0</v>
      </c>
      <c r="AO56">
        <f t="shared" si="27"/>
        <v>0</v>
      </c>
      <c r="AP56">
        <f t="shared" si="27"/>
        <v>-3.8422319662207036E-2</v>
      </c>
      <c r="AQ56">
        <f t="shared" si="27"/>
        <v>-38.101728768612773</v>
      </c>
      <c r="AR56">
        <f t="shared" si="27"/>
        <v>-38.140151088274976</v>
      </c>
      <c r="AS56">
        <f t="shared" si="27"/>
        <v>0.23904890187690916</v>
      </c>
      <c r="AT56">
        <f t="shared" si="27"/>
        <v>6.3711982245398938E-2</v>
      </c>
      <c r="AU56">
        <f t="shared" si="23"/>
        <v>-37.837390204152669</v>
      </c>
      <c r="AW56">
        <v>53</v>
      </c>
      <c r="AX56">
        <f>IF(Z56&gt;0, (R56*SUMPRODUCT(K56:$K$98, X56:$X$98)-K56*$AZ$3)/Z56, 0)</f>
        <v>873.34949966268005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0.185300933</v>
      </c>
      <c r="Q57" s="4">
        <f t="shared" si="21"/>
        <v>50</v>
      </c>
      <c r="R57">
        <f t="shared" si="0"/>
        <v>250000</v>
      </c>
      <c r="S57">
        <f t="shared" si="1"/>
        <v>757.11850963480435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106.52769057845398</v>
      </c>
      <c r="AC57">
        <f t="shared" si="2"/>
        <v>74.314198429165828</v>
      </c>
      <c r="AE57">
        <f t="shared" si="3"/>
        <v>0</v>
      </c>
      <c r="AF57">
        <f t="shared" si="24"/>
        <v>0</v>
      </c>
      <c r="AG57">
        <f t="shared" si="24"/>
        <v>-4.9076992230061336</v>
      </c>
      <c r="AH57">
        <f t="shared" si="5"/>
        <v>-5650.5672878232108</v>
      </c>
      <c r="AI57">
        <f t="shared" si="25"/>
        <v>-5655.4749870462165</v>
      </c>
      <c r="AJ57">
        <f t="shared" si="7"/>
        <v>32.213492149288157</v>
      </c>
      <c r="AK57">
        <f t="shared" si="22"/>
        <v>7.4569383404917797</v>
      </c>
      <c r="AL57">
        <f t="shared" si="26"/>
        <v>-5615.8045565564371</v>
      </c>
      <c r="AN57">
        <f t="shared" si="27"/>
        <v>0</v>
      </c>
      <c r="AO57">
        <f t="shared" si="27"/>
        <v>0</v>
      </c>
      <c r="AP57">
        <f t="shared" si="27"/>
        <v>-2.7605718557280137E-2</v>
      </c>
      <c r="AQ57">
        <f t="shared" si="27"/>
        <v>-31.784337863532176</v>
      </c>
      <c r="AR57">
        <f t="shared" si="27"/>
        <v>-31.811943582089455</v>
      </c>
      <c r="AS57">
        <f t="shared" si="27"/>
        <v>0.1812003054000709</v>
      </c>
      <c r="AT57">
        <f t="shared" si="27"/>
        <v>4.1945142066085087E-2</v>
      </c>
      <c r="AU57">
        <f t="shared" si="23"/>
        <v>-31.588798134623303</v>
      </c>
      <c r="AW57">
        <v>54</v>
      </c>
      <c r="AX57">
        <f>IF(Z57&gt;0, (R57*SUMPRODUCT(K57:$K$98, X57:$X$98)-K57*$AZ$3)/Z57, 0)</f>
        <v>757.11850963480435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0.20871278500000001</v>
      </c>
      <c r="Q58" s="4">
        <f t="shared" si="21"/>
        <v>50</v>
      </c>
      <c r="R58">
        <f t="shared" si="0"/>
        <v>250000</v>
      </c>
      <c r="S58">
        <f t="shared" si="1"/>
        <v>623.15067030580974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74.314198429165828</v>
      </c>
      <c r="AC58">
        <f t="shared" si="2"/>
        <v>47.787214690030659</v>
      </c>
      <c r="AE58">
        <f t="shared" si="3"/>
        <v>0</v>
      </c>
      <c r="AF58">
        <f t="shared" si="24"/>
        <v>0</v>
      </c>
      <c r="AG58">
        <f t="shared" si="24"/>
        <v>-3.8343226580001262</v>
      </c>
      <c r="AH58">
        <f t="shared" si="5"/>
        <v>-5121.497863879732</v>
      </c>
      <c r="AI58">
        <f t="shared" si="25"/>
        <v>-5125.332186537732</v>
      </c>
      <c r="AJ58">
        <f t="shared" si="7"/>
        <v>26.526983739135169</v>
      </c>
      <c r="AK58">
        <f t="shared" si="22"/>
        <v>5.2019938900416083</v>
      </c>
      <c r="AL58">
        <f t="shared" si="26"/>
        <v>-5093.6032089085556</v>
      </c>
      <c r="AN58">
        <f t="shared" si="27"/>
        <v>0</v>
      </c>
      <c r="AO58">
        <f t="shared" si="27"/>
        <v>0</v>
      </c>
      <c r="AP58">
        <f t="shared" si="27"/>
        <v>-1.9257138365795731E-2</v>
      </c>
      <c r="AQ58">
        <f t="shared" si="27"/>
        <v>-25.721725009000536</v>
      </c>
      <c r="AR58">
        <f t="shared" si="27"/>
        <v>-25.740982147366331</v>
      </c>
      <c r="AS58">
        <f t="shared" si="27"/>
        <v>0.13322660658875685</v>
      </c>
      <c r="AT58">
        <f t="shared" si="27"/>
        <v>2.6126000614357249E-2</v>
      </c>
      <c r="AU58">
        <f t="shared" si="23"/>
        <v>-25.58162954016322</v>
      </c>
      <c r="AW58">
        <v>55</v>
      </c>
      <c r="AX58">
        <f>IF(Z58&gt;0, (R58*SUMPRODUCT(K58:$K$98, X58:$X$98)-K58*$AZ$3)/Z58, 0)</f>
        <v>623.15067030580974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0.23444695300000001</v>
      </c>
      <c r="Q59" s="4">
        <f t="shared" si="21"/>
        <v>50</v>
      </c>
      <c r="R59">
        <f t="shared" si="0"/>
        <v>250000</v>
      </c>
      <c r="S59">
        <f t="shared" si="1"/>
        <v>461.84398106766611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47.787214690030659</v>
      </c>
      <c r="AC59">
        <f t="shared" si="2"/>
        <v>26.759555863527403</v>
      </c>
      <c r="AE59">
        <f t="shared" si="3"/>
        <v>0</v>
      </c>
      <c r="AF59">
        <f t="shared" si="24"/>
        <v>0</v>
      </c>
      <c r="AG59">
        <f t="shared" si="24"/>
        <v>-2.8970341674331341</v>
      </c>
      <c r="AH59">
        <f t="shared" si="5"/>
        <v>-4494.7263199349536</v>
      </c>
      <c r="AI59">
        <f t="shared" si="25"/>
        <v>-4497.6233541023867</v>
      </c>
      <c r="AJ59">
        <f t="shared" si="7"/>
        <v>21.027658826503256</v>
      </c>
      <c r="AK59">
        <f t="shared" si="22"/>
        <v>3.3451050283021466</v>
      </c>
      <c r="AL59">
        <f t="shared" si="26"/>
        <v>-4473.2505902475814</v>
      </c>
      <c r="AN59">
        <f t="shared" si="27"/>
        <v>0</v>
      </c>
      <c r="AO59">
        <f t="shared" si="27"/>
        <v>0</v>
      </c>
      <c r="AP59">
        <f t="shared" si="27"/>
        <v>-1.2990883543551395E-2</v>
      </c>
      <c r="AQ59">
        <f t="shared" si="27"/>
        <v>-20.155256309643786</v>
      </c>
      <c r="AR59">
        <f t="shared" si="27"/>
        <v>-20.168247193187337</v>
      </c>
      <c r="AS59">
        <f t="shared" si="27"/>
        <v>9.4292248976362583E-2</v>
      </c>
      <c r="AT59">
        <f t="shared" si="27"/>
        <v>1.5000123351021671E-2</v>
      </c>
      <c r="AU59">
        <f t="shared" si="23"/>
        <v>-20.058954820859952</v>
      </c>
      <c r="AW59">
        <v>56</v>
      </c>
      <c r="AX59">
        <f>IF(Z59&gt;0, (R59*SUMPRODUCT(K59:$K$98, X59:$X$98)-K59*$AZ$3)/Z59, 0)</f>
        <v>461.84398106766611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0.26339700100000002</v>
      </c>
      <c r="Q60" s="4">
        <f t="shared" si="21"/>
        <v>50</v>
      </c>
      <c r="R60">
        <f t="shared" si="0"/>
        <v>250000</v>
      </c>
      <c r="S60">
        <f t="shared" si="1"/>
        <v>256.42428290464767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26.759555863527403</v>
      </c>
      <c r="AC60">
        <f t="shared" si="2"/>
        <v>10.795430073970449</v>
      </c>
      <c r="AE60">
        <f t="shared" si="3"/>
        <v>0</v>
      </c>
      <c r="AF60">
        <f t="shared" si="24"/>
        <v>0</v>
      </c>
      <c r="AG60">
        <f t="shared" si="24"/>
        <v>-2.1049937142623834</v>
      </c>
      <c r="AH60">
        <f t="shared" si="5"/>
        <v>-3815.3505574820974</v>
      </c>
      <c r="AI60">
        <f t="shared" si="25"/>
        <v>-3817.4555511963599</v>
      </c>
      <c r="AJ60">
        <f t="shared" si="7"/>
        <v>15.964125789556954</v>
      </c>
      <c r="AK60">
        <f t="shared" si="22"/>
        <v>1.8731689104469185</v>
      </c>
      <c r="AL60">
        <f t="shared" si="26"/>
        <v>-3799.618256496356</v>
      </c>
      <c r="AN60">
        <f t="shared" si="27"/>
        <v>0</v>
      </c>
      <c r="AO60">
        <f t="shared" si="27"/>
        <v>0</v>
      </c>
      <c r="AP60">
        <f t="shared" si="27"/>
        <v>-8.4278704842894545E-3</v>
      </c>
      <c r="AQ60">
        <f t="shared" si="27"/>
        <v>-15.275713239784332</v>
      </c>
      <c r="AR60">
        <f t="shared" si="27"/>
        <v>-15.284141110268623</v>
      </c>
      <c r="AS60">
        <f t="shared" si="27"/>
        <v>6.3916383045560271E-2</v>
      </c>
      <c r="AT60">
        <f t="shared" si="27"/>
        <v>7.4997017166752566E-3</v>
      </c>
      <c r="AU60">
        <f t="shared" si="23"/>
        <v>-15.212725025506387</v>
      </c>
      <c r="AW60">
        <v>57</v>
      </c>
      <c r="AX60">
        <f>IF(Z60&gt;0, (R60*SUMPRODUCT(K60:$K$98, X60:$X$98)-K60*$AZ$3)/Z60, 0)</f>
        <v>256.42428290464767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0.29593128600000002</v>
      </c>
      <c r="Q61" s="4">
        <f t="shared" si="21"/>
        <v>50</v>
      </c>
      <c r="R61">
        <f t="shared" si="0"/>
        <v>250000</v>
      </c>
      <c r="S61">
        <f t="shared" si="1"/>
        <v>-25.263420603324544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10.795430073970449</v>
      </c>
      <c r="AC61">
        <f t="shared" si="2"/>
        <v>-0.73820234430775145</v>
      </c>
      <c r="AE61">
        <f t="shared" si="3"/>
        <v>0</v>
      </c>
      <c r="AF61">
        <f t="shared" si="24"/>
        <v>0</v>
      </c>
      <c r="AG61">
        <f t="shared" si="24"/>
        <v>-1.4610102802361757</v>
      </c>
      <c r="AH61">
        <f t="shared" si="5"/>
        <v>-3114.6674844179183</v>
      </c>
      <c r="AI61">
        <f t="shared" si="25"/>
        <v>-3116.1284946981546</v>
      </c>
      <c r="AJ61">
        <f t="shared" si="7"/>
        <v>11.5336324182782</v>
      </c>
      <c r="AK61">
        <f t="shared" si="22"/>
        <v>0.75568010517793149</v>
      </c>
      <c r="AL61">
        <f t="shared" si="26"/>
        <v>-3103.8391821746986</v>
      </c>
      <c r="AN61">
        <f t="shared" si="27"/>
        <v>0</v>
      </c>
      <c r="AO61">
        <f t="shared" si="27"/>
        <v>0</v>
      </c>
      <c r="AP61">
        <f t="shared" si="27"/>
        <v>-5.2227868114190518E-3</v>
      </c>
      <c r="AQ61">
        <f t="shared" si="27"/>
        <v>-11.134243529719738</v>
      </c>
      <c r="AR61">
        <f t="shared" si="27"/>
        <v>-11.139466316531157</v>
      </c>
      <c r="AS61">
        <f t="shared" si="27"/>
        <v>4.1230170722824103E-2</v>
      </c>
      <c r="AT61">
        <f t="shared" si="27"/>
        <v>2.7013883066839615E-3</v>
      </c>
      <c r="AU61">
        <f t="shared" si="23"/>
        <v>-11.09553475750165</v>
      </c>
      <c r="AW61">
        <v>58</v>
      </c>
      <c r="AX61">
        <f>IF(Z61&gt;0, (R61*SUMPRODUCT(K61:$K$98, X61:$X$98)-K61*$AZ$3)/Z61, 0)</f>
        <v>-25.263420603324544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0.33262349499999999</v>
      </c>
      <c r="Q62" s="4">
        <f t="shared" si="21"/>
        <v>50</v>
      </c>
      <c r="R62">
        <f t="shared" si="0"/>
        <v>250000</v>
      </c>
      <c r="S62">
        <f t="shared" si="1"/>
        <v>-444.13795104918438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-0.73820234430775145</v>
      </c>
      <c r="AC62">
        <f t="shared" si="2"/>
        <v>-8.531302283397018</v>
      </c>
      <c r="AE62">
        <f t="shared" si="3"/>
        <v>0</v>
      </c>
      <c r="AF62">
        <f t="shared" si="24"/>
        <v>0</v>
      </c>
      <c r="AG62">
        <f t="shared" si="24"/>
        <v>-0.96043383179072794</v>
      </c>
      <c r="AH62">
        <f t="shared" si="5"/>
        <v>-2429.8317282154312</v>
      </c>
      <c r="AI62">
        <f t="shared" si="25"/>
        <v>-2430.7921620472221</v>
      </c>
      <c r="AJ62">
        <f t="shared" si="7"/>
        <v>7.7930999390892666</v>
      </c>
      <c r="AK62">
        <f t="shared" si="22"/>
        <v>-5.1674164101542609E-2</v>
      </c>
      <c r="AL62">
        <f t="shared" si="26"/>
        <v>-2423.0507362722346</v>
      </c>
      <c r="AN62">
        <f t="shared" si="27"/>
        <v>0</v>
      </c>
      <c r="AO62">
        <f t="shared" si="27"/>
        <v>0</v>
      </c>
      <c r="AP62">
        <f t="shared" si="27"/>
        <v>-3.065479768259599E-3</v>
      </c>
      <c r="AQ62">
        <f t="shared" si="27"/>
        <v>-7.7554535841701382</v>
      </c>
      <c r="AR62">
        <f t="shared" si="27"/>
        <v>-7.7585190639383983</v>
      </c>
      <c r="AS62">
        <f t="shared" si="27"/>
        <v>2.4873749137679941E-2</v>
      </c>
      <c r="AT62">
        <f t="shared" si="27"/>
        <v>-1.6493182492296975E-4</v>
      </c>
      <c r="AU62">
        <f t="shared" si="23"/>
        <v>-7.7338102466256426</v>
      </c>
      <c r="AW62">
        <v>59</v>
      </c>
      <c r="AX62">
        <f>IF(Z62&gt;0, (R62*SUMPRODUCT(K62:$K$98, X62:$X$98)-K62*$AZ$3)/Z62, 0)</f>
        <v>-444.13795104918438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0.37225971299999999</v>
      </c>
      <c r="Q63" s="4">
        <f t="shared" si="21"/>
        <v>50</v>
      </c>
      <c r="R63">
        <f t="shared" si="0"/>
        <v>250000</v>
      </c>
      <c r="S63">
        <f t="shared" si="1"/>
        <v>-1121.1547067259253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-8.531302283397018</v>
      </c>
      <c r="AC63">
        <f t="shared" si="2"/>
        <v>-13.303591947361371</v>
      </c>
      <c r="AE63">
        <f t="shared" si="3"/>
        <v>0</v>
      </c>
      <c r="AF63">
        <f t="shared" si="24"/>
        <v>0</v>
      </c>
      <c r="AG63">
        <f t="shared" si="24"/>
        <v>-0.59329867089491395</v>
      </c>
      <c r="AH63">
        <f t="shared" si="5"/>
        <v>-1787.6541128895333</v>
      </c>
      <c r="AI63">
        <f t="shared" si="25"/>
        <v>-1788.2474115604282</v>
      </c>
      <c r="AJ63">
        <f t="shared" si="7"/>
        <v>4.7722896639643526</v>
      </c>
      <c r="AK63">
        <f t="shared" si="22"/>
        <v>-0.59719115983779136</v>
      </c>
      <c r="AL63">
        <f t="shared" si="26"/>
        <v>-1784.0723130563017</v>
      </c>
      <c r="AN63">
        <f t="shared" si="27"/>
        <v>0</v>
      </c>
      <c r="AO63">
        <f t="shared" si="27"/>
        <v>0</v>
      </c>
      <c r="AP63">
        <f t="shared" si="27"/>
        <v>-1.6907770998548018E-3</v>
      </c>
      <c r="AQ63">
        <f t="shared" si="27"/>
        <v>-5.0944402622304681</v>
      </c>
      <c r="AR63">
        <f t="shared" si="27"/>
        <v>-5.0961310393303227</v>
      </c>
      <c r="AS63">
        <f t="shared" si="27"/>
        <v>1.3600027226647651E-2</v>
      </c>
      <c r="AT63">
        <f t="shared" si="27"/>
        <v>-1.7018698790719337E-3</v>
      </c>
      <c r="AU63">
        <f t="shared" si="23"/>
        <v>-5.0842328819827474</v>
      </c>
      <c r="AW63">
        <v>60</v>
      </c>
      <c r="AX63">
        <f>IF(Z63&gt;0, (R63*SUMPRODUCT(K63:$K$98, X63:$X$98)-K63*$AZ$3)/Z63, 0)</f>
        <v>-1121.1547067259253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0.41367450300000003</v>
      </c>
      <c r="Q64" s="4">
        <f t="shared" si="21"/>
        <v>50</v>
      </c>
      <c r="R64">
        <f t="shared" si="0"/>
        <v>250000</v>
      </c>
      <c r="S64">
        <f t="shared" si="1"/>
        <v>-2300.8141989076389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-13.303591947361371</v>
      </c>
      <c r="AC64">
        <f t="shared" si="2"/>
        <v>-15.7344929951224</v>
      </c>
      <c r="AE64">
        <f t="shared" si="3"/>
        <v>0</v>
      </c>
      <c r="AF64">
        <f t="shared" si="24"/>
        <v>0</v>
      </c>
      <c r="AG64">
        <f t="shared" si="24"/>
        <v>-0.34193315137295072</v>
      </c>
      <c r="AH64">
        <f t="shared" si="5"/>
        <v>-1227.1626640650704</v>
      </c>
      <c r="AI64">
        <f t="shared" si="25"/>
        <v>-1227.5045972164435</v>
      </c>
      <c r="AJ64">
        <f t="shared" si="7"/>
        <v>2.4309010477610293</v>
      </c>
      <c r="AK64">
        <f t="shared" si="22"/>
        <v>-0.93125143631529606</v>
      </c>
      <c r="AL64">
        <f t="shared" si="26"/>
        <v>-1226.0049476049978</v>
      </c>
      <c r="AN64">
        <f t="shared" si="27"/>
        <v>0</v>
      </c>
      <c r="AO64">
        <f t="shared" si="27"/>
        <v>0</v>
      </c>
      <c r="AP64">
        <f t="shared" si="27"/>
        <v>-8.7003388606253322E-4</v>
      </c>
      <c r="AQ64">
        <f t="shared" si="27"/>
        <v>-3.1224615020813236</v>
      </c>
      <c r="AR64">
        <f t="shared" si="27"/>
        <v>-3.1233315359673863</v>
      </c>
      <c r="AS64">
        <f t="shared" si="27"/>
        <v>6.1853209515511185E-3</v>
      </c>
      <c r="AT64">
        <f t="shared" si="27"/>
        <v>-2.3695283794082761E-3</v>
      </c>
      <c r="AU64">
        <f t="shared" si="23"/>
        <v>-3.1195157433952434</v>
      </c>
      <c r="AW64">
        <v>61</v>
      </c>
      <c r="AX64">
        <f>IF(Z64&gt;0, (R64*SUMPRODUCT(K64:$K$98, X64:$X$98)-K64*$AZ$3)/Z64, 0)</f>
        <v>-2300.8141989076389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0.42102545200000002</v>
      </c>
      <c r="Q65" s="4">
        <f t="shared" si="21"/>
        <v>50</v>
      </c>
      <c r="R65">
        <f t="shared" si="0"/>
        <v>250000</v>
      </c>
      <c r="S65">
        <f t="shared" si="1"/>
        <v>-4235.0778050022318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-15.7344929951224</v>
      </c>
      <c r="AC65">
        <f t="shared" si="2"/>
        <v>-16.478794484284581</v>
      </c>
      <c r="AE65">
        <f t="shared" si="3"/>
        <v>0</v>
      </c>
      <c r="AF65">
        <f t="shared" si="24"/>
        <v>0</v>
      </c>
      <c r="AG65">
        <f t="shared" si="24"/>
        <v>-0.1945512602486402</v>
      </c>
      <c r="AH65">
        <f t="shared" si="5"/>
        <v>-719.81279805290501</v>
      </c>
      <c r="AI65">
        <f t="shared" si="25"/>
        <v>-720.00734931315367</v>
      </c>
      <c r="AJ65">
        <f t="shared" si="7"/>
        <v>0.74430148916218108</v>
      </c>
      <c r="AK65">
        <f t="shared" si="22"/>
        <v>-1.1014145096585681</v>
      </c>
      <c r="AL65">
        <f t="shared" si="26"/>
        <v>-720.36446233365007</v>
      </c>
      <c r="AN65">
        <f t="shared" si="27"/>
        <v>0</v>
      </c>
      <c r="AO65">
        <f t="shared" si="27"/>
        <v>0</v>
      </c>
      <c r="AP65">
        <f t="shared" si="27"/>
        <v>-4.41988515238494E-4</v>
      </c>
      <c r="AQ65">
        <f t="shared" si="27"/>
        <v>-1.6352964738160471</v>
      </c>
      <c r="AR65">
        <f t="shared" si="27"/>
        <v>-1.6357384623312858</v>
      </c>
      <c r="AS65">
        <f t="shared" si="27"/>
        <v>1.6909307586296749E-3</v>
      </c>
      <c r="AT65">
        <f t="shared" si="27"/>
        <v>-2.5022328982293343E-3</v>
      </c>
      <c r="AU65">
        <f t="shared" si="23"/>
        <v>-1.6365497644708855</v>
      </c>
      <c r="AW65">
        <v>62</v>
      </c>
      <c r="AX65">
        <f>IF(Z65&gt;0, (R65*SUMPRODUCT(K65:$K$98, X65:$X$98)-K65*$AZ$3)/Z65, 0)</f>
        <v>-4235.0778050022318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0.42896583300000002</v>
      </c>
      <c r="Q66" s="4">
        <f t="shared" si="21"/>
        <v>50</v>
      </c>
      <c r="R66">
        <f t="shared" si="0"/>
        <v>250000</v>
      </c>
      <c r="S66">
        <f t="shared" si="1"/>
        <v>-7325.1249811735624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-16.478794484284581</v>
      </c>
      <c r="AC66">
        <f t="shared" si="2"/>
        <v>-15.99073380370853</v>
      </c>
      <c r="AE66">
        <f t="shared" si="3"/>
        <v>0</v>
      </c>
      <c r="AF66">
        <f t="shared" si="24"/>
        <v>0</v>
      </c>
      <c r="AG66">
        <f t="shared" si="24"/>
        <v>-0.10914990423239608</v>
      </c>
      <c r="AH66">
        <f t="shared" si="5"/>
        <v>-417.27921706878868</v>
      </c>
      <c r="AI66">
        <f t="shared" si="25"/>
        <v>-417.38836697302111</v>
      </c>
      <c r="AJ66">
        <f t="shared" si="7"/>
        <v>-0.48806068057605145</v>
      </c>
      <c r="AK66">
        <f t="shared" si="22"/>
        <v>-1.1535156138999207</v>
      </c>
      <c r="AL66">
        <f t="shared" si="26"/>
        <v>-419.02994326749706</v>
      </c>
      <c r="AN66">
        <f t="shared" si="27"/>
        <v>0</v>
      </c>
      <c r="AO66">
        <f t="shared" si="27"/>
        <v>0</v>
      </c>
      <c r="AP66">
        <f t="shared" si="27"/>
        <v>-2.2140237363428152E-4</v>
      </c>
      <c r="AQ66">
        <f t="shared" si="27"/>
        <v>-0.84641951614157929</v>
      </c>
      <c r="AR66">
        <f t="shared" si="27"/>
        <v>-0.84664091851521361</v>
      </c>
      <c r="AS66">
        <f t="shared" si="27"/>
        <v>-9.8999439273011049E-4</v>
      </c>
      <c r="AT66">
        <f t="shared" si="27"/>
        <v>-2.3398196886905455E-3</v>
      </c>
      <c r="AU66">
        <f t="shared" si="23"/>
        <v>-0.84997073259663425</v>
      </c>
      <c r="AW66">
        <v>63</v>
      </c>
      <c r="AX66">
        <f>IF(Z66&gt;0, (R66*SUMPRODUCT(K66:$K$98, X66:$X$98)-K66*$AZ$3)/Z66, 0)</f>
        <v>-7325.1249811735624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0.43771532000000002</v>
      </c>
      <c r="Q67" s="4">
        <f t="shared" si="21"/>
        <v>50</v>
      </c>
      <c r="R67">
        <f t="shared" ref="R67:R98" si="28">$C$6</f>
        <v>250000</v>
      </c>
      <c r="S67">
        <f t="shared" ref="S67:S98" si="29">AX67</f>
        <v>-12392.872954741277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-15.99073380370853</v>
      </c>
      <c r="AC67">
        <f t="shared" ref="AC67:AC98" si="30">S67*Z67</f>
        <v>-14.941298717714309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-6.0281819931019519E-2</v>
      </c>
      <c r="AH67">
        <f t="shared" ref="AH67:AH98" si="33">-X67*R67</f>
        <v>-238.88292629526305</v>
      </c>
      <c r="AI67">
        <f t="shared" ref="AI67:AI98" si="34">SUM(AE67:AH67)</f>
        <v>-238.94320811519407</v>
      </c>
      <c r="AJ67">
        <f t="shared" ref="AJ67:AJ98" si="35">AB67-AC67</f>
        <v>-1.0494350859942205</v>
      </c>
      <c r="AK67">
        <f t="shared" si="22"/>
        <v>-1.1193513662595971</v>
      </c>
      <c r="AL67">
        <f t="shared" si="26"/>
        <v>-241.11199456744788</v>
      </c>
      <c r="AN67">
        <f t="shared" ref="AN67:AU98" si="36">AE67*$K67</f>
        <v>0</v>
      </c>
      <c r="AO67">
        <f t="shared" si="36"/>
        <v>0</v>
      </c>
      <c r="AP67">
        <f t="shared" si="36"/>
        <v>-1.0917601703022285E-4</v>
      </c>
      <c r="AQ67">
        <f t="shared" si="36"/>
        <v>-0.43263933403611204</v>
      </c>
      <c r="AR67">
        <f t="shared" si="36"/>
        <v>-0.43274851005314224</v>
      </c>
      <c r="AS67">
        <f t="shared" si="36"/>
        <v>-1.9006251462169597E-3</v>
      </c>
      <c r="AT67">
        <f t="shared" si="36"/>
        <v>-2.0272500724994977E-3</v>
      </c>
      <c r="AU67">
        <f t="shared" si="23"/>
        <v>-0.4366763852718587</v>
      </c>
      <c r="AW67">
        <v>64</v>
      </c>
      <c r="AX67">
        <f>IF(Z67&gt;0, (R67*SUMPRODUCT(K67:$K$98, X67:$X$98)-K67*$AZ$3)/Z67, 0)</f>
        <v>-12392.872954741277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1.6170478387293595E-3</v>
      </c>
      <c r="L68" s="2">
        <v>65</v>
      </c>
      <c r="M68" s="6">
        <v>0.44739131599999998</v>
      </c>
      <c r="Q68" s="4">
        <f t="shared" si="21"/>
        <v>50</v>
      </c>
      <c r="R68">
        <f t="shared" si="28"/>
        <v>250000</v>
      </c>
      <c r="S68">
        <f t="shared" si="29"/>
        <v>-20913.245769802677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-14.941298717714309</v>
      </c>
      <c r="AC68">
        <f t="shared" si="30"/>
        <v>-13.681210728414886</v>
      </c>
      <c r="AE68">
        <f t="shared" si="31"/>
        <v>0</v>
      </c>
      <c r="AF68">
        <f t="shared" si="32"/>
        <v>0</v>
      </c>
      <c r="AG68">
        <f t="shared" si="32"/>
        <v>-3.2709438981895475E-2</v>
      </c>
      <c r="AH68">
        <f t="shared" si="33"/>
        <v>-134.84781374906925</v>
      </c>
      <c r="AI68">
        <f t="shared" si="34"/>
        <v>-134.88052318805114</v>
      </c>
      <c r="AJ68">
        <f t="shared" si="35"/>
        <v>-1.2600879892994232</v>
      </c>
      <c r="AK68">
        <f t="shared" si="22"/>
        <v>-1.0458909102400018</v>
      </c>
      <c r="AL68">
        <f t="shared" si="26"/>
        <v>-137.18650208759055</v>
      </c>
      <c r="AN68">
        <f t="shared" si="36"/>
        <v>0</v>
      </c>
      <c r="AO68">
        <f t="shared" si="36"/>
        <v>0</v>
      </c>
      <c r="AP68">
        <f t="shared" si="36"/>
        <v>-5.2892727611723938E-5</v>
      </c>
      <c r="AQ68">
        <f t="shared" si="36"/>
        <v>-0.21805536578031165</v>
      </c>
      <c r="AR68">
        <f t="shared" si="36"/>
        <v>-0.21810825850792337</v>
      </c>
      <c r="AS68">
        <f t="shared" si="36"/>
        <v>-2.0376225597054567E-3</v>
      </c>
      <c r="AT68">
        <f t="shared" si="36"/>
        <v>-1.6912556359502775E-3</v>
      </c>
      <c r="AU68">
        <f t="shared" si="23"/>
        <v>-0.22183713670357907</v>
      </c>
      <c r="AW68">
        <v>65</v>
      </c>
      <c r="AX68">
        <f>IF(Z68&gt;0, (R68*SUMPRODUCT(K68:$K$98, X68:$X$98)-K68*$AZ$3)/Z68, 0)</f>
        <v>-20913.245769802677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1.4437927131512138E-3</v>
      </c>
      <c r="L69" s="2">
        <v>66</v>
      </c>
      <c r="M69" s="6">
        <v>0.457001349</v>
      </c>
      <c r="Q69" s="4">
        <f t="shared" ref="Q69:Q98" si="48">$C$8</f>
        <v>50</v>
      </c>
      <c r="R69">
        <f t="shared" si="28"/>
        <v>250000</v>
      </c>
      <c r="S69">
        <f t="shared" si="29"/>
        <v>-35527.821209056274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-13.681210728414886</v>
      </c>
      <c r="AC69">
        <f t="shared" si="30"/>
        <v>-12.387902412645612</v>
      </c>
      <c r="AE69">
        <f t="shared" si="31"/>
        <v>0</v>
      </c>
      <c r="AF69">
        <f t="shared" si="32"/>
        <v>0</v>
      </c>
      <c r="AG69">
        <f t="shared" si="32"/>
        <v>-1.74340868523171E-2</v>
      </c>
      <c r="AH69">
        <f t="shared" si="33"/>
        <v>-74.741288698797078</v>
      </c>
      <c r="AI69">
        <f t="shared" si="34"/>
        <v>-74.758722785649397</v>
      </c>
      <c r="AJ69">
        <f t="shared" si="35"/>
        <v>-1.2933083157692735</v>
      </c>
      <c r="AK69">
        <f t="shared" si="22"/>
        <v>-0.95768475098904216</v>
      </c>
      <c r="AL69">
        <f t="shared" si="26"/>
        <v>-77.009715852407709</v>
      </c>
      <c r="AN69">
        <f t="shared" si="36"/>
        <v>0</v>
      </c>
      <c r="AO69">
        <f t="shared" si="36"/>
        <v>0</v>
      </c>
      <c r="AP69">
        <f t="shared" si="36"/>
        <v>-2.5171207557820811E-5</v>
      </c>
      <c r="AQ69">
        <f t="shared" si="36"/>
        <v>-0.10791092799485438</v>
      </c>
      <c r="AR69">
        <f t="shared" si="36"/>
        <v>-0.10793609920241221</v>
      </c>
      <c r="AS69">
        <f t="shared" si="36"/>
        <v>-1.8672691221655461E-3</v>
      </c>
      <c r="AT69">
        <f t="shared" si="36"/>
        <v>-1.3826982649740138E-3</v>
      </c>
      <c r="AU69">
        <f t="shared" si="23"/>
        <v>-0.11118606658955177</v>
      </c>
      <c r="AW69">
        <v>66</v>
      </c>
      <c r="AX69">
        <f>IF(Z69&gt;0, (R69*SUMPRODUCT(K69:$K$98, X69:$X$98)-K69*$AZ$3)/Z69, 0)</f>
        <v>-35527.821209056274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0.46737994300000002</v>
      </c>
      <c r="Q70" s="4">
        <f t="shared" si="48"/>
        <v>50</v>
      </c>
      <c r="R70">
        <f t="shared" si="28"/>
        <v>250000</v>
      </c>
      <c r="S70">
        <f t="shared" si="29"/>
        <v>-61167.203963372114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-12.387902412645612</v>
      </c>
      <c r="AC70">
        <f t="shared" si="30"/>
        <v>-11.146381482114055</v>
      </c>
      <c r="AE70">
        <f t="shared" si="31"/>
        <v>0</v>
      </c>
      <c r="AF70">
        <f t="shared" si="32"/>
        <v>0</v>
      </c>
      <c r="AG70">
        <f t="shared" si="32"/>
        <v>-9.111403464500914E-3</v>
      </c>
      <c r="AH70">
        <f t="shared" si="33"/>
        <v>-40.741712596465078</v>
      </c>
      <c r="AI70">
        <f t="shared" si="34"/>
        <v>-40.75082399992958</v>
      </c>
      <c r="AJ70">
        <f t="shared" si="35"/>
        <v>-1.2415209305315571</v>
      </c>
      <c r="AK70">
        <f t="shared" si="22"/>
        <v>-0.86715316888519289</v>
      </c>
      <c r="AL70">
        <f t="shared" si="26"/>
        <v>-42.859498099346332</v>
      </c>
      <c r="AN70">
        <f t="shared" si="36"/>
        <v>0</v>
      </c>
      <c r="AO70">
        <f t="shared" si="36"/>
        <v>0</v>
      </c>
      <c r="AP70">
        <f t="shared" si="36"/>
        <v>-1.1745516007702806E-5</v>
      </c>
      <c r="AQ70">
        <f t="shared" si="36"/>
        <v>-5.2520167650069012E-2</v>
      </c>
      <c r="AR70">
        <f t="shared" si="36"/>
        <v>-5.2531913166076721E-2</v>
      </c>
      <c r="AS70">
        <f t="shared" si="36"/>
        <v>-1.6004454220769433E-3</v>
      </c>
      <c r="AT70">
        <f t="shared" si="36"/>
        <v>-1.1178477021628799E-3</v>
      </c>
      <c r="AU70">
        <f t="shared" si="23"/>
        <v>-5.5250206290316545E-2</v>
      </c>
      <c r="AW70">
        <v>67</v>
      </c>
      <c r="AX70">
        <f>IF(Z70&gt;0, (R70*SUMPRODUCT(K70:$K$98, X70:$X$98)-K70*$AZ$3)/Z70, 0)</f>
        <v>-61167.203963372114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0.47825477199999999</v>
      </c>
      <c r="Q71" s="4">
        <f t="shared" si="48"/>
        <v>50</v>
      </c>
      <c r="R71">
        <f t="shared" si="28"/>
        <v>250000</v>
      </c>
      <c r="S71">
        <f t="shared" si="29"/>
        <v>-107169.82453045678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-11.146381482114055</v>
      </c>
      <c r="AC71">
        <f t="shared" si="30"/>
        <v>-9.9940517760798251</v>
      </c>
      <c r="AE71">
        <f t="shared" si="31"/>
        <v>0</v>
      </c>
      <c r="AF71">
        <f t="shared" si="32"/>
        <v>0</v>
      </c>
      <c r="AG71">
        <f t="shared" si="32"/>
        <v>-4.6627172433410108E-3</v>
      </c>
      <c r="AH71">
        <f t="shared" si="33"/>
        <v>-21.787860932574475</v>
      </c>
      <c r="AI71">
        <f t="shared" si="34"/>
        <v>-21.792523649817817</v>
      </c>
      <c r="AJ71">
        <f t="shared" si="35"/>
        <v>-1.1523297060342301</v>
      </c>
      <c r="AK71">
        <f t="shared" si="22"/>
        <v>-0.78024670374798399</v>
      </c>
      <c r="AL71">
        <f t="shared" si="26"/>
        <v>-23.725100059600031</v>
      </c>
      <c r="AN71">
        <f t="shared" si="36"/>
        <v>0</v>
      </c>
      <c r="AO71">
        <f t="shared" si="36"/>
        <v>0</v>
      </c>
      <c r="AP71">
        <f t="shared" si="36"/>
        <v>-5.3667069351245741E-6</v>
      </c>
      <c r="AQ71">
        <f t="shared" si="36"/>
        <v>-2.507745125127793E-2</v>
      </c>
      <c r="AR71">
        <f t="shared" si="36"/>
        <v>-2.5082817958213054E-2</v>
      </c>
      <c r="AS71">
        <f t="shared" si="36"/>
        <v>-1.3263115694514523E-3</v>
      </c>
      <c r="AT71">
        <f t="shared" si="36"/>
        <v>-8.980504666227623E-4</v>
      </c>
      <c r="AU71">
        <f t="shared" si="23"/>
        <v>-2.7307179994287271E-2</v>
      </c>
      <c r="AW71">
        <v>68</v>
      </c>
      <c r="AX71">
        <f>IF(Z71&gt;0, (R71*SUMPRODUCT(K71:$K$98, X71:$X$98)-K71*$AZ$3)/Z71, 0)</f>
        <v>-107169.82453045678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0.48949088600000001</v>
      </c>
      <c r="Q72" s="4">
        <f t="shared" si="48"/>
        <v>50</v>
      </c>
      <c r="R72">
        <f t="shared" si="28"/>
        <v>250000</v>
      </c>
      <c r="S72">
        <f t="shared" si="29"/>
        <v>-191610.87447631848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-9.9940517760798251</v>
      </c>
      <c r="AC72">
        <f t="shared" si="30"/>
        <v>-8.9433704115415509</v>
      </c>
      <c r="AE72">
        <f t="shared" si="31"/>
        <v>0</v>
      </c>
      <c r="AF72">
        <f t="shared" si="32"/>
        <v>0</v>
      </c>
      <c r="AG72">
        <f t="shared" si="32"/>
        <v>-2.3337324762971313E-3</v>
      </c>
      <c r="AH72">
        <f t="shared" si="33"/>
        <v>-11.411787973052345</v>
      </c>
      <c r="AI72">
        <f t="shared" si="34"/>
        <v>-11.414121705528641</v>
      </c>
      <c r="AJ72">
        <f t="shared" si="35"/>
        <v>-1.0506813645382742</v>
      </c>
      <c r="AK72">
        <f t="shared" si="22"/>
        <v>-0.69958362432558785</v>
      </c>
      <c r="AL72">
        <f t="shared" si="26"/>
        <v>-13.164386694392503</v>
      </c>
      <c r="AN72">
        <f t="shared" si="36"/>
        <v>0</v>
      </c>
      <c r="AO72">
        <f t="shared" si="36"/>
        <v>0</v>
      </c>
      <c r="AP72">
        <f t="shared" si="36"/>
        <v>-2.3982908332114784E-6</v>
      </c>
      <c r="AQ72">
        <f t="shared" si="36"/>
        <v>-1.1727473806144965E-2</v>
      </c>
      <c r="AR72">
        <f t="shared" si="36"/>
        <v>-1.1729872096978176E-2</v>
      </c>
      <c r="AS72">
        <f t="shared" si="36"/>
        <v>-1.0797465051334547E-3</v>
      </c>
      <c r="AT72">
        <f t="shared" si="36"/>
        <v>-7.1893630067960772E-4</v>
      </c>
      <c r="AU72">
        <f t="shared" si="23"/>
        <v>-1.3528554902791238E-2</v>
      </c>
      <c r="AW72">
        <v>69</v>
      </c>
      <c r="AX72">
        <f>IF(Z72&gt;0, (R72*SUMPRODUCT(K72:$K$98, X72:$X$98)-K72*$AZ$3)/Z72, 0)</f>
        <v>-191610.87447631848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0.50154699899999999</v>
      </c>
      <c r="Q73" s="4">
        <f t="shared" si="48"/>
        <v>50</v>
      </c>
      <c r="R73">
        <f t="shared" si="28"/>
        <v>250000</v>
      </c>
      <c r="S73">
        <f t="shared" si="29"/>
        <v>-350665.33352507727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-8.9433704115415509</v>
      </c>
      <c r="AC73">
        <f t="shared" si="30"/>
        <v>-7.9945989426784543</v>
      </c>
      <c r="AE73">
        <f t="shared" si="31"/>
        <v>0</v>
      </c>
      <c r="AF73">
        <f t="shared" si="32"/>
        <v>0</v>
      </c>
      <c r="AG73">
        <f t="shared" si="32"/>
        <v>-1.1399186315784952E-3</v>
      </c>
      <c r="AH73">
        <f t="shared" si="33"/>
        <v>-5.8523825997783243</v>
      </c>
      <c r="AI73">
        <f t="shared" si="34"/>
        <v>-5.8535225184099025</v>
      </c>
      <c r="AJ73">
        <f t="shared" si="35"/>
        <v>-0.9487714688630966</v>
      </c>
      <c r="AK73">
        <f t="shared" ref="AK73:AK98" si="49">G73*SUM(AB73:AB73, AE73:AF73)</f>
        <v>-0.62603592880790859</v>
      </c>
      <c r="AL73">
        <f t="shared" si="26"/>
        <v>-7.4283299160809078</v>
      </c>
      <c r="AN73">
        <f t="shared" si="36"/>
        <v>0</v>
      </c>
      <c r="AO73">
        <f t="shared" si="36"/>
        <v>0</v>
      </c>
      <c r="AP73">
        <f t="shared" si="36"/>
        <v>-1.0459396024579794E-6</v>
      </c>
      <c r="AQ73">
        <f t="shared" si="36"/>
        <v>-5.3698909380644035E-3</v>
      </c>
      <c r="AR73">
        <f t="shared" si="36"/>
        <v>-5.3709368776668617E-3</v>
      </c>
      <c r="AS73">
        <f t="shared" si="36"/>
        <v>-8.7055130557167875E-4</v>
      </c>
      <c r="AT73">
        <f t="shared" si="36"/>
        <v>-5.744232547502373E-4</v>
      </c>
      <c r="AU73">
        <f t="shared" si="23"/>
        <v>-6.8159114379887772E-3</v>
      </c>
      <c r="AW73">
        <v>70</v>
      </c>
      <c r="AX73">
        <f>IF(Z73&gt;0, (R73*SUMPRODUCT(K73:$K$98, X73:$X$98)-K73*$AZ$3)/Z73, 0)</f>
        <v>-350665.33352507727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0.51394563599999998</v>
      </c>
      <c r="Q74" s="4">
        <f t="shared" si="48"/>
        <v>50</v>
      </c>
      <c r="R74">
        <f t="shared" si="28"/>
        <v>250000</v>
      </c>
      <c r="S74">
        <f t="shared" si="29"/>
        <v>-658085.8971486683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-7.9945989426784543</v>
      </c>
      <c r="AC74">
        <f t="shared" si="30"/>
        <v>-7.1423804919475504</v>
      </c>
      <c r="AE74">
        <f t="shared" si="31"/>
        <v>0</v>
      </c>
      <c r="AF74">
        <f t="shared" si="32"/>
        <v>0</v>
      </c>
      <c r="AG74">
        <f t="shared" si="32"/>
        <v>-5.4266323916785087E-4</v>
      </c>
      <c r="AH74">
        <f t="shared" si="33"/>
        <v>-2.9292810304742969</v>
      </c>
      <c r="AI74">
        <f t="shared" si="34"/>
        <v>-2.9298236937134647</v>
      </c>
      <c r="AJ74">
        <f t="shared" si="35"/>
        <v>-0.85221845073090385</v>
      </c>
      <c r="AK74">
        <f t="shared" si="49"/>
        <v>-0.55962192598749183</v>
      </c>
      <c r="AL74">
        <f t="shared" si="26"/>
        <v>-4.3416640704318601</v>
      </c>
      <c r="AN74">
        <f t="shared" si="36"/>
        <v>0</v>
      </c>
      <c r="AO74">
        <f t="shared" si="36"/>
        <v>0</v>
      </c>
      <c r="AP74">
        <f t="shared" si="36"/>
        <v>-4.4457510020584488E-7</v>
      </c>
      <c r="AQ74">
        <f t="shared" si="36"/>
        <v>-2.3998039919770242E-3</v>
      </c>
      <c r="AR74">
        <f t="shared" si="36"/>
        <v>-2.40024856707723E-3</v>
      </c>
      <c r="AS74">
        <f t="shared" si="36"/>
        <v>-6.9817720417537216E-4</v>
      </c>
      <c r="AT74">
        <f t="shared" si="36"/>
        <v>-4.5846844942876765E-4</v>
      </c>
      <c r="AU74">
        <f t="shared" si="23"/>
        <v>-3.5568942206813696E-3</v>
      </c>
      <c r="AW74">
        <v>71</v>
      </c>
      <c r="AX74">
        <f>IF(Z74&gt;0, (R74*SUMPRODUCT(K74:$K$98, X74:$X$98)-K74*$AZ$3)/Z74, 0)</f>
        <v>-658085.8971486683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0.52707773400000002</v>
      </c>
      <c r="Q75" s="4">
        <f t="shared" si="48"/>
        <v>50</v>
      </c>
      <c r="R75">
        <f t="shared" si="28"/>
        <v>250000</v>
      </c>
      <c r="S75">
        <f t="shared" si="29"/>
        <v>-1269665.5503648005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-7.1423804919475504</v>
      </c>
      <c r="AC75">
        <f t="shared" si="30"/>
        <v>-6.3790764194493779</v>
      </c>
      <c r="AE75">
        <f t="shared" si="31"/>
        <v>0</v>
      </c>
      <c r="AF75">
        <f t="shared" si="32"/>
        <v>0</v>
      </c>
      <c r="AG75">
        <f t="shared" si="32"/>
        <v>-2.512108963504815E-4</v>
      </c>
      <c r="AH75">
        <f t="shared" si="33"/>
        <v>-1.4301285521284546</v>
      </c>
      <c r="AI75">
        <f t="shared" si="34"/>
        <v>-1.430379763024805</v>
      </c>
      <c r="AJ75">
        <f t="shared" si="35"/>
        <v>-0.76330407249817256</v>
      </c>
      <c r="AK75">
        <f t="shared" si="49"/>
        <v>-0.49996663443632855</v>
      </c>
      <c r="AL75">
        <f t="shared" si="26"/>
        <v>-2.693650469959306</v>
      </c>
      <c r="AN75">
        <f t="shared" si="36"/>
        <v>0</v>
      </c>
      <c r="AO75">
        <f t="shared" si="36"/>
        <v>0</v>
      </c>
      <c r="AP75">
        <f t="shared" si="36"/>
        <v>-1.8375331499505962E-7</v>
      </c>
      <c r="AQ75">
        <f t="shared" si="36"/>
        <v>-1.0460965911130342E-3</v>
      </c>
      <c r="AR75">
        <f t="shared" si="36"/>
        <v>-1.0462803444280292E-3</v>
      </c>
      <c r="AS75">
        <f t="shared" si="36"/>
        <v>-5.583342749395818E-4</v>
      </c>
      <c r="AT75">
        <f t="shared" si="36"/>
        <v>-3.6571075458615316E-4</v>
      </c>
      <c r="AU75">
        <f t="shared" si="23"/>
        <v>-1.970325373953764E-3</v>
      </c>
      <c r="AW75">
        <v>72</v>
      </c>
      <c r="AX75">
        <f>IF(Z75&gt;0, (R75*SUMPRODUCT(K75:$K$98, X75:$X$98)-K75*$AZ$3)/Z75, 0)</f>
        <v>-1269665.5503648005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0.54097960300000003</v>
      </c>
      <c r="Q76" s="4">
        <f t="shared" si="48"/>
        <v>50</v>
      </c>
      <c r="R76">
        <f t="shared" si="28"/>
        <v>250000</v>
      </c>
      <c r="S76">
        <f t="shared" si="29"/>
        <v>-2525052.3551135799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-6.3790764194493779</v>
      </c>
      <c r="AC76">
        <f t="shared" si="30"/>
        <v>-5.6964583406028586</v>
      </c>
      <c r="AE76">
        <f t="shared" si="31"/>
        <v>0</v>
      </c>
      <c r="AF76">
        <f t="shared" si="32"/>
        <v>0</v>
      </c>
      <c r="AG76">
        <f t="shared" si="32"/>
        <v>-1.1279881641001906E-4</v>
      </c>
      <c r="AH76">
        <f t="shared" si="33"/>
        <v>-0.67949985488478803</v>
      </c>
      <c r="AI76">
        <f t="shared" si="34"/>
        <v>-0.67961265370119806</v>
      </c>
      <c r="AJ76">
        <f t="shared" si="35"/>
        <v>-0.68261807884651926</v>
      </c>
      <c r="AK76">
        <f t="shared" si="49"/>
        <v>-0.4465353493614565</v>
      </c>
      <c r="AL76">
        <f t="shared" si="26"/>
        <v>-1.808766081909174</v>
      </c>
      <c r="AN76">
        <f t="shared" si="36"/>
        <v>0</v>
      </c>
      <c r="AO76">
        <f t="shared" si="36"/>
        <v>0</v>
      </c>
      <c r="AP76">
        <f t="shared" si="36"/>
        <v>-7.3668737901024755E-8</v>
      </c>
      <c r="AQ76">
        <f t="shared" si="36"/>
        <v>-4.4378033658911282E-4</v>
      </c>
      <c r="AR76">
        <f t="shared" si="36"/>
        <v>-4.4385400532701388E-4</v>
      </c>
      <c r="AS76">
        <f t="shared" si="36"/>
        <v>-4.4581684398399958E-4</v>
      </c>
      <c r="AT76">
        <f t="shared" si="36"/>
        <v>-2.916315672681986E-4</v>
      </c>
      <c r="AU76">
        <f t="shared" si="23"/>
        <v>-1.1813024165792121E-3</v>
      </c>
      <c r="AW76">
        <v>73</v>
      </c>
      <c r="AX76">
        <f>IF(Z76&gt;0, (R76*SUMPRODUCT(K76:$K$98, X76:$X$98)-K76*$AZ$3)/Z76, 0)</f>
        <v>-2525052.3551135799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0.55513806300000001</v>
      </c>
      <c r="Q77" s="4">
        <f t="shared" si="48"/>
        <v>50</v>
      </c>
      <c r="R77">
        <f t="shared" si="28"/>
        <v>250000</v>
      </c>
      <c r="S77">
        <f t="shared" si="29"/>
        <v>-5184800.6452877037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-5.6964583406028586</v>
      </c>
      <c r="AC77">
        <f t="shared" si="30"/>
        <v>-5.0864876785844189</v>
      </c>
      <c r="AE77">
        <f t="shared" si="31"/>
        <v>0</v>
      </c>
      <c r="AF77">
        <f t="shared" si="32"/>
        <v>0</v>
      </c>
      <c r="AG77">
        <f t="shared" si="32"/>
        <v>-4.9051911795368275E-5</v>
      </c>
      <c r="AH77">
        <f t="shared" si="33"/>
        <v>-0.31309458225275294</v>
      </c>
      <c r="AI77">
        <f t="shared" si="34"/>
        <v>-0.31314363416454832</v>
      </c>
      <c r="AJ77">
        <f t="shared" si="35"/>
        <v>-0.60997066201843975</v>
      </c>
      <c r="AK77">
        <f t="shared" si="49"/>
        <v>-0.39875208384220012</v>
      </c>
      <c r="AL77">
        <f t="shared" si="26"/>
        <v>-1.3218663800251882</v>
      </c>
      <c r="AN77">
        <f t="shared" si="36"/>
        <v>0</v>
      </c>
      <c r="AO77">
        <f t="shared" si="36"/>
        <v>0</v>
      </c>
      <c r="AP77">
        <f t="shared" si="36"/>
        <v>-2.8603330410700836E-8</v>
      </c>
      <c r="AQ77">
        <f t="shared" si="36"/>
        <v>-1.825728592054891E-4</v>
      </c>
      <c r="AR77">
        <f t="shared" si="36"/>
        <v>-1.8260146253589981E-4</v>
      </c>
      <c r="AS77">
        <f t="shared" si="36"/>
        <v>-3.556883258563392E-4</v>
      </c>
      <c r="AT77">
        <f t="shared" si="36"/>
        <v>-2.3252177516903448E-4</v>
      </c>
      <c r="AU77">
        <f t="shared" si="23"/>
        <v>-7.7081156356127343E-4</v>
      </c>
      <c r="AW77">
        <v>74</v>
      </c>
      <c r="AX77">
        <f>IF(Z77&gt;0, (R77*SUMPRODUCT(K77:$K$98, X77:$X$98)-K77*$AZ$3)/Z77, 0)</f>
        <v>-5184800.6452877037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0.569934367</v>
      </c>
      <c r="Q78" s="4">
        <f t="shared" si="48"/>
        <v>50</v>
      </c>
      <c r="R78">
        <f t="shared" si="28"/>
        <v>250000</v>
      </c>
      <c r="S78">
        <f t="shared" si="29"/>
        <v>-11020753.273466215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-5.0864876785844189</v>
      </c>
      <c r="AC78">
        <f t="shared" si="30"/>
        <v>-4.5416573564837766</v>
      </c>
      <c r="AE78">
        <f t="shared" si="31"/>
        <v>0</v>
      </c>
      <c r="AF78">
        <f t="shared" si="32"/>
        <v>0</v>
      </c>
      <c r="AG78">
        <f t="shared" si="32"/>
        <v>-2.0605022378181543E-5</v>
      </c>
      <c r="AH78">
        <f t="shared" si="33"/>
        <v>-0.13978185149616526</v>
      </c>
      <c r="AI78">
        <f t="shared" si="34"/>
        <v>-0.13980245651854345</v>
      </c>
      <c r="AJ78">
        <f t="shared" si="35"/>
        <v>-0.54483032210064231</v>
      </c>
      <c r="AK78">
        <f t="shared" si="49"/>
        <v>-0.35605413750090936</v>
      </c>
      <c r="AL78">
        <f t="shared" si="26"/>
        <v>-1.0406869161200951</v>
      </c>
      <c r="AN78">
        <f t="shared" si="36"/>
        <v>0</v>
      </c>
      <c r="AO78">
        <f t="shared" si="36"/>
        <v>0</v>
      </c>
      <c r="AP78">
        <f t="shared" si="36"/>
        <v>-1.0727925084713569E-8</v>
      </c>
      <c r="AQ78">
        <f t="shared" si="36"/>
        <v>-7.2776879516583175E-5</v>
      </c>
      <c r="AR78">
        <f t="shared" si="36"/>
        <v>-7.2787607441667895E-5</v>
      </c>
      <c r="AS78">
        <f t="shared" si="36"/>
        <v>-2.8366379672390752E-4</v>
      </c>
      <c r="AT78">
        <f t="shared" si="36"/>
        <v>-1.8537820746347388E-4</v>
      </c>
      <c r="AU78">
        <f t="shared" si="23"/>
        <v>-5.4182961162904924E-4</v>
      </c>
      <c r="AW78">
        <v>75</v>
      </c>
      <c r="AX78">
        <f>IF(Z78&gt;0, (R78*SUMPRODUCT(K78:$K$98, X78:$X$98)-K78*$AZ$3)/Z78, 0)</f>
        <v>-11020753.273466215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0.58483052300000005</v>
      </c>
      <c r="Q79" s="4">
        <f t="shared" si="48"/>
        <v>50</v>
      </c>
      <c r="R79">
        <f t="shared" si="28"/>
        <v>250000</v>
      </c>
      <c r="S79">
        <f t="shared" si="29"/>
        <v>-24286391.447331034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-4.5416573564837766</v>
      </c>
      <c r="AC79">
        <f t="shared" si="30"/>
        <v>-4.0551114771491434</v>
      </c>
      <c r="AE79">
        <f t="shared" si="31"/>
        <v>0</v>
      </c>
      <c r="AF79">
        <f t="shared" si="32"/>
        <v>0</v>
      </c>
      <c r="AG79">
        <f t="shared" si="32"/>
        <v>-8.3485261405411102E-6</v>
      </c>
      <c r="AH79">
        <f t="shared" si="33"/>
        <v>-6.0252230069293082E-2</v>
      </c>
      <c r="AI79">
        <f t="shared" si="34"/>
        <v>-6.0260578595433621E-2</v>
      </c>
      <c r="AJ79">
        <f t="shared" si="35"/>
        <v>-0.48654587933463311</v>
      </c>
      <c r="AK79">
        <f t="shared" si="49"/>
        <v>-0.3179160149538644</v>
      </c>
      <c r="AL79">
        <f t="shared" si="26"/>
        <v>-0.86472247288393111</v>
      </c>
      <c r="AN79">
        <f t="shared" si="36"/>
        <v>0</v>
      </c>
      <c r="AO79">
        <f t="shared" si="36"/>
        <v>0</v>
      </c>
      <c r="AP79">
        <f t="shared" si="36"/>
        <v>-3.8809176748826578E-9</v>
      </c>
      <c r="AQ79">
        <f t="shared" si="36"/>
        <v>-2.8009009098204716E-5</v>
      </c>
      <c r="AR79">
        <f t="shared" si="36"/>
        <v>-2.8012890015879598E-5</v>
      </c>
      <c r="AS79">
        <f t="shared" si="36"/>
        <v>-2.2617698872398999E-4</v>
      </c>
      <c r="AT79">
        <f t="shared" si="36"/>
        <v>-1.4778726936857175E-4</v>
      </c>
      <c r="AU79">
        <f t="shared" si="23"/>
        <v>-4.0197714810844134E-4</v>
      </c>
      <c r="AW79">
        <v>76</v>
      </c>
      <c r="AX79">
        <f>IF(Z79&gt;0, (R79*SUMPRODUCT(K79:$K$98, X79:$X$98)-K79*$AZ$3)/Z79, 0)</f>
        <v>-24286391.447331034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0.59948279800000004</v>
      </c>
      <c r="Q80" s="4">
        <f t="shared" si="48"/>
        <v>50</v>
      </c>
      <c r="R80">
        <f t="shared" si="28"/>
        <v>250000</v>
      </c>
      <c r="S80">
        <f t="shared" si="29"/>
        <v>-55527432.559917495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-4.0551114771491434</v>
      </c>
      <c r="AC80">
        <f t="shared" si="30"/>
        <v>-3.6206585431098932</v>
      </c>
      <c r="AE80">
        <f t="shared" si="31"/>
        <v>0</v>
      </c>
      <c r="AF80">
        <f t="shared" si="32"/>
        <v>0</v>
      </c>
      <c r="AG80">
        <f t="shared" si="32"/>
        <v>-3.2602430692279726E-6</v>
      </c>
      <c r="AH80">
        <f t="shared" si="33"/>
        <v>-2.502398904953863E-2</v>
      </c>
      <c r="AI80">
        <f t="shared" si="34"/>
        <v>-2.5027249292607859E-2</v>
      </c>
      <c r="AJ80">
        <f t="shared" si="35"/>
        <v>-0.43445293403925023</v>
      </c>
      <c r="AK80">
        <f t="shared" si="49"/>
        <v>-0.28385780340044009</v>
      </c>
      <c r="AL80">
        <f t="shared" si="26"/>
        <v>-0.74333798673229823</v>
      </c>
      <c r="AN80">
        <f t="shared" si="36"/>
        <v>0</v>
      </c>
      <c r="AO80">
        <f t="shared" si="36"/>
        <v>0</v>
      </c>
      <c r="AP80">
        <f t="shared" si="36"/>
        <v>-1.3531831353460006E-9</v>
      </c>
      <c r="AQ80">
        <f t="shared" si="36"/>
        <v>-1.0386354404224597E-5</v>
      </c>
      <c r="AR80">
        <f t="shared" si="36"/>
        <v>-1.0387707587359943E-5</v>
      </c>
      <c r="AS80">
        <f t="shared" si="36"/>
        <v>-1.8032225541475211E-4</v>
      </c>
      <c r="AT80">
        <f t="shared" si="36"/>
        <v>-1.1781685728383253E-4</v>
      </c>
      <c r="AU80">
        <f t="shared" si="23"/>
        <v>-3.0852682028594463E-4</v>
      </c>
      <c r="AW80">
        <v>77</v>
      </c>
      <c r="AX80">
        <f>IF(Z80&gt;0, (R80*SUMPRODUCT(K80:$K$98, X80:$X$98)-K80*$AZ$3)/Z80, 0)</f>
        <v>-55527432.559917495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0.61448546299999995</v>
      </c>
      <c r="Q81" s="4">
        <f t="shared" si="48"/>
        <v>50</v>
      </c>
      <c r="R81">
        <f t="shared" si="28"/>
        <v>250000</v>
      </c>
      <c r="S81">
        <f t="shared" si="29"/>
        <v>-132027372.91634688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-3.6206585431098932</v>
      </c>
      <c r="AC81">
        <f t="shared" si="30"/>
        <v>-3.2327395160282726</v>
      </c>
      <c r="AE81">
        <f t="shared" si="31"/>
        <v>0</v>
      </c>
      <c r="AF81">
        <f t="shared" si="32"/>
        <v>0</v>
      </c>
      <c r="AG81">
        <f t="shared" si="32"/>
        <v>-1.2242686666486012E-6</v>
      </c>
      <c r="AH81">
        <f t="shared" si="33"/>
        <v>-1.0016859859435458E-2</v>
      </c>
      <c r="AI81">
        <f t="shared" si="34"/>
        <v>-1.0018084128102107E-2</v>
      </c>
      <c r="AJ81">
        <f t="shared" si="35"/>
        <v>-0.38791902708162063</v>
      </c>
      <c r="AK81">
        <f t="shared" si="49"/>
        <v>-0.25344609801769252</v>
      </c>
      <c r="AL81">
        <f t="shared" si="26"/>
        <v>-0.65138320922741522</v>
      </c>
      <c r="AN81">
        <f t="shared" si="36"/>
        <v>0</v>
      </c>
      <c r="AO81">
        <f t="shared" si="36"/>
        <v>0</v>
      </c>
      <c r="AP81">
        <f t="shared" si="36"/>
        <v>-4.5369637370148373E-10</v>
      </c>
      <c r="AQ81">
        <f t="shared" si="36"/>
        <v>-3.7121043100307089E-6</v>
      </c>
      <c r="AR81">
        <f t="shared" si="36"/>
        <v>-3.7125580064044105E-6</v>
      </c>
      <c r="AS81">
        <f t="shared" si="36"/>
        <v>-1.4375721659080494E-4</v>
      </c>
      <c r="AT81">
        <f t="shared" si="36"/>
        <v>-9.3923481611428433E-5</v>
      </c>
      <c r="AU81">
        <f t="shared" si="23"/>
        <v>-2.4139325620863779E-4</v>
      </c>
      <c r="AW81">
        <v>78</v>
      </c>
      <c r="AX81">
        <f>IF(Z81&gt;0, (R81*SUMPRODUCT(K81:$K$98, X81:$X$98)-K81*$AZ$3)/Z81, 0)</f>
        <v>-132027372.91634688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0.62975077099999999</v>
      </c>
      <c r="Q82" s="4">
        <f t="shared" si="48"/>
        <v>50</v>
      </c>
      <c r="R82">
        <f t="shared" si="28"/>
        <v>250000</v>
      </c>
      <c r="S82">
        <f t="shared" si="29"/>
        <v>-327222657.5100913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-3.2327395160282726</v>
      </c>
      <c r="AC82">
        <f t="shared" si="30"/>
        <v>-2.8863776804218459</v>
      </c>
      <c r="AE82">
        <f t="shared" si="31"/>
        <v>0</v>
      </c>
      <c r="AF82">
        <f t="shared" si="32"/>
        <v>0</v>
      </c>
      <c r="AG82">
        <f t="shared" si="32"/>
        <v>-4.4104184324901652E-7</v>
      </c>
      <c r="AH82">
        <f t="shared" si="33"/>
        <v>-3.8549206836654931E-3</v>
      </c>
      <c r="AI82">
        <f t="shared" si="34"/>
        <v>-3.8553617255087419E-3</v>
      </c>
      <c r="AJ82">
        <f t="shared" si="35"/>
        <v>-0.34636183560642664</v>
      </c>
      <c r="AK82">
        <f t="shared" si="49"/>
        <v>-0.2262917661219791</v>
      </c>
      <c r="AL82">
        <f t="shared" si="26"/>
        <v>-0.57650896345391445</v>
      </c>
      <c r="AN82">
        <f t="shared" si="36"/>
        <v>0</v>
      </c>
      <c r="AO82">
        <f t="shared" si="36"/>
        <v>0</v>
      </c>
      <c r="AP82">
        <f t="shared" si="36"/>
        <v>-1.4593193645183514E-10</v>
      </c>
      <c r="AQ82">
        <f t="shared" si="36"/>
        <v>-1.2755162550822032E-6</v>
      </c>
      <c r="AR82">
        <f t="shared" si="36"/>
        <v>-1.2756621870186549E-6</v>
      </c>
      <c r="AS82">
        <f t="shared" si="36"/>
        <v>-1.1460421308487883E-4</v>
      </c>
      <c r="AT82">
        <f t="shared" si="36"/>
        <v>-7.4875425401850075E-5</v>
      </c>
      <c r="AU82">
        <f t="shared" si="23"/>
        <v>-1.9075530067374756E-4</v>
      </c>
      <c r="AW82">
        <v>79</v>
      </c>
      <c r="AX82">
        <f>IF(Z82&gt;0, (R82*SUMPRODUCT(K82:$K$98, X82:$X$98)-K82*$AZ$3)/Z82, 0)</f>
        <v>-327222657.5100913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0.64518007799999999</v>
      </c>
      <c r="Q83" s="4">
        <f t="shared" si="48"/>
        <v>50</v>
      </c>
      <c r="R83">
        <f t="shared" si="28"/>
        <v>250000</v>
      </c>
      <c r="S83">
        <f t="shared" si="29"/>
        <v>-847292137.55550754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-2.8863776804218459</v>
      </c>
      <c r="AC83">
        <f t="shared" si="30"/>
        <v>-2.5771240026249433</v>
      </c>
      <c r="AE83">
        <f t="shared" si="31"/>
        <v>0</v>
      </c>
      <c r="AF83">
        <f t="shared" si="32"/>
        <v>0</v>
      </c>
      <c r="AG83">
        <f t="shared" si="32"/>
        <v>-1.5208001398786209E-7</v>
      </c>
      <c r="AH83">
        <f t="shared" si="33"/>
        <v>-1.4227570541433213E-3</v>
      </c>
      <c r="AI83">
        <f t="shared" si="34"/>
        <v>-1.4229091341573092E-3</v>
      </c>
      <c r="AJ83">
        <f t="shared" si="35"/>
        <v>-0.3092536777969026</v>
      </c>
      <c r="AK83">
        <f t="shared" si="49"/>
        <v>-0.20204643762952923</v>
      </c>
      <c r="AL83">
        <f t="shared" si="26"/>
        <v>-0.51272302456058916</v>
      </c>
      <c r="AN83">
        <f t="shared" si="36"/>
        <v>0</v>
      </c>
      <c r="AO83">
        <f t="shared" si="36"/>
        <v>0</v>
      </c>
      <c r="AP83">
        <f t="shared" si="36"/>
        <v>-4.4928784771991732E-11</v>
      </c>
      <c r="AQ83">
        <f t="shared" si="36"/>
        <v>-4.2032311670841973E-7</v>
      </c>
      <c r="AR83">
        <f t="shared" si="36"/>
        <v>-4.2036804549319176E-7</v>
      </c>
      <c r="AS83">
        <f t="shared" si="36"/>
        <v>-9.1362379351128036E-5</v>
      </c>
      <c r="AT83">
        <f t="shared" si="36"/>
        <v>-5.9690295076704064E-5</v>
      </c>
      <c r="AU83">
        <f t="shared" si="23"/>
        <v>-1.5147304247332529E-4</v>
      </c>
      <c r="AW83">
        <v>80</v>
      </c>
      <c r="AX83">
        <f>IF(Z83&gt;0, (R83*SUMPRODUCT(K83:$K$98, X83:$X$98)-K83*$AZ$3)/Z83, 0)</f>
        <v>-847292137.55550754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0.66067595400000001</v>
      </c>
      <c r="Q84" s="4">
        <f t="shared" si="48"/>
        <v>50</v>
      </c>
      <c r="R84">
        <f t="shared" si="28"/>
        <v>250000</v>
      </c>
      <c r="S84">
        <f t="shared" si="29"/>
        <v>-2297162818.9763885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-2.5771240026249433</v>
      </c>
      <c r="AC84">
        <f t="shared" si="30"/>
        <v>-2.3010039289184556</v>
      </c>
      <c r="AE84">
        <f t="shared" si="31"/>
        <v>0</v>
      </c>
      <c r="AF84">
        <f t="shared" si="32"/>
        <v>0</v>
      </c>
      <c r="AG84">
        <f t="shared" si="32"/>
        <v>-5.0083605522219334E-8</v>
      </c>
      <c r="AH84">
        <f t="shared" si="33"/>
        <v>-5.0237804162882066E-4</v>
      </c>
      <c r="AI84">
        <f t="shared" si="34"/>
        <v>-5.0242812523434294E-4</v>
      </c>
      <c r="AJ84">
        <f t="shared" si="35"/>
        <v>-0.27612007370648772</v>
      </c>
      <c r="AK84">
        <f t="shared" si="49"/>
        <v>-0.18039868018374605</v>
      </c>
      <c r="AL84">
        <f t="shared" si="26"/>
        <v>-0.4570211820154681</v>
      </c>
      <c r="AN84">
        <f t="shared" si="36"/>
        <v>0</v>
      </c>
      <c r="AO84">
        <f t="shared" si="36"/>
        <v>0</v>
      </c>
      <c r="AP84">
        <f t="shared" si="36"/>
        <v>-1.3210829627656699E-11</v>
      </c>
      <c r="AQ84">
        <f t="shared" si="36"/>
        <v>-1.3251503455935852E-7</v>
      </c>
      <c r="AR84">
        <f t="shared" si="36"/>
        <v>-1.3252824538898619E-7</v>
      </c>
      <c r="AS84">
        <f t="shared" si="36"/>
        <v>-7.2833718988024986E-5</v>
      </c>
      <c r="AT84">
        <f t="shared" si="36"/>
        <v>-4.7584757609040272E-5</v>
      </c>
      <c r="AU84">
        <f t="shared" si="23"/>
        <v>-1.2055100484245424E-4</v>
      </c>
      <c r="AW84">
        <v>81</v>
      </c>
      <c r="AX84">
        <f>IF(Z84&gt;0, (R84*SUMPRODUCT(K84:$K$98, X84:$X$98)-K84*$AZ$3)/Z84, 0)</f>
        <v>-2297162818.9763885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0.67625413199999995</v>
      </c>
      <c r="Q85" s="4">
        <f t="shared" si="48"/>
        <v>50</v>
      </c>
      <c r="R85">
        <f t="shared" si="28"/>
        <v>250000</v>
      </c>
      <c r="S85">
        <f t="shared" si="29"/>
        <v>-6537260096.8056526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-2.3010039289184556</v>
      </c>
      <c r="AC85">
        <f t="shared" si="30"/>
        <v>-2.054467906049914</v>
      </c>
      <c r="AE85">
        <f t="shared" si="31"/>
        <v>0</v>
      </c>
      <c r="AF85">
        <f t="shared" si="32"/>
        <v>0</v>
      </c>
      <c r="AG85">
        <f t="shared" si="32"/>
        <v>-1.5713524287138301E-8</v>
      </c>
      <c r="AH85">
        <f t="shared" si="33"/>
        <v>-1.6934622589929419E-4</v>
      </c>
      <c r="AI85">
        <f t="shared" si="34"/>
        <v>-1.6936193942358133E-4</v>
      </c>
      <c r="AJ85">
        <f t="shared" si="35"/>
        <v>-0.24653602286854159</v>
      </c>
      <c r="AK85">
        <f t="shared" si="49"/>
        <v>-0.16107027502429191</v>
      </c>
      <c r="AL85">
        <f t="shared" si="26"/>
        <v>-0.40777565983225705</v>
      </c>
      <c r="AN85">
        <f t="shared" si="36"/>
        <v>0</v>
      </c>
      <c r="AO85">
        <f t="shared" si="36"/>
        <v>0</v>
      </c>
      <c r="AP85">
        <f t="shared" si="36"/>
        <v>-3.7007528647582754E-12</v>
      </c>
      <c r="AQ85">
        <f t="shared" si="36"/>
        <v>-3.9883384477012776E-8</v>
      </c>
      <c r="AR85">
        <f t="shared" si="36"/>
        <v>-3.9887085229877538E-8</v>
      </c>
      <c r="AS85">
        <f t="shared" si="36"/>
        <v>-5.8062652033042089E-5</v>
      </c>
      <c r="AT85">
        <f t="shared" si="36"/>
        <v>-3.7934283285605822E-5</v>
      </c>
      <c r="AU85">
        <f t="shared" si="23"/>
        <v>-9.6036822403877773E-5</v>
      </c>
      <c r="AW85">
        <v>82</v>
      </c>
      <c r="AX85">
        <f>IF(Z85&gt;0, (R85*SUMPRODUCT(K85:$K$98, X85:$X$98)-K85*$AZ$3)/Z85, 0)</f>
        <v>-6537260096.8056526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0.69194305599999995</v>
      </c>
      <c r="Q86" s="4">
        <f t="shared" si="48"/>
        <v>50</v>
      </c>
      <c r="R86">
        <f t="shared" si="28"/>
        <v>250000</v>
      </c>
      <c r="S86">
        <f t="shared" si="29"/>
        <v>-19582967609.508926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-2.054467906049914</v>
      </c>
      <c r="AC86">
        <f t="shared" si="30"/>
        <v>-1.8343463786265346</v>
      </c>
      <c r="AE86">
        <f t="shared" si="31"/>
        <v>0</v>
      </c>
      <c r="AF86">
        <f t="shared" si="32"/>
        <v>0</v>
      </c>
      <c r="AG86">
        <f t="shared" si="32"/>
        <v>-4.6835250284942222E-9</v>
      </c>
      <c r="AH86">
        <f t="shared" si="33"/>
        <v>-5.4364320078863482E-5</v>
      </c>
      <c r="AI86">
        <f t="shared" si="34"/>
        <v>-5.4369003603891979E-5</v>
      </c>
      <c r="AJ86">
        <f t="shared" si="35"/>
        <v>-0.22012152742337943</v>
      </c>
      <c r="AK86">
        <f t="shared" si="49"/>
        <v>-0.14381275342349401</v>
      </c>
      <c r="AL86">
        <f t="shared" si="26"/>
        <v>-0.3639886498504773</v>
      </c>
      <c r="AN86">
        <f t="shared" si="36"/>
        <v>0</v>
      </c>
      <c r="AO86">
        <f t="shared" si="36"/>
        <v>0</v>
      </c>
      <c r="AP86">
        <f t="shared" si="36"/>
        <v>-9.8485275836526538E-13</v>
      </c>
      <c r="AQ86">
        <f t="shared" si="36"/>
        <v>-1.143174217295355E-8</v>
      </c>
      <c r="AR86">
        <f t="shared" si="36"/>
        <v>-1.1432727025711916E-8</v>
      </c>
      <c r="AS86">
        <f t="shared" si="36"/>
        <v>-4.628720720815468E-5</v>
      </c>
      <c r="AT86">
        <f t="shared" si="36"/>
        <v>-3.0240980038654351E-5</v>
      </c>
      <c r="AU86">
        <f t="shared" si="23"/>
        <v>-7.6539619973834742E-5</v>
      </c>
      <c r="AW86">
        <v>83</v>
      </c>
      <c r="AX86">
        <f>IF(Z86&gt;0, (R86*SUMPRODUCT(K86:$K$98, X86:$X$98)-K86*$AZ$3)/Z86, 0)</f>
        <v>-19582967609.508926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0.70765376499999999</v>
      </c>
      <c r="Q87" s="4">
        <f t="shared" si="48"/>
        <v>50</v>
      </c>
      <c r="R87">
        <f t="shared" si="28"/>
        <v>250000</v>
      </c>
      <c r="S87">
        <f t="shared" si="29"/>
        <v>-61926777995.437012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-1.8343463786265346</v>
      </c>
      <c r="AC87">
        <f t="shared" si="30"/>
        <v>-1.6378092763915229</v>
      </c>
      <c r="AE87">
        <f t="shared" si="31"/>
        <v>0</v>
      </c>
      <c r="AF87">
        <f t="shared" si="32"/>
        <v>0</v>
      </c>
      <c r="AG87">
        <f t="shared" si="32"/>
        <v>-1.3223756583236114E-9</v>
      </c>
      <c r="AH87">
        <f t="shared" si="33"/>
        <v>-1.6571570599428344E-5</v>
      </c>
      <c r="AI87">
        <f t="shared" si="34"/>
        <v>-1.6572892975086667E-5</v>
      </c>
      <c r="AJ87">
        <f t="shared" si="35"/>
        <v>-0.19653710223501175</v>
      </c>
      <c r="AK87">
        <f t="shared" si="49"/>
        <v>-0.12840424650385743</v>
      </c>
      <c r="AL87">
        <f t="shared" si="26"/>
        <v>-0.32495792163184423</v>
      </c>
      <c r="AN87">
        <f t="shared" si="36"/>
        <v>0</v>
      </c>
      <c r="AO87">
        <f t="shared" si="36"/>
        <v>0</v>
      </c>
      <c r="AP87">
        <f t="shared" si="36"/>
        <v>-2.4827631103017626E-13</v>
      </c>
      <c r="AQ87">
        <f t="shared" si="36"/>
        <v>-3.1113159036956038E-9</v>
      </c>
      <c r="AR87">
        <f t="shared" si="36"/>
        <v>-3.1115641800066335E-9</v>
      </c>
      <c r="AS87">
        <f t="shared" si="36"/>
        <v>-3.6899882734780427E-5</v>
      </c>
      <c r="AT87">
        <f t="shared" si="36"/>
        <v>-2.4107924584003141E-5</v>
      </c>
      <c r="AU87">
        <f t="shared" si="23"/>
        <v>-6.1010918882963568E-5</v>
      </c>
      <c r="AW87">
        <v>84</v>
      </c>
      <c r="AX87">
        <f>IF(Z87&gt;0, (R87*SUMPRODUCT(K87:$K$98, X87:$X$98)-K87*$AZ$3)/Z87, 0)</f>
        <v>-61926777995.437012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0.72329488099999995</v>
      </c>
      <c r="Q88" s="4">
        <f t="shared" si="48"/>
        <v>50</v>
      </c>
      <c r="R88">
        <f t="shared" si="28"/>
        <v>250000</v>
      </c>
      <c r="S88">
        <f t="shared" si="29"/>
        <v>-207314229196.04166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-1.6378092763915229</v>
      </c>
      <c r="AC88">
        <f t="shared" si="30"/>
        <v>-1.4623297137289517</v>
      </c>
      <c r="AE88">
        <f t="shared" si="31"/>
        <v>0</v>
      </c>
      <c r="AF88">
        <f t="shared" si="32"/>
        <v>0</v>
      </c>
      <c r="AG88">
        <f t="shared" si="32"/>
        <v>-3.5268435731590216E-10</v>
      </c>
      <c r="AH88">
        <f t="shared" si="33"/>
        <v>-4.7823377221223651E-6</v>
      </c>
      <c r="AI88">
        <f t="shared" si="34"/>
        <v>-4.7826904064796808E-6</v>
      </c>
      <c r="AJ88">
        <f t="shared" si="35"/>
        <v>-0.17547956266257114</v>
      </c>
      <c r="AK88">
        <f t="shared" si="49"/>
        <v>-0.11464664934740661</v>
      </c>
      <c r="AL88">
        <f t="shared" si="26"/>
        <v>-0.29013099470038423</v>
      </c>
      <c r="AN88">
        <f t="shared" si="36"/>
        <v>0</v>
      </c>
      <c r="AO88">
        <f t="shared" si="36"/>
        <v>0</v>
      </c>
      <c r="AP88">
        <f t="shared" si="36"/>
        <v>-5.9121931319807307E-14</v>
      </c>
      <c r="AQ88">
        <f t="shared" si="36"/>
        <v>-8.0168296804326028E-10</v>
      </c>
      <c r="AR88">
        <f t="shared" si="36"/>
        <v>-8.0174208997457998E-10</v>
      </c>
      <c r="AS88">
        <f t="shared" si="36"/>
        <v>-2.94163617879816E-5</v>
      </c>
      <c r="AT88">
        <f t="shared" si="36"/>
        <v>-1.9218689993364742E-5</v>
      </c>
      <c r="AU88">
        <f t="shared" si="23"/>
        <v>-4.8635853523436313E-5</v>
      </c>
      <c r="AW88">
        <v>85</v>
      </c>
      <c r="AX88">
        <f>IF(Z88&gt;0, (R88*SUMPRODUCT(K88:$K$98, X88:$X$98)-K88*$AZ$3)/Z88, 0)</f>
        <v>-207314229196.04166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0.74145409100000004</v>
      </c>
      <c r="Q89" s="4">
        <f t="shared" si="48"/>
        <v>50</v>
      </c>
      <c r="R89">
        <f t="shared" si="28"/>
        <v>250000</v>
      </c>
      <c r="S89">
        <f t="shared" si="29"/>
        <v>-744739638628.53882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-1.4623297137289517</v>
      </c>
      <c r="AC89">
        <f t="shared" si="30"/>
        <v>-1.3056515308039496</v>
      </c>
      <c r="AE89">
        <f t="shared" si="31"/>
        <v>0</v>
      </c>
      <c r="AF89">
        <f t="shared" si="32"/>
        <v>0</v>
      </c>
      <c r="AG89">
        <f t="shared" si="32"/>
        <v>-8.7658254179161696E-11</v>
      </c>
      <c r="AH89">
        <f t="shared" si="33"/>
        <v>-1.3074962978179071E-6</v>
      </c>
      <c r="AI89">
        <f t="shared" si="34"/>
        <v>-1.3075839560720863E-6</v>
      </c>
      <c r="AJ89">
        <f t="shared" si="35"/>
        <v>-0.15667818292500213</v>
      </c>
      <c r="AK89">
        <f t="shared" si="49"/>
        <v>-0.10236307996102663</v>
      </c>
      <c r="AL89">
        <f t="shared" si="26"/>
        <v>-0.25904257046998486</v>
      </c>
      <c r="AN89">
        <f t="shared" si="36"/>
        <v>0</v>
      </c>
      <c r="AO89">
        <f t="shared" si="36"/>
        <v>0</v>
      </c>
      <c r="AP89">
        <f t="shared" si="36"/>
        <v>-1.312010193010453E-14</v>
      </c>
      <c r="AQ89">
        <f t="shared" si="36"/>
        <v>-1.9569731180755421E-10</v>
      </c>
      <c r="AR89">
        <f t="shared" si="36"/>
        <v>-1.9571043190948435E-10</v>
      </c>
      <c r="AS89">
        <f t="shared" si="36"/>
        <v>-2.3450543813000789E-5</v>
      </c>
      <c r="AT89">
        <f t="shared" si="36"/>
        <v>-1.5321022025183954E-5</v>
      </c>
      <c r="AU89">
        <f t="shared" si="23"/>
        <v>-3.8771761548616661E-5</v>
      </c>
      <c r="AW89">
        <v>86</v>
      </c>
      <c r="AX89">
        <f>IF(Z89&gt;0, (R89*SUMPRODUCT(K89:$K$98, X89:$X$98)-K89*$AZ$3)/Z89, 0)</f>
        <v>-744739638628.53882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1.3363689287451474E-4</v>
      </c>
      <c r="L90" s="2">
        <v>87</v>
      </c>
      <c r="M90">
        <v>0.75951466000000001</v>
      </c>
      <c r="Q90" s="4">
        <f t="shared" si="48"/>
        <v>50</v>
      </c>
      <c r="R90">
        <f t="shared" si="28"/>
        <v>250000</v>
      </c>
      <c r="S90">
        <f t="shared" si="29"/>
        <v>-2884982211947.0918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-1.3056515308039496</v>
      </c>
      <c r="AC90">
        <f t="shared" si="30"/>
        <v>-1.1657602955293924</v>
      </c>
      <c r="AE90">
        <f t="shared" si="31"/>
        <v>0</v>
      </c>
      <c r="AF90">
        <f t="shared" si="32"/>
        <v>0</v>
      </c>
      <c r="AG90">
        <f t="shared" si="32"/>
        <v>-2.0203942518290501E-11</v>
      </c>
      <c r="AH90">
        <f t="shared" si="33"/>
        <v>-3.3288864559539785E-7</v>
      </c>
      <c r="AI90">
        <f t="shared" si="34"/>
        <v>-3.3290884953791615E-7</v>
      </c>
      <c r="AJ90">
        <f t="shared" si="35"/>
        <v>-0.13989123527455716</v>
      </c>
      <c r="AK90">
        <f t="shared" si="49"/>
        <v>-9.1395607156276482E-2</v>
      </c>
      <c r="AL90">
        <f t="shared" si="26"/>
        <v>-0.23128717533968318</v>
      </c>
      <c r="AN90">
        <f t="shared" si="36"/>
        <v>0</v>
      </c>
      <c r="AO90">
        <f t="shared" si="36"/>
        <v>0</v>
      </c>
      <c r="AP90">
        <f t="shared" si="36"/>
        <v>-2.6999921019596413E-15</v>
      </c>
      <c r="AQ90">
        <f t="shared" si="36"/>
        <v>-4.4486204270574487E-11</v>
      </c>
      <c r="AR90">
        <f t="shared" si="36"/>
        <v>-4.4488904262676445E-11</v>
      </c>
      <c r="AS90">
        <f t="shared" si="36"/>
        <v>-1.8694630022469532E-5</v>
      </c>
      <c r="AT90">
        <f t="shared" si="36"/>
        <v>-1.2213824962744553E-5</v>
      </c>
      <c r="AU90">
        <f t="shared" si="23"/>
        <v>-3.0908499474118352E-5</v>
      </c>
      <c r="AW90">
        <v>87</v>
      </c>
      <c r="AX90">
        <f>IF(Z90&gt;0, (R90*SUMPRODUCT(K90:$K$98, X90:$X$98)-K90*$AZ$3)/Z90, 0)</f>
        <v>-2884982211947.0918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1.1931865435224529E-4</v>
      </c>
      <c r="L91" s="2">
        <v>88</v>
      </c>
      <c r="M91">
        <v>0.77745419500000001</v>
      </c>
      <c r="Q91" s="4">
        <f t="shared" si="48"/>
        <v>50</v>
      </c>
      <c r="R91">
        <f t="shared" si="28"/>
        <v>250000</v>
      </c>
      <c r="S91">
        <f t="shared" si="29"/>
        <v>-12119161679281.268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-1.1657602955293924</v>
      </c>
      <c r="AC91">
        <f t="shared" si="30"/>
        <v>-1.0408574067611513</v>
      </c>
      <c r="AE91">
        <f t="shared" si="31"/>
        <v>0</v>
      </c>
      <c r="AF91">
        <f t="shared" si="32"/>
        <v>0</v>
      </c>
      <c r="AG91">
        <f t="shared" si="32"/>
        <v>-4.2942632267237807E-12</v>
      </c>
      <c r="AH91">
        <f t="shared" si="33"/>
        <v>-7.8538199331919077E-8</v>
      </c>
      <c r="AI91">
        <f t="shared" si="34"/>
        <v>-7.8542493595145801E-8</v>
      </c>
      <c r="AJ91">
        <f t="shared" si="35"/>
        <v>-0.12490288876824107</v>
      </c>
      <c r="AK91">
        <f t="shared" si="49"/>
        <v>-8.1603220687057471E-2</v>
      </c>
      <c r="AL91">
        <f t="shared" si="26"/>
        <v>-0.20650618799779213</v>
      </c>
      <c r="AN91">
        <f t="shared" si="36"/>
        <v>0</v>
      </c>
      <c r="AO91">
        <f t="shared" si="36"/>
        <v>0</v>
      </c>
      <c r="AP91">
        <f t="shared" si="36"/>
        <v>-5.1238570964701237E-16</v>
      </c>
      <c r="AQ91">
        <f t="shared" si="36"/>
        <v>-9.3710722595329941E-12</v>
      </c>
      <c r="AR91">
        <f t="shared" si="36"/>
        <v>-9.3715846452426414E-12</v>
      </c>
      <c r="AS91">
        <f t="shared" si="36"/>
        <v>-1.4903244612534697E-5</v>
      </c>
      <c r="AT91">
        <f t="shared" si="36"/>
        <v>-9.7367864831890026E-6</v>
      </c>
      <c r="AU91">
        <f t="shared" si="23"/>
        <v>-2.4640040467308345E-5</v>
      </c>
      <c r="AW91">
        <v>88</v>
      </c>
      <c r="AX91">
        <f>IF(Z91&gt;0, (R91*SUMPRODUCT(K91:$K$98, X91:$X$98)-K91*$AZ$3)/Z91, 0)</f>
        <v>-12119161679281.268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1.0653451281450472E-4</v>
      </c>
      <c r="L92" s="2">
        <v>89</v>
      </c>
      <c r="M92">
        <v>0.79525030600000002</v>
      </c>
      <c r="Q92" s="4">
        <f t="shared" si="48"/>
        <v>50</v>
      </c>
      <c r="R92">
        <f t="shared" si="28"/>
        <v>250000</v>
      </c>
      <c r="S92">
        <f t="shared" si="29"/>
        <v>-55561987537097.336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-1.0408574067611513</v>
      </c>
      <c r="AC92">
        <f t="shared" si="30"/>
        <v>-0.9293369703305876</v>
      </c>
      <c r="AE92">
        <f t="shared" si="31"/>
        <v>0</v>
      </c>
      <c r="AF92">
        <f t="shared" si="32"/>
        <v>0</v>
      </c>
      <c r="AG92">
        <f t="shared" si="32"/>
        <v>-8.3630644935990889E-13</v>
      </c>
      <c r="AH92">
        <f t="shared" si="33"/>
        <v>-1.7075070725483168E-8</v>
      </c>
      <c r="AI92">
        <f t="shared" si="34"/>
        <v>-1.7075907031932527E-8</v>
      </c>
      <c r="AJ92">
        <f t="shared" si="35"/>
        <v>-0.11152043643056375</v>
      </c>
      <c r="AK92">
        <f t="shared" si="49"/>
        <v>-7.2860018473280608E-2</v>
      </c>
      <c r="AL92">
        <f t="shared" si="26"/>
        <v>-0.18438047197975138</v>
      </c>
      <c r="AN92">
        <f t="shared" si="36"/>
        <v>0</v>
      </c>
      <c r="AO92">
        <f t="shared" si="36"/>
        <v>0</v>
      </c>
      <c r="AP92">
        <f t="shared" si="36"/>
        <v>-8.9095500146186161E-17</v>
      </c>
      <c r="AQ92">
        <f t="shared" si="36"/>
        <v>-1.8190843410125611E-12</v>
      </c>
      <c r="AR92">
        <f t="shared" si="36"/>
        <v>-1.8191734365127072E-12</v>
      </c>
      <c r="AS92">
        <f t="shared" si="36"/>
        <v>-1.1880775363991053E-5</v>
      </c>
      <c r="AT92">
        <f t="shared" si="36"/>
        <v>-7.7621065717067643E-6</v>
      </c>
      <c r="AU92">
        <f t="shared" si="23"/>
        <v>-1.9642883754871251E-5</v>
      </c>
      <c r="AW92">
        <v>89</v>
      </c>
      <c r="AX92">
        <f>IF(Z92&gt;0, (R92*SUMPRODUCT(K92:$K$98, X92:$X$98)-K92*$AZ$3)/Z92, 0)</f>
        <v>-55561987537097.336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9.512010072723635E-5</v>
      </c>
      <c r="L93" s="2">
        <v>90</v>
      </c>
      <c r="M93">
        <v>0.81288120699999999</v>
      </c>
      <c r="Q93" s="4">
        <f t="shared" si="48"/>
        <v>50</v>
      </c>
      <c r="R93">
        <f t="shared" si="28"/>
        <v>250000</v>
      </c>
      <c r="S93">
        <f t="shared" si="29"/>
        <v>-280088389287587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-0.9293369703305876</v>
      </c>
      <c r="AC93">
        <f t="shared" si="30"/>
        <v>-0.82976515208246471</v>
      </c>
      <c r="AE93">
        <f t="shared" si="31"/>
        <v>0</v>
      </c>
      <c r="AF93">
        <f t="shared" si="32"/>
        <v>0</v>
      </c>
      <c r="AG93">
        <f t="shared" si="32"/>
        <v>-1.4812558888874269E-13</v>
      </c>
      <c r="AH93">
        <f t="shared" si="33"/>
        <v>-3.3990889798878352E-9</v>
      </c>
      <c r="AI93">
        <f t="shared" si="34"/>
        <v>-3.3992371054767238E-9</v>
      </c>
      <c r="AJ93">
        <f t="shared" si="35"/>
        <v>-9.957181824812289E-2</v>
      </c>
      <c r="AK93">
        <f t="shared" si="49"/>
        <v>-6.5053587923141143E-2</v>
      </c>
      <c r="AL93">
        <f t="shared" si="26"/>
        <v>-0.16462540957050115</v>
      </c>
      <c r="AN93">
        <f t="shared" si="36"/>
        <v>0</v>
      </c>
      <c r="AO93">
        <f t="shared" si="36"/>
        <v>0</v>
      </c>
      <c r="AP93">
        <f t="shared" si="36"/>
        <v>-1.4089720935378407E-17</v>
      </c>
      <c r="AQ93">
        <f t="shared" si="36"/>
        <v>-3.2332168614776992E-13</v>
      </c>
      <c r="AR93">
        <f t="shared" si="36"/>
        <v>-3.2333577586870529E-13</v>
      </c>
      <c r="AS93">
        <f t="shared" si="36"/>
        <v>-9.4712813813555204E-6</v>
      </c>
      <c r="AT93">
        <f t="shared" si="36"/>
        <v>-6.1879038359173114E-6</v>
      </c>
      <c r="AU93">
        <f t="shared" si="23"/>
        <v>-1.5659185540608607E-5</v>
      </c>
      <c r="AW93">
        <v>90</v>
      </c>
      <c r="AX93">
        <f>IF(Z93&gt;0, (R93*SUMPRODUCT(K93:$K$98, X93:$X$98)-K93*$AZ$3)/Z93, 0)</f>
        <v>-280088389287587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8.4928661363603881E-5</v>
      </c>
      <c r="L94" s="2">
        <v>91</v>
      </c>
      <c r="M94">
        <v>0.83042254299999996</v>
      </c>
      <c r="Q94" s="4">
        <f t="shared" si="48"/>
        <v>50</v>
      </c>
      <c r="R94">
        <f t="shared" si="28"/>
        <v>250000</v>
      </c>
      <c r="S94">
        <f t="shared" si="29"/>
        <v>-1567131872560604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-0.82976515208246471</v>
      </c>
      <c r="AC94">
        <f t="shared" si="30"/>
        <v>-0.74086174293105422</v>
      </c>
      <c r="AE94">
        <f t="shared" si="31"/>
        <v>0</v>
      </c>
      <c r="AF94">
        <f t="shared" si="32"/>
        <v>0</v>
      </c>
      <c r="AG94">
        <f t="shared" si="32"/>
        <v>-2.3637504791493024E-14</v>
      </c>
      <c r="AH94">
        <f t="shared" si="33"/>
        <v>-6.1503414104181127E-10</v>
      </c>
      <c r="AI94">
        <f t="shared" si="34"/>
        <v>-6.150577785466028E-10</v>
      </c>
      <c r="AJ94">
        <f t="shared" si="35"/>
        <v>-8.8903409151410484E-2</v>
      </c>
      <c r="AK94">
        <f t="shared" si="49"/>
        <v>-5.8083560645772532E-2</v>
      </c>
      <c r="AL94">
        <f t="shared" si="26"/>
        <v>-0.14698697041224079</v>
      </c>
      <c r="AN94">
        <f t="shared" si="36"/>
        <v>0</v>
      </c>
      <c r="AO94">
        <f t="shared" si="36"/>
        <v>0</v>
      </c>
      <c r="AP94">
        <f t="shared" si="36"/>
        <v>-2.0075016399172751E-18</v>
      </c>
      <c r="AQ94">
        <f t="shared" si="36"/>
        <v>-5.2234026291594977E-14</v>
      </c>
      <c r="AR94">
        <f t="shared" si="36"/>
        <v>-5.2236033793234894E-14</v>
      </c>
      <c r="AS94">
        <f t="shared" si="36"/>
        <v>-7.5504475298900636E-6</v>
      </c>
      <c r="AT94">
        <f t="shared" si="36"/>
        <v>-4.9329590528771646E-6</v>
      </c>
      <c r="AU94">
        <f t="shared" si="23"/>
        <v>-1.2483406635003261E-5</v>
      </c>
      <c r="AW94">
        <v>91</v>
      </c>
      <c r="AX94">
        <f>IF(Z94&gt;0, (R94*SUMPRODUCT(K94:$K$98, X94:$X$98)-K94*$AZ$3)/Z94, 0)</f>
        <v>-1567131872560604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7.5829161931789167E-5</v>
      </c>
      <c r="L95" s="2">
        <v>92</v>
      </c>
      <c r="M95">
        <v>0.84796327400000004</v>
      </c>
      <c r="Q95" s="4">
        <f t="shared" si="48"/>
        <v>50</v>
      </c>
      <c r="R95">
        <f t="shared" si="28"/>
        <v>250000</v>
      </c>
      <c r="S95">
        <f t="shared" si="29"/>
        <v>-9851148541785746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-0.74086174293105422</v>
      </c>
      <c r="AC95">
        <f t="shared" si="30"/>
        <v>-0.66148369904562976</v>
      </c>
      <c r="AE95">
        <f t="shared" si="31"/>
        <v>0</v>
      </c>
      <c r="AF95">
        <f t="shared" si="32"/>
        <v>0</v>
      </c>
      <c r="AG95">
        <f t="shared" si="32"/>
        <v>-3.3573937913929816E-15</v>
      </c>
      <c r="AH95">
        <f t="shared" si="33"/>
        <v>-1.0021867976092556E-10</v>
      </c>
      <c r="AI95">
        <f t="shared" si="34"/>
        <v>-1.0022203715471696E-10</v>
      </c>
      <c r="AJ95">
        <f t="shared" si="35"/>
        <v>-7.9378043885424465E-2</v>
      </c>
      <c r="AK95">
        <f t="shared" si="49"/>
        <v>-5.1860322005173799E-2</v>
      </c>
      <c r="AL95">
        <f t="shared" si="26"/>
        <v>-0.13123836599082031</v>
      </c>
      <c r="AN95">
        <f t="shared" si="36"/>
        <v>0</v>
      </c>
      <c r="AO95">
        <f t="shared" si="36"/>
        <v>0</v>
      </c>
      <c r="AP95">
        <f t="shared" si="36"/>
        <v>-2.5458835747632197E-19</v>
      </c>
      <c r="AQ95">
        <f t="shared" si="36"/>
        <v>-7.599498496181346E-15</v>
      </c>
      <c r="AR95">
        <f t="shared" si="36"/>
        <v>-7.5997530845388224E-15</v>
      </c>
      <c r="AS95">
        <f t="shared" si="36"/>
        <v>-6.0191705436165183E-6</v>
      </c>
      <c r="AT95">
        <f t="shared" si="36"/>
        <v>-3.932524755165053E-6</v>
      </c>
      <c r="AU95">
        <f t="shared" si="23"/>
        <v>-9.9516953063813254E-6</v>
      </c>
      <c r="AW95">
        <v>92</v>
      </c>
      <c r="AX95">
        <f>IF(Z95&gt;0, (R95*SUMPRODUCT(K95:$K$98, X95:$X$98)-K95*$AZ$3)/Z95, 0)</f>
        <v>-9851148541785746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6.770460886766889E-5</v>
      </c>
      <c r="L96" s="2">
        <v>93</v>
      </c>
      <c r="M96">
        <v>0.86550461000000001</v>
      </c>
      <c r="Q96" s="4">
        <f t="shared" si="48"/>
        <v>50</v>
      </c>
      <c r="R96">
        <f t="shared" si="28"/>
        <v>250000</v>
      </c>
      <c r="S96">
        <f t="shared" si="29"/>
        <v>-7.0650554537643808E+16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-0.66148369904562976</v>
      </c>
      <c r="AC96">
        <f t="shared" si="30"/>
        <v>-0.5906104455764617</v>
      </c>
      <c r="AE96">
        <f t="shared" si="31"/>
        <v>0</v>
      </c>
      <c r="AF96">
        <f t="shared" si="32"/>
        <v>0</v>
      </c>
      <c r="AG96">
        <f t="shared" si="32"/>
        <v>-4.1798004944304752E-16</v>
      </c>
      <c r="AH96">
        <f t="shared" si="33"/>
        <v>-1.4529199020180021E-11</v>
      </c>
      <c r="AI96">
        <f t="shared" si="34"/>
        <v>-1.4529617000229464E-11</v>
      </c>
      <c r="AJ96">
        <f t="shared" si="35"/>
        <v>-7.0873253469168063E-2</v>
      </c>
      <c r="AK96">
        <f t="shared" si="49"/>
        <v>-4.6303858933194088E-2</v>
      </c>
      <c r="AL96">
        <f t="shared" si="26"/>
        <v>-0.11717711241689177</v>
      </c>
      <c r="AN96">
        <f t="shared" si="36"/>
        <v>0</v>
      </c>
      <c r="AO96">
        <f t="shared" si="36"/>
        <v>0</v>
      </c>
      <c r="AP96">
        <f t="shared" si="36"/>
        <v>-2.8299175762030435E-20</v>
      </c>
      <c r="AQ96">
        <f t="shared" si="36"/>
        <v>-9.8369373682180635E-16</v>
      </c>
      <c r="AR96">
        <f t="shared" si="36"/>
        <v>-9.8372203599756842E-16</v>
      </c>
      <c r="AS96">
        <f t="shared" si="36"/>
        <v>-4.7984459053091811E-6</v>
      </c>
      <c r="AT96">
        <f t="shared" si="36"/>
        <v>-3.1349846581356219E-6</v>
      </c>
      <c r="AU96">
        <f t="shared" si="23"/>
        <v>-7.9334305644285255E-6</v>
      </c>
      <c r="AW96">
        <v>93</v>
      </c>
      <c r="AX96">
        <f>IF(Z96&gt;0, (R96*SUMPRODUCT(K96:$K$98, X96:$X$98)-K96*$AZ$3)/Z96, 0)</f>
        <v>-7.0650554537643808E+16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6.045054363184722E-5</v>
      </c>
      <c r="L97" s="2">
        <v>94</v>
      </c>
      <c r="M97">
        <v>0.88304594599999997</v>
      </c>
      <c r="Q97" s="4">
        <f t="shared" si="48"/>
        <v>50</v>
      </c>
      <c r="R97">
        <f t="shared" si="28"/>
        <v>250000</v>
      </c>
      <c r="S97">
        <f t="shared" si="29"/>
        <v>-5.8979393399855155E+17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-0.5906104455764617</v>
      </c>
      <c r="AC97">
        <f t="shared" si="30"/>
        <v>-0.52733075497898452</v>
      </c>
      <c r="AE97">
        <f t="shared" si="31"/>
        <v>0</v>
      </c>
      <c r="AF97">
        <f t="shared" si="32"/>
        <v>0</v>
      </c>
      <c r="AG97">
        <f t="shared" si="32"/>
        <v>-4.4704660779054363E-17</v>
      </c>
      <c r="AH97">
        <f t="shared" si="33"/>
        <v>-1.8454779408478135E-12</v>
      </c>
      <c r="AI97">
        <f t="shared" si="34"/>
        <v>-1.8455226455085926E-12</v>
      </c>
      <c r="AJ97">
        <f t="shared" si="35"/>
        <v>-6.3279690597477178E-2</v>
      </c>
      <c r="AK97">
        <f t="shared" si="49"/>
        <v>-4.1342731190352325E-2</v>
      </c>
      <c r="AL97">
        <f t="shared" si="26"/>
        <v>-0.10462242178967503</v>
      </c>
      <c r="AN97">
        <f t="shared" si="36"/>
        <v>0</v>
      </c>
      <c r="AO97">
        <f t="shared" si="36"/>
        <v>0</v>
      </c>
      <c r="AP97">
        <f t="shared" si="36"/>
        <v>-2.7024210469711547E-21</v>
      </c>
      <c r="AQ97">
        <f t="shared" si="36"/>
        <v>-1.1156014478483233E-16</v>
      </c>
      <c r="AR97">
        <f t="shared" si="36"/>
        <v>-1.1156284720587929E-16</v>
      </c>
      <c r="AS97">
        <f t="shared" si="36"/>
        <v>-3.8252916974725862E-6</v>
      </c>
      <c r="AT97">
        <f t="shared" si="36"/>
        <v>-2.499190575682124E-6</v>
      </c>
      <c r="AU97">
        <f t="shared" si="23"/>
        <v>-6.3244822732662738E-6</v>
      </c>
      <c r="AW97">
        <v>94</v>
      </c>
      <c r="AX97">
        <f>IF(Z97&gt;0, (R97*SUMPRODUCT(K97:$K$98, X97:$X$98)-K97*$AZ$3)/Z97, 0)</f>
        <v>-5.8979393399855155E+17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5.3973699671292156E-5</v>
      </c>
      <c r="L98" s="2">
        <v>95</v>
      </c>
      <c r="M98">
        <v>1</v>
      </c>
      <c r="Q98" s="4">
        <f t="shared" si="48"/>
        <v>50</v>
      </c>
      <c r="R98">
        <f t="shared" si="28"/>
        <v>250000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-0.52733075497898452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-2.2352330389527184E-13</v>
      </c>
      <c r="AI98">
        <f t="shared" si="34"/>
        <v>-2.2352330389527184E-13</v>
      </c>
      <c r="AJ98">
        <f t="shared" si="35"/>
        <v>-0.52733075497898452</v>
      </c>
      <c r="AK98">
        <f t="shared" si="49"/>
        <v>-3.6913152848528918E-2</v>
      </c>
      <c r="AL98">
        <f t="shared" si="26"/>
        <v>-0.56424390782773692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-1.206437967397837E-17</v>
      </c>
      <c r="AR98">
        <f t="shared" si="36"/>
        <v>-1.206437967397837E-17</v>
      </c>
      <c r="AS98">
        <f t="shared" si="36"/>
        <v>-2.846199179667146E-5</v>
      </c>
      <c r="AT98">
        <f t="shared" si="36"/>
        <v>-1.9923394257670025E-6</v>
      </c>
      <c r="AU98">
        <f t="shared" si="36"/>
        <v>-3.0454331222450526E-5</v>
      </c>
      <c r="AW98">
        <v>95</v>
      </c>
    </row>
    <row r="100" spans="5:50" x14ac:dyDescent="0.25">
      <c r="AN100" s="8">
        <f t="shared" ref="AN100:AU100" si="50">SUM(AN3:AN98)</f>
        <v>18010.188895057072</v>
      </c>
      <c r="AO100" s="8">
        <f t="shared" si="50"/>
        <v>-1801.0188895057072</v>
      </c>
      <c r="AP100" s="8">
        <f t="shared" si="50"/>
        <v>-3018.5499450409143</v>
      </c>
      <c r="AQ100" s="8">
        <f t="shared" si="50"/>
        <v>-8723.3418145998276</v>
      </c>
      <c r="AR100" s="8">
        <f t="shared" si="50"/>
        <v>4467.2782459106229</v>
      </c>
      <c r="AS100" s="8">
        <f t="shared" si="50"/>
        <v>-1395.8954429490691</v>
      </c>
      <c r="AT100" s="8">
        <f t="shared" si="50"/>
        <v>514.13138748773781</v>
      </c>
      <c r="AU100" s="8">
        <f t="shared" si="50"/>
        <v>3585.5141904492903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530A3-EE1C-4904-8B45-92066A56917F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'S.35.04.C'!C3*(1+C12)</f>
        <v>38212.313921986002</v>
      </c>
      <c r="K3">
        <v>1</v>
      </c>
      <c r="L3" s="2">
        <v>0</v>
      </c>
      <c r="O3">
        <f>$C$3</f>
        <v>38212.313921986002</v>
      </c>
      <c r="P3">
        <f>O3*C5</f>
        <v>3821.2313921986006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38212.313921986002</v>
      </c>
      <c r="AF3">
        <f t="shared" ref="AF3:AG34" si="4">-$Z3*P3</f>
        <v>-3821.2313921986006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31871.174325787404</v>
      </c>
      <c r="AJ3">
        <f t="shared" ref="AJ3:AJ66" si="7">AB3-AC3</f>
        <v>0</v>
      </c>
      <c r="AL3">
        <f t="shared" ref="AL3:AL34" si="8">SUM(AI3:AK3)</f>
        <v>31871.174325787404</v>
      </c>
      <c r="AN3">
        <f t="shared" ref="AN3:AU34" si="9">AE3*$K3</f>
        <v>38212.313921986002</v>
      </c>
      <c r="AO3">
        <f t="shared" si="9"/>
        <v>-3821.2313921986006</v>
      </c>
      <c r="AP3">
        <f t="shared" si="9"/>
        <v>-2519.9082039999998</v>
      </c>
      <c r="AQ3">
        <f t="shared" si="9"/>
        <v>0</v>
      </c>
      <c r="AR3">
        <f t="shared" si="9"/>
        <v>31871.174325787404</v>
      </c>
      <c r="AS3">
        <f t="shared" si="9"/>
        <v>0</v>
      </c>
      <c r="AT3">
        <f t="shared" si="9"/>
        <v>0</v>
      </c>
      <c r="AU3">
        <f t="shared" si="9"/>
        <v>31871.174325787404</v>
      </c>
      <c r="AW3">
        <v>0</v>
      </c>
      <c r="AX3">
        <f>IF(Z3&gt;0, (R3*SUMPRODUCT(K3:$K$98, X3:$X$98)-K3*$AZ$3)/Z3, 0)</f>
        <v>0</v>
      </c>
      <c r="AZ3">
        <f>C6*SUMPRODUCT(X4:X89, K4:K89)/1</f>
        <v>15695.79890612827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1.947287E-3</v>
      </c>
      <c r="R4">
        <f t="shared" si="0"/>
        <v>250000</v>
      </c>
      <c r="S4">
        <f t="shared" si="1"/>
        <v>1065.5600520378905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1052.8295002804589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-486.82175000000001</v>
      </c>
      <c r="AI4">
        <f t="shared" si="6"/>
        <v>-486.82175000000001</v>
      </c>
      <c r="AJ4">
        <f t="shared" si="7"/>
        <v>-1052.8295002804589</v>
      </c>
      <c r="AK4">
        <f>G4*SUM(AB4, AE4:AF4)</f>
        <v>0</v>
      </c>
      <c r="AL4">
        <f t="shared" si="8"/>
        <v>-1539.651250280459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-454.16713312809031</v>
      </c>
      <c r="AR4">
        <f t="shared" si="9"/>
        <v>-454.16713312809031</v>
      </c>
      <c r="AS4">
        <f t="shared" si="9"/>
        <v>-982.20869510258308</v>
      </c>
      <c r="AT4">
        <f t="shared" si="9"/>
        <v>0</v>
      </c>
      <c r="AU4">
        <f t="shared" si="9"/>
        <v>-1436.3758282306735</v>
      </c>
      <c r="AW4">
        <v>1</v>
      </c>
      <c r="AX4">
        <f>IF(Z4&gt;0, (R4*SUMPRODUCT(K4:$K$98, X4:$X$98)-K4*$AZ$3)/Z4, 0)</f>
        <v>1065.5600520378905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1.9819680000000002E-3</v>
      </c>
      <c r="Q5" s="4">
        <f t="shared" ref="Q5:Q68" si="21">$C$8</f>
        <v>50</v>
      </c>
      <c r="R5">
        <f t="shared" si="0"/>
        <v>250000</v>
      </c>
      <c r="S5">
        <f t="shared" si="1"/>
        <v>1864.3744881839664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1052.8295002804589</v>
      </c>
      <c r="AC5">
        <f t="shared" si="2"/>
        <v>1820.0282845970651</v>
      </c>
      <c r="AE5">
        <f t="shared" si="3"/>
        <v>0</v>
      </c>
      <c r="AF5">
        <f t="shared" si="4"/>
        <v>0</v>
      </c>
      <c r="AG5">
        <f t="shared" si="4"/>
        <v>-48.810694850526041</v>
      </c>
      <c r="AH5">
        <f t="shared" si="5"/>
        <v>-489.57221486979608</v>
      </c>
      <c r="AI5">
        <f t="shared" si="6"/>
        <v>-538.38290972032212</v>
      </c>
      <c r="AJ5">
        <f t="shared" si="7"/>
        <v>-767.19878431660618</v>
      </c>
      <c r="AK5">
        <f>G5*SUM(AB5, AE5:AF5)</f>
        <v>43.166009511498814</v>
      </c>
      <c r="AL5">
        <f t="shared" si="8"/>
        <v>-1262.4156845254295</v>
      </c>
      <c r="AN5">
        <f t="shared" si="9"/>
        <v>0</v>
      </c>
      <c r="AO5">
        <f t="shared" si="9"/>
        <v>0</v>
      </c>
      <c r="AP5">
        <f t="shared" si="9"/>
        <v>-41.738416514843131</v>
      </c>
      <c r="AQ5">
        <f t="shared" si="9"/>
        <v>-418.63712616477136</v>
      </c>
      <c r="AR5">
        <f t="shared" si="9"/>
        <v>-460.37554267961451</v>
      </c>
      <c r="AS5">
        <f t="shared" si="9"/>
        <v>-656.03783161760714</v>
      </c>
      <c r="AT5">
        <f t="shared" si="9"/>
        <v>36.911600824203404</v>
      </c>
      <c r="AU5">
        <f t="shared" si="9"/>
        <v>-1079.5017734730184</v>
      </c>
      <c r="AW5">
        <v>2</v>
      </c>
      <c r="AX5">
        <f>IF(Z5&gt;0, (R5*SUMPRODUCT(K5:$K$98, X5:$X$98)-K5*$AZ$3)/Z5, 0)</f>
        <v>1864.3744881839664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2.0299509999999999E-3</v>
      </c>
      <c r="Q6" s="4">
        <f t="shared" si="21"/>
        <v>50</v>
      </c>
      <c r="R6">
        <f t="shared" si="0"/>
        <v>250000</v>
      </c>
      <c r="S6">
        <f t="shared" si="1"/>
        <v>2815.1188652733313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1820.0282845970651</v>
      </c>
      <c r="AC6">
        <f t="shared" si="2"/>
        <v>2715.0979500351277</v>
      </c>
      <c r="AE6">
        <f t="shared" si="3"/>
        <v>0</v>
      </c>
      <c r="AF6">
        <f t="shared" si="4"/>
        <v>0</v>
      </c>
      <c r="AG6">
        <f t="shared" si="4"/>
        <v>-48.223504583198263</v>
      </c>
      <c r="AH6">
        <f t="shared" si="5"/>
        <v>-495.41659411260093</v>
      </c>
      <c r="AI6">
        <f t="shared" si="6"/>
        <v>-543.64009869579922</v>
      </c>
      <c r="AJ6">
        <f t="shared" si="7"/>
        <v>-895.06966543806266</v>
      </c>
      <c r="AK6">
        <f>G6*SUM(AB6, AE6:AF6)</f>
        <v>106.47165464892831</v>
      </c>
      <c r="AL6">
        <f t="shared" si="8"/>
        <v>-1332.2381094849336</v>
      </c>
      <c r="AN6">
        <f t="shared" si="9"/>
        <v>0</v>
      </c>
      <c r="AO6">
        <f t="shared" si="9"/>
        <v>0</v>
      </c>
      <c r="AP6">
        <f t="shared" si="9"/>
        <v>-37.200095091882702</v>
      </c>
      <c r="AQ6">
        <f t="shared" si="9"/>
        <v>-382.16932946649672</v>
      </c>
      <c r="AR6">
        <f t="shared" si="9"/>
        <v>-419.36942455837942</v>
      </c>
      <c r="AS6">
        <f t="shared" si="9"/>
        <v>-690.4657169971963</v>
      </c>
      <c r="AT6">
        <f t="shared" si="9"/>
        <v>82.13330225091542</v>
      </c>
      <c r="AU6">
        <f t="shared" si="9"/>
        <v>-1027.7018393046603</v>
      </c>
      <c r="AW6">
        <v>3</v>
      </c>
      <c r="AX6">
        <f>IF(Z6&gt;0, (R6*SUMPRODUCT(K6:$K$98, X6:$X$98)-K6*$AZ$3)/Z6, 0)</f>
        <v>2815.1188652733313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2.0855349999999999E-3</v>
      </c>
      <c r="Q7" s="4">
        <f t="shared" si="21"/>
        <v>50</v>
      </c>
      <c r="R7">
        <f t="shared" si="0"/>
        <v>250000</v>
      </c>
      <c r="S7">
        <f t="shared" si="1"/>
        <v>3594.2307912870015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2715.0979500351277</v>
      </c>
      <c r="AC7">
        <f t="shared" si="2"/>
        <v>3424.6332540441163</v>
      </c>
      <c r="AE7">
        <f t="shared" si="3"/>
        <v>0</v>
      </c>
      <c r="AF7">
        <f t="shared" si="4"/>
        <v>0</v>
      </c>
      <c r="AG7">
        <f t="shared" si="4"/>
        <v>-47.640697730735361</v>
      </c>
      <c r="AH7">
        <f t="shared" si="5"/>
        <v>-502.85903315460195</v>
      </c>
      <c r="AI7">
        <f t="shared" si="6"/>
        <v>-550.49973088533727</v>
      </c>
      <c r="AJ7">
        <f t="shared" si="7"/>
        <v>-709.53530400898853</v>
      </c>
      <c r="AK7">
        <f>G7*SUM(AB7, AE7:AF7)</f>
        <v>133.31130934672476</v>
      </c>
      <c r="AL7">
        <f t="shared" si="8"/>
        <v>-1126.7237255476009</v>
      </c>
      <c r="AN7">
        <f t="shared" si="9"/>
        <v>0</v>
      </c>
      <c r="AO7">
        <f t="shared" si="9"/>
        <v>0</v>
      </c>
      <c r="AP7">
        <f t="shared" si="9"/>
        <v>-33.436913875576771</v>
      </c>
      <c r="AQ7">
        <f t="shared" si="9"/>
        <v>-352.93467526817216</v>
      </c>
      <c r="AR7">
        <f t="shared" si="9"/>
        <v>-386.37158914374891</v>
      </c>
      <c r="AS7">
        <f t="shared" si="9"/>
        <v>-497.99167480546322</v>
      </c>
      <c r="AT7">
        <f t="shared" si="9"/>
        <v>93.565354446751599</v>
      </c>
      <c r="AU7">
        <f t="shared" si="9"/>
        <v>-790.79790950246047</v>
      </c>
      <c r="AW7">
        <v>4</v>
      </c>
      <c r="AX7">
        <f>IF(Z7&gt;0, (R7*SUMPRODUCT(K7:$K$98, X7:$X$98)-K7*$AZ$3)/Z7, 0)</f>
        <v>3594.2307912870015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2.1420699999999998E-3</v>
      </c>
      <c r="Q8" s="4">
        <f t="shared" si="21"/>
        <v>50</v>
      </c>
      <c r="R8">
        <f t="shared" si="0"/>
        <v>250000</v>
      </c>
      <c r="S8">
        <f t="shared" si="1"/>
        <v>4042.3886931463635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3424.6332540441163</v>
      </c>
      <c r="AC8">
        <f t="shared" si="2"/>
        <v>3804.8774214111145</v>
      </c>
      <c r="AE8">
        <f t="shared" si="3"/>
        <v>0</v>
      </c>
      <c r="AF8">
        <f t="shared" si="4"/>
        <v>0</v>
      </c>
      <c r="AG8">
        <f t="shared" si="4"/>
        <v>-47.062241044039929</v>
      </c>
      <c r="AH8">
        <f t="shared" si="5"/>
        <v>-510.24854694038135</v>
      </c>
      <c r="AI8">
        <f t="shared" si="6"/>
        <v>-557.31078798442127</v>
      </c>
      <c r="AJ8">
        <f t="shared" si="7"/>
        <v>-380.24416736699823</v>
      </c>
      <c r="AK8">
        <f t="shared" ref="AK8:AK71" si="22">G8*SUM(AB8:AB8, AE8:AF8)</f>
        <v>72.944688311139672</v>
      </c>
      <c r="AL8">
        <f t="shared" si="8"/>
        <v>-864.61026704027984</v>
      </c>
      <c r="AN8">
        <f t="shared" si="9"/>
        <v>0</v>
      </c>
      <c r="AO8">
        <f t="shared" si="9"/>
        <v>0</v>
      </c>
      <c r="AP8">
        <f t="shared" si="9"/>
        <v>-30.832559065355689</v>
      </c>
      <c r="AQ8">
        <f t="shared" si="9"/>
        <v>-334.28642819684836</v>
      </c>
      <c r="AR8">
        <f t="shared" si="9"/>
        <v>-365.11898726220403</v>
      </c>
      <c r="AS8">
        <f t="shared" si="9"/>
        <v>-249.11479966772023</v>
      </c>
      <c r="AT8">
        <f t="shared" si="9"/>
        <v>47.789296917512651</v>
      </c>
      <c r="AU8">
        <f t="shared" si="9"/>
        <v>-566.44449001241162</v>
      </c>
      <c r="AW8">
        <v>5</v>
      </c>
      <c r="AX8">
        <f>IF(Z8&gt;0, (R8*SUMPRODUCT(K8:$K$98, X8:$X$98)-K8*$AZ$3)/Z8, 0)</f>
        <v>4042.3886931463635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2.2014550000000002E-3</v>
      </c>
      <c r="Q9" s="4">
        <f t="shared" si="21"/>
        <v>50</v>
      </c>
      <c r="R9">
        <f t="shared" si="0"/>
        <v>250000</v>
      </c>
      <c r="S9">
        <f t="shared" si="1"/>
        <v>4318.2960546287686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3804.8774214111145</v>
      </c>
      <c r="AC9">
        <f t="shared" si="2"/>
        <v>4014.9800821777594</v>
      </c>
      <c r="AE9">
        <f t="shared" si="3"/>
        <v>0</v>
      </c>
      <c r="AF9">
        <f t="shared" si="4"/>
        <v>0</v>
      </c>
      <c r="AG9">
        <f t="shared" si="4"/>
        <v>-46.488013227741924</v>
      </c>
      <c r="AH9">
        <f t="shared" si="5"/>
        <v>-518.02702928803467</v>
      </c>
      <c r="AI9">
        <f t="shared" si="6"/>
        <v>-564.5150425157766</v>
      </c>
      <c r="AJ9">
        <f t="shared" si="7"/>
        <v>-210.10266076664493</v>
      </c>
      <c r="AK9">
        <f t="shared" si="22"/>
        <v>22.448776786325574</v>
      </c>
      <c r="AL9">
        <f t="shared" si="8"/>
        <v>-752.16892649609599</v>
      </c>
      <c r="AN9">
        <f t="shared" si="9"/>
        <v>0</v>
      </c>
      <c r="AO9">
        <f t="shared" si="9"/>
        <v>0</v>
      </c>
      <c r="AP9">
        <f t="shared" si="9"/>
        <v>-28.843978580722517</v>
      </c>
      <c r="AQ9">
        <f t="shared" si="9"/>
        <v>-321.41533912881243</v>
      </c>
      <c r="AR9">
        <f t="shared" si="9"/>
        <v>-350.25931770953497</v>
      </c>
      <c r="AS9">
        <f t="shared" si="9"/>
        <v>-130.36041392471182</v>
      </c>
      <c r="AT9">
        <f t="shared" si="9"/>
        <v>13.92858054862603</v>
      </c>
      <c r="AU9">
        <f t="shared" si="9"/>
        <v>-466.69115108562079</v>
      </c>
      <c r="AW9">
        <v>6</v>
      </c>
      <c r="AX9">
        <f>IF(Z9&gt;0, (R9*SUMPRODUCT(K9:$K$98, X9:$X$98)-K9*$AZ$3)/Z9, 0)</f>
        <v>4318.2960546287686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2.2708170000000001E-3</v>
      </c>
      <c r="Q10" s="4">
        <f t="shared" si="21"/>
        <v>50</v>
      </c>
      <c r="R10">
        <f t="shared" si="0"/>
        <v>250000</v>
      </c>
      <c r="S10">
        <f t="shared" si="1"/>
        <v>4566.2088897969697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4014.9800821777594</v>
      </c>
      <c r="AC10">
        <f t="shared" si="2"/>
        <v>4193.3840823207265</v>
      </c>
      <c r="AE10">
        <f t="shared" si="3"/>
        <v>0</v>
      </c>
      <c r="AF10">
        <f t="shared" si="4"/>
        <v>0</v>
      </c>
      <c r="AG10">
        <f t="shared" si="4"/>
        <v>-45.917567324730726</v>
      </c>
      <c r="AH10">
        <f t="shared" si="5"/>
        <v>-527.82885366890628</v>
      </c>
      <c r="AI10">
        <f t="shared" si="6"/>
        <v>-573.746420993637</v>
      </c>
      <c r="AJ10">
        <f t="shared" si="7"/>
        <v>-178.40400014296711</v>
      </c>
      <c r="AK10">
        <f t="shared" si="22"/>
        <v>16.461418336928816</v>
      </c>
      <c r="AL10">
        <f t="shared" si="8"/>
        <v>-735.68900279967534</v>
      </c>
      <c r="AN10">
        <f t="shared" si="9"/>
        <v>0</v>
      </c>
      <c r="AO10">
        <f t="shared" si="9"/>
        <v>0</v>
      </c>
      <c r="AP10">
        <f t="shared" si="9"/>
        <v>-27.027833600233901</v>
      </c>
      <c r="AQ10">
        <f t="shared" si="9"/>
        <v>-310.68872454577638</v>
      </c>
      <c r="AR10">
        <f t="shared" si="9"/>
        <v>-337.7165581460103</v>
      </c>
      <c r="AS10">
        <f t="shared" si="9"/>
        <v>-105.01152196020648</v>
      </c>
      <c r="AT10">
        <f t="shared" si="9"/>
        <v>9.6894609526651401</v>
      </c>
      <c r="AU10">
        <f t="shared" si="9"/>
        <v>-433.03861915355168</v>
      </c>
      <c r="AW10">
        <v>7</v>
      </c>
      <c r="AX10">
        <f>IF(Z10&gt;0, (R10*SUMPRODUCT(K10:$K$98, X10:$X$98)-K10*$AZ$3)/Z10, 0)</f>
        <v>4566.2088897969697</v>
      </c>
    </row>
    <row r="11" spans="1:52" x14ac:dyDescent="0.25">
      <c r="A11" t="s">
        <v>33</v>
      </c>
      <c r="C11" s="12">
        <f>AU91</f>
        <v>13462.807295696091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2.3392280000000001E-3</v>
      </c>
      <c r="Q11" s="4">
        <f t="shared" si="21"/>
        <v>50</v>
      </c>
      <c r="R11">
        <f t="shared" si="0"/>
        <v>250000</v>
      </c>
      <c r="S11">
        <f t="shared" si="1"/>
        <v>4787.8835948408714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4193.3840823207265</v>
      </c>
      <c r="AC11">
        <f t="shared" si="2"/>
        <v>4342.7042623023244</v>
      </c>
      <c r="AE11">
        <f t="shared" si="3"/>
        <v>0</v>
      </c>
      <c r="AF11">
        <f t="shared" si="4"/>
        <v>0</v>
      </c>
      <c r="AG11">
        <f t="shared" si="4"/>
        <v>-45.350979992305525</v>
      </c>
      <c r="AH11">
        <f t="shared" si="5"/>
        <v>-537.05829588947608</v>
      </c>
      <c r="AI11">
        <f t="shared" si="6"/>
        <v>-582.40927588178158</v>
      </c>
      <c r="AJ11">
        <f t="shared" si="7"/>
        <v>-149.3201799815979</v>
      </c>
      <c r="AK11">
        <f t="shared" si="22"/>
        <v>10.064121797569742</v>
      </c>
      <c r="AL11">
        <f t="shared" si="8"/>
        <v>-721.6653340658097</v>
      </c>
      <c r="AN11">
        <f t="shared" si="9"/>
        <v>0</v>
      </c>
      <c r="AO11">
        <f t="shared" si="9"/>
        <v>0</v>
      </c>
      <c r="AP11">
        <f t="shared" si="9"/>
        <v>-25.365194791994067</v>
      </c>
      <c r="AQ11">
        <f t="shared" si="9"/>
        <v>-300.38134329631299</v>
      </c>
      <c r="AR11">
        <f t="shared" si="9"/>
        <v>-325.74653808830703</v>
      </c>
      <c r="AS11">
        <f t="shared" si="9"/>
        <v>-83.516066295622636</v>
      </c>
      <c r="AT11">
        <f t="shared" si="9"/>
        <v>5.6289502420680169</v>
      </c>
      <c r="AU11">
        <f t="shared" si="9"/>
        <v>-403.63365414186165</v>
      </c>
      <c r="AW11">
        <v>8</v>
      </c>
      <c r="AX11">
        <f>IF(Z11&gt;0, (R11*SUMPRODUCT(K11:$K$98, X11:$X$98)-K11*$AZ$3)/Z11, 0)</f>
        <v>4787.8835948408714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2.4176169999999999E-3</v>
      </c>
      <c r="Q12" s="4">
        <f t="shared" si="21"/>
        <v>50</v>
      </c>
      <c r="R12">
        <f t="shared" si="0"/>
        <v>250000</v>
      </c>
      <c r="S12">
        <f t="shared" si="1"/>
        <v>4999.8347114915177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4342.7042623023244</v>
      </c>
      <c r="AC12">
        <f t="shared" si="2"/>
        <v>4478.6348309499263</v>
      </c>
      <c r="AE12">
        <f t="shared" si="3"/>
        <v>0</v>
      </c>
      <c r="AF12">
        <f t="shared" si="4"/>
        <v>0</v>
      </c>
      <c r="AG12">
        <f t="shared" si="4"/>
        <v>-44.787828892186411</v>
      </c>
      <c r="AH12">
        <f t="shared" si="5"/>
        <v>-548.20650098028852</v>
      </c>
      <c r="AI12">
        <f t="shared" si="6"/>
        <v>-592.99432987247496</v>
      </c>
      <c r="AJ12">
        <f t="shared" si="7"/>
        <v>-135.93056864760183</v>
      </c>
      <c r="AK12">
        <f t="shared" si="22"/>
        <v>9.9882198032953458</v>
      </c>
      <c r="AL12">
        <f t="shared" si="8"/>
        <v>-718.93667871678144</v>
      </c>
      <c r="AN12">
        <f t="shared" si="9"/>
        <v>0</v>
      </c>
      <c r="AO12">
        <f t="shared" si="9"/>
        <v>0</v>
      </c>
      <c r="AP12">
        <f t="shared" si="9"/>
        <v>-23.805207182302279</v>
      </c>
      <c r="AQ12">
        <f t="shared" si="9"/>
        <v>-291.37758309149632</v>
      </c>
      <c r="AR12">
        <f t="shared" si="9"/>
        <v>-315.18279027379862</v>
      </c>
      <c r="AS12">
        <f t="shared" si="9"/>
        <v>-72.248542273698931</v>
      </c>
      <c r="AT12">
        <f t="shared" si="9"/>
        <v>5.3088450072493103</v>
      </c>
      <c r="AU12">
        <f t="shared" si="9"/>
        <v>-382.12248754024824</v>
      </c>
      <c r="AW12">
        <v>9</v>
      </c>
      <c r="AX12">
        <f>IF(Z12&gt;0, (R12*SUMPRODUCT(K12:$K$98, X12:$X$98)-K12*$AZ$3)/Z12, 0)</f>
        <v>4999.8347114915177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2.502181E-3</v>
      </c>
      <c r="Q13" s="4">
        <f t="shared" si="21"/>
        <v>50</v>
      </c>
      <c r="R13">
        <f t="shared" si="0"/>
        <v>250000</v>
      </c>
      <c r="S13">
        <f t="shared" si="1"/>
        <v>5199.9135247739659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4478.6348309499263</v>
      </c>
      <c r="AC13">
        <f t="shared" si="2"/>
        <v>4599.6233759488514</v>
      </c>
      <c r="AE13">
        <f t="shared" si="3"/>
        <v>0</v>
      </c>
      <c r="AF13">
        <f t="shared" si="4"/>
        <v>0</v>
      </c>
      <c r="AG13">
        <f t="shared" si="4"/>
        <v>-44.227883348779265</v>
      </c>
      <c r="AH13">
        <f t="shared" si="5"/>
        <v>-560.33627242639943</v>
      </c>
      <c r="AI13">
        <f t="shared" si="6"/>
        <v>-604.56415577517873</v>
      </c>
      <c r="AJ13">
        <f t="shared" si="7"/>
        <v>-120.98854499892514</v>
      </c>
      <c r="AK13">
        <f t="shared" si="22"/>
        <v>8.9572696618998524</v>
      </c>
      <c r="AL13">
        <f t="shared" si="8"/>
        <v>-716.59543111220398</v>
      </c>
      <c r="AN13">
        <f t="shared" si="9"/>
        <v>0</v>
      </c>
      <c r="AO13">
        <f t="shared" si="9"/>
        <v>0</v>
      </c>
      <c r="AP13">
        <f t="shared" si="9"/>
        <v>-22.345618035519614</v>
      </c>
      <c r="AQ13">
        <f t="shared" si="9"/>
        <v>-283.10331327291016</v>
      </c>
      <c r="AR13">
        <f t="shared" si="9"/>
        <v>-305.44893130842974</v>
      </c>
      <c r="AS13">
        <f t="shared" si="9"/>
        <v>-61.128039791076255</v>
      </c>
      <c r="AT13">
        <f t="shared" si="9"/>
        <v>4.525555178111107</v>
      </c>
      <c r="AU13">
        <f t="shared" si="9"/>
        <v>-362.05141592139489</v>
      </c>
      <c r="AW13">
        <v>10</v>
      </c>
      <c r="AX13">
        <f>IF(Z13&gt;0, (R13*SUMPRODUCT(K13:$K$98, X13:$X$98)-K13*$AZ$3)/Z13, 0)</f>
        <v>5199.9135247739659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2.5943469999999999E-3</v>
      </c>
      <c r="Q14" s="4">
        <f t="shared" si="21"/>
        <v>50</v>
      </c>
      <c r="R14">
        <f t="shared" si="0"/>
        <v>250000</v>
      </c>
      <c r="S14">
        <f t="shared" si="1"/>
        <v>5389.2566764518524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4599.6233759488514</v>
      </c>
      <c r="AC14">
        <f t="shared" si="2"/>
        <v>4707.0696961812064</v>
      </c>
      <c r="AE14">
        <f t="shared" si="3"/>
        <v>0</v>
      </c>
      <c r="AF14">
        <f t="shared" si="4"/>
        <v>0</v>
      </c>
      <c r="AG14">
        <f t="shared" si="4"/>
        <v>-43.670862038809219</v>
      </c>
      <c r="AH14">
        <f t="shared" si="5"/>
        <v>-573.71238241127708</v>
      </c>
      <c r="AI14">
        <f t="shared" si="6"/>
        <v>-617.38324445008629</v>
      </c>
      <c r="AJ14">
        <f t="shared" si="7"/>
        <v>-107.44632023235499</v>
      </c>
      <c r="AK14">
        <f t="shared" si="22"/>
        <v>8.279322076707933</v>
      </c>
      <c r="AL14">
        <f t="shared" si="8"/>
        <v>-716.55024260573339</v>
      </c>
      <c r="AN14">
        <f t="shared" si="9"/>
        <v>0</v>
      </c>
      <c r="AO14">
        <f t="shared" si="9"/>
        <v>0</v>
      </c>
      <c r="AP14">
        <f t="shared" si="9"/>
        <v>-20.977552356009525</v>
      </c>
      <c r="AQ14">
        <f t="shared" si="9"/>
        <v>-275.58607679024618</v>
      </c>
      <c r="AR14">
        <f t="shared" si="9"/>
        <v>-296.56362914625572</v>
      </c>
      <c r="AS14">
        <f t="shared" si="9"/>
        <v>-51.612464304729158</v>
      </c>
      <c r="AT14">
        <f t="shared" si="9"/>
        <v>3.977020471500222</v>
      </c>
      <c r="AU14">
        <f t="shared" si="9"/>
        <v>-344.19907297948464</v>
      </c>
      <c r="AW14">
        <v>11</v>
      </c>
      <c r="AX14">
        <f>IF(Z14&gt;0, (R14*SUMPRODUCT(K14:$K$98, X14:$X$98)-K14*$AZ$3)/Z14, 0)</f>
        <v>5389.2566764518524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2.6922130000000002E-3</v>
      </c>
      <c r="Q15" s="4">
        <f t="shared" si="21"/>
        <v>50</v>
      </c>
      <c r="R15">
        <f t="shared" si="0"/>
        <v>250000</v>
      </c>
      <c r="S15">
        <f t="shared" si="1"/>
        <v>5587.6877094528454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4707.0696961812064</v>
      </c>
      <c r="AC15">
        <f t="shared" si="2"/>
        <v>4818.4399237248535</v>
      </c>
      <c r="AE15">
        <f t="shared" si="3"/>
        <v>0</v>
      </c>
      <c r="AF15">
        <f t="shared" si="4"/>
        <v>0</v>
      </c>
      <c r="AG15">
        <f t="shared" si="4"/>
        <v>-43.116582155919033</v>
      </c>
      <c r="AH15">
        <f t="shared" si="5"/>
        <v>-587.85631251044344</v>
      </c>
      <c r="AI15">
        <f t="shared" si="6"/>
        <v>-630.97289466636244</v>
      </c>
      <c r="AJ15">
        <f t="shared" si="7"/>
        <v>-111.37022754364716</v>
      </c>
      <c r="AK15">
        <f t="shared" si="22"/>
        <v>19.298985754342947</v>
      </c>
      <c r="AL15">
        <f t="shared" si="8"/>
        <v>-723.0441364556666</v>
      </c>
      <c r="AN15">
        <f t="shared" si="9"/>
        <v>0</v>
      </c>
      <c r="AO15">
        <f t="shared" si="9"/>
        <v>0</v>
      </c>
      <c r="AP15">
        <f t="shared" si="9"/>
        <v>-19.648326338381935</v>
      </c>
      <c r="AQ15">
        <f t="shared" si="9"/>
        <v>-267.8874829761383</v>
      </c>
      <c r="AR15">
        <f t="shared" si="9"/>
        <v>-287.53580931452024</v>
      </c>
      <c r="AS15">
        <f t="shared" si="9"/>
        <v>-50.751670604230192</v>
      </c>
      <c r="AT15">
        <f t="shared" si="9"/>
        <v>8.7945925010908788</v>
      </c>
      <c r="AU15">
        <f t="shared" si="9"/>
        <v>-329.49288741765952</v>
      </c>
      <c r="AW15">
        <v>12</v>
      </c>
      <c r="AX15">
        <f>IF(Z15&gt;0, (R15*SUMPRODUCT(K15:$K$98, X15:$X$98)-K15*$AZ$3)/Z15, 0)</f>
        <v>5587.6877094528454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2.807183E-3</v>
      </c>
      <c r="Q16" s="4">
        <f t="shared" si="21"/>
        <v>50</v>
      </c>
      <c r="R16">
        <f t="shared" si="0"/>
        <v>250000</v>
      </c>
      <c r="S16">
        <f t="shared" si="1"/>
        <v>5799.3394721456252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4818.4399237248535</v>
      </c>
      <c r="AC16">
        <f t="shared" si="2"/>
        <v>4936.9058037834839</v>
      </c>
      <c r="AE16">
        <f t="shared" si="3"/>
        <v>0</v>
      </c>
      <c r="AF16">
        <f t="shared" si="4"/>
        <v>0</v>
      </c>
      <c r="AG16">
        <f t="shared" si="4"/>
        <v>-42.564380197913643</v>
      </c>
      <c r="AH16">
        <f t="shared" si="5"/>
        <v>-605.18068223099635</v>
      </c>
      <c r="AI16">
        <f t="shared" si="6"/>
        <v>-647.74506242891005</v>
      </c>
      <c r="AJ16">
        <f t="shared" si="7"/>
        <v>-118.46588005863032</v>
      </c>
      <c r="AK16">
        <f t="shared" si="22"/>
        <v>34.210923458446459</v>
      </c>
      <c r="AL16">
        <f t="shared" si="8"/>
        <v>-732.00001902909389</v>
      </c>
      <c r="AN16">
        <f t="shared" si="9"/>
        <v>0</v>
      </c>
      <c r="AO16">
        <f t="shared" si="9"/>
        <v>0</v>
      </c>
      <c r="AP16">
        <f t="shared" si="9"/>
        <v>-18.348960956695262</v>
      </c>
      <c r="AQ16">
        <f t="shared" si="9"/>
        <v>-260.88566680332053</v>
      </c>
      <c r="AR16">
        <f t="shared" si="9"/>
        <v>-279.23462776001583</v>
      </c>
      <c r="AS16">
        <f t="shared" si="9"/>
        <v>-51.069128642049385</v>
      </c>
      <c r="AT16">
        <f t="shared" si="9"/>
        <v>14.747892390602541</v>
      </c>
      <c r="AU16">
        <f t="shared" si="9"/>
        <v>-315.55586401146263</v>
      </c>
      <c r="AW16">
        <v>13</v>
      </c>
      <c r="AX16">
        <f>IF(Z16&gt;0, (R16*SUMPRODUCT(K16:$K$98, X16:$X$98)-K16*$AZ$3)/Z16, 0)</f>
        <v>5799.3394721456252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2.939255E-3</v>
      </c>
      <c r="Q17" s="4">
        <f t="shared" si="21"/>
        <v>50</v>
      </c>
      <c r="R17">
        <f t="shared" si="0"/>
        <v>250000</v>
      </c>
      <c r="S17">
        <f t="shared" si="1"/>
        <v>6047.8203128081805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4936.9058037834839</v>
      </c>
      <c r="AC17">
        <f t="shared" si="2"/>
        <v>5081.8175568897304</v>
      </c>
      <c r="AE17">
        <f t="shared" si="3"/>
        <v>0</v>
      </c>
      <c r="AF17">
        <f t="shared" si="4"/>
        <v>0</v>
      </c>
      <c r="AG17">
        <f t="shared" si="4"/>
        <v>-42.013628828615893</v>
      </c>
      <c r="AH17">
        <f t="shared" si="5"/>
        <v>-625.53783659309329</v>
      </c>
      <c r="AI17">
        <f t="shared" si="6"/>
        <v>-667.55146542170917</v>
      </c>
      <c r="AJ17">
        <f t="shared" si="7"/>
        <v>-144.91175310624658</v>
      </c>
      <c r="AK17">
        <f t="shared" si="22"/>
        <v>68.129300092212077</v>
      </c>
      <c r="AL17">
        <f t="shared" si="8"/>
        <v>-744.33391843574373</v>
      </c>
      <c r="AN17">
        <f t="shared" si="9"/>
        <v>0</v>
      </c>
      <c r="AO17">
        <f t="shared" si="9"/>
        <v>0</v>
      </c>
      <c r="AP17">
        <f t="shared" si="9"/>
        <v>-17.02532343663427</v>
      </c>
      <c r="AQ17">
        <f t="shared" si="9"/>
        <v>-253.48879129898157</v>
      </c>
      <c r="AR17">
        <f t="shared" si="9"/>
        <v>-270.51411473561581</v>
      </c>
      <c r="AS17">
        <f t="shared" si="9"/>
        <v>-58.723074754331279</v>
      </c>
      <c r="AT17">
        <f t="shared" si="9"/>
        <v>27.608264316159058</v>
      </c>
      <c r="AU17">
        <f t="shared" si="9"/>
        <v>-301.6289251737881</v>
      </c>
      <c r="AW17">
        <v>14</v>
      </c>
      <c r="AX17">
        <f>IF(Z17&gt;0, (R17*SUMPRODUCT(K17:$K$98, X17:$X$98)-K17*$AZ$3)/Z17, 0)</f>
        <v>6047.8203128081805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3.7729310000000002E-3</v>
      </c>
      <c r="Q18" s="4">
        <f t="shared" si="21"/>
        <v>50</v>
      </c>
      <c r="R18">
        <f t="shared" si="0"/>
        <v>250000</v>
      </c>
      <c r="S18">
        <f t="shared" si="1"/>
        <v>6339.2204311865626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5081.8175568897304</v>
      </c>
      <c r="AC18">
        <f t="shared" si="2"/>
        <v>5253.3091843113671</v>
      </c>
      <c r="AE18">
        <f t="shared" si="3"/>
        <v>0</v>
      </c>
      <c r="AF18">
        <f t="shared" si="4"/>
        <v>0</v>
      </c>
      <c r="AG18">
        <f t="shared" si="4"/>
        <v>-41.434978017699756</v>
      </c>
      <c r="AH18">
        <f t="shared" si="5"/>
        <v>-792.57261314989296</v>
      </c>
      <c r="AI18">
        <f t="shared" si="6"/>
        <v>-834.00759116759275</v>
      </c>
      <c r="AJ18">
        <f t="shared" si="7"/>
        <v>-171.49162742163662</v>
      </c>
      <c r="AK18">
        <f t="shared" si="22"/>
        <v>109.76725922881819</v>
      </c>
      <c r="AL18">
        <f t="shared" si="8"/>
        <v>-895.73195936041122</v>
      </c>
      <c r="AN18">
        <f t="shared" si="9"/>
        <v>0</v>
      </c>
      <c r="AO18">
        <f t="shared" si="9"/>
        <v>0</v>
      </c>
      <c r="AP18">
        <f t="shared" si="9"/>
        <v>-15.668938812699537</v>
      </c>
      <c r="AQ18">
        <f t="shared" si="9"/>
        <v>-299.7171079652108</v>
      </c>
      <c r="AR18">
        <f t="shared" si="9"/>
        <v>-315.38604677791034</v>
      </c>
      <c r="AS18">
        <f t="shared" si="9"/>
        <v>-64.850808314947017</v>
      </c>
      <c r="AT18">
        <f t="shared" si="9"/>
        <v>41.509288788795217</v>
      </c>
      <c r="AU18">
        <f t="shared" si="9"/>
        <v>-338.72756630406212</v>
      </c>
      <c r="AW18">
        <v>15</v>
      </c>
      <c r="AX18">
        <f>IF(Z18&gt;0, (R18*SUMPRODUCT(K18:$K$98, X18:$X$98)-K18*$AZ$3)/Z18, 0)</f>
        <v>6339.2204311865626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4.6883589999999996E-3</v>
      </c>
      <c r="Q19" s="4">
        <f t="shared" si="21"/>
        <v>50</v>
      </c>
      <c r="R19">
        <f t="shared" si="0"/>
        <v>250000</v>
      </c>
      <c r="S19">
        <f t="shared" si="1"/>
        <v>6556.7834198493756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5253.3091843113671</v>
      </c>
      <c r="AC19">
        <f t="shared" si="2"/>
        <v>5353.7928179450473</v>
      </c>
      <c r="AE19">
        <f t="shared" si="3"/>
        <v>0</v>
      </c>
      <c r="AF19">
        <f t="shared" si="4"/>
        <v>0</v>
      </c>
      <c r="AG19">
        <f t="shared" si="4"/>
        <v>-40.826366185418671</v>
      </c>
      <c r="AH19">
        <f t="shared" si="5"/>
        <v>-971.31026052042387</v>
      </c>
      <c r="AI19">
        <f t="shared" si="6"/>
        <v>-1012.1366267058426</v>
      </c>
      <c r="AJ19">
        <f t="shared" si="7"/>
        <v>-100.48363363368026</v>
      </c>
      <c r="AK19">
        <f t="shared" si="22"/>
        <v>117.14879481014349</v>
      </c>
      <c r="AL19">
        <f t="shared" si="8"/>
        <v>-995.4714655293792</v>
      </c>
      <c r="AN19">
        <f t="shared" si="9"/>
        <v>0</v>
      </c>
      <c r="AO19">
        <f t="shared" si="9"/>
        <v>0</v>
      </c>
      <c r="AP19">
        <f t="shared" si="9"/>
        <v>-14.397825062267621</v>
      </c>
      <c r="AQ19">
        <f t="shared" si="9"/>
        <v>-342.54224705291978</v>
      </c>
      <c r="AR19">
        <f t="shared" si="9"/>
        <v>-356.94007211518738</v>
      </c>
      <c r="AS19">
        <f t="shared" si="9"/>
        <v>-35.436555193477673</v>
      </c>
      <c r="AT19">
        <f t="shared" si="9"/>
        <v>41.313690429160445</v>
      </c>
      <c r="AU19">
        <f t="shared" si="9"/>
        <v>-351.0629368795046</v>
      </c>
      <c r="AW19">
        <v>16</v>
      </c>
      <c r="AX19">
        <f>IF(Z19&gt;0, (R19*SUMPRODUCT(K19:$K$98, X19:$X$98)-K19*$AZ$3)/Z19, 0)</f>
        <v>6556.7834198493756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5.6712799999999999E-3</v>
      </c>
      <c r="Q20" s="4">
        <f t="shared" si="21"/>
        <v>50</v>
      </c>
      <c r="R20">
        <f t="shared" si="0"/>
        <v>250000</v>
      </c>
      <c r="S20">
        <f t="shared" si="1"/>
        <v>6589.685082246443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5353.7928179450473</v>
      </c>
      <c r="AC20">
        <f t="shared" si="2"/>
        <v>5296.3361273719502</v>
      </c>
      <c r="AE20">
        <f t="shared" si="3"/>
        <v>0</v>
      </c>
      <c r="AF20">
        <f t="shared" si="4"/>
        <v>0</v>
      </c>
      <c r="AG20">
        <f t="shared" si="4"/>
        <v>-40.186564769544447</v>
      </c>
      <c r="AH20">
        <f t="shared" si="5"/>
        <v>-1157.6887701002061</v>
      </c>
      <c r="AI20">
        <f t="shared" si="6"/>
        <v>-1197.8753348697505</v>
      </c>
      <c r="AJ20">
        <f t="shared" si="7"/>
        <v>57.456690573097148</v>
      </c>
      <c r="AK20">
        <f t="shared" si="22"/>
        <v>23.021309117163703</v>
      </c>
      <c r="AL20">
        <f t="shared" si="8"/>
        <v>-1117.3973351794896</v>
      </c>
      <c r="AN20">
        <f t="shared" si="9"/>
        <v>0</v>
      </c>
      <c r="AO20">
        <f t="shared" si="9"/>
        <v>0</v>
      </c>
      <c r="AP20">
        <f t="shared" si="9"/>
        <v>-13.442277069454434</v>
      </c>
      <c r="AQ20">
        <f t="shared" si="9"/>
        <v>-387.24318182271236</v>
      </c>
      <c r="AR20">
        <f t="shared" si="9"/>
        <v>-400.68545889216682</v>
      </c>
      <c r="AS20">
        <f t="shared" si="9"/>
        <v>19.219078779353897</v>
      </c>
      <c r="AT20">
        <f t="shared" si="9"/>
        <v>7.7005540888878512</v>
      </c>
      <c r="AU20">
        <f t="shared" si="9"/>
        <v>-373.765826023925</v>
      </c>
      <c r="AW20">
        <v>17</v>
      </c>
      <c r="AX20">
        <f>IF(Z20&gt;0, (R20*SUMPRODUCT(K20:$K$98, X20:$X$98)-K20*$AZ$3)/Z20, 0)</f>
        <v>6589.685082246443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6.8024940000000001E-3</v>
      </c>
      <c r="Q21" s="4">
        <f t="shared" si="21"/>
        <v>50</v>
      </c>
      <c r="R21">
        <f t="shared" si="0"/>
        <v>250000</v>
      </c>
      <c r="S21">
        <f t="shared" si="1"/>
        <v>6538.2637166419245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5296.3361273719502</v>
      </c>
      <c r="AC21">
        <f t="shared" si="2"/>
        <v>5166.7099401973801</v>
      </c>
      <c r="AE21">
        <f t="shared" si="3"/>
        <v>0</v>
      </c>
      <c r="AF21">
        <f t="shared" si="4"/>
        <v>0</v>
      </c>
      <c r="AG21">
        <f t="shared" si="4"/>
        <v>-39.511330256123564</v>
      </c>
      <c r="AH21">
        <f t="shared" si="5"/>
        <v>-1366.8443286271875</v>
      </c>
      <c r="AI21">
        <f t="shared" si="6"/>
        <v>-1406.355658883311</v>
      </c>
      <c r="AJ21">
        <f t="shared" si="7"/>
        <v>129.62618717457008</v>
      </c>
      <c r="AK21">
        <f t="shared" si="22"/>
        <v>8.47413780379512</v>
      </c>
      <c r="AL21">
        <f t="shared" si="8"/>
        <v>-1268.2553339049457</v>
      </c>
      <c r="AN21">
        <f t="shared" si="9"/>
        <v>0</v>
      </c>
      <c r="AO21">
        <f t="shared" si="9"/>
        <v>0</v>
      </c>
      <c r="AP21">
        <f t="shared" si="9"/>
        <v>-12.567909176158796</v>
      </c>
      <c r="AQ21">
        <f t="shared" si="9"/>
        <v>-434.77086873003702</v>
      </c>
      <c r="AR21">
        <f t="shared" si="9"/>
        <v>-447.33877790619579</v>
      </c>
      <c r="AS21">
        <f t="shared" si="9"/>
        <v>41.231974137577161</v>
      </c>
      <c r="AT21">
        <f t="shared" si="9"/>
        <v>2.6954849045570888</v>
      </c>
      <c r="AU21">
        <f t="shared" si="9"/>
        <v>-403.41131886406151</v>
      </c>
      <c r="AW21">
        <v>18</v>
      </c>
      <c r="AX21">
        <f>IF(Z21&gt;0, (R21*SUMPRODUCT(K21:$K$98, X21:$X$98)-K21*$AZ$3)/Z21, 0)</f>
        <v>6538.2637166419245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8.090557E-3</v>
      </c>
      <c r="Q22" s="4">
        <f t="shared" si="21"/>
        <v>50</v>
      </c>
      <c r="R22">
        <f t="shared" si="0"/>
        <v>250000</v>
      </c>
      <c r="S22">
        <f t="shared" si="1"/>
        <v>6524.9527965228626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5166.7099401973801</v>
      </c>
      <c r="AC22">
        <f t="shared" si="2"/>
        <v>5062.9129244197056</v>
      </c>
      <c r="AE22">
        <f t="shared" si="3"/>
        <v>0</v>
      </c>
      <c r="AF22">
        <f t="shared" si="4"/>
        <v>0</v>
      </c>
      <c r="AG22">
        <f t="shared" si="4"/>
        <v>-38.796548283979341</v>
      </c>
      <c r="AH22">
        <f t="shared" si="5"/>
        <v>-1598.3433479149614</v>
      </c>
      <c r="AI22">
        <f t="shared" si="6"/>
        <v>-1637.1398961989407</v>
      </c>
      <c r="AJ22">
        <f t="shared" si="7"/>
        <v>103.79701577767446</v>
      </c>
      <c r="AK22">
        <f t="shared" si="22"/>
        <v>108.50090874414499</v>
      </c>
      <c r="AL22">
        <f t="shared" si="8"/>
        <v>-1424.8419716771214</v>
      </c>
      <c r="AN22">
        <f t="shared" si="9"/>
        <v>0</v>
      </c>
      <c r="AO22">
        <f t="shared" si="9"/>
        <v>0</v>
      </c>
      <c r="AP22">
        <f t="shared" si="9"/>
        <v>-11.522454434021169</v>
      </c>
      <c r="AQ22">
        <f t="shared" si="9"/>
        <v>-474.70301382136211</v>
      </c>
      <c r="AR22">
        <f t="shared" si="9"/>
        <v>-486.2254682553833</v>
      </c>
      <c r="AS22">
        <f t="shared" si="9"/>
        <v>30.827391548631802</v>
      </c>
      <c r="AT22">
        <f t="shared" si="9"/>
        <v>32.22443316099222</v>
      </c>
      <c r="AU22">
        <f t="shared" si="9"/>
        <v>-423.17364354575926</v>
      </c>
      <c r="AW22">
        <v>19</v>
      </c>
      <c r="AX22">
        <f>IF(Z22&gt;0, (R22*SUMPRODUCT(K22:$K$98, X22:$X$98)-K22*$AZ$3)/Z22, 0)</f>
        <v>6524.9527965228626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9.5159809999999997E-3</v>
      </c>
      <c r="Q23" s="4">
        <f t="shared" si="21"/>
        <v>50</v>
      </c>
      <c r="R23">
        <f t="shared" si="0"/>
        <v>250000</v>
      </c>
      <c r="S23">
        <f t="shared" si="1"/>
        <v>6687.366290865587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5062.9129244197056</v>
      </c>
      <c r="AC23">
        <f t="shared" si="2"/>
        <v>5087.6674351743395</v>
      </c>
      <c r="AE23">
        <f t="shared" si="3"/>
        <v>0</v>
      </c>
      <c r="AF23">
        <f t="shared" si="4"/>
        <v>0</v>
      </c>
      <c r="AG23">
        <f t="shared" si="4"/>
        <v>-38.039395584803621</v>
      </c>
      <c r="AH23">
        <f t="shared" si="5"/>
        <v>-1845.93608167965</v>
      </c>
      <c r="AI23">
        <f t="shared" si="6"/>
        <v>-1883.9754772644535</v>
      </c>
      <c r="AJ23">
        <f t="shared" si="7"/>
        <v>-24.754510754633884</v>
      </c>
      <c r="AK23">
        <f t="shared" si="22"/>
        <v>354.40390470937945</v>
      </c>
      <c r="AL23">
        <f t="shared" si="8"/>
        <v>-1554.3260833097079</v>
      </c>
      <c r="AN23">
        <f t="shared" si="9"/>
        <v>0</v>
      </c>
      <c r="AO23">
        <f t="shared" si="9"/>
        <v>0</v>
      </c>
      <c r="AP23">
        <f t="shared" si="9"/>
        <v>-10.08712717161915</v>
      </c>
      <c r="AQ23">
        <f t="shared" si="9"/>
        <v>-489.49757797996074</v>
      </c>
      <c r="AR23">
        <f t="shared" si="9"/>
        <v>-499.58470515157984</v>
      </c>
      <c r="AS23">
        <f t="shared" si="9"/>
        <v>-6.5642972033172757</v>
      </c>
      <c r="AT23">
        <f t="shared" si="9"/>
        <v>93.979339102592135</v>
      </c>
      <c r="AU23">
        <f t="shared" si="9"/>
        <v>-412.16966325230499</v>
      </c>
      <c r="AW23">
        <v>20</v>
      </c>
      <c r="AX23">
        <f>IF(Z23&gt;0, (R23*SUMPRODUCT(K23:$K$98, X23:$X$98)-K23*$AZ$3)/Z23, 0)</f>
        <v>6687.366290865587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1.1135328E-2</v>
      </c>
      <c r="Q24" s="4">
        <f t="shared" si="21"/>
        <v>50</v>
      </c>
      <c r="R24">
        <f t="shared" si="0"/>
        <v>250000</v>
      </c>
      <c r="S24">
        <f t="shared" si="1"/>
        <v>6773.2739556110191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5087.6674351743395</v>
      </c>
      <c r="AC24">
        <f t="shared" si="2"/>
        <v>5044.1140755658071</v>
      </c>
      <c r="AE24">
        <f t="shared" si="3"/>
        <v>0</v>
      </c>
      <c r="AF24">
        <f t="shared" si="4"/>
        <v>0</v>
      </c>
      <c r="AG24">
        <f t="shared" si="4"/>
        <v>-37.235420482197043</v>
      </c>
      <c r="AH24">
        <f t="shared" si="5"/>
        <v>-2117.9057337927006</v>
      </c>
      <c r="AI24">
        <f t="shared" si="6"/>
        <v>-2155.1411542748979</v>
      </c>
      <c r="AJ24">
        <f t="shared" si="7"/>
        <v>43.553359608532446</v>
      </c>
      <c r="AK24">
        <f t="shared" si="22"/>
        <v>356.13672046220381</v>
      </c>
      <c r="AL24">
        <f t="shared" si="8"/>
        <v>-1755.4510742041616</v>
      </c>
      <c r="AN24">
        <f t="shared" si="9"/>
        <v>0</v>
      </c>
      <c r="AO24">
        <f t="shared" si="9"/>
        <v>0</v>
      </c>
      <c r="AP24">
        <f t="shared" si="9"/>
        <v>-8.8160110984547018</v>
      </c>
      <c r="AQ24">
        <f t="shared" si="9"/>
        <v>-501.44406086469428</v>
      </c>
      <c r="AR24">
        <f t="shared" si="9"/>
        <v>-510.26007196314902</v>
      </c>
      <c r="AS24">
        <f t="shared" si="9"/>
        <v>10.311872317042655</v>
      </c>
      <c r="AT24">
        <f t="shared" si="9"/>
        <v>84.320392773950289</v>
      </c>
      <c r="AU24">
        <f t="shared" si="9"/>
        <v>-415.62780687215604</v>
      </c>
      <c r="AW24">
        <v>21</v>
      </c>
      <c r="AX24">
        <f>IF(Z24&gt;0, (R24*SUMPRODUCT(K24:$K$98, X24:$X$98)-K24*$AZ$3)/Z24, 0)</f>
        <v>6773.2739556110191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1.2969985999999999E-2</v>
      </c>
      <c r="Q25" s="4">
        <f t="shared" si="21"/>
        <v>50</v>
      </c>
      <c r="R25">
        <f t="shared" si="0"/>
        <v>250000</v>
      </c>
      <c r="S25">
        <f t="shared" si="1"/>
        <v>6790.5686324124117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5044.1140755658071</v>
      </c>
      <c r="AC25">
        <f t="shared" si="2"/>
        <v>4940.8344953898886</v>
      </c>
      <c r="AE25">
        <f t="shared" si="3"/>
        <v>0</v>
      </c>
      <c r="AF25">
        <f t="shared" si="4"/>
        <v>0</v>
      </c>
      <c r="AG25">
        <f t="shared" si="4"/>
        <v>-36.380123395016859</v>
      </c>
      <c r="AH25">
        <f t="shared" si="5"/>
        <v>-2414.7144117910443</v>
      </c>
      <c r="AI25">
        <f t="shared" si="6"/>
        <v>-2451.094535186061</v>
      </c>
      <c r="AJ25">
        <f t="shared" si="7"/>
        <v>103.27958017591845</v>
      </c>
      <c r="AK25">
        <f t="shared" si="22"/>
        <v>353.08798528960654</v>
      </c>
      <c r="AL25">
        <f t="shared" si="8"/>
        <v>-1994.7269697205361</v>
      </c>
      <c r="AN25">
        <f t="shared" si="9"/>
        <v>0</v>
      </c>
      <c r="AO25">
        <f t="shared" si="9"/>
        <v>0</v>
      </c>
      <c r="AP25">
        <f t="shared" si="9"/>
        <v>-7.6906316490601352</v>
      </c>
      <c r="AQ25">
        <f t="shared" si="9"/>
        <v>-510.462234476795</v>
      </c>
      <c r="AR25">
        <f t="shared" si="9"/>
        <v>-518.1528661258551</v>
      </c>
      <c r="AS25">
        <f t="shared" si="9"/>
        <v>21.832944308027244</v>
      </c>
      <c r="AT25">
        <f t="shared" si="9"/>
        <v>74.641572956926169</v>
      </c>
      <c r="AU25">
        <f t="shared" si="9"/>
        <v>-421.67834886090174</v>
      </c>
      <c r="AW25">
        <v>22</v>
      </c>
      <c r="AX25">
        <f>IF(Z25&gt;0, (R25*SUMPRODUCT(K25:$K$98, X25:$X$98)-K25*$AZ$3)/Z25, 0)</f>
        <v>6790.5686324124117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1.4883069000000001E-2</v>
      </c>
      <c r="Q26" s="4">
        <f t="shared" si="21"/>
        <v>50</v>
      </c>
      <c r="R26">
        <f t="shared" si="0"/>
        <v>250000</v>
      </c>
      <c r="S26">
        <f t="shared" si="1"/>
        <v>6745.4449937099007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4940.8344953898886</v>
      </c>
      <c r="AC26">
        <f t="shared" si="2"/>
        <v>4785.8762615280666</v>
      </c>
      <c r="AE26">
        <f t="shared" si="3"/>
        <v>0</v>
      </c>
      <c r="AF26">
        <f t="shared" si="4"/>
        <v>0</v>
      </c>
      <c r="AG26">
        <f t="shared" si="4"/>
        <v>-35.474874274350142</v>
      </c>
      <c r="AH26">
        <f t="shared" si="5"/>
        <v>-2707.2394335827512</v>
      </c>
      <c r="AI26">
        <f t="shared" si="6"/>
        <v>-2742.7143078571012</v>
      </c>
      <c r="AJ26">
        <f t="shared" si="7"/>
        <v>154.95823386182201</v>
      </c>
      <c r="AK26">
        <f t="shared" si="22"/>
        <v>345.85841467729222</v>
      </c>
      <c r="AL26">
        <f t="shared" si="8"/>
        <v>-2241.8976593179868</v>
      </c>
      <c r="AN26">
        <f t="shared" si="9"/>
        <v>0</v>
      </c>
      <c r="AO26">
        <f t="shared" si="9"/>
        <v>0</v>
      </c>
      <c r="AP26">
        <f t="shared" si="9"/>
        <v>-6.6957724384669532</v>
      </c>
      <c r="AQ26">
        <f t="shared" si="9"/>
        <v>-510.98304235065081</v>
      </c>
      <c r="AR26">
        <f t="shared" si="9"/>
        <v>-517.67881478911772</v>
      </c>
      <c r="AS26">
        <f t="shared" si="9"/>
        <v>29.247885796052238</v>
      </c>
      <c r="AT26">
        <f t="shared" si="9"/>
        <v>65.279702549432372</v>
      </c>
      <c r="AU26">
        <f t="shared" si="9"/>
        <v>-423.15122644363311</v>
      </c>
      <c r="AW26">
        <v>23</v>
      </c>
      <c r="AX26">
        <f>IF(Z26&gt;0, (R26*SUMPRODUCT(K26:$K$98, X26:$X$98)-K26*$AZ$3)/Z26, 0)</f>
        <v>6745.4449937099007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1.6930661E-2</v>
      </c>
      <c r="Q27" s="4">
        <f t="shared" si="21"/>
        <v>50</v>
      </c>
      <c r="R27">
        <f t="shared" si="0"/>
        <v>250000</v>
      </c>
      <c r="S27">
        <f t="shared" si="1"/>
        <v>6651.7560330492788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4785.8762615280666</v>
      </c>
      <c r="AC27">
        <f t="shared" si="2"/>
        <v>4592.3075054407891</v>
      </c>
      <c r="AE27">
        <f t="shared" si="3"/>
        <v>0</v>
      </c>
      <c r="AF27">
        <f t="shared" si="4"/>
        <v>0</v>
      </c>
      <c r="AG27">
        <f t="shared" si="4"/>
        <v>-34.519512461250002</v>
      </c>
      <c r="AH27">
        <f t="shared" si="5"/>
        <v>-3003.0653517832166</v>
      </c>
      <c r="AI27">
        <f t="shared" si="6"/>
        <v>-3037.5848642444666</v>
      </c>
      <c r="AJ27">
        <f t="shared" si="7"/>
        <v>193.56875608727751</v>
      </c>
      <c r="AK27">
        <f t="shared" si="22"/>
        <v>335.01133830696472</v>
      </c>
      <c r="AL27">
        <f t="shared" si="8"/>
        <v>-2509.0047698502244</v>
      </c>
      <c r="AN27">
        <f t="shared" si="9"/>
        <v>0</v>
      </c>
      <c r="AO27">
        <f t="shared" si="9"/>
        <v>0</v>
      </c>
      <c r="AP27">
        <f t="shared" si="9"/>
        <v>-5.8173668399941576</v>
      </c>
      <c r="AQ27">
        <f t="shared" si="9"/>
        <v>-506.08863075369351</v>
      </c>
      <c r="AR27">
        <f t="shared" si="9"/>
        <v>-511.90599759368769</v>
      </c>
      <c r="AS27">
        <f t="shared" si="9"/>
        <v>32.620983977833077</v>
      </c>
      <c r="AT27">
        <f t="shared" si="9"/>
        <v>56.457455842597064</v>
      </c>
      <c r="AU27">
        <f t="shared" si="9"/>
        <v>-422.82755777325758</v>
      </c>
      <c r="AW27">
        <v>24</v>
      </c>
      <c r="AX27">
        <f>IF(Z27&gt;0, (R27*SUMPRODUCT(K27:$K$98, X27:$X$98)-K27*$AZ$3)/Z27, 0)</f>
        <v>6651.7560330492788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1.9185959999999998E-2</v>
      </c>
      <c r="Q28" s="4">
        <f t="shared" si="21"/>
        <v>50</v>
      </c>
      <c r="R28">
        <f t="shared" si="0"/>
        <v>250000</v>
      </c>
      <c r="S28">
        <f t="shared" si="1"/>
        <v>6519.4869316791546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4592.3075054407891</v>
      </c>
      <c r="AC28">
        <f t="shared" si="2"/>
        <v>4369.6244874222484</v>
      </c>
      <c r="AE28">
        <f t="shared" si="3"/>
        <v>0</v>
      </c>
      <c r="AF28">
        <f t="shared" si="4"/>
        <v>0</v>
      </c>
      <c r="AG28">
        <f t="shared" si="4"/>
        <v>-33.512027351336457</v>
      </c>
      <c r="AH28">
        <f t="shared" si="5"/>
        <v>-3311.44992650522</v>
      </c>
      <c r="AI28">
        <f t="shared" si="6"/>
        <v>-3344.9619538565566</v>
      </c>
      <c r="AJ28">
        <f t="shared" si="7"/>
        <v>222.68301801854068</v>
      </c>
      <c r="AK28">
        <f t="shared" si="22"/>
        <v>321.46152538085528</v>
      </c>
      <c r="AL28">
        <f t="shared" si="8"/>
        <v>-2800.8174104571608</v>
      </c>
      <c r="AN28">
        <f t="shared" si="9"/>
        <v>0</v>
      </c>
      <c r="AO28">
        <f t="shared" si="9"/>
        <v>0</v>
      </c>
      <c r="AP28">
        <f t="shared" si="9"/>
        <v>-5.0424833965149656</v>
      </c>
      <c r="AQ28">
        <f t="shared" si="9"/>
        <v>-498.26681918506387</v>
      </c>
      <c r="AR28">
        <f t="shared" si="9"/>
        <v>-503.30930258157883</v>
      </c>
      <c r="AS28">
        <f t="shared" si="9"/>
        <v>33.506639549801939</v>
      </c>
      <c r="AT28">
        <f t="shared" si="9"/>
        <v>48.369631217989955</v>
      </c>
      <c r="AU28">
        <f t="shared" si="9"/>
        <v>-421.43303181378695</v>
      </c>
      <c r="AW28">
        <v>25</v>
      </c>
      <c r="AX28">
        <f>IF(Z28&gt;0, (R28*SUMPRODUCT(K28:$K$98, X28:$X$98)-K28*$AZ$3)/Z28, 0)</f>
        <v>6519.4869316791546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2.1884238E-2</v>
      </c>
      <c r="Q29" s="4">
        <f t="shared" si="21"/>
        <v>50</v>
      </c>
      <c r="R29">
        <f t="shared" si="0"/>
        <v>250000</v>
      </c>
      <c r="S29">
        <f t="shared" si="1"/>
        <v>6356.2741541907772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4369.6244874222484</v>
      </c>
      <c r="AC29">
        <f t="shared" si="2"/>
        <v>4124.3983938935726</v>
      </c>
      <c r="AE29">
        <f t="shared" si="3"/>
        <v>0</v>
      </c>
      <c r="AF29">
        <f t="shared" si="4"/>
        <v>0</v>
      </c>
      <c r="AG29">
        <f t="shared" si="4"/>
        <v>-32.44352189540394</v>
      </c>
      <c r="AH29">
        <f t="shared" si="5"/>
        <v>-3666.9259120957831</v>
      </c>
      <c r="AI29">
        <f t="shared" si="6"/>
        <v>-3699.3694339911872</v>
      </c>
      <c r="AJ29">
        <f t="shared" si="7"/>
        <v>245.22609352867585</v>
      </c>
      <c r="AK29">
        <f t="shared" si="22"/>
        <v>305.87371411955741</v>
      </c>
      <c r="AL29">
        <f t="shared" si="8"/>
        <v>-3148.2696263429539</v>
      </c>
      <c r="AN29">
        <f t="shared" si="9"/>
        <v>0</v>
      </c>
      <c r="AO29">
        <f t="shared" si="9"/>
        <v>0</v>
      </c>
      <c r="AP29">
        <f t="shared" si="9"/>
        <v>-4.3586675498119956</v>
      </c>
      <c r="AQ29">
        <f t="shared" si="9"/>
        <v>-492.63797660884768</v>
      </c>
      <c r="AR29">
        <f t="shared" si="9"/>
        <v>-496.99664415865971</v>
      </c>
      <c r="AS29">
        <f t="shared" si="9"/>
        <v>32.945221535335811</v>
      </c>
      <c r="AT29">
        <f t="shared" si="9"/>
        <v>41.093005758485546</v>
      </c>
      <c r="AU29">
        <f t="shared" si="9"/>
        <v>-422.95841686483834</v>
      </c>
      <c r="AW29">
        <v>26</v>
      </c>
      <c r="AX29">
        <f>IF(Z29&gt;0, (R29*SUMPRODUCT(K29:$K$98, X29:$X$98)-K29*$AZ$3)/Z29, 0)</f>
        <v>6356.2741541907772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2.4761703999999999E-2</v>
      </c>
      <c r="Q30" s="4">
        <f t="shared" si="21"/>
        <v>50</v>
      </c>
      <c r="R30">
        <f t="shared" si="0"/>
        <v>250000</v>
      </c>
      <c r="S30">
        <f t="shared" si="1"/>
        <v>6159.3481333841837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4124.3983938935726</v>
      </c>
      <c r="AC30">
        <f t="shared" si="2"/>
        <v>3857.6896366207857</v>
      </c>
      <c r="AE30">
        <f t="shared" si="3"/>
        <v>0</v>
      </c>
      <c r="AF30">
        <f t="shared" si="4"/>
        <v>0</v>
      </c>
      <c r="AG30">
        <f t="shared" si="4"/>
        <v>-31.31572979055839</v>
      </c>
      <c r="AH30">
        <f t="shared" si="5"/>
        <v>-4016.7844294575561</v>
      </c>
      <c r="AI30">
        <f t="shared" si="6"/>
        <v>-4048.1001592481143</v>
      </c>
      <c r="AJ30">
        <f t="shared" si="7"/>
        <v>266.7087572727869</v>
      </c>
      <c r="AK30">
        <f t="shared" si="22"/>
        <v>288.70788757255013</v>
      </c>
      <c r="AL30">
        <f t="shared" si="8"/>
        <v>-3492.6835144027773</v>
      </c>
      <c r="AN30">
        <f t="shared" si="9"/>
        <v>0</v>
      </c>
      <c r="AO30">
        <f t="shared" si="9"/>
        <v>0</v>
      </c>
      <c r="AP30">
        <f t="shared" si="9"/>
        <v>-3.7563864630455588</v>
      </c>
      <c r="AQ30">
        <f t="shared" si="9"/>
        <v>-481.8215879591512</v>
      </c>
      <c r="AR30">
        <f t="shared" si="9"/>
        <v>-485.57797442219675</v>
      </c>
      <c r="AS30">
        <f t="shared" si="9"/>
        <v>31.992266253914956</v>
      </c>
      <c r="AT30">
        <f t="shared" si="9"/>
        <v>34.631107366975037</v>
      </c>
      <c r="AU30">
        <f t="shared" si="9"/>
        <v>-418.95460080130675</v>
      </c>
      <c r="AW30">
        <v>27</v>
      </c>
      <c r="AX30">
        <f>IF(Z30&gt;0, (R30*SUMPRODUCT(K30:$K$98, X30:$X$98)-K30*$AZ$3)/Z30, 0)</f>
        <v>6159.3481333841837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2.7627288E-2</v>
      </c>
      <c r="Q31" s="4">
        <f t="shared" si="21"/>
        <v>50</v>
      </c>
      <c r="R31">
        <f t="shared" si="0"/>
        <v>250000</v>
      </c>
      <c r="S31">
        <f t="shared" si="1"/>
        <v>5935.465756872668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3857.6896366207857</v>
      </c>
      <c r="AC31">
        <f t="shared" si="2"/>
        <v>3577.5905659259734</v>
      </c>
      <c r="AE31">
        <f t="shared" si="3"/>
        <v>0</v>
      </c>
      <c r="AF31">
        <f t="shared" si="4"/>
        <v>0</v>
      </c>
      <c r="AG31">
        <f t="shared" si="4"/>
        <v>-30.137403806798869</v>
      </c>
      <c r="AH31">
        <f t="shared" si="5"/>
        <v>-4325.843429269682</v>
      </c>
      <c r="AI31">
        <f t="shared" si="6"/>
        <v>-4355.9808330764808</v>
      </c>
      <c r="AJ31">
        <f t="shared" si="7"/>
        <v>280.09907069481233</v>
      </c>
      <c r="AK31">
        <f t="shared" si="22"/>
        <v>270.03827456345505</v>
      </c>
      <c r="AL31">
        <f t="shared" si="8"/>
        <v>-3805.8434878182134</v>
      </c>
      <c r="AN31">
        <f t="shared" si="9"/>
        <v>0</v>
      </c>
      <c r="AO31">
        <f t="shared" si="9"/>
        <v>0</v>
      </c>
      <c r="AP31">
        <f t="shared" si="9"/>
        <v>-3.2277177033582514</v>
      </c>
      <c r="AQ31">
        <f t="shared" si="9"/>
        <v>-463.29808327616519</v>
      </c>
      <c r="AR31">
        <f t="shared" si="9"/>
        <v>-466.52580097952347</v>
      </c>
      <c r="AS31">
        <f t="shared" si="9"/>
        <v>29.998626788545184</v>
      </c>
      <c r="AT31">
        <f t="shared" si="9"/>
        <v>28.921114936786598</v>
      </c>
      <c r="AU31">
        <f t="shared" si="9"/>
        <v>-407.60605925419162</v>
      </c>
      <c r="AW31">
        <v>28</v>
      </c>
      <c r="AX31">
        <f>IF(Z31&gt;0, (R31*SUMPRODUCT(K31:$K$98, X31:$X$98)-K31*$AZ$3)/Z31, 0)</f>
        <v>5935.465756872668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3.0780427999999999E-2</v>
      </c>
      <c r="Q32" s="4">
        <f t="shared" si="21"/>
        <v>50</v>
      </c>
      <c r="R32">
        <f t="shared" si="0"/>
        <v>250000</v>
      </c>
      <c r="S32">
        <f t="shared" si="1"/>
        <v>5698.0035013406759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3577.5905659259734</v>
      </c>
      <c r="AC32">
        <f t="shared" si="2"/>
        <v>3294.4018730643979</v>
      </c>
      <c r="AE32">
        <f t="shared" si="3"/>
        <v>0</v>
      </c>
      <c r="AF32">
        <f t="shared" si="4"/>
        <v>0</v>
      </c>
      <c r="AG32">
        <f t="shared" si="4"/>
        <v>-28.908387580748784</v>
      </c>
      <c r="AH32">
        <f t="shared" si="5"/>
        <v>-4638.210939910492</v>
      </c>
      <c r="AI32">
        <f t="shared" si="6"/>
        <v>-4667.1193274912412</v>
      </c>
      <c r="AJ32">
        <f t="shared" si="7"/>
        <v>283.18869286157542</v>
      </c>
      <c r="AK32">
        <f t="shared" si="22"/>
        <v>250.43133961481817</v>
      </c>
      <c r="AL32">
        <f t="shared" si="8"/>
        <v>-4133.4992950148471</v>
      </c>
      <c r="AN32">
        <f t="shared" si="9"/>
        <v>0</v>
      </c>
      <c r="AO32">
        <f t="shared" si="9"/>
        <v>0</v>
      </c>
      <c r="AP32">
        <f t="shared" si="9"/>
        <v>-2.7643660660286828</v>
      </c>
      <c r="AQ32">
        <f t="shared" si="9"/>
        <v>-443.52916237742852</v>
      </c>
      <c r="AR32">
        <f t="shared" si="9"/>
        <v>-446.29352844345726</v>
      </c>
      <c r="AS32">
        <f t="shared" si="9"/>
        <v>27.079933484456248</v>
      </c>
      <c r="AT32">
        <f t="shared" si="9"/>
        <v>23.947509876418241</v>
      </c>
      <c r="AU32">
        <f t="shared" si="9"/>
        <v>-395.26608508258272</v>
      </c>
      <c r="AW32">
        <v>29</v>
      </c>
      <c r="AX32">
        <f>IF(Z32&gt;0, (R32*SUMPRODUCT(K32:$K$98, X32:$X$98)-K32*$AZ$3)/Z32, 0)</f>
        <v>5698.0035013406759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3.4133669999999998E-2</v>
      </c>
      <c r="Q33" s="4">
        <f t="shared" si="21"/>
        <v>50</v>
      </c>
      <c r="R33">
        <f t="shared" si="0"/>
        <v>250000</v>
      </c>
      <c r="S33">
        <f t="shared" si="1"/>
        <v>5449.5227423196402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3294.4018730643979</v>
      </c>
      <c r="AC33">
        <f t="shared" si="2"/>
        <v>3011.6846664142799</v>
      </c>
      <c r="AE33">
        <f t="shared" si="3"/>
        <v>0</v>
      </c>
      <c r="AF33">
        <f t="shared" si="4"/>
        <v>0</v>
      </c>
      <c r="AG33">
        <f t="shared" si="4"/>
        <v>-27.63255434302792</v>
      </c>
      <c r="AH33">
        <f t="shared" si="5"/>
        <v>-4933.7468095668864</v>
      </c>
      <c r="AI33">
        <f t="shared" si="6"/>
        <v>-4961.379363909914</v>
      </c>
      <c r="AJ33">
        <f t="shared" si="7"/>
        <v>282.71720665011799</v>
      </c>
      <c r="AK33">
        <f t="shared" si="22"/>
        <v>230.60813111450787</v>
      </c>
      <c r="AL33">
        <f t="shared" si="8"/>
        <v>-4448.0540261452879</v>
      </c>
      <c r="AN33">
        <f t="shared" si="9"/>
        <v>0</v>
      </c>
      <c r="AO33">
        <f t="shared" si="9"/>
        <v>0</v>
      </c>
      <c r="AP33">
        <f t="shared" si="9"/>
        <v>-2.3592539699208701</v>
      </c>
      <c r="AQ33">
        <f t="shared" si="9"/>
        <v>-421.24088864741628</v>
      </c>
      <c r="AR33">
        <f t="shared" si="9"/>
        <v>-423.60014261733716</v>
      </c>
      <c r="AS33">
        <f t="shared" si="9"/>
        <v>24.138256777644724</v>
      </c>
      <c r="AT33">
        <f t="shared" si="9"/>
        <v>19.689209404023483</v>
      </c>
      <c r="AU33">
        <f t="shared" si="9"/>
        <v>-379.77267643566893</v>
      </c>
      <c r="AW33">
        <v>30</v>
      </c>
      <c r="AX33">
        <f>IF(Z33&gt;0, (R33*SUMPRODUCT(K33:$K$98, X33:$X$98)-K33*$AZ$3)/Z33, 0)</f>
        <v>5449.5227423196402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3.7867151000000002E-2</v>
      </c>
      <c r="Q34" s="4">
        <f t="shared" si="21"/>
        <v>50</v>
      </c>
      <c r="R34">
        <f t="shared" si="0"/>
        <v>250000</v>
      </c>
      <c r="S34">
        <f t="shared" si="1"/>
        <v>5195.8193646323816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3011.6846664142799</v>
      </c>
      <c r="AC34">
        <f t="shared" si="2"/>
        <v>2734.0258810948194</v>
      </c>
      <c r="AE34">
        <f t="shared" si="3"/>
        <v>0</v>
      </c>
      <c r="AF34">
        <f t="shared" si="4"/>
        <v>0</v>
      </c>
      <c r="AG34">
        <f t="shared" si="4"/>
        <v>-26.309862691774498</v>
      </c>
      <c r="AH34">
        <f t="shared" si="5"/>
        <v>-5231.830539115721</v>
      </c>
      <c r="AI34">
        <f t="shared" si="6"/>
        <v>-5258.1404018074954</v>
      </c>
      <c r="AJ34">
        <f t="shared" si="7"/>
        <v>277.65878531946055</v>
      </c>
      <c r="AK34">
        <f t="shared" si="22"/>
        <v>210.81792664899962</v>
      </c>
      <c r="AL34">
        <f t="shared" si="8"/>
        <v>-4769.6636898390352</v>
      </c>
      <c r="AN34">
        <f t="shared" si="9"/>
        <v>0</v>
      </c>
      <c r="AO34">
        <f t="shared" si="9"/>
        <v>0</v>
      </c>
      <c r="AP34">
        <f t="shared" si="9"/>
        <v>-2.0056457177636773</v>
      </c>
      <c r="AQ34">
        <f t="shared" si="9"/>
        <v>-398.83136752831723</v>
      </c>
      <c r="AR34">
        <f t="shared" si="9"/>
        <v>-400.83701324608091</v>
      </c>
      <c r="AS34">
        <f t="shared" si="9"/>
        <v>21.166402892309449</v>
      </c>
      <c r="AT34">
        <f t="shared" si="9"/>
        <v>16.071010204989598</v>
      </c>
      <c r="AU34">
        <f t="shared" ref="AU34:AU89" si="23">AL34*$K34</f>
        <v>-363.59960014878186</v>
      </c>
      <c r="AW34">
        <v>31</v>
      </c>
      <c r="AX34">
        <f>IF(Z34&gt;0, (R34*SUMPRODUCT(K34:$K$98, X34:$X$98)-K34*$AZ$3)/Z34, 0)</f>
        <v>5195.8193646323816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4.2172894000000002E-2</v>
      </c>
      <c r="Q35" s="4">
        <f t="shared" si="21"/>
        <v>50</v>
      </c>
      <c r="R35">
        <f t="shared" si="0"/>
        <v>250000</v>
      </c>
      <c r="S35">
        <f t="shared" si="1"/>
        <v>4939.1926918474874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2734.0258810948194</v>
      </c>
      <c r="AC35">
        <f t="shared" si="2"/>
        <v>2463.3928201093217</v>
      </c>
      <c r="AE35">
        <f t="shared" si="3"/>
        <v>0</v>
      </c>
      <c r="AF35">
        <f t="shared" ref="AF35:AG66" si="24">-$Z35*P35</f>
        <v>0</v>
      </c>
      <c r="AG35">
        <f t="shared" si="24"/>
        <v>-24.937201014401992</v>
      </c>
      <c r="AH35">
        <f t="shared" si="5"/>
        <v>-5547.8152522738037</v>
      </c>
      <c r="AI35">
        <f t="shared" ref="AI35:AI66" si="25">SUM(AE35:AH35)</f>
        <v>-5572.7524532882053</v>
      </c>
      <c r="AJ35">
        <f t="shared" si="7"/>
        <v>270.63306098549765</v>
      </c>
      <c r="AK35">
        <f t="shared" si="22"/>
        <v>191.38181167663737</v>
      </c>
      <c r="AL35">
        <f t="shared" ref="AL35:AL89" si="26">SUM(AI35:AK35)</f>
        <v>-5110.7375806260707</v>
      </c>
      <c r="AN35">
        <f t="shared" ref="AN35:AT66" si="27">AE35*$K35</f>
        <v>0</v>
      </c>
      <c r="AO35">
        <f t="shared" si="27"/>
        <v>0</v>
      </c>
      <c r="AP35">
        <f t="shared" si="27"/>
        <v>-1.6973262288653919</v>
      </c>
      <c r="AQ35">
        <f t="shared" si="27"/>
        <v>-377.60662614643519</v>
      </c>
      <c r="AR35">
        <f t="shared" si="27"/>
        <v>-379.30395237530058</v>
      </c>
      <c r="AS35">
        <f t="shared" si="27"/>
        <v>18.420374946792233</v>
      </c>
      <c r="AT35">
        <f t="shared" si="27"/>
        <v>13.026216073685658</v>
      </c>
      <c r="AU35">
        <f t="shared" si="23"/>
        <v>-347.85736135482273</v>
      </c>
      <c r="AW35">
        <v>32</v>
      </c>
      <c r="AX35">
        <f>IF(Z35&gt;0, (R35*SUMPRODUCT(K35:$K$98, X35:$X$98)-K35*$AZ$3)/Z35, 0)</f>
        <v>4939.1926918474874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4.6777600000000003E-2</v>
      </c>
      <c r="Q36" s="4">
        <f t="shared" si="21"/>
        <v>50</v>
      </c>
      <c r="R36">
        <f t="shared" si="0"/>
        <v>250000</v>
      </c>
      <c r="S36">
        <f t="shared" si="1"/>
        <v>4677.1362134590427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2463.3928201093217</v>
      </c>
      <c r="AC36">
        <f t="shared" si="2"/>
        <v>2200.2489676618306</v>
      </c>
      <c r="AE36">
        <f t="shared" si="3"/>
        <v>0</v>
      </c>
      <c r="AF36">
        <f t="shared" si="24"/>
        <v>0</v>
      </c>
      <c r="AG36">
        <f t="shared" si="24"/>
        <v>-23.521326590086684</v>
      </c>
      <c r="AH36">
        <f t="shared" si="5"/>
        <v>-5832.5120708564546</v>
      </c>
      <c r="AI36">
        <f t="shared" si="25"/>
        <v>-5856.0333974465411</v>
      </c>
      <c r="AJ36">
        <f t="shared" si="7"/>
        <v>263.1438524474911</v>
      </c>
      <c r="AK36">
        <f t="shared" si="22"/>
        <v>172.43749740765253</v>
      </c>
      <c r="AL36">
        <f t="shared" si="26"/>
        <v>-5420.4520475913978</v>
      </c>
      <c r="AN36">
        <f t="shared" si="27"/>
        <v>0</v>
      </c>
      <c r="AO36">
        <f t="shared" si="27"/>
        <v>0</v>
      </c>
      <c r="AP36">
        <f t="shared" si="27"/>
        <v>-1.4294251064047894</v>
      </c>
      <c r="AQ36">
        <f t="shared" si="27"/>
        <v>-354.45021162220428</v>
      </c>
      <c r="AR36">
        <f t="shared" si="27"/>
        <v>-355.87963672860906</v>
      </c>
      <c r="AS36">
        <f t="shared" si="27"/>
        <v>15.991633288364412</v>
      </c>
      <c r="AT36">
        <f t="shared" si="27"/>
        <v>10.47927663161625</v>
      </c>
      <c r="AU36">
        <f t="shared" si="23"/>
        <v>-329.40872680862844</v>
      </c>
      <c r="AW36">
        <v>33</v>
      </c>
      <c r="AX36">
        <f>IF(Z36&gt;0, (R36*SUMPRODUCT(K36:$K$98, X36:$X$98)-K36*$AZ$3)/Z36, 0)</f>
        <v>4677.1362134590427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5.1668436999999998E-2</v>
      </c>
      <c r="Q37" s="4">
        <f t="shared" si="21"/>
        <v>50</v>
      </c>
      <c r="R37">
        <f t="shared" si="0"/>
        <v>250000</v>
      </c>
      <c r="S37">
        <f t="shared" si="1"/>
        <v>4413.0647364686765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2200.2489676618306</v>
      </c>
      <c r="AC37">
        <f t="shared" si="2"/>
        <v>1947.9976611279712</v>
      </c>
      <c r="AE37">
        <f t="shared" si="3"/>
        <v>0</v>
      </c>
      <c r="AF37">
        <f t="shared" si="24"/>
        <v>0</v>
      </c>
      <c r="AG37">
        <f t="shared" si="24"/>
        <v>-22.070803143109501</v>
      </c>
      <c r="AH37">
        <f t="shared" si="5"/>
        <v>-6076.5509053815922</v>
      </c>
      <c r="AI37">
        <f t="shared" si="25"/>
        <v>-6098.6217085247017</v>
      </c>
      <c r="AJ37">
        <f t="shared" si="7"/>
        <v>252.25130653385941</v>
      </c>
      <c r="AK37">
        <f t="shared" si="22"/>
        <v>154.01742773632816</v>
      </c>
      <c r="AL37">
        <f t="shared" si="26"/>
        <v>-5692.3529742545134</v>
      </c>
      <c r="AN37">
        <f t="shared" si="27"/>
        <v>0</v>
      </c>
      <c r="AO37">
        <f t="shared" si="27"/>
        <v>0</v>
      </c>
      <c r="AP37">
        <f t="shared" si="27"/>
        <v>-1.197566691325221</v>
      </c>
      <c r="AQ37">
        <f t="shared" si="27"/>
        <v>-329.71500471649171</v>
      </c>
      <c r="AR37">
        <f t="shared" si="27"/>
        <v>-330.91257140781693</v>
      </c>
      <c r="AS37">
        <f t="shared" si="27"/>
        <v>13.687212041603019</v>
      </c>
      <c r="AT37">
        <f t="shared" si="27"/>
        <v>8.357019911991733</v>
      </c>
      <c r="AU37">
        <f t="shared" si="23"/>
        <v>-308.86833945422211</v>
      </c>
      <c r="AW37">
        <v>34</v>
      </c>
      <c r="AX37">
        <f>IF(Z37&gt;0, (R37*SUMPRODUCT(K37:$K$98, X37:$X$98)-K37*$AZ$3)/Z37, 0)</f>
        <v>4413.0647364686765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5.7177164000000003E-2</v>
      </c>
      <c r="Q38" s="4">
        <f t="shared" si="21"/>
        <v>50</v>
      </c>
      <c r="R38">
        <f t="shared" si="0"/>
        <v>250000</v>
      </c>
      <c r="S38">
        <f t="shared" si="1"/>
        <v>4151.7371566598749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1947.9976611279712</v>
      </c>
      <c r="AC38">
        <f t="shared" si="2"/>
        <v>1709.5316788117857</v>
      </c>
      <c r="AE38">
        <f t="shared" si="3"/>
        <v>0</v>
      </c>
      <c r="AF38">
        <f t="shared" si="24"/>
        <v>0</v>
      </c>
      <c r="AG38">
        <f t="shared" si="24"/>
        <v>-20.588149180753117</v>
      </c>
      <c r="AH38">
        <f t="shared" si="5"/>
        <v>-6309.7296546264361</v>
      </c>
      <c r="AI38">
        <f t="shared" si="25"/>
        <v>-6330.3178038071892</v>
      </c>
      <c r="AJ38">
        <f t="shared" si="7"/>
        <v>238.46598231618555</v>
      </c>
      <c r="AK38">
        <f t="shared" si="22"/>
        <v>136.359836278958</v>
      </c>
      <c r="AL38">
        <f t="shared" si="26"/>
        <v>-5955.4919852120456</v>
      </c>
      <c r="AN38">
        <f t="shared" si="27"/>
        <v>0</v>
      </c>
      <c r="AO38">
        <f t="shared" si="27"/>
        <v>0</v>
      </c>
      <c r="AP38">
        <f t="shared" si="27"/>
        <v>-0.99742639044743664</v>
      </c>
      <c r="AQ38">
        <f t="shared" si="27"/>
        <v>-305.68512103053359</v>
      </c>
      <c r="AR38">
        <f t="shared" si="27"/>
        <v>-306.682547420981</v>
      </c>
      <c r="AS38">
        <f t="shared" si="27"/>
        <v>11.552872572367603</v>
      </c>
      <c r="AT38">
        <f t="shared" si="27"/>
        <v>6.6061741688210018</v>
      </c>
      <c r="AU38">
        <f t="shared" si="23"/>
        <v>-288.52350067979239</v>
      </c>
      <c r="AW38">
        <v>35</v>
      </c>
      <c r="AX38">
        <f>IF(Z38&gt;0, (R38*SUMPRODUCT(K38:$K$98, X38:$X$98)-K38*$AZ$3)/Z38, 0)</f>
        <v>4151.7371566598749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6.3388860000000005E-2</v>
      </c>
      <c r="Q39" s="4">
        <f t="shared" si="21"/>
        <v>50</v>
      </c>
      <c r="R39">
        <f t="shared" si="0"/>
        <v>250000</v>
      </c>
      <c r="S39">
        <f t="shared" si="1"/>
        <v>3892.9147006225194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1709.5316788117857</v>
      </c>
      <c r="AC39">
        <f t="shared" si="2"/>
        <v>1485.3188992100977</v>
      </c>
      <c r="AE39">
        <f t="shared" si="3"/>
        <v>0</v>
      </c>
      <c r="AF39">
        <f t="shared" si="24"/>
        <v>0</v>
      </c>
      <c r="AG39">
        <f t="shared" si="24"/>
        <v>-19.077208382867713</v>
      </c>
      <c r="AH39">
        <f t="shared" si="5"/>
        <v>-6525.2965303893716</v>
      </c>
      <c r="AI39">
        <f t="shared" si="25"/>
        <v>-6544.3737387722394</v>
      </c>
      <c r="AJ39">
        <f t="shared" si="7"/>
        <v>224.212779601688</v>
      </c>
      <c r="AK39">
        <f t="shared" si="22"/>
        <v>119.667217516825</v>
      </c>
      <c r="AL39">
        <f t="shared" si="26"/>
        <v>-6200.4937416537259</v>
      </c>
      <c r="AN39">
        <f t="shared" si="27"/>
        <v>0</v>
      </c>
      <c r="AO39">
        <f t="shared" si="27"/>
        <v>0</v>
      </c>
      <c r="AP39">
        <f t="shared" si="27"/>
        <v>-0.8252021470701647</v>
      </c>
      <c r="AQ39">
        <f t="shared" si="27"/>
        <v>-282.2576867159728</v>
      </c>
      <c r="AR39">
        <f t="shared" si="27"/>
        <v>-283.08288886304297</v>
      </c>
      <c r="AS39">
        <f t="shared" si="27"/>
        <v>9.6985294396658439</v>
      </c>
      <c r="AT39">
        <f t="shared" si="27"/>
        <v>5.1763152578172038</v>
      </c>
      <c r="AU39">
        <f t="shared" si="23"/>
        <v>-268.2080441655599</v>
      </c>
      <c r="AW39">
        <v>36</v>
      </c>
      <c r="AX39">
        <f>IF(Z39&gt;0, (R39*SUMPRODUCT(K39:$K$98, X39:$X$98)-K39*$AZ$3)/Z39, 0)</f>
        <v>3892.9147006225194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7.0498397000000004E-2</v>
      </c>
      <c r="Q40" s="4">
        <f t="shared" si="21"/>
        <v>50</v>
      </c>
      <c r="R40">
        <f t="shared" si="0"/>
        <v>250000</v>
      </c>
      <c r="S40">
        <f t="shared" si="1"/>
        <v>3636.5266698521823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1485.3188992100977</v>
      </c>
      <c r="AC40">
        <f t="shared" si="2"/>
        <v>1275.8043744841661</v>
      </c>
      <c r="AE40">
        <f t="shared" si="3"/>
        <v>0</v>
      </c>
      <c r="AF40">
        <f t="shared" si="24"/>
        <v>0</v>
      </c>
      <c r="AG40">
        <f t="shared" si="24"/>
        <v>-17.5415236888119</v>
      </c>
      <c r="AH40">
        <f t="shared" si="5"/>
        <v>-6724.5630511356812</v>
      </c>
      <c r="AI40">
        <f t="shared" si="25"/>
        <v>-6742.1045748244933</v>
      </c>
      <c r="AJ40">
        <f t="shared" si="7"/>
        <v>209.51452472593155</v>
      </c>
      <c r="AK40">
        <f t="shared" si="22"/>
        <v>103.97232294470685</v>
      </c>
      <c r="AL40">
        <f t="shared" si="26"/>
        <v>-6428.6177271538545</v>
      </c>
      <c r="AN40">
        <f t="shared" si="27"/>
        <v>0</v>
      </c>
      <c r="AO40">
        <f t="shared" si="27"/>
        <v>0</v>
      </c>
      <c r="AP40">
        <f t="shared" si="27"/>
        <v>-0.67747740806255186</v>
      </c>
      <c r="AQ40">
        <f t="shared" si="27"/>
        <v>-259.71173468484312</v>
      </c>
      <c r="AR40">
        <f t="shared" si="27"/>
        <v>-260.38921209290567</v>
      </c>
      <c r="AS40">
        <f t="shared" si="27"/>
        <v>8.0917347706409721</v>
      </c>
      <c r="AT40">
        <f t="shared" si="27"/>
        <v>4.0155519616433875</v>
      </c>
      <c r="AU40">
        <f t="shared" si="23"/>
        <v>-248.2819253606213</v>
      </c>
      <c r="AW40">
        <v>37</v>
      </c>
      <c r="AX40">
        <f>IF(Z40&gt;0, (R40*SUMPRODUCT(K40:$K$98, X40:$X$98)-K40*$AZ$3)/Z40, 0)</f>
        <v>3636.5266698521823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7.8701599999999997E-2</v>
      </c>
      <c r="Q41" s="4">
        <f t="shared" si="21"/>
        <v>50</v>
      </c>
      <c r="R41">
        <f t="shared" si="0"/>
        <v>250000</v>
      </c>
      <c r="S41">
        <f t="shared" si="1"/>
        <v>3381.3070185217907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1275.8043744841661</v>
      </c>
      <c r="AC41">
        <f t="shared" si="2"/>
        <v>1081.0418915761447</v>
      </c>
      <c r="AE41">
        <f t="shared" si="3"/>
        <v>0</v>
      </c>
      <c r="AF41">
        <f t="shared" si="24"/>
        <v>0</v>
      </c>
      <c r="AG41">
        <f t="shared" si="24"/>
        <v>-15.985562471176381</v>
      </c>
      <c r="AH41">
        <f t="shared" si="5"/>
        <v>-6902.729903736993</v>
      </c>
      <c r="AI41">
        <f t="shared" si="25"/>
        <v>-6918.7154662081693</v>
      </c>
      <c r="AJ41">
        <f t="shared" si="7"/>
        <v>194.76248290802141</v>
      </c>
      <c r="AK41">
        <f t="shared" si="22"/>
        <v>89.306306213891645</v>
      </c>
      <c r="AL41">
        <f t="shared" si="26"/>
        <v>-6634.6466770862562</v>
      </c>
      <c r="AN41">
        <f t="shared" si="27"/>
        <v>0</v>
      </c>
      <c r="AO41">
        <f t="shared" si="27"/>
        <v>0</v>
      </c>
      <c r="AP41">
        <f t="shared" si="27"/>
        <v>-0.55123578393174155</v>
      </c>
      <c r="AQ41">
        <f t="shared" si="27"/>
        <v>-238.0292677606059</v>
      </c>
      <c r="AR41">
        <f t="shared" si="27"/>
        <v>-238.58050354453763</v>
      </c>
      <c r="AS41">
        <f t="shared" si="27"/>
        <v>6.7160633315140981</v>
      </c>
      <c r="AT41">
        <f t="shared" si="27"/>
        <v>3.0795808283022499</v>
      </c>
      <c r="AU41">
        <f t="shared" si="23"/>
        <v>-228.7848593847213</v>
      </c>
      <c r="AW41">
        <v>38</v>
      </c>
      <c r="AX41">
        <f>IF(Z41&gt;0, (R41*SUMPRODUCT(K41:$K$98, X41:$X$98)-K41*$AZ$3)/Z41, 0)</f>
        <v>3381.3070185217907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8.8159118999999994E-2</v>
      </c>
      <c r="Q42" s="4">
        <f t="shared" si="21"/>
        <v>50</v>
      </c>
      <c r="R42">
        <f t="shared" si="0"/>
        <v>250000</v>
      </c>
      <c r="S42">
        <f t="shared" si="1"/>
        <v>3124.916478285757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1081.0418915761447</v>
      </c>
      <c r="AC42">
        <f t="shared" si="2"/>
        <v>901.00302718770172</v>
      </c>
      <c r="AE42">
        <f t="shared" si="3"/>
        <v>0</v>
      </c>
      <c r="AF42">
        <f t="shared" si="24"/>
        <v>0</v>
      </c>
      <c r="AG42">
        <f t="shared" si="24"/>
        <v>-14.416433742286245</v>
      </c>
      <c r="AH42">
        <f t="shared" si="5"/>
        <v>-7046.3655208918635</v>
      </c>
      <c r="AI42">
        <f t="shared" si="25"/>
        <v>-7060.7819546341498</v>
      </c>
      <c r="AJ42">
        <f t="shared" si="7"/>
        <v>180.03886438844302</v>
      </c>
      <c r="AK42">
        <f t="shared" si="22"/>
        <v>75.672932410330134</v>
      </c>
      <c r="AL42">
        <f t="shared" si="26"/>
        <v>-6805.0701578353774</v>
      </c>
      <c r="AN42">
        <f t="shared" si="27"/>
        <v>0</v>
      </c>
      <c r="AO42">
        <f t="shared" si="27"/>
        <v>0</v>
      </c>
      <c r="AP42">
        <f t="shared" si="27"/>
        <v>-0.44386336162475654</v>
      </c>
      <c r="AQ42">
        <f t="shared" si="27"/>
        <v>-216.94848693168163</v>
      </c>
      <c r="AR42">
        <f t="shared" si="27"/>
        <v>-217.39235029330638</v>
      </c>
      <c r="AS42">
        <f t="shared" si="27"/>
        <v>5.5431639335433145</v>
      </c>
      <c r="AT42">
        <f t="shared" si="27"/>
        <v>2.3298717813359482</v>
      </c>
      <c r="AU42">
        <f t="shared" si="23"/>
        <v>-209.51931457842713</v>
      </c>
      <c r="AW42">
        <v>39</v>
      </c>
      <c r="AX42">
        <f>IF(Z42&gt;0, (R42*SUMPRODUCT(K42:$K$98, X42:$X$98)-K42*$AZ$3)/Z42, 0)</f>
        <v>3124.916478285757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9.9426106E-2</v>
      </c>
      <c r="Q43" s="4">
        <f t="shared" si="21"/>
        <v>50</v>
      </c>
      <c r="R43">
        <f t="shared" si="0"/>
        <v>250000</v>
      </c>
      <c r="S43">
        <f t="shared" si="1"/>
        <v>2865.6337877388396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901.00302718770172</v>
      </c>
      <c r="AC43">
        <f t="shared" si="2"/>
        <v>735.83168612402233</v>
      </c>
      <c r="AE43">
        <f t="shared" si="3"/>
        <v>0</v>
      </c>
      <c r="AF43">
        <f t="shared" si="24"/>
        <v>0</v>
      </c>
      <c r="AG43">
        <f t="shared" si="24"/>
        <v>-12.838899535460854</v>
      </c>
      <c r="AH43">
        <f t="shared" si="5"/>
        <v>-7166.8493470126441</v>
      </c>
      <c r="AI43">
        <f t="shared" si="25"/>
        <v>-7179.6882465481049</v>
      </c>
      <c r="AJ43">
        <f t="shared" si="7"/>
        <v>165.17134106367939</v>
      </c>
      <c r="AK43">
        <f t="shared" si="22"/>
        <v>63.070211903139125</v>
      </c>
      <c r="AL43">
        <f t="shared" si="26"/>
        <v>-6951.4466935812861</v>
      </c>
      <c r="AN43">
        <f t="shared" si="27"/>
        <v>0</v>
      </c>
      <c r="AO43">
        <f t="shared" si="27"/>
        <v>0</v>
      </c>
      <c r="AP43">
        <f t="shared" si="27"/>
        <v>-0.35294028782686576</v>
      </c>
      <c r="AQ43">
        <f t="shared" si="27"/>
        <v>-197.01609661794365</v>
      </c>
      <c r="AR43">
        <f t="shared" si="27"/>
        <v>-197.36903690577051</v>
      </c>
      <c r="AS43">
        <f t="shared" si="27"/>
        <v>4.5405465238475271</v>
      </c>
      <c r="AT43">
        <f t="shared" si="27"/>
        <v>1.7337949160606396</v>
      </c>
      <c r="AU43">
        <f t="shared" si="23"/>
        <v>-191.09469546586234</v>
      </c>
      <c r="AW43">
        <v>40</v>
      </c>
      <c r="AX43">
        <f>IF(Z43&gt;0, (R43*SUMPRODUCT(K43:$K$98, X43:$X$98)-K43*$AZ$3)/Z43, 0)</f>
        <v>2865.6337877388396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0.112419382</v>
      </c>
      <c r="Q44" s="4">
        <f t="shared" si="21"/>
        <v>50</v>
      </c>
      <c r="R44">
        <f t="shared" si="0"/>
        <v>250000</v>
      </c>
      <c r="S44">
        <f t="shared" si="1"/>
        <v>2596.2385220471319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735.83168612402233</v>
      </c>
      <c r="AC44">
        <f t="shared" si="2"/>
        <v>585.04518403108</v>
      </c>
      <c r="AE44">
        <f t="shared" si="3"/>
        <v>0</v>
      </c>
      <c r="AF44">
        <f t="shared" si="24"/>
        <v>0</v>
      </c>
      <c r="AG44">
        <f t="shared" si="24"/>
        <v>-11.267169388769648</v>
      </c>
      <c r="AH44">
        <f t="shared" si="5"/>
        <v>-7216.7057566829817</v>
      </c>
      <c r="AI44">
        <f t="shared" si="25"/>
        <v>-7227.9729260717513</v>
      </c>
      <c r="AJ44">
        <f t="shared" si="7"/>
        <v>150.78650209294233</v>
      </c>
      <c r="AK44">
        <f t="shared" si="22"/>
        <v>51.508218028681569</v>
      </c>
      <c r="AL44">
        <f t="shared" si="26"/>
        <v>-7025.6782059501274</v>
      </c>
      <c r="AN44">
        <f t="shared" si="27"/>
        <v>0</v>
      </c>
      <c r="AO44">
        <f t="shared" si="27"/>
        <v>0</v>
      </c>
      <c r="AP44">
        <f t="shared" si="27"/>
        <v>-0.2765478177751774</v>
      </c>
      <c r="AQ44">
        <f t="shared" si="27"/>
        <v>-177.13093321606414</v>
      </c>
      <c r="AR44">
        <f t="shared" si="27"/>
        <v>-177.40748103383933</v>
      </c>
      <c r="AS44">
        <f t="shared" si="27"/>
        <v>3.7009897219898757</v>
      </c>
      <c r="AT44">
        <f t="shared" si="27"/>
        <v>1.264247017313672</v>
      </c>
      <c r="AU44">
        <f t="shared" si="23"/>
        <v>-172.44224429453578</v>
      </c>
      <c r="AW44">
        <v>41</v>
      </c>
      <c r="AX44">
        <f>IF(Z44&gt;0, (R44*SUMPRODUCT(K44:$K$98, X44:$X$98)-K44*$AZ$3)/Z44, 0)</f>
        <v>2596.2385220471319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0.12734142500000001</v>
      </c>
      <c r="Q45" s="4">
        <f t="shared" si="21"/>
        <v>50</v>
      </c>
      <c r="R45">
        <f t="shared" si="0"/>
        <v>250000</v>
      </c>
      <c r="S45">
        <f t="shared" si="1"/>
        <v>2310.7181129336864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585.04518403108</v>
      </c>
      <c r="AC45">
        <f t="shared" si="2"/>
        <v>449.1906744980534</v>
      </c>
      <c r="AE45">
        <f t="shared" si="3"/>
        <v>0</v>
      </c>
      <c r="AF45">
        <f t="shared" si="24"/>
        <v>0</v>
      </c>
      <c r="AG45">
        <f t="shared" si="24"/>
        <v>-9.7197202891996461</v>
      </c>
      <c r="AH45">
        <f t="shared" si="5"/>
        <v>-7173.887028411531</v>
      </c>
      <c r="AI45">
        <f t="shared" si="25"/>
        <v>-7183.6067487007303</v>
      </c>
      <c r="AJ45">
        <f t="shared" si="7"/>
        <v>135.8545095330266</v>
      </c>
      <c r="AK45">
        <f t="shared" si="22"/>
        <v>40.953162882175604</v>
      </c>
      <c r="AL45">
        <f t="shared" si="26"/>
        <v>-7006.7990762855279</v>
      </c>
      <c r="AN45">
        <f t="shared" si="27"/>
        <v>0</v>
      </c>
      <c r="AO45">
        <f t="shared" si="27"/>
        <v>0</v>
      </c>
      <c r="AP45">
        <f t="shared" si="27"/>
        <v>-0.21300566642972696</v>
      </c>
      <c r="AQ45">
        <f t="shared" si="27"/>
        <v>-157.21425533987241</v>
      </c>
      <c r="AR45">
        <f t="shared" si="27"/>
        <v>-157.42726100630213</v>
      </c>
      <c r="AS45">
        <f t="shared" si="27"/>
        <v>2.9772235701804188</v>
      </c>
      <c r="AT45">
        <f t="shared" si="27"/>
        <v>0.89748012211998263</v>
      </c>
      <c r="AU45">
        <f t="shared" si="23"/>
        <v>-153.55255731400172</v>
      </c>
      <c r="AW45">
        <v>42</v>
      </c>
      <c r="AX45">
        <f>IF(Z45&gt;0, (R45*SUMPRODUCT(K45:$K$98, X45:$X$98)-K45*$AZ$3)/Z45, 0)</f>
        <v>2310.7181129336864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0.14457818</v>
      </c>
      <c r="Q46" s="4">
        <f t="shared" si="21"/>
        <v>50</v>
      </c>
      <c r="R46">
        <f t="shared" si="0"/>
        <v>250000</v>
      </c>
      <c r="S46">
        <f t="shared" si="1"/>
        <v>2000.8507954122922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449.1906744980534</v>
      </c>
      <c r="AC46">
        <f t="shared" si="2"/>
        <v>328.83036887517881</v>
      </c>
      <c r="AE46">
        <f t="shared" si="3"/>
        <v>0</v>
      </c>
      <c r="AF46">
        <f t="shared" si="24"/>
        <v>0</v>
      </c>
      <c r="AG46">
        <f t="shared" si="24"/>
        <v>-8.2172636167860915</v>
      </c>
      <c r="AH46">
        <f t="shared" si="5"/>
        <v>-7026.2973476077923</v>
      </c>
      <c r="AI46">
        <f t="shared" si="25"/>
        <v>-7034.5146112245784</v>
      </c>
      <c r="AJ46">
        <f t="shared" si="7"/>
        <v>120.36030562287459</v>
      </c>
      <c r="AK46">
        <f t="shared" si="22"/>
        <v>31.443347214863742</v>
      </c>
      <c r="AL46">
        <f t="shared" si="26"/>
        <v>-6882.7109583868396</v>
      </c>
      <c r="AN46">
        <f t="shared" si="27"/>
        <v>0</v>
      </c>
      <c r="AO46">
        <f t="shared" si="27"/>
        <v>0</v>
      </c>
      <c r="AP46">
        <f t="shared" si="27"/>
        <v>-0.16078539123511842</v>
      </c>
      <c r="AQ46">
        <f t="shared" si="27"/>
        <v>-137.48201599150454</v>
      </c>
      <c r="AR46">
        <f t="shared" si="27"/>
        <v>-137.64280138273963</v>
      </c>
      <c r="AS46">
        <f t="shared" si="27"/>
        <v>2.3550636478571771</v>
      </c>
      <c r="AT46">
        <f t="shared" si="27"/>
        <v>0.61524506447085114</v>
      </c>
      <c r="AU46">
        <f t="shared" si="23"/>
        <v>-134.6724926704116</v>
      </c>
      <c r="AW46">
        <v>43</v>
      </c>
      <c r="AX46">
        <f>IF(Z46&gt;0, (R46*SUMPRODUCT(K46:$K$98, X46:$X$98)-K46*$AZ$3)/Z46, 0)</f>
        <v>2000.8507954122922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0.16385111999999999</v>
      </c>
      <c r="Q47" s="4">
        <f t="shared" si="21"/>
        <v>50</v>
      </c>
      <c r="R47">
        <f t="shared" si="0"/>
        <v>250000</v>
      </c>
      <c r="S47">
        <f t="shared" si="1"/>
        <v>1651.6727965890175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328.83036887517881</v>
      </c>
      <c r="AC47">
        <f t="shared" si="2"/>
        <v>224.25366513099362</v>
      </c>
      <c r="AE47">
        <f t="shared" si="3"/>
        <v>0</v>
      </c>
      <c r="AF47">
        <f t="shared" si="24"/>
        <v>0</v>
      </c>
      <c r="AG47">
        <f t="shared" si="24"/>
        <v>-6.7886831336725777</v>
      </c>
      <c r="AH47">
        <f t="shared" si="5"/>
        <v>-6732.0392347282586</v>
      </c>
      <c r="AI47">
        <f t="shared" si="25"/>
        <v>-6738.8279178619314</v>
      </c>
      <c r="AJ47">
        <f t="shared" si="7"/>
        <v>104.57670374418518</v>
      </c>
      <c r="AK47">
        <f t="shared" si="22"/>
        <v>23.018125821262519</v>
      </c>
      <c r="AL47">
        <f t="shared" si="26"/>
        <v>-6611.2330882964834</v>
      </c>
      <c r="AN47">
        <f t="shared" si="27"/>
        <v>0</v>
      </c>
      <c r="AO47">
        <f t="shared" si="27"/>
        <v>0</v>
      </c>
      <c r="AP47">
        <f t="shared" si="27"/>
        <v>-0.11860059900826328</v>
      </c>
      <c r="AQ47">
        <f t="shared" si="27"/>
        <v>-117.61101086389434</v>
      </c>
      <c r="AR47">
        <f t="shared" si="27"/>
        <v>-117.72961146290261</v>
      </c>
      <c r="AS47">
        <f t="shared" si="27"/>
        <v>1.8269905167396268</v>
      </c>
      <c r="AT47">
        <f t="shared" si="27"/>
        <v>0.40213447242932915</v>
      </c>
      <c r="AU47">
        <f t="shared" si="23"/>
        <v>-115.50048647373364</v>
      </c>
      <c r="AW47">
        <v>44</v>
      </c>
      <c r="AX47">
        <f>IF(Z47&gt;0, (R47*SUMPRODUCT(K47:$K$98, X47:$X$98)-K47*$AZ$3)/Z47, 0)</f>
        <v>1651.6727965890175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0.185300933</v>
      </c>
      <c r="Q48" s="4">
        <f t="shared" si="21"/>
        <v>50</v>
      </c>
      <c r="R48">
        <f t="shared" si="0"/>
        <v>250000</v>
      </c>
      <c r="S48">
        <f t="shared" si="1"/>
        <v>1244.9771863262372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224.25366513099362</v>
      </c>
      <c r="AC48">
        <f t="shared" si="2"/>
        <v>136.02239734506341</v>
      </c>
      <c r="AE48">
        <f t="shared" si="3"/>
        <v>0</v>
      </c>
      <c r="AF48">
        <f t="shared" si="24"/>
        <v>0</v>
      </c>
      <c r="AG48">
        <f t="shared" si="24"/>
        <v>-5.46284698382496</v>
      </c>
      <c r="AH48">
        <f t="shared" si="5"/>
        <v>-6289.746592554462</v>
      </c>
      <c r="AI48">
        <f t="shared" si="25"/>
        <v>-6295.2094395382874</v>
      </c>
      <c r="AJ48">
        <f t="shared" si="7"/>
        <v>88.231267785930214</v>
      </c>
      <c r="AK48">
        <f t="shared" si="22"/>
        <v>15.697756559169555</v>
      </c>
      <c r="AL48">
        <f t="shared" si="26"/>
        <v>-6191.2804151931878</v>
      </c>
      <c r="AN48">
        <f t="shared" si="27"/>
        <v>0</v>
      </c>
      <c r="AO48">
        <f t="shared" si="27"/>
        <v>0</v>
      </c>
      <c r="AP48">
        <f t="shared" si="27"/>
        <v>-8.5212313721063027E-2</v>
      </c>
      <c r="AQ48">
        <f t="shared" si="27"/>
        <v>-98.110721654419919</v>
      </c>
      <c r="AR48">
        <f t="shared" si="27"/>
        <v>-98.195933968140977</v>
      </c>
      <c r="AS48">
        <f t="shared" si="27"/>
        <v>1.3762769656267404</v>
      </c>
      <c r="AT48">
        <f t="shared" si="27"/>
        <v>0.2448617288013886</v>
      </c>
      <c r="AU48">
        <f t="shared" si="23"/>
        <v>-96.574795273712851</v>
      </c>
      <c r="AW48">
        <v>45</v>
      </c>
      <c r="AX48">
        <f>IF(Z48&gt;0, (R48*SUMPRODUCT(K48:$K$98, X48:$X$98)-K48*$AZ$3)/Z48, 0)</f>
        <v>1244.9771863262372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0.20871278500000001</v>
      </c>
      <c r="Q49" s="4">
        <f t="shared" si="21"/>
        <v>50</v>
      </c>
      <c r="R49">
        <f t="shared" si="0"/>
        <v>250000</v>
      </c>
      <c r="S49">
        <f t="shared" si="1"/>
        <v>751.43861355364379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136.02239734506341</v>
      </c>
      <c r="AC49">
        <f t="shared" si="2"/>
        <v>64.143589153111151</v>
      </c>
      <c r="AE49">
        <f t="shared" si="3"/>
        <v>0</v>
      </c>
      <c r="AF49">
        <f t="shared" si="24"/>
        <v>0</v>
      </c>
      <c r="AG49">
        <f t="shared" si="24"/>
        <v>-4.2680525059637526</v>
      </c>
      <c r="AH49">
        <f t="shared" si="5"/>
        <v>-5700.8300401147872</v>
      </c>
      <c r="AI49">
        <f t="shared" si="25"/>
        <v>-5705.0980926207512</v>
      </c>
      <c r="AJ49">
        <f t="shared" si="7"/>
        <v>71.87880819195226</v>
      </c>
      <c r="AK49">
        <f t="shared" si="22"/>
        <v>9.5215678141544391</v>
      </c>
      <c r="AL49">
        <f t="shared" si="26"/>
        <v>-5623.6977166146444</v>
      </c>
      <c r="AN49">
        <f t="shared" si="27"/>
        <v>0</v>
      </c>
      <c r="AO49">
        <f t="shared" si="27"/>
        <v>0</v>
      </c>
      <c r="AP49">
        <f t="shared" si="27"/>
        <v>-5.9442224348960362E-2</v>
      </c>
      <c r="AQ49">
        <f t="shared" si="27"/>
        <v>-79.396871933110617</v>
      </c>
      <c r="AR49">
        <f t="shared" si="27"/>
        <v>-79.456314157459573</v>
      </c>
      <c r="AS49">
        <f t="shared" si="27"/>
        <v>1.0010739644162669</v>
      </c>
      <c r="AT49">
        <f t="shared" si="27"/>
        <v>0.13260923322099707</v>
      </c>
      <c r="AU49">
        <f t="shared" si="23"/>
        <v>-78.322630959822305</v>
      </c>
      <c r="AW49">
        <v>46</v>
      </c>
      <c r="AX49">
        <f>IF(Z49&gt;0, (R49*SUMPRODUCT(K49:$K$98, X49:$X$98)-K49*$AZ$3)/Z49, 0)</f>
        <v>751.43861355364379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0.23444695300000001</v>
      </c>
      <c r="Q50" s="4">
        <f t="shared" si="21"/>
        <v>50</v>
      </c>
      <c r="R50">
        <f t="shared" si="0"/>
        <v>250000</v>
      </c>
      <c r="S50">
        <f t="shared" si="1"/>
        <v>126.64692865458134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64.143589153111151</v>
      </c>
      <c r="AC50">
        <f t="shared" si="2"/>
        <v>8.1680685257751122</v>
      </c>
      <c r="AE50">
        <f t="shared" si="3"/>
        <v>0</v>
      </c>
      <c r="AF50">
        <f t="shared" si="24"/>
        <v>0</v>
      </c>
      <c r="AG50">
        <f t="shared" si="24"/>
        <v>-3.2247400756368991</v>
      </c>
      <c r="AH50">
        <f t="shared" si="5"/>
        <v>-5003.1595263360814</v>
      </c>
      <c r="AI50">
        <f t="shared" si="25"/>
        <v>-5006.3842664117183</v>
      </c>
      <c r="AJ50">
        <f t="shared" si="7"/>
        <v>55.975520627336039</v>
      </c>
      <c r="AK50">
        <f t="shared" si="22"/>
        <v>4.4900512407177811</v>
      </c>
      <c r="AL50">
        <f t="shared" si="26"/>
        <v>-4945.918694543665</v>
      </c>
      <c r="AN50">
        <f t="shared" si="27"/>
        <v>0</v>
      </c>
      <c r="AO50">
        <f t="shared" si="27"/>
        <v>0</v>
      </c>
      <c r="AP50">
        <f t="shared" si="27"/>
        <v>-4.0099780113673739E-2</v>
      </c>
      <c r="AQ50">
        <f t="shared" si="27"/>
        <v>-62.214501688197174</v>
      </c>
      <c r="AR50">
        <f t="shared" si="27"/>
        <v>-62.254601468310845</v>
      </c>
      <c r="AS50">
        <f t="shared" si="27"/>
        <v>0.69605798180843004</v>
      </c>
      <c r="AT50">
        <f t="shared" si="27"/>
        <v>5.5833978314159281E-2</v>
      </c>
      <c r="AU50">
        <f t="shared" si="23"/>
        <v>-61.502709508188261</v>
      </c>
      <c r="AW50">
        <v>47</v>
      </c>
      <c r="AX50">
        <f>IF(Z50&gt;0, (R50*SUMPRODUCT(K50:$K$98, X50:$X$98)-K50*$AZ$3)/Z50, 0)</f>
        <v>126.64692865458134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0.26339700100000002</v>
      </c>
      <c r="Q51" s="4">
        <f t="shared" si="21"/>
        <v>50</v>
      </c>
      <c r="R51">
        <f t="shared" si="0"/>
        <v>250000</v>
      </c>
      <c r="S51">
        <f t="shared" si="1"/>
        <v>-707.06393652695726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8.1680685257751122</v>
      </c>
      <c r="AC51">
        <f t="shared" si="2"/>
        <v>-33.134512353694703</v>
      </c>
      <c r="AE51">
        <f t="shared" si="3"/>
        <v>0</v>
      </c>
      <c r="AF51">
        <f t="shared" si="24"/>
        <v>0</v>
      </c>
      <c r="AG51">
        <f t="shared" si="24"/>
        <v>-2.3431058099532578</v>
      </c>
      <c r="AH51">
        <f t="shared" si="5"/>
        <v>-4246.9343246363624</v>
      </c>
      <c r="AI51">
        <f t="shared" si="25"/>
        <v>-4249.2774304463155</v>
      </c>
      <c r="AJ51">
        <f t="shared" si="7"/>
        <v>41.302580879469815</v>
      </c>
      <c r="AK51">
        <f t="shared" si="22"/>
        <v>0.57176479680425796</v>
      </c>
      <c r="AL51">
        <f t="shared" si="26"/>
        <v>-4207.4030847700415</v>
      </c>
      <c r="AN51">
        <f t="shared" si="27"/>
        <v>0</v>
      </c>
      <c r="AO51">
        <f t="shared" si="27"/>
        <v>0</v>
      </c>
      <c r="AP51">
        <f t="shared" si="27"/>
        <v>-2.6014839723067767E-2</v>
      </c>
      <c r="AQ51">
        <f t="shared" si="27"/>
        <v>-47.152508137058497</v>
      </c>
      <c r="AR51">
        <f t="shared" si="27"/>
        <v>-47.178522976781558</v>
      </c>
      <c r="AS51">
        <f t="shared" si="27"/>
        <v>0.45857084949564664</v>
      </c>
      <c r="AT51">
        <f t="shared" si="27"/>
        <v>6.3481424889010483E-3</v>
      </c>
      <c r="AU51">
        <f t="shared" si="23"/>
        <v>-46.713603984797011</v>
      </c>
      <c r="AW51">
        <v>48</v>
      </c>
      <c r="AX51">
        <f>IF(Z51&gt;0, (R51*SUMPRODUCT(K51:$K$98, X51:$X$98)-K51*$AZ$3)/Z51, 0)</f>
        <v>-707.06393652695726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0.29593128600000002</v>
      </c>
      <c r="Q52" s="4">
        <f t="shared" si="21"/>
        <v>50</v>
      </c>
      <c r="R52">
        <f t="shared" si="0"/>
        <v>250000</v>
      </c>
      <c r="S52">
        <f t="shared" si="1"/>
        <v>-1894.3785094357224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-33.134512353694703</v>
      </c>
      <c r="AC52">
        <f t="shared" si="2"/>
        <v>-61.615662625817947</v>
      </c>
      <c r="AE52">
        <f t="shared" si="3"/>
        <v>0</v>
      </c>
      <c r="AF52">
        <f t="shared" si="24"/>
        <v>0</v>
      </c>
      <c r="AG52">
        <f t="shared" si="24"/>
        <v>-1.626276436280186</v>
      </c>
      <c r="AH52">
        <f t="shared" si="5"/>
        <v>-3466.9915778676959</v>
      </c>
      <c r="AI52">
        <f t="shared" si="25"/>
        <v>-3468.6178543039759</v>
      </c>
      <c r="AJ52">
        <f t="shared" si="7"/>
        <v>28.481150272123244</v>
      </c>
      <c r="AK52">
        <f t="shared" si="22"/>
        <v>-2.3194158647586294</v>
      </c>
      <c r="AL52">
        <f t="shared" si="26"/>
        <v>-3442.4561198966112</v>
      </c>
      <c r="AN52">
        <f t="shared" si="27"/>
        <v>0</v>
      </c>
      <c r="AO52">
        <f t="shared" si="27"/>
        <v>0</v>
      </c>
      <c r="AP52">
        <f t="shared" si="27"/>
        <v>-1.6121505670987288E-2</v>
      </c>
      <c r="AQ52">
        <f t="shared" si="27"/>
        <v>-34.368772206836283</v>
      </c>
      <c r="AR52">
        <f t="shared" si="27"/>
        <v>-34.384893712507271</v>
      </c>
      <c r="AS52">
        <f t="shared" si="27"/>
        <v>0.28233762439460747</v>
      </c>
      <c r="AT52">
        <f t="shared" si="27"/>
        <v>-2.2992693728387695E-2</v>
      </c>
      <c r="AU52">
        <f t="shared" si="23"/>
        <v>-34.125548781841047</v>
      </c>
      <c r="AW52">
        <v>49</v>
      </c>
      <c r="AX52">
        <f>IF(Z52&gt;0, (R52*SUMPRODUCT(K52:$K$98, X52:$X$98)-K52*$AZ$3)/Z52, 0)</f>
        <v>-1894.3785094357224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0.33262349499999999</v>
      </c>
      <c r="Q53" s="4">
        <f t="shared" si="21"/>
        <v>50</v>
      </c>
      <c r="R53">
        <f t="shared" si="0"/>
        <v>250000</v>
      </c>
      <c r="S53">
        <f t="shared" si="1"/>
        <v>-3709.4456120361651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-61.615662625817947</v>
      </c>
      <c r="AC53">
        <f t="shared" si="2"/>
        <v>-79.313579596104958</v>
      </c>
      <c r="AE53">
        <f t="shared" si="3"/>
        <v>0</v>
      </c>
      <c r="AF53">
        <f t="shared" si="24"/>
        <v>0</v>
      </c>
      <c r="AG53">
        <f t="shared" si="24"/>
        <v>-1.069075919845724</v>
      </c>
      <c r="AH53">
        <f t="shared" si="5"/>
        <v>-2704.6887603583014</v>
      </c>
      <c r="AI53">
        <f t="shared" si="25"/>
        <v>-2705.7578362781469</v>
      </c>
      <c r="AJ53">
        <f t="shared" si="7"/>
        <v>17.697916970287011</v>
      </c>
      <c r="AK53">
        <f t="shared" si="22"/>
        <v>-4.3130963838072569</v>
      </c>
      <c r="AL53">
        <f t="shared" si="26"/>
        <v>-2692.3730156916668</v>
      </c>
      <c r="AN53">
        <f t="shared" si="27"/>
        <v>0</v>
      </c>
      <c r="AO53">
        <f t="shared" si="27"/>
        <v>0</v>
      </c>
      <c r="AP53">
        <f t="shared" si="27"/>
        <v>-9.4624098690458056E-3</v>
      </c>
      <c r="AQ53">
        <f t="shared" si="27"/>
        <v>-23.939248039937993</v>
      </c>
      <c r="AR53">
        <f t="shared" si="27"/>
        <v>-23.948710449807038</v>
      </c>
      <c r="AS53">
        <f t="shared" si="27"/>
        <v>0.15664457602352838</v>
      </c>
      <c r="AT53">
        <f t="shared" si="27"/>
        <v>-3.8175292353580546E-2</v>
      </c>
      <c r="AU53">
        <f t="shared" si="23"/>
        <v>-23.830241166137085</v>
      </c>
      <c r="AW53">
        <v>50</v>
      </c>
      <c r="AX53">
        <f>IF(Z53&gt;0, (R53*SUMPRODUCT(K53:$K$98, X53:$X$98)-K53*$AZ$3)/Z53, 0)</f>
        <v>-3709.4456120361651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0.37225971299999999</v>
      </c>
      <c r="Q54" s="4">
        <f t="shared" si="21"/>
        <v>50</v>
      </c>
      <c r="R54">
        <f t="shared" si="0"/>
        <v>250000</v>
      </c>
      <c r="S54">
        <f t="shared" si="1"/>
        <v>-6690.3867385514668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-79.313579596104958</v>
      </c>
      <c r="AC54">
        <f t="shared" si="2"/>
        <v>-88.368135460552566</v>
      </c>
      <c r="AE54">
        <f t="shared" si="3"/>
        <v>0</v>
      </c>
      <c r="AF54">
        <f t="shared" si="24"/>
        <v>0</v>
      </c>
      <c r="AG54">
        <f t="shared" si="24"/>
        <v>-0.66041126555028651</v>
      </c>
      <c r="AH54">
        <f t="shared" si="5"/>
        <v>-1989.8694754849009</v>
      </c>
      <c r="AI54">
        <f t="shared" si="25"/>
        <v>-1990.5298867504512</v>
      </c>
      <c r="AJ54">
        <f t="shared" si="7"/>
        <v>9.0545558644476074</v>
      </c>
      <c r="AK54">
        <f t="shared" si="22"/>
        <v>-5.5519505717273478</v>
      </c>
      <c r="AL54">
        <f t="shared" si="26"/>
        <v>-1987.0272814577309</v>
      </c>
      <c r="AN54">
        <f t="shared" si="27"/>
        <v>0</v>
      </c>
      <c r="AO54">
        <f t="shared" si="27"/>
        <v>0</v>
      </c>
      <c r="AP54">
        <f t="shared" si="27"/>
        <v>-5.2190283823357036E-3</v>
      </c>
      <c r="AQ54">
        <f t="shared" si="27"/>
        <v>-15.725330277407851</v>
      </c>
      <c r="AR54">
        <f t="shared" si="27"/>
        <v>-15.730549305790186</v>
      </c>
      <c r="AS54">
        <f t="shared" si="27"/>
        <v>7.1555387545698942E-2</v>
      </c>
      <c r="AT54">
        <f t="shared" si="27"/>
        <v>-4.3875368460024586E-2</v>
      </c>
      <c r="AU54">
        <f t="shared" si="23"/>
        <v>-15.702869286704512</v>
      </c>
      <c r="AW54">
        <v>51</v>
      </c>
      <c r="AX54">
        <f>IF(Z54&gt;0, (R54*SUMPRODUCT(K54:$K$98, X54:$X$98)-K54*$AZ$3)/Z54, 0)</f>
        <v>-6690.3867385514668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0.41367450300000003</v>
      </c>
      <c r="Q55" s="4">
        <f t="shared" si="21"/>
        <v>50</v>
      </c>
      <c r="R55">
        <f t="shared" si="0"/>
        <v>250000</v>
      </c>
      <c r="S55">
        <f t="shared" si="1"/>
        <v>-11928.630415580406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-88.368135460552566</v>
      </c>
      <c r="AC55">
        <f t="shared" si="2"/>
        <v>-90.803562009844001</v>
      </c>
      <c r="AE55">
        <f t="shared" si="3"/>
        <v>0</v>
      </c>
      <c r="AF55">
        <f t="shared" si="24"/>
        <v>0</v>
      </c>
      <c r="AG55">
        <f t="shared" si="24"/>
        <v>-0.3806118508426678</v>
      </c>
      <c r="AH55">
        <f t="shared" si="5"/>
        <v>-1365.9765102605791</v>
      </c>
      <c r="AI55">
        <f t="shared" si="25"/>
        <v>-1366.3571221114216</v>
      </c>
      <c r="AJ55">
        <f t="shared" si="7"/>
        <v>2.4354265492914351</v>
      </c>
      <c r="AK55">
        <f t="shared" si="22"/>
        <v>-6.1857694822386806</v>
      </c>
      <c r="AL55">
        <f t="shared" si="26"/>
        <v>-1370.1074650443688</v>
      </c>
      <c r="AN55">
        <f t="shared" si="27"/>
        <v>0</v>
      </c>
      <c r="AO55">
        <f t="shared" si="27"/>
        <v>0</v>
      </c>
      <c r="AP55">
        <f t="shared" si="27"/>
        <v>-2.6855885056310085E-3</v>
      </c>
      <c r="AQ55">
        <f t="shared" si="27"/>
        <v>-9.6382989830607855</v>
      </c>
      <c r="AR55">
        <f t="shared" si="27"/>
        <v>-9.6409845715664151</v>
      </c>
      <c r="AS55">
        <f t="shared" si="27"/>
        <v>1.7184313973947478E-2</v>
      </c>
      <c r="AT55">
        <f t="shared" si="27"/>
        <v>-4.3646647846628132E-2</v>
      </c>
      <c r="AU55">
        <f t="shared" si="23"/>
        <v>-9.6674469054390961</v>
      </c>
      <c r="AW55">
        <v>52</v>
      </c>
      <c r="AX55">
        <f>IF(Z55&gt;0, (R55*SUMPRODUCT(K55:$K$98, X55:$X$98)-K55*$AZ$3)/Z55, 0)</f>
        <v>-11928.630415580406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0.42102545200000002</v>
      </c>
      <c r="Q56" s="4">
        <f t="shared" si="21"/>
        <v>50</v>
      </c>
      <c r="R56">
        <f t="shared" si="0"/>
        <v>250000</v>
      </c>
      <c r="S56">
        <f t="shared" si="1"/>
        <v>-20450.80049992265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-90.803562009844001</v>
      </c>
      <c r="AC56">
        <f t="shared" si="2"/>
        <v>-88.575875521372268</v>
      </c>
      <c r="AE56">
        <f t="shared" si="3"/>
        <v>0</v>
      </c>
      <c r="AF56">
        <f t="shared" si="24"/>
        <v>0</v>
      </c>
      <c r="AG56">
        <f t="shared" si="24"/>
        <v>-0.21655845579665031</v>
      </c>
      <c r="AH56">
        <f t="shared" si="5"/>
        <v>-801.23638268795401</v>
      </c>
      <c r="AI56">
        <f t="shared" si="25"/>
        <v>-801.45294114375065</v>
      </c>
      <c r="AJ56">
        <f t="shared" si="7"/>
        <v>-2.2276864884717327</v>
      </c>
      <c r="AK56">
        <f t="shared" si="22"/>
        <v>-6.3562493406890805</v>
      </c>
      <c r="AL56">
        <f t="shared" si="26"/>
        <v>-810.03687697291139</v>
      </c>
      <c r="AN56">
        <f t="shared" si="27"/>
        <v>0</v>
      </c>
      <c r="AO56">
        <f t="shared" si="27"/>
        <v>0</v>
      </c>
      <c r="AP56">
        <f t="shared" si="27"/>
        <v>-1.3643138447369627E-3</v>
      </c>
      <c r="AQ56">
        <f t="shared" si="27"/>
        <v>-5.0477728324522317</v>
      </c>
      <c r="AR56">
        <f t="shared" si="27"/>
        <v>-5.0491371462969683</v>
      </c>
      <c r="AS56">
        <f t="shared" si="27"/>
        <v>-1.4034379340095313E-2</v>
      </c>
      <c r="AT56">
        <f t="shared" si="27"/>
        <v>-4.004424091500397E-2</v>
      </c>
      <c r="AU56">
        <f t="shared" si="23"/>
        <v>-5.1032157665520668</v>
      </c>
      <c r="AW56">
        <v>53</v>
      </c>
      <c r="AX56">
        <f>IF(Z56&gt;0, (R56*SUMPRODUCT(K56:$K$98, X56:$X$98)-K56*$AZ$3)/Z56, 0)</f>
        <v>-20450.80049992265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0.42896583300000002</v>
      </c>
      <c r="Q57" s="4">
        <f t="shared" si="21"/>
        <v>50</v>
      </c>
      <c r="R57">
        <f t="shared" si="0"/>
        <v>250000</v>
      </c>
      <c r="S57">
        <f t="shared" si="1"/>
        <v>-34169.250420600787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-88.575875521372268</v>
      </c>
      <c r="AC57">
        <f t="shared" si="2"/>
        <v>-83.029018468527596</v>
      </c>
      <c r="AE57">
        <f t="shared" si="3"/>
        <v>0</v>
      </c>
      <c r="AF57">
        <f t="shared" si="24"/>
        <v>0</v>
      </c>
      <c r="AG57">
        <f t="shared" si="24"/>
        <v>-0.12149669285468002</v>
      </c>
      <c r="AH57">
        <f t="shared" si="5"/>
        <v>-464.48089192001891</v>
      </c>
      <c r="AI57">
        <f t="shared" si="25"/>
        <v>-464.6023886128736</v>
      </c>
      <c r="AJ57">
        <f t="shared" si="7"/>
        <v>-5.5468570528446719</v>
      </c>
      <c r="AK57">
        <f t="shared" si="22"/>
        <v>-6.200311286496059</v>
      </c>
      <c r="AL57">
        <f t="shared" si="26"/>
        <v>-476.3495569522143</v>
      </c>
      <c r="AN57">
        <f t="shared" si="27"/>
        <v>0</v>
      </c>
      <c r="AO57">
        <f t="shared" si="27"/>
        <v>0</v>
      </c>
      <c r="AP57">
        <f t="shared" si="27"/>
        <v>-6.8341667982907959E-4</v>
      </c>
      <c r="AQ57">
        <f t="shared" si="27"/>
        <v>-2.6126965396474278</v>
      </c>
      <c r="AR57">
        <f t="shared" si="27"/>
        <v>-2.6133799563272571</v>
      </c>
      <c r="AS57">
        <f t="shared" si="27"/>
        <v>-3.120096968462955E-2</v>
      </c>
      <c r="AT57">
        <f t="shared" si="27"/>
        <v>-3.4876637822497586E-2</v>
      </c>
      <c r="AU57">
        <f t="shared" si="23"/>
        <v>-2.6794575638343838</v>
      </c>
      <c r="AW57">
        <v>54</v>
      </c>
      <c r="AX57">
        <f>IF(Z57&gt;0, (R57*SUMPRODUCT(K57:$K$98, X57:$X$98)-K57*$AZ$3)/Z57, 0)</f>
        <v>-34169.250420600787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0.43771532000000002</v>
      </c>
      <c r="Q58" s="4">
        <f t="shared" si="21"/>
        <v>50</v>
      </c>
      <c r="R58">
        <f t="shared" si="0"/>
        <v>250000</v>
      </c>
      <c r="S58">
        <f t="shared" si="1"/>
        <v>-56767.033351035374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-83.029018468527596</v>
      </c>
      <c r="AC58">
        <f t="shared" si="2"/>
        <v>-76.182224039159948</v>
      </c>
      <c r="AE58">
        <f t="shared" si="3"/>
        <v>0</v>
      </c>
      <c r="AF58">
        <f t="shared" si="24"/>
        <v>0</v>
      </c>
      <c r="AG58">
        <f t="shared" si="24"/>
        <v>-6.7100762134305242E-2</v>
      </c>
      <c r="AH58">
        <f t="shared" si="5"/>
        <v>-265.9048189591399</v>
      </c>
      <c r="AI58">
        <f t="shared" si="25"/>
        <v>-265.97191972127422</v>
      </c>
      <c r="AJ58">
        <f t="shared" si="7"/>
        <v>-6.8467944293676481</v>
      </c>
      <c r="AK58">
        <f t="shared" si="22"/>
        <v>-5.8120312927969326</v>
      </c>
      <c r="AL58">
        <f t="shared" si="26"/>
        <v>-278.6307454434388</v>
      </c>
      <c r="AN58">
        <f t="shared" si="27"/>
        <v>0</v>
      </c>
      <c r="AO58">
        <f t="shared" si="27"/>
        <v>0</v>
      </c>
      <c r="AP58">
        <f t="shared" si="27"/>
        <v>-3.370005020768443E-4</v>
      </c>
      <c r="AQ58">
        <f t="shared" si="27"/>
        <v>-1.3354551370746568</v>
      </c>
      <c r="AR58">
        <f t="shared" si="27"/>
        <v>-1.3357921375767337</v>
      </c>
      <c r="AS58">
        <f t="shared" si="27"/>
        <v>-3.4386690805322383E-2</v>
      </c>
      <c r="AT58">
        <f t="shared" si="27"/>
        <v>-2.9189794593369216E-2</v>
      </c>
      <c r="AU58">
        <f t="shared" si="23"/>
        <v>-1.3993686229754252</v>
      </c>
      <c r="AW58">
        <v>55</v>
      </c>
      <c r="AX58">
        <f>IF(Z58&gt;0, (R58*SUMPRODUCT(K58:$K$98, X58:$X$98)-K58*$AZ$3)/Z58, 0)</f>
        <v>-56767.033351035374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0.44739131599999998</v>
      </c>
      <c r="Q59" s="4">
        <f t="shared" si="21"/>
        <v>50</v>
      </c>
      <c r="R59">
        <f t="shared" si="0"/>
        <v>250000</v>
      </c>
      <c r="S59">
        <f t="shared" si="1"/>
        <v>-94854.073962232855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-76.182224039159948</v>
      </c>
      <c r="AC59">
        <f t="shared" si="2"/>
        <v>-69.071705096756858</v>
      </c>
      <c r="AE59">
        <f t="shared" si="3"/>
        <v>0</v>
      </c>
      <c r="AF59">
        <f t="shared" si="24"/>
        <v>0</v>
      </c>
      <c r="AG59">
        <f t="shared" si="24"/>
        <v>-3.6409456237092401E-2</v>
      </c>
      <c r="AH59">
        <f t="shared" si="5"/>
        <v>-150.10149137934897</v>
      </c>
      <c r="AI59">
        <f t="shared" si="25"/>
        <v>-150.13790083558607</v>
      </c>
      <c r="AJ59">
        <f t="shared" si="7"/>
        <v>-7.1105189424030897</v>
      </c>
      <c r="AK59">
        <f t="shared" si="22"/>
        <v>-5.3327556827411966</v>
      </c>
      <c r="AL59">
        <f t="shared" si="26"/>
        <v>-162.58117546073038</v>
      </c>
      <c r="AN59">
        <f t="shared" si="27"/>
        <v>0</v>
      </c>
      <c r="AO59">
        <f t="shared" si="27"/>
        <v>0</v>
      </c>
      <c r="AP59">
        <f t="shared" si="27"/>
        <v>-1.6326732048147836E-4</v>
      </c>
      <c r="AQ59">
        <f t="shared" si="27"/>
        <v>-0.67308525945008979</v>
      </c>
      <c r="AR59">
        <f t="shared" si="27"/>
        <v>-0.67324852677057134</v>
      </c>
      <c r="AS59">
        <f t="shared" si="27"/>
        <v>-3.1884996232826368E-2</v>
      </c>
      <c r="AT59">
        <f t="shared" si="27"/>
        <v>-2.391314842588986E-2</v>
      </c>
      <c r="AU59">
        <f t="shared" si="23"/>
        <v>-0.7290466714292877</v>
      </c>
      <c r="AW59">
        <v>56</v>
      </c>
      <c r="AX59">
        <f>IF(Z59&gt;0, (R59*SUMPRODUCT(K59:$K$98, X59:$X$98)-K59*$AZ$3)/Z59, 0)</f>
        <v>-94854.073962232855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0.457001349</v>
      </c>
      <c r="Q60" s="4">
        <f t="shared" si="21"/>
        <v>50</v>
      </c>
      <c r="R60">
        <f t="shared" si="0"/>
        <v>250000</v>
      </c>
      <c r="S60">
        <f t="shared" si="1"/>
        <v>-160267.77713618334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-69.071705096756858</v>
      </c>
      <c r="AC60">
        <f t="shared" si="2"/>
        <v>-62.203742070958953</v>
      </c>
      <c r="AE60">
        <f t="shared" si="3"/>
        <v>0</v>
      </c>
      <c r="AF60">
        <f t="shared" si="24"/>
        <v>0</v>
      </c>
      <c r="AG60">
        <f t="shared" si="24"/>
        <v>-1.9406191058013784E-2</v>
      </c>
      <c r="AH60">
        <f t="shared" si="5"/>
        <v>-83.195853083538452</v>
      </c>
      <c r="AI60">
        <f t="shared" si="25"/>
        <v>-83.215259274596463</v>
      </c>
      <c r="AJ60">
        <f t="shared" si="7"/>
        <v>-6.8679630257979056</v>
      </c>
      <c r="AK60">
        <f t="shared" si="22"/>
        <v>-4.8350193567729809</v>
      </c>
      <c r="AL60">
        <f t="shared" si="26"/>
        <v>-94.918241657167343</v>
      </c>
      <c r="AN60">
        <f t="shared" si="27"/>
        <v>0</v>
      </c>
      <c r="AO60">
        <f t="shared" si="27"/>
        <v>0</v>
      </c>
      <c r="AP60">
        <f t="shared" si="27"/>
        <v>-7.7697554972332709E-5</v>
      </c>
      <c r="AQ60">
        <f t="shared" si="27"/>
        <v>-0.33309547190915595</v>
      </c>
      <c r="AR60">
        <f t="shared" si="27"/>
        <v>-0.33317316946412828</v>
      </c>
      <c r="AS60">
        <f t="shared" si="27"/>
        <v>-2.7497613166315875E-2</v>
      </c>
      <c r="AT60">
        <f t="shared" si="27"/>
        <v>-1.9358213115707158E-2</v>
      </c>
      <c r="AU60">
        <f t="shared" si="23"/>
        <v>-0.38002899574615129</v>
      </c>
      <c r="AW60">
        <v>57</v>
      </c>
      <c r="AX60">
        <f>IF(Z60&gt;0, (R60*SUMPRODUCT(K60:$K$98, X60:$X$98)-K60*$AZ$3)/Z60, 0)</f>
        <v>-160267.77713618334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0.46737994300000002</v>
      </c>
      <c r="Q61" s="4">
        <f t="shared" si="21"/>
        <v>50</v>
      </c>
      <c r="R61">
        <f t="shared" si="0"/>
        <v>250000</v>
      </c>
      <c r="S61">
        <f t="shared" si="1"/>
        <v>-275110.44592280389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-62.203742070958953</v>
      </c>
      <c r="AC61">
        <f t="shared" si="2"/>
        <v>-55.803758716753826</v>
      </c>
      <c r="AE61">
        <f t="shared" si="3"/>
        <v>0</v>
      </c>
      <c r="AF61">
        <f t="shared" si="24"/>
        <v>0</v>
      </c>
      <c r="AG61">
        <f t="shared" si="24"/>
        <v>-1.0142064676892056E-2</v>
      </c>
      <c r="AH61">
        <f t="shared" si="5"/>
        <v>-45.35032235270797</v>
      </c>
      <c r="AI61">
        <f t="shared" si="25"/>
        <v>-45.360464417384861</v>
      </c>
      <c r="AJ61">
        <f t="shared" si="7"/>
        <v>-6.3999833542051263</v>
      </c>
      <c r="AK61">
        <f t="shared" si="22"/>
        <v>-4.3542619449671269</v>
      </c>
      <c r="AL61">
        <f t="shared" si="26"/>
        <v>-56.114709716557115</v>
      </c>
      <c r="AN61">
        <f t="shared" si="27"/>
        <v>0</v>
      </c>
      <c r="AO61">
        <f t="shared" si="27"/>
        <v>0</v>
      </c>
      <c r="AP61">
        <f t="shared" si="27"/>
        <v>-3.6255625543215315E-5</v>
      </c>
      <c r="AQ61">
        <f t="shared" si="27"/>
        <v>-0.16211731613485816</v>
      </c>
      <c r="AR61">
        <f t="shared" si="27"/>
        <v>-0.16215357176040138</v>
      </c>
      <c r="AS61">
        <f t="shared" si="27"/>
        <v>-2.2878517083562651E-2</v>
      </c>
      <c r="AT61">
        <f t="shared" si="27"/>
        <v>-1.5565518030415216E-2</v>
      </c>
      <c r="AU61">
        <f t="shared" si="23"/>
        <v>-0.20059760687437925</v>
      </c>
      <c r="AW61">
        <v>58</v>
      </c>
      <c r="AX61">
        <f>IF(Z61&gt;0, (R61*SUMPRODUCT(K61:$K$98, X61:$X$98)-K61*$AZ$3)/Z61, 0)</f>
        <v>-275110.44592280389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0.47825477199999999</v>
      </c>
      <c r="Q62" s="4">
        <f t="shared" si="21"/>
        <v>50</v>
      </c>
      <c r="R62">
        <f t="shared" si="0"/>
        <v>250000</v>
      </c>
      <c r="S62">
        <f t="shared" si="1"/>
        <v>-481240.11546594434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-55.803758716753826</v>
      </c>
      <c r="AC62">
        <f t="shared" si="2"/>
        <v>-49.954198509572358</v>
      </c>
      <c r="AE62">
        <f t="shared" si="3"/>
        <v>0</v>
      </c>
      <c r="AF62">
        <f t="shared" si="24"/>
        <v>0</v>
      </c>
      <c r="AG62">
        <f t="shared" si="24"/>
        <v>-5.1901532004668717E-3</v>
      </c>
      <c r="AH62">
        <f t="shared" si="5"/>
        <v>-24.252454148281316</v>
      </c>
      <c r="AI62">
        <f t="shared" si="25"/>
        <v>-24.257644301481783</v>
      </c>
      <c r="AJ62">
        <f t="shared" si="7"/>
        <v>-5.8495602071814687</v>
      </c>
      <c r="AK62">
        <f t="shared" si="22"/>
        <v>-3.9062631101727683</v>
      </c>
      <c r="AL62">
        <f t="shared" si="26"/>
        <v>-34.013467618836017</v>
      </c>
      <c r="AN62">
        <f t="shared" si="27"/>
        <v>0</v>
      </c>
      <c r="AO62">
        <f t="shared" si="27"/>
        <v>0</v>
      </c>
      <c r="AP62">
        <f t="shared" si="27"/>
        <v>-1.6565752999906557E-5</v>
      </c>
      <c r="AQ62">
        <f t="shared" si="27"/>
        <v>-7.740815146378488E-2</v>
      </c>
      <c r="AR62">
        <f t="shared" si="27"/>
        <v>-7.7424717216784789E-2</v>
      </c>
      <c r="AS62">
        <f t="shared" si="27"/>
        <v>-1.8670425670967428E-2</v>
      </c>
      <c r="AT62">
        <f t="shared" si="27"/>
        <v>-1.2467876638005205E-2</v>
      </c>
      <c r="AU62">
        <f t="shared" si="23"/>
        <v>-0.10856301952575741</v>
      </c>
      <c r="AW62">
        <v>59</v>
      </c>
      <c r="AX62">
        <f>IF(Z62&gt;0, (R62*SUMPRODUCT(K62:$K$98, X62:$X$98)-K62*$AZ$3)/Z62, 0)</f>
        <v>-481240.11546594434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0.48949088600000001</v>
      </c>
      <c r="Q63" s="4">
        <f t="shared" si="21"/>
        <v>50</v>
      </c>
      <c r="R63">
        <f t="shared" si="0"/>
        <v>250000</v>
      </c>
      <c r="S63">
        <f t="shared" si="1"/>
        <v>-859678.00577262184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-49.954198509572358</v>
      </c>
      <c r="AC63">
        <f t="shared" si="2"/>
        <v>-44.664037443789432</v>
      </c>
      <c r="AE63">
        <f t="shared" si="3"/>
        <v>0</v>
      </c>
      <c r="AF63">
        <f t="shared" si="24"/>
        <v>0</v>
      </c>
      <c r="AG63">
        <f t="shared" si="24"/>
        <v>-2.597718979889938E-3</v>
      </c>
      <c r="AH63">
        <f t="shared" si="5"/>
        <v>-12.702663442861324</v>
      </c>
      <c r="AI63">
        <f t="shared" si="25"/>
        <v>-12.705261161841214</v>
      </c>
      <c r="AJ63">
        <f t="shared" si="7"/>
        <v>-5.2901610657829252</v>
      </c>
      <c r="AK63">
        <f t="shared" si="22"/>
        <v>-3.4967938956700655</v>
      </c>
      <c r="AL63">
        <f t="shared" si="26"/>
        <v>-21.492216123294206</v>
      </c>
      <c r="AN63">
        <f t="shared" si="27"/>
        <v>0</v>
      </c>
      <c r="AO63">
        <f t="shared" si="27"/>
        <v>0</v>
      </c>
      <c r="AP63">
        <f t="shared" si="27"/>
        <v>-7.4029556756482787E-6</v>
      </c>
      <c r="AQ63">
        <f t="shared" si="27"/>
        <v>-3.619993354098848E-2</v>
      </c>
      <c r="AR63">
        <f t="shared" si="27"/>
        <v>-3.6207336496664126E-2</v>
      </c>
      <c r="AS63">
        <f t="shared" si="27"/>
        <v>-1.5075852388271241E-2</v>
      </c>
      <c r="AT63">
        <f t="shared" si="27"/>
        <v>-9.9651311080691824E-3</v>
      </c>
      <c r="AU63">
        <f t="shared" si="23"/>
        <v>-6.1248319993004556E-2</v>
      </c>
      <c r="AW63">
        <v>60</v>
      </c>
      <c r="AX63">
        <f>IF(Z63&gt;0, (R63*SUMPRODUCT(K63:$K$98, X63:$X$98)-K63*$AZ$3)/Z63, 0)</f>
        <v>-859678.00577262184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0.50154699899999999</v>
      </c>
      <c r="Q64" s="4">
        <f t="shared" si="21"/>
        <v>50</v>
      </c>
      <c r="R64">
        <f t="shared" si="0"/>
        <v>250000</v>
      </c>
      <c r="S64">
        <f t="shared" si="1"/>
        <v>-1572578.9545769987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-44.664037443789432</v>
      </c>
      <c r="AC64">
        <f t="shared" si="2"/>
        <v>-39.907764861931575</v>
      </c>
      <c r="AE64">
        <f t="shared" si="3"/>
        <v>0</v>
      </c>
      <c r="AF64">
        <f t="shared" si="24"/>
        <v>0</v>
      </c>
      <c r="AG64">
        <f t="shared" si="24"/>
        <v>-1.268863631481899E-3</v>
      </c>
      <c r="AH64">
        <f t="shared" si="5"/>
        <v>-6.514390793045699</v>
      </c>
      <c r="AI64">
        <f t="shared" si="25"/>
        <v>-6.5156596566771805</v>
      </c>
      <c r="AJ64">
        <f t="shared" si="7"/>
        <v>-4.7562725818578571</v>
      </c>
      <c r="AK64">
        <f t="shared" si="22"/>
        <v>-3.1264826210652608</v>
      </c>
      <c r="AL64">
        <f t="shared" si="26"/>
        <v>-14.398414859600297</v>
      </c>
      <c r="AN64">
        <f t="shared" si="27"/>
        <v>0</v>
      </c>
      <c r="AO64">
        <f t="shared" si="27"/>
        <v>0</v>
      </c>
      <c r="AP64">
        <f t="shared" si="27"/>
        <v>-3.2285677821789147E-6</v>
      </c>
      <c r="AQ64">
        <f t="shared" si="27"/>
        <v>-1.6575581262729518E-2</v>
      </c>
      <c r="AR64">
        <f t="shared" si="27"/>
        <v>-1.6578809830511694E-2</v>
      </c>
      <c r="AS64">
        <f t="shared" si="27"/>
        <v>-1.2102126690409649E-2</v>
      </c>
      <c r="AT64">
        <f t="shared" si="27"/>
        <v>-7.9551977150805319E-3</v>
      </c>
      <c r="AU64">
        <f t="shared" si="23"/>
        <v>-3.6636134236001872E-2</v>
      </c>
      <c r="AW64">
        <v>61</v>
      </c>
      <c r="AX64">
        <f>IF(Z64&gt;0, (R64*SUMPRODUCT(K64:$K$98, X64:$X$98)-K64*$AZ$3)/Z64, 0)</f>
        <v>-1572578.9545769987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0.51394563599999998</v>
      </c>
      <c r="Q65" s="4">
        <f t="shared" si="21"/>
        <v>50</v>
      </c>
      <c r="R65">
        <f t="shared" si="0"/>
        <v>250000</v>
      </c>
      <c r="S65">
        <f t="shared" si="1"/>
        <v>-2950538.9512875057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-39.907764861931575</v>
      </c>
      <c r="AC65">
        <f t="shared" si="2"/>
        <v>-35.645347125873904</v>
      </c>
      <c r="AE65">
        <f t="shared" si="3"/>
        <v>0</v>
      </c>
      <c r="AF65">
        <f t="shared" si="24"/>
        <v>0</v>
      </c>
      <c r="AG65">
        <f t="shared" si="24"/>
        <v>-6.0404806908784584E-4</v>
      </c>
      <c r="AH65">
        <f t="shared" si="5"/>
        <v>-3.2606346303961709</v>
      </c>
      <c r="AI65">
        <f t="shared" si="25"/>
        <v>-3.2612386784652587</v>
      </c>
      <c r="AJ65">
        <f t="shared" si="7"/>
        <v>-4.2624177360576709</v>
      </c>
      <c r="AK65">
        <f t="shared" si="22"/>
        <v>-2.7935435403352105</v>
      </c>
      <c r="AL65">
        <f t="shared" si="26"/>
        <v>-10.31719995485814</v>
      </c>
      <c r="AN65">
        <f t="shared" si="27"/>
        <v>0</v>
      </c>
      <c r="AO65">
        <f t="shared" si="27"/>
        <v>0</v>
      </c>
      <c r="AP65">
        <f t="shared" si="27"/>
        <v>-1.3722980198000661E-6</v>
      </c>
      <c r="AQ65">
        <f t="shared" si="27"/>
        <v>-7.4076264383082669E-3</v>
      </c>
      <c r="AR65">
        <f t="shared" si="27"/>
        <v>-7.4089987363280671E-3</v>
      </c>
      <c r="AS65">
        <f t="shared" si="27"/>
        <v>-9.6835131475305914E-3</v>
      </c>
      <c r="AT65">
        <f t="shared" si="27"/>
        <v>-6.3464721845998716E-3</v>
      </c>
      <c r="AU65">
        <f t="shared" si="23"/>
        <v>-2.343898406845853E-2</v>
      </c>
      <c r="AW65">
        <v>62</v>
      </c>
      <c r="AX65">
        <f>IF(Z65&gt;0, (R65*SUMPRODUCT(K65:$K$98, X65:$X$98)-K65*$AZ$3)/Z65, 0)</f>
        <v>-2950538.9512875057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0.52707773400000002</v>
      </c>
      <c r="Q66" s="4">
        <f t="shared" si="21"/>
        <v>50</v>
      </c>
      <c r="R66">
        <f t="shared" si="0"/>
        <v>250000</v>
      </c>
      <c r="S66">
        <f t="shared" si="1"/>
        <v>-5691902.2034928137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-35.645347125873904</v>
      </c>
      <c r="AC66">
        <f t="shared" si="2"/>
        <v>-31.832225004704711</v>
      </c>
      <c r="AE66">
        <f t="shared" si="3"/>
        <v>0</v>
      </c>
      <c r="AF66">
        <f t="shared" si="24"/>
        <v>0</v>
      </c>
      <c r="AG66">
        <f t="shared" si="24"/>
        <v>-2.7962730091507005E-4</v>
      </c>
      <c r="AH66">
        <f t="shared" si="5"/>
        <v>-1.5919014374094862</v>
      </c>
      <c r="AI66">
        <f t="shared" si="25"/>
        <v>-1.5921810647104013</v>
      </c>
      <c r="AJ66">
        <f t="shared" si="7"/>
        <v>-3.8131221211691937</v>
      </c>
      <c r="AK66">
        <f t="shared" si="22"/>
        <v>-2.4951742988111736</v>
      </c>
      <c r="AL66">
        <f t="shared" si="26"/>
        <v>-7.9004774846907688</v>
      </c>
      <c r="AN66">
        <f t="shared" si="27"/>
        <v>0</v>
      </c>
      <c r="AO66">
        <f t="shared" si="27"/>
        <v>0</v>
      </c>
      <c r="AP66">
        <f t="shared" si="27"/>
        <v>-5.6720295442246347E-7</v>
      </c>
      <c r="AQ66">
        <f t="shared" si="27"/>
        <v>-3.2290523689683295E-3</v>
      </c>
      <c r="AR66">
        <f t="shared" si="27"/>
        <v>-3.2296195719227522E-3</v>
      </c>
      <c r="AS66">
        <f t="shared" si="27"/>
        <v>-7.7346315099530256E-3</v>
      </c>
      <c r="AT66">
        <f t="shared" si="27"/>
        <v>-5.0612734502435081E-3</v>
      </c>
      <c r="AU66">
        <f t="shared" si="23"/>
        <v>-1.6025524532119285E-2</v>
      </c>
      <c r="AW66">
        <v>63</v>
      </c>
      <c r="AX66">
        <f>IF(Z66&gt;0, (R66*SUMPRODUCT(K66:$K$98, X66:$X$98)-K66*$AZ$3)/Z66, 0)</f>
        <v>-5691902.2034928137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0.54097960300000003</v>
      </c>
      <c r="Q67" s="4">
        <f t="shared" si="21"/>
        <v>50</v>
      </c>
      <c r="R67">
        <f t="shared" ref="R67:R89" si="28">$C$6</f>
        <v>250000</v>
      </c>
      <c r="S67">
        <f t="shared" ref="S67:S89" si="29">AX67</f>
        <v>-11319145.298094222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-31.832225004704711</v>
      </c>
      <c r="AC67">
        <f t="shared" ref="AC67:AC89" si="30">S67*Z67</f>
        <v>-28.42426678242412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-1.2555836166892322E-4</v>
      </c>
      <c r="AH67">
        <f t="shared" ref="AH67:AH89" si="33">-X67*R67</f>
        <v>-0.75636333118498078</v>
      </c>
      <c r="AI67">
        <f t="shared" ref="AI67:AI89" si="34">SUM(AE67:AH67)</f>
        <v>-0.75648888954664972</v>
      </c>
      <c r="AJ67">
        <f t="shared" ref="AJ67:AJ89" si="35">AB67-AC67</f>
        <v>-3.4079582222805911</v>
      </c>
      <c r="AK67">
        <f t="shared" si="22"/>
        <v>-2.2282557503293301</v>
      </c>
      <c r="AL67">
        <f t="shared" si="26"/>
        <v>-6.3927028621565709</v>
      </c>
      <c r="AN67">
        <f t="shared" ref="AN67:AT89" si="36">AE67*$K67</f>
        <v>0</v>
      </c>
      <c r="AO67">
        <f t="shared" si="36"/>
        <v>0</v>
      </c>
      <c r="AP67">
        <f t="shared" si="36"/>
        <v>-2.2739794265566736E-7</v>
      </c>
      <c r="AQ67">
        <f t="shared" si="36"/>
        <v>-1.3698447727852295E-3</v>
      </c>
      <c r="AR67">
        <f t="shared" si="36"/>
        <v>-1.3700721707278851E-3</v>
      </c>
      <c r="AS67">
        <f t="shared" si="36"/>
        <v>-6.1721312551570344E-3</v>
      </c>
      <c r="AT67">
        <f t="shared" si="36"/>
        <v>-4.0355796826310681E-3</v>
      </c>
      <c r="AU67">
        <f t="shared" si="23"/>
        <v>-1.1577783108515987E-2</v>
      </c>
      <c r="AW67">
        <v>64</v>
      </c>
      <c r="AX67">
        <f>IF(Z67&gt;0, (R67*SUMPRODUCT(K67:$K$98, X67:$X$98)-K67*$AZ$3)/Z67, 0)</f>
        <v>-11319145.298094222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1.6170478387293595E-3</v>
      </c>
      <c r="L68" s="2">
        <v>65</v>
      </c>
      <c r="M68" s="6">
        <v>0.55513806300000001</v>
      </c>
      <c r="Q68" s="4">
        <f t="shared" si="21"/>
        <v>50</v>
      </c>
      <c r="R68">
        <f t="shared" si="28"/>
        <v>250000</v>
      </c>
      <c r="S68">
        <f t="shared" si="29"/>
        <v>-23241462.407910742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-28.42426678242412</v>
      </c>
      <c r="AC68">
        <f t="shared" si="30"/>
        <v>-25.37993370340266</v>
      </c>
      <c r="AE68">
        <f t="shared" si="31"/>
        <v>0</v>
      </c>
      <c r="AF68">
        <f t="shared" si="32"/>
        <v>0</v>
      </c>
      <c r="AG68">
        <f t="shared" si="32"/>
        <v>-5.460055236189449E-5</v>
      </c>
      <c r="AH68">
        <f t="shared" si="33"/>
        <v>-0.34851112845169741</v>
      </c>
      <c r="AI68">
        <f t="shared" si="34"/>
        <v>-0.3485657290040593</v>
      </c>
      <c r="AJ68">
        <f t="shared" si="35"/>
        <v>-3.0443330790214596</v>
      </c>
      <c r="AK68">
        <f t="shared" si="22"/>
        <v>-1.9896986747696885</v>
      </c>
      <c r="AL68">
        <f t="shared" si="26"/>
        <v>-5.382597482795207</v>
      </c>
      <c r="AN68">
        <f t="shared" si="36"/>
        <v>0</v>
      </c>
      <c r="AO68">
        <f t="shared" si="36"/>
        <v>0</v>
      </c>
      <c r="AP68">
        <f t="shared" si="36"/>
        <v>-8.8291705190230718E-8</v>
      </c>
      <c r="AQ68">
        <f t="shared" si="36"/>
        <v>-5.6355916703594751E-4</v>
      </c>
      <c r="AR68">
        <f t="shared" si="36"/>
        <v>-5.6364745874113776E-4</v>
      </c>
      <c r="AS68">
        <f t="shared" si="36"/>
        <v>-4.9228322258039478E-3</v>
      </c>
      <c r="AT68">
        <f t="shared" si="36"/>
        <v>-3.2174379417589955E-3</v>
      </c>
      <c r="AU68">
        <f t="shared" si="23"/>
        <v>-8.70391762630408E-3</v>
      </c>
      <c r="AW68">
        <v>65</v>
      </c>
      <c r="AX68">
        <f>IF(Z68&gt;0, (R68*SUMPRODUCT(K68:$K$98, X68:$X$98)-K68*$AZ$3)/Z68, 0)</f>
        <v>-23241462.407910742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1.4437927131512138E-3</v>
      </c>
      <c r="L69" s="2">
        <v>66</v>
      </c>
      <c r="M69" s="6">
        <v>0.569934367</v>
      </c>
      <c r="Q69" s="4">
        <f t="shared" ref="Q69:Q89" si="48">$C$8</f>
        <v>50</v>
      </c>
      <c r="R69">
        <f t="shared" si="28"/>
        <v>250000</v>
      </c>
      <c r="S69">
        <f t="shared" si="29"/>
        <v>-49401163.789159268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-25.37993370340266</v>
      </c>
      <c r="AC69">
        <f t="shared" si="30"/>
        <v>-22.661119652039119</v>
      </c>
      <c r="AE69">
        <f t="shared" si="31"/>
        <v>0</v>
      </c>
      <c r="AF69">
        <f t="shared" si="32"/>
        <v>0</v>
      </c>
      <c r="AG69">
        <f t="shared" si="32"/>
        <v>-2.2935815590048852E-5</v>
      </c>
      <c r="AH69">
        <f t="shared" si="33"/>
        <v>-0.15559365624113347</v>
      </c>
      <c r="AI69">
        <f t="shared" si="34"/>
        <v>-0.15561659205672351</v>
      </c>
      <c r="AJ69">
        <f t="shared" si="35"/>
        <v>-2.718814051363541</v>
      </c>
      <c r="AK69">
        <f t="shared" si="22"/>
        <v>-1.7765953592381865</v>
      </c>
      <c r="AL69">
        <f t="shared" si="26"/>
        <v>-4.6510260026584511</v>
      </c>
      <c r="AN69">
        <f t="shared" si="36"/>
        <v>0</v>
      </c>
      <c r="AO69">
        <f t="shared" si="36"/>
        <v>0</v>
      </c>
      <c r="AP69">
        <f t="shared" si="36"/>
        <v>-3.3114563419092538E-8</v>
      </c>
      <c r="AQ69">
        <f t="shared" si="36"/>
        <v>-2.246449870935034E-4</v>
      </c>
      <c r="AR69">
        <f t="shared" si="36"/>
        <v>-2.2467810165692246E-4</v>
      </c>
      <c r="AS69">
        <f t="shared" si="36"/>
        <v>-3.9254039157718109E-3</v>
      </c>
      <c r="AT69">
        <f t="shared" si="36"/>
        <v>-2.5650354338863568E-3</v>
      </c>
      <c r="AU69">
        <f t="shared" si="23"/>
        <v>-6.7151174513150899E-3</v>
      </c>
      <c r="AW69">
        <v>66</v>
      </c>
      <c r="AX69">
        <f>IF(Z69&gt;0, (R69*SUMPRODUCT(K69:$K$98, X69:$X$98)-K69*$AZ$3)/Z69, 0)</f>
        <v>-49401163.789159268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0.58483052300000005</v>
      </c>
      <c r="Q70" s="4">
        <f t="shared" si="48"/>
        <v>50</v>
      </c>
      <c r="R70">
        <f t="shared" si="28"/>
        <v>250000</v>
      </c>
      <c r="S70">
        <f t="shared" si="29"/>
        <v>-108864536.93193878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-22.661119652039119</v>
      </c>
      <c r="AC70">
        <f t="shared" si="30"/>
        <v>-20.233328573338202</v>
      </c>
      <c r="AE70">
        <f t="shared" si="31"/>
        <v>0</v>
      </c>
      <c r="AF70">
        <f t="shared" si="32"/>
        <v>0</v>
      </c>
      <c r="AG70">
        <f t="shared" si="32"/>
        <v>-9.2928924071885382E-6</v>
      </c>
      <c r="AH70">
        <f t="shared" si="33"/>
        <v>-6.7067825134799128E-2</v>
      </c>
      <c r="AI70">
        <f t="shared" si="34"/>
        <v>-6.7077118027206312E-2</v>
      </c>
      <c r="AJ70">
        <f t="shared" si="35"/>
        <v>-2.4277910787009169</v>
      </c>
      <c r="AK70">
        <f t="shared" si="22"/>
        <v>-1.5862783756427385</v>
      </c>
      <c r="AL70">
        <f t="shared" si="26"/>
        <v>-4.0811465723708622</v>
      </c>
      <c r="AN70">
        <f t="shared" si="36"/>
        <v>0</v>
      </c>
      <c r="AO70">
        <f t="shared" si="36"/>
        <v>0</v>
      </c>
      <c r="AP70">
        <f t="shared" si="36"/>
        <v>-1.1979473519283084E-8</v>
      </c>
      <c r="AQ70">
        <f t="shared" si="36"/>
        <v>-8.645717608618108E-5</v>
      </c>
      <c r="AR70">
        <f t="shared" si="36"/>
        <v>-8.646915555970035E-5</v>
      </c>
      <c r="AS70">
        <f t="shared" si="36"/>
        <v>-3.1296670254302755E-3</v>
      </c>
      <c r="AT70">
        <f t="shared" si="36"/>
        <v>-2.0448724640913657E-3</v>
      </c>
      <c r="AU70">
        <f t="shared" si="23"/>
        <v>-5.2610086450813427E-3</v>
      </c>
      <c r="AW70">
        <v>67</v>
      </c>
      <c r="AX70">
        <f>IF(Z70&gt;0, (R70*SUMPRODUCT(K70:$K$98, X70:$X$98)-K70*$AZ$3)/Z70, 0)</f>
        <v>-108864536.93193878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0.59948279800000004</v>
      </c>
      <c r="Q71" s="4">
        <f t="shared" si="48"/>
        <v>50</v>
      </c>
      <c r="R71">
        <f t="shared" si="28"/>
        <v>250000</v>
      </c>
      <c r="S71">
        <f t="shared" si="29"/>
        <v>-248902905.69650379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-20.233328573338202</v>
      </c>
      <c r="AC71">
        <f t="shared" si="30"/>
        <v>-18.065543848649988</v>
      </c>
      <c r="AE71">
        <f t="shared" si="31"/>
        <v>0</v>
      </c>
      <c r="AF71">
        <f t="shared" si="32"/>
        <v>0</v>
      </c>
      <c r="AG71">
        <f t="shared" si="32"/>
        <v>-3.6290343413423125E-6</v>
      </c>
      <c r="AH71">
        <f t="shared" si="33"/>
        <v>-2.7854645708871702E-2</v>
      </c>
      <c r="AI71">
        <f t="shared" si="34"/>
        <v>-2.7858274743213046E-2</v>
      </c>
      <c r="AJ71">
        <f t="shared" si="35"/>
        <v>-2.1677847246882145</v>
      </c>
      <c r="AK71">
        <f t="shared" si="22"/>
        <v>-1.4163330001336742</v>
      </c>
      <c r="AL71">
        <f t="shared" si="26"/>
        <v>-3.611975999565102</v>
      </c>
      <c r="AN71">
        <f t="shared" si="36"/>
        <v>0</v>
      </c>
      <c r="AO71">
        <f t="shared" si="36"/>
        <v>0</v>
      </c>
      <c r="AP71">
        <f t="shared" si="36"/>
        <v>-4.176955785878145E-9</v>
      </c>
      <c r="AQ71">
        <f t="shared" si="36"/>
        <v>-3.2060215642440761E-5</v>
      </c>
      <c r="AR71">
        <f t="shared" si="36"/>
        <v>-3.2064392598226637E-5</v>
      </c>
      <c r="AS71">
        <f t="shared" si="36"/>
        <v>-2.4950827401031203E-3</v>
      </c>
      <c r="AT71">
        <f t="shared" si="36"/>
        <v>-1.63017479670647E-3</v>
      </c>
      <c r="AU71">
        <f t="shared" si="23"/>
        <v>-4.1573219294078175E-3</v>
      </c>
      <c r="AW71">
        <v>68</v>
      </c>
      <c r="AX71">
        <f>IF(Z71&gt;0, (R71*SUMPRODUCT(K71:$K$98, X71:$X$98)-K71*$AZ$3)/Z71, 0)</f>
        <v>-248902905.69650379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0.61448546299999995</v>
      </c>
      <c r="Q72" s="4">
        <f t="shared" si="48"/>
        <v>50</v>
      </c>
      <c r="R72">
        <f t="shared" si="28"/>
        <v>250000</v>
      </c>
      <c r="S72">
        <f t="shared" si="29"/>
        <v>-591814921.19335902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-18.065543848649988</v>
      </c>
      <c r="AC72">
        <f t="shared" si="30"/>
        <v>-16.129976639343933</v>
      </c>
      <c r="AE72">
        <f t="shared" si="31"/>
        <v>0</v>
      </c>
      <c r="AF72">
        <f t="shared" si="32"/>
        <v>0</v>
      </c>
      <c r="AG72">
        <f t="shared" si="32"/>
        <v>-1.3627551504462587E-6</v>
      </c>
      <c r="AH72">
        <f t="shared" si="33"/>
        <v>-1.1149944237413154E-2</v>
      </c>
      <c r="AI72">
        <f t="shared" si="34"/>
        <v>-1.11513069925636E-2</v>
      </c>
      <c r="AJ72">
        <f t="shared" si="35"/>
        <v>-1.9355672093060541</v>
      </c>
      <c r="AK72">
        <f t="shared" ref="AK72:AK89" si="49">G72*SUM(AB72:AB72, AE72:AF72)</f>
        <v>-1.2645880694054992</v>
      </c>
      <c r="AL72">
        <f t="shared" si="26"/>
        <v>-3.2113065857041168</v>
      </c>
      <c r="AN72">
        <f t="shared" si="36"/>
        <v>0</v>
      </c>
      <c r="AO72">
        <f t="shared" si="36"/>
        <v>0</v>
      </c>
      <c r="AP72">
        <f t="shared" si="36"/>
        <v>-1.4004532303602706E-9</v>
      </c>
      <c r="AQ72">
        <f t="shared" si="36"/>
        <v>-1.1458386651856521E-5</v>
      </c>
      <c r="AR72">
        <f t="shared" si="36"/>
        <v>-1.1459787105086881E-5</v>
      </c>
      <c r="AS72">
        <f t="shared" si="36"/>
        <v>-1.9891110666244182E-3</v>
      </c>
      <c r="AT72">
        <f t="shared" si="36"/>
        <v>-1.2995705400886174E-3</v>
      </c>
      <c r="AU72">
        <f t="shared" si="23"/>
        <v>-3.3001413938181226E-3</v>
      </c>
      <c r="AW72">
        <v>69</v>
      </c>
      <c r="AX72">
        <f>IF(Z72&gt;0, (R72*SUMPRODUCT(K72:$K$98, X72:$X$98)-K72*$AZ$3)/Z72, 0)</f>
        <v>-591814921.19335902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0.62975077099999999</v>
      </c>
      <c r="Q73" s="4">
        <f t="shared" si="48"/>
        <v>50</v>
      </c>
      <c r="R73">
        <f t="shared" si="28"/>
        <v>250000</v>
      </c>
      <c r="S73">
        <f t="shared" si="29"/>
        <v>-1466780466.4365668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-16.129976639343933</v>
      </c>
      <c r="AC73">
        <f t="shared" si="30"/>
        <v>-14.401774464229076</v>
      </c>
      <c r="AE73">
        <f t="shared" si="31"/>
        <v>0</v>
      </c>
      <c r="AF73">
        <f t="shared" si="32"/>
        <v>0</v>
      </c>
      <c r="AG73">
        <f t="shared" si="32"/>
        <v>-4.909314922640437E-7</v>
      </c>
      <c r="AH73">
        <f t="shared" si="33"/>
        <v>-4.2909805333887618E-3</v>
      </c>
      <c r="AI73">
        <f t="shared" si="34"/>
        <v>-4.2914714648810259E-3</v>
      </c>
      <c r="AJ73">
        <f t="shared" si="35"/>
        <v>-1.7282021751148573</v>
      </c>
      <c r="AK73">
        <f t="shared" si="49"/>
        <v>-1.1290983647540755</v>
      </c>
      <c r="AL73">
        <f t="shared" si="26"/>
        <v>-2.8615920113338138</v>
      </c>
      <c r="AN73">
        <f t="shared" si="36"/>
        <v>0</v>
      </c>
      <c r="AO73">
        <f t="shared" si="36"/>
        <v>0</v>
      </c>
      <c r="AP73">
        <f t="shared" si="36"/>
        <v>-4.5045731829272043E-10</v>
      </c>
      <c r="AQ73">
        <f t="shared" si="36"/>
        <v>-3.9372165248608078E-6</v>
      </c>
      <c r="AR73">
        <f t="shared" si="36"/>
        <v>-3.9376669821791003E-6</v>
      </c>
      <c r="AS73">
        <f t="shared" si="36"/>
        <v>-1.585722915594066E-3</v>
      </c>
      <c r="AT73">
        <f t="shared" si="36"/>
        <v>-1.036011397700811E-3</v>
      </c>
      <c r="AU73">
        <f t="shared" si="23"/>
        <v>-2.6256719802770557E-3</v>
      </c>
      <c r="AW73">
        <v>70</v>
      </c>
      <c r="AX73">
        <f>IF(Z73&gt;0, (R73*SUMPRODUCT(K73:$K$98, X73:$X$98)-K73*$AZ$3)/Z73, 0)</f>
        <v>-1466780466.4365668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0.64518007799999999</v>
      </c>
      <c r="Q74" s="4">
        <f t="shared" si="48"/>
        <v>50</v>
      </c>
      <c r="R74">
        <f t="shared" si="28"/>
        <v>250000</v>
      </c>
      <c r="S74">
        <f t="shared" si="29"/>
        <v>-3797999101.6928945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-14.401774464229076</v>
      </c>
      <c r="AC74">
        <f t="shared" si="30"/>
        <v>-12.858730514390677</v>
      </c>
      <c r="AE74">
        <f t="shared" si="31"/>
        <v>0</v>
      </c>
      <c r="AF74">
        <f t="shared" si="32"/>
        <v>0</v>
      </c>
      <c r="AG74">
        <f t="shared" si="32"/>
        <v>-1.6928295886983113E-7</v>
      </c>
      <c r="AH74">
        <f t="shared" si="33"/>
        <v>-1.5836960923578606E-3</v>
      </c>
      <c r="AI74">
        <f t="shared" si="34"/>
        <v>-1.5838653753167304E-3</v>
      </c>
      <c r="AJ74">
        <f t="shared" si="35"/>
        <v>-1.543043949838399</v>
      </c>
      <c r="AK74">
        <f t="shared" si="49"/>
        <v>-1.0081242124960355</v>
      </c>
      <c r="AL74">
        <f t="shared" si="26"/>
        <v>-2.5527520277097508</v>
      </c>
      <c r="AN74">
        <f t="shared" si="36"/>
        <v>0</v>
      </c>
      <c r="AO74">
        <f t="shared" si="36"/>
        <v>0</v>
      </c>
      <c r="AP74">
        <f t="shared" si="36"/>
        <v>-1.3868451549823661E-10</v>
      </c>
      <c r="AQ74">
        <f t="shared" si="36"/>
        <v>-1.2974378917489651E-6</v>
      </c>
      <c r="AR74">
        <f t="shared" si="36"/>
        <v>-1.2975765762644634E-6</v>
      </c>
      <c r="AS74">
        <f t="shared" si="36"/>
        <v>-1.2641337557218299E-3</v>
      </c>
      <c r="AT74">
        <f t="shared" si="36"/>
        <v>-8.259024942939519E-4</v>
      </c>
      <c r="AU74">
        <f t="shared" si="23"/>
        <v>-2.091333826592046E-3</v>
      </c>
      <c r="AW74">
        <v>71</v>
      </c>
      <c r="AX74">
        <f>IF(Z74&gt;0, (R74*SUMPRODUCT(K74:$K$98, X74:$X$98)-K74*$AZ$3)/Z74, 0)</f>
        <v>-3797999101.6928945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0.66067595400000001</v>
      </c>
      <c r="Q75" s="4">
        <f t="shared" si="48"/>
        <v>50</v>
      </c>
      <c r="R75">
        <f t="shared" si="28"/>
        <v>250000</v>
      </c>
      <c r="S75">
        <f t="shared" si="29"/>
        <v>-10297064521.988581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-12.858730514390677</v>
      </c>
      <c r="AC75">
        <f t="shared" si="30"/>
        <v>-11.48101048410096</v>
      </c>
      <c r="AE75">
        <f t="shared" si="31"/>
        <v>0</v>
      </c>
      <c r="AF75">
        <f t="shared" si="32"/>
        <v>0</v>
      </c>
      <c r="AG75">
        <f t="shared" si="32"/>
        <v>-5.5748948933864374E-8</v>
      </c>
      <c r="AH75">
        <f t="shared" si="33"/>
        <v>-5.5920590173634229E-4</v>
      </c>
      <c r="AI75">
        <f t="shared" si="34"/>
        <v>-5.5926165068527619E-4</v>
      </c>
      <c r="AJ75">
        <f t="shared" si="35"/>
        <v>-1.3777200302897175</v>
      </c>
      <c r="AK75">
        <f t="shared" si="49"/>
        <v>-0.90011113600734749</v>
      </c>
      <c r="AL75">
        <f t="shared" si="26"/>
        <v>-2.27839042794775</v>
      </c>
      <c r="AN75">
        <f t="shared" si="36"/>
        <v>0</v>
      </c>
      <c r="AO75">
        <f t="shared" si="36"/>
        <v>0</v>
      </c>
      <c r="AP75">
        <f t="shared" si="36"/>
        <v>-4.0778701572704443E-11</v>
      </c>
      <c r="AQ75">
        <f t="shared" si="36"/>
        <v>-4.0904252045457701E-7</v>
      </c>
      <c r="AR75">
        <f t="shared" si="36"/>
        <v>-4.0908329915614979E-7</v>
      </c>
      <c r="AS75">
        <f t="shared" si="36"/>
        <v>-1.0077613128199178E-3</v>
      </c>
      <c r="AT75">
        <f t="shared" si="36"/>
        <v>-6.5840458160127118E-4</v>
      </c>
      <c r="AU75">
        <f t="shared" si="23"/>
        <v>-1.6665749777203449E-3</v>
      </c>
      <c r="AW75">
        <v>72</v>
      </c>
      <c r="AX75">
        <f>IF(Z75&gt;0, (R75*SUMPRODUCT(K75:$K$98, X75:$X$98)-K75*$AZ$3)/Z75, 0)</f>
        <v>-10297064521.988581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0.67625413199999995</v>
      </c>
      <c r="Q76" s="4">
        <f t="shared" si="48"/>
        <v>50</v>
      </c>
      <c r="R76">
        <f t="shared" si="28"/>
        <v>250000</v>
      </c>
      <c r="S76">
        <f t="shared" si="29"/>
        <v>-29303359367.322701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-11.48101048410096</v>
      </c>
      <c r="AC76">
        <f t="shared" si="30"/>
        <v>-10.250902564815258</v>
      </c>
      <c r="AE76">
        <f t="shared" si="31"/>
        <v>0</v>
      </c>
      <c r="AF76">
        <f t="shared" si="32"/>
        <v>0</v>
      </c>
      <c r="AG76">
        <f t="shared" si="32"/>
        <v>-1.7491002373342955E-8</v>
      </c>
      <c r="AH76">
        <f t="shared" si="33"/>
        <v>-1.885022853559139E-4</v>
      </c>
      <c r="AI76">
        <f t="shared" si="34"/>
        <v>-1.8851977635828723E-4</v>
      </c>
      <c r="AJ76">
        <f t="shared" si="35"/>
        <v>-1.2301079192857021</v>
      </c>
      <c r="AK76">
        <f t="shared" si="49"/>
        <v>-0.80367073388706722</v>
      </c>
      <c r="AL76">
        <f t="shared" si="26"/>
        <v>-2.0339671729491275</v>
      </c>
      <c r="AN76">
        <f t="shared" si="36"/>
        <v>0</v>
      </c>
      <c r="AO76">
        <f t="shared" si="36"/>
        <v>0</v>
      </c>
      <c r="AP76">
        <f t="shared" si="36"/>
        <v>-1.1423347429322431E-11</v>
      </c>
      <c r="AQ76">
        <f t="shared" si="36"/>
        <v>-1.2311055998275125E-7</v>
      </c>
      <c r="AR76">
        <f t="shared" si="36"/>
        <v>-1.2312198333018056E-7</v>
      </c>
      <c r="AS76">
        <f t="shared" si="36"/>
        <v>-8.033816380344942E-4</v>
      </c>
      <c r="AT76">
        <f t="shared" si="36"/>
        <v>-5.2487615152131868E-4</v>
      </c>
      <c r="AU76">
        <f t="shared" si="23"/>
        <v>-1.3283809115391431E-3</v>
      </c>
      <c r="AW76">
        <v>73</v>
      </c>
      <c r="AX76">
        <f>IF(Z76&gt;0, (R76*SUMPRODUCT(K76:$K$98, X76:$X$98)-K76*$AZ$3)/Z76, 0)</f>
        <v>-29303359367.322701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0.69194305599999995</v>
      </c>
      <c r="Q77" s="4">
        <f t="shared" si="48"/>
        <v>50</v>
      </c>
      <c r="R77">
        <f t="shared" si="28"/>
        <v>250000</v>
      </c>
      <c r="S77">
        <f t="shared" si="29"/>
        <v>-87780924239.422501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-10.250902564815258</v>
      </c>
      <c r="AC77">
        <f t="shared" si="30"/>
        <v>-9.1525916804899055</v>
      </c>
      <c r="AE77">
        <f t="shared" si="31"/>
        <v>0</v>
      </c>
      <c r="AF77">
        <f t="shared" si="32"/>
        <v>0</v>
      </c>
      <c r="AG77">
        <f t="shared" si="32"/>
        <v>-5.2133147148953501E-9</v>
      </c>
      <c r="AH77">
        <f t="shared" si="33"/>
        <v>-6.0513888173570878E-5</v>
      </c>
      <c r="AI77">
        <f t="shared" si="34"/>
        <v>-6.0519101488285774E-5</v>
      </c>
      <c r="AJ77">
        <f t="shared" si="35"/>
        <v>-1.0983108843253522</v>
      </c>
      <c r="AK77">
        <f t="shared" si="49"/>
        <v>-0.71756317953706805</v>
      </c>
      <c r="AL77">
        <f t="shared" si="26"/>
        <v>-1.8159345829639084</v>
      </c>
      <c r="AN77">
        <f t="shared" si="36"/>
        <v>0</v>
      </c>
      <c r="AO77">
        <f t="shared" si="36"/>
        <v>0</v>
      </c>
      <c r="AP77">
        <f t="shared" si="36"/>
        <v>-3.0400071652090186E-12</v>
      </c>
      <c r="AQ77">
        <f t="shared" si="36"/>
        <v>-3.5287080044621003E-8</v>
      </c>
      <c r="AR77">
        <f t="shared" si="36"/>
        <v>-3.5290120051786217E-8</v>
      </c>
      <c r="AS77">
        <f t="shared" si="36"/>
        <v>-6.4045106435573157E-4</v>
      </c>
      <c r="AT77">
        <f t="shared" si="36"/>
        <v>-4.1842806862402144E-4</v>
      </c>
      <c r="AU77">
        <f t="shared" si="23"/>
        <v>-1.0589144230998048E-3</v>
      </c>
      <c r="AW77">
        <v>74</v>
      </c>
      <c r="AX77">
        <f>IF(Z77&gt;0, (R77*SUMPRODUCT(K77:$K$98, X77:$X$98)-K77*$AZ$3)/Z77, 0)</f>
        <v>-87780924239.422501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0.70765376499999999</v>
      </c>
      <c r="Q78" s="4">
        <f t="shared" si="48"/>
        <v>50</v>
      </c>
      <c r="R78">
        <f t="shared" si="28"/>
        <v>250000</v>
      </c>
      <c r="S78">
        <f t="shared" si="29"/>
        <v>-277587641651.15033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-9.1525916804899055</v>
      </c>
      <c r="AC78">
        <f t="shared" si="30"/>
        <v>-8.1719568877092073</v>
      </c>
      <c r="AE78">
        <f t="shared" si="31"/>
        <v>0</v>
      </c>
      <c r="AF78">
        <f t="shared" si="32"/>
        <v>0</v>
      </c>
      <c r="AG78">
        <f t="shared" si="32"/>
        <v>-1.4719597816208009E-9</v>
      </c>
      <c r="AH78">
        <f t="shared" si="33"/>
        <v>-1.8446108930627979E-5</v>
      </c>
      <c r="AI78">
        <f t="shared" si="34"/>
        <v>-1.8447580890409601E-5</v>
      </c>
      <c r="AJ78">
        <f t="shared" si="35"/>
        <v>-0.98063479278069821</v>
      </c>
      <c r="AK78">
        <f t="shared" si="49"/>
        <v>-0.64068141763429343</v>
      </c>
      <c r="AL78">
        <f t="shared" si="26"/>
        <v>-1.6213346579958821</v>
      </c>
      <c r="AN78">
        <f t="shared" si="36"/>
        <v>0</v>
      </c>
      <c r="AO78">
        <f t="shared" si="36"/>
        <v>0</v>
      </c>
      <c r="AP78">
        <f t="shared" si="36"/>
        <v>-7.6637015845516929E-13</v>
      </c>
      <c r="AQ78">
        <f t="shared" si="36"/>
        <v>-9.6038951611032983E-9</v>
      </c>
      <c r="AR78">
        <f t="shared" si="36"/>
        <v>-9.6046615312617546E-9</v>
      </c>
      <c r="AS78">
        <f t="shared" si="36"/>
        <v>-5.1056370623283861E-4</v>
      </c>
      <c r="AT78">
        <f t="shared" si="36"/>
        <v>-3.3356829832064305E-4</v>
      </c>
      <c r="AU78">
        <f t="shared" si="23"/>
        <v>-8.4414160921501293E-4</v>
      </c>
      <c r="AW78">
        <v>75</v>
      </c>
      <c r="AX78">
        <f>IF(Z78&gt;0, (R78*SUMPRODUCT(K78:$K$98, X78:$X$98)-K78*$AZ$3)/Z78, 0)</f>
        <v>-277587641651.15033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0.72329488099999995</v>
      </c>
      <c r="Q79" s="4">
        <f t="shared" si="48"/>
        <v>50</v>
      </c>
      <c r="R79">
        <f t="shared" si="28"/>
        <v>250000</v>
      </c>
      <c r="S79">
        <f t="shared" si="29"/>
        <v>-929288908386.26538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-8.1719568877092073</v>
      </c>
      <c r="AC79">
        <f t="shared" si="30"/>
        <v>-7.296390086538298</v>
      </c>
      <c r="AE79">
        <f t="shared" si="31"/>
        <v>0</v>
      </c>
      <c r="AF79">
        <f t="shared" si="32"/>
        <v>0</v>
      </c>
      <c r="AG79">
        <f t="shared" si="32"/>
        <v>-3.9257920872038985E-10</v>
      </c>
      <c r="AH79">
        <f t="shared" si="33"/>
        <v>-5.3233048754210155E-6</v>
      </c>
      <c r="AI79">
        <f t="shared" si="34"/>
        <v>-5.3236974546297358E-6</v>
      </c>
      <c r="AJ79">
        <f t="shared" si="35"/>
        <v>-0.87556680117090924</v>
      </c>
      <c r="AK79">
        <f t="shared" si="49"/>
        <v>-0.5720369821396446</v>
      </c>
      <c r="AL79">
        <f t="shared" si="26"/>
        <v>-1.4476091070080086</v>
      </c>
      <c r="AN79">
        <f t="shared" si="36"/>
        <v>0</v>
      </c>
      <c r="AO79">
        <f t="shared" si="36"/>
        <v>0</v>
      </c>
      <c r="AP79">
        <f t="shared" si="36"/>
        <v>-1.8249539670431683E-13</v>
      </c>
      <c r="AQ79">
        <f t="shared" si="36"/>
        <v>-2.4746054132222445E-9</v>
      </c>
      <c r="AR79">
        <f t="shared" si="36"/>
        <v>-2.4747879086189486E-9</v>
      </c>
      <c r="AS79">
        <f t="shared" si="36"/>
        <v>-4.0701827089019687E-4</v>
      </c>
      <c r="AT79">
        <f t="shared" si="36"/>
        <v>-2.6591860614673607E-4</v>
      </c>
      <c r="AU79">
        <f t="shared" si="23"/>
        <v>-6.7293935182484161E-4</v>
      </c>
      <c r="AW79">
        <v>76</v>
      </c>
      <c r="AX79">
        <f>IF(Z79&gt;0, (R79*SUMPRODUCT(K79:$K$98, X79:$X$98)-K79*$AZ$3)/Z79, 0)</f>
        <v>-929288908386.26538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0.74145409100000004</v>
      </c>
      <c r="Q80" s="4">
        <f t="shared" si="48"/>
        <v>50</v>
      </c>
      <c r="R80">
        <f t="shared" si="28"/>
        <v>250000</v>
      </c>
      <c r="S80">
        <f t="shared" si="29"/>
        <v>-3338305761055.1689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-7.296390086538298</v>
      </c>
      <c r="AC80">
        <f t="shared" si="30"/>
        <v>-6.5146340079639726</v>
      </c>
      <c r="AE80">
        <f t="shared" si="31"/>
        <v>0</v>
      </c>
      <c r="AF80">
        <f t="shared" si="32"/>
        <v>0</v>
      </c>
      <c r="AG80">
        <f t="shared" si="32"/>
        <v>-9.7573956285910017E-11</v>
      </c>
      <c r="AH80">
        <f t="shared" si="33"/>
        <v>-1.4553973017363797E-6</v>
      </c>
      <c r="AI80">
        <f t="shared" si="34"/>
        <v>-1.4554948756926657E-6</v>
      </c>
      <c r="AJ80">
        <f t="shared" si="35"/>
        <v>-0.78175607857432539</v>
      </c>
      <c r="AK80">
        <f t="shared" si="49"/>
        <v>-0.51074730605768093</v>
      </c>
      <c r="AL80">
        <f t="shared" si="26"/>
        <v>-1.2925048401268819</v>
      </c>
      <c r="AN80">
        <f t="shared" si="36"/>
        <v>0</v>
      </c>
      <c r="AO80">
        <f t="shared" si="36"/>
        <v>0</v>
      </c>
      <c r="AP80">
        <f t="shared" si="36"/>
        <v>-4.0498646662669662E-14</v>
      </c>
      <c r="AQ80">
        <f t="shared" si="36"/>
        <v>-6.0407124319233752E-10</v>
      </c>
      <c r="AR80">
        <f t="shared" si="36"/>
        <v>-6.0411174183900023E-10</v>
      </c>
      <c r="AS80">
        <f t="shared" si="36"/>
        <v>-3.2447247613703287E-4</v>
      </c>
      <c r="AT80">
        <f t="shared" si="36"/>
        <v>-2.1198868498609129E-4</v>
      </c>
      <c r="AU80">
        <f t="shared" si="23"/>
        <v>-5.3646176523486594E-4</v>
      </c>
      <c r="AW80">
        <v>77</v>
      </c>
      <c r="AX80">
        <f>IF(Z80&gt;0, (R80*SUMPRODUCT(K80:$K$98, X80:$X$98)-K80*$AZ$3)/Z80, 0)</f>
        <v>-3338305761055.1689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0.75951466000000001</v>
      </c>
      <c r="Q81" s="4">
        <f t="shared" si="48"/>
        <v>50</v>
      </c>
      <c r="R81">
        <f t="shared" si="28"/>
        <v>250000</v>
      </c>
      <c r="S81">
        <f t="shared" si="29"/>
        <v>-12931972784326.051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-6.5146340079639726</v>
      </c>
      <c r="AC81">
        <f t="shared" si="30"/>
        <v>-5.8166375076314978</v>
      </c>
      <c r="AE81">
        <f t="shared" si="31"/>
        <v>0</v>
      </c>
      <c r="AF81">
        <f t="shared" si="32"/>
        <v>0</v>
      </c>
      <c r="AG81">
        <f t="shared" si="32"/>
        <v>-2.2489366489703108E-11</v>
      </c>
      <c r="AH81">
        <f t="shared" si="33"/>
        <v>-3.7054425116673907E-7</v>
      </c>
      <c r="AI81">
        <f t="shared" si="34"/>
        <v>-3.7056674053322878E-7</v>
      </c>
      <c r="AJ81">
        <f t="shared" si="35"/>
        <v>-0.69799650033247485</v>
      </c>
      <c r="AK81">
        <f t="shared" si="49"/>
        <v>-0.45602438055747813</v>
      </c>
      <c r="AL81">
        <f t="shared" si="26"/>
        <v>-1.1540212514566934</v>
      </c>
      <c r="AN81">
        <f t="shared" si="36"/>
        <v>0</v>
      </c>
      <c r="AO81">
        <f t="shared" si="36"/>
        <v>0</v>
      </c>
      <c r="AP81">
        <f t="shared" si="36"/>
        <v>-8.3342360228440016E-15</v>
      </c>
      <c r="AQ81">
        <f t="shared" si="36"/>
        <v>-1.3731837433240036E-10</v>
      </c>
      <c r="AR81">
        <f t="shared" si="36"/>
        <v>-1.3732670856842321E-10</v>
      </c>
      <c r="AS81">
        <f t="shared" si="36"/>
        <v>-2.5866747200519981E-4</v>
      </c>
      <c r="AT81">
        <f t="shared" si="36"/>
        <v>-1.6899608183615979E-4</v>
      </c>
      <c r="AU81">
        <f t="shared" si="23"/>
        <v>-4.2766369116806815E-4</v>
      </c>
      <c r="AW81">
        <v>78</v>
      </c>
      <c r="AX81">
        <f>IF(Z81&gt;0, (R81*SUMPRODUCT(K81:$K$98, X81:$X$98)-K81*$AZ$3)/Z81, 0)</f>
        <v>-12931972784326.051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0.77745419500000001</v>
      </c>
      <c r="Q82" s="4">
        <f t="shared" si="48"/>
        <v>50</v>
      </c>
      <c r="R82">
        <f t="shared" si="28"/>
        <v>250000</v>
      </c>
      <c r="S82">
        <f t="shared" si="29"/>
        <v>-54324310338582.141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-5.8166375076314978</v>
      </c>
      <c r="AC82">
        <f t="shared" si="30"/>
        <v>-5.1934263462183283</v>
      </c>
      <c r="AE82">
        <f t="shared" si="31"/>
        <v>0</v>
      </c>
      <c r="AF82">
        <f t="shared" si="32"/>
        <v>0</v>
      </c>
      <c r="AG82">
        <f t="shared" si="32"/>
        <v>-4.7800205044939704E-12</v>
      </c>
      <c r="AH82">
        <f t="shared" si="33"/>
        <v>-8.742226160156053E-8</v>
      </c>
      <c r="AI82">
        <f t="shared" si="34"/>
        <v>-8.7427041622065029E-8</v>
      </c>
      <c r="AJ82">
        <f t="shared" si="35"/>
        <v>-0.62321116141316946</v>
      </c>
      <c r="AK82">
        <f t="shared" si="49"/>
        <v>-0.4071646255342049</v>
      </c>
      <c r="AL82">
        <f t="shared" si="26"/>
        <v>-1.030375874374416</v>
      </c>
      <c r="AN82">
        <f t="shared" si="36"/>
        <v>0</v>
      </c>
      <c r="AO82">
        <f t="shared" si="36"/>
        <v>0</v>
      </c>
      <c r="AP82">
        <f t="shared" si="36"/>
        <v>-1.5816133076208717E-15</v>
      </c>
      <c r="AQ82">
        <f t="shared" si="36"/>
        <v>-2.8926280170000824E-11</v>
      </c>
      <c r="AR82">
        <f t="shared" si="36"/>
        <v>-2.8927861783308446E-11</v>
      </c>
      <c r="AS82">
        <f t="shared" si="36"/>
        <v>-2.0620812513716933E-4</v>
      </c>
      <c r="AT82">
        <f t="shared" si="36"/>
        <v>-1.3472264178196054E-4</v>
      </c>
      <c r="AU82">
        <f t="shared" si="23"/>
        <v>-3.4093079584699164E-4</v>
      </c>
      <c r="AW82">
        <v>79</v>
      </c>
      <c r="AX82">
        <f>IF(Z82&gt;0, (R82*SUMPRODUCT(K82:$K$98, X82:$X$98)-K82*$AZ$3)/Z82, 0)</f>
        <v>-54324310338582.141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0.79525030600000002</v>
      </c>
      <c r="Q83" s="4">
        <f t="shared" si="48"/>
        <v>50</v>
      </c>
      <c r="R83">
        <f t="shared" si="28"/>
        <v>250000</v>
      </c>
      <c r="S83">
        <f t="shared" si="29"/>
        <v>-249057379863476.09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-5.1934263462183283</v>
      </c>
      <c r="AC83">
        <f t="shared" si="30"/>
        <v>-4.6369878091486063</v>
      </c>
      <c r="AE83">
        <f t="shared" si="31"/>
        <v>0</v>
      </c>
      <c r="AF83">
        <f t="shared" si="32"/>
        <v>0</v>
      </c>
      <c r="AG83">
        <f t="shared" si="32"/>
        <v>-9.3090753056392649E-13</v>
      </c>
      <c r="AH83">
        <f t="shared" si="33"/>
        <v>-1.9006563844425521E-8</v>
      </c>
      <c r="AI83">
        <f t="shared" si="34"/>
        <v>-1.9007494751956084E-8</v>
      </c>
      <c r="AJ83">
        <f t="shared" si="35"/>
        <v>-0.55643853706972202</v>
      </c>
      <c r="AK83">
        <f t="shared" si="49"/>
        <v>-0.36353984423528302</v>
      </c>
      <c r="AL83">
        <f t="shared" si="26"/>
        <v>-0.91997840031249978</v>
      </c>
      <c r="AN83">
        <f t="shared" si="36"/>
        <v>0</v>
      </c>
      <c r="AO83">
        <f t="shared" si="36"/>
        <v>0</v>
      </c>
      <c r="AP83">
        <f t="shared" si="36"/>
        <v>-2.7501670329061842E-16</v>
      </c>
      <c r="AQ83">
        <f t="shared" si="36"/>
        <v>-5.6150824413355809E-12</v>
      </c>
      <c r="AR83">
        <f t="shared" si="36"/>
        <v>-5.6153574580388709E-12</v>
      </c>
      <c r="AS83">
        <f t="shared" si="36"/>
        <v>-1.6438785488830115E-4</v>
      </c>
      <c r="AT83">
        <f t="shared" si="36"/>
        <v>-1.0740006519853451E-4</v>
      </c>
      <c r="AU83">
        <f t="shared" si="23"/>
        <v>-2.7178792570219313E-4</v>
      </c>
      <c r="AW83">
        <v>80</v>
      </c>
      <c r="AX83">
        <f>IF(Z83&gt;0, (R83*SUMPRODUCT(K83:$K$98, X83:$X$98)-K83*$AZ$3)/Z83, 0)</f>
        <v>-249057379863476.09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0.81288120699999999</v>
      </c>
      <c r="Q84" s="4">
        <f t="shared" si="48"/>
        <v>50</v>
      </c>
      <c r="R84">
        <f t="shared" si="28"/>
        <v>250000</v>
      </c>
      <c r="S84">
        <f t="shared" si="29"/>
        <v>-1255500090228436.3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-4.6369878091486063</v>
      </c>
      <c r="AC84">
        <f t="shared" si="30"/>
        <v>-4.1401676867447135</v>
      </c>
      <c r="AE84">
        <f t="shared" si="31"/>
        <v>0</v>
      </c>
      <c r="AF84">
        <f t="shared" si="32"/>
        <v>0</v>
      </c>
      <c r="AG84">
        <f t="shared" si="32"/>
        <v>-1.6488121820809335E-13</v>
      </c>
      <c r="AH84">
        <f t="shared" si="33"/>
        <v>-3.7835861852509691E-9</v>
      </c>
      <c r="AI84">
        <f t="shared" si="34"/>
        <v>-3.783751066469177E-9</v>
      </c>
      <c r="AJ84">
        <f t="shared" si="35"/>
        <v>-0.49682012240389284</v>
      </c>
      <c r="AK84">
        <f t="shared" si="49"/>
        <v>-0.32458914664040245</v>
      </c>
      <c r="AL84">
        <f t="shared" si="26"/>
        <v>-0.82140927282804643</v>
      </c>
      <c r="AN84">
        <f t="shared" si="36"/>
        <v>0</v>
      </c>
      <c r="AO84">
        <f t="shared" si="36"/>
        <v>0</v>
      </c>
      <c r="AP84">
        <f t="shared" si="36"/>
        <v>-4.3491630840779898E-17</v>
      </c>
      <c r="AQ84">
        <f t="shared" si="36"/>
        <v>-9.9801745408945853E-13</v>
      </c>
      <c r="AR84">
        <f t="shared" si="36"/>
        <v>-9.9806094572029942E-13</v>
      </c>
      <c r="AS84">
        <f t="shared" si="36"/>
        <v>-1.3104899146603081E-4</v>
      </c>
      <c r="AT84">
        <f t="shared" si="36"/>
        <v>-8.5618674425315554E-5</v>
      </c>
      <c r="AU84">
        <f t="shared" si="23"/>
        <v>-2.1666766688940734E-4</v>
      </c>
      <c r="AW84">
        <v>81</v>
      </c>
      <c r="AX84">
        <f>IF(Z84&gt;0, (R84*SUMPRODUCT(K84:$K$98, X84:$X$98)-K84*$AZ$3)/Z84, 0)</f>
        <v>-1255500090228436.3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0.83042254299999996</v>
      </c>
      <c r="Q85" s="4">
        <f t="shared" si="48"/>
        <v>50</v>
      </c>
      <c r="R85">
        <f t="shared" si="28"/>
        <v>250000</v>
      </c>
      <c r="S85">
        <f t="shared" si="29"/>
        <v>-7024690357225773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-4.1401676867447135</v>
      </c>
      <c r="AC85">
        <f t="shared" si="30"/>
        <v>-3.6965782917372212</v>
      </c>
      <c r="AE85">
        <f t="shared" si="31"/>
        <v>0</v>
      </c>
      <c r="AF85">
        <f t="shared" si="32"/>
        <v>0</v>
      </c>
      <c r="AG85">
        <f t="shared" si="32"/>
        <v>-2.6311325508709632E-14</v>
      </c>
      <c r="AH85">
        <f t="shared" si="33"/>
        <v>-6.8460540258651391E-10</v>
      </c>
      <c r="AI85">
        <f t="shared" si="34"/>
        <v>-6.8463171391202261E-10</v>
      </c>
      <c r="AJ85">
        <f t="shared" si="35"/>
        <v>-0.44358939500749228</v>
      </c>
      <c r="AK85">
        <f t="shared" si="49"/>
        <v>-0.28981173807212995</v>
      </c>
      <c r="AL85">
        <f t="shared" si="26"/>
        <v>-0.73340113376425398</v>
      </c>
      <c r="AN85">
        <f t="shared" si="36"/>
        <v>0</v>
      </c>
      <c r="AO85">
        <f t="shared" si="36"/>
        <v>0</v>
      </c>
      <c r="AP85">
        <f t="shared" si="36"/>
        <v>-6.1966820092450237E-18</v>
      </c>
      <c r="AQ85">
        <f t="shared" si="36"/>
        <v>-1.6123406554472174E-13</v>
      </c>
      <c r="AR85">
        <f t="shared" si="36"/>
        <v>-1.6124026222673096E-13</v>
      </c>
      <c r="AS85">
        <f t="shared" si="36"/>
        <v>-1.0447145365690163E-4</v>
      </c>
      <c r="AT85">
        <f t="shared" si="36"/>
        <v>-6.8254683055976243E-5</v>
      </c>
      <c r="AU85">
        <f t="shared" si="23"/>
        <v>-1.7272613687411813E-4</v>
      </c>
      <c r="AW85">
        <v>82</v>
      </c>
      <c r="AX85">
        <f>IF(Z85&gt;0, (R85*SUMPRODUCT(K85:$K$98, X85:$X$98)-K85*$AZ$3)/Z85, 0)</f>
        <v>-7024690357225773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0.84796327400000004</v>
      </c>
      <c r="Q86" s="4">
        <f t="shared" si="48"/>
        <v>50</v>
      </c>
      <c r="R86">
        <f t="shared" si="28"/>
        <v>250000</v>
      </c>
      <c r="S86">
        <f t="shared" si="29"/>
        <v>-4.4157909988779928E+16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-3.6965782917372212</v>
      </c>
      <c r="AC86">
        <f t="shared" si="30"/>
        <v>-3.3005163319083746</v>
      </c>
      <c r="AE86">
        <f t="shared" si="31"/>
        <v>0</v>
      </c>
      <c r="AF86">
        <f t="shared" si="32"/>
        <v>0</v>
      </c>
      <c r="AG86">
        <f t="shared" si="32"/>
        <v>-3.7371745319773989E-15</v>
      </c>
      <c r="AH86">
        <f t="shared" si="33"/>
        <v>-1.1155518860822569E-10</v>
      </c>
      <c r="AI86">
        <f t="shared" si="34"/>
        <v>-1.1155892578275766E-10</v>
      </c>
      <c r="AJ86">
        <f t="shared" si="35"/>
        <v>-0.39606195982884662</v>
      </c>
      <c r="AK86">
        <f t="shared" si="49"/>
        <v>-0.25876048042160549</v>
      </c>
      <c r="AL86">
        <f t="shared" si="26"/>
        <v>-0.65482244036201109</v>
      </c>
      <c r="AN86">
        <f t="shared" si="36"/>
        <v>0</v>
      </c>
      <c r="AO86">
        <f t="shared" si="36"/>
        <v>0</v>
      </c>
      <c r="AP86">
        <f t="shared" si="36"/>
        <v>-7.8585395058595041E-19</v>
      </c>
      <c r="AQ86">
        <f t="shared" si="36"/>
        <v>-2.3457851627215667E-14</v>
      </c>
      <c r="AR86">
        <f t="shared" si="36"/>
        <v>-2.345863748116625E-14</v>
      </c>
      <c r="AS86">
        <f t="shared" si="36"/>
        <v>-8.3284003234290329E-5</v>
      </c>
      <c r="AT86">
        <f t="shared" si="36"/>
        <v>-5.4412215446422435E-5</v>
      </c>
      <c r="AU86">
        <f t="shared" si="23"/>
        <v>-1.3769621870417142E-4</v>
      </c>
      <c r="AW86">
        <v>83</v>
      </c>
      <c r="AX86">
        <f>IF(Z86&gt;0, (R86*SUMPRODUCT(K86:$K$98, X86:$X$98)-K86*$AZ$3)/Z86, 0)</f>
        <v>-4.4157909988779928E+16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0.86550461000000001</v>
      </c>
      <c r="Q87" s="4">
        <f t="shared" si="48"/>
        <v>50</v>
      </c>
      <c r="R87">
        <f t="shared" si="28"/>
        <v>250000</v>
      </c>
      <c r="S87">
        <f t="shared" si="29"/>
        <v>-3.1669209074428531E+17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-3.3005163319083746</v>
      </c>
      <c r="AC87">
        <f t="shared" si="30"/>
        <v>-2.9468895820610683</v>
      </c>
      <c r="AE87">
        <f t="shared" si="31"/>
        <v>0</v>
      </c>
      <c r="AF87">
        <f t="shared" si="32"/>
        <v>0</v>
      </c>
      <c r="AG87">
        <f t="shared" si="32"/>
        <v>-4.6526100085659389E-16</v>
      </c>
      <c r="AH87">
        <f t="shared" si="33"/>
        <v>-1.6172708929005153E-11</v>
      </c>
      <c r="AI87">
        <f t="shared" si="34"/>
        <v>-1.6173174190006011E-11</v>
      </c>
      <c r="AJ87">
        <f t="shared" si="35"/>
        <v>-0.35362674984730624</v>
      </c>
      <c r="AK87">
        <f t="shared" si="49"/>
        <v>-0.23103614323358623</v>
      </c>
      <c r="AL87">
        <f t="shared" si="26"/>
        <v>-0.58466289309706565</v>
      </c>
      <c r="AN87">
        <f t="shared" si="36"/>
        <v>0</v>
      </c>
      <c r="AO87">
        <f t="shared" si="36"/>
        <v>0</v>
      </c>
      <c r="AP87">
        <f t="shared" si="36"/>
        <v>-8.7352851840391652E-20</v>
      </c>
      <c r="AQ87">
        <f t="shared" si="36"/>
        <v>-3.0364295402627329E-15</v>
      </c>
      <c r="AR87">
        <f t="shared" si="36"/>
        <v>-3.0365168931145736E-15</v>
      </c>
      <c r="AS87">
        <f t="shared" si="36"/>
        <v>-6.6393497476338484E-5</v>
      </c>
      <c r="AT87">
        <f t="shared" si="36"/>
        <v>-4.3377085017876889E-5</v>
      </c>
      <c r="AU87">
        <f t="shared" si="23"/>
        <v>-1.0977058249725189E-4</v>
      </c>
      <c r="AW87">
        <v>84</v>
      </c>
      <c r="AX87">
        <f>IF(Z87&gt;0, (R87*SUMPRODUCT(K87:$K$98, X87:$X$98)-K87*$AZ$3)/Z87, 0)</f>
        <v>-3.1669209074428531E+17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0.88304594599999997</v>
      </c>
      <c r="Q88" s="4">
        <f t="shared" si="48"/>
        <v>50</v>
      </c>
      <c r="R88">
        <f t="shared" si="28"/>
        <v>250000</v>
      </c>
      <c r="S88">
        <f t="shared" si="29"/>
        <v>-2.6437594904761421E+18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-2.9468895820610683</v>
      </c>
      <c r="AC88">
        <f t="shared" si="30"/>
        <v>-2.6311514125545283</v>
      </c>
      <c r="AE88">
        <f t="shared" si="31"/>
        <v>0</v>
      </c>
      <c r="AF88">
        <f t="shared" si="32"/>
        <v>0</v>
      </c>
      <c r="AG88">
        <f t="shared" si="32"/>
        <v>-4.9761550209710208E-17</v>
      </c>
      <c r="AH88">
        <f t="shared" si="33"/>
        <v>-2.0542342031915886E-12</v>
      </c>
      <c r="AI88">
        <f t="shared" si="34"/>
        <v>-2.0542839647417983E-12</v>
      </c>
      <c r="AJ88">
        <f t="shared" si="35"/>
        <v>-0.31573816950653999</v>
      </c>
      <c r="AK88">
        <f t="shared" si="49"/>
        <v>-0.2062822707442748</v>
      </c>
      <c r="AL88">
        <f t="shared" si="26"/>
        <v>-0.52202044025286909</v>
      </c>
      <c r="AN88">
        <f t="shared" si="36"/>
        <v>0</v>
      </c>
      <c r="AO88">
        <f t="shared" si="36"/>
        <v>0</v>
      </c>
      <c r="AP88">
        <f t="shared" si="36"/>
        <v>-8.3417336007064754E-21</v>
      </c>
      <c r="AQ88">
        <f t="shared" si="36"/>
        <v>-3.4435973968391289E-16</v>
      </c>
      <c r="AR88">
        <f t="shared" si="36"/>
        <v>-3.4436808141751359E-16</v>
      </c>
      <c r="AS88">
        <f t="shared" si="36"/>
        <v>-5.2928489697338945E-5</v>
      </c>
      <c r="AT88">
        <f t="shared" si="36"/>
        <v>-3.4579946602261781E-5</v>
      </c>
      <c r="AU88">
        <f t="shared" si="23"/>
        <v>-8.7508436299945096E-5</v>
      </c>
      <c r="AW88">
        <v>85</v>
      </c>
      <c r="AX88">
        <f>IF(Z88&gt;0, (R88*SUMPRODUCT(K88:$K$98, X88:$X$98)-K88*$AZ$3)/Z88, 0)</f>
        <v>-2.6437594904761421E+18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8"/>
        <v>250000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-2.6311514125545283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-2.4880775104855103E-13</v>
      </c>
      <c r="AI89">
        <f t="shared" si="34"/>
        <v>-2.4880775104855103E-13</v>
      </c>
      <c r="AJ89">
        <f t="shared" si="35"/>
        <v>-2.6311514125545283</v>
      </c>
      <c r="AK89">
        <f t="shared" si="49"/>
        <v>-0.18418059887881699</v>
      </c>
      <c r="AL89">
        <f t="shared" si="26"/>
        <v>-2.8153320114335942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-3.7239882146011043E-17</v>
      </c>
      <c r="AR89">
        <f t="shared" si="36"/>
        <v>-3.7239882146011043E-17</v>
      </c>
      <c r="AS89">
        <f t="shared" si="36"/>
        <v>-3.9381316739091896E-4</v>
      </c>
      <c r="AT89">
        <f t="shared" si="36"/>
        <v>-2.7566921717364329E-5</v>
      </c>
      <c r="AU89">
        <f t="shared" si="23"/>
        <v>-4.2138008910832056E-4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 t="shared" ref="AN91:AU91" si="50">SUM(AN3:AN89)</f>
        <v>38212.313921986002</v>
      </c>
      <c r="AO91" s="8">
        <f t="shared" si="50"/>
        <v>-3821.2313921986006</v>
      </c>
      <c r="AP91" s="8">
        <f t="shared" si="50"/>
        <v>-3005.9133704704464</v>
      </c>
      <c r="AQ91" s="8">
        <f t="shared" si="50"/>
        <v>-15695.798906128286</v>
      </c>
      <c r="AR91" s="8">
        <f t="shared" si="50"/>
        <v>15689.370253188692</v>
      </c>
      <c r="AS91" s="8">
        <f t="shared" si="50"/>
        <v>-3352.0655119901935</v>
      </c>
      <c r="AT91" s="8">
        <f t="shared" si="50"/>
        <v>1125.5025544976033</v>
      </c>
      <c r="AU91" s="8">
        <f t="shared" si="50"/>
        <v>13462.807295696091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104BC-3B1A-446F-AE5B-25F3507E91F0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'S.45.04.C'!C3*(1+C12)</f>
        <v>86419.919343933449</v>
      </c>
      <c r="K3">
        <v>1</v>
      </c>
      <c r="L3" s="2">
        <v>0</v>
      </c>
      <c r="O3">
        <f>$C$3</f>
        <v>86419.919343933449</v>
      </c>
      <c r="P3">
        <f>O3*C5</f>
        <v>8641.9919343933452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86419.919343933449</v>
      </c>
      <c r="AF3">
        <f t="shared" ref="AF3:AG34" si="4">-$Z3*P3</f>
        <v>-8641.9919343933452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75258.019205540098</v>
      </c>
      <c r="AJ3">
        <f t="shared" ref="AJ3:AJ66" si="7">AB3-AC3</f>
        <v>0</v>
      </c>
      <c r="AL3">
        <f t="shared" ref="AL3:AL34" si="8">SUM(AI3:AK3)</f>
        <v>75258.019205540098</v>
      </c>
      <c r="AN3">
        <f t="shared" ref="AN3:AU34" si="9">AE3*$K3</f>
        <v>86419.919343933449</v>
      </c>
      <c r="AO3">
        <f t="shared" si="9"/>
        <v>-8641.9919343933452</v>
      </c>
      <c r="AP3">
        <f t="shared" si="9"/>
        <v>-2519.9082039999998</v>
      </c>
      <c r="AQ3">
        <f t="shared" si="9"/>
        <v>0</v>
      </c>
      <c r="AR3">
        <f t="shared" si="9"/>
        <v>75258.019205540098</v>
      </c>
      <c r="AS3">
        <f t="shared" si="9"/>
        <v>0</v>
      </c>
      <c r="AT3">
        <f t="shared" si="9"/>
        <v>0</v>
      </c>
      <c r="AU3">
        <f t="shared" si="9"/>
        <v>75258.019205540098</v>
      </c>
      <c r="AW3">
        <v>0</v>
      </c>
      <c r="AX3">
        <f>IF(Z3&gt;0, (R3*SUMPRODUCT(K3:$K$98, X3:$X$98)-K3*$AZ$3)/Z3, 0)</f>
        <v>0</v>
      </c>
      <c r="AZ3">
        <f>C6*ABS(SUMPRODUCT(X4:X79, K4:K79))/1</f>
        <v>34993.826759009251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2.5943469999999999E-3</v>
      </c>
      <c r="R4">
        <f t="shared" si="0"/>
        <v>250000</v>
      </c>
      <c r="S4">
        <f t="shared" si="1"/>
        <v>2377.2258692474215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2347.2862617527426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-648.58674999999994</v>
      </c>
      <c r="AI4">
        <f t="shared" si="6"/>
        <v>-648.58674999999994</v>
      </c>
      <c r="AJ4">
        <f t="shared" si="7"/>
        <v>-2347.2862617527426</v>
      </c>
      <c r="AK4">
        <f>G4*SUM(AB4, AE4:AF4)</f>
        <v>0</v>
      </c>
      <c r="AL4">
        <f t="shared" si="8"/>
        <v>-2995.8730117527425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-605.08139751842521</v>
      </c>
      <c r="AR4">
        <f t="shared" si="9"/>
        <v>-605.08139751842521</v>
      </c>
      <c r="AS4">
        <f t="shared" si="9"/>
        <v>-2189.8369826968396</v>
      </c>
      <c r="AT4">
        <f t="shared" si="9"/>
        <v>0</v>
      </c>
      <c r="AU4">
        <f t="shared" si="9"/>
        <v>-2794.9183802152647</v>
      </c>
      <c r="AW4">
        <v>1</v>
      </c>
      <c r="AX4">
        <f>IF(Z4&gt;0, (R4*SUMPRODUCT(K4:$K$98, X4:$X$98)-K4*$AZ$3)/Z4, 0)</f>
        <v>2377.2258692474215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2.6922130000000002E-3</v>
      </c>
      <c r="Q5" s="4">
        <f t="shared" ref="Q5:Q68" si="21">$C$8</f>
        <v>50</v>
      </c>
      <c r="R5">
        <f t="shared" si="0"/>
        <v>250000</v>
      </c>
      <c r="S5">
        <f t="shared" si="1"/>
        <v>4580.3322093354818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2347.2862617527426</v>
      </c>
      <c r="AC5">
        <f t="shared" si="2"/>
        <v>4465.2435308249114</v>
      </c>
      <c r="AE5">
        <f t="shared" si="3"/>
        <v>0</v>
      </c>
      <c r="AF5">
        <f t="shared" si="4"/>
        <v>0</v>
      </c>
      <c r="AG5">
        <f t="shared" si="4"/>
        <v>-48.743664506735996</v>
      </c>
      <c r="AH5">
        <f t="shared" si="5"/>
        <v>-664.57658382002217</v>
      </c>
      <c r="AI5">
        <f t="shared" si="6"/>
        <v>-713.32024832675813</v>
      </c>
      <c r="AJ5">
        <f t="shared" si="7"/>
        <v>-2117.9572690721689</v>
      </c>
      <c r="AK5">
        <f>G5*SUM(AB5, AE5:AF5)</f>
        <v>96.238736731862446</v>
      </c>
      <c r="AL5">
        <f t="shared" si="8"/>
        <v>-2735.0387806670647</v>
      </c>
      <c r="AN5">
        <f t="shared" si="9"/>
        <v>0</v>
      </c>
      <c r="AO5">
        <f t="shared" si="9"/>
        <v>0</v>
      </c>
      <c r="AP5">
        <f t="shared" si="9"/>
        <v>-41.681098330440932</v>
      </c>
      <c r="AQ5">
        <f t="shared" si="9"/>
        <v>-568.28476518179912</v>
      </c>
      <c r="AR5">
        <f t="shared" si="9"/>
        <v>-609.96586351224005</v>
      </c>
      <c r="AS5">
        <f t="shared" si="9"/>
        <v>-1811.0822418710388</v>
      </c>
      <c r="AT5">
        <f t="shared" si="9"/>
        <v>82.294515390073727</v>
      </c>
      <c r="AU5">
        <f t="shared" si="9"/>
        <v>-2338.7535899932054</v>
      </c>
      <c r="AW5">
        <v>2</v>
      </c>
      <c r="AX5">
        <f>IF(Z5&gt;0, (R5*SUMPRODUCT(K5:$K$98, X5:$X$98)-K5*$AZ$3)/Z5, 0)</f>
        <v>4580.3322093354818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2.807183E-3</v>
      </c>
      <c r="Q6" s="4">
        <f t="shared" si="21"/>
        <v>50</v>
      </c>
      <c r="R6">
        <f t="shared" si="0"/>
        <v>250000</v>
      </c>
      <c r="S6">
        <f t="shared" si="1"/>
        <v>7092.6407089041159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4465.2435308249114</v>
      </c>
      <c r="AC6">
        <f t="shared" si="2"/>
        <v>6825.8716647204674</v>
      </c>
      <c r="AE6">
        <f t="shared" si="3"/>
        <v>0</v>
      </c>
      <c r="AF6">
        <f t="shared" si="4"/>
        <v>0</v>
      </c>
      <c r="AG6">
        <f t="shared" si="4"/>
        <v>-48.119395475307627</v>
      </c>
      <c r="AH6">
        <f t="shared" si="5"/>
        <v>-684.16193180506332</v>
      </c>
      <c r="AI6">
        <f t="shared" si="6"/>
        <v>-732.28132728037099</v>
      </c>
      <c r="AJ6">
        <f t="shared" si="7"/>
        <v>-2360.6281338955559</v>
      </c>
      <c r="AK6">
        <f>G6*SUM(AB6, AE6:AF6)</f>
        <v>261.21674655325734</v>
      </c>
      <c r="AL6">
        <f t="shared" si="8"/>
        <v>-2831.6927146226694</v>
      </c>
      <c r="AN6">
        <f t="shared" si="9"/>
        <v>0</v>
      </c>
      <c r="AO6">
        <f t="shared" si="9"/>
        <v>0</v>
      </c>
      <c r="AP6">
        <f t="shared" si="9"/>
        <v>-37.119784281896237</v>
      </c>
      <c r="AQ6">
        <f t="shared" si="9"/>
        <v>-527.7693759789903</v>
      </c>
      <c r="AR6">
        <f t="shared" si="9"/>
        <v>-564.88916026088657</v>
      </c>
      <c r="AS6">
        <f t="shared" si="9"/>
        <v>-1821.0122183464132</v>
      </c>
      <c r="AT6">
        <f t="shared" si="9"/>
        <v>201.50521815784899</v>
      </c>
      <c r="AU6">
        <f t="shared" si="9"/>
        <v>-2184.3961604494507</v>
      </c>
      <c r="AW6">
        <v>3</v>
      </c>
      <c r="AX6">
        <f>IF(Z6&gt;0, (R6*SUMPRODUCT(K6:$K$98, X6:$X$98)-K6*$AZ$3)/Z6, 0)</f>
        <v>7092.6407089041159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2.939255E-3</v>
      </c>
      <c r="Q7" s="4">
        <f t="shared" si="21"/>
        <v>50</v>
      </c>
      <c r="R7">
        <f t="shared" si="0"/>
        <v>250000</v>
      </c>
      <c r="S7">
        <f t="shared" si="1"/>
        <v>9192.2686935545498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6825.8716647204674</v>
      </c>
      <c r="AC7">
        <f t="shared" si="2"/>
        <v>8732.0607666965443</v>
      </c>
      <c r="AE7">
        <f t="shared" si="3"/>
        <v>0</v>
      </c>
      <c r="AF7">
        <f t="shared" si="4"/>
        <v>0</v>
      </c>
      <c r="AG7">
        <f t="shared" si="4"/>
        <v>-47.496766346806773</v>
      </c>
      <c r="AH7">
        <f t="shared" si="5"/>
        <v>-707.17586873887649</v>
      </c>
      <c r="AI7">
        <f t="shared" si="6"/>
        <v>-754.67263508568328</v>
      </c>
      <c r="AJ7">
        <f t="shared" si="7"/>
        <v>-1906.1891019760769</v>
      </c>
      <c r="AK7">
        <f>G7*SUM(AB7, AE7:AF7)</f>
        <v>335.15029873777496</v>
      </c>
      <c r="AL7">
        <f t="shared" si="8"/>
        <v>-2325.7114383239855</v>
      </c>
      <c r="AN7">
        <f t="shared" si="9"/>
        <v>0</v>
      </c>
      <c r="AO7">
        <f t="shared" si="9"/>
        <v>0</v>
      </c>
      <c r="AP7">
        <f t="shared" si="9"/>
        <v>-33.335894757099254</v>
      </c>
      <c r="AQ7">
        <f t="shared" si="9"/>
        <v>-496.33569079012335</v>
      </c>
      <c r="AR7">
        <f t="shared" si="9"/>
        <v>-529.67158554722266</v>
      </c>
      <c r="AS7">
        <f t="shared" si="9"/>
        <v>-1337.8704315704676</v>
      </c>
      <c r="AT7">
        <f t="shared" si="9"/>
        <v>235.22727852575116</v>
      </c>
      <c r="AU7">
        <f t="shared" si="9"/>
        <v>-1632.3147385919392</v>
      </c>
      <c r="AW7">
        <v>4</v>
      </c>
      <c r="AX7">
        <f>IF(Z7&gt;0, (R7*SUMPRODUCT(K7:$K$98, X7:$X$98)-K7*$AZ$3)/Z7, 0)</f>
        <v>9192.2686935545498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3.7729310000000002E-3</v>
      </c>
      <c r="Q8" s="4">
        <f t="shared" si="21"/>
        <v>50</v>
      </c>
      <c r="R8">
        <f t="shared" si="0"/>
        <v>250000</v>
      </c>
      <c r="S8">
        <f t="shared" si="1"/>
        <v>10535.655602238056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8732.0607666965443</v>
      </c>
      <c r="AC8">
        <f t="shared" si="2"/>
        <v>9870.3493187366876</v>
      </c>
      <c r="AE8">
        <f t="shared" si="3"/>
        <v>0</v>
      </c>
      <c r="AF8">
        <f t="shared" si="4"/>
        <v>0</v>
      </c>
      <c r="AG8">
        <f t="shared" si="4"/>
        <v>-46.842596661189084</v>
      </c>
      <c r="AH8">
        <f t="shared" si="5"/>
        <v>-896.01011074812016</v>
      </c>
      <c r="AI8">
        <f t="shared" si="6"/>
        <v>-942.85270740930923</v>
      </c>
      <c r="AJ8">
        <f t="shared" si="7"/>
        <v>-1138.2885520401433</v>
      </c>
      <c r="AK8">
        <f t="shared" ref="AK8:AK71" si="22">G8*SUM(AB8:AB8, AE8:AF8)</f>
        <v>185.9928943306364</v>
      </c>
      <c r="AL8">
        <f t="shared" si="8"/>
        <v>-1895.1483651188159</v>
      </c>
      <c r="AN8">
        <f t="shared" si="9"/>
        <v>0</v>
      </c>
      <c r="AO8">
        <f t="shared" si="9"/>
        <v>0</v>
      </c>
      <c r="AP8">
        <f t="shared" si="9"/>
        <v>-30.688660299436638</v>
      </c>
      <c r="AQ8">
        <f t="shared" si="9"/>
        <v>-587.01591870529853</v>
      </c>
      <c r="AR8">
        <f t="shared" si="9"/>
        <v>-617.70457900473514</v>
      </c>
      <c r="AS8">
        <f t="shared" si="9"/>
        <v>-745.74325904610964</v>
      </c>
      <c r="AT8">
        <f t="shared" si="9"/>
        <v>121.85218495692639</v>
      </c>
      <c r="AU8">
        <f t="shared" si="9"/>
        <v>-1241.5956530939184</v>
      </c>
      <c r="AW8">
        <v>5</v>
      </c>
      <c r="AX8">
        <f>IF(Z8&gt;0, (R8*SUMPRODUCT(K8:$K$98, X8:$X$98)-K8*$AZ$3)/Z8, 0)</f>
        <v>10535.655602238056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4.6883589999999996E-3</v>
      </c>
      <c r="Q9" s="4">
        <f t="shared" si="21"/>
        <v>50</v>
      </c>
      <c r="R9">
        <f t="shared" si="0"/>
        <v>250000</v>
      </c>
      <c r="S9">
        <f t="shared" si="1"/>
        <v>11371.629723380653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9870.3493187366876</v>
      </c>
      <c r="AC9">
        <f t="shared" si="2"/>
        <v>10497.050368668479</v>
      </c>
      <c r="AE9">
        <f t="shared" si="3"/>
        <v>0</v>
      </c>
      <c r="AF9">
        <f t="shared" si="4"/>
        <v>0</v>
      </c>
      <c r="AG9">
        <f t="shared" si="4"/>
        <v>-46.154555784937337</v>
      </c>
      <c r="AH9">
        <f t="shared" si="5"/>
        <v>-1098.0745481992788</v>
      </c>
      <c r="AI9">
        <f t="shared" si="6"/>
        <v>-1144.2291039842162</v>
      </c>
      <c r="AJ9">
        <f t="shared" si="7"/>
        <v>-626.7010499317912</v>
      </c>
      <c r="AK9">
        <f t="shared" si="22"/>
        <v>58.235060980546457</v>
      </c>
      <c r="AL9">
        <f t="shared" si="8"/>
        <v>-1712.6950929354609</v>
      </c>
      <c r="AN9">
        <f t="shared" si="9"/>
        <v>0</v>
      </c>
      <c r="AO9">
        <f t="shared" si="9"/>
        <v>0</v>
      </c>
      <c r="AP9">
        <f t="shared" si="9"/>
        <v>-28.637081390026957</v>
      </c>
      <c r="AQ9">
        <f t="shared" si="9"/>
        <v>-681.31194579413966</v>
      </c>
      <c r="AR9">
        <f t="shared" si="9"/>
        <v>-709.94902718416665</v>
      </c>
      <c r="AS9">
        <f t="shared" si="9"/>
        <v>-388.84328250796568</v>
      </c>
      <c r="AT9">
        <f t="shared" si="9"/>
        <v>36.132558372435781</v>
      </c>
      <c r="AU9">
        <f t="shared" si="9"/>
        <v>-1062.6597513196966</v>
      </c>
      <c r="AW9">
        <v>6</v>
      </c>
      <c r="AX9">
        <f>IF(Z9&gt;0, (R9*SUMPRODUCT(K9:$K$98, X9:$X$98)-K9*$AZ$3)/Z9, 0)</f>
        <v>11371.629723380653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5.6712799999999999E-3</v>
      </c>
      <c r="Q10" s="4">
        <f t="shared" si="21"/>
        <v>50</v>
      </c>
      <c r="R10">
        <f t="shared" si="0"/>
        <v>250000</v>
      </c>
      <c r="S10">
        <f t="shared" si="1"/>
        <v>12029.25943383081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10497.050368668479</v>
      </c>
      <c r="AC10">
        <f t="shared" si="2"/>
        <v>10930.087012193366</v>
      </c>
      <c r="AE10">
        <f t="shared" si="3"/>
        <v>0</v>
      </c>
      <c r="AF10">
        <f t="shared" si="4"/>
        <v>0</v>
      </c>
      <c r="AG10">
        <f t="shared" si="4"/>
        <v>-45.431254817955967</v>
      </c>
      <c r="AH10">
        <f t="shared" si="5"/>
        <v>-1308.7770456599972</v>
      </c>
      <c r="AI10">
        <f t="shared" si="6"/>
        <v>-1354.2083004779531</v>
      </c>
      <c r="AJ10">
        <f t="shared" si="7"/>
        <v>-433.03664352488704</v>
      </c>
      <c r="AK10">
        <f t="shared" si="22"/>
        <v>43.037906511540768</v>
      </c>
      <c r="AL10">
        <f t="shared" si="8"/>
        <v>-1744.2070374912994</v>
      </c>
      <c r="AN10">
        <f t="shared" si="9"/>
        <v>0</v>
      </c>
      <c r="AO10">
        <f t="shared" si="9"/>
        <v>0</v>
      </c>
      <c r="AP10">
        <f t="shared" si="9"/>
        <v>-26.741582078722185</v>
      </c>
      <c r="AQ10">
        <f t="shared" si="9"/>
        <v>-770.36764512680043</v>
      </c>
      <c r="AR10">
        <f t="shared" si="9"/>
        <v>-797.10922720552264</v>
      </c>
      <c r="AS10">
        <f t="shared" si="9"/>
        <v>-254.89247418581724</v>
      </c>
      <c r="AT10">
        <f t="shared" si="9"/>
        <v>25.332817992512595</v>
      </c>
      <c r="AU10">
        <f t="shared" si="9"/>
        <v>-1026.6688833988273</v>
      </c>
      <c r="AW10">
        <v>7</v>
      </c>
      <c r="AX10">
        <f>IF(Z10&gt;0, (R10*SUMPRODUCT(K10:$K$98, X10:$X$98)-K10*$AZ$3)/Z10, 0)</f>
        <v>12029.25943383081</v>
      </c>
    </row>
    <row r="11" spans="1:52" x14ac:dyDescent="0.25">
      <c r="A11" t="s">
        <v>33</v>
      </c>
      <c r="C11" s="12">
        <f>AU81</f>
        <v>35407.047858973805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6.8024940000000001E-3</v>
      </c>
      <c r="Q11" s="4">
        <f t="shared" si="21"/>
        <v>50</v>
      </c>
      <c r="R11">
        <f t="shared" si="0"/>
        <v>250000</v>
      </c>
      <c r="S11">
        <f t="shared" si="1"/>
        <v>12520.525227746817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10930.087012193366</v>
      </c>
      <c r="AC11">
        <f t="shared" si="2"/>
        <v>11185.310482810739</v>
      </c>
      <c r="AE11">
        <f t="shared" si="3"/>
        <v>0</v>
      </c>
      <c r="AF11">
        <f t="shared" si="4"/>
        <v>0</v>
      </c>
      <c r="AG11">
        <f t="shared" si="4"/>
        <v>-44.66789643146479</v>
      </c>
      <c r="AH11">
        <f t="shared" si="5"/>
        <v>-1545.2291915580829</v>
      </c>
      <c r="AI11">
        <f t="shared" si="6"/>
        <v>-1589.8970879895478</v>
      </c>
      <c r="AJ11">
        <f t="shared" si="7"/>
        <v>-255.2234706173731</v>
      </c>
      <c r="AK11">
        <f t="shared" si="22"/>
        <v>26.232208829264074</v>
      </c>
      <c r="AL11">
        <f t="shared" si="8"/>
        <v>-1818.8883497776569</v>
      </c>
      <c r="AN11">
        <f t="shared" si="9"/>
        <v>0</v>
      </c>
      <c r="AO11">
        <f t="shared" si="9"/>
        <v>0</v>
      </c>
      <c r="AP11">
        <f t="shared" si="9"/>
        <v>-24.983140256835757</v>
      </c>
      <c r="AQ11">
        <f t="shared" si="9"/>
        <v>-864.26003250197266</v>
      </c>
      <c r="AR11">
        <f t="shared" si="9"/>
        <v>-889.24317275880856</v>
      </c>
      <c r="AS11">
        <f t="shared" si="9"/>
        <v>-142.74869140196793</v>
      </c>
      <c r="AT11">
        <f t="shared" si="9"/>
        <v>14.671900957629635</v>
      </c>
      <c r="AU11">
        <f t="shared" si="9"/>
        <v>-1017.3199632031468</v>
      </c>
      <c r="AW11">
        <v>8</v>
      </c>
      <c r="AX11">
        <f>IF(Z11&gt;0, (R11*SUMPRODUCT(K11:$K$98, X11:$X$98)-K11*$AZ$3)/Z11, 0)</f>
        <v>12520.525227746817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8.090557E-3</v>
      </c>
      <c r="Q12" s="4">
        <f t="shared" si="21"/>
        <v>50</v>
      </c>
      <c r="R12">
        <f t="shared" si="0"/>
        <v>250000</v>
      </c>
      <c r="S12">
        <f t="shared" si="1"/>
        <v>12874.889431834508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11185.310482810739</v>
      </c>
      <c r="AC12">
        <f t="shared" si="2"/>
        <v>11293.809056020531</v>
      </c>
      <c r="AE12">
        <f t="shared" si="3"/>
        <v>0</v>
      </c>
      <c r="AF12">
        <f t="shared" si="4"/>
        <v>0</v>
      </c>
      <c r="AG12">
        <f t="shared" si="4"/>
        <v>-43.859829305001284</v>
      </c>
      <c r="AH12">
        <f t="shared" si="5"/>
        <v>-1806.9408107443126</v>
      </c>
      <c r="AI12">
        <f t="shared" si="6"/>
        <v>-1850.8006400493139</v>
      </c>
      <c r="AJ12">
        <f t="shared" si="7"/>
        <v>-108.49857320979208</v>
      </c>
      <c r="AK12">
        <f t="shared" si="22"/>
        <v>25.726214110464699</v>
      </c>
      <c r="AL12">
        <f t="shared" si="8"/>
        <v>-1933.5729991486412</v>
      </c>
      <c r="AN12">
        <f t="shared" si="9"/>
        <v>0</v>
      </c>
      <c r="AO12">
        <f t="shared" si="9"/>
        <v>0</v>
      </c>
      <c r="AP12">
        <f t="shared" si="9"/>
        <v>-23.311965536425426</v>
      </c>
      <c r="AQ12">
        <f t="shared" si="9"/>
        <v>-960.40824996162848</v>
      </c>
      <c r="AR12">
        <f t="shared" si="9"/>
        <v>-983.7202154980539</v>
      </c>
      <c r="AS12">
        <f t="shared" si="9"/>
        <v>-57.66814507710793</v>
      </c>
      <c r="AT12">
        <f t="shared" si="9"/>
        <v>13.673756287452496</v>
      </c>
      <c r="AU12">
        <f t="shared" si="9"/>
        <v>-1027.7146042877093</v>
      </c>
      <c r="AW12">
        <v>9</v>
      </c>
      <c r="AX12">
        <f>IF(Z12&gt;0, (R12*SUMPRODUCT(K12:$K$98, X12:$X$98)-K12*$AZ$3)/Z12, 0)</f>
        <v>12874.889431834508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9.5159809999999997E-3</v>
      </c>
      <c r="Q13" s="4">
        <f t="shared" si="21"/>
        <v>50</v>
      </c>
      <c r="R13">
        <f t="shared" si="0"/>
        <v>250000</v>
      </c>
      <c r="S13">
        <f t="shared" si="1"/>
        <v>13083.443874065917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11293.809056020531</v>
      </c>
      <c r="AC13">
        <f t="shared" si="2"/>
        <v>11252.772220918541</v>
      </c>
      <c r="AE13">
        <f t="shared" si="3"/>
        <v>0</v>
      </c>
      <c r="AF13">
        <f t="shared" si="4"/>
        <v>0</v>
      </c>
      <c r="AG13">
        <f t="shared" si="4"/>
        <v>-43.003861709621638</v>
      </c>
      <c r="AH13">
        <f t="shared" si="5"/>
        <v>-2086.8465116481771</v>
      </c>
      <c r="AI13">
        <f t="shared" si="6"/>
        <v>-2129.8503733577986</v>
      </c>
      <c r="AJ13">
        <f t="shared" si="7"/>
        <v>41.036835101989709</v>
      </c>
      <c r="AK13">
        <f t="shared" si="22"/>
        <v>22.587618112041064</v>
      </c>
      <c r="AL13">
        <f t="shared" si="8"/>
        <v>-2066.2259201437678</v>
      </c>
      <c r="AN13">
        <f t="shared" si="9"/>
        <v>0</v>
      </c>
      <c r="AO13">
        <f t="shared" si="9"/>
        <v>0</v>
      </c>
      <c r="AP13">
        <f t="shared" si="9"/>
        <v>-21.72719549424324</v>
      </c>
      <c r="AQ13">
        <f t="shared" si="9"/>
        <v>-1054.3546631049387</v>
      </c>
      <c r="AR13">
        <f t="shared" si="9"/>
        <v>-1076.0818585991819</v>
      </c>
      <c r="AS13">
        <f t="shared" si="9"/>
        <v>20.73337842881363</v>
      </c>
      <c r="AT13">
        <f t="shared" si="9"/>
        <v>11.4121284684492</v>
      </c>
      <c r="AU13">
        <f t="shared" si="9"/>
        <v>-1043.9363517019192</v>
      </c>
      <c r="AW13">
        <v>10</v>
      </c>
      <c r="AX13">
        <f>IF(Z13&gt;0, (R13*SUMPRODUCT(K13:$K$98, X13:$X$98)-K13*$AZ$3)/Z13, 0)</f>
        <v>13083.443874065917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1.1135328E-2</v>
      </c>
      <c r="Q14" s="4">
        <f t="shared" si="21"/>
        <v>50</v>
      </c>
      <c r="R14">
        <f t="shared" si="0"/>
        <v>250000</v>
      </c>
      <c r="S14">
        <f t="shared" si="1"/>
        <v>13147.831448849491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11252.772220918541</v>
      </c>
      <c r="AC14">
        <f t="shared" si="2"/>
        <v>11069.149038091538</v>
      </c>
      <c r="AE14">
        <f t="shared" si="3"/>
        <v>0</v>
      </c>
      <c r="AF14">
        <f t="shared" si="4"/>
        <v>0</v>
      </c>
      <c r="AG14">
        <f t="shared" si="4"/>
        <v>-42.094960987122143</v>
      </c>
      <c r="AH14">
        <f t="shared" si="5"/>
        <v>-2394.3105270163887</v>
      </c>
      <c r="AI14">
        <f t="shared" si="6"/>
        <v>-2436.405488003511</v>
      </c>
      <c r="AJ14">
        <f t="shared" si="7"/>
        <v>183.62318282700289</v>
      </c>
      <c r="AK14">
        <f t="shared" si="22"/>
        <v>20.254989997653375</v>
      </c>
      <c r="AL14">
        <f t="shared" si="8"/>
        <v>-2232.5273151788547</v>
      </c>
      <c r="AN14">
        <f t="shared" si="9"/>
        <v>0</v>
      </c>
      <c r="AO14">
        <f t="shared" si="9"/>
        <v>0</v>
      </c>
      <c r="AP14">
        <f t="shared" si="9"/>
        <v>-20.220559128115884</v>
      </c>
      <c r="AQ14">
        <f t="shared" si="9"/>
        <v>-1150.1209752259015</v>
      </c>
      <c r="AR14">
        <f t="shared" si="9"/>
        <v>-1170.3415343540173</v>
      </c>
      <c r="AS14">
        <f t="shared" si="9"/>
        <v>88.204462923296916</v>
      </c>
      <c r="AT14">
        <f t="shared" si="9"/>
        <v>9.7296021491085902</v>
      </c>
      <c r="AU14">
        <f t="shared" si="9"/>
        <v>-1072.4074692816118</v>
      </c>
      <c r="AW14">
        <v>11</v>
      </c>
      <c r="AX14">
        <f>IF(Z14&gt;0, (R14*SUMPRODUCT(K14:$K$98, X14:$X$98)-K14*$AZ$3)/Z14, 0)</f>
        <v>13147.831448849491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1.2969985999999999E-2</v>
      </c>
      <c r="Q15" s="4">
        <f t="shared" si="21"/>
        <v>50</v>
      </c>
      <c r="R15">
        <f t="shared" si="0"/>
        <v>250000</v>
      </c>
      <c r="S15">
        <f t="shared" si="1"/>
        <v>13107.539432131276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11069.149038091538</v>
      </c>
      <c r="AC15">
        <f t="shared" si="2"/>
        <v>10781.748205889367</v>
      </c>
      <c r="AE15">
        <f t="shared" si="3"/>
        <v>0</v>
      </c>
      <c r="AF15">
        <f t="shared" si="4"/>
        <v>0</v>
      </c>
      <c r="AG15">
        <f t="shared" si="4"/>
        <v>-41.128040322577398</v>
      </c>
      <c r="AH15">
        <f t="shared" si="5"/>
        <v>-2729.855273367602</v>
      </c>
      <c r="AI15">
        <f t="shared" si="6"/>
        <v>-2770.9833136901793</v>
      </c>
      <c r="AJ15">
        <f t="shared" si="7"/>
        <v>287.40083220217093</v>
      </c>
      <c r="AK15">
        <f t="shared" si="22"/>
        <v>45.383511056175308</v>
      </c>
      <c r="AL15">
        <f t="shared" si="8"/>
        <v>-2438.198970431833</v>
      </c>
      <c r="AN15">
        <f t="shared" si="9"/>
        <v>0</v>
      </c>
      <c r="AO15">
        <f t="shared" si="9"/>
        <v>0</v>
      </c>
      <c r="AP15">
        <f t="shared" si="9"/>
        <v>-18.742143219837672</v>
      </c>
      <c r="AQ15">
        <f t="shared" si="9"/>
        <v>-1244.0013699071967</v>
      </c>
      <c r="AR15">
        <f t="shared" si="9"/>
        <v>-1262.7435131270345</v>
      </c>
      <c r="AS15">
        <f t="shared" si="9"/>
        <v>130.96922480103379</v>
      </c>
      <c r="AT15">
        <f t="shared" si="9"/>
        <v>20.681371088011517</v>
      </c>
      <c r="AU15">
        <f t="shared" si="9"/>
        <v>-1111.092917237989</v>
      </c>
      <c r="AW15">
        <v>12</v>
      </c>
      <c r="AX15">
        <f>IF(Z15&gt;0, (R15*SUMPRODUCT(K15:$K$98, X15:$X$98)-K15*$AZ$3)/Z15, 0)</f>
        <v>13107.539432131276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1.4883069000000001E-2</v>
      </c>
      <c r="Q16" s="4">
        <f t="shared" si="21"/>
        <v>50</v>
      </c>
      <c r="R16">
        <f t="shared" si="0"/>
        <v>250000</v>
      </c>
      <c r="S16">
        <f t="shared" si="1"/>
        <v>12964.984259581741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10781.748205889367</v>
      </c>
      <c r="AC16">
        <f t="shared" si="2"/>
        <v>10399.122719723946</v>
      </c>
      <c r="AE16">
        <f t="shared" si="3"/>
        <v>0</v>
      </c>
      <c r="AF16">
        <f t="shared" si="4"/>
        <v>0</v>
      </c>
      <c r="AG16">
        <f t="shared" si="4"/>
        <v>-40.104648457395925</v>
      </c>
      <c r="AH16">
        <f t="shared" si="5"/>
        <v>-3060.5573097785086</v>
      </c>
      <c r="AI16">
        <f t="shared" si="6"/>
        <v>-3100.6619582359044</v>
      </c>
      <c r="AJ16">
        <f t="shared" si="7"/>
        <v>382.62548616542153</v>
      </c>
      <c r="AK16">
        <f t="shared" si="22"/>
        <v>76.550412261814515</v>
      </c>
      <c r="AL16">
        <f t="shared" si="8"/>
        <v>-2641.4860598086684</v>
      </c>
      <c r="AN16">
        <f t="shared" si="9"/>
        <v>0</v>
      </c>
      <c r="AO16">
        <f t="shared" si="9"/>
        <v>0</v>
      </c>
      <c r="AP16">
        <f t="shared" si="9"/>
        <v>-17.288602002545236</v>
      </c>
      <c r="AQ16">
        <f t="shared" si="9"/>
        <v>-1319.3671873461653</v>
      </c>
      <c r="AR16">
        <f t="shared" si="9"/>
        <v>-1336.6557893487104</v>
      </c>
      <c r="AS16">
        <f t="shared" si="9"/>
        <v>164.94496276090487</v>
      </c>
      <c r="AT16">
        <f t="shared" si="9"/>
        <v>32.999905537912902</v>
      </c>
      <c r="AU16">
        <f t="shared" si="9"/>
        <v>-1138.7109210498927</v>
      </c>
      <c r="AW16">
        <v>13</v>
      </c>
      <c r="AX16">
        <f>IF(Z16&gt;0, (R16*SUMPRODUCT(K16:$K$98, X16:$X$98)-K16*$AZ$3)/Z16, 0)</f>
        <v>12964.984259581741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1.6930661E-2</v>
      </c>
      <c r="Q17" s="4">
        <f t="shared" si="21"/>
        <v>50</v>
      </c>
      <c r="R17">
        <f t="shared" si="0"/>
        <v>250000</v>
      </c>
      <c r="S17">
        <f t="shared" si="1"/>
        <v>12792.547560980693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10399.122719723946</v>
      </c>
      <c r="AC17">
        <f t="shared" si="2"/>
        <v>9984.4819943117345</v>
      </c>
      <c r="AE17">
        <f t="shared" si="3"/>
        <v>0</v>
      </c>
      <c r="AF17">
        <f t="shared" si="4"/>
        <v>0</v>
      </c>
      <c r="AG17">
        <f t="shared" si="4"/>
        <v>-39.024603765265624</v>
      </c>
      <c r="AH17">
        <f t="shared" si="5"/>
        <v>-3394.9910377817164</v>
      </c>
      <c r="AI17">
        <f t="shared" si="6"/>
        <v>-3434.0156415469819</v>
      </c>
      <c r="AJ17">
        <f t="shared" si="7"/>
        <v>414.6407254122114</v>
      </c>
      <c r="AK17">
        <f t="shared" si="22"/>
        <v>143.50789353219045</v>
      </c>
      <c r="AL17">
        <f t="shared" si="8"/>
        <v>-2875.8670226025802</v>
      </c>
      <c r="AN17">
        <f t="shared" si="9"/>
        <v>0</v>
      </c>
      <c r="AO17">
        <f t="shared" si="9"/>
        <v>0</v>
      </c>
      <c r="AP17">
        <f t="shared" si="9"/>
        <v>-15.814070805462276</v>
      </c>
      <c r="AQ17">
        <f t="shared" si="9"/>
        <v>-1375.7635818246592</v>
      </c>
      <c r="AR17">
        <f t="shared" si="9"/>
        <v>-1391.5776526301213</v>
      </c>
      <c r="AS17">
        <f t="shared" si="9"/>
        <v>168.02624902839472</v>
      </c>
      <c r="AT17">
        <f t="shared" si="9"/>
        <v>58.154184040191353</v>
      </c>
      <c r="AU17">
        <f t="shared" si="9"/>
        <v>-1165.3972195615354</v>
      </c>
      <c r="AW17">
        <v>14</v>
      </c>
      <c r="AX17">
        <f>IF(Z17&gt;0, (R17*SUMPRODUCT(K17:$K$98, X17:$X$98)-K17*$AZ$3)/Z17, 0)</f>
        <v>12792.547560980693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1.9185959999999998E-2</v>
      </c>
      <c r="Q18" s="4">
        <f t="shared" si="21"/>
        <v>50</v>
      </c>
      <c r="R18">
        <f t="shared" si="0"/>
        <v>250000</v>
      </c>
      <c r="S18">
        <f t="shared" si="1"/>
        <v>12611.922522470695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9984.4819943117345</v>
      </c>
      <c r="AC18">
        <f t="shared" si="2"/>
        <v>9556.213422943285</v>
      </c>
      <c r="AE18">
        <f t="shared" si="3"/>
        <v>0</v>
      </c>
      <c r="AF18">
        <f t="shared" si="4"/>
        <v>0</v>
      </c>
      <c r="AG18">
        <f t="shared" si="4"/>
        <v>-37.885633240756732</v>
      </c>
      <c r="AH18">
        <f t="shared" si="5"/>
        <v>-3743.6224342811779</v>
      </c>
      <c r="AI18">
        <f t="shared" si="6"/>
        <v>-3781.5080675219347</v>
      </c>
      <c r="AJ18">
        <f t="shared" si="7"/>
        <v>428.26857136844956</v>
      </c>
      <c r="AK18">
        <f t="shared" si="22"/>
        <v>215.66481107713346</v>
      </c>
      <c r="AL18">
        <f t="shared" si="8"/>
        <v>-3137.5746850763517</v>
      </c>
      <c r="AN18">
        <f t="shared" si="9"/>
        <v>0</v>
      </c>
      <c r="AO18">
        <f t="shared" si="9"/>
        <v>0</v>
      </c>
      <c r="AP18">
        <f t="shared" si="9"/>
        <v>-14.326728226480856</v>
      </c>
      <c r="AQ18">
        <f t="shared" si="9"/>
        <v>-1415.678097754605</v>
      </c>
      <c r="AR18">
        <f t="shared" si="9"/>
        <v>-1430.004825981086</v>
      </c>
      <c r="AS18">
        <f t="shared" si="9"/>
        <v>161.95288042165618</v>
      </c>
      <c r="AT18">
        <f t="shared" si="9"/>
        <v>81.555219538827842</v>
      </c>
      <c r="AU18">
        <f t="shared" si="9"/>
        <v>-1186.496726020602</v>
      </c>
      <c r="AW18">
        <v>15</v>
      </c>
      <c r="AX18">
        <f>IF(Z18&gt;0, (R18*SUMPRODUCT(K18:$K$98, X18:$X$98)-K18*$AZ$3)/Z18, 0)</f>
        <v>12611.922522470695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2.1884238E-2</v>
      </c>
      <c r="Q19" s="4">
        <f t="shared" si="21"/>
        <v>50</v>
      </c>
      <c r="R19">
        <f t="shared" si="0"/>
        <v>250000</v>
      </c>
      <c r="S19">
        <f t="shared" si="1"/>
        <v>12313.734537139926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9556.213422943285</v>
      </c>
      <c r="AC19">
        <f t="shared" si="2"/>
        <v>9032.7839774615277</v>
      </c>
      <c r="AE19">
        <f t="shared" si="3"/>
        <v>0</v>
      </c>
      <c r="AF19">
        <f t="shared" si="4"/>
        <v>0</v>
      </c>
      <c r="AG19">
        <f t="shared" si="4"/>
        <v>-36.677678693727735</v>
      </c>
      <c r="AH19">
        <f t="shared" si="5"/>
        <v>-4145.4910731071586</v>
      </c>
      <c r="AI19">
        <f t="shared" si="6"/>
        <v>-4182.1687518008866</v>
      </c>
      <c r="AJ19">
        <f t="shared" si="7"/>
        <v>523.42944548175728</v>
      </c>
      <c r="AK19">
        <f t="shared" si="22"/>
        <v>213.10355933163527</v>
      </c>
      <c r="AL19">
        <f t="shared" si="8"/>
        <v>-3445.6357469874943</v>
      </c>
      <c r="AN19">
        <f t="shared" si="9"/>
        <v>0</v>
      </c>
      <c r="AO19">
        <f t="shared" si="9"/>
        <v>0</v>
      </c>
      <c r="AP19">
        <f t="shared" si="9"/>
        <v>-12.934749057116873</v>
      </c>
      <c r="AQ19">
        <f t="shared" si="9"/>
        <v>-1461.9487562698173</v>
      </c>
      <c r="AR19">
        <f t="shared" si="9"/>
        <v>-1474.8835053269343</v>
      </c>
      <c r="AS19">
        <f t="shared" si="9"/>
        <v>184.59261238825843</v>
      </c>
      <c r="AT19">
        <f t="shared" si="9"/>
        <v>75.153094778718895</v>
      </c>
      <c r="AU19">
        <f t="shared" si="9"/>
        <v>-1215.1377981599569</v>
      </c>
      <c r="AW19">
        <v>16</v>
      </c>
      <c r="AX19">
        <f>IF(Z19&gt;0, (R19*SUMPRODUCT(K19:$K$98, X19:$X$98)-K19*$AZ$3)/Z19, 0)</f>
        <v>12313.734537139926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2.4761703999999999E-2</v>
      </c>
      <c r="Q20" s="4">
        <f t="shared" si="21"/>
        <v>50</v>
      </c>
      <c r="R20">
        <f t="shared" si="0"/>
        <v>250000</v>
      </c>
      <c r="S20">
        <f t="shared" si="1"/>
        <v>11590.124810798005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9032.7839774615277</v>
      </c>
      <c r="AC20">
        <f t="shared" si="2"/>
        <v>8206.434252156334</v>
      </c>
      <c r="AE20">
        <f t="shared" si="3"/>
        <v>0</v>
      </c>
      <c r="AF20">
        <f t="shared" si="4"/>
        <v>0</v>
      </c>
      <c r="AG20">
        <f t="shared" si="4"/>
        <v>-35.402700083569258</v>
      </c>
      <c r="AH20">
        <f t="shared" si="5"/>
        <v>-4541.0091161059636</v>
      </c>
      <c r="AI20">
        <f t="shared" si="6"/>
        <v>-4576.4118161895331</v>
      </c>
      <c r="AJ20">
        <f t="shared" si="7"/>
        <v>826.34972530519372</v>
      </c>
      <c r="AK20">
        <f t="shared" si="22"/>
        <v>38.84097110308457</v>
      </c>
      <c r="AL20">
        <f t="shared" si="8"/>
        <v>-3711.2211197812549</v>
      </c>
      <c r="AN20">
        <f t="shared" si="9"/>
        <v>0</v>
      </c>
      <c r="AO20">
        <f t="shared" si="9"/>
        <v>0</v>
      </c>
      <c r="AP20">
        <f t="shared" si="9"/>
        <v>-11.842089669998193</v>
      </c>
      <c r="AQ20">
        <f t="shared" si="9"/>
        <v>-1518.9529899772697</v>
      </c>
      <c r="AR20">
        <f t="shared" si="9"/>
        <v>-1530.795079647268</v>
      </c>
      <c r="AS20">
        <f t="shared" si="9"/>
        <v>276.41133367632949</v>
      </c>
      <c r="AT20">
        <f t="shared" si="9"/>
        <v>12.992180302259129</v>
      </c>
      <c r="AU20">
        <f t="shared" si="9"/>
        <v>-1241.3915656686793</v>
      </c>
      <c r="AW20">
        <v>17</v>
      </c>
      <c r="AX20">
        <f>IF(Z20&gt;0, (R20*SUMPRODUCT(K20:$K$98, X20:$X$98)-K20*$AZ$3)/Z20, 0)</f>
        <v>11590.124810798005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2.7627288E-2</v>
      </c>
      <c r="Q21" s="4">
        <f t="shared" si="21"/>
        <v>50</v>
      </c>
      <c r="R21">
        <f t="shared" si="0"/>
        <v>250000</v>
      </c>
      <c r="S21">
        <f t="shared" si="1"/>
        <v>10657.04839285954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8206.434252156334</v>
      </c>
      <c r="AC21">
        <f t="shared" si="2"/>
        <v>7261.8390591163025</v>
      </c>
      <c r="AE21">
        <f t="shared" si="3"/>
        <v>0</v>
      </c>
      <c r="AF21">
        <f t="shared" si="4"/>
        <v>0</v>
      </c>
      <c r="AG21">
        <f t="shared" si="4"/>
        <v>-34.070592491547174</v>
      </c>
      <c r="AH21">
        <f t="shared" si="5"/>
        <v>-4890.4029559319597</v>
      </c>
      <c r="AI21">
        <f t="shared" si="6"/>
        <v>-4924.4735484235071</v>
      </c>
      <c r="AJ21">
        <f t="shared" si="7"/>
        <v>944.59519304003152</v>
      </c>
      <c r="AK21">
        <f t="shared" si="22"/>
        <v>13.130294803450134</v>
      </c>
      <c r="AL21">
        <f t="shared" si="8"/>
        <v>-3966.7480605800256</v>
      </c>
      <c r="AN21">
        <f t="shared" si="9"/>
        <v>0</v>
      </c>
      <c r="AO21">
        <f t="shared" si="9"/>
        <v>0</v>
      </c>
      <c r="AP21">
        <f t="shared" si="9"/>
        <v>-10.837299307211246</v>
      </c>
      <c r="AQ21">
        <f t="shared" si="9"/>
        <v>-1555.5573499185293</v>
      </c>
      <c r="AR21">
        <f t="shared" si="9"/>
        <v>-1566.3946492257405</v>
      </c>
      <c r="AS21">
        <f t="shared" si="9"/>
        <v>300.46031144505474</v>
      </c>
      <c r="AT21">
        <f t="shared" si="9"/>
        <v>4.1765324395873975</v>
      </c>
      <c r="AU21">
        <f t="shared" si="9"/>
        <v>-1261.7578053410984</v>
      </c>
      <c r="AW21">
        <v>18</v>
      </c>
      <c r="AX21">
        <f>IF(Z21&gt;0, (R21*SUMPRODUCT(K21:$K$98, X21:$X$98)-K21*$AZ$3)/Z21, 0)</f>
        <v>10657.04839285954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3.0780427999999999E-2</v>
      </c>
      <c r="Q22" s="4">
        <f t="shared" si="21"/>
        <v>50</v>
      </c>
      <c r="R22">
        <f t="shared" si="0"/>
        <v>250000</v>
      </c>
      <c r="S22">
        <f t="shared" si="1"/>
        <v>9859.1742881409773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7261.8390591163025</v>
      </c>
      <c r="AC22">
        <f t="shared" si="2"/>
        <v>6444.1888231488001</v>
      </c>
      <c r="AE22">
        <f t="shared" si="3"/>
        <v>0</v>
      </c>
      <c r="AF22">
        <f t="shared" si="4"/>
        <v>0</v>
      </c>
      <c r="AG22">
        <f t="shared" si="4"/>
        <v>-32.681179147528297</v>
      </c>
      <c r="AH22">
        <f t="shared" si="5"/>
        <v>-5243.537095517042</v>
      </c>
      <c r="AI22">
        <f t="shared" si="6"/>
        <v>-5276.2182746645703</v>
      </c>
      <c r="AJ22">
        <f t="shared" si="7"/>
        <v>817.65023596750234</v>
      </c>
      <c r="AK22">
        <f t="shared" si="22"/>
        <v>152.49862024144235</v>
      </c>
      <c r="AL22">
        <f t="shared" si="8"/>
        <v>-4306.069418455626</v>
      </c>
      <c r="AN22">
        <f t="shared" si="9"/>
        <v>0</v>
      </c>
      <c r="AO22">
        <f t="shared" si="9"/>
        <v>0</v>
      </c>
      <c r="AP22">
        <f t="shared" si="9"/>
        <v>-9.7062087797376932</v>
      </c>
      <c r="AQ22">
        <f t="shared" si="9"/>
        <v>-1557.3142438845268</v>
      </c>
      <c r="AR22">
        <f t="shared" si="9"/>
        <v>-1567.0204526642647</v>
      </c>
      <c r="AS22">
        <f t="shared" si="9"/>
        <v>242.83958247885298</v>
      </c>
      <c r="AT22">
        <f t="shared" si="9"/>
        <v>45.291616927393498</v>
      </c>
      <c r="AU22">
        <f t="shared" si="9"/>
        <v>-1278.8892532580182</v>
      </c>
      <c r="AW22">
        <v>19</v>
      </c>
      <c r="AX22">
        <f>IF(Z22&gt;0, (R22*SUMPRODUCT(K22:$K$98, X22:$X$98)-K22*$AZ$3)/Z22, 0)</f>
        <v>9859.1742881409773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3.4133669999999998E-2</v>
      </c>
      <c r="Q23" s="4">
        <f t="shared" si="21"/>
        <v>50</v>
      </c>
      <c r="R23">
        <f t="shared" si="0"/>
        <v>250000</v>
      </c>
      <c r="S23">
        <f t="shared" si="1"/>
        <v>9604.0965951947783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6444.1888231488001</v>
      </c>
      <c r="AC23">
        <f t="shared" si="2"/>
        <v>6000.4165017255782</v>
      </c>
      <c r="AE23">
        <f t="shared" si="3"/>
        <v>0</v>
      </c>
      <c r="AF23">
        <f t="shared" si="4"/>
        <v>0</v>
      </c>
      <c r="AG23">
        <f t="shared" si="4"/>
        <v>-31.238838771820397</v>
      </c>
      <c r="AH23">
        <f t="shared" si="5"/>
        <v>-5577.6429211630602</v>
      </c>
      <c r="AI23">
        <f t="shared" si="6"/>
        <v>-5608.8817599348804</v>
      </c>
      <c r="AJ23">
        <f t="shared" si="7"/>
        <v>443.77232142322191</v>
      </c>
      <c r="AK23">
        <f t="shared" si="22"/>
        <v>451.09321762041606</v>
      </c>
      <c r="AL23">
        <f t="shared" si="8"/>
        <v>-4714.0162208912425</v>
      </c>
      <c r="AN23">
        <f t="shared" si="9"/>
        <v>0</v>
      </c>
      <c r="AO23">
        <f t="shared" si="9"/>
        <v>0</v>
      </c>
      <c r="AP23">
        <f t="shared" si="9"/>
        <v>-8.2837840754478975</v>
      </c>
      <c r="AQ23">
        <f t="shared" si="9"/>
        <v>-1479.0559260654868</v>
      </c>
      <c r="AR23">
        <f t="shared" si="9"/>
        <v>-1487.3397101409348</v>
      </c>
      <c r="AS23">
        <f t="shared" si="9"/>
        <v>117.67768053677918</v>
      </c>
      <c r="AT23">
        <f t="shared" si="9"/>
        <v>119.6190050456476</v>
      </c>
      <c r="AU23">
        <f t="shared" si="9"/>
        <v>-1250.043024558508</v>
      </c>
      <c r="AW23">
        <v>20</v>
      </c>
      <c r="AX23">
        <f>IF(Z23&gt;0, (R23*SUMPRODUCT(K23:$K$98, X23:$X$98)-K23*$AZ$3)/Z23, 0)</f>
        <v>9604.0965951947783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3.7867151000000002E-2</v>
      </c>
      <c r="Q24" s="4">
        <f t="shared" si="21"/>
        <v>50</v>
      </c>
      <c r="R24">
        <f t="shared" si="0"/>
        <v>250000</v>
      </c>
      <c r="S24">
        <f t="shared" si="1"/>
        <v>9271.9247579595449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6000.4165017255782</v>
      </c>
      <c r="AC24">
        <f t="shared" si="2"/>
        <v>5515.5944350005411</v>
      </c>
      <c r="AE24">
        <f t="shared" si="3"/>
        <v>0</v>
      </c>
      <c r="AF24">
        <f t="shared" si="4"/>
        <v>0</v>
      </c>
      <c r="AG24">
        <f t="shared" si="4"/>
        <v>-29.743524559265015</v>
      </c>
      <c r="AH24">
        <f t="shared" si="5"/>
        <v>-5914.629124185888</v>
      </c>
      <c r="AI24">
        <f t="shared" si="6"/>
        <v>-5944.3726487451531</v>
      </c>
      <c r="AJ24">
        <f t="shared" si="7"/>
        <v>484.82206672503708</v>
      </c>
      <c r="AK24">
        <f t="shared" si="22"/>
        <v>420.02915512079051</v>
      </c>
      <c r="AL24">
        <f t="shared" si="8"/>
        <v>-5039.5214268993259</v>
      </c>
      <c r="AN24">
        <f t="shared" si="9"/>
        <v>0</v>
      </c>
      <c r="AO24">
        <f t="shared" si="9"/>
        <v>0</v>
      </c>
      <c r="AP24">
        <f t="shared" si="9"/>
        <v>-7.0421990466580695</v>
      </c>
      <c r="AQ24">
        <f t="shared" si="9"/>
        <v>-1400.3718858767006</v>
      </c>
      <c r="AR24">
        <f t="shared" si="9"/>
        <v>-1407.4140849233588</v>
      </c>
      <c r="AS24">
        <f t="shared" si="9"/>
        <v>114.78846393227241</v>
      </c>
      <c r="AT24">
        <f t="shared" si="9"/>
        <v>99.447828042922353</v>
      </c>
      <c r="AU24">
        <f t="shared" si="9"/>
        <v>-1193.1777929481641</v>
      </c>
      <c r="AW24">
        <v>21</v>
      </c>
      <c r="AX24">
        <f>IF(Z24&gt;0, (R24*SUMPRODUCT(K24:$K$98, X24:$X$98)-K24*$AZ$3)/Z24, 0)</f>
        <v>9271.9247579595449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4.2172894000000002E-2</v>
      </c>
      <c r="Q25" s="4">
        <f t="shared" si="21"/>
        <v>50</v>
      </c>
      <c r="R25">
        <f t="shared" si="0"/>
        <v>250000</v>
      </c>
      <c r="S25">
        <f t="shared" si="1"/>
        <v>8873.0513145850819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5515.5944350005411</v>
      </c>
      <c r="AC25">
        <f t="shared" si="2"/>
        <v>5002.9313521063905</v>
      </c>
      <c r="AE25">
        <f t="shared" si="3"/>
        <v>0</v>
      </c>
      <c r="AF25">
        <f t="shared" si="4"/>
        <v>0</v>
      </c>
      <c r="AG25">
        <f t="shared" si="4"/>
        <v>-28.19171880524809</v>
      </c>
      <c r="AH25">
        <f t="shared" si="5"/>
        <v>-6271.8525421214017</v>
      </c>
      <c r="AI25">
        <f t="shared" si="6"/>
        <v>-6300.0442609266502</v>
      </c>
      <c r="AJ25">
        <f t="shared" si="7"/>
        <v>512.66308289415065</v>
      </c>
      <c r="AK25">
        <f t="shared" si="22"/>
        <v>386.09161045003793</v>
      </c>
      <c r="AL25">
        <f t="shared" si="8"/>
        <v>-5401.289567582462</v>
      </c>
      <c r="AN25">
        <f t="shared" si="9"/>
        <v>0</v>
      </c>
      <c r="AO25">
        <f t="shared" si="9"/>
        <v>0</v>
      </c>
      <c r="AP25">
        <f t="shared" si="9"/>
        <v>-5.9596313770266764</v>
      </c>
      <c r="AQ25">
        <f t="shared" si="9"/>
        <v>-1325.8478300071956</v>
      </c>
      <c r="AR25">
        <f t="shared" si="9"/>
        <v>-1331.8074613842223</v>
      </c>
      <c r="AS25">
        <f t="shared" si="9"/>
        <v>108.37519399811995</v>
      </c>
      <c r="AT25">
        <f t="shared" si="9"/>
        <v>81.618424613985084</v>
      </c>
      <c r="AU25">
        <f t="shared" si="9"/>
        <v>-1141.8138427721174</v>
      </c>
      <c r="AW25">
        <v>22</v>
      </c>
      <c r="AX25">
        <f>IF(Z25&gt;0, (R25*SUMPRODUCT(K25:$K$98, X25:$X$98)-K25*$AZ$3)/Z25, 0)</f>
        <v>8873.0513145850819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4.6777600000000003E-2</v>
      </c>
      <c r="Q26" s="4">
        <f t="shared" si="21"/>
        <v>50</v>
      </c>
      <c r="R26">
        <f t="shared" si="0"/>
        <v>250000</v>
      </c>
      <c r="S26">
        <f t="shared" si="1"/>
        <v>8404.4798415867244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5002.9313521063905</v>
      </c>
      <c r="AC26">
        <f t="shared" si="2"/>
        <v>4469.6806676193228</v>
      </c>
      <c r="AE26">
        <f t="shared" si="3"/>
        <v>0</v>
      </c>
      <c r="AF26">
        <f t="shared" si="4"/>
        <v>0</v>
      </c>
      <c r="AG26">
        <f t="shared" si="4"/>
        <v>-26.591060671611231</v>
      </c>
      <c r="AH26">
        <f t="shared" si="5"/>
        <v>-6593.7047279218659</v>
      </c>
      <c r="AI26">
        <f t="shared" si="6"/>
        <v>-6620.2957885934775</v>
      </c>
      <c r="AJ26">
        <f t="shared" si="7"/>
        <v>533.2506844870677</v>
      </c>
      <c r="AK26">
        <f t="shared" si="22"/>
        <v>350.20519464744734</v>
      </c>
      <c r="AL26">
        <f t="shared" si="8"/>
        <v>-5736.8399094589622</v>
      </c>
      <c r="AN26">
        <f t="shared" si="9"/>
        <v>0</v>
      </c>
      <c r="AO26">
        <f t="shared" si="9"/>
        <v>0</v>
      </c>
      <c r="AP26">
        <f t="shared" si="9"/>
        <v>-5.0189801879950053</v>
      </c>
      <c r="AQ26">
        <f t="shared" si="9"/>
        <v>-1244.541306705371</v>
      </c>
      <c r="AR26">
        <f t="shared" si="9"/>
        <v>-1249.5602868933661</v>
      </c>
      <c r="AS26">
        <f t="shared" si="9"/>
        <v>100.64941198576111</v>
      </c>
      <c r="AT26">
        <f t="shared" si="9"/>
        <v>66.100143780461309</v>
      </c>
      <c r="AU26">
        <f t="shared" si="9"/>
        <v>-1082.8107311271435</v>
      </c>
      <c r="AW26">
        <v>23</v>
      </c>
      <c r="AX26">
        <f>IF(Z26&gt;0, (R26*SUMPRODUCT(K26:$K$98, X26:$X$98)-K26*$AZ$3)/Z26, 0)</f>
        <v>8404.4798415867244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5.1668436999999998E-2</v>
      </c>
      <c r="Q27" s="4">
        <f t="shared" si="21"/>
        <v>50</v>
      </c>
      <c r="R27">
        <f t="shared" si="0"/>
        <v>250000</v>
      </c>
      <c r="S27">
        <f t="shared" si="1"/>
        <v>7881.0045513392433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4469.6806676193228</v>
      </c>
      <c r="AC27">
        <f t="shared" si="2"/>
        <v>3932.8153836997781</v>
      </c>
      <c r="AE27">
        <f t="shared" si="3"/>
        <v>0</v>
      </c>
      <c r="AF27">
        <f t="shared" si="4"/>
        <v>0</v>
      </c>
      <c r="AG27">
        <f t="shared" si="4"/>
        <v>-24.951231521820798</v>
      </c>
      <c r="AH27">
        <f t="shared" si="5"/>
        <v>-6869.5927153716138</v>
      </c>
      <c r="AI27">
        <f t="shared" si="6"/>
        <v>-6894.5439468934346</v>
      </c>
      <c r="AJ27">
        <f t="shared" si="7"/>
        <v>536.86528391954471</v>
      </c>
      <c r="AK27">
        <f t="shared" si="22"/>
        <v>312.87764673335261</v>
      </c>
      <c r="AL27">
        <f t="shared" si="8"/>
        <v>-6044.8010162405371</v>
      </c>
      <c r="AN27">
        <f t="shared" si="9"/>
        <v>0</v>
      </c>
      <c r="AO27">
        <f t="shared" si="9"/>
        <v>0</v>
      </c>
      <c r="AP27">
        <f t="shared" si="9"/>
        <v>-4.2048817182744527</v>
      </c>
      <c r="AQ27">
        <f t="shared" si="9"/>
        <v>-1157.6913466413753</v>
      </c>
      <c r="AR27">
        <f t="shared" si="9"/>
        <v>-1161.8962283596497</v>
      </c>
      <c r="AS27">
        <f t="shared" si="9"/>
        <v>90.474693225273739</v>
      </c>
      <c r="AT27">
        <f t="shared" si="9"/>
        <v>52.727397269158956</v>
      </c>
      <c r="AU27">
        <f t="shared" si="9"/>
        <v>-1018.694137865217</v>
      </c>
      <c r="AW27">
        <v>24</v>
      </c>
      <c r="AX27">
        <f>IF(Z27&gt;0, (R27*SUMPRODUCT(K27:$K$98, X27:$X$98)-K27*$AZ$3)/Z27, 0)</f>
        <v>7881.0045513392433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5.7177164000000003E-2</v>
      </c>
      <c r="Q28" s="4">
        <f t="shared" si="21"/>
        <v>50</v>
      </c>
      <c r="R28">
        <f t="shared" si="0"/>
        <v>250000</v>
      </c>
      <c r="S28">
        <f t="shared" si="1"/>
        <v>7318.9390564901069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3932.8153836997781</v>
      </c>
      <c r="AC28">
        <f t="shared" si="2"/>
        <v>3406.977628831467</v>
      </c>
      <c r="AE28">
        <f t="shared" si="3"/>
        <v>0</v>
      </c>
      <c r="AF28">
        <f t="shared" si="4"/>
        <v>0</v>
      </c>
      <c r="AG28">
        <f t="shared" si="4"/>
        <v>-23.275078549877474</v>
      </c>
      <c r="AH28">
        <f t="shared" si="5"/>
        <v>-7133.2032836255876</v>
      </c>
      <c r="AI28">
        <f t="shared" si="6"/>
        <v>-7156.478362175465</v>
      </c>
      <c r="AJ28">
        <f t="shared" si="7"/>
        <v>525.83775486831109</v>
      </c>
      <c r="AK28">
        <f t="shared" si="22"/>
        <v>275.2970768589845</v>
      </c>
      <c r="AL28">
        <f t="shared" si="8"/>
        <v>-6355.3435304481691</v>
      </c>
      <c r="AN28">
        <f t="shared" si="9"/>
        <v>0</v>
      </c>
      <c r="AO28">
        <f t="shared" si="9"/>
        <v>0</v>
      </c>
      <c r="AP28">
        <f t="shared" si="9"/>
        <v>-3.5021515084690429</v>
      </c>
      <c r="AQ28">
        <f t="shared" si="9"/>
        <v>-1073.3179089570544</v>
      </c>
      <c r="AR28">
        <f t="shared" si="9"/>
        <v>-1076.8200604655235</v>
      </c>
      <c r="AS28">
        <f t="shared" si="9"/>
        <v>79.121687279191804</v>
      </c>
      <c r="AT28">
        <f t="shared" si="9"/>
        <v>41.423364949455177</v>
      </c>
      <c r="AU28">
        <f t="shared" si="9"/>
        <v>-956.27500823687649</v>
      </c>
      <c r="AW28">
        <v>25</v>
      </c>
      <c r="AX28">
        <f>IF(Z28&gt;0, (R28*SUMPRODUCT(K28:$K$98, X28:$X$98)-K28*$AZ$3)/Z28, 0)</f>
        <v>7318.9390564901069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6.3388860000000005E-2</v>
      </c>
      <c r="Q29" s="4">
        <f t="shared" si="21"/>
        <v>50</v>
      </c>
      <c r="R29">
        <f t="shared" si="0"/>
        <v>250000</v>
      </c>
      <c r="S29">
        <f t="shared" si="1"/>
        <v>6718.184783639731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3406.977628831467</v>
      </c>
      <c r="AC29">
        <f t="shared" si="2"/>
        <v>2897.8147125289361</v>
      </c>
      <c r="AE29">
        <f t="shared" si="3"/>
        <v>0</v>
      </c>
      <c r="AF29">
        <f t="shared" si="4"/>
        <v>0</v>
      </c>
      <c r="AG29">
        <f t="shared" si="4"/>
        <v>-21.566947068691512</v>
      </c>
      <c r="AH29">
        <f t="shared" si="5"/>
        <v>-7376.903478435931</v>
      </c>
      <c r="AI29">
        <f t="shared" si="6"/>
        <v>-7398.4704255046227</v>
      </c>
      <c r="AJ29">
        <f t="shared" si="7"/>
        <v>509.1629163025309</v>
      </c>
      <c r="AK29">
        <f t="shared" si="22"/>
        <v>238.48843401820272</v>
      </c>
      <c r="AL29">
        <f t="shared" si="8"/>
        <v>-6650.8190751838893</v>
      </c>
      <c r="AN29">
        <f t="shared" si="9"/>
        <v>0</v>
      </c>
      <c r="AO29">
        <f t="shared" si="9"/>
        <v>0</v>
      </c>
      <c r="AP29">
        <f t="shared" si="9"/>
        <v>-2.8974398229600173</v>
      </c>
      <c r="AQ29">
        <f t="shared" si="9"/>
        <v>-991.05978423720069</v>
      </c>
      <c r="AR29">
        <f t="shared" si="9"/>
        <v>-993.9572240601608</v>
      </c>
      <c r="AS29">
        <f t="shared" si="9"/>
        <v>68.404160559703968</v>
      </c>
      <c r="AT29">
        <f t="shared" si="9"/>
        <v>32.040041821349774</v>
      </c>
      <c r="AU29">
        <f t="shared" si="9"/>
        <v>-893.51302167910706</v>
      </c>
      <c r="AW29">
        <v>26</v>
      </c>
      <c r="AX29">
        <f>IF(Z29&gt;0, (R29*SUMPRODUCT(K29:$K$98, X29:$X$98)-K29*$AZ$3)/Z29, 0)</f>
        <v>6718.184783639731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7.0498397000000004E-2</v>
      </c>
      <c r="Q30" s="4">
        <f t="shared" si="21"/>
        <v>50</v>
      </c>
      <c r="R30">
        <f t="shared" si="0"/>
        <v>250000</v>
      </c>
      <c r="S30">
        <f t="shared" si="1"/>
        <v>6077.5651743926683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2897.8147125289361</v>
      </c>
      <c r="AC30">
        <f t="shared" si="2"/>
        <v>2410.4647431618423</v>
      </c>
      <c r="AE30">
        <f t="shared" si="3"/>
        <v>0</v>
      </c>
      <c r="AF30">
        <f t="shared" si="4"/>
        <v>0</v>
      </c>
      <c r="AG30">
        <f t="shared" si="4"/>
        <v>-19.830842401477994</v>
      </c>
      <c r="AH30">
        <f t="shared" si="5"/>
        <v>-7602.1759826330026</v>
      </c>
      <c r="AI30">
        <f t="shared" si="6"/>
        <v>-7622.0068250344802</v>
      </c>
      <c r="AJ30">
        <f t="shared" si="7"/>
        <v>487.34996936709376</v>
      </c>
      <c r="AK30">
        <f t="shared" si="22"/>
        <v>202.84702987702553</v>
      </c>
      <c r="AL30">
        <f t="shared" si="8"/>
        <v>-6931.8098257903612</v>
      </c>
      <c r="AN30">
        <f t="shared" si="9"/>
        <v>0</v>
      </c>
      <c r="AO30">
        <f t="shared" si="9"/>
        <v>0</v>
      </c>
      <c r="AP30">
        <f t="shared" si="9"/>
        <v>-2.378750501614082</v>
      </c>
      <c r="AQ30">
        <f t="shared" si="9"/>
        <v>-911.89670947609375</v>
      </c>
      <c r="AR30">
        <f t="shared" si="9"/>
        <v>-914.27545997770778</v>
      </c>
      <c r="AS30">
        <f t="shared" si="9"/>
        <v>58.458635322883723</v>
      </c>
      <c r="AT30">
        <f t="shared" si="9"/>
        <v>24.331920162652228</v>
      </c>
      <c r="AU30">
        <f t="shared" si="9"/>
        <v>-831.48490449217184</v>
      </c>
      <c r="AW30">
        <v>27</v>
      </c>
      <c r="AX30">
        <f>IF(Z30&gt;0, (R30*SUMPRODUCT(K30:$K$98, X30:$X$98)-K30*$AZ$3)/Z30, 0)</f>
        <v>6077.5651743926683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7.8701599999999997E-2</v>
      </c>
      <c r="Q31" s="4">
        <f t="shared" si="21"/>
        <v>50</v>
      </c>
      <c r="R31">
        <f t="shared" si="0"/>
        <v>250000</v>
      </c>
      <c r="S31">
        <f t="shared" si="1"/>
        <v>5390.4628425246474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2410.4647431618423</v>
      </c>
      <c r="AC31">
        <f t="shared" si="2"/>
        <v>1948.3089398197728</v>
      </c>
      <c r="AE31">
        <f t="shared" si="3"/>
        <v>0</v>
      </c>
      <c r="AF31">
        <f t="shared" si="4"/>
        <v>0</v>
      </c>
      <c r="AG31">
        <f t="shared" si="4"/>
        <v>-18.071814951119055</v>
      </c>
      <c r="AH31">
        <f t="shared" si="5"/>
        <v>-7803.5951317208019</v>
      </c>
      <c r="AI31">
        <f t="shared" si="6"/>
        <v>-7821.6669466719213</v>
      </c>
      <c r="AJ31">
        <f t="shared" si="7"/>
        <v>462.15580334206948</v>
      </c>
      <c r="AK31">
        <f t="shared" si="22"/>
        <v>168.73253202132898</v>
      </c>
      <c r="AL31">
        <f t="shared" si="8"/>
        <v>-7190.7786113085231</v>
      </c>
      <c r="AN31">
        <f t="shared" si="9"/>
        <v>0</v>
      </c>
      <c r="AO31">
        <f t="shared" si="9"/>
        <v>0</v>
      </c>
      <c r="AP31">
        <f t="shared" si="9"/>
        <v>-1.9354924340358126</v>
      </c>
      <c r="AQ31">
        <f t="shared" si="9"/>
        <v>-835.76549320460174</v>
      </c>
      <c r="AR31">
        <f t="shared" si="9"/>
        <v>-837.70098563863758</v>
      </c>
      <c r="AS31">
        <f t="shared" si="9"/>
        <v>49.49691346075501</v>
      </c>
      <c r="AT31">
        <f t="shared" si="9"/>
        <v>18.071264008973539</v>
      </c>
      <c r="AU31">
        <f t="shared" si="9"/>
        <v>-770.13280816890904</v>
      </c>
      <c r="AW31">
        <v>28</v>
      </c>
      <c r="AX31">
        <f>IF(Z31&gt;0, (R31*SUMPRODUCT(K31:$K$98, X31:$X$98)-K31*$AZ$3)/Z31, 0)</f>
        <v>5390.4628425246474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8.8159118999999994E-2</v>
      </c>
      <c r="Q32" s="4">
        <f t="shared" si="21"/>
        <v>50</v>
      </c>
      <c r="R32">
        <f t="shared" si="0"/>
        <v>250000</v>
      </c>
      <c r="S32">
        <f t="shared" si="1"/>
        <v>4645.0698745863629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1948.3089398197728</v>
      </c>
      <c r="AC32">
        <f t="shared" si="2"/>
        <v>1514.0978270919777</v>
      </c>
      <c r="AE32">
        <f t="shared" si="3"/>
        <v>0</v>
      </c>
      <c r="AF32">
        <f t="shared" si="4"/>
        <v>0</v>
      </c>
      <c r="AG32">
        <f t="shared" si="4"/>
        <v>-16.29790151678618</v>
      </c>
      <c r="AH32">
        <f t="shared" si="5"/>
        <v>-7965.9764241084195</v>
      </c>
      <c r="AI32">
        <f t="shared" si="6"/>
        <v>-7982.2743256252061</v>
      </c>
      <c r="AJ32">
        <f t="shared" si="7"/>
        <v>434.21111272779513</v>
      </c>
      <c r="AK32">
        <f t="shared" si="22"/>
        <v>136.38162578738411</v>
      </c>
      <c r="AL32">
        <f t="shared" si="8"/>
        <v>-7411.6815871100271</v>
      </c>
      <c r="AN32">
        <f t="shared" si="9"/>
        <v>0</v>
      </c>
      <c r="AO32">
        <f t="shared" si="9"/>
        <v>0</v>
      </c>
      <c r="AP32">
        <f t="shared" si="9"/>
        <v>-1.5584876802497243</v>
      </c>
      <c r="AQ32">
        <f t="shared" si="9"/>
        <v>-761.74690989179828</v>
      </c>
      <c r="AR32">
        <f t="shared" si="9"/>
        <v>-763.30539757204804</v>
      </c>
      <c r="AS32">
        <f t="shared" si="9"/>
        <v>41.521460239332427</v>
      </c>
      <c r="AT32">
        <f t="shared" si="9"/>
        <v>13.041500059572043</v>
      </c>
      <c r="AU32">
        <f t="shared" si="9"/>
        <v>-708.74243727314365</v>
      </c>
      <c r="AW32">
        <v>29</v>
      </c>
      <c r="AX32">
        <f>IF(Z32&gt;0, (R32*SUMPRODUCT(K32:$K$98, X32:$X$98)-K32*$AZ$3)/Z32, 0)</f>
        <v>4645.0698745863629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9.9426106E-2</v>
      </c>
      <c r="Q33" s="4">
        <f t="shared" si="21"/>
        <v>50</v>
      </c>
      <c r="R33">
        <f t="shared" si="0"/>
        <v>250000</v>
      </c>
      <c r="S33">
        <f t="shared" si="1"/>
        <v>3826.8032478175473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1514.0978270919777</v>
      </c>
      <c r="AC33">
        <f t="shared" si="2"/>
        <v>1110.8816140544709</v>
      </c>
      <c r="AE33">
        <f t="shared" si="3"/>
        <v>0</v>
      </c>
      <c r="AF33">
        <f t="shared" si="4"/>
        <v>0</v>
      </c>
      <c r="AG33">
        <f t="shared" si="4"/>
        <v>-14.514485617832776</v>
      </c>
      <c r="AH33">
        <f t="shared" si="5"/>
        <v>-8102.184418927719</v>
      </c>
      <c r="AI33">
        <f t="shared" si="6"/>
        <v>-8116.6989045455521</v>
      </c>
      <c r="AJ33">
        <f t="shared" si="7"/>
        <v>403.2162130375068</v>
      </c>
      <c r="AK33">
        <f t="shared" si="22"/>
        <v>105.98684789643845</v>
      </c>
      <c r="AL33">
        <f t="shared" si="8"/>
        <v>-7607.4958436116067</v>
      </c>
      <c r="AN33">
        <f t="shared" si="9"/>
        <v>0</v>
      </c>
      <c r="AO33">
        <f t="shared" si="9"/>
        <v>0</v>
      </c>
      <c r="AP33">
        <f t="shared" si="9"/>
        <v>-1.2392396804919856</v>
      </c>
      <c r="AQ33">
        <f t="shared" si="9"/>
        <v>-691.76054150090727</v>
      </c>
      <c r="AR33">
        <f t="shared" si="9"/>
        <v>-692.99978118139927</v>
      </c>
      <c r="AS33">
        <f t="shared" si="9"/>
        <v>34.426402985984566</v>
      </c>
      <c r="AT33">
        <f t="shared" si="9"/>
        <v>9.0491052168024755</v>
      </c>
      <c r="AU33">
        <f t="shared" si="9"/>
        <v>-649.5242729786122</v>
      </c>
      <c r="AW33">
        <v>30</v>
      </c>
      <c r="AX33">
        <f>IF(Z33&gt;0, (R33*SUMPRODUCT(K33:$K$98, X33:$X$98)-K33*$AZ$3)/Z33, 0)</f>
        <v>3826.8032478175473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0.112419382</v>
      </c>
      <c r="Q34" s="4">
        <f t="shared" si="21"/>
        <v>50</v>
      </c>
      <c r="R34">
        <f t="shared" si="0"/>
        <v>250000</v>
      </c>
      <c r="S34">
        <f t="shared" si="1"/>
        <v>2901.7866476668319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1110.8816140544709</v>
      </c>
      <c r="AC34">
        <f t="shared" si="2"/>
        <v>739.23776617346584</v>
      </c>
      <c r="AE34">
        <f t="shared" si="3"/>
        <v>0</v>
      </c>
      <c r="AF34">
        <f t="shared" si="4"/>
        <v>0</v>
      </c>
      <c r="AG34">
        <f t="shared" si="4"/>
        <v>-12.737631258449799</v>
      </c>
      <c r="AH34">
        <f t="shared" si="5"/>
        <v>-8158.5475160232436</v>
      </c>
      <c r="AI34">
        <f t="shared" si="6"/>
        <v>-8171.2851472816938</v>
      </c>
      <c r="AJ34">
        <f t="shared" si="7"/>
        <v>371.64384788100506</v>
      </c>
      <c r="AK34">
        <f t="shared" si="22"/>
        <v>77.76171298381297</v>
      </c>
      <c r="AL34">
        <f t="shared" si="8"/>
        <v>-7721.879586416876</v>
      </c>
      <c r="AN34">
        <f t="shared" si="9"/>
        <v>0</v>
      </c>
      <c r="AO34">
        <f t="shared" si="9"/>
        <v>0</v>
      </c>
      <c r="AP34">
        <f t="shared" si="9"/>
        <v>-0.97101136130024934</v>
      </c>
      <c r="AQ34">
        <f t="shared" si="9"/>
        <v>-621.93999567315382</v>
      </c>
      <c r="AR34">
        <f t="shared" si="9"/>
        <v>-622.9110070344542</v>
      </c>
      <c r="AS34">
        <f t="shared" si="9"/>
        <v>28.331044550406958</v>
      </c>
      <c r="AT34">
        <f t="shared" si="9"/>
        <v>5.9279080426638879</v>
      </c>
      <c r="AU34">
        <f t="shared" ref="AU34:AU79" si="23">AL34*$K34</f>
        <v>-588.65205444138337</v>
      </c>
      <c r="AW34">
        <v>31</v>
      </c>
      <c r="AX34">
        <f>IF(Z34&gt;0, (R34*SUMPRODUCT(K34:$K$98, X34:$X$98)-K34*$AZ$3)/Z34, 0)</f>
        <v>2901.7866476668319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0.12734142500000001</v>
      </c>
      <c r="Q35" s="4">
        <f t="shared" si="21"/>
        <v>50</v>
      </c>
      <c r="R35">
        <f t="shared" si="0"/>
        <v>250000</v>
      </c>
      <c r="S35">
        <f t="shared" si="1"/>
        <v>1834.3098171009603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739.23776617346584</v>
      </c>
      <c r="AC35">
        <f t="shared" si="2"/>
        <v>403.11624694665352</v>
      </c>
      <c r="AE35">
        <f t="shared" si="3"/>
        <v>0</v>
      </c>
      <c r="AF35">
        <f t="shared" ref="AF35:AG66" si="24">-$Z35*P35</f>
        <v>0</v>
      </c>
      <c r="AG35">
        <f t="shared" si="24"/>
        <v>-10.98822683028976</v>
      </c>
      <c r="AH35">
        <f t="shared" si="5"/>
        <v>-8110.1405778777043</v>
      </c>
      <c r="AI35">
        <f t="shared" ref="AI35:AI66" si="25">SUM(AE35:AH35)</f>
        <v>-8121.1288047079943</v>
      </c>
      <c r="AJ35">
        <f t="shared" si="7"/>
        <v>336.12151922681232</v>
      </c>
      <c r="AK35">
        <f t="shared" si="22"/>
        <v>51.746643632142614</v>
      </c>
      <c r="AL35">
        <f t="shared" ref="AL35:AL79" si="26">SUM(AI35:AK35)</f>
        <v>-7733.2606418490395</v>
      </c>
      <c r="AN35">
        <f t="shared" ref="AN35:AT66" si="27">AE35*$K35</f>
        <v>0</v>
      </c>
      <c r="AO35">
        <f t="shared" si="27"/>
        <v>0</v>
      </c>
      <c r="AP35">
        <f t="shared" si="27"/>
        <v>-0.74790292611435993</v>
      </c>
      <c r="AQ35">
        <f t="shared" si="27"/>
        <v>-552.008796603409</v>
      </c>
      <c r="AR35">
        <f t="shared" si="27"/>
        <v>-552.75669952952342</v>
      </c>
      <c r="AS35">
        <f t="shared" si="27"/>
        <v>22.877782889116787</v>
      </c>
      <c r="AT35">
        <f t="shared" si="27"/>
        <v>3.5220847536923223</v>
      </c>
      <c r="AU35">
        <f t="shared" si="23"/>
        <v>-526.3568318867143</v>
      </c>
      <c r="AW35">
        <v>32</v>
      </c>
      <c r="AX35">
        <f>IF(Z35&gt;0, (R35*SUMPRODUCT(K35:$K$98, X35:$X$98)-K35*$AZ$3)/Z35, 0)</f>
        <v>1834.3098171009603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0.14457818</v>
      </c>
      <c r="Q36" s="4">
        <f t="shared" si="21"/>
        <v>50</v>
      </c>
      <c r="R36">
        <f t="shared" si="0"/>
        <v>250000</v>
      </c>
      <c r="S36">
        <f t="shared" si="1"/>
        <v>572.15340915553816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403.11624694665352</v>
      </c>
      <c r="AC36">
        <f t="shared" si="2"/>
        <v>106.30251859890768</v>
      </c>
      <c r="AE36">
        <f t="shared" si="3"/>
        <v>0</v>
      </c>
      <c r="AF36">
        <f t="shared" si="24"/>
        <v>0</v>
      </c>
      <c r="AG36">
        <f t="shared" si="24"/>
        <v>-9.2896867254364004</v>
      </c>
      <c r="AH36">
        <f t="shared" si="5"/>
        <v>-7943.2891827523126</v>
      </c>
      <c r="AI36">
        <f t="shared" si="25"/>
        <v>-7952.5788694777493</v>
      </c>
      <c r="AJ36">
        <f t="shared" si="7"/>
        <v>296.81372834774584</v>
      </c>
      <c r="AK36">
        <f t="shared" si="22"/>
        <v>28.218137286265748</v>
      </c>
      <c r="AL36">
        <f t="shared" si="26"/>
        <v>-7627.547003843737</v>
      </c>
      <c r="AN36">
        <f t="shared" si="27"/>
        <v>0</v>
      </c>
      <c r="AO36">
        <f t="shared" si="27"/>
        <v>0</v>
      </c>
      <c r="AP36">
        <f t="shared" si="27"/>
        <v>-0.56454772587404256</v>
      </c>
      <c r="AQ36">
        <f t="shared" si="27"/>
        <v>-482.72519586736001</v>
      </c>
      <c r="AR36">
        <f t="shared" si="27"/>
        <v>-483.28974359323405</v>
      </c>
      <c r="AS36">
        <f t="shared" si="27"/>
        <v>18.037800444669362</v>
      </c>
      <c r="AT36">
        <f t="shared" si="27"/>
        <v>1.7148570995126309</v>
      </c>
      <c r="AU36">
        <f t="shared" si="23"/>
        <v>-463.53708604905199</v>
      </c>
      <c r="AW36">
        <v>33</v>
      </c>
      <c r="AX36">
        <f>IF(Z36&gt;0, (R36*SUMPRODUCT(K36:$K$98, X36:$X$98)-K36*$AZ$3)/Z36, 0)</f>
        <v>572.15340915553816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0.16385111999999999</v>
      </c>
      <c r="Q37" s="4">
        <f t="shared" si="21"/>
        <v>50</v>
      </c>
      <c r="R37">
        <f t="shared" si="0"/>
        <v>250000</v>
      </c>
      <c r="S37">
        <f t="shared" si="1"/>
        <v>-967.92466915232012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106.30251859890768</v>
      </c>
      <c r="AC37">
        <f t="shared" si="2"/>
        <v>-148.56993775446699</v>
      </c>
      <c r="AE37">
        <f t="shared" si="3"/>
        <v>0</v>
      </c>
      <c r="AF37">
        <f t="shared" si="24"/>
        <v>0</v>
      </c>
      <c r="AG37">
        <f t="shared" si="24"/>
        <v>-7.6746642837701495</v>
      </c>
      <c r="AH37">
        <f t="shared" si="5"/>
        <v>-7610.6278720594328</v>
      </c>
      <c r="AI37">
        <f t="shared" si="25"/>
        <v>-7618.3025363432025</v>
      </c>
      <c r="AJ37">
        <f t="shared" si="7"/>
        <v>254.87245635337467</v>
      </c>
      <c r="AK37">
        <f t="shared" si="22"/>
        <v>7.4411763019235382</v>
      </c>
      <c r="AL37">
        <f t="shared" si="26"/>
        <v>-7355.9889036879049</v>
      </c>
      <c r="AN37">
        <f t="shared" si="27"/>
        <v>0</v>
      </c>
      <c r="AO37">
        <f t="shared" si="27"/>
        <v>0</v>
      </c>
      <c r="AP37">
        <f t="shared" si="27"/>
        <v>-0.41642899235481007</v>
      </c>
      <c r="AQ37">
        <f t="shared" si="27"/>
        <v>-412.95436240140555</v>
      </c>
      <c r="AR37">
        <f t="shared" si="27"/>
        <v>-413.37079139376033</v>
      </c>
      <c r="AS37">
        <f t="shared" si="27"/>
        <v>13.829436214256408</v>
      </c>
      <c r="AT37">
        <f t="shared" si="27"/>
        <v>0.4037598824872996</v>
      </c>
      <c r="AU37">
        <f t="shared" si="23"/>
        <v>-399.13759529701667</v>
      </c>
      <c r="AW37">
        <v>34</v>
      </c>
      <c r="AX37">
        <f>IF(Z37&gt;0, (R37*SUMPRODUCT(K37:$K$98, X37:$X$98)-K37*$AZ$3)/Z37, 0)</f>
        <v>-967.92466915232012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0.185300933</v>
      </c>
      <c r="Q38" s="4">
        <f t="shared" si="21"/>
        <v>50</v>
      </c>
      <c r="R38">
        <f t="shared" si="0"/>
        <v>250000</v>
      </c>
      <c r="S38">
        <f t="shared" si="1"/>
        <v>-2899.0951223344578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-148.56993775446699</v>
      </c>
      <c r="AC38">
        <f t="shared" si="2"/>
        <v>-358.08435416124348</v>
      </c>
      <c r="AE38">
        <f t="shared" si="3"/>
        <v>0</v>
      </c>
      <c r="AF38">
        <f t="shared" si="24"/>
        <v>0</v>
      </c>
      <c r="AG38">
        <f t="shared" si="24"/>
        <v>-6.1757951886880624</v>
      </c>
      <c r="AH38">
        <f t="shared" si="5"/>
        <v>-7110.6122612219278</v>
      </c>
      <c r="AI38">
        <f t="shared" si="25"/>
        <v>-7116.7880564106163</v>
      </c>
      <c r="AJ38">
        <f t="shared" si="7"/>
        <v>209.51441640677649</v>
      </c>
      <c r="AK38">
        <f t="shared" si="22"/>
        <v>-10.399895642812691</v>
      </c>
      <c r="AL38">
        <f t="shared" si="26"/>
        <v>-6917.6735356466525</v>
      </c>
      <c r="AN38">
        <f t="shared" si="27"/>
        <v>0</v>
      </c>
      <c r="AO38">
        <f t="shared" si="27"/>
        <v>0</v>
      </c>
      <c r="AP38">
        <f t="shared" si="27"/>
        <v>-0.29919644787470157</v>
      </c>
      <c r="AQ38">
        <f t="shared" si="27"/>
        <v>-344.48518219462579</v>
      </c>
      <c r="AR38">
        <f t="shared" si="27"/>
        <v>-344.78437864250049</v>
      </c>
      <c r="AS38">
        <f t="shared" si="27"/>
        <v>10.150266848594301</v>
      </c>
      <c r="AT38">
        <f t="shared" si="27"/>
        <v>-0.50383986831307948</v>
      </c>
      <c r="AU38">
        <f t="shared" si="23"/>
        <v>-335.13795166221928</v>
      </c>
      <c r="AW38">
        <v>35</v>
      </c>
      <c r="AX38">
        <f>IF(Z38&gt;0, (R38*SUMPRODUCT(K38:$K$98, X38:$X$98)-K38*$AZ$3)/Z38, 0)</f>
        <v>-2899.0951223344578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0.20871278500000001</v>
      </c>
      <c r="Q39" s="4">
        <f t="shared" si="21"/>
        <v>50</v>
      </c>
      <c r="R39">
        <f t="shared" si="0"/>
        <v>250000</v>
      </c>
      <c r="S39">
        <f t="shared" si="1"/>
        <v>-5398.1263121610746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-358.08435416124348</v>
      </c>
      <c r="AC39">
        <f t="shared" si="2"/>
        <v>-520.92672743209278</v>
      </c>
      <c r="AE39">
        <f t="shared" si="3"/>
        <v>0</v>
      </c>
      <c r="AF39">
        <f t="shared" si="24"/>
        <v>0</v>
      </c>
      <c r="AG39">
        <f t="shared" si="24"/>
        <v>-4.8250698233804945</v>
      </c>
      <c r="AH39">
        <f t="shared" si="5"/>
        <v>-6444.8370671034309</v>
      </c>
      <c r="AI39">
        <f t="shared" si="25"/>
        <v>-6449.6621369268114</v>
      </c>
      <c r="AJ39">
        <f t="shared" si="7"/>
        <v>162.84237327084929</v>
      </c>
      <c r="AK39">
        <f t="shared" si="22"/>
        <v>-25.065904791287046</v>
      </c>
      <c r="AL39">
        <f t="shared" si="26"/>
        <v>-6311.8856684472485</v>
      </c>
      <c r="AN39">
        <f t="shared" si="27"/>
        <v>0</v>
      </c>
      <c r="AO39">
        <f t="shared" si="27"/>
        <v>0</v>
      </c>
      <c r="AP39">
        <f t="shared" si="27"/>
        <v>-0.2087128209802841</v>
      </c>
      <c r="AQ39">
        <f t="shared" si="27"/>
        <v>-278.77733883051923</v>
      </c>
      <c r="AR39">
        <f t="shared" si="27"/>
        <v>-278.98605165149951</v>
      </c>
      <c r="AS39">
        <f t="shared" si="27"/>
        <v>7.0438962221424433</v>
      </c>
      <c r="AT39">
        <f t="shared" si="27"/>
        <v>-1.084248703316679</v>
      </c>
      <c r="AU39">
        <f t="shared" si="23"/>
        <v>-273.02640413267369</v>
      </c>
      <c r="AW39">
        <v>36</v>
      </c>
      <c r="AX39">
        <f>IF(Z39&gt;0, (R39*SUMPRODUCT(K39:$K$98, X39:$X$98)-K39*$AZ$3)/Z39, 0)</f>
        <v>-5398.1263121610746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0.23444695300000001</v>
      </c>
      <c r="Q40" s="4">
        <f t="shared" si="21"/>
        <v>50</v>
      </c>
      <c r="R40">
        <f t="shared" si="0"/>
        <v>250000</v>
      </c>
      <c r="S40">
        <f t="shared" si="1"/>
        <v>-8743.7410873255849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-520.92672743209278</v>
      </c>
      <c r="AC40">
        <f t="shared" si="2"/>
        <v>-637.52298686638358</v>
      </c>
      <c r="AE40">
        <f t="shared" si="3"/>
        <v>0</v>
      </c>
      <c r="AF40">
        <f t="shared" si="24"/>
        <v>0</v>
      </c>
      <c r="AG40">
        <f t="shared" si="24"/>
        <v>-3.6455962070428845</v>
      </c>
      <c r="AH40">
        <f t="shared" si="5"/>
        <v>-5656.114590519026</v>
      </c>
      <c r="AI40">
        <f t="shared" si="25"/>
        <v>-5659.7601867260692</v>
      </c>
      <c r="AJ40">
        <f t="shared" si="7"/>
        <v>116.5962594342908</v>
      </c>
      <c r="AK40">
        <f t="shared" si="22"/>
        <v>-36.464870920246497</v>
      </c>
      <c r="AL40">
        <f t="shared" si="26"/>
        <v>-5579.6287982120248</v>
      </c>
      <c r="AN40">
        <f t="shared" si="27"/>
        <v>0</v>
      </c>
      <c r="AO40">
        <f t="shared" si="27"/>
        <v>0</v>
      </c>
      <c r="AP40">
        <f t="shared" si="27"/>
        <v>-0.1407978641425171</v>
      </c>
      <c r="AQ40">
        <f t="shared" si="27"/>
        <v>-218.44680772706286</v>
      </c>
      <c r="AR40">
        <f t="shared" si="27"/>
        <v>-218.58760559120537</v>
      </c>
      <c r="AS40">
        <f t="shared" si="27"/>
        <v>4.5031054903009018</v>
      </c>
      <c r="AT40">
        <f t="shared" si="27"/>
        <v>-1.4083227132737945</v>
      </c>
      <c r="AU40">
        <f t="shared" si="23"/>
        <v>-215.49282281417828</v>
      </c>
      <c r="AW40">
        <v>37</v>
      </c>
      <c r="AX40">
        <f>IF(Z40&gt;0, (R40*SUMPRODUCT(K40:$K$98, X40:$X$98)-K40*$AZ$3)/Z40, 0)</f>
        <v>-8743.7410873255849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0.26339700100000002</v>
      </c>
      <c r="Q41" s="4">
        <f t="shared" si="21"/>
        <v>50</v>
      </c>
      <c r="R41">
        <f t="shared" si="0"/>
        <v>250000</v>
      </c>
      <c r="S41">
        <f t="shared" si="1"/>
        <v>-13423.778815981785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-637.52298686638358</v>
      </c>
      <c r="AC41">
        <f t="shared" si="2"/>
        <v>-711.16525941824216</v>
      </c>
      <c r="AE41">
        <f t="shared" si="3"/>
        <v>0</v>
      </c>
      <c r="AF41">
        <f t="shared" si="24"/>
        <v>0</v>
      </c>
      <c r="AG41">
        <f t="shared" si="24"/>
        <v>-2.6489011371803848</v>
      </c>
      <c r="AH41">
        <f t="shared" si="5"/>
        <v>-4801.1955389603545</v>
      </c>
      <c r="AI41">
        <f t="shared" si="25"/>
        <v>-4803.844440097535</v>
      </c>
      <c r="AJ41">
        <f t="shared" si="7"/>
        <v>73.642272551858582</v>
      </c>
      <c r="AK41">
        <f t="shared" si="22"/>
        <v>-44.626609080646851</v>
      </c>
      <c r="AL41">
        <f t="shared" si="26"/>
        <v>-4774.8287766263229</v>
      </c>
      <c r="AN41">
        <f t="shared" si="27"/>
        <v>0</v>
      </c>
      <c r="AO41">
        <f t="shared" si="27"/>
        <v>0</v>
      </c>
      <c r="AP41">
        <f t="shared" si="27"/>
        <v>-9.1342991373881688E-2</v>
      </c>
      <c r="AQ41">
        <f t="shared" si="27"/>
        <v>-165.56131768903768</v>
      </c>
      <c r="AR41">
        <f t="shared" si="27"/>
        <v>-165.65266068041157</v>
      </c>
      <c r="AS41">
        <f t="shared" si="27"/>
        <v>2.5394324356014604</v>
      </c>
      <c r="AT41">
        <f t="shared" si="27"/>
        <v>-1.5388750871382655</v>
      </c>
      <c r="AU41">
        <f t="shared" si="23"/>
        <v>-164.65210333194835</v>
      </c>
      <c r="AW41">
        <v>38</v>
      </c>
      <c r="AX41">
        <f>IF(Z41&gt;0, (R41*SUMPRODUCT(K41:$K$98, X41:$X$98)-K41*$AZ$3)/Z41, 0)</f>
        <v>-13423.778815981785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0.29593128600000002</v>
      </c>
      <c r="Q42" s="4">
        <f t="shared" si="21"/>
        <v>50</v>
      </c>
      <c r="R42">
        <f t="shared" si="0"/>
        <v>250000</v>
      </c>
      <c r="S42">
        <f t="shared" si="1"/>
        <v>-20327.13963207835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-711.16525941824216</v>
      </c>
      <c r="AC42">
        <f t="shared" si="2"/>
        <v>-747.43681355799049</v>
      </c>
      <c r="AE42">
        <f t="shared" si="3"/>
        <v>0</v>
      </c>
      <c r="AF42">
        <f t="shared" si="24"/>
        <v>0</v>
      </c>
      <c r="AG42">
        <f t="shared" si="24"/>
        <v>-1.8385194057959269</v>
      </c>
      <c r="AH42">
        <f t="shared" si="5"/>
        <v>-3919.4636000632686</v>
      </c>
      <c r="AI42">
        <f t="shared" si="25"/>
        <v>-3921.3021194690646</v>
      </c>
      <c r="AJ42">
        <f t="shared" si="7"/>
        <v>36.271554139748332</v>
      </c>
      <c r="AK42">
        <f t="shared" si="22"/>
        <v>-49.781568159276958</v>
      </c>
      <c r="AL42">
        <f t="shared" si="26"/>
        <v>-3934.8121334885932</v>
      </c>
      <c r="AN42">
        <f t="shared" si="27"/>
        <v>0</v>
      </c>
      <c r="AO42">
        <f t="shared" si="27"/>
        <v>0</v>
      </c>
      <c r="AP42">
        <f t="shared" si="27"/>
        <v>-5.6605636210520657E-2</v>
      </c>
      <c r="AQ42">
        <f t="shared" si="27"/>
        <v>-120.67521832303443</v>
      </c>
      <c r="AR42">
        <f t="shared" si="27"/>
        <v>-120.73182395924495</v>
      </c>
      <c r="AS42">
        <f t="shared" si="27"/>
        <v>1.1167542708291098</v>
      </c>
      <c r="AT42">
        <f t="shared" si="27"/>
        <v>-1.5327101407413999</v>
      </c>
      <c r="AU42">
        <f t="shared" si="23"/>
        <v>-121.14777982915724</v>
      </c>
      <c r="AW42">
        <v>39</v>
      </c>
      <c r="AX42">
        <f>IF(Z42&gt;0, (R42*SUMPRODUCT(K42:$K$98, X42:$X$98)-K42*$AZ$3)/Z42, 0)</f>
        <v>-20327.13963207835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0.33262349499999999</v>
      </c>
      <c r="Q43" s="4">
        <f t="shared" si="21"/>
        <v>50</v>
      </c>
      <c r="R43">
        <f t="shared" si="0"/>
        <v>250000</v>
      </c>
      <c r="S43">
        <f t="shared" si="1"/>
        <v>-31138.303758333634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-747.43681355799049</v>
      </c>
      <c r="AC43">
        <f t="shared" si="2"/>
        <v>-752.67474299773107</v>
      </c>
      <c r="AE43">
        <f t="shared" si="3"/>
        <v>0</v>
      </c>
      <c r="AF43">
        <f t="shared" si="24"/>
        <v>0</v>
      </c>
      <c r="AG43">
        <f t="shared" si="24"/>
        <v>-1.2085994613568032</v>
      </c>
      <c r="AH43">
        <f t="shared" si="5"/>
        <v>-3057.6737519058224</v>
      </c>
      <c r="AI43">
        <f t="shared" si="25"/>
        <v>-3058.8823513671791</v>
      </c>
      <c r="AJ43">
        <f t="shared" si="7"/>
        <v>5.2379294397405829</v>
      </c>
      <c r="AK43">
        <f t="shared" si="22"/>
        <v>-52.320576949059337</v>
      </c>
      <c r="AL43">
        <f t="shared" si="26"/>
        <v>-3105.9649988764977</v>
      </c>
      <c r="AN43">
        <f t="shared" si="27"/>
        <v>0</v>
      </c>
      <c r="AO43">
        <f t="shared" si="27"/>
        <v>0</v>
      </c>
      <c r="AP43">
        <f t="shared" si="27"/>
        <v>-3.3224299370869209E-2</v>
      </c>
      <c r="AQ43">
        <f t="shared" si="27"/>
        <v>-84.055198897508646</v>
      </c>
      <c r="AR43">
        <f t="shared" si="27"/>
        <v>-84.088423196879518</v>
      </c>
      <c r="AS43">
        <f t="shared" si="27"/>
        <v>0.14399024768227509</v>
      </c>
      <c r="AT43">
        <f t="shared" si="27"/>
        <v>-1.4382883390173549</v>
      </c>
      <c r="AU43">
        <f t="shared" si="23"/>
        <v>-85.382721288214583</v>
      </c>
      <c r="AW43">
        <v>40</v>
      </c>
      <c r="AX43">
        <f>IF(Z43&gt;0, (R43*SUMPRODUCT(K43:$K$98, X43:$X$98)-K43*$AZ$3)/Z43, 0)</f>
        <v>-31138.303758333634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0.37225971299999999</v>
      </c>
      <c r="Q44" s="4">
        <f t="shared" si="21"/>
        <v>50</v>
      </c>
      <c r="R44">
        <f t="shared" si="0"/>
        <v>250000</v>
      </c>
      <c r="S44">
        <f t="shared" si="1"/>
        <v>-49133.429269815279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-752.67474299773107</v>
      </c>
      <c r="AC44">
        <f t="shared" si="2"/>
        <v>-733.66093396372708</v>
      </c>
      <c r="AE44">
        <f t="shared" si="3"/>
        <v>0</v>
      </c>
      <c r="AF44">
        <f t="shared" si="24"/>
        <v>0</v>
      </c>
      <c r="AG44">
        <f t="shared" si="24"/>
        <v>-0.74660057812659708</v>
      </c>
      <c r="AH44">
        <f t="shared" si="5"/>
        <v>-2249.5644430831908</v>
      </c>
      <c r="AI44">
        <f t="shared" si="25"/>
        <v>-2250.3110436613174</v>
      </c>
      <c r="AJ44">
        <f t="shared" si="7"/>
        <v>-19.013809034003998</v>
      </c>
      <c r="AK44">
        <f t="shared" si="22"/>
        <v>-52.687232009841182</v>
      </c>
      <c r="AL44">
        <f t="shared" si="26"/>
        <v>-2322.0120847051621</v>
      </c>
      <c r="AN44">
        <f t="shared" si="27"/>
        <v>0</v>
      </c>
      <c r="AO44">
        <f t="shared" si="27"/>
        <v>0</v>
      </c>
      <c r="AP44">
        <f t="shared" si="27"/>
        <v>-1.8324989489941663E-2</v>
      </c>
      <c r="AQ44">
        <f t="shared" si="27"/>
        <v>-55.214589948329696</v>
      </c>
      <c r="AR44">
        <f t="shared" si="27"/>
        <v>-55.232914937819636</v>
      </c>
      <c r="AS44">
        <f t="shared" si="27"/>
        <v>-0.46668574994432976</v>
      </c>
      <c r="AT44">
        <f t="shared" si="27"/>
        <v>-1.2931854074599232</v>
      </c>
      <c r="AU44">
        <f t="shared" si="23"/>
        <v>-56.992786095223877</v>
      </c>
      <c r="AW44">
        <v>41</v>
      </c>
      <c r="AX44">
        <f>IF(Z44&gt;0, (R44*SUMPRODUCT(K44:$K$98, X44:$X$98)-K44*$AZ$3)/Z44, 0)</f>
        <v>-49133.429269815279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0.41367450300000003</v>
      </c>
      <c r="Q45" s="4">
        <f t="shared" si="21"/>
        <v>50</v>
      </c>
      <c r="R45">
        <f t="shared" si="0"/>
        <v>250000</v>
      </c>
      <c r="S45">
        <f t="shared" si="1"/>
        <v>-80975.365881257647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-733.66093396372708</v>
      </c>
      <c r="AC45">
        <f t="shared" si="2"/>
        <v>-696.84962397320612</v>
      </c>
      <c r="AE45">
        <f t="shared" si="3"/>
        <v>0</v>
      </c>
      <c r="AF45">
        <f t="shared" si="24"/>
        <v>0</v>
      </c>
      <c r="AG45">
        <f t="shared" si="24"/>
        <v>-0.43028494924929833</v>
      </c>
      <c r="AH45">
        <f t="shared" si="5"/>
        <v>-1544.2481154801637</v>
      </c>
      <c r="AI45">
        <f t="shared" si="25"/>
        <v>-1544.6784004294129</v>
      </c>
      <c r="AJ45">
        <f t="shared" si="7"/>
        <v>-36.811309990520954</v>
      </c>
      <c r="AK45">
        <f t="shared" si="22"/>
        <v>-51.3562653774609</v>
      </c>
      <c r="AL45">
        <f t="shared" si="26"/>
        <v>-1632.8459757973949</v>
      </c>
      <c r="AN45">
        <f t="shared" si="27"/>
        <v>0</v>
      </c>
      <c r="AO45">
        <f t="shared" si="27"/>
        <v>0</v>
      </c>
      <c r="AP45">
        <f t="shared" si="27"/>
        <v>-9.4296059600985742E-3</v>
      </c>
      <c r="AQ45">
        <f t="shared" si="27"/>
        <v>-33.841879105945722</v>
      </c>
      <c r="AR45">
        <f t="shared" si="27"/>
        <v>-33.851308711905816</v>
      </c>
      <c r="AS45">
        <f t="shared" si="27"/>
        <v>-0.80671226983712274</v>
      </c>
      <c r="AT45">
        <f t="shared" si="27"/>
        <v>-1.1254619687176963</v>
      </c>
      <c r="AU45">
        <f t="shared" si="23"/>
        <v>-35.783482950460638</v>
      </c>
      <c r="AW45">
        <v>42</v>
      </c>
      <c r="AX45">
        <f>IF(Z45&gt;0, (R45*SUMPRODUCT(K45:$K$98, X45:$X$98)-K45*$AZ$3)/Z45, 0)</f>
        <v>-80975.365881257647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0.42102545200000002</v>
      </c>
      <c r="Q46" s="4">
        <f t="shared" si="21"/>
        <v>50</v>
      </c>
      <c r="R46">
        <f t="shared" si="0"/>
        <v>250000</v>
      </c>
      <c r="S46">
        <f t="shared" si="1"/>
        <v>-132448.81612023007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-696.84962397320612</v>
      </c>
      <c r="AC46">
        <f t="shared" si="2"/>
        <v>-648.52552099089235</v>
      </c>
      <c r="AE46">
        <f t="shared" si="3"/>
        <v>0</v>
      </c>
      <c r="AF46">
        <f t="shared" si="24"/>
        <v>0</v>
      </c>
      <c r="AG46">
        <f t="shared" si="24"/>
        <v>-0.24482118451032245</v>
      </c>
      <c r="AH46">
        <f t="shared" si="5"/>
        <v>-905.80457623241455</v>
      </c>
      <c r="AI46">
        <f t="shared" si="25"/>
        <v>-906.04939741692488</v>
      </c>
      <c r="AJ46">
        <f t="shared" si="7"/>
        <v>-48.324102982313775</v>
      </c>
      <c r="AK46">
        <f t="shared" si="22"/>
        <v>-48.779473678124432</v>
      </c>
      <c r="AL46">
        <f t="shared" si="26"/>
        <v>-1003.1529740773631</v>
      </c>
      <c r="AN46">
        <f t="shared" si="27"/>
        <v>0</v>
      </c>
      <c r="AO46">
        <f t="shared" si="27"/>
        <v>0</v>
      </c>
      <c r="AP46">
        <f t="shared" si="27"/>
        <v>-4.7903623115760638E-3</v>
      </c>
      <c r="AQ46">
        <f t="shared" si="27"/>
        <v>-17.723679069341056</v>
      </c>
      <c r="AR46">
        <f t="shared" si="27"/>
        <v>-17.728469431652631</v>
      </c>
      <c r="AS46">
        <f t="shared" si="27"/>
        <v>-0.94554710259330532</v>
      </c>
      <c r="AT46">
        <f t="shared" si="27"/>
        <v>-0.95445724091883721</v>
      </c>
      <c r="AU46">
        <f t="shared" si="23"/>
        <v>-19.628473775164775</v>
      </c>
      <c r="AW46">
        <v>43</v>
      </c>
      <c r="AX46">
        <f>IF(Z46&gt;0, (R46*SUMPRODUCT(K46:$K$98, X46:$X$98)-K46*$AZ$3)/Z46, 0)</f>
        <v>-132448.81612023007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0.42896583300000002</v>
      </c>
      <c r="Q47" s="4">
        <f t="shared" si="21"/>
        <v>50</v>
      </c>
      <c r="R47">
        <f t="shared" si="0"/>
        <v>250000</v>
      </c>
      <c r="S47">
        <f t="shared" si="1"/>
        <v>-215825.82949801351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-648.52552099089235</v>
      </c>
      <c r="AC47">
        <f t="shared" si="2"/>
        <v>-592.88671605285901</v>
      </c>
      <c r="AE47">
        <f t="shared" si="3"/>
        <v>0</v>
      </c>
      <c r="AF47">
        <f t="shared" si="24"/>
        <v>0</v>
      </c>
      <c r="AG47">
        <f t="shared" si="24"/>
        <v>-0.13735304931570205</v>
      </c>
      <c r="AH47">
        <f t="shared" si="5"/>
        <v>-525.09961674758586</v>
      </c>
      <c r="AI47">
        <f t="shared" si="25"/>
        <v>-525.23696979690158</v>
      </c>
      <c r="AJ47">
        <f t="shared" si="7"/>
        <v>-55.638804938033331</v>
      </c>
      <c r="AK47">
        <f t="shared" si="22"/>
        <v>-45.396786469362468</v>
      </c>
      <c r="AL47">
        <f t="shared" si="26"/>
        <v>-626.2725612042974</v>
      </c>
      <c r="AN47">
        <f t="shared" si="27"/>
        <v>0</v>
      </c>
      <c r="AO47">
        <f t="shared" si="27"/>
        <v>0</v>
      </c>
      <c r="AP47">
        <f t="shared" si="27"/>
        <v>-2.3996044009850638E-3</v>
      </c>
      <c r="AQ47">
        <f t="shared" si="27"/>
        <v>-9.1736685685581776</v>
      </c>
      <c r="AR47">
        <f t="shared" si="27"/>
        <v>-9.1760681729591624</v>
      </c>
      <c r="AS47">
        <f t="shared" si="27"/>
        <v>-0.97202881086376747</v>
      </c>
      <c r="AT47">
        <f t="shared" si="27"/>
        <v>-0.79309727119402296</v>
      </c>
      <c r="AU47">
        <f t="shared" si="23"/>
        <v>-10.941194255016955</v>
      </c>
      <c r="AW47">
        <v>44</v>
      </c>
      <c r="AX47">
        <f>IF(Z47&gt;0, (R47*SUMPRODUCT(K47:$K$98, X47:$X$98)-K47*$AZ$3)/Z47, 0)</f>
        <v>-215825.82949801351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0.43771532000000002</v>
      </c>
      <c r="Q48" s="4">
        <f t="shared" si="21"/>
        <v>50</v>
      </c>
      <c r="R48">
        <f t="shared" si="0"/>
        <v>250000</v>
      </c>
      <c r="S48">
        <f t="shared" si="1"/>
        <v>-353659.64937470673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-592.88671605285901</v>
      </c>
      <c r="AC48">
        <f t="shared" si="2"/>
        <v>-536.55816675769006</v>
      </c>
      <c r="AE48">
        <f t="shared" si="3"/>
        <v>0</v>
      </c>
      <c r="AF48">
        <f t="shared" si="24"/>
        <v>0</v>
      </c>
      <c r="AG48">
        <f t="shared" si="24"/>
        <v>-7.5857984888346719E-2</v>
      </c>
      <c r="AH48">
        <f t="shared" si="5"/>
        <v>-300.60766967099153</v>
      </c>
      <c r="AI48">
        <f t="shared" si="25"/>
        <v>-300.68352765587986</v>
      </c>
      <c r="AJ48">
        <f t="shared" si="7"/>
        <v>-56.328549295168955</v>
      </c>
      <c r="AK48">
        <f t="shared" si="22"/>
        <v>-41.502070123700136</v>
      </c>
      <c r="AL48">
        <f t="shared" si="26"/>
        <v>-398.51414707474896</v>
      </c>
      <c r="AN48">
        <f t="shared" si="27"/>
        <v>0</v>
      </c>
      <c r="AO48">
        <f t="shared" si="27"/>
        <v>0</v>
      </c>
      <c r="AP48">
        <f t="shared" si="27"/>
        <v>-1.1832720970755602E-3</v>
      </c>
      <c r="AQ48">
        <f t="shared" si="27"/>
        <v>-4.6890339654043993</v>
      </c>
      <c r="AR48">
        <f t="shared" si="27"/>
        <v>-4.6902172375014741</v>
      </c>
      <c r="AS48">
        <f t="shared" si="27"/>
        <v>-0.87864185619776058</v>
      </c>
      <c r="AT48">
        <f t="shared" si="27"/>
        <v>-0.64737076288710649</v>
      </c>
      <c r="AU48">
        <f t="shared" si="23"/>
        <v>-6.2162298565863416</v>
      </c>
      <c r="AW48">
        <v>45</v>
      </c>
      <c r="AX48">
        <f>IF(Z48&gt;0, (R48*SUMPRODUCT(K48:$K$98, X48:$X$98)-K48*$AZ$3)/Z48, 0)</f>
        <v>-353659.64937470673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0.44739131599999998</v>
      </c>
      <c r="Q49" s="4">
        <f t="shared" si="21"/>
        <v>50</v>
      </c>
      <c r="R49">
        <f t="shared" si="0"/>
        <v>250000</v>
      </c>
      <c r="S49">
        <f t="shared" si="1"/>
        <v>-586429.77097764262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-536.55816675769006</v>
      </c>
      <c r="AC49">
        <f t="shared" si="2"/>
        <v>-482.76307763048089</v>
      </c>
      <c r="AE49">
        <f t="shared" si="3"/>
        <v>0</v>
      </c>
      <c r="AF49">
        <f t="shared" si="24"/>
        <v>0</v>
      </c>
      <c r="AG49">
        <f t="shared" si="24"/>
        <v>-4.1161201351157702E-2</v>
      </c>
      <c r="AH49">
        <f t="shared" si="5"/>
        <v>-169.69101844152777</v>
      </c>
      <c r="AI49">
        <f t="shared" si="25"/>
        <v>-169.73217964287892</v>
      </c>
      <c r="AJ49">
        <f t="shared" si="7"/>
        <v>-53.795089127209167</v>
      </c>
      <c r="AK49">
        <f t="shared" si="22"/>
        <v>-37.559071673038311</v>
      </c>
      <c r="AL49">
        <f t="shared" si="26"/>
        <v>-261.0863404431264</v>
      </c>
      <c r="AN49">
        <f t="shared" si="27"/>
        <v>0</v>
      </c>
      <c r="AO49">
        <f t="shared" si="27"/>
        <v>0</v>
      </c>
      <c r="AP49">
        <f t="shared" si="27"/>
        <v>-5.732622459000803E-4</v>
      </c>
      <c r="AQ49">
        <f t="shared" si="27"/>
        <v>-2.3633288423960472</v>
      </c>
      <c r="AR49">
        <f t="shared" si="27"/>
        <v>-2.3639021046419471</v>
      </c>
      <c r="AS49">
        <f t="shared" si="27"/>
        <v>-0.74921753008046121</v>
      </c>
      <c r="AT49">
        <f t="shared" si="27"/>
        <v>-0.52309449370827077</v>
      </c>
      <c r="AU49">
        <f t="shared" si="23"/>
        <v>-3.6362141284306793</v>
      </c>
      <c r="AW49">
        <v>46</v>
      </c>
      <c r="AX49">
        <f>IF(Z49&gt;0, (R49*SUMPRODUCT(K49:$K$98, X49:$X$98)-K49*$AZ$3)/Z49, 0)</f>
        <v>-586429.77097764262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0.457001349</v>
      </c>
      <c r="Q50" s="4">
        <f t="shared" si="21"/>
        <v>50</v>
      </c>
      <c r="R50">
        <f t="shared" si="0"/>
        <v>250000</v>
      </c>
      <c r="S50">
        <f t="shared" si="1"/>
        <v>-986624.52113312704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-482.76307763048089</v>
      </c>
      <c r="AC50">
        <f t="shared" si="2"/>
        <v>-432.90843942590055</v>
      </c>
      <c r="AE50">
        <f t="shared" si="3"/>
        <v>0</v>
      </c>
      <c r="AF50">
        <f t="shared" si="24"/>
        <v>0</v>
      </c>
      <c r="AG50">
        <f t="shared" si="24"/>
        <v>-2.1938864793706433E-2</v>
      </c>
      <c r="AH50">
        <f t="shared" si="5"/>
        <v>-94.053622719698453</v>
      </c>
      <c r="AI50">
        <f t="shared" si="25"/>
        <v>-94.075561584492164</v>
      </c>
      <c r="AJ50">
        <f t="shared" si="7"/>
        <v>-49.85463820458034</v>
      </c>
      <c r="AK50">
        <f t="shared" si="22"/>
        <v>-33.793415434133664</v>
      </c>
      <c r="AL50">
        <f t="shared" si="26"/>
        <v>-177.72361522320617</v>
      </c>
      <c r="AN50">
        <f t="shared" si="27"/>
        <v>0</v>
      </c>
      <c r="AO50">
        <f t="shared" si="27"/>
        <v>0</v>
      </c>
      <c r="AP50">
        <f t="shared" si="27"/>
        <v>-2.728107176196188E-4</v>
      </c>
      <c r="AQ50">
        <f t="shared" si="27"/>
        <v>-1.1695608022638675</v>
      </c>
      <c r="AR50">
        <f t="shared" si="27"/>
        <v>-1.1698336129814872</v>
      </c>
      <c r="AS50">
        <f t="shared" si="27"/>
        <v>-0.61994454832319712</v>
      </c>
      <c r="AT50">
        <f t="shared" si="27"/>
        <v>-0.42022255946664133</v>
      </c>
      <c r="AU50">
        <f t="shared" si="23"/>
        <v>-2.2100007207713257</v>
      </c>
      <c r="AW50">
        <v>47</v>
      </c>
      <c r="AX50">
        <f>IF(Z50&gt;0, (R50*SUMPRODUCT(K50:$K$98, X50:$X$98)-K50*$AZ$3)/Z50, 0)</f>
        <v>-986624.52113312704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0.46737994300000002</v>
      </c>
      <c r="Q51" s="4">
        <f t="shared" si="21"/>
        <v>50</v>
      </c>
      <c r="R51">
        <f t="shared" si="0"/>
        <v>250000</v>
      </c>
      <c r="S51">
        <f t="shared" si="1"/>
        <v>-1689627.006217056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-432.90843942590055</v>
      </c>
      <c r="AC51">
        <f t="shared" si="2"/>
        <v>-387.45481536479264</v>
      </c>
      <c r="AE51">
        <f t="shared" si="3"/>
        <v>0</v>
      </c>
      <c r="AF51">
        <f t="shared" si="24"/>
        <v>0</v>
      </c>
      <c r="AG51">
        <f t="shared" si="24"/>
        <v>-1.1465690769002147E-2</v>
      </c>
      <c r="AH51">
        <f t="shared" si="5"/>
        <v>-51.268926883836102</v>
      </c>
      <c r="AI51">
        <f t="shared" si="25"/>
        <v>-51.280392574605102</v>
      </c>
      <c r="AJ51">
        <f t="shared" si="7"/>
        <v>-45.453624061107917</v>
      </c>
      <c r="AK51">
        <f t="shared" si="22"/>
        <v>-30.303590759813041</v>
      </c>
      <c r="AL51">
        <f t="shared" si="26"/>
        <v>-127.03760739552607</v>
      </c>
      <c r="AN51">
        <f t="shared" si="27"/>
        <v>0</v>
      </c>
      <c r="AO51">
        <f t="shared" si="27"/>
        <v>0</v>
      </c>
      <c r="AP51">
        <f t="shared" si="27"/>
        <v>-1.2730031499337145E-4</v>
      </c>
      <c r="AQ51">
        <f t="shared" si="27"/>
        <v>-0.56922436451270775</v>
      </c>
      <c r="AR51">
        <f t="shared" si="27"/>
        <v>-0.56935166482770105</v>
      </c>
      <c r="AS51">
        <f t="shared" si="27"/>
        <v>-0.50465870544953662</v>
      </c>
      <c r="AT51">
        <f t="shared" si="27"/>
        <v>-0.3364521795393014</v>
      </c>
      <c r="AU51">
        <f t="shared" si="23"/>
        <v>-1.4104625498165391</v>
      </c>
      <c r="AW51">
        <v>48</v>
      </c>
      <c r="AX51">
        <f>IF(Z51&gt;0, (R51*SUMPRODUCT(K51:$K$98, X51:$X$98)-K51*$AZ$3)/Z51, 0)</f>
        <v>-1689627.006217056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0.47825477199999999</v>
      </c>
      <c r="Q52" s="4">
        <f t="shared" si="21"/>
        <v>50</v>
      </c>
      <c r="R52">
        <f t="shared" si="0"/>
        <v>250000</v>
      </c>
      <c r="S52">
        <f t="shared" si="1"/>
        <v>-2951814.7079455839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-387.45481536479264</v>
      </c>
      <c r="AC52">
        <f t="shared" si="2"/>
        <v>-346.39619610129489</v>
      </c>
      <c r="AE52">
        <f t="shared" si="3"/>
        <v>0</v>
      </c>
      <c r="AF52">
        <f t="shared" si="24"/>
        <v>0</v>
      </c>
      <c r="AG52">
        <f t="shared" si="24"/>
        <v>-5.867512536760499E-3</v>
      </c>
      <c r="AH52">
        <f t="shared" si="5"/>
        <v>-27.417606622758136</v>
      </c>
      <c r="AI52">
        <f t="shared" si="25"/>
        <v>-27.423474135294896</v>
      </c>
      <c r="AJ52">
        <f t="shared" si="7"/>
        <v>-41.058619263497746</v>
      </c>
      <c r="AK52">
        <f t="shared" si="22"/>
        <v>-27.121837075535488</v>
      </c>
      <c r="AL52">
        <f t="shared" si="26"/>
        <v>-95.603930474328138</v>
      </c>
      <c r="AN52">
        <f t="shared" si="27"/>
        <v>0</v>
      </c>
      <c r="AO52">
        <f t="shared" si="27"/>
        <v>0</v>
      </c>
      <c r="AP52">
        <f t="shared" si="27"/>
        <v>-5.81654720721024E-5</v>
      </c>
      <c r="AQ52">
        <f t="shared" si="27"/>
        <v>-0.27179456751197789</v>
      </c>
      <c r="AR52">
        <f t="shared" si="27"/>
        <v>-0.27185273298404999</v>
      </c>
      <c r="AS52">
        <f t="shared" si="27"/>
        <v>-0.40701983287258642</v>
      </c>
      <c r="AT52">
        <f t="shared" si="27"/>
        <v>-0.26886256264092306</v>
      </c>
      <c r="AU52">
        <f t="shared" si="23"/>
        <v>-0.94773512849755959</v>
      </c>
      <c r="AW52">
        <v>49</v>
      </c>
      <c r="AX52">
        <f>IF(Z52&gt;0, (R52*SUMPRODUCT(K52:$K$98, X52:$X$98)-K52*$AZ$3)/Z52, 0)</f>
        <v>-2951814.7079455839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0.48949088600000001</v>
      </c>
      <c r="Q53" s="4">
        <f t="shared" si="21"/>
        <v>50</v>
      </c>
      <c r="R53">
        <f t="shared" si="0"/>
        <v>250000</v>
      </c>
      <c r="S53">
        <f t="shared" si="1"/>
        <v>-5269446.804287958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-346.39619610129489</v>
      </c>
      <c r="AC53">
        <f t="shared" si="2"/>
        <v>-309.50027314379741</v>
      </c>
      <c r="AE53">
        <f t="shared" si="3"/>
        <v>0</v>
      </c>
      <c r="AF53">
        <f t="shared" si="24"/>
        <v>0</v>
      </c>
      <c r="AG53">
        <f t="shared" si="24"/>
        <v>-2.9367435011578898E-3</v>
      </c>
      <c r="AH53">
        <f t="shared" si="5"/>
        <v>-14.360469551175022</v>
      </c>
      <c r="AI53">
        <f t="shared" si="25"/>
        <v>-14.36340629467618</v>
      </c>
      <c r="AJ53">
        <f t="shared" si="7"/>
        <v>-36.895922957497476</v>
      </c>
      <c r="AK53">
        <f t="shared" si="22"/>
        <v>-24.247733727090644</v>
      </c>
      <c r="AL53">
        <f t="shared" si="26"/>
        <v>-75.507062979264305</v>
      </c>
      <c r="AN53">
        <f t="shared" si="27"/>
        <v>0</v>
      </c>
      <c r="AO53">
        <f t="shared" si="27"/>
        <v>0</v>
      </c>
      <c r="AP53">
        <f t="shared" si="27"/>
        <v>-2.5993168653749742E-5</v>
      </c>
      <c r="AQ53">
        <f t="shared" si="27"/>
        <v>-0.12710476990706096</v>
      </c>
      <c r="AR53">
        <f t="shared" si="27"/>
        <v>-0.12713076307571472</v>
      </c>
      <c r="AS53">
        <f t="shared" si="27"/>
        <v>-0.32656646645914461</v>
      </c>
      <c r="AT53">
        <f t="shared" si="27"/>
        <v>-0.21461711994628743</v>
      </c>
      <c r="AU53">
        <f t="shared" si="23"/>
        <v>-0.66831434948114676</v>
      </c>
      <c r="AW53">
        <v>50</v>
      </c>
      <c r="AX53">
        <f>IF(Z53&gt;0, (R53*SUMPRODUCT(K53:$K$98, X53:$X$98)-K53*$AZ$3)/Z53, 0)</f>
        <v>-5269446.804287958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0.50154699899999999</v>
      </c>
      <c r="Q54" s="4">
        <f t="shared" si="21"/>
        <v>50</v>
      </c>
      <c r="R54">
        <f t="shared" si="0"/>
        <v>250000</v>
      </c>
      <c r="S54">
        <f t="shared" si="1"/>
        <v>-9635740.5973628871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-309.50027314379741</v>
      </c>
      <c r="AC54">
        <f t="shared" si="2"/>
        <v>-276.44191583780332</v>
      </c>
      <c r="AE54">
        <f t="shared" si="3"/>
        <v>0</v>
      </c>
      <c r="AF54">
        <f t="shared" si="24"/>
        <v>0</v>
      </c>
      <c r="AG54">
        <f t="shared" si="24"/>
        <v>-1.4344611763078183E-3</v>
      </c>
      <c r="AH54">
        <f t="shared" si="5"/>
        <v>-7.364574449192463</v>
      </c>
      <c r="AI54">
        <f t="shared" si="25"/>
        <v>-7.3660089103687705</v>
      </c>
      <c r="AJ54">
        <f t="shared" si="7"/>
        <v>-33.058357305994093</v>
      </c>
      <c r="AK54">
        <f t="shared" si="22"/>
        <v>-21.665019120065821</v>
      </c>
      <c r="AL54">
        <f t="shared" si="26"/>
        <v>-62.089385336428684</v>
      </c>
      <c r="AN54">
        <f t="shared" si="27"/>
        <v>0</v>
      </c>
      <c r="AO54">
        <f t="shared" si="27"/>
        <v>0</v>
      </c>
      <c r="AP54">
        <f t="shared" si="27"/>
        <v>-1.1336108245020707E-5</v>
      </c>
      <c r="AQ54">
        <f t="shared" si="27"/>
        <v>-5.819998094995113E-2</v>
      </c>
      <c r="AR54">
        <f t="shared" si="27"/>
        <v>-5.8211317058196148E-2</v>
      </c>
      <c r="AS54">
        <f t="shared" si="27"/>
        <v>-0.2612500937724247</v>
      </c>
      <c r="AT54">
        <f t="shared" si="27"/>
        <v>-0.1712120243697744</v>
      </c>
      <c r="AU54">
        <f t="shared" si="23"/>
        <v>-0.49067343520039525</v>
      </c>
      <c r="AW54">
        <v>51</v>
      </c>
      <c r="AX54">
        <f>IF(Z54&gt;0, (R54*SUMPRODUCT(K54:$K$98, X54:$X$98)-K54*$AZ$3)/Z54, 0)</f>
        <v>-9635740.5973628871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0.51394563599999998</v>
      </c>
      <c r="Q55" s="4">
        <f t="shared" si="21"/>
        <v>50</v>
      </c>
      <c r="R55">
        <f t="shared" si="0"/>
        <v>250000</v>
      </c>
      <c r="S55">
        <f t="shared" si="1"/>
        <v>-18075627.90115197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-276.44191583780332</v>
      </c>
      <c r="AC55">
        <f t="shared" si="2"/>
        <v>-246.87023896527003</v>
      </c>
      <c r="AE55">
        <f t="shared" si="3"/>
        <v>0</v>
      </c>
      <c r="AF55">
        <f t="shared" si="24"/>
        <v>0</v>
      </c>
      <c r="AG55">
        <f t="shared" si="24"/>
        <v>-6.8288150296991028E-4</v>
      </c>
      <c r="AH55">
        <f t="shared" si="5"/>
        <v>-3.6861753078741488</v>
      </c>
      <c r="AI55">
        <f t="shared" si="25"/>
        <v>-3.6868581893771188</v>
      </c>
      <c r="AJ55">
        <f t="shared" si="7"/>
        <v>-29.571676872533288</v>
      </c>
      <c r="AK55">
        <f t="shared" si="22"/>
        <v>-19.350934108646236</v>
      </c>
      <c r="AL55">
        <f t="shared" si="26"/>
        <v>-52.609469170556643</v>
      </c>
      <c r="AN55">
        <f t="shared" si="27"/>
        <v>0</v>
      </c>
      <c r="AO55">
        <f t="shared" si="27"/>
        <v>0</v>
      </c>
      <c r="AP55">
        <f t="shared" si="27"/>
        <v>-4.818396250730793E-6</v>
      </c>
      <c r="AQ55">
        <f t="shared" si="27"/>
        <v>-2.6009568579250048E-2</v>
      </c>
      <c r="AR55">
        <f t="shared" si="27"/>
        <v>-2.6014386975500778E-2</v>
      </c>
      <c r="AS55">
        <f t="shared" si="27"/>
        <v>-0.20865707498408453</v>
      </c>
      <c r="AT55">
        <f t="shared" si="27"/>
        <v>-0.13653974804080773</v>
      </c>
      <c r="AU55">
        <f t="shared" si="23"/>
        <v>-0.37121121000039303</v>
      </c>
      <c r="AW55">
        <v>52</v>
      </c>
      <c r="AX55">
        <f>IF(Z55&gt;0, (R55*SUMPRODUCT(K55:$K$98, X55:$X$98)-K55*$AZ$3)/Z55, 0)</f>
        <v>-18075627.90115197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0.52707773400000002</v>
      </c>
      <c r="Q56" s="4">
        <f t="shared" si="21"/>
        <v>50</v>
      </c>
      <c r="R56">
        <f t="shared" si="0"/>
        <v>250000</v>
      </c>
      <c r="S56">
        <f t="shared" si="1"/>
        <v>-34866548.655269191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-246.87023896527003</v>
      </c>
      <c r="AC56">
        <f t="shared" si="2"/>
        <v>-220.44100134323926</v>
      </c>
      <c r="AE56">
        <f t="shared" si="3"/>
        <v>0</v>
      </c>
      <c r="AF56">
        <f t="shared" si="24"/>
        <v>0</v>
      </c>
      <c r="AG56">
        <f t="shared" si="24"/>
        <v>-3.1612105276431656E-4</v>
      </c>
      <c r="AH56">
        <f t="shared" si="5"/>
        <v>-1.799658175879473</v>
      </c>
      <c r="AI56">
        <f t="shared" si="25"/>
        <v>-1.7999742969322372</v>
      </c>
      <c r="AJ56">
        <f t="shared" si="7"/>
        <v>-26.429237622030769</v>
      </c>
      <c r="AK56">
        <f t="shared" si="22"/>
        <v>-17.280916727568904</v>
      </c>
      <c r="AL56">
        <f t="shared" si="26"/>
        <v>-45.510128646531911</v>
      </c>
      <c r="AN56">
        <f t="shared" si="27"/>
        <v>0</v>
      </c>
      <c r="AO56">
        <f t="shared" si="27"/>
        <v>0</v>
      </c>
      <c r="AP56">
        <f t="shared" si="27"/>
        <v>-1.9915561704233951E-6</v>
      </c>
      <c r="AQ56">
        <f t="shared" si="27"/>
        <v>-1.1337809720309296E-2</v>
      </c>
      <c r="AR56">
        <f t="shared" si="27"/>
        <v>-1.1339801276479718E-2</v>
      </c>
      <c r="AS56">
        <f t="shared" si="27"/>
        <v>-0.16650365676525716</v>
      </c>
      <c r="AT56">
        <f t="shared" si="27"/>
        <v>-0.10886942213564446</v>
      </c>
      <c r="AU56">
        <f t="shared" si="23"/>
        <v>-0.28671288017738134</v>
      </c>
      <c r="AW56">
        <v>53</v>
      </c>
      <c r="AX56">
        <f>IF(Z56&gt;0, (R56*SUMPRODUCT(K56:$K$98, X56:$X$98)-K56*$AZ$3)/Z56, 0)</f>
        <v>-34866548.655269191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0.54097960300000003</v>
      </c>
      <c r="Q57" s="4">
        <f t="shared" si="21"/>
        <v>50</v>
      </c>
      <c r="R57">
        <f t="shared" si="0"/>
        <v>250000</v>
      </c>
      <c r="S57">
        <f t="shared" si="1"/>
        <v>-69333847.341967344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-220.44100134323926</v>
      </c>
      <c r="AC57">
        <f t="shared" si="2"/>
        <v>-196.83158273277203</v>
      </c>
      <c r="AE57">
        <f t="shared" si="3"/>
        <v>0</v>
      </c>
      <c r="AF57">
        <f t="shared" si="24"/>
        <v>0</v>
      </c>
      <c r="AG57">
        <f t="shared" si="24"/>
        <v>-1.4194480061229136E-4</v>
      </c>
      <c r="AH57">
        <f t="shared" si="5"/>
        <v>-0.85507520812191018</v>
      </c>
      <c r="AI57">
        <f t="shared" si="25"/>
        <v>-0.85521715292252243</v>
      </c>
      <c r="AJ57">
        <f t="shared" si="7"/>
        <v>-23.60941861046723</v>
      </c>
      <c r="AK57">
        <f t="shared" si="22"/>
        <v>-15.43087009402675</v>
      </c>
      <c r="AL57">
        <f t="shared" si="26"/>
        <v>-39.895505857416502</v>
      </c>
      <c r="AN57">
        <f t="shared" si="27"/>
        <v>0</v>
      </c>
      <c r="AO57">
        <f t="shared" si="27"/>
        <v>0</v>
      </c>
      <c r="AP57">
        <f t="shared" si="27"/>
        <v>-7.9843691276010028E-7</v>
      </c>
      <c r="AQ57">
        <f t="shared" si="27"/>
        <v>-4.8097824394100382E-3</v>
      </c>
      <c r="AR57">
        <f t="shared" si="27"/>
        <v>-4.8105808763227982E-3</v>
      </c>
      <c r="AS57">
        <f t="shared" si="27"/>
        <v>-0.13280254878014877</v>
      </c>
      <c r="AT57">
        <f t="shared" si="27"/>
        <v>-8.6798362644711108E-2</v>
      </c>
      <c r="AU57">
        <f t="shared" si="23"/>
        <v>-0.22441149230118268</v>
      </c>
      <c r="AW57">
        <v>54</v>
      </c>
      <c r="AX57">
        <f>IF(Z57&gt;0, (R57*SUMPRODUCT(K57:$K$98, X57:$X$98)-K57*$AZ$3)/Z57, 0)</f>
        <v>-69333847.341967344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0.55513806300000001</v>
      </c>
      <c r="Q58" s="4">
        <f t="shared" si="21"/>
        <v>50</v>
      </c>
      <c r="R58">
        <f t="shared" si="0"/>
        <v>250000</v>
      </c>
      <c r="S58">
        <f t="shared" si="1"/>
        <v>-142359231.3964822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-196.83158273277203</v>
      </c>
      <c r="AC58">
        <f t="shared" si="2"/>
        <v>-175.74643142575829</v>
      </c>
      <c r="AE58">
        <f t="shared" si="3"/>
        <v>0</v>
      </c>
      <c r="AF58">
        <f t="shared" si="24"/>
        <v>0</v>
      </c>
      <c r="AG58">
        <f t="shared" si="24"/>
        <v>-6.1726390941339792E-5</v>
      </c>
      <c r="AH58">
        <f t="shared" si="5"/>
        <v>-0.39399480832414324</v>
      </c>
      <c r="AI58">
        <f t="shared" si="25"/>
        <v>-0.39405653471508456</v>
      </c>
      <c r="AJ58">
        <f t="shared" si="7"/>
        <v>-21.085151307013746</v>
      </c>
      <c r="AK58">
        <f t="shared" si="22"/>
        <v>-13.778210791294043</v>
      </c>
      <c r="AL58">
        <f t="shared" si="26"/>
        <v>-35.257418633022873</v>
      </c>
      <c r="AN58">
        <f t="shared" si="27"/>
        <v>0</v>
      </c>
      <c r="AO58">
        <f t="shared" si="27"/>
        <v>0</v>
      </c>
      <c r="AP58">
        <f t="shared" si="27"/>
        <v>-3.1000877004924744E-7</v>
      </c>
      <c r="AQ58">
        <f t="shared" si="27"/>
        <v>-1.9787621481131344E-3</v>
      </c>
      <c r="AR58">
        <f t="shared" si="27"/>
        <v>-1.9790721568831837E-3</v>
      </c>
      <c r="AS58">
        <f t="shared" si="27"/>
        <v>-0.105896063633487</v>
      </c>
      <c r="AT58">
        <f t="shared" si="27"/>
        <v>-6.9198378776875624E-2</v>
      </c>
      <c r="AU58">
        <f t="shared" si="23"/>
        <v>-0.17707351456724579</v>
      </c>
      <c r="AW58">
        <v>55</v>
      </c>
      <c r="AX58">
        <f>IF(Z58&gt;0, (R58*SUMPRODUCT(K58:$K$98, X58:$X$98)-K58*$AZ$3)/Z58, 0)</f>
        <v>-142359231.3964822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0.569934367</v>
      </c>
      <c r="Q59" s="4">
        <f t="shared" si="21"/>
        <v>50</v>
      </c>
      <c r="R59">
        <f t="shared" si="0"/>
        <v>250000</v>
      </c>
      <c r="S59">
        <f t="shared" si="1"/>
        <v>-302590280.89460111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-175.74643142575829</v>
      </c>
      <c r="AC59">
        <f t="shared" si="2"/>
        <v>-156.91808778660896</v>
      </c>
      <c r="AE59">
        <f t="shared" si="3"/>
        <v>0</v>
      </c>
      <c r="AF59">
        <f t="shared" si="24"/>
        <v>0</v>
      </c>
      <c r="AG59">
        <f t="shared" si="24"/>
        <v>-2.5929135483579364E-5</v>
      </c>
      <c r="AH59">
        <f t="shared" si="5"/>
        <v>-0.17589995774173517</v>
      </c>
      <c r="AI59">
        <f t="shared" si="25"/>
        <v>-0.17592588687721875</v>
      </c>
      <c r="AJ59">
        <f t="shared" si="7"/>
        <v>-18.828343639149324</v>
      </c>
      <c r="AK59">
        <f t="shared" si="22"/>
        <v>-12.302250199803082</v>
      </c>
      <c r="AL59">
        <f t="shared" si="26"/>
        <v>-31.306519725829624</v>
      </c>
      <c r="AN59">
        <f t="shared" si="27"/>
        <v>0</v>
      </c>
      <c r="AO59">
        <f t="shared" si="27"/>
        <v>0</v>
      </c>
      <c r="AP59">
        <f t="shared" si="27"/>
        <v>-1.1627145555918621E-7</v>
      </c>
      <c r="AQ59">
        <f t="shared" si="27"/>
        <v>-7.8877076840386793E-4</v>
      </c>
      <c r="AR59">
        <f t="shared" si="27"/>
        <v>-7.8888703985942712E-4</v>
      </c>
      <c r="AS59">
        <f t="shared" si="27"/>
        <v>-8.4430077588928204E-2</v>
      </c>
      <c r="AT59">
        <f t="shared" si="27"/>
        <v>-5.5165762787974582E-2</v>
      </c>
      <c r="AU59">
        <f t="shared" si="23"/>
        <v>-0.1403847274167622</v>
      </c>
      <c r="AW59">
        <v>56</v>
      </c>
      <c r="AX59">
        <f>IF(Z59&gt;0, (R59*SUMPRODUCT(K59:$K$98, X59:$X$98)-K59*$AZ$3)/Z59, 0)</f>
        <v>-302590280.89460111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0.58483052300000005</v>
      </c>
      <c r="Q60" s="4">
        <f t="shared" si="21"/>
        <v>50</v>
      </c>
      <c r="R60">
        <f t="shared" si="0"/>
        <v>250000</v>
      </c>
      <c r="S60">
        <f t="shared" si="1"/>
        <v>-666810232.58625853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-156.91808778660896</v>
      </c>
      <c r="AC60">
        <f t="shared" si="2"/>
        <v>-140.10608869907608</v>
      </c>
      <c r="AE60">
        <f t="shared" si="3"/>
        <v>0</v>
      </c>
      <c r="AF60">
        <f t="shared" si="24"/>
        <v>0</v>
      </c>
      <c r="AG60">
        <f t="shared" si="24"/>
        <v>-1.0505694262943991E-5</v>
      </c>
      <c r="AH60">
        <f t="shared" si="5"/>
        <v>-7.5820749328997891E-2</v>
      </c>
      <c r="AI60">
        <f t="shared" si="25"/>
        <v>-7.5831255023260838E-2</v>
      </c>
      <c r="AJ60">
        <f t="shared" si="7"/>
        <v>-16.811999087532882</v>
      </c>
      <c r="AK60">
        <f t="shared" si="22"/>
        <v>-10.984266145062628</v>
      </c>
      <c r="AL60">
        <f t="shared" si="26"/>
        <v>-27.872096487618769</v>
      </c>
      <c r="AN60">
        <f t="shared" si="27"/>
        <v>0</v>
      </c>
      <c r="AO60">
        <f t="shared" si="27"/>
        <v>0</v>
      </c>
      <c r="AP60">
        <f t="shared" si="27"/>
        <v>-4.2062182891914472E-8</v>
      </c>
      <c r="AQ60">
        <f t="shared" si="27"/>
        <v>-3.0356739359218811E-4</v>
      </c>
      <c r="AR60">
        <f t="shared" si="27"/>
        <v>-3.0360945577507999E-4</v>
      </c>
      <c r="AS60">
        <f t="shared" si="27"/>
        <v>-6.7311056527961835E-2</v>
      </c>
      <c r="AT60">
        <f t="shared" si="27"/>
        <v>-4.3978265497097858E-2</v>
      </c>
      <c r="AU60">
        <f t="shared" si="23"/>
        <v>-0.11159293148083477</v>
      </c>
      <c r="AW60">
        <v>57</v>
      </c>
      <c r="AX60">
        <f>IF(Z60&gt;0, (R60*SUMPRODUCT(K60:$K$98, X60:$X$98)-K60*$AZ$3)/Z60, 0)</f>
        <v>-666810232.58625853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0.59948279800000004</v>
      </c>
      <c r="Q61" s="4">
        <f t="shared" si="21"/>
        <v>50</v>
      </c>
      <c r="R61">
        <f t="shared" si="0"/>
        <v>250000</v>
      </c>
      <c r="S61">
        <f t="shared" si="1"/>
        <v>-1524561473.0786397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-140.10608869907608</v>
      </c>
      <c r="AC61">
        <f t="shared" si="2"/>
        <v>-125.09497453584353</v>
      </c>
      <c r="AE61">
        <f t="shared" si="3"/>
        <v>0</v>
      </c>
      <c r="AF61">
        <f t="shared" si="24"/>
        <v>0</v>
      </c>
      <c r="AG61">
        <f t="shared" si="24"/>
        <v>-4.1026543286323389E-6</v>
      </c>
      <c r="AH61">
        <f t="shared" si="5"/>
        <v>-3.148991495841106E-2</v>
      </c>
      <c r="AI61">
        <f t="shared" si="25"/>
        <v>-3.1494017612739691E-2</v>
      </c>
      <c r="AJ61">
        <f t="shared" si="7"/>
        <v>-15.011114163232548</v>
      </c>
      <c r="AK61">
        <f t="shared" si="22"/>
        <v>-9.8074262089353272</v>
      </c>
      <c r="AL61">
        <f t="shared" si="26"/>
        <v>-24.850034389780618</v>
      </c>
      <c r="AN61">
        <f t="shared" si="27"/>
        <v>0</v>
      </c>
      <c r="AO61">
        <f t="shared" si="27"/>
        <v>0</v>
      </c>
      <c r="AP61">
        <f t="shared" si="27"/>
        <v>-1.4666076761573843E-8</v>
      </c>
      <c r="AQ61">
        <f t="shared" si="27"/>
        <v>-1.1256944236621705E-4</v>
      </c>
      <c r="AR61">
        <f t="shared" si="27"/>
        <v>-1.1258410844297863E-4</v>
      </c>
      <c r="AS61">
        <f t="shared" si="27"/>
        <v>-5.3661394541154886E-2</v>
      </c>
      <c r="AT61">
        <f t="shared" si="27"/>
        <v>-3.5059367446554045E-2</v>
      </c>
      <c r="AU61">
        <f t="shared" si="23"/>
        <v>-8.8833346096151913E-2</v>
      </c>
      <c r="AW61">
        <v>58</v>
      </c>
      <c r="AX61">
        <f>IF(Z61&gt;0, (R61*SUMPRODUCT(K61:$K$98, X61:$X$98)-K61*$AZ$3)/Z61, 0)</f>
        <v>-1524561473.0786397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0.61448546299999995</v>
      </c>
      <c r="Q62" s="4">
        <f t="shared" si="21"/>
        <v>50</v>
      </c>
      <c r="R62">
        <f t="shared" si="0"/>
        <v>250000</v>
      </c>
      <c r="S62">
        <f t="shared" si="1"/>
        <v>-3624937552.5173736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-125.09497453584353</v>
      </c>
      <c r="AC62">
        <f t="shared" si="2"/>
        <v>-111.69203556008398</v>
      </c>
      <c r="AE62">
        <f t="shared" si="3"/>
        <v>0</v>
      </c>
      <c r="AF62">
        <f t="shared" si="24"/>
        <v>0</v>
      </c>
      <c r="AG62">
        <f t="shared" si="24"/>
        <v>-1.5406063406874187E-6</v>
      </c>
      <c r="AH62">
        <f t="shared" si="5"/>
        <v>-1.2605107223292984E-2</v>
      </c>
      <c r="AI62">
        <f t="shared" si="25"/>
        <v>-1.2606647829633671E-2</v>
      </c>
      <c r="AJ62">
        <f t="shared" si="7"/>
        <v>-13.402938975759554</v>
      </c>
      <c r="AK62">
        <f t="shared" si="22"/>
        <v>-8.7566482175090474</v>
      </c>
      <c r="AL62">
        <f t="shared" si="26"/>
        <v>-22.172193841098235</v>
      </c>
      <c r="AN62">
        <f t="shared" si="27"/>
        <v>0</v>
      </c>
      <c r="AO62">
        <f t="shared" si="27"/>
        <v>0</v>
      </c>
      <c r="AP62">
        <f t="shared" si="27"/>
        <v>-4.9172544863650546E-9</v>
      </c>
      <c r="AQ62">
        <f t="shared" si="27"/>
        <v>-4.0232548969773404E-5</v>
      </c>
      <c r="AR62">
        <f t="shared" si="27"/>
        <v>-4.0237466224259768E-5</v>
      </c>
      <c r="AS62">
        <f t="shared" si="27"/>
        <v>-4.2779040997341089E-2</v>
      </c>
      <c r="AT62">
        <f t="shared" si="27"/>
        <v>-2.794916948988678E-2</v>
      </c>
      <c r="AU62">
        <f t="shared" si="23"/>
        <v>-7.0768447953452121E-2</v>
      </c>
      <c r="AW62">
        <v>59</v>
      </c>
      <c r="AX62">
        <f>IF(Z62&gt;0, (R62*SUMPRODUCT(K62:$K$98, X62:$X$98)-K62*$AZ$3)/Z62, 0)</f>
        <v>-3624937552.5173736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0.62975077099999999</v>
      </c>
      <c r="Q63" s="4">
        <f t="shared" si="21"/>
        <v>50</v>
      </c>
      <c r="R63">
        <f t="shared" si="0"/>
        <v>250000</v>
      </c>
      <c r="S63">
        <f t="shared" si="1"/>
        <v>-8984203769.1522751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-111.69203556008398</v>
      </c>
      <c r="AC63">
        <f t="shared" si="2"/>
        <v>-99.725065484416973</v>
      </c>
      <c r="AE63">
        <f t="shared" si="3"/>
        <v>0</v>
      </c>
      <c r="AF63">
        <f t="shared" si="24"/>
        <v>0</v>
      </c>
      <c r="AG63">
        <f t="shared" si="24"/>
        <v>-5.5500224642515397E-7</v>
      </c>
      <c r="AH63">
        <f t="shared" si="5"/>
        <v>-4.8509901542769535E-3</v>
      </c>
      <c r="AI63">
        <f t="shared" si="25"/>
        <v>-4.851545156523379E-3</v>
      </c>
      <c r="AJ63">
        <f t="shared" si="7"/>
        <v>-11.966970075667007</v>
      </c>
      <c r="AK63">
        <f t="shared" si="22"/>
        <v>-7.8184424892058795</v>
      </c>
      <c r="AL63">
        <f t="shared" si="26"/>
        <v>-19.790264110029408</v>
      </c>
      <c r="AN63">
        <f t="shared" si="27"/>
        <v>0</v>
      </c>
      <c r="AO63">
        <f t="shared" si="27"/>
        <v>0</v>
      </c>
      <c r="AP63">
        <f t="shared" si="27"/>
        <v>-1.5816403013480374E-9</v>
      </c>
      <c r="AQ63">
        <f t="shared" si="27"/>
        <v>-1.3824307160676795E-5</v>
      </c>
      <c r="AR63">
        <f t="shared" si="27"/>
        <v>-1.3825888800978144E-5</v>
      </c>
      <c r="AS63">
        <f t="shared" si="27"/>
        <v>-3.4103361344238116E-2</v>
      </c>
      <c r="AT63">
        <f t="shared" si="27"/>
        <v>-2.2280925553636522E-2</v>
      </c>
      <c r="AU63">
        <f t="shared" si="23"/>
        <v>-5.6398112786675614E-2</v>
      </c>
      <c r="AW63">
        <v>60</v>
      </c>
      <c r="AX63">
        <f>IF(Z63&gt;0, (R63*SUMPRODUCT(K63:$K$98, X63:$X$98)-K63*$AZ$3)/Z63, 0)</f>
        <v>-8984203769.1522751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0.64518007799999999</v>
      </c>
      <c r="Q64" s="4">
        <f t="shared" si="21"/>
        <v>50</v>
      </c>
      <c r="R64">
        <f t="shared" si="0"/>
        <v>250000</v>
      </c>
      <c r="S64">
        <f t="shared" si="1"/>
        <v>-23263190566.238575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-99.725065484416973</v>
      </c>
      <c r="AC64">
        <f t="shared" si="2"/>
        <v>-89.040248676388416</v>
      </c>
      <c r="AE64">
        <f t="shared" si="3"/>
        <v>0</v>
      </c>
      <c r="AF64">
        <f t="shared" si="24"/>
        <v>0</v>
      </c>
      <c r="AG64">
        <f t="shared" si="24"/>
        <v>-1.913758313221464E-7</v>
      </c>
      <c r="AH64">
        <f t="shared" si="5"/>
        <v>-1.7903819631937803E-3</v>
      </c>
      <c r="AI64">
        <f t="shared" si="25"/>
        <v>-1.7905733390251024E-3</v>
      </c>
      <c r="AJ64">
        <f t="shared" si="7"/>
        <v>-10.684816808028557</v>
      </c>
      <c r="AK64">
        <f t="shared" si="22"/>
        <v>-6.9807545839091887</v>
      </c>
      <c r="AL64">
        <f t="shared" si="26"/>
        <v>-17.667361965276772</v>
      </c>
      <c r="AN64">
        <f t="shared" si="27"/>
        <v>0</v>
      </c>
      <c r="AO64">
        <f t="shared" si="27"/>
        <v>0</v>
      </c>
      <c r="AP64">
        <f t="shared" si="27"/>
        <v>-4.8694739762757761E-10</v>
      </c>
      <c r="AQ64">
        <f t="shared" si="27"/>
        <v>-4.5555482722842427E-6</v>
      </c>
      <c r="AR64">
        <f t="shared" si="27"/>
        <v>-4.55603521968187E-6</v>
      </c>
      <c r="AS64">
        <f t="shared" si="27"/>
        <v>-2.7187047093938925E-2</v>
      </c>
      <c r="AT64">
        <f t="shared" si="27"/>
        <v>-1.7762223446017727E-2</v>
      </c>
      <c r="AU64">
        <f t="shared" si="23"/>
        <v>-4.4953826575176332E-2</v>
      </c>
      <c r="AW64">
        <v>61</v>
      </c>
      <c r="AX64">
        <f>IF(Z64&gt;0, (R64*SUMPRODUCT(K64:$K$98, X64:$X$98)-K64*$AZ$3)/Z64, 0)</f>
        <v>-23263190566.238575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0.66067595400000001</v>
      </c>
      <c r="Q65" s="4">
        <f t="shared" si="21"/>
        <v>50</v>
      </c>
      <c r="R65">
        <f t="shared" si="0"/>
        <v>250000</v>
      </c>
      <c r="S65">
        <f t="shared" si="1"/>
        <v>-63070726600.888321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-89.040248676388416</v>
      </c>
      <c r="AC65">
        <f t="shared" si="2"/>
        <v>-79.50022588163695</v>
      </c>
      <c r="AE65">
        <f t="shared" si="3"/>
        <v>0</v>
      </c>
      <c r="AF65">
        <f t="shared" si="24"/>
        <v>0</v>
      </c>
      <c r="AG65">
        <f t="shared" si="24"/>
        <v>-6.3024663077622793E-8</v>
      </c>
      <c r="AH65">
        <f t="shared" si="5"/>
        <v>-6.3218704965651077E-4</v>
      </c>
      <c r="AI65">
        <f t="shared" si="25"/>
        <v>-6.3225007431958835E-4</v>
      </c>
      <c r="AJ65">
        <f t="shared" si="7"/>
        <v>-9.5400227947514651</v>
      </c>
      <c r="AK65">
        <f t="shared" si="22"/>
        <v>-6.2328174073471896</v>
      </c>
      <c r="AL65">
        <f t="shared" si="26"/>
        <v>-15.773472452172975</v>
      </c>
      <c r="AN65">
        <f t="shared" si="27"/>
        <v>0</v>
      </c>
      <c r="AO65">
        <f t="shared" si="27"/>
        <v>0</v>
      </c>
      <c r="AP65">
        <f t="shared" si="27"/>
        <v>-1.4318168497846846E-10</v>
      </c>
      <c r="AQ65">
        <f t="shared" si="27"/>
        <v>-1.4362251628366836E-6</v>
      </c>
      <c r="AR65">
        <f t="shared" si="27"/>
        <v>-1.436368344521662E-6</v>
      </c>
      <c r="AS65">
        <f t="shared" si="27"/>
        <v>-2.1673365184089369E-2</v>
      </c>
      <c r="AT65">
        <f t="shared" si="27"/>
        <v>-1.4159937633430359E-2</v>
      </c>
      <c r="AU65">
        <f t="shared" si="23"/>
        <v>-3.5834739185864252E-2</v>
      </c>
      <c r="AW65">
        <v>62</v>
      </c>
      <c r="AX65">
        <f>IF(Z65&gt;0, (R65*SUMPRODUCT(K65:$K$98, X65:$X$98)-K65*$AZ$3)/Z65, 0)</f>
        <v>-63070726600.888321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0.67625413199999995</v>
      </c>
      <c r="Q66" s="4">
        <f t="shared" si="21"/>
        <v>50</v>
      </c>
      <c r="R66">
        <f t="shared" si="0"/>
        <v>250000</v>
      </c>
      <c r="S66">
        <f t="shared" si="1"/>
        <v>-179486506311.58896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-79.50022588163695</v>
      </c>
      <c r="AC66">
        <f t="shared" si="2"/>
        <v>-70.982345755094471</v>
      </c>
      <c r="AE66">
        <f t="shared" si="3"/>
        <v>0</v>
      </c>
      <c r="AF66">
        <f t="shared" si="24"/>
        <v>0</v>
      </c>
      <c r="AG66">
        <f t="shared" si="24"/>
        <v>-1.9773727622696319E-8</v>
      </c>
      <c r="AH66">
        <f t="shared" si="5"/>
        <v>-2.1310344412075121E-4</v>
      </c>
      <c r="AI66">
        <f t="shared" si="25"/>
        <v>-2.131232178483739E-4</v>
      </c>
      <c r="AJ66">
        <f t="shared" si="7"/>
        <v>-8.5178801265424795</v>
      </c>
      <c r="AK66">
        <f t="shared" si="22"/>
        <v>-5.5650158117145869</v>
      </c>
      <c r="AL66">
        <f t="shared" si="26"/>
        <v>-14.083109061474914</v>
      </c>
      <c r="AN66">
        <f t="shared" si="27"/>
        <v>0</v>
      </c>
      <c r="AO66">
        <f t="shared" si="27"/>
        <v>0</v>
      </c>
      <c r="AP66">
        <f t="shared" si="27"/>
        <v>-4.0109519674350132E-11</v>
      </c>
      <c r="AQ66">
        <f t="shared" si="27"/>
        <v>-4.3226431291701603E-7</v>
      </c>
      <c r="AR66">
        <f t="shared" si="27"/>
        <v>-4.3230442243669035E-7</v>
      </c>
      <c r="AS66">
        <f t="shared" si="27"/>
        <v>-1.7277879367932999E-2</v>
      </c>
      <c r="AT66">
        <f t="shared" si="27"/>
        <v>-1.1288216134414376E-2</v>
      </c>
      <c r="AU66">
        <f t="shared" si="23"/>
        <v>-2.8566527806769812E-2</v>
      </c>
      <c r="AW66">
        <v>63</v>
      </c>
      <c r="AX66">
        <f>IF(Z66&gt;0, (R66*SUMPRODUCT(K66:$K$98, X66:$X$98)-K66*$AZ$3)/Z66, 0)</f>
        <v>-179486506311.58896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0.69194305599999995</v>
      </c>
      <c r="Q67" s="4">
        <f t="shared" si="21"/>
        <v>50</v>
      </c>
      <c r="R67">
        <f t="shared" ref="R67:R79" si="28">$C$6</f>
        <v>250000</v>
      </c>
      <c r="S67">
        <f t="shared" ref="S67:S79" si="29">AX67</f>
        <v>-537668433374.58527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-70.982345755094471</v>
      </c>
      <c r="AC67">
        <f t="shared" ref="AC67:AC79" si="30">S67*Z67</f>
        <v>-63.377094792030547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-5.8936968267092507E-9</v>
      </c>
      <c r="AH67">
        <f t="shared" ref="AH67:AH79" si="33">-X67*R67</f>
        <v>-6.841146759880052E-5</v>
      </c>
      <c r="AI67">
        <f t="shared" ref="AI67:AI79" si="34">SUM(AE67:AH67)</f>
        <v>-6.8417361295627224E-5</v>
      </c>
      <c r="AJ67">
        <f t="shared" ref="AJ67:AJ79" si="35">AB67-AC67</f>
        <v>-7.6052509630639236</v>
      </c>
      <c r="AK67">
        <f t="shared" si="22"/>
        <v>-4.9687642028566135</v>
      </c>
      <c r="AL67">
        <f t="shared" si="26"/>
        <v>-12.574083583281833</v>
      </c>
      <c r="AN67">
        <f t="shared" ref="AN67:AT79" si="36">AE67*$K67</f>
        <v>0</v>
      </c>
      <c r="AO67">
        <f t="shared" si="36"/>
        <v>0</v>
      </c>
      <c r="AP67">
        <f t="shared" si="36"/>
        <v>-1.0674036481647033E-11</v>
      </c>
      <c r="AQ67">
        <f t="shared" si="36"/>
        <v>-1.2389956972393726E-7</v>
      </c>
      <c r="AR67">
        <f t="shared" si="36"/>
        <v>-1.2391024376041892E-7</v>
      </c>
      <c r="AS67">
        <f t="shared" si="36"/>
        <v>-1.3773821188754927E-2</v>
      </c>
      <c r="AT67">
        <f t="shared" si="36"/>
        <v>-8.9988969452313074E-3</v>
      </c>
      <c r="AU67">
        <f t="shared" si="23"/>
        <v>-2.2772842044229996E-2</v>
      </c>
      <c r="AW67">
        <v>64</v>
      </c>
      <c r="AX67">
        <f>IF(Z67&gt;0, (R67*SUMPRODUCT(K67:$K$98, X67:$X$98)-K67*$AZ$3)/Z67, 0)</f>
        <v>-537668433374.58527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1.6170478387293595E-3</v>
      </c>
      <c r="L68" s="2">
        <v>65</v>
      </c>
      <c r="M68" s="6">
        <v>0.70765376499999999</v>
      </c>
      <c r="Q68" s="4">
        <f t="shared" si="21"/>
        <v>50</v>
      </c>
      <c r="R68">
        <f t="shared" si="28"/>
        <v>250000</v>
      </c>
      <c r="S68">
        <f t="shared" si="29"/>
        <v>-1700256786228.364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-63.377094792030547</v>
      </c>
      <c r="AC68">
        <f t="shared" si="30"/>
        <v>-56.586691884387044</v>
      </c>
      <c r="AE68">
        <f t="shared" si="31"/>
        <v>0</v>
      </c>
      <c r="AF68">
        <f t="shared" si="32"/>
        <v>0</v>
      </c>
      <c r="AG68">
        <f t="shared" si="32"/>
        <v>-1.6640631092528044E-9</v>
      </c>
      <c r="AH68">
        <f t="shared" si="33"/>
        <v>-2.0853483745946771E-5</v>
      </c>
      <c r="AI68">
        <f t="shared" si="34"/>
        <v>-2.0855147809056023E-5</v>
      </c>
      <c r="AJ68">
        <f t="shared" si="35"/>
        <v>-6.7904029076435037</v>
      </c>
      <c r="AK68">
        <f t="shared" si="22"/>
        <v>-4.4363966354421391</v>
      </c>
      <c r="AL68">
        <f t="shared" si="26"/>
        <v>-11.226820398233452</v>
      </c>
      <c r="AN68">
        <f t="shared" si="36"/>
        <v>0</v>
      </c>
      <c r="AO68">
        <f t="shared" si="36"/>
        <v>0</v>
      </c>
      <c r="AP68">
        <f t="shared" si="36"/>
        <v>-2.6908696543265056E-12</v>
      </c>
      <c r="AQ68">
        <f t="shared" si="36"/>
        <v>-3.3721080821361053E-8</v>
      </c>
      <c r="AR68">
        <f t="shared" si="36"/>
        <v>-3.3723771691015382E-8</v>
      </c>
      <c r="AS68">
        <f t="shared" si="36"/>
        <v>-1.0980406345906487E-2</v>
      </c>
      <c r="AT68">
        <f t="shared" si="36"/>
        <v>-7.1738655910879136E-3</v>
      </c>
      <c r="AU68">
        <f t="shared" si="23"/>
        <v>-1.815430566076609E-2</v>
      </c>
      <c r="AW68">
        <v>65</v>
      </c>
      <c r="AX68">
        <f>IF(Z68&gt;0, (R68*SUMPRODUCT(K68:$K$98, X68:$X$98)-K68*$AZ$3)/Z68, 0)</f>
        <v>-1700256786228.364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1.4437927131512138E-3</v>
      </c>
      <c r="L69" s="2">
        <v>66</v>
      </c>
      <c r="M69" s="6">
        <v>0.72329488099999995</v>
      </c>
      <c r="Q69" s="4">
        <f t="shared" ref="Q69:Q79" si="48">$C$8</f>
        <v>50</v>
      </c>
      <c r="R69">
        <f t="shared" si="28"/>
        <v>250000</v>
      </c>
      <c r="S69">
        <f t="shared" si="29"/>
        <v>-5692003298756.4268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-56.586691884387044</v>
      </c>
      <c r="AC69">
        <f t="shared" si="30"/>
        <v>-50.523832068516107</v>
      </c>
      <c r="AE69">
        <f t="shared" si="31"/>
        <v>0</v>
      </c>
      <c r="AF69">
        <f t="shared" si="32"/>
        <v>0</v>
      </c>
      <c r="AG69">
        <f t="shared" si="32"/>
        <v>-4.4381414957677921E-10</v>
      </c>
      <c r="AH69">
        <f t="shared" si="33"/>
        <v>-6.0180416429174856E-6</v>
      </c>
      <c r="AI69">
        <f t="shared" si="34"/>
        <v>-6.0184854570670623E-6</v>
      </c>
      <c r="AJ69">
        <f t="shared" si="35"/>
        <v>-6.0628598158709366</v>
      </c>
      <c r="AK69">
        <f t="shared" si="22"/>
        <v>-3.9610684319070932</v>
      </c>
      <c r="AL69">
        <f t="shared" si="26"/>
        <v>-10.023934266263486</v>
      </c>
      <c r="AN69">
        <f t="shared" si="36"/>
        <v>0</v>
      </c>
      <c r="AO69">
        <f t="shared" si="36"/>
        <v>0</v>
      </c>
      <c r="AP69">
        <f t="shared" si="36"/>
        <v>-6.4077563515235674E-13</v>
      </c>
      <c r="AQ69">
        <f t="shared" si="36"/>
        <v>-8.6888046714848243E-9</v>
      </c>
      <c r="AR69">
        <f t="shared" si="36"/>
        <v>-8.6894454471199769E-9</v>
      </c>
      <c r="AS69">
        <f t="shared" si="36"/>
        <v>-8.7535128230117679E-3</v>
      </c>
      <c r="AT69">
        <f t="shared" si="36"/>
        <v>-5.7189617382807662E-3</v>
      </c>
      <c r="AU69">
        <f t="shared" si="23"/>
        <v>-1.447248325073798E-2</v>
      </c>
      <c r="AW69">
        <v>66</v>
      </c>
      <c r="AX69">
        <f>IF(Z69&gt;0, (R69*SUMPRODUCT(K69:$K$98, X69:$X$98)-K69*$AZ$3)/Z69, 0)</f>
        <v>-5692003298756.4268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0.74145409100000004</v>
      </c>
      <c r="Q70" s="4">
        <f t="shared" si="48"/>
        <v>50</v>
      </c>
      <c r="R70">
        <f t="shared" si="28"/>
        <v>250000</v>
      </c>
      <c r="S70">
        <f t="shared" si="29"/>
        <v>-20447513394003.023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-50.523832068516107</v>
      </c>
      <c r="AC70">
        <f t="shared" si="30"/>
        <v>-45.110564354354885</v>
      </c>
      <c r="AE70">
        <f t="shared" si="31"/>
        <v>0</v>
      </c>
      <c r="AF70">
        <f t="shared" si="32"/>
        <v>0</v>
      </c>
      <c r="AG70">
        <f t="shared" si="32"/>
        <v>-1.1030819123362256E-10</v>
      </c>
      <c r="AH70">
        <f t="shared" si="33"/>
        <v>-1.6453390842369444E-6</v>
      </c>
      <c r="AI70">
        <f t="shared" si="34"/>
        <v>-1.6454493924281781E-6</v>
      </c>
      <c r="AJ70">
        <f t="shared" si="35"/>
        <v>-5.413267714161222</v>
      </c>
      <c r="AK70">
        <f t="shared" si="22"/>
        <v>-3.536668244796128</v>
      </c>
      <c r="AL70">
        <f t="shared" si="26"/>
        <v>-8.9499376044067418</v>
      </c>
      <c r="AN70">
        <f t="shared" si="36"/>
        <v>0</v>
      </c>
      <c r="AO70">
        <f t="shared" si="36"/>
        <v>0</v>
      </c>
      <c r="AP70">
        <f t="shared" si="36"/>
        <v>-1.4219835955713827E-13</v>
      </c>
      <c r="AQ70">
        <f t="shared" si="36"/>
        <v>-2.1210076611465995E-9</v>
      </c>
      <c r="AR70">
        <f t="shared" si="36"/>
        <v>-2.1211498595061567E-9</v>
      </c>
      <c r="AS70">
        <f t="shared" si="36"/>
        <v>-6.978246857180982E-3</v>
      </c>
      <c r="AT70">
        <f t="shared" si="36"/>
        <v>-4.5591212863124488E-3</v>
      </c>
      <c r="AU70">
        <f t="shared" si="23"/>
        <v>-1.153737026464329E-2</v>
      </c>
      <c r="AW70">
        <v>67</v>
      </c>
      <c r="AX70">
        <f>IF(Z70&gt;0, (R70*SUMPRODUCT(K70:$K$98, X70:$X$98)-K70*$AZ$3)/Z70, 0)</f>
        <v>-20447513394003.023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0.75951466000000001</v>
      </c>
      <c r="Q71" s="4">
        <f t="shared" si="48"/>
        <v>50</v>
      </c>
      <c r="R71">
        <f t="shared" si="28"/>
        <v>250000</v>
      </c>
      <c r="S71">
        <f t="shared" si="29"/>
        <v>-79209846441129.781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-45.110564354354885</v>
      </c>
      <c r="AC71">
        <f t="shared" si="30"/>
        <v>-40.277289603931237</v>
      </c>
      <c r="AE71">
        <f t="shared" si="31"/>
        <v>0</v>
      </c>
      <c r="AF71">
        <f t="shared" si="32"/>
        <v>0</v>
      </c>
      <c r="AG71">
        <f t="shared" si="32"/>
        <v>-2.5424420961266512E-11</v>
      </c>
      <c r="AH71">
        <f t="shared" si="33"/>
        <v>-4.1890344180009908E-7</v>
      </c>
      <c r="AI71">
        <f t="shared" si="34"/>
        <v>-4.1892886622106032E-7</v>
      </c>
      <c r="AJ71">
        <f t="shared" si="35"/>
        <v>-4.833274750423648</v>
      </c>
      <c r="AK71">
        <f t="shared" si="22"/>
        <v>-3.1577395048048422</v>
      </c>
      <c r="AL71">
        <f t="shared" si="26"/>
        <v>-7.9910146741573556</v>
      </c>
      <c r="AN71">
        <f t="shared" si="36"/>
        <v>0</v>
      </c>
      <c r="AO71">
        <f t="shared" si="36"/>
        <v>0</v>
      </c>
      <c r="AP71">
        <f t="shared" si="36"/>
        <v>-2.9263068973186835E-14</v>
      </c>
      <c r="AQ71">
        <f t="shared" si="36"/>
        <v>-4.8215061924820357E-10</v>
      </c>
      <c r="AR71">
        <f t="shared" si="36"/>
        <v>-4.8217988231717678E-10</v>
      </c>
      <c r="AS71">
        <f t="shared" si="36"/>
        <v>-5.563015677072237E-3</v>
      </c>
      <c r="AT71">
        <f t="shared" si="36"/>
        <v>-3.6345035770623032E-3</v>
      </c>
      <c r="AU71">
        <f t="shared" si="23"/>
        <v>-9.1975197363144221E-3</v>
      </c>
      <c r="AW71">
        <v>68</v>
      </c>
      <c r="AX71">
        <f>IF(Z71&gt;0, (R71*SUMPRODUCT(K71:$K$98, X71:$X$98)-K71*$AZ$3)/Z71, 0)</f>
        <v>-79209846441129.781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0.77745419500000001</v>
      </c>
      <c r="Q72" s="4">
        <f t="shared" si="48"/>
        <v>50</v>
      </c>
      <c r="R72">
        <f t="shared" si="28"/>
        <v>250000</v>
      </c>
      <c r="S72">
        <f t="shared" si="29"/>
        <v>-332742757168979.88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-40.277289603931237</v>
      </c>
      <c r="AC72">
        <f t="shared" si="30"/>
        <v>-35.961865718212792</v>
      </c>
      <c r="AE72">
        <f t="shared" si="31"/>
        <v>0</v>
      </c>
      <c r="AF72">
        <f t="shared" si="32"/>
        <v>0</v>
      </c>
      <c r="AG72">
        <f t="shared" si="32"/>
        <v>-5.4038540198712635E-12</v>
      </c>
      <c r="AH72">
        <f t="shared" si="33"/>
        <v>-9.8831613658912919E-8</v>
      </c>
      <c r="AI72">
        <f t="shared" si="34"/>
        <v>-9.8837017512932788E-8</v>
      </c>
      <c r="AJ72">
        <f t="shared" si="35"/>
        <v>-4.3154238857184453</v>
      </c>
      <c r="AK72">
        <f t="shared" ref="AK72:AK79" si="49">G72*SUM(AB72:AB72, AE72:AF72)</f>
        <v>-2.8194102722751868</v>
      </c>
      <c r="AL72">
        <f t="shared" si="26"/>
        <v>-7.1348342568306498</v>
      </c>
      <c r="AN72">
        <f t="shared" si="36"/>
        <v>0</v>
      </c>
      <c r="AO72">
        <f t="shared" si="36"/>
        <v>0</v>
      </c>
      <c r="AP72">
        <f t="shared" si="36"/>
        <v>-5.5533415639968909E-15</v>
      </c>
      <c r="AQ72">
        <f t="shared" si="36"/>
        <v>-1.015656059454395E-10</v>
      </c>
      <c r="AR72">
        <f t="shared" si="36"/>
        <v>-1.0157115928700349E-10</v>
      </c>
      <c r="AS72">
        <f t="shared" si="36"/>
        <v>-4.4348020399329977E-3</v>
      </c>
      <c r="AT72">
        <f t="shared" si="36"/>
        <v>-2.8974039997028988E-3</v>
      </c>
      <c r="AU72">
        <f t="shared" si="23"/>
        <v>-7.3322061412070564E-3</v>
      </c>
      <c r="AW72">
        <v>69</v>
      </c>
      <c r="AX72">
        <f>IF(Z72&gt;0, (R72*SUMPRODUCT(K72:$K$98, X72:$X$98)-K72*$AZ$3)/Z72, 0)</f>
        <v>-332742757168979.88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0.79525030600000002</v>
      </c>
      <c r="Q73" s="4">
        <f t="shared" si="48"/>
        <v>50</v>
      </c>
      <c r="R73">
        <f t="shared" si="28"/>
        <v>250000</v>
      </c>
      <c r="S73">
        <f t="shared" si="29"/>
        <v>-1525505593210939.3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-35.961865718212792</v>
      </c>
      <c r="AC73">
        <f t="shared" si="30"/>
        <v>-32.108808677063834</v>
      </c>
      <c r="AE73">
        <f t="shared" si="31"/>
        <v>0</v>
      </c>
      <c r="AF73">
        <f t="shared" si="32"/>
        <v>0</v>
      </c>
      <c r="AG73">
        <f t="shared" si="32"/>
        <v>-1.0523989167905984E-12</v>
      </c>
      <c r="AH73">
        <f t="shared" si="33"/>
        <v>-2.1487082814409763E-8</v>
      </c>
      <c r="AI73">
        <f t="shared" si="34"/>
        <v>-2.1488135213326555E-8</v>
      </c>
      <c r="AJ73">
        <f t="shared" si="35"/>
        <v>-3.8530570411489578</v>
      </c>
      <c r="AK73">
        <f t="shared" si="49"/>
        <v>-2.5173306002748959</v>
      </c>
      <c r="AL73">
        <f t="shared" si="26"/>
        <v>-6.3703876629119893</v>
      </c>
      <c r="AN73">
        <f t="shared" si="36"/>
        <v>0</v>
      </c>
      <c r="AO73">
        <f t="shared" si="36"/>
        <v>0</v>
      </c>
      <c r="AP73">
        <f t="shared" si="36"/>
        <v>-9.6563533059453202E-16</v>
      </c>
      <c r="AQ73">
        <f t="shared" si="36"/>
        <v>-1.9715609723620743E-11</v>
      </c>
      <c r="AR73">
        <f t="shared" si="36"/>
        <v>-1.9716575358951338E-11</v>
      </c>
      <c r="AS73">
        <f t="shared" si="36"/>
        <v>-3.535397034687162E-3</v>
      </c>
      <c r="AT73">
        <f t="shared" si="36"/>
        <v>-2.3097927293817756E-3</v>
      </c>
      <c r="AU73">
        <f t="shared" si="23"/>
        <v>-5.8451897837855137E-3</v>
      </c>
      <c r="AW73">
        <v>70</v>
      </c>
      <c r="AX73">
        <f>IF(Z73&gt;0, (R73*SUMPRODUCT(K73:$K$98, X73:$X$98)-K73*$AZ$3)/Z73, 0)</f>
        <v>-1525505593210939.3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0.81288120699999999</v>
      </c>
      <c r="Q74" s="4">
        <f t="shared" si="48"/>
        <v>50</v>
      </c>
      <c r="R74">
        <f t="shared" si="28"/>
        <v>250000</v>
      </c>
      <c r="S74">
        <f t="shared" si="29"/>
        <v>-7690084955398970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-32.108808677063834</v>
      </c>
      <c r="AC74">
        <f t="shared" si="30"/>
        <v>-28.668579175967007</v>
      </c>
      <c r="AE74">
        <f t="shared" si="31"/>
        <v>0</v>
      </c>
      <c r="AF74">
        <f t="shared" si="32"/>
        <v>0</v>
      </c>
      <c r="AG74">
        <f t="shared" si="32"/>
        <v>-1.8639962589645833E-13</v>
      </c>
      <c r="AH74">
        <f t="shared" si="33"/>
        <v>-4.2773765086311707E-9</v>
      </c>
      <c r="AI74">
        <f t="shared" si="34"/>
        <v>-4.2775629082570674E-9</v>
      </c>
      <c r="AJ74">
        <f t="shared" si="35"/>
        <v>-3.4402295010968267</v>
      </c>
      <c r="AK74">
        <f t="shared" si="49"/>
        <v>-2.2476166073944688</v>
      </c>
      <c r="AL74">
        <f t="shared" si="26"/>
        <v>-5.6878461127688578</v>
      </c>
      <c r="AN74">
        <f t="shared" si="36"/>
        <v>0</v>
      </c>
      <c r="AO74">
        <f t="shared" si="36"/>
        <v>0</v>
      </c>
      <c r="AP74">
        <f t="shared" si="36"/>
        <v>-1.5270728949380318E-16</v>
      </c>
      <c r="AQ74">
        <f t="shared" si="36"/>
        <v>-3.5042268439978887E-12</v>
      </c>
      <c r="AR74">
        <f t="shared" si="36"/>
        <v>-3.5043795512873828E-12</v>
      </c>
      <c r="AS74">
        <f t="shared" si="36"/>
        <v>-2.8183968708227814E-3</v>
      </c>
      <c r="AT74">
        <f t="shared" si="36"/>
        <v>-1.8413526222800665E-3</v>
      </c>
      <c r="AU74">
        <f t="shared" si="23"/>
        <v>-4.6597494966072271E-3</v>
      </c>
      <c r="AW74">
        <v>71</v>
      </c>
      <c r="AX74">
        <f>IF(Z74&gt;0, (R74*SUMPRODUCT(K74:$K$98, X74:$X$98)-K74*$AZ$3)/Z74, 0)</f>
        <v>-7690084955398970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0.83042254299999996</v>
      </c>
      <c r="Q75" s="4">
        <f t="shared" si="48"/>
        <v>50</v>
      </c>
      <c r="R75">
        <f t="shared" si="28"/>
        <v>250000</v>
      </c>
      <c r="S75">
        <f t="shared" si="29"/>
        <v>-4.302705037846944E+16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-28.668579175967007</v>
      </c>
      <c r="AC75">
        <f t="shared" si="30"/>
        <v>-25.59694569283074</v>
      </c>
      <c r="AE75">
        <f t="shared" si="31"/>
        <v>0</v>
      </c>
      <c r="AF75">
        <f t="shared" si="32"/>
        <v>0</v>
      </c>
      <c r="AG75">
        <f t="shared" si="32"/>
        <v>-2.974517828630817E-14</v>
      </c>
      <c r="AH75">
        <f t="shared" si="33"/>
        <v>-7.7395225675592785E-10</v>
      </c>
      <c r="AI75">
        <f t="shared" si="34"/>
        <v>-7.7398200193421418E-10</v>
      </c>
      <c r="AJ75">
        <f t="shared" si="35"/>
        <v>-3.0716334831362673</v>
      </c>
      <c r="AK75">
        <f t="shared" si="49"/>
        <v>-2.0068005423176909</v>
      </c>
      <c r="AL75">
        <f t="shared" si="26"/>
        <v>-5.0784340262279404</v>
      </c>
      <c r="AN75">
        <f t="shared" si="36"/>
        <v>0</v>
      </c>
      <c r="AO75">
        <f t="shared" si="36"/>
        <v>0</v>
      </c>
      <c r="AP75">
        <f t="shared" si="36"/>
        <v>-2.1757715109628511E-17</v>
      </c>
      <c r="AQ75">
        <f t="shared" si="36"/>
        <v>-5.6612310569679105E-13</v>
      </c>
      <c r="AR75">
        <f t="shared" si="36"/>
        <v>-5.6614486341190072E-13</v>
      </c>
      <c r="AS75">
        <f t="shared" si="36"/>
        <v>-2.2468087299391893E-3</v>
      </c>
      <c r="AT75">
        <f t="shared" si="36"/>
        <v>-1.4679150368950638E-3</v>
      </c>
      <c r="AU75">
        <f t="shared" si="23"/>
        <v>-3.7147237674003981E-3</v>
      </c>
      <c r="AW75">
        <v>72</v>
      </c>
      <c r="AX75">
        <f>IF(Z75&gt;0, (R75*SUMPRODUCT(K75:$K$98, X75:$X$98)-K75*$AZ$3)/Z75, 0)</f>
        <v>-4.302705037846944E+16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0.84796327400000004</v>
      </c>
      <c r="Q76" s="4">
        <f t="shared" si="48"/>
        <v>50</v>
      </c>
      <c r="R76">
        <f t="shared" si="28"/>
        <v>250000</v>
      </c>
      <c r="S76">
        <f t="shared" si="29"/>
        <v>-2.7047236548166723E+17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-25.59694569283074</v>
      </c>
      <c r="AC76">
        <f t="shared" si="30"/>
        <v>-22.854415797170798</v>
      </c>
      <c r="AE76">
        <f t="shared" si="31"/>
        <v>0</v>
      </c>
      <c r="AF76">
        <f t="shared" si="32"/>
        <v>0</v>
      </c>
      <c r="AG76">
        <f t="shared" si="32"/>
        <v>-4.2249077380735006E-15</v>
      </c>
      <c r="AH76">
        <f t="shared" si="33"/>
        <v>-1.2611409382685796E-10</v>
      </c>
      <c r="AI76">
        <f t="shared" si="34"/>
        <v>-1.2611831873459602E-10</v>
      </c>
      <c r="AJ76">
        <f t="shared" si="35"/>
        <v>-2.742529895659942</v>
      </c>
      <c r="AK76">
        <f t="shared" si="49"/>
        <v>-1.791786198498152</v>
      </c>
      <c r="AL76">
        <f t="shared" si="26"/>
        <v>-4.534316094284212</v>
      </c>
      <c r="AN76">
        <f t="shared" si="36"/>
        <v>0</v>
      </c>
      <c r="AO76">
        <f t="shared" si="36"/>
        <v>0</v>
      </c>
      <c r="AP76">
        <f t="shared" si="36"/>
        <v>-2.7592809101896096E-18</v>
      </c>
      <c r="AQ76">
        <f t="shared" si="36"/>
        <v>-8.2364925621070814E-14</v>
      </c>
      <c r="AR76">
        <f t="shared" si="36"/>
        <v>-8.2367684901981004E-14</v>
      </c>
      <c r="AS76">
        <f t="shared" si="36"/>
        <v>-1.791142163537378E-3</v>
      </c>
      <c r="AT76">
        <f t="shared" si="36"/>
        <v>-1.1702128801779647E-3</v>
      </c>
      <c r="AU76">
        <f t="shared" si="23"/>
        <v>-2.96135504379771E-3</v>
      </c>
      <c r="AW76">
        <v>73</v>
      </c>
      <c r="AX76">
        <f>IF(Z76&gt;0, (R76*SUMPRODUCT(K76:$K$98, X76:$X$98)-K76*$AZ$3)/Z76, 0)</f>
        <v>-2.7047236548166723E+17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0.86550461000000001</v>
      </c>
      <c r="Q77" s="4">
        <f t="shared" si="48"/>
        <v>50</v>
      </c>
      <c r="R77">
        <f t="shared" si="28"/>
        <v>250000</v>
      </c>
      <c r="S77">
        <f t="shared" si="29"/>
        <v>-1.9397761111136335E+18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-22.854415797170798</v>
      </c>
      <c r="AC77">
        <f t="shared" si="30"/>
        <v>-20.405728390331141</v>
      </c>
      <c r="AE77">
        <f t="shared" si="31"/>
        <v>0</v>
      </c>
      <c r="AF77">
        <f t="shared" si="32"/>
        <v>0</v>
      </c>
      <c r="AG77">
        <f t="shared" si="32"/>
        <v>-5.2598153656547833E-16</v>
      </c>
      <c r="AH77">
        <f t="shared" si="33"/>
        <v>-1.8283385620636437E-11</v>
      </c>
      <c r="AI77">
        <f t="shared" si="34"/>
        <v>-1.8283911602173003E-11</v>
      </c>
      <c r="AJ77">
        <f t="shared" si="35"/>
        <v>-2.4486874068396567</v>
      </c>
      <c r="AK77">
        <f t="shared" si="49"/>
        <v>-1.5998091058019561</v>
      </c>
      <c r="AL77">
        <f t="shared" si="26"/>
        <v>-4.0484965126598969</v>
      </c>
      <c r="AN77">
        <f t="shared" si="36"/>
        <v>0</v>
      </c>
      <c r="AO77">
        <f t="shared" si="36"/>
        <v>0</v>
      </c>
      <c r="AP77">
        <f t="shared" si="36"/>
        <v>-3.0671227949429501E-19</v>
      </c>
      <c r="AQ77">
        <f t="shared" si="36"/>
        <v>-1.0661474768098673E-14</v>
      </c>
      <c r="AR77">
        <f t="shared" si="36"/>
        <v>-1.0661781480378169E-14</v>
      </c>
      <c r="AS77">
        <f t="shared" si="36"/>
        <v>-1.4278875665957327E-3</v>
      </c>
      <c r="AT77">
        <f t="shared" si="36"/>
        <v>-9.3288654350923942E-4</v>
      </c>
      <c r="AU77">
        <f t="shared" si="23"/>
        <v>-2.360774110115634E-3</v>
      </c>
      <c r="AW77">
        <v>74</v>
      </c>
      <c r="AX77">
        <f>IF(Z77&gt;0, (R77*SUMPRODUCT(K77:$K$98, X77:$X$98)-K77*$AZ$3)/Z77, 0)</f>
        <v>-1.9397761111136335E+18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0.88304594599999997</v>
      </c>
      <c r="Q78" s="4">
        <f t="shared" si="48"/>
        <v>50</v>
      </c>
      <c r="R78">
        <f t="shared" si="28"/>
        <v>250000</v>
      </c>
      <c r="S78">
        <f t="shared" si="29"/>
        <v>-1.6193336218479927E+19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-20.405728390331141</v>
      </c>
      <c r="AC78">
        <f t="shared" si="30"/>
        <v>-18.219400348509957</v>
      </c>
      <c r="AE78">
        <f t="shared" si="31"/>
        <v>0</v>
      </c>
      <c r="AF78">
        <f t="shared" si="32"/>
        <v>0</v>
      </c>
      <c r="AG78">
        <f t="shared" si="32"/>
        <v>-5.6255857664827193E-17</v>
      </c>
      <c r="AH78">
        <f t="shared" si="33"/>
        <v>-2.3223293176749819E-12</v>
      </c>
      <c r="AI78">
        <f t="shared" si="34"/>
        <v>-2.3223855735326467E-12</v>
      </c>
      <c r="AJ78">
        <f t="shared" si="35"/>
        <v>-2.1863280418211843</v>
      </c>
      <c r="AK78">
        <f t="shared" si="49"/>
        <v>-1.42840098732318</v>
      </c>
      <c r="AL78">
        <f t="shared" si="26"/>
        <v>-3.6147290291466869</v>
      </c>
      <c r="AN78">
        <f t="shared" si="36"/>
        <v>0</v>
      </c>
      <c r="AO78">
        <f t="shared" si="36"/>
        <v>0</v>
      </c>
      <c r="AP78">
        <f t="shared" si="36"/>
        <v>-2.9289394378121386E-20</v>
      </c>
      <c r="AQ78">
        <f t="shared" si="36"/>
        <v>-1.2091117633743578E-15</v>
      </c>
      <c r="AR78">
        <f t="shared" si="36"/>
        <v>-1.2091410527687357E-15</v>
      </c>
      <c r="AS78">
        <f t="shared" si="36"/>
        <v>-1.1383032259213754E-3</v>
      </c>
      <c r="AT78">
        <f t="shared" si="36"/>
        <v>-7.4369144093530183E-4</v>
      </c>
      <c r="AU78">
        <f t="shared" si="23"/>
        <v>-1.8819946668578865E-3</v>
      </c>
      <c r="AW78">
        <v>75</v>
      </c>
      <c r="AX78">
        <f>IF(Z78&gt;0, (R78*SUMPRODUCT(K78:$K$98, X78:$X$98)-K78*$AZ$3)/Z78, 0)</f>
        <v>-1.6193336218479927E+19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8"/>
        <v>250000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-18.219400348509957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-2.8127928832413597E-13</v>
      </c>
      <c r="AI79">
        <f t="shared" si="34"/>
        <v>-2.8127928832413597E-13</v>
      </c>
      <c r="AJ79">
        <f t="shared" si="35"/>
        <v>-18.219400348509957</v>
      </c>
      <c r="AK79">
        <f t="shared" si="49"/>
        <v>-1.2753580243956972</v>
      </c>
      <c r="AL79">
        <f t="shared" si="26"/>
        <v>-19.494758372905935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-1.307562249023276E-16</v>
      </c>
      <c r="AR79">
        <f t="shared" si="36"/>
        <v>-1.307562249023276E-16</v>
      </c>
      <c r="AS79">
        <f t="shared" si="36"/>
        <v>-8.4695180500102742E-3</v>
      </c>
      <c r="AT79">
        <f t="shared" si="36"/>
        <v>-5.9286626350071934E-4</v>
      </c>
      <c r="AU79">
        <f t="shared" si="23"/>
        <v>-9.062384313511123E-3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 t="shared" ref="AN81:AU81" si="50">SUM(AN3:AN79)</f>
        <v>86419.919343933449</v>
      </c>
      <c r="AO81" s="8">
        <f t="shared" si="50"/>
        <v>-8641.9919343933452</v>
      </c>
      <c r="AP81" s="8">
        <f t="shared" si="50"/>
        <v>-2967.4350705213178</v>
      </c>
      <c r="AQ81" s="8">
        <f t="shared" si="50"/>
        <v>-34993.826759009244</v>
      </c>
      <c r="AR81" s="8">
        <f t="shared" si="50"/>
        <v>39816.66558000954</v>
      </c>
      <c r="AS81" s="8">
        <f t="shared" si="50"/>
        <v>-6046.5669820032535</v>
      </c>
      <c r="AT81" s="8">
        <f t="shared" si="50"/>
        <v>1636.9492609675369</v>
      </c>
      <c r="AU81" s="8">
        <f t="shared" si="50"/>
        <v>35407.047858973805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B19B2-942D-4B17-B89E-C833C01ABE2A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152724.93726759739</v>
      </c>
      <c r="K3">
        <v>1</v>
      </c>
      <c r="L3" s="2">
        <v>0</v>
      </c>
      <c r="O3">
        <f>$C$3</f>
        <v>152724.93726759739</v>
      </c>
      <c r="P3" s="2">
        <f>O3*C5</f>
        <v>15272.49372675974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152724.93726759739</v>
      </c>
      <c r="AF3">
        <f t="shared" ref="AF3:AG34" si="4">-$Z3*P3</f>
        <v>-15272.49372675974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134932.53533683764</v>
      </c>
      <c r="AJ3">
        <f t="shared" ref="AJ3:AJ66" si="7">AB3-AC3</f>
        <v>0</v>
      </c>
      <c r="AL3">
        <f t="shared" ref="AL3:AL34" si="8">SUM(AI3:AK3)</f>
        <v>134932.53533683764</v>
      </c>
      <c r="AN3">
        <f t="shared" ref="AN3:AU34" si="9">AE3*$K3</f>
        <v>152724.93726759739</v>
      </c>
      <c r="AO3">
        <f t="shared" si="9"/>
        <v>-15272.49372675974</v>
      </c>
      <c r="AP3">
        <f t="shared" si="9"/>
        <v>-2519.9082039999998</v>
      </c>
      <c r="AQ3">
        <f t="shared" si="9"/>
        <v>0</v>
      </c>
      <c r="AR3">
        <f t="shared" si="9"/>
        <v>134932.53533683764</v>
      </c>
      <c r="AS3">
        <f t="shared" si="9"/>
        <v>0</v>
      </c>
      <c r="AT3">
        <f t="shared" si="9"/>
        <v>0</v>
      </c>
      <c r="AU3">
        <f t="shared" si="9"/>
        <v>134932.53533683764</v>
      </c>
      <c r="AW3">
        <v>0</v>
      </c>
      <c r="AX3">
        <f>IF(Z3&gt;0, (R3*SUMPRODUCT(K3:$K$98, X3:$X$98)-K3*$AZ$3)/Z3, 0)</f>
        <v>0</v>
      </c>
      <c r="AZ3">
        <f>C6*ABS(SUMPRODUCT(X4:X69, K4:K69))/1</f>
        <v>72196.873175516361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1.1135328E-2</v>
      </c>
      <c r="R4">
        <f t="shared" si="0"/>
        <v>250000</v>
      </c>
      <c r="S4">
        <f t="shared" si="1"/>
        <v>4947.3240033963893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4842.7606878623337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-2783.8319999999999</v>
      </c>
      <c r="AI4">
        <f t="shared" si="6"/>
        <v>-2783.8319999999999</v>
      </c>
      <c r="AJ4">
        <f t="shared" si="7"/>
        <v>-4842.7606878623337</v>
      </c>
      <c r="AK4">
        <f>G4*SUM(AB4, AE4:AF4)</f>
        <v>0</v>
      </c>
      <c r="AL4">
        <f t="shared" si="8"/>
        <v>-7626.5926878623341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-2597.1004757906521</v>
      </c>
      <c r="AR4">
        <f t="shared" si="9"/>
        <v>-2597.1004757906521</v>
      </c>
      <c r="AS4">
        <f t="shared" si="9"/>
        <v>-4517.9220896187462</v>
      </c>
      <c r="AT4">
        <f t="shared" si="9"/>
        <v>0</v>
      </c>
      <c r="AU4">
        <f t="shared" si="9"/>
        <v>-7115.0225654093983</v>
      </c>
      <c r="AW4">
        <v>1</v>
      </c>
      <c r="AX4">
        <f>IF(Z4&gt;0, (R4*SUMPRODUCT(K4:$K$98, X4:$X$98)-K4*$AZ$3)/Z4, 0)</f>
        <v>4947.3240033963893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1.2969985999999999E-2</v>
      </c>
      <c r="Q5" s="4">
        <f t="shared" ref="Q5:Q68" si="21">$C$8</f>
        <v>50</v>
      </c>
      <c r="R5">
        <f t="shared" si="0"/>
        <v>250000</v>
      </c>
      <c r="S5">
        <f t="shared" si="1"/>
        <v>8222.3031080349137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4842.7606878623337</v>
      </c>
      <c r="AC5">
        <f t="shared" si="2"/>
        <v>7863.6475964681158</v>
      </c>
      <c r="AE5">
        <f t="shared" si="3"/>
        <v>0</v>
      </c>
      <c r="AF5">
        <f t="shared" si="4"/>
        <v>0</v>
      </c>
      <c r="AG5">
        <f t="shared" si="4"/>
        <v>-47.819008209413269</v>
      </c>
      <c r="AH5">
        <f t="shared" si="5"/>
        <v>-3173.9652729336481</v>
      </c>
      <c r="AI5">
        <f t="shared" si="6"/>
        <v>-3221.7842811430614</v>
      </c>
      <c r="AJ5">
        <f t="shared" si="7"/>
        <v>-3020.8869086057821</v>
      </c>
      <c r="AK5">
        <f>G5*SUM(AB5, AE5:AF5)</f>
        <v>198.5531882023557</v>
      </c>
      <c r="AL5">
        <f t="shared" si="8"/>
        <v>-6044.1180015464879</v>
      </c>
      <c r="AN5">
        <f t="shared" si="9"/>
        <v>0</v>
      </c>
      <c r="AO5">
        <f t="shared" si="9"/>
        <v>0</v>
      </c>
      <c r="AP5">
        <f t="shared" si="9"/>
        <v>-40.890417317009039</v>
      </c>
      <c r="AQ5">
        <f t="shared" si="9"/>
        <v>-2714.0831526991597</v>
      </c>
      <c r="AR5">
        <f t="shared" si="9"/>
        <v>-2754.9735700161691</v>
      </c>
      <c r="AS5">
        <f t="shared" si="9"/>
        <v>-2583.184616030233</v>
      </c>
      <c r="AT5">
        <f t="shared" si="9"/>
        <v>169.78442316624071</v>
      </c>
      <c r="AU5">
        <f t="shared" si="9"/>
        <v>-5168.3737628801618</v>
      </c>
      <c r="AW5">
        <v>2</v>
      </c>
      <c r="AX5">
        <f>IF(Z5&gt;0, (R5*SUMPRODUCT(K5:$K$98, X5:$X$98)-K5*$AZ$3)/Z5, 0)</f>
        <v>8222.3031080349137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1.4883069000000001E-2</v>
      </c>
      <c r="Q6" s="4">
        <f t="shared" si="21"/>
        <v>50</v>
      </c>
      <c r="R6">
        <f t="shared" si="0"/>
        <v>250000</v>
      </c>
      <c r="S6">
        <f t="shared" si="1"/>
        <v>12001.402123550903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7863.6475964681158</v>
      </c>
      <c r="AC6">
        <f t="shared" si="2"/>
        <v>11192.297482743641</v>
      </c>
      <c r="AE6">
        <f t="shared" si="3"/>
        <v>0</v>
      </c>
      <c r="AF6">
        <f t="shared" si="4"/>
        <v>0</v>
      </c>
      <c r="AG6">
        <f t="shared" si="4"/>
        <v>-46.629124528626875</v>
      </c>
      <c r="AH6">
        <f t="shared" si="5"/>
        <v>-3558.4679934613209</v>
      </c>
      <c r="AI6">
        <f t="shared" si="6"/>
        <v>-3605.0971179899479</v>
      </c>
      <c r="AJ6">
        <f t="shared" si="7"/>
        <v>-3328.6498862755252</v>
      </c>
      <c r="AK6">
        <f>G6*SUM(AB6, AE6:AF6)</f>
        <v>460.02338439338479</v>
      </c>
      <c r="AL6">
        <f t="shared" si="8"/>
        <v>-6473.7236198720884</v>
      </c>
      <c r="AN6">
        <f t="shared" si="9"/>
        <v>0</v>
      </c>
      <c r="AO6">
        <f t="shared" si="9"/>
        <v>0</v>
      </c>
      <c r="AP6">
        <f t="shared" si="9"/>
        <v>-35.970174326992428</v>
      </c>
      <c r="AQ6">
        <f t="shared" si="9"/>
        <v>-2745.0378997196231</v>
      </c>
      <c r="AR6">
        <f t="shared" si="9"/>
        <v>-2781.0080740466155</v>
      </c>
      <c r="AS6">
        <f t="shared" si="9"/>
        <v>-2567.7539068816832</v>
      </c>
      <c r="AT6">
        <f t="shared" si="9"/>
        <v>354.86665251380339</v>
      </c>
      <c r="AU6">
        <f t="shared" si="9"/>
        <v>-4993.8953284144955</v>
      </c>
      <c r="AW6">
        <v>3</v>
      </c>
      <c r="AX6">
        <f>IF(Z6&gt;0, (R6*SUMPRODUCT(K6:$K$98, X6:$X$98)-K6*$AZ$3)/Z6, 0)</f>
        <v>12001.402123550903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1.6930661E-2</v>
      </c>
      <c r="Q7" s="4">
        <f t="shared" si="21"/>
        <v>50</v>
      </c>
      <c r="R7">
        <f t="shared" si="0"/>
        <v>250000</v>
      </c>
      <c r="S7">
        <f t="shared" si="1"/>
        <v>14842.225799798316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11192.297482743641</v>
      </c>
      <c r="AC7">
        <f t="shared" si="2"/>
        <v>13468.836467357061</v>
      </c>
      <c r="AE7">
        <f t="shared" si="3"/>
        <v>0</v>
      </c>
      <c r="AF7">
        <f t="shared" si="4"/>
        <v>0</v>
      </c>
      <c r="AG7">
        <f t="shared" si="4"/>
        <v>-45.373371383219634</v>
      </c>
      <c r="AH7">
        <f t="shared" si="5"/>
        <v>-3947.3095006048325</v>
      </c>
      <c r="AI7">
        <f t="shared" si="6"/>
        <v>-3992.6828719880523</v>
      </c>
      <c r="AJ7">
        <f t="shared" si="7"/>
        <v>-2276.5389846134203</v>
      </c>
      <c r="AK7">
        <f>G7*SUM(AB7, AE7:AF7)</f>
        <v>549.54180640271272</v>
      </c>
      <c r="AL7">
        <f t="shared" si="8"/>
        <v>-5719.68005019876</v>
      </c>
      <c r="AN7">
        <f t="shared" si="9"/>
        <v>0</v>
      </c>
      <c r="AO7">
        <f t="shared" si="9"/>
        <v>0</v>
      </c>
      <c r="AP7">
        <f t="shared" si="9"/>
        <v>-31.845577068584564</v>
      </c>
      <c r="AQ7">
        <f t="shared" si="9"/>
        <v>-2770.4432155455015</v>
      </c>
      <c r="AR7">
        <f t="shared" si="9"/>
        <v>-2802.2887926140861</v>
      </c>
      <c r="AS7">
        <f t="shared" si="9"/>
        <v>-1597.8027524521935</v>
      </c>
      <c r="AT7">
        <f t="shared" si="9"/>
        <v>385.69926401102612</v>
      </c>
      <c r="AU7">
        <f t="shared" si="9"/>
        <v>-4014.3922810552535</v>
      </c>
      <c r="AW7">
        <v>4</v>
      </c>
      <c r="AX7">
        <f>IF(Z7&gt;0, (R7*SUMPRODUCT(K7:$K$98, X7:$X$98)-K7*$AZ$3)/Z7, 0)</f>
        <v>14842.225799798316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1.9185959999999998E-2</v>
      </c>
      <c r="Q8" s="4">
        <f t="shared" si="21"/>
        <v>50</v>
      </c>
      <c r="R8">
        <f t="shared" si="0"/>
        <v>250000</v>
      </c>
      <c r="S8">
        <f t="shared" si="1"/>
        <v>15971.763814545944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13468.836467357061</v>
      </c>
      <c r="AC8">
        <f t="shared" si="2"/>
        <v>14070.838339397153</v>
      </c>
      <c r="AE8">
        <f t="shared" si="3"/>
        <v>0</v>
      </c>
      <c r="AF8">
        <f t="shared" si="4"/>
        <v>0</v>
      </c>
      <c r="AG8">
        <f t="shared" si="4"/>
        <v>-44.049105980963844</v>
      </c>
      <c r="AH8">
        <f t="shared" si="5"/>
        <v>-4352.6584421179823</v>
      </c>
      <c r="AI8">
        <f t="shared" si="6"/>
        <v>-4396.7075480989461</v>
      </c>
      <c r="AJ8">
        <f t="shared" si="7"/>
        <v>-602.00187204009126</v>
      </c>
      <c r="AK8">
        <f t="shared" ref="AK8:AK69" si="22">G8*SUM(AB8:AB8, AE8:AF8)</f>
        <v>286.8862167547054</v>
      </c>
      <c r="AL8">
        <f t="shared" si="8"/>
        <v>-4711.8232033843324</v>
      </c>
      <c r="AN8">
        <f t="shared" si="9"/>
        <v>0</v>
      </c>
      <c r="AO8">
        <f t="shared" si="9"/>
        <v>0</v>
      </c>
      <c r="AP8">
        <f t="shared" si="9"/>
        <v>-28.858520797240683</v>
      </c>
      <c r="AQ8">
        <f t="shared" si="9"/>
        <v>-2851.6193774609383</v>
      </c>
      <c r="AR8">
        <f t="shared" si="9"/>
        <v>-2880.4778982581793</v>
      </c>
      <c r="AS8">
        <f t="shared" si="9"/>
        <v>-394.39809633717925</v>
      </c>
      <c r="AT8">
        <f t="shared" si="9"/>
        <v>187.95187026577213</v>
      </c>
      <c r="AU8">
        <f t="shared" si="9"/>
        <v>-3086.9241243295864</v>
      </c>
      <c r="AW8">
        <v>5</v>
      </c>
      <c r="AX8">
        <f>IF(Z8&gt;0, (R8*SUMPRODUCT(K8:$K$98, X8:$X$98)-K8*$AZ$3)/Z8, 0)</f>
        <v>15971.763814545944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2.1884238E-2</v>
      </c>
      <c r="Q9" s="4">
        <f t="shared" si="21"/>
        <v>50</v>
      </c>
      <c r="R9">
        <f t="shared" si="0"/>
        <v>250000</v>
      </c>
      <c r="S9">
        <f t="shared" si="1"/>
        <v>16090.274071082222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14070.838339397153</v>
      </c>
      <c r="AC9">
        <f t="shared" si="2"/>
        <v>13723.276910760127</v>
      </c>
      <c r="AE9">
        <f t="shared" si="3"/>
        <v>0</v>
      </c>
      <c r="AF9">
        <f t="shared" si="4"/>
        <v>0</v>
      </c>
      <c r="AG9">
        <f t="shared" si="4"/>
        <v>-42.644633802179563</v>
      </c>
      <c r="AH9">
        <f t="shared" si="5"/>
        <v>-4819.9055948731811</v>
      </c>
      <c r="AI9">
        <f t="shared" si="6"/>
        <v>-4862.5502286753608</v>
      </c>
      <c r="AJ9">
        <f t="shared" si="7"/>
        <v>347.56142863702553</v>
      </c>
      <c r="AK9">
        <f t="shared" si="22"/>
        <v>83.017946202443198</v>
      </c>
      <c r="AL9">
        <f t="shared" si="8"/>
        <v>-4431.9708538358918</v>
      </c>
      <c r="AN9">
        <f t="shared" si="9"/>
        <v>0</v>
      </c>
      <c r="AO9">
        <f t="shared" si="9"/>
        <v>0</v>
      </c>
      <c r="AP9">
        <f t="shared" si="9"/>
        <v>-26.459313241607635</v>
      </c>
      <c r="AQ9">
        <f t="shared" si="9"/>
        <v>-2990.5613100424507</v>
      </c>
      <c r="AR9">
        <f t="shared" si="9"/>
        <v>-3017.0206232840583</v>
      </c>
      <c r="AS9">
        <f t="shared" si="9"/>
        <v>215.6481576009617</v>
      </c>
      <c r="AT9">
        <f t="shared" si="9"/>
        <v>51.509361141075338</v>
      </c>
      <c r="AU9">
        <f t="shared" si="9"/>
        <v>-2749.8631045420211</v>
      </c>
      <c r="AW9">
        <v>6</v>
      </c>
      <c r="AX9">
        <f>IF(Z9&gt;0, (R9*SUMPRODUCT(K9:$K$98, X9:$X$98)-K9*$AZ$3)/Z9, 0)</f>
        <v>16090.274071082222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2.4761703999999999E-2</v>
      </c>
      <c r="Q10" s="4">
        <f t="shared" si="21"/>
        <v>50</v>
      </c>
      <c r="R10">
        <f t="shared" si="0"/>
        <v>250000</v>
      </c>
      <c r="S10">
        <f t="shared" si="1"/>
        <v>15829.757445448306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13723.276910760127</v>
      </c>
      <c r="AC10">
        <f t="shared" si="2"/>
        <v>13031.763496520289</v>
      </c>
      <c r="AE10">
        <f t="shared" si="3"/>
        <v>0</v>
      </c>
      <c r="AF10">
        <f t="shared" si="4"/>
        <v>0</v>
      </c>
      <c r="AG10">
        <f t="shared" si="4"/>
        <v>-41.162233664759803</v>
      </c>
      <c r="AH10">
        <f t="shared" si="5"/>
        <v>-5279.7689969898247</v>
      </c>
      <c r="AI10">
        <f t="shared" si="6"/>
        <v>-5320.9312306545844</v>
      </c>
      <c r="AJ10">
        <f t="shared" si="7"/>
        <v>691.51341423983831</v>
      </c>
      <c r="AK10">
        <f t="shared" si="22"/>
        <v>56.265435334116525</v>
      </c>
      <c r="AL10">
        <f t="shared" si="8"/>
        <v>-4573.1523810806293</v>
      </c>
      <c r="AN10">
        <f t="shared" si="9"/>
        <v>0</v>
      </c>
      <c r="AO10">
        <f t="shared" si="9"/>
        <v>0</v>
      </c>
      <c r="AP10">
        <f t="shared" si="9"/>
        <v>-24.22876617651038</v>
      </c>
      <c r="AQ10">
        <f t="shared" si="9"/>
        <v>-3107.7586686840377</v>
      </c>
      <c r="AR10">
        <f t="shared" si="9"/>
        <v>-3131.9874348605476</v>
      </c>
      <c r="AS10">
        <f t="shared" si="9"/>
        <v>407.03614283890136</v>
      </c>
      <c r="AT10">
        <f t="shared" si="9"/>
        <v>33.118758511324081</v>
      </c>
      <c r="AU10">
        <f t="shared" si="9"/>
        <v>-2691.8325335103223</v>
      </c>
      <c r="AW10">
        <v>7</v>
      </c>
      <c r="AX10">
        <f>IF(Z10&gt;0, (R10*SUMPRODUCT(K10:$K$98, X10:$X$98)-K10*$AZ$3)/Z10, 0)</f>
        <v>15829.757445448306</v>
      </c>
    </row>
    <row r="11" spans="1:52" x14ac:dyDescent="0.25">
      <c r="A11" t="s">
        <v>33</v>
      </c>
      <c r="C11" s="12">
        <f>AU71</f>
        <v>59069.83149976295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2.7627288E-2</v>
      </c>
      <c r="Q11" s="4">
        <f t="shared" si="21"/>
        <v>50</v>
      </c>
      <c r="R11">
        <f t="shared" si="0"/>
        <v>250000</v>
      </c>
      <c r="S11">
        <f t="shared" si="1"/>
        <v>15196.790975152286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13031.763496520289</v>
      </c>
      <c r="AC11">
        <f t="shared" si="2"/>
        <v>12039.934366587164</v>
      </c>
      <c r="AE11">
        <f t="shared" si="3"/>
        <v>0</v>
      </c>
      <c r="AF11">
        <f t="shared" si="4"/>
        <v>0</v>
      </c>
      <c r="AG11">
        <f t="shared" si="4"/>
        <v>-39.613410443932594</v>
      </c>
      <c r="AH11">
        <f t="shared" si="5"/>
        <v>-5686.0044208980735</v>
      </c>
      <c r="AI11">
        <f t="shared" si="6"/>
        <v>-5725.617831342006</v>
      </c>
      <c r="AJ11">
        <f t="shared" si="7"/>
        <v>991.82912993312493</v>
      </c>
      <c r="AK11">
        <f t="shared" si="22"/>
        <v>31.276232391648691</v>
      </c>
      <c r="AL11">
        <f t="shared" si="8"/>
        <v>-4702.5124690172324</v>
      </c>
      <c r="AN11">
        <f t="shared" si="9"/>
        <v>0</v>
      </c>
      <c r="AO11">
        <f t="shared" si="9"/>
        <v>0</v>
      </c>
      <c r="AP11">
        <f t="shared" si="9"/>
        <v>-22.156122589986857</v>
      </c>
      <c r="AQ11">
        <f t="shared" si="9"/>
        <v>-3180.2313808585673</v>
      </c>
      <c r="AR11">
        <f t="shared" si="9"/>
        <v>-3202.3875034485541</v>
      </c>
      <c r="AS11">
        <f t="shared" si="9"/>
        <v>554.73859849106077</v>
      </c>
      <c r="AT11">
        <f t="shared" si="9"/>
        <v>17.493066899732785</v>
      </c>
      <c r="AU11">
        <f t="shared" si="9"/>
        <v>-2630.1558380577603</v>
      </c>
      <c r="AW11">
        <v>8</v>
      </c>
      <c r="AX11">
        <f>IF(Z11&gt;0, (R11*SUMPRODUCT(K11:$K$98, X11:$X$98)-K11*$AZ$3)/Z11, 0)</f>
        <v>15196.790975152286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3.0780427999999999E-2</v>
      </c>
      <c r="Q12" s="4">
        <f t="shared" si="21"/>
        <v>50</v>
      </c>
      <c r="R12">
        <f t="shared" si="0"/>
        <v>250000</v>
      </c>
      <c r="S12">
        <f t="shared" si="1"/>
        <v>14298.968280797842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12039.934366587164</v>
      </c>
      <c r="AC12">
        <f t="shared" si="2"/>
        <v>10866.63209841511</v>
      </c>
      <c r="AE12">
        <f t="shared" si="3"/>
        <v>0</v>
      </c>
      <c r="AF12">
        <f t="shared" si="4"/>
        <v>0</v>
      </c>
      <c r="AG12">
        <f t="shared" si="4"/>
        <v>-37.997958611489352</v>
      </c>
      <c r="AH12">
        <f t="shared" si="5"/>
        <v>-6096.5886400195768</v>
      </c>
      <c r="AI12">
        <f t="shared" si="6"/>
        <v>-6134.5865986310664</v>
      </c>
      <c r="AJ12">
        <f t="shared" si="7"/>
        <v>1173.302268172054</v>
      </c>
      <c r="AK12">
        <f t="shared" si="22"/>
        <v>27.691849043150476</v>
      </c>
      <c r="AL12">
        <f t="shared" si="8"/>
        <v>-4933.5924814158616</v>
      </c>
      <c r="AN12">
        <f t="shared" si="9"/>
        <v>0</v>
      </c>
      <c r="AO12">
        <f t="shared" si="9"/>
        <v>0</v>
      </c>
      <c r="AP12">
        <f t="shared" si="9"/>
        <v>-20.196318947017698</v>
      </c>
      <c r="AQ12">
        <f t="shared" si="9"/>
        <v>-3240.4016731933098</v>
      </c>
      <c r="AR12">
        <f t="shared" si="9"/>
        <v>-3260.5979921403277</v>
      </c>
      <c r="AS12">
        <f t="shared" si="9"/>
        <v>623.62262856134259</v>
      </c>
      <c r="AT12">
        <f t="shared" si="9"/>
        <v>14.718512150256085</v>
      </c>
      <c r="AU12">
        <f t="shared" si="9"/>
        <v>-2622.2568514287286</v>
      </c>
      <c r="AW12">
        <v>9</v>
      </c>
      <c r="AX12">
        <f>IF(Z12&gt;0, (R12*SUMPRODUCT(K12:$K$98, X12:$X$98)-K12*$AZ$3)/Z12, 0)</f>
        <v>14298.968280797842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3.4133669999999998E-2</v>
      </c>
      <c r="Q13" s="4">
        <f t="shared" si="21"/>
        <v>50</v>
      </c>
      <c r="R13">
        <f t="shared" si="0"/>
        <v>250000</v>
      </c>
      <c r="S13">
        <f t="shared" si="1"/>
        <v>13109.527264962242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10866.63209841511</v>
      </c>
      <c r="AC13">
        <f t="shared" si="2"/>
        <v>9523.0147322632693</v>
      </c>
      <c r="AE13">
        <f t="shared" si="3"/>
        <v>0</v>
      </c>
      <c r="AF13">
        <f t="shared" si="4"/>
        <v>0</v>
      </c>
      <c r="AG13">
        <f t="shared" si="4"/>
        <v>-36.320969245456226</v>
      </c>
      <c r="AH13">
        <f t="shared" si="5"/>
        <v>-6485.0488995911783</v>
      </c>
      <c r="AI13">
        <f t="shared" si="6"/>
        <v>-6521.3698688366349</v>
      </c>
      <c r="AJ13">
        <f t="shared" si="7"/>
        <v>1343.6173661518405</v>
      </c>
      <c r="AK13">
        <f t="shared" si="22"/>
        <v>21.73326419683022</v>
      </c>
      <c r="AL13">
        <f t="shared" si="8"/>
        <v>-5156.0192384879638</v>
      </c>
      <c r="AN13">
        <f t="shared" si="9"/>
        <v>0</v>
      </c>
      <c r="AO13">
        <f t="shared" si="9"/>
        <v>0</v>
      </c>
      <c r="AP13">
        <f t="shared" si="9"/>
        <v>-18.350742653417559</v>
      </c>
      <c r="AQ13">
        <f t="shared" si="9"/>
        <v>-3276.494706046813</v>
      </c>
      <c r="AR13">
        <f t="shared" si="9"/>
        <v>-3294.8454487002305</v>
      </c>
      <c r="AS13">
        <f t="shared" si="9"/>
        <v>678.8468761471629</v>
      </c>
      <c r="AT13">
        <f t="shared" si="9"/>
        <v>10.980476198185647</v>
      </c>
      <c r="AU13">
        <f t="shared" si="9"/>
        <v>-2605.0180963548819</v>
      </c>
      <c r="AW13">
        <v>10</v>
      </c>
      <c r="AX13">
        <f>IF(Z13&gt;0, (R13*SUMPRODUCT(K13:$K$98, X13:$X$98)-K13*$AZ$3)/Z13, 0)</f>
        <v>13109.527264962242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3.7867151000000002E-2</v>
      </c>
      <c r="Q14" s="4">
        <f t="shared" si="21"/>
        <v>50</v>
      </c>
      <c r="R14">
        <f t="shared" si="0"/>
        <v>250000</v>
      </c>
      <c r="S14">
        <f t="shared" si="1"/>
        <v>11628.684750861972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9523.0147322632693</v>
      </c>
      <c r="AC14">
        <f t="shared" si="2"/>
        <v>8042.9537424967411</v>
      </c>
      <c r="AE14">
        <f t="shared" si="3"/>
        <v>0</v>
      </c>
      <c r="AF14">
        <f t="shared" si="4"/>
        <v>0</v>
      </c>
      <c r="AG14">
        <f t="shared" si="4"/>
        <v>-34.582387926117612</v>
      </c>
      <c r="AH14">
        <f t="shared" si="5"/>
        <v>-6876.8581344202348</v>
      </c>
      <c r="AI14">
        <f t="shared" si="6"/>
        <v>-6911.4405223463527</v>
      </c>
      <c r="AJ14">
        <f t="shared" si="7"/>
        <v>1480.0609897665281</v>
      </c>
      <c r="AK14">
        <f t="shared" si="22"/>
        <v>17.141426518073885</v>
      </c>
      <c r="AL14">
        <f t="shared" si="8"/>
        <v>-5414.2381060617508</v>
      </c>
      <c r="AN14">
        <f t="shared" si="9"/>
        <v>0</v>
      </c>
      <c r="AO14">
        <f t="shared" si="9"/>
        <v>0</v>
      </c>
      <c r="AP14">
        <f t="shared" si="9"/>
        <v>-16.611851001962613</v>
      </c>
      <c r="AQ14">
        <f t="shared" si="9"/>
        <v>-3303.338766966644</v>
      </c>
      <c r="AR14">
        <f t="shared" si="9"/>
        <v>-3319.9506179686068</v>
      </c>
      <c r="AS14">
        <f t="shared" si="9"/>
        <v>710.95589721409624</v>
      </c>
      <c r="AT14">
        <f t="shared" si="9"/>
        <v>8.2339838384694701</v>
      </c>
      <c r="AU14">
        <f t="shared" si="9"/>
        <v>-2600.7607369160414</v>
      </c>
      <c r="AW14">
        <v>11</v>
      </c>
      <c r="AX14">
        <f>IF(Z14&gt;0, (R14*SUMPRODUCT(K14:$K$98, X14:$X$98)-K14*$AZ$3)/Z14, 0)</f>
        <v>11628.684750861972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4.2172894000000002E-2</v>
      </c>
      <c r="Q15" s="4">
        <f t="shared" si="21"/>
        <v>50</v>
      </c>
      <c r="R15">
        <f t="shared" si="0"/>
        <v>250000</v>
      </c>
      <c r="S15">
        <f t="shared" si="1"/>
        <v>9944.9256391339059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8042.9537424967411</v>
      </c>
      <c r="AC15">
        <f t="shared" si="2"/>
        <v>6519.5202479882573</v>
      </c>
      <c r="AE15">
        <f t="shared" si="3"/>
        <v>0</v>
      </c>
      <c r="AF15">
        <f t="shared" si="4"/>
        <v>0</v>
      </c>
      <c r="AG15">
        <f t="shared" si="4"/>
        <v>-32.778124666581398</v>
      </c>
      <c r="AH15">
        <f t="shared" si="5"/>
        <v>-7292.1969013751905</v>
      </c>
      <c r="AI15">
        <f t="shared" si="6"/>
        <v>-7324.9750260417723</v>
      </c>
      <c r="AJ15">
        <f t="shared" si="7"/>
        <v>1523.4334945084838</v>
      </c>
      <c r="AK15">
        <f t="shared" si="22"/>
        <v>32.976110344236645</v>
      </c>
      <c r="AL15">
        <f t="shared" si="8"/>
        <v>-5768.5654211890514</v>
      </c>
      <c r="AN15">
        <f t="shared" si="9"/>
        <v>0</v>
      </c>
      <c r="AO15">
        <f t="shared" si="9"/>
        <v>0</v>
      </c>
      <c r="AP15">
        <f t="shared" si="9"/>
        <v>-14.937067318559361</v>
      </c>
      <c r="AQ15">
        <f t="shared" si="9"/>
        <v>-3323.0710153190548</v>
      </c>
      <c r="AR15">
        <f t="shared" si="9"/>
        <v>-3338.0080826376143</v>
      </c>
      <c r="AS15">
        <f t="shared" si="9"/>
        <v>694.23217143418901</v>
      </c>
      <c r="AT15">
        <f t="shared" si="9"/>
        <v>15.027289850364609</v>
      </c>
      <c r="AU15">
        <f t="shared" si="9"/>
        <v>-2628.7486213530606</v>
      </c>
      <c r="AW15">
        <v>12</v>
      </c>
      <c r="AX15">
        <f>IF(Z15&gt;0, (R15*SUMPRODUCT(K15:$K$98, X15:$X$98)-K15*$AZ$3)/Z15, 0)</f>
        <v>9944.9256391339059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4.6777600000000003E-2</v>
      </c>
      <c r="Q16" s="4">
        <f t="shared" si="21"/>
        <v>50</v>
      </c>
      <c r="R16">
        <f t="shared" si="0"/>
        <v>250000</v>
      </c>
      <c r="S16">
        <f t="shared" si="1"/>
        <v>8043.424720013556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6519.5202479882573</v>
      </c>
      <c r="AC16">
        <f t="shared" si="2"/>
        <v>4973.5811211941473</v>
      </c>
      <c r="AE16">
        <f t="shared" si="3"/>
        <v>0</v>
      </c>
      <c r="AF16">
        <f t="shared" si="4"/>
        <v>0</v>
      </c>
      <c r="AG16">
        <f t="shared" si="4"/>
        <v>-30.917061415512105</v>
      </c>
      <c r="AH16">
        <f t="shared" si="5"/>
        <v>-7666.4100220173905</v>
      </c>
      <c r="AI16">
        <f t="shared" si="6"/>
        <v>-7697.3270834329023</v>
      </c>
      <c r="AJ16">
        <f t="shared" si="7"/>
        <v>1545.9391267941101</v>
      </c>
      <c r="AK16">
        <f t="shared" si="22"/>
        <v>46.28859376071663</v>
      </c>
      <c r="AL16">
        <f t="shared" si="8"/>
        <v>-6105.0993628780752</v>
      </c>
      <c r="AN16">
        <f t="shared" si="9"/>
        <v>0</v>
      </c>
      <c r="AO16">
        <f t="shared" si="9"/>
        <v>0</v>
      </c>
      <c r="AP16">
        <f t="shared" si="9"/>
        <v>-13.327950510995294</v>
      </c>
      <c r="AQ16">
        <f t="shared" si="9"/>
        <v>-3304.8914965501958</v>
      </c>
      <c r="AR16">
        <f t="shared" si="9"/>
        <v>-3318.2194470611912</v>
      </c>
      <c r="AS16">
        <f t="shared" si="9"/>
        <v>666.4346232008121</v>
      </c>
      <c r="AT16">
        <f t="shared" si="9"/>
        <v>19.95442188295624</v>
      </c>
      <c r="AU16">
        <f t="shared" si="9"/>
        <v>-2631.8304019774228</v>
      </c>
      <c r="AW16">
        <v>13</v>
      </c>
      <c r="AX16">
        <f>IF(Z16&gt;0, (R16*SUMPRODUCT(K16:$K$98, X16:$X$98)-K16*$AZ$3)/Z16, 0)</f>
        <v>8043.424720013556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5.1668436999999998E-2</v>
      </c>
      <c r="Q17" s="4">
        <f t="shared" si="21"/>
        <v>50</v>
      </c>
      <c r="R17">
        <f t="shared" si="0"/>
        <v>250000</v>
      </c>
      <c r="S17">
        <f t="shared" si="1"/>
        <v>6093.0783721903854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4973.5811211941473</v>
      </c>
      <c r="AC17">
        <f t="shared" si="2"/>
        <v>3535.2594651076724</v>
      </c>
      <c r="AE17">
        <f t="shared" si="3"/>
        <v>0</v>
      </c>
      <c r="AF17">
        <f t="shared" si="4"/>
        <v>0</v>
      </c>
      <c r="AG17">
        <f t="shared" si="4"/>
        <v>-29.010454561384471</v>
      </c>
      <c r="AH17">
        <f t="shared" si="5"/>
        <v>-7987.1811998625899</v>
      </c>
      <c r="AI17">
        <f t="shared" si="6"/>
        <v>-8016.1916544239748</v>
      </c>
      <c r="AJ17">
        <f t="shared" si="7"/>
        <v>1438.3216560864748</v>
      </c>
      <c r="AK17">
        <f t="shared" si="22"/>
        <v>68.635419472479228</v>
      </c>
      <c r="AL17">
        <f t="shared" si="8"/>
        <v>-6509.2345788650209</v>
      </c>
      <c r="AN17">
        <f t="shared" si="9"/>
        <v>0</v>
      </c>
      <c r="AO17">
        <f t="shared" si="9"/>
        <v>0</v>
      </c>
      <c r="AP17">
        <f t="shared" si="9"/>
        <v>-11.75600360459566</v>
      </c>
      <c r="AQ17">
        <f t="shared" si="9"/>
        <v>-3236.6721720082633</v>
      </c>
      <c r="AR17">
        <f t="shared" si="9"/>
        <v>-3248.4281756128589</v>
      </c>
      <c r="AS17">
        <f t="shared" si="9"/>
        <v>582.85589899125148</v>
      </c>
      <c r="AT17">
        <f t="shared" si="9"/>
        <v>27.813360766688181</v>
      </c>
      <c r="AU17">
        <f t="shared" si="9"/>
        <v>-2637.7589158549195</v>
      </c>
      <c r="AW17">
        <v>14</v>
      </c>
      <c r="AX17">
        <f>IF(Z17&gt;0, (R17*SUMPRODUCT(K17:$K$98, X17:$X$98)-K17*$AZ$3)/Z17, 0)</f>
        <v>6093.0783721903854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5.7177164000000003E-2</v>
      </c>
      <c r="Q18" s="4">
        <f t="shared" si="21"/>
        <v>50</v>
      </c>
      <c r="R18">
        <f t="shared" si="0"/>
        <v>250000</v>
      </c>
      <c r="S18">
        <f t="shared" si="1"/>
        <v>4163.4513008108406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3535.2594651076724</v>
      </c>
      <c r="AC18">
        <f t="shared" si="2"/>
        <v>2253.3942816414674</v>
      </c>
      <c r="AE18">
        <f t="shared" si="3"/>
        <v>0</v>
      </c>
      <c r="AF18">
        <f t="shared" si="4"/>
        <v>0</v>
      </c>
      <c r="AG18">
        <f t="shared" si="4"/>
        <v>-27.061614497599795</v>
      </c>
      <c r="AH18">
        <f t="shared" si="5"/>
        <v>-8293.6775908541385</v>
      </c>
      <c r="AI18">
        <f t="shared" si="6"/>
        <v>-8320.7392053517378</v>
      </c>
      <c r="AJ18">
        <f t="shared" si="7"/>
        <v>1281.8651834662051</v>
      </c>
      <c r="AK18">
        <f t="shared" si="22"/>
        <v>76.361604446325728</v>
      </c>
      <c r="AL18">
        <f t="shared" si="8"/>
        <v>-6962.5124174392067</v>
      </c>
      <c r="AN18">
        <f t="shared" si="9"/>
        <v>0</v>
      </c>
      <c r="AO18">
        <f t="shared" si="9"/>
        <v>0</v>
      </c>
      <c r="AP18">
        <f t="shared" si="9"/>
        <v>-10.233546680165309</v>
      </c>
      <c r="AQ18">
        <f t="shared" si="9"/>
        <v>-3136.3146047245109</v>
      </c>
      <c r="AR18">
        <f t="shared" si="9"/>
        <v>-3146.548151404676</v>
      </c>
      <c r="AS18">
        <f t="shared" si="9"/>
        <v>484.74665818048544</v>
      </c>
      <c r="AT18">
        <f t="shared" si="9"/>
        <v>28.876697055273741</v>
      </c>
      <c r="AU18">
        <f t="shared" si="9"/>
        <v>-2632.9247961689166</v>
      </c>
      <c r="AW18">
        <v>15</v>
      </c>
      <c r="AX18">
        <f>IF(Z18&gt;0, (R18*SUMPRODUCT(K18:$K$98, X18:$X$98)-K18*$AZ$3)/Z18, 0)</f>
        <v>4163.4513008108406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6.3388860000000005E-2</v>
      </c>
      <c r="Q19" s="4">
        <f t="shared" si="21"/>
        <v>50</v>
      </c>
      <c r="R19">
        <f t="shared" si="0"/>
        <v>250000</v>
      </c>
      <c r="S19">
        <f t="shared" si="1"/>
        <v>1910.0368537572924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2253.3942816414674</v>
      </c>
      <c r="AC19">
        <f t="shared" si="2"/>
        <v>957.90615276341487</v>
      </c>
      <c r="AE19">
        <f t="shared" si="3"/>
        <v>0</v>
      </c>
      <c r="AF19">
        <f t="shared" si="4"/>
        <v>0</v>
      </c>
      <c r="AG19">
        <f t="shared" si="4"/>
        <v>-25.075593459861473</v>
      </c>
      <c r="AH19">
        <f t="shared" si="5"/>
        <v>-8577.0244638116201</v>
      </c>
      <c r="AI19">
        <f t="shared" si="6"/>
        <v>-8602.100057271482</v>
      </c>
      <c r="AJ19">
        <f t="shared" si="7"/>
        <v>1295.4881288780525</v>
      </c>
      <c r="AK19">
        <f t="shared" si="22"/>
        <v>50.250692480604727</v>
      </c>
      <c r="AL19">
        <f t="shared" si="8"/>
        <v>-7256.3612359128247</v>
      </c>
      <c r="AN19">
        <f t="shared" si="9"/>
        <v>0</v>
      </c>
      <c r="AO19">
        <f t="shared" si="9"/>
        <v>0</v>
      </c>
      <c r="AP19">
        <f t="shared" si="9"/>
        <v>-8.8431580299833925</v>
      </c>
      <c r="AQ19">
        <f t="shared" si="9"/>
        <v>-3024.7731875989166</v>
      </c>
      <c r="AR19">
        <f t="shared" si="9"/>
        <v>-3033.6163456289</v>
      </c>
      <c r="AS19">
        <f t="shared" si="9"/>
        <v>456.86680428816459</v>
      </c>
      <c r="AT19">
        <f t="shared" si="9"/>
        <v>17.721407688053205</v>
      </c>
      <c r="AU19">
        <f t="shared" si="9"/>
        <v>-2559.0281336526823</v>
      </c>
      <c r="AW19">
        <v>16</v>
      </c>
      <c r="AX19">
        <f>IF(Z19&gt;0, (R19*SUMPRODUCT(K19:$K$98, X19:$X$98)-K19*$AZ$3)/Z19, 0)</f>
        <v>1910.0368537572924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7.0498397000000004E-2</v>
      </c>
      <c r="Q20" s="4">
        <f t="shared" si="21"/>
        <v>50</v>
      </c>
      <c r="R20">
        <f t="shared" si="0"/>
        <v>250000</v>
      </c>
      <c r="S20">
        <f t="shared" si="1"/>
        <v>-1638.4198773469743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957.90615276341487</v>
      </c>
      <c r="AC20">
        <f t="shared" si="2"/>
        <v>-755.54252765739875</v>
      </c>
      <c r="AE20">
        <f t="shared" si="3"/>
        <v>0</v>
      </c>
      <c r="AF20">
        <f t="shared" si="4"/>
        <v>0</v>
      </c>
      <c r="AG20">
        <f t="shared" si="4"/>
        <v>-23.057048382518943</v>
      </c>
      <c r="AH20">
        <f t="shared" si="5"/>
        <v>-8838.9457137195895</v>
      </c>
      <c r="AI20">
        <f t="shared" si="6"/>
        <v>-8862.002762102109</v>
      </c>
      <c r="AJ20">
        <f t="shared" si="7"/>
        <v>1713.4486804208136</v>
      </c>
      <c r="AK20">
        <f t="shared" si="22"/>
        <v>4.1189964568826838</v>
      </c>
      <c r="AL20">
        <f t="shared" si="8"/>
        <v>-7144.4350852244124</v>
      </c>
      <c r="AN20">
        <f t="shared" si="9"/>
        <v>0</v>
      </c>
      <c r="AO20">
        <f t="shared" si="9"/>
        <v>0</v>
      </c>
      <c r="AP20">
        <f t="shared" si="9"/>
        <v>-7.7125087585621293</v>
      </c>
      <c r="AQ20">
        <f t="shared" si="9"/>
        <v>-2956.5990018567163</v>
      </c>
      <c r="AR20">
        <f t="shared" si="9"/>
        <v>-2964.3115106152791</v>
      </c>
      <c r="AS20">
        <f t="shared" si="9"/>
        <v>573.14308995037698</v>
      </c>
      <c r="AT20">
        <f t="shared" si="9"/>
        <v>1.3777911085219097</v>
      </c>
      <c r="AU20">
        <f t="shared" si="9"/>
        <v>-2389.7906295563798</v>
      </c>
      <c r="AW20">
        <v>17</v>
      </c>
      <c r="AX20">
        <f>IF(Z20&gt;0, (R20*SUMPRODUCT(K20:$K$98, X20:$X$98)-K20*$AZ$3)/Z20, 0)</f>
        <v>-1638.4198773469743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7.8701599999999997E-2</v>
      </c>
      <c r="Q21" s="4">
        <f t="shared" si="21"/>
        <v>50</v>
      </c>
      <c r="R21">
        <f t="shared" si="0"/>
        <v>250000</v>
      </c>
      <c r="S21">
        <f t="shared" si="1"/>
        <v>-6013.6675187632281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-755.54252765739875</v>
      </c>
      <c r="AC21">
        <f t="shared" si="2"/>
        <v>-2527.1657534032311</v>
      </c>
      <c r="AE21">
        <f t="shared" si="3"/>
        <v>0</v>
      </c>
      <c r="AF21">
        <f t="shared" si="4"/>
        <v>0</v>
      </c>
      <c r="AG21">
        <f t="shared" si="4"/>
        <v>-21.011851299712099</v>
      </c>
      <c r="AH21">
        <f t="shared" si="5"/>
        <v>-9073.1329949082628</v>
      </c>
      <c r="AI21">
        <f t="shared" si="6"/>
        <v>-9094.1448462079752</v>
      </c>
      <c r="AJ21">
        <f t="shared" si="7"/>
        <v>1771.6232257458323</v>
      </c>
      <c r="AK21">
        <f t="shared" si="22"/>
        <v>-1.208868044251838</v>
      </c>
      <c r="AL21">
        <f t="shared" si="8"/>
        <v>-7323.730488506395</v>
      </c>
      <c r="AN21">
        <f t="shared" si="9"/>
        <v>0</v>
      </c>
      <c r="AO21">
        <f t="shared" si="9"/>
        <v>0</v>
      </c>
      <c r="AP21">
        <f t="shared" si="9"/>
        <v>-6.6835269034458484</v>
      </c>
      <c r="AQ21">
        <f t="shared" si="9"/>
        <v>-2886.0154969230375</v>
      </c>
      <c r="AR21">
        <f t="shared" si="9"/>
        <v>-2892.6990238264834</v>
      </c>
      <c r="AS21">
        <f t="shared" si="9"/>
        <v>563.5244283403066</v>
      </c>
      <c r="AT21">
        <f t="shared" si="9"/>
        <v>-0.38452119145654862</v>
      </c>
      <c r="AU21">
        <f t="shared" si="9"/>
        <v>-2329.5591166776335</v>
      </c>
      <c r="AW21">
        <v>18</v>
      </c>
      <c r="AX21">
        <f>IF(Z21&gt;0, (R21*SUMPRODUCT(K21:$K$98, X21:$X$98)-K21*$AZ$3)/Z21, 0)</f>
        <v>-6013.6675187632281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8.8159118999999994E-2</v>
      </c>
      <c r="Q22" s="4">
        <f t="shared" si="21"/>
        <v>50</v>
      </c>
      <c r="R22">
        <f t="shared" si="0"/>
        <v>250000</v>
      </c>
      <c r="S22">
        <f t="shared" si="1"/>
        <v>-10266.268804735013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-2527.1657534032311</v>
      </c>
      <c r="AC22">
        <f t="shared" si="2"/>
        <v>-3890.7816943097864</v>
      </c>
      <c r="AE22">
        <f t="shared" si="3"/>
        <v>0</v>
      </c>
      <c r="AF22">
        <f t="shared" si="4"/>
        <v>0</v>
      </c>
      <c r="AG22">
        <f t="shared" si="4"/>
        <v>-18.949346487573354</v>
      </c>
      <c r="AH22">
        <f t="shared" si="5"/>
        <v>-9261.9314957081169</v>
      </c>
      <c r="AI22">
        <f t="shared" si="6"/>
        <v>-9280.880842195691</v>
      </c>
      <c r="AJ22">
        <f t="shared" si="7"/>
        <v>1363.6159409065554</v>
      </c>
      <c r="AK22">
        <f t="shared" si="22"/>
        <v>-53.070480821467854</v>
      </c>
      <c r="AL22">
        <f t="shared" si="8"/>
        <v>-7970.3353821106039</v>
      </c>
      <c r="AN22">
        <f t="shared" si="9"/>
        <v>0</v>
      </c>
      <c r="AO22">
        <f t="shared" si="9"/>
        <v>0</v>
      </c>
      <c r="AP22">
        <f t="shared" si="9"/>
        <v>-5.6278970969101829</v>
      </c>
      <c r="AQ22">
        <f t="shared" si="9"/>
        <v>-2750.764909526536</v>
      </c>
      <c r="AR22">
        <f t="shared" si="9"/>
        <v>-2756.3928066234462</v>
      </c>
      <c r="AS22">
        <f t="shared" si="9"/>
        <v>404.98970242383365</v>
      </c>
      <c r="AT22">
        <f t="shared" si="9"/>
        <v>-15.761768098051951</v>
      </c>
      <c r="AU22">
        <f t="shared" si="9"/>
        <v>-2367.1648722976647</v>
      </c>
      <c r="AW22">
        <v>19</v>
      </c>
      <c r="AX22">
        <f>IF(Z22&gt;0, (R22*SUMPRODUCT(K22:$K$98, X22:$X$98)-K22*$AZ$3)/Z22, 0)</f>
        <v>-10266.268804735013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9.9426106E-2</v>
      </c>
      <c r="Q23" s="4">
        <f t="shared" si="21"/>
        <v>50</v>
      </c>
      <c r="R23">
        <f t="shared" si="0"/>
        <v>250000</v>
      </c>
      <c r="S23">
        <f t="shared" si="1"/>
        <v>-12870.988916772831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-3890.7816943097864</v>
      </c>
      <c r="AC23">
        <f t="shared" si="2"/>
        <v>-4344.1629679965772</v>
      </c>
      <c r="AE23">
        <f t="shared" si="3"/>
        <v>0</v>
      </c>
      <c r="AF23">
        <f t="shared" si="4"/>
        <v>0</v>
      </c>
      <c r="AG23">
        <f t="shared" si="4"/>
        <v>-16.875793290193425</v>
      </c>
      <c r="AH23">
        <f t="shared" si="5"/>
        <v>-9420.2986625209796</v>
      </c>
      <c r="AI23">
        <f t="shared" si="6"/>
        <v>-9437.1744558111732</v>
      </c>
      <c r="AJ23">
        <f t="shared" si="7"/>
        <v>453.38127368679079</v>
      </c>
      <c r="AK23">
        <f t="shared" si="22"/>
        <v>-272.35471860168508</v>
      </c>
      <c r="AL23">
        <f t="shared" si="8"/>
        <v>-9256.1479007260677</v>
      </c>
      <c r="AN23">
        <f t="shared" si="9"/>
        <v>0</v>
      </c>
      <c r="AO23">
        <f t="shared" si="9"/>
        <v>0</v>
      </c>
      <c r="AP23">
        <f t="shared" si="9"/>
        <v>-4.4750519934166046</v>
      </c>
      <c r="AQ23">
        <f t="shared" si="9"/>
        <v>-2498.0352380110899</v>
      </c>
      <c r="AR23">
        <f t="shared" si="9"/>
        <v>-2502.5102900045063</v>
      </c>
      <c r="AS23">
        <f t="shared" si="9"/>
        <v>120.2257421444499</v>
      </c>
      <c r="AT23">
        <f t="shared" si="9"/>
        <v>-72.221880502834708</v>
      </c>
      <c r="AU23">
        <f t="shared" si="9"/>
        <v>-2454.5064283628913</v>
      </c>
      <c r="AW23">
        <v>20</v>
      </c>
      <c r="AX23">
        <f>IF(Z23&gt;0, (R23*SUMPRODUCT(K23:$K$98, X23:$X$98)-K23*$AZ$3)/Z23, 0)</f>
        <v>-12870.988916772831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0.112419382</v>
      </c>
      <c r="Q24" s="4">
        <f t="shared" si="21"/>
        <v>50</v>
      </c>
      <c r="R24">
        <f t="shared" si="0"/>
        <v>250000</v>
      </c>
      <c r="S24">
        <f t="shared" si="1"/>
        <v>-16174.899261252211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-4344.1629679965772</v>
      </c>
      <c r="AC24">
        <f t="shared" si="2"/>
        <v>-4790.9628168650215</v>
      </c>
      <c r="AE24">
        <f t="shared" si="3"/>
        <v>0</v>
      </c>
      <c r="AF24">
        <f t="shared" si="4"/>
        <v>0</v>
      </c>
      <c r="AG24">
        <f t="shared" si="4"/>
        <v>-14.8098691048482</v>
      </c>
      <c r="AH24">
        <f t="shared" si="5"/>
        <v>-9485.8312622164576</v>
      </c>
      <c r="AI24">
        <f t="shared" si="6"/>
        <v>-9500.6411313213066</v>
      </c>
      <c r="AJ24">
        <f t="shared" si="7"/>
        <v>446.79984886844431</v>
      </c>
      <c r="AK24">
        <f t="shared" si="22"/>
        <v>-304.09140775976044</v>
      </c>
      <c r="AL24">
        <f t="shared" si="8"/>
        <v>-9357.9326902126231</v>
      </c>
      <c r="AN24">
        <f t="shared" si="9"/>
        <v>0</v>
      </c>
      <c r="AO24">
        <f t="shared" si="9"/>
        <v>0</v>
      </c>
      <c r="AP24">
        <f t="shared" si="9"/>
        <v>-3.5064454410398889</v>
      </c>
      <c r="AQ24">
        <f t="shared" si="9"/>
        <v>-2245.9043728471552</v>
      </c>
      <c r="AR24">
        <f t="shared" si="9"/>
        <v>-2249.4108182881951</v>
      </c>
      <c r="AS24">
        <f t="shared" si="9"/>
        <v>105.78616745567288</v>
      </c>
      <c r="AT24">
        <f t="shared" si="9"/>
        <v>-71.997930761559104</v>
      </c>
      <c r="AU24">
        <f t="shared" si="9"/>
        <v>-2215.6225815940816</v>
      </c>
      <c r="AW24">
        <v>21</v>
      </c>
      <c r="AX24">
        <f>IF(Z24&gt;0, (R24*SUMPRODUCT(K24:$K$98, X24:$X$98)-K24*$AZ$3)/Z24, 0)</f>
        <v>-16174.899261252211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0.12734142500000001</v>
      </c>
      <c r="Q25" s="4">
        <f t="shared" si="21"/>
        <v>50</v>
      </c>
      <c r="R25">
        <f t="shared" si="0"/>
        <v>250000</v>
      </c>
      <c r="S25">
        <f t="shared" si="1"/>
        <v>-20372.040650745359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-4790.9628168650215</v>
      </c>
      <c r="AC25">
        <f t="shared" si="2"/>
        <v>-5205.407020834813</v>
      </c>
      <c r="AE25">
        <f t="shared" si="3"/>
        <v>0</v>
      </c>
      <c r="AF25">
        <f t="shared" si="4"/>
        <v>0</v>
      </c>
      <c r="AG25">
        <f t="shared" si="4"/>
        <v>-12.775860577924874</v>
      </c>
      <c r="AH25">
        <f t="shared" si="5"/>
        <v>-9429.5491793742203</v>
      </c>
      <c r="AI25">
        <f t="shared" si="6"/>
        <v>-9442.3250399521457</v>
      </c>
      <c r="AJ25">
        <f t="shared" si="7"/>
        <v>414.44420396979149</v>
      </c>
      <c r="AK25">
        <f t="shared" si="22"/>
        <v>-335.36739718055156</v>
      </c>
      <c r="AL25">
        <f t="shared" si="8"/>
        <v>-9363.2482331629053</v>
      </c>
      <c r="AN25">
        <f t="shared" si="9"/>
        <v>0</v>
      </c>
      <c r="AO25">
        <f t="shared" si="9"/>
        <v>0</v>
      </c>
      <c r="AP25">
        <f t="shared" si="9"/>
        <v>-2.7007725245381402</v>
      </c>
      <c r="AQ25">
        <f t="shared" si="9"/>
        <v>-1993.3739247623789</v>
      </c>
      <c r="AR25">
        <f t="shared" si="9"/>
        <v>-1996.0746972869172</v>
      </c>
      <c r="AS25">
        <f t="shared" si="9"/>
        <v>87.612064346549076</v>
      </c>
      <c r="AT25">
        <f t="shared" si="9"/>
        <v>-70.895502217371615</v>
      </c>
      <c r="AU25">
        <f t="shared" si="9"/>
        <v>-1979.3581351577398</v>
      </c>
      <c r="AW25">
        <v>22</v>
      </c>
      <c r="AX25">
        <f>IF(Z25&gt;0, (R25*SUMPRODUCT(K25:$K$98, X25:$X$98)-K25*$AZ$3)/Z25, 0)</f>
        <v>-20372.040650745359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0.14457818</v>
      </c>
      <c r="Q26" s="4">
        <f t="shared" si="21"/>
        <v>50</v>
      </c>
      <c r="R26">
        <f t="shared" si="0"/>
        <v>250000</v>
      </c>
      <c r="S26">
        <f t="shared" si="1"/>
        <v>-25754.805723253055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-5205.407020834813</v>
      </c>
      <c r="AC26">
        <f t="shared" si="2"/>
        <v>-5563.5486519566894</v>
      </c>
      <c r="AE26">
        <f t="shared" si="3"/>
        <v>0</v>
      </c>
      <c r="AF26">
        <f t="shared" si="4"/>
        <v>0</v>
      </c>
      <c r="AG26">
        <f t="shared" si="4"/>
        <v>-10.800991301855499</v>
      </c>
      <c r="AH26">
        <f t="shared" si="5"/>
        <v>-9235.5533514506333</v>
      </c>
      <c r="AI26">
        <f t="shared" si="6"/>
        <v>-9246.3543427524892</v>
      </c>
      <c r="AJ26">
        <f t="shared" si="7"/>
        <v>358.14163112187634</v>
      </c>
      <c r="AK26">
        <f t="shared" si="22"/>
        <v>-364.37849145843694</v>
      </c>
      <c r="AL26">
        <f t="shared" si="8"/>
        <v>-9252.5912030890504</v>
      </c>
      <c r="AN26">
        <f t="shared" si="9"/>
        <v>0</v>
      </c>
      <c r="AO26">
        <f t="shared" si="9"/>
        <v>0</v>
      </c>
      <c r="AP26">
        <f t="shared" si="9"/>
        <v>-2.0386535920544904</v>
      </c>
      <c r="AQ26">
        <f t="shared" si="9"/>
        <v>-1743.182036570222</v>
      </c>
      <c r="AR26">
        <f t="shared" si="9"/>
        <v>-1745.2206901622765</v>
      </c>
      <c r="AS26">
        <f t="shared" si="9"/>
        <v>67.59812153773693</v>
      </c>
      <c r="AT26">
        <f t="shared" si="9"/>
        <v>-68.775309572883955</v>
      </c>
      <c r="AU26">
        <f t="shared" si="9"/>
        <v>-1746.3978781974236</v>
      </c>
      <c r="AW26">
        <v>23</v>
      </c>
      <c r="AX26">
        <f>IF(Z26&gt;0, (R26*SUMPRODUCT(K26:$K$98, X26:$X$98)-K26*$AZ$3)/Z26, 0)</f>
        <v>-25754.805723253055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0.16385111999999999</v>
      </c>
      <c r="Q27" s="4">
        <f t="shared" si="21"/>
        <v>50</v>
      </c>
      <c r="R27">
        <f t="shared" si="0"/>
        <v>250000</v>
      </c>
      <c r="S27">
        <f t="shared" si="1"/>
        <v>-32761.140908540714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-5563.5486519566894</v>
      </c>
      <c r="AC27">
        <f t="shared" si="2"/>
        <v>-5846.7018549193172</v>
      </c>
      <c r="AE27">
        <f t="shared" si="3"/>
        <v>0</v>
      </c>
      <c r="AF27">
        <f t="shared" si="4"/>
        <v>0</v>
      </c>
      <c r="AG27">
        <f t="shared" si="4"/>
        <v>-8.9232268669176626</v>
      </c>
      <c r="AH27">
        <f t="shared" si="5"/>
        <v>-8848.7726095964081</v>
      </c>
      <c r="AI27">
        <f t="shared" si="6"/>
        <v>-8857.6958364633265</v>
      </c>
      <c r="AJ27">
        <f t="shared" si="7"/>
        <v>283.1532029626278</v>
      </c>
      <c r="AK27">
        <f t="shared" si="22"/>
        <v>-389.44840563696829</v>
      </c>
      <c r="AL27">
        <f t="shared" si="8"/>
        <v>-8963.991039137667</v>
      </c>
      <c r="AN27">
        <f t="shared" si="9"/>
        <v>0</v>
      </c>
      <c r="AO27">
        <f t="shared" si="9"/>
        <v>0</v>
      </c>
      <c r="AP27">
        <f t="shared" si="9"/>
        <v>-1.503778019449816</v>
      </c>
      <c r="AQ27">
        <f t="shared" si="9"/>
        <v>-1491.2306890631755</v>
      </c>
      <c r="AR27">
        <f t="shared" si="9"/>
        <v>-1492.7344670826255</v>
      </c>
      <c r="AS27">
        <f t="shared" si="9"/>
        <v>47.71811465767378</v>
      </c>
      <c r="AT27">
        <f t="shared" si="9"/>
        <v>-65.631409000469233</v>
      </c>
      <c r="AU27">
        <f t="shared" si="9"/>
        <v>-1510.6477614254209</v>
      </c>
      <c r="AW27">
        <v>24</v>
      </c>
      <c r="AX27">
        <f>IF(Z27&gt;0, (R27*SUMPRODUCT(K27:$K$98, X27:$X$98)-K27*$AZ$3)/Z27, 0)</f>
        <v>-32761.140908540714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0.185300933</v>
      </c>
      <c r="Q28" s="4">
        <f t="shared" si="21"/>
        <v>50</v>
      </c>
      <c r="R28">
        <f t="shared" si="0"/>
        <v>250000</v>
      </c>
      <c r="S28">
        <f t="shared" si="1"/>
        <v>-42018.835774278246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-5846.7018549193172</v>
      </c>
      <c r="AC28">
        <f t="shared" si="2"/>
        <v>-6034.3353711185737</v>
      </c>
      <c r="AE28">
        <f t="shared" si="3"/>
        <v>0</v>
      </c>
      <c r="AF28">
        <f t="shared" si="4"/>
        <v>0</v>
      </c>
      <c r="AG28">
        <f t="shared" si="4"/>
        <v>-7.1805123344379771</v>
      </c>
      <c r="AH28">
        <f t="shared" si="5"/>
        <v>-8267.4113190525495</v>
      </c>
      <c r="AI28">
        <f t="shared" si="6"/>
        <v>-8274.5918313869879</v>
      </c>
      <c r="AJ28">
        <f t="shared" si="7"/>
        <v>187.63351619925652</v>
      </c>
      <c r="AK28">
        <f t="shared" si="22"/>
        <v>-409.26912984435222</v>
      </c>
      <c r="AL28">
        <f t="shared" si="8"/>
        <v>-8496.2274450320838</v>
      </c>
      <c r="AN28">
        <f t="shared" si="9"/>
        <v>0</v>
      </c>
      <c r="AO28">
        <f t="shared" si="9"/>
        <v>0</v>
      </c>
      <c r="AP28">
        <f t="shared" si="9"/>
        <v>-1.0804364010949776</v>
      </c>
      <c r="AQ28">
        <f t="shared" si="9"/>
        <v>-1243.9797769149245</v>
      </c>
      <c r="AR28">
        <f t="shared" si="9"/>
        <v>-1245.0602133160196</v>
      </c>
      <c r="AS28">
        <f t="shared" si="9"/>
        <v>28.232815643925552</v>
      </c>
      <c r="AT28">
        <f t="shared" si="9"/>
        <v>-61.581854487952143</v>
      </c>
      <c r="AU28">
        <f t="shared" si="9"/>
        <v>-1278.4092521600462</v>
      </c>
      <c r="AW28">
        <v>25</v>
      </c>
      <c r="AX28">
        <f>IF(Z28&gt;0, (R28*SUMPRODUCT(K28:$K$98, X28:$X$98)-K28*$AZ$3)/Z28, 0)</f>
        <v>-42018.835774278246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0.20871278500000001</v>
      </c>
      <c r="Q29" s="4">
        <f t="shared" si="21"/>
        <v>50</v>
      </c>
      <c r="R29">
        <f t="shared" si="0"/>
        <v>250000</v>
      </c>
      <c r="S29">
        <f t="shared" si="1"/>
        <v>-54495.033845301798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-6034.3353711185737</v>
      </c>
      <c r="AC29">
        <f t="shared" si="2"/>
        <v>-6114.3891008335686</v>
      </c>
      <c r="AE29">
        <f t="shared" si="3"/>
        <v>0</v>
      </c>
      <c r="AF29">
        <f t="shared" si="4"/>
        <v>0</v>
      </c>
      <c r="AG29">
        <f t="shared" si="4"/>
        <v>-5.610042484046196</v>
      </c>
      <c r="AH29">
        <f t="shared" si="5"/>
        <v>-7493.3236352370086</v>
      </c>
      <c r="AI29">
        <f t="shared" si="6"/>
        <v>-7498.9336777210547</v>
      </c>
      <c r="AJ29">
        <f t="shared" si="7"/>
        <v>80.053729714994915</v>
      </c>
      <c r="AK29">
        <f t="shared" si="22"/>
        <v>-422.40347597830021</v>
      </c>
      <c r="AL29">
        <f t="shared" si="8"/>
        <v>-7841.2834239843596</v>
      </c>
      <c r="AN29">
        <f t="shared" si="9"/>
        <v>0</v>
      </c>
      <c r="AO29">
        <f t="shared" si="9"/>
        <v>0</v>
      </c>
      <c r="AP29">
        <f t="shared" si="9"/>
        <v>-0.75368852392510544</v>
      </c>
      <c r="AQ29">
        <f t="shared" si="9"/>
        <v>-1006.7004030710261</v>
      </c>
      <c r="AR29">
        <f t="shared" si="9"/>
        <v>-1007.4540915949513</v>
      </c>
      <c r="AS29">
        <f t="shared" si="9"/>
        <v>10.754923435103354</v>
      </c>
      <c r="AT29">
        <f t="shared" si="9"/>
        <v>-56.748349627702616</v>
      </c>
      <c r="AU29">
        <f t="shared" si="9"/>
        <v>-1053.4475177875504</v>
      </c>
      <c r="AW29">
        <v>26</v>
      </c>
      <c r="AX29">
        <f>IF(Z29&gt;0, (R29*SUMPRODUCT(K29:$K$98, X29:$X$98)-K29*$AZ$3)/Z29, 0)</f>
        <v>-54495.033845301798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0.23444695300000001</v>
      </c>
      <c r="Q30" s="4">
        <f t="shared" si="21"/>
        <v>50</v>
      </c>
      <c r="R30">
        <f t="shared" si="0"/>
        <v>250000</v>
      </c>
      <c r="S30">
        <f t="shared" si="1"/>
        <v>-71742.418461711117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-6114.3891008335686</v>
      </c>
      <c r="AC30">
        <f t="shared" si="2"/>
        <v>-6081.86981890466</v>
      </c>
      <c r="AE30">
        <f t="shared" si="3"/>
        <v>0</v>
      </c>
      <c r="AF30">
        <f t="shared" si="4"/>
        <v>0</v>
      </c>
      <c r="AG30">
        <f t="shared" si="4"/>
        <v>-4.2386846926205521</v>
      </c>
      <c r="AH30">
        <f t="shared" si="5"/>
        <v>-6576.286832925909</v>
      </c>
      <c r="AI30">
        <f t="shared" si="6"/>
        <v>-6580.5255176185292</v>
      </c>
      <c r="AJ30">
        <f t="shared" si="7"/>
        <v>-32.51928192890864</v>
      </c>
      <c r="AK30">
        <f t="shared" si="22"/>
        <v>-428.00723705834986</v>
      </c>
      <c r="AL30">
        <f t="shared" si="8"/>
        <v>-7041.0520366057881</v>
      </c>
      <c r="AN30">
        <f t="shared" si="9"/>
        <v>0</v>
      </c>
      <c r="AO30">
        <f t="shared" si="9"/>
        <v>0</v>
      </c>
      <c r="AP30">
        <f t="shared" si="9"/>
        <v>-0.50843898280405875</v>
      </c>
      <c r="AQ30">
        <f t="shared" si="9"/>
        <v>-788.83918725584181</v>
      </c>
      <c r="AR30">
        <f t="shared" si="9"/>
        <v>-789.34762623864583</v>
      </c>
      <c r="AS30">
        <f t="shared" si="9"/>
        <v>-3.9007550276712339</v>
      </c>
      <c r="AT30">
        <f t="shared" si="9"/>
        <v>-51.340352025142721</v>
      </c>
      <c r="AU30">
        <f t="shared" si="9"/>
        <v>-844.58873329145979</v>
      </c>
      <c r="AW30">
        <v>27</v>
      </c>
      <c r="AX30">
        <f>IF(Z30&gt;0, (R30*SUMPRODUCT(K30:$K$98, X30:$X$98)-K30*$AZ$3)/Z30, 0)</f>
        <v>-71742.418461711117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0.26339700100000002</v>
      </c>
      <c r="Q31" s="4">
        <f t="shared" si="21"/>
        <v>50</v>
      </c>
      <c r="R31">
        <f t="shared" si="0"/>
        <v>250000</v>
      </c>
      <c r="S31">
        <f t="shared" si="1"/>
        <v>-96479.562891892812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-6081.86981890466</v>
      </c>
      <c r="AC31">
        <f t="shared" si="2"/>
        <v>-5942.8342874105574</v>
      </c>
      <c r="AE31">
        <f t="shared" si="3"/>
        <v>0</v>
      </c>
      <c r="AF31">
        <f t="shared" si="4"/>
        <v>0</v>
      </c>
      <c r="AG31">
        <f t="shared" si="4"/>
        <v>-3.0798410094734865</v>
      </c>
      <c r="AH31">
        <f t="shared" si="5"/>
        <v>-5582.2841811043018</v>
      </c>
      <c r="AI31">
        <f t="shared" si="6"/>
        <v>-5585.3640221137748</v>
      </c>
      <c r="AJ31">
        <f t="shared" si="7"/>
        <v>-139.03553149410254</v>
      </c>
      <c r="AK31">
        <f t="shared" si="22"/>
        <v>-425.73088732332621</v>
      </c>
      <c r="AL31">
        <f t="shared" si="8"/>
        <v>-6150.1304409312033</v>
      </c>
      <c r="AN31">
        <f t="shared" si="9"/>
        <v>0</v>
      </c>
      <c r="AO31">
        <f t="shared" si="9"/>
        <v>0</v>
      </c>
      <c r="AP31">
        <f t="shared" si="9"/>
        <v>-0.3298511515303022</v>
      </c>
      <c r="AQ31">
        <f t="shared" si="9"/>
        <v>-597.86296099142692</v>
      </c>
      <c r="AR31">
        <f t="shared" si="9"/>
        <v>-598.19281214295722</v>
      </c>
      <c r="AS31">
        <f t="shared" si="9"/>
        <v>-14.890713522513126</v>
      </c>
      <c r="AT31">
        <f t="shared" si="9"/>
        <v>-45.595802833219402</v>
      </c>
      <c r="AU31">
        <f t="shared" si="9"/>
        <v>-658.67932849868964</v>
      </c>
      <c r="AW31">
        <v>28</v>
      </c>
      <c r="AX31">
        <f>IF(Z31&gt;0, (R31*SUMPRODUCT(K31:$K$98, X31:$X$98)-K31*$AZ$3)/Z31, 0)</f>
        <v>-96479.562891892812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0.29593128600000002</v>
      </c>
      <c r="Q32" s="4">
        <f t="shared" si="21"/>
        <v>50</v>
      </c>
      <c r="R32">
        <f t="shared" si="0"/>
        <v>250000</v>
      </c>
      <c r="S32">
        <f t="shared" si="1"/>
        <v>-133612.0132246888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-5942.8342874105574</v>
      </c>
      <c r="AC32">
        <f t="shared" si="2"/>
        <v>-5712.2376780895347</v>
      </c>
      <c r="AE32">
        <f t="shared" si="3"/>
        <v>0</v>
      </c>
      <c r="AF32">
        <f t="shared" si="4"/>
        <v>0</v>
      </c>
      <c r="AG32">
        <f t="shared" si="4"/>
        <v>-2.1376212887697243</v>
      </c>
      <c r="AH32">
        <f t="shared" si="5"/>
        <v>-4557.106553045136</v>
      </c>
      <c r="AI32">
        <f t="shared" si="6"/>
        <v>-4559.2441743339059</v>
      </c>
      <c r="AJ32">
        <f t="shared" si="7"/>
        <v>-230.5966093210227</v>
      </c>
      <c r="AK32">
        <f t="shared" si="22"/>
        <v>-415.99840011873908</v>
      </c>
      <c r="AL32">
        <f t="shared" si="8"/>
        <v>-5205.8391837736681</v>
      </c>
      <c r="AN32">
        <f t="shared" si="9"/>
        <v>0</v>
      </c>
      <c r="AO32">
        <f t="shared" si="9"/>
        <v>0</v>
      </c>
      <c r="AP32">
        <f t="shared" si="9"/>
        <v>-0.20441014692326423</v>
      </c>
      <c r="AQ32">
        <f t="shared" si="9"/>
        <v>-435.77355116492504</v>
      </c>
      <c r="AR32">
        <f t="shared" si="9"/>
        <v>-435.97796131184833</v>
      </c>
      <c r="AS32">
        <f t="shared" si="9"/>
        <v>-22.050812760404995</v>
      </c>
      <c r="AT32">
        <f t="shared" si="9"/>
        <v>-39.77986864878882</v>
      </c>
      <c r="AU32">
        <f t="shared" si="9"/>
        <v>-497.80864272104213</v>
      </c>
      <c r="AW32">
        <v>29</v>
      </c>
      <c r="AX32">
        <f>IF(Z32&gt;0, (R32*SUMPRODUCT(K32:$K$98, X32:$X$98)-K32*$AZ$3)/Z32, 0)</f>
        <v>-133612.0132246888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0.33262349499999999</v>
      </c>
      <c r="Q33" s="4">
        <f t="shared" si="21"/>
        <v>50</v>
      </c>
      <c r="R33">
        <f t="shared" si="0"/>
        <v>250000</v>
      </c>
      <c r="S33">
        <f t="shared" si="1"/>
        <v>-192436.32460996541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-5712.2376780895347</v>
      </c>
      <c r="AC33">
        <f t="shared" si="2"/>
        <v>-5408.3151843326305</v>
      </c>
      <c r="AE33">
        <f t="shared" si="3"/>
        <v>0</v>
      </c>
      <c r="AF33">
        <f t="shared" si="4"/>
        <v>0</v>
      </c>
      <c r="AG33">
        <f t="shared" si="4"/>
        <v>-1.4052220118250371</v>
      </c>
      <c r="AH33">
        <f t="shared" si="5"/>
        <v>-3555.1153202849496</v>
      </c>
      <c r="AI33">
        <f t="shared" si="6"/>
        <v>-3556.5205422967747</v>
      </c>
      <c r="AJ33">
        <f t="shared" si="7"/>
        <v>-303.92249375690426</v>
      </c>
      <c r="AK33">
        <f t="shared" si="22"/>
        <v>-399.85663746626744</v>
      </c>
      <c r="AL33">
        <f t="shared" si="8"/>
        <v>-4260.2996735199467</v>
      </c>
      <c r="AN33">
        <f t="shared" si="9"/>
        <v>0</v>
      </c>
      <c r="AO33">
        <f t="shared" si="9"/>
        <v>0</v>
      </c>
      <c r="AP33">
        <f t="shared" si="9"/>
        <v>-0.11997716783120707</v>
      </c>
      <c r="AQ33">
        <f t="shared" si="9"/>
        <v>-303.5340066208912</v>
      </c>
      <c r="AR33">
        <f t="shared" si="9"/>
        <v>-303.65398378872243</v>
      </c>
      <c r="AS33">
        <f t="shared" si="9"/>
        <v>-25.94875381562921</v>
      </c>
      <c r="AT33">
        <f t="shared" si="9"/>
        <v>-34.139564067464697</v>
      </c>
      <c r="AU33">
        <f t="shared" si="9"/>
        <v>-363.74230167181639</v>
      </c>
      <c r="AW33">
        <v>30</v>
      </c>
      <c r="AX33">
        <f>IF(Z33&gt;0, (R33*SUMPRODUCT(K33:$K$98, X33:$X$98)-K33*$AZ$3)/Z33, 0)</f>
        <v>-192436.32460996541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0.37225971299999999</v>
      </c>
      <c r="Q34" s="4">
        <f t="shared" si="21"/>
        <v>50</v>
      </c>
      <c r="R34">
        <f t="shared" si="0"/>
        <v>250000</v>
      </c>
      <c r="S34">
        <f t="shared" si="1"/>
        <v>-290958.75901750737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-5408.3151843326305</v>
      </c>
      <c r="AC34">
        <f t="shared" si="2"/>
        <v>-5051.406293701888</v>
      </c>
      <c r="AE34">
        <f t="shared" si="3"/>
        <v>0</v>
      </c>
      <c r="AF34">
        <f t="shared" si="4"/>
        <v>0</v>
      </c>
      <c r="AG34">
        <f t="shared" si="4"/>
        <v>-0.86806224888351591</v>
      </c>
      <c r="AH34">
        <f t="shared" si="5"/>
        <v>-2615.5377141163549</v>
      </c>
      <c r="AI34">
        <f t="shared" si="6"/>
        <v>-2616.4057763652386</v>
      </c>
      <c r="AJ34">
        <f t="shared" si="7"/>
        <v>-356.90889063074246</v>
      </c>
      <c r="AK34">
        <f t="shared" si="22"/>
        <v>-378.58206290328417</v>
      </c>
      <c r="AL34">
        <f t="shared" si="8"/>
        <v>-3351.8967298992652</v>
      </c>
      <c r="AN34">
        <f t="shared" si="9"/>
        <v>0</v>
      </c>
      <c r="AO34">
        <f t="shared" si="9"/>
        <v>0</v>
      </c>
      <c r="AP34">
        <f t="shared" si="9"/>
        <v>-6.6173866151336636E-2</v>
      </c>
      <c r="AQ34">
        <f t="shared" si="9"/>
        <v>-199.38690206874099</v>
      </c>
      <c r="AR34">
        <f t="shared" si="9"/>
        <v>-199.45307593489233</v>
      </c>
      <c r="AS34">
        <f t="shared" si="9"/>
        <v>-27.207773621301747</v>
      </c>
      <c r="AT34">
        <f t="shared" si="9"/>
        <v>-28.859956518188085</v>
      </c>
      <c r="AU34">
        <f t="shared" ref="AU34:AU69" si="23">AL34*$K34</f>
        <v>-255.52080607438216</v>
      </c>
      <c r="AW34">
        <v>31</v>
      </c>
      <c r="AX34">
        <f>IF(Z34&gt;0, (R34*SUMPRODUCT(K34:$K$98, X34:$X$98)-K34*$AZ$3)/Z34, 0)</f>
        <v>-290958.75901750737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0.41367450300000003</v>
      </c>
      <c r="Q35" s="4">
        <f t="shared" si="21"/>
        <v>50</v>
      </c>
      <c r="R35">
        <f t="shared" si="0"/>
        <v>250000</v>
      </c>
      <c r="S35">
        <f t="shared" si="1"/>
        <v>-465844.36156517488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-5051.406293701888</v>
      </c>
      <c r="AC35">
        <f t="shared" si="2"/>
        <v>-4661.1120375102419</v>
      </c>
      <c r="AE35">
        <f t="shared" si="3"/>
        <v>0</v>
      </c>
      <c r="AF35">
        <f t="shared" ref="AF35:AG69" si="24">-$Z35*P35</f>
        <v>0</v>
      </c>
      <c r="AG35">
        <f t="shared" si="24"/>
        <v>-0.50028640701472993</v>
      </c>
      <c r="AH35">
        <f t="shared" si="5"/>
        <v>-1795.4760968997539</v>
      </c>
      <c r="AI35">
        <f t="shared" ref="AI35:AI66" si="25">SUM(AE35:AH35)</f>
        <v>-1795.9763833067686</v>
      </c>
      <c r="AJ35">
        <f t="shared" si="7"/>
        <v>-390.29425619164613</v>
      </c>
      <c r="AK35">
        <f t="shared" si="22"/>
        <v>-353.5984405591322</v>
      </c>
      <c r="AL35">
        <f t="shared" ref="AL35:AL69" si="26">SUM(AI35:AK35)</f>
        <v>-2539.8690800575469</v>
      </c>
      <c r="AN35">
        <f t="shared" ref="AN35:AT69" si="27">AE35*$K35</f>
        <v>0</v>
      </c>
      <c r="AO35">
        <f t="shared" si="27"/>
        <v>0</v>
      </c>
      <c r="AP35">
        <f t="shared" si="27"/>
        <v>-3.405150562328621E-2</v>
      </c>
      <c r="AQ35">
        <f t="shared" si="27"/>
        <v>-122.20732674885137</v>
      </c>
      <c r="AR35">
        <f t="shared" si="27"/>
        <v>-122.24137825447465</v>
      </c>
      <c r="AS35">
        <f t="shared" si="27"/>
        <v>-26.564997315737276</v>
      </c>
      <c r="AT35">
        <f t="shared" si="27"/>
        <v>-24.067332468479432</v>
      </c>
      <c r="AU35">
        <f t="shared" si="23"/>
        <v>-172.87370803869135</v>
      </c>
      <c r="AW35">
        <v>32</v>
      </c>
      <c r="AX35">
        <f>IF(Z35&gt;0, (R35*SUMPRODUCT(K35:$K$98, X35:$X$98)-K35*$AZ$3)/Z35, 0)</f>
        <v>-465844.36156517488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0.42102545200000002</v>
      </c>
      <c r="Q36" s="4">
        <f t="shared" si="21"/>
        <v>50</v>
      </c>
      <c r="R36">
        <f t="shared" si="0"/>
        <v>250000</v>
      </c>
      <c r="S36">
        <f t="shared" si="1"/>
        <v>-747727.88619850739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-4661.1120375102419</v>
      </c>
      <c r="AC36">
        <f t="shared" si="2"/>
        <v>-4256.8183300980327</v>
      </c>
      <c r="AE36">
        <f t="shared" si="3"/>
        <v>0</v>
      </c>
      <c r="AF36">
        <f t="shared" si="24"/>
        <v>0</v>
      </c>
      <c r="AG36">
        <f t="shared" si="24"/>
        <v>-0.28465023230175002</v>
      </c>
      <c r="AH36">
        <f t="shared" si="5"/>
        <v>-1053.1665532141633</v>
      </c>
      <c r="AI36">
        <f t="shared" si="25"/>
        <v>-1053.4512034464651</v>
      </c>
      <c r="AJ36">
        <f t="shared" si="7"/>
        <v>-404.29370741220919</v>
      </c>
      <c r="AK36">
        <f t="shared" si="22"/>
        <v>-326.27784262571697</v>
      </c>
      <c r="AL36">
        <f t="shared" si="26"/>
        <v>-1784.0227534843912</v>
      </c>
      <c r="AN36">
        <f t="shared" si="27"/>
        <v>0</v>
      </c>
      <c r="AO36">
        <f t="shared" si="27"/>
        <v>0</v>
      </c>
      <c r="AP36">
        <f t="shared" si="27"/>
        <v>-1.7298607161364939E-2</v>
      </c>
      <c r="AQ36">
        <f t="shared" si="27"/>
        <v>-64.002457796092045</v>
      </c>
      <c r="AR36">
        <f t="shared" si="27"/>
        <v>-64.019756403253425</v>
      </c>
      <c r="AS36">
        <f t="shared" si="27"/>
        <v>-24.569514543454758</v>
      </c>
      <c r="AT36">
        <f t="shared" si="27"/>
        <v>-19.82837737176591</v>
      </c>
      <c r="AU36">
        <f t="shared" si="23"/>
        <v>-108.41764831847408</v>
      </c>
      <c r="AW36">
        <v>33</v>
      </c>
      <c r="AX36">
        <f>IF(Z36&gt;0, (R36*SUMPRODUCT(K36:$K$98, X36:$X$98)-K36*$AZ$3)/Z36, 0)</f>
        <v>-747727.88619850739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0.42896583300000002</v>
      </c>
      <c r="Q37" s="4">
        <f t="shared" si="21"/>
        <v>50</v>
      </c>
      <c r="R37">
        <f t="shared" si="0"/>
        <v>250000</v>
      </c>
      <c r="S37">
        <f t="shared" si="1"/>
        <v>-1205625.1107468563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-4256.8183300980327</v>
      </c>
      <c r="AC37">
        <f t="shared" si="2"/>
        <v>-3850.73057882175</v>
      </c>
      <c r="AE37">
        <f t="shared" si="3"/>
        <v>0</v>
      </c>
      <c r="AF37">
        <f t="shared" si="24"/>
        <v>0</v>
      </c>
      <c r="AG37">
        <f t="shared" si="24"/>
        <v>-0.15969850596576882</v>
      </c>
      <c r="AH37">
        <f t="shared" si="5"/>
        <v>-610.52612006481854</v>
      </c>
      <c r="AI37">
        <f t="shared" si="25"/>
        <v>-610.68581857078436</v>
      </c>
      <c r="AJ37">
        <f t="shared" si="7"/>
        <v>-406.08775127628269</v>
      </c>
      <c r="AK37">
        <f t="shared" si="22"/>
        <v>-297.97728310686233</v>
      </c>
      <c r="AL37">
        <f t="shared" si="26"/>
        <v>-1314.7508529539293</v>
      </c>
      <c r="AN37">
        <f t="shared" si="27"/>
        <v>0</v>
      </c>
      <c r="AO37">
        <f t="shared" si="27"/>
        <v>0</v>
      </c>
      <c r="AP37">
        <f t="shared" si="27"/>
        <v>-8.6652764812826903E-3</v>
      </c>
      <c r="AQ37">
        <f t="shared" si="27"/>
        <v>-33.127283172833373</v>
      </c>
      <c r="AR37">
        <f t="shared" si="27"/>
        <v>-33.135948449314661</v>
      </c>
      <c r="AS37">
        <f t="shared" si="27"/>
        <v>-22.034411776060139</v>
      </c>
      <c r="AT37">
        <f t="shared" si="27"/>
        <v>-16.168313708682209</v>
      </c>
      <c r="AU37">
        <f t="shared" si="23"/>
        <v>-71.338673934057013</v>
      </c>
      <c r="AW37">
        <v>34</v>
      </c>
      <c r="AX37">
        <f>IF(Z37&gt;0, (R37*SUMPRODUCT(K37:$K$98, X37:$X$98)-K37*$AZ$3)/Z37, 0)</f>
        <v>-1205625.1107468563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0.43771532000000002</v>
      </c>
      <c r="Q38" s="4">
        <f t="shared" si="21"/>
        <v>50</v>
      </c>
      <c r="R38">
        <f t="shared" si="0"/>
        <v>250000</v>
      </c>
      <c r="S38">
        <f t="shared" si="1"/>
        <v>-1963816.4594701643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-3850.73057882175</v>
      </c>
      <c r="AC38">
        <f t="shared" si="2"/>
        <v>-3464.1344610371061</v>
      </c>
      <c r="AE38">
        <f t="shared" si="3"/>
        <v>0</v>
      </c>
      <c r="AF38">
        <f t="shared" si="24"/>
        <v>0</v>
      </c>
      <c r="AG38">
        <f t="shared" si="24"/>
        <v>-8.8199038263782711E-2</v>
      </c>
      <c r="AH38">
        <f t="shared" si="5"/>
        <v>-349.51241321164207</v>
      </c>
      <c r="AI38">
        <f t="shared" si="25"/>
        <v>-349.60061224990585</v>
      </c>
      <c r="AJ38">
        <f t="shared" si="7"/>
        <v>-386.59611778464387</v>
      </c>
      <c r="AK38">
        <f t="shared" si="22"/>
        <v>-269.55114051752253</v>
      </c>
      <c r="AL38">
        <f t="shared" si="26"/>
        <v>-1005.7478705520723</v>
      </c>
      <c r="AN38">
        <f t="shared" si="27"/>
        <v>0</v>
      </c>
      <c r="AO38">
        <f t="shared" si="27"/>
        <v>0</v>
      </c>
      <c r="AP38">
        <f t="shared" si="27"/>
        <v>-4.272945936229228E-3</v>
      </c>
      <c r="AQ38">
        <f t="shared" si="27"/>
        <v>-16.932697624522888</v>
      </c>
      <c r="AR38">
        <f t="shared" si="27"/>
        <v>-16.936970570459117</v>
      </c>
      <c r="AS38">
        <f t="shared" si="27"/>
        <v>-18.729278039398007</v>
      </c>
      <c r="AT38">
        <f t="shared" si="27"/>
        <v>-13.058843646748214</v>
      </c>
      <c r="AU38">
        <f t="shared" si="23"/>
        <v>-48.725092256605343</v>
      </c>
      <c r="AW38">
        <v>35</v>
      </c>
      <c r="AX38">
        <f>IF(Z38&gt;0, (R38*SUMPRODUCT(K38:$K$98, X38:$X$98)-K38*$AZ$3)/Z38, 0)</f>
        <v>-1963816.4594701643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0.44739131599999998</v>
      </c>
      <c r="Q39" s="4">
        <f t="shared" si="21"/>
        <v>50</v>
      </c>
      <c r="R39">
        <f t="shared" si="0"/>
        <v>250000</v>
      </c>
      <c r="S39">
        <f t="shared" si="1"/>
        <v>-3245374.2492467682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-3464.1344610371061</v>
      </c>
      <c r="AC39">
        <f t="shared" si="2"/>
        <v>-3106.3141220924526</v>
      </c>
      <c r="AE39">
        <f t="shared" si="3"/>
        <v>0</v>
      </c>
      <c r="AF39">
        <f t="shared" si="24"/>
        <v>0</v>
      </c>
      <c r="AG39">
        <f t="shared" si="24"/>
        <v>-4.7857564082376777E-2</v>
      </c>
      <c r="AH39">
        <f t="shared" si="5"/>
        <v>-197.29741899384049</v>
      </c>
      <c r="AI39">
        <f t="shared" si="25"/>
        <v>-197.34527655792286</v>
      </c>
      <c r="AJ39">
        <f t="shared" si="7"/>
        <v>-357.82033894465349</v>
      </c>
      <c r="AK39">
        <f t="shared" si="22"/>
        <v>-242.48941227259746</v>
      </c>
      <c r="AL39">
        <f t="shared" si="26"/>
        <v>-797.65502777517372</v>
      </c>
      <c r="AN39">
        <f t="shared" si="27"/>
        <v>0</v>
      </c>
      <c r="AO39">
        <f t="shared" si="27"/>
        <v>0</v>
      </c>
      <c r="AP39">
        <f t="shared" si="27"/>
        <v>-2.0701228314825796E-3</v>
      </c>
      <c r="AQ39">
        <f t="shared" si="27"/>
        <v>-8.5342808286002061</v>
      </c>
      <c r="AR39">
        <f t="shared" si="27"/>
        <v>-8.5363509514316878</v>
      </c>
      <c r="AS39">
        <f t="shared" si="27"/>
        <v>-15.477846969878099</v>
      </c>
      <c r="AT39">
        <f t="shared" si="27"/>
        <v>-10.489101949991387</v>
      </c>
      <c r="AU39">
        <f t="shared" si="23"/>
        <v>-34.503299871301174</v>
      </c>
      <c r="AW39">
        <v>36</v>
      </c>
      <c r="AX39">
        <f>IF(Z39&gt;0, (R39*SUMPRODUCT(K39:$K$98, X39:$X$98)-K39*$AZ$3)/Z39, 0)</f>
        <v>-3245374.2492467682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0.457001349</v>
      </c>
      <c r="Q40" s="4">
        <f t="shared" si="21"/>
        <v>50</v>
      </c>
      <c r="R40">
        <f t="shared" si="0"/>
        <v>250000</v>
      </c>
      <c r="S40">
        <f t="shared" si="1"/>
        <v>-5449752.2620899389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-3106.3141220924526</v>
      </c>
      <c r="AC40">
        <f t="shared" si="2"/>
        <v>-2780.24747741286</v>
      </c>
      <c r="AE40">
        <f t="shared" si="3"/>
        <v>0</v>
      </c>
      <c r="AF40">
        <f t="shared" si="24"/>
        <v>0</v>
      </c>
      <c r="AG40">
        <f t="shared" si="24"/>
        <v>-2.5508017096052875E-2</v>
      </c>
      <c r="AH40">
        <f t="shared" si="5"/>
        <v>-109.35485672750066</v>
      </c>
      <c r="AI40">
        <f t="shared" si="25"/>
        <v>-109.38036474459672</v>
      </c>
      <c r="AJ40">
        <f t="shared" si="7"/>
        <v>-326.06664467959263</v>
      </c>
      <c r="AK40">
        <f t="shared" si="22"/>
        <v>-217.44198854647169</v>
      </c>
      <c r="AL40">
        <f t="shared" si="26"/>
        <v>-652.88899797066097</v>
      </c>
      <c r="AN40">
        <f t="shared" si="27"/>
        <v>0</v>
      </c>
      <c r="AO40">
        <f t="shared" si="27"/>
        <v>0</v>
      </c>
      <c r="AP40">
        <f t="shared" si="27"/>
        <v>-9.8515417552188849E-4</v>
      </c>
      <c r="AQ40">
        <f t="shared" si="27"/>
        <v>-4.2234327079608853</v>
      </c>
      <c r="AR40">
        <f t="shared" si="27"/>
        <v>-4.2244178621364075</v>
      </c>
      <c r="AS40">
        <f t="shared" si="27"/>
        <v>-12.593135534404958</v>
      </c>
      <c r="AT40">
        <f t="shared" si="27"/>
        <v>-8.3979041625892119</v>
      </c>
      <c r="AU40">
        <f t="shared" si="23"/>
        <v>-25.215457559130574</v>
      </c>
      <c r="AW40">
        <v>37</v>
      </c>
      <c r="AX40">
        <f>IF(Z40&gt;0, (R40*SUMPRODUCT(K40:$K$98, X40:$X$98)-K40*$AZ$3)/Z40, 0)</f>
        <v>-5449752.2620899389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0.46737994300000002</v>
      </c>
      <c r="Q41" s="4">
        <f t="shared" si="21"/>
        <v>50</v>
      </c>
      <c r="R41">
        <f t="shared" si="0"/>
        <v>250000</v>
      </c>
      <c r="S41">
        <f t="shared" si="1"/>
        <v>-9323080.9102623835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-2780.24747741286</v>
      </c>
      <c r="AC41">
        <f t="shared" si="2"/>
        <v>-2485.7200837742193</v>
      </c>
      <c r="AE41">
        <f t="shared" si="3"/>
        <v>0</v>
      </c>
      <c r="AF41">
        <f t="shared" si="24"/>
        <v>0</v>
      </c>
      <c r="AG41">
        <f t="shared" si="24"/>
        <v>-1.3331001348696128E-2</v>
      </c>
      <c r="AH41">
        <f t="shared" si="5"/>
        <v>-59.609677881981099</v>
      </c>
      <c r="AI41">
        <f t="shared" si="25"/>
        <v>-59.623008883329796</v>
      </c>
      <c r="AJ41">
        <f t="shared" si="7"/>
        <v>-294.52739363864066</v>
      </c>
      <c r="AK41">
        <f t="shared" si="22"/>
        <v>-194.61732341890021</v>
      </c>
      <c r="AL41">
        <f t="shared" si="26"/>
        <v>-548.76772594087072</v>
      </c>
      <c r="AN41">
        <f t="shared" si="27"/>
        <v>0</v>
      </c>
      <c r="AO41">
        <f t="shared" si="27"/>
        <v>0</v>
      </c>
      <c r="AP41">
        <f t="shared" si="27"/>
        <v>-4.5969761729021185E-4</v>
      </c>
      <c r="AQ41">
        <f t="shared" si="27"/>
        <v>-2.0555415285787153</v>
      </c>
      <c r="AR41">
        <f t="shared" si="27"/>
        <v>-2.0560012261960057</v>
      </c>
      <c r="AS41">
        <f t="shared" si="27"/>
        <v>-10.156291904930452</v>
      </c>
      <c r="AT41">
        <f t="shared" si="27"/>
        <v>-6.7110577456972003</v>
      </c>
      <c r="AU41">
        <f t="shared" si="23"/>
        <v>-18.923350876823658</v>
      </c>
      <c r="AW41">
        <v>38</v>
      </c>
      <c r="AX41">
        <f>IF(Z41&gt;0, (R41*SUMPRODUCT(K41:$K$98, X41:$X$98)-K41*$AZ$3)/Z41, 0)</f>
        <v>-9323080.9102623835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0.47825477199999999</v>
      </c>
      <c r="Q42" s="4">
        <f t="shared" si="21"/>
        <v>50</v>
      </c>
      <c r="R42">
        <f t="shared" si="0"/>
        <v>250000</v>
      </c>
      <c r="S42">
        <f t="shared" si="1"/>
        <v>-16278283.255475694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-2485.7200837742193</v>
      </c>
      <c r="AC42">
        <f t="shared" si="2"/>
        <v>-2221.0338160647616</v>
      </c>
      <c r="AE42">
        <f t="shared" si="3"/>
        <v>0</v>
      </c>
      <c r="AF42">
        <f t="shared" si="24"/>
        <v>0</v>
      </c>
      <c r="AG42">
        <f t="shared" si="24"/>
        <v>-6.8220763246568073E-3</v>
      </c>
      <c r="AH42">
        <f t="shared" si="5"/>
        <v>-31.878075052761798</v>
      </c>
      <c r="AI42">
        <f t="shared" si="25"/>
        <v>-31.884897129086454</v>
      </c>
      <c r="AJ42">
        <f t="shared" si="7"/>
        <v>-264.68626770945775</v>
      </c>
      <c r="AK42">
        <f t="shared" si="22"/>
        <v>-174.00040586419536</v>
      </c>
      <c r="AL42">
        <f t="shared" si="26"/>
        <v>-470.57157070273956</v>
      </c>
      <c r="AN42">
        <f t="shared" si="27"/>
        <v>0</v>
      </c>
      <c r="AO42">
        <f t="shared" si="27"/>
        <v>0</v>
      </c>
      <c r="AP42">
        <f t="shared" si="27"/>
        <v>-2.1004291247431802E-4</v>
      </c>
      <c r="AQ42">
        <f t="shared" si="27"/>
        <v>-0.98148472833068534</v>
      </c>
      <c r="AR42">
        <f t="shared" si="27"/>
        <v>-0.98169477124315963</v>
      </c>
      <c r="AS42">
        <f t="shared" si="27"/>
        <v>-8.149348074678473</v>
      </c>
      <c r="AT42">
        <f t="shared" si="27"/>
        <v>-5.3572476003143468</v>
      </c>
      <c r="AU42">
        <f t="shared" si="23"/>
        <v>-14.488290446235979</v>
      </c>
      <c r="AW42">
        <v>39</v>
      </c>
      <c r="AX42">
        <f>IF(Z42&gt;0, (R42*SUMPRODUCT(K42:$K$98, X42:$X$98)-K42*$AZ$3)/Z42, 0)</f>
        <v>-16278283.255475694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0.48949088600000001</v>
      </c>
      <c r="Q43" s="4">
        <f t="shared" si="21"/>
        <v>50</v>
      </c>
      <c r="R43">
        <f t="shared" si="0"/>
        <v>250000</v>
      </c>
      <c r="S43">
        <f t="shared" si="1"/>
        <v>-29050320.121069178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-2221.0338160647616</v>
      </c>
      <c r="AC43">
        <f t="shared" si="2"/>
        <v>-1983.8529711162737</v>
      </c>
      <c r="AE43">
        <f t="shared" si="3"/>
        <v>0</v>
      </c>
      <c r="AF43">
        <f t="shared" si="24"/>
        <v>0</v>
      </c>
      <c r="AG43">
        <f t="shared" si="24"/>
        <v>-3.4145113768943545E-3</v>
      </c>
      <c r="AH43">
        <f t="shared" si="5"/>
        <v>-16.696720922579424</v>
      </c>
      <c r="AI43">
        <f t="shared" si="25"/>
        <v>-16.700135433956319</v>
      </c>
      <c r="AJ43">
        <f t="shared" si="7"/>
        <v>-237.1808449484879</v>
      </c>
      <c r="AK43">
        <f t="shared" si="22"/>
        <v>-155.47236712453332</v>
      </c>
      <c r="AL43">
        <f t="shared" si="26"/>
        <v>-409.35334750697757</v>
      </c>
      <c r="AN43">
        <f t="shared" si="27"/>
        <v>0</v>
      </c>
      <c r="AO43">
        <f t="shared" si="27"/>
        <v>0</v>
      </c>
      <c r="AP43">
        <f t="shared" si="27"/>
        <v>-9.386463573616111E-5</v>
      </c>
      <c r="AQ43">
        <f t="shared" si="27"/>
        <v>-0.45899147912979638</v>
      </c>
      <c r="AR43">
        <f t="shared" si="27"/>
        <v>-0.45908534376553256</v>
      </c>
      <c r="AS43">
        <f t="shared" si="27"/>
        <v>-6.5200818381615084</v>
      </c>
      <c r="AT43">
        <f t="shared" si="27"/>
        <v>-4.273922531327548</v>
      </c>
      <c r="AU43">
        <f t="shared" si="23"/>
        <v>-11.253089713254589</v>
      </c>
      <c r="AW43">
        <v>40</v>
      </c>
      <c r="AX43">
        <f>IF(Z43&gt;0, (R43*SUMPRODUCT(K43:$K$98, X43:$X$98)-K43*$AZ$3)/Z43, 0)</f>
        <v>-29050320.121069178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0.50154699899999999</v>
      </c>
      <c r="Q44" s="4">
        <f t="shared" si="21"/>
        <v>50</v>
      </c>
      <c r="R44">
        <f t="shared" si="0"/>
        <v>250000</v>
      </c>
      <c r="S44">
        <f t="shared" si="1"/>
        <v>-53112991.145017438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-1983.8529711162737</v>
      </c>
      <c r="AC44">
        <f t="shared" si="2"/>
        <v>-1771.6670253839591</v>
      </c>
      <c r="AE44">
        <f t="shared" si="3"/>
        <v>0</v>
      </c>
      <c r="AF44">
        <f t="shared" si="24"/>
        <v>0</v>
      </c>
      <c r="AG44">
        <f t="shared" si="24"/>
        <v>-1.6678283289926895E-3</v>
      </c>
      <c r="AH44">
        <f t="shared" si="5"/>
        <v>-8.5626896706636071</v>
      </c>
      <c r="AI44">
        <f t="shared" si="25"/>
        <v>-8.5643574989925995</v>
      </c>
      <c r="AJ44">
        <f t="shared" si="7"/>
        <v>-212.18594573231462</v>
      </c>
      <c r="AK44">
        <f t="shared" si="22"/>
        <v>-138.86970797813916</v>
      </c>
      <c r="AL44">
        <f t="shared" si="26"/>
        <v>-359.62001120944637</v>
      </c>
      <c r="AN44">
        <f t="shared" si="27"/>
        <v>0</v>
      </c>
      <c r="AO44">
        <f t="shared" si="27"/>
        <v>0</v>
      </c>
      <c r="AP44">
        <f t="shared" si="27"/>
        <v>-4.0936127690267623E-5</v>
      </c>
      <c r="AQ44">
        <f t="shared" si="27"/>
        <v>-0.21016752841830247</v>
      </c>
      <c r="AR44">
        <f t="shared" si="27"/>
        <v>-0.21020846454599273</v>
      </c>
      <c r="AS44">
        <f t="shared" si="27"/>
        <v>-5.2080126099214974</v>
      </c>
      <c r="AT44">
        <f t="shared" si="27"/>
        <v>-3.4084971452287873</v>
      </c>
      <c r="AU44">
        <f t="shared" si="23"/>
        <v>-8.8267182196962768</v>
      </c>
      <c r="AW44">
        <v>41</v>
      </c>
      <c r="AX44">
        <f>IF(Z44&gt;0, (R44*SUMPRODUCT(K44:$K$98, X44:$X$98)-K44*$AZ$3)/Z44, 0)</f>
        <v>-53112991.145017438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0.51394563599999998</v>
      </c>
      <c r="Q45" s="4">
        <f t="shared" si="21"/>
        <v>50</v>
      </c>
      <c r="R45">
        <f t="shared" si="0"/>
        <v>250000</v>
      </c>
      <c r="S45">
        <f t="shared" si="1"/>
        <v>-99626042.860828087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-1771.6670253839591</v>
      </c>
      <c r="AC45">
        <f t="shared" si="2"/>
        <v>-1582.0156418307299</v>
      </c>
      <c r="AE45">
        <f t="shared" si="3"/>
        <v>0</v>
      </c>
      <c r="AF45">
        <f t="shared" si="24"/>
        <v>0</v>
      </c>
      <c r="AG45">
        <f t="shared" si="24"/>
        <v>-7.9397695441979759E-4</v>
      </c>
      <c r="AH45">
        <f t="shared" si="5"/>
        <v>-4.2858654564148253</v>
      </c>
      <c r="AI45">
        <f t="shared" si="25"/>
        <v>-4.2866594333692447</v>
      </c>
      <c r="AJ45">
        <f t="shared" si="7"/>
        <v>-189.65138355322915</v>
      </c>
      <c r="AK45">
        <f t="shared" si="22"/>
        <v>-124.01669177687715</v>
      </c>
      <c r="AL45">
        <f t="shared" si="26"/>
        <v>-317.95473476347553</v>
      </c>
      <c r="AN45">
        <f t="shared" si="27"/>
        <v>0</v>
      </c>
      <c r="AO45">
        <f t="shared" si="27"/>
        <v>0</v>
      </c>
      <c r="AP45">
        <f t="shared" si="27"/>
        <v>-1.7399841278761732E-5</v>
      </c>
      <c r="AQ45">
        <f t="shared" si="27"/>
        <v>-9.3923857951570544E-2</v>
      </c>
      <c r="AR45">
        <f t="shared" si="27"/>
        <v>-9.39412577928493E-2</v>
      </c>
      <c r="AS45">
        <f t="shared" si="27"/>
        <v>-4.1561709741754038</v>
      </c>
      <c r="AT45">
        <f t="shared" si="27"/>
        <v>-2.7178002344056091</v>
      </c>
      <c r="AU45">
        <f t="shared" si="23"/>
        <v>-6.9679124663738623</v>
      </c>
      <c r="AW45">
        <v>42</v>
      </c>
      <c r="AX45">
        <f>IF(Z45&gt;0, (R45*SUMPRODUCT(K45:$K$98, X45:$X$98)-K45*$AZ$3)/Z45, 0)</f>
        <v>-99626042.860828087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0.52707773400000002</v>
      </c>
      <c r="Q46" s="4">
        <f t="shared" si="21"/>
        <v>50</v>
      </c>
      <c r="R46">
        <f t="shared" si="0"/>
        <v>250000</v>
      </c>
      <c r="S46">
        <f t="shared" si="1"/>
        <v>-192163218.48690116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-1582.0156418307299</v>
      </c>
      <c r="AC46">
        <f t="shared" si="2"/>
        <v>-1412.5903236514962</v>
      </c>
      <c r="AE46">
        <f t="shared" si="3"/>
        <v>0</v>
      </c>
      <c r="AF46">
        <f t="shared" si="24"/>
        <v>0</v>
      </c>
      <c r="AG46">
        <f t="shared" si="24"/>
        <v>-3.6754961089179136E-4</v>
      </c>
      <c r="AH46">
        <f t="shared" si="5"/>
        <v>-2.0924378699190411</v>
      </c>
      <c r="AI46">
        <f t="shared" si="25"/>
        <v>-2.0928054195299328</v>
      </c>
      <c r="AJ46">
        <f t="shared" si="7"/>
        <v>-169.42531817923373</v>
      </c>
      <c r="AK46">
        <f t="shared" si="22"/>
        <v>-110.7410949281511</v>
      </c>
      <c r="AL46">
        <f t="shared" si="26"/>
        <v>-282.25921852691476</v>
      </c>
      <c r="AN46">
        <f t="shared" si="27"/>
        <v>0</v>
      </c>
      <c r="AO46">
        <f t="shared" si="27"/>
        <v>0</v>
      </c>
      <c r="AP46">
        <f t="shared" si="27"/>
        <v>-7.1917624578613537E-6</v>
      </c>
      <c r="AQ46">
        <f t="shared" si="27"/>
        <v>-4.0942271933791942E-2</v>
      </c>
      <c r="AR46">
        <f t="shared" si="27"/>
        <v>-4.0949463696249799E-2</v>
      </c>
      <c r="AS46">
        <f t="shared" si="27"/>
        <v>-3.3151079652519377</v>
      </c>
      <c r="AT46">
        <f t="shared" si="27"/>
        <v>-2.1668466662619021</v>
      </c>
      <c r="AU46">
        <f t="shared" si="23"/>
        <v>-5.5229040952100901</v>
      </c>
      <c r="AW46">
        <v>43</v>
      </c>
      <c r="AX46">
        <f>IF(Z46&gt;0, (R46*SUMPRODUCT(K46:$K$98, X46:$X$98)-K46*$AZ$3)/Z46, 0)</f>
        <v>-192163218.48690116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0.54097960300000003</v>
      </c>
      <c r="Q47" s="4">
        <f t="shared" si="21"/>
        <v>50</v>
      </c>
      <c r="R47">
        <f t="shared" si="0"/>
        <v>250000</v>
      </c>
      <c r="S47">
        <f t="shared" si="1"/>
        <v>-382118167.31060767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-1412.5903236514962</v>
      </c>
      <c r="AC47">
        <f t="shared" si="2"/>
        <v>-1261.2747998188008</v>
      </c>
      <c r="AE47">
        <f t="shared" si="3"/>
        <v>0</v>
      </c>
      <c r="AF47">
        <f t="shared" si="24"/>
        <v>0</v>
      </c>
      <c r="AG47">
        <f t="shared" si="24"/>
        <v>-1.6503727219982766E-4</v>
      </c>
      <c r="AH47">
        <f t="shared" si="5"/>
        <v>-0.99418421291522885</v>
      </c>
      <c r="AI47">
        <f t="shared" si="25"/>
        <v>-0.9943492501874287</v>
      </c>
      <c r="AJ47">
        <f t="shared" si="7"/>
        <v>-151.31552383269536</v>
      </c>
      <c r="AK47">
        <f t="shared" si="22"/>
        <v>-98.881322655604748</v>
      </c>
      <c r="AL47">
        <f t="shared" si="26"/>
        <v>-251.19119573848755</v>
      </c>
      <c r="AN47">
        <f t="shared" si="27"/>
        <v>0</v>
      </c>
      <c r="AO47">
        <f t="shared" si="27"/>
        <v>0</v>
      </c>
      <c r="AP47">
        <f t="shared" si="27"/>
        <v>-2.8832571731773216E-6</v>
      </c>
      <c r="AQ47">
        <f t="shared" si="27"/>
        <v>-1.7368735711268478E-2</v>
      </c>
      <c r="AR47">
        <f t="shared" si="27"/>
        <v>-1.7371618968441655E-2</v>
      </c>
      <c r="AS47">
        <f t="shared" si="27"/>
        <v>-2.6435335708618095</v>
      </c>
      <c r="AT47">
        <f t="shared" si="27"/>
        <v>-1.7274902756198809</v>
      </c>
      <c r="AU47">
        <f t="shared" si="23"/>
        <v>-4.3883954654501318</v>
      </c>
      <c r="AW47">
        <v>44</v>
      </c>
      <c r="AX47">
        <f>IF(Z47&gt;0, (R47*SUMPRODUCT(K47:$K$98, X47:$X$98)-K47*$AZ$3)/Z47, 0)</f>
        <v>-382118167.31060767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0.55513806300000001</v>
      </c>
      <c r="Q48" s="4">
        <f t="shared" si="21"/>
        <v>50</v>
      </c>
      <c r="R48">
        <f t="shared" si="0"/>
        <v>250000</v>
      </c>
      <c r="S48">
        <f t="shared" si="1"/>
        <v>-784573732.60135174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-1261.2747998188008</v>
      </c>
      <c r="AC48">
        <f t="shared" si="2"/>
        <v>-1126.1524666753785</v>
      </c>
      <c r="AE48">
        <f t="shared" si="3"/>
        <v>0</v>
      </c>
      <c r="AF48">
        <f t="shared" si="24"/>
        <v>0</v>
      </c>
      <c r="AG48">
        <f t="shared" si="24"/>
        <v>-7.1768427866013312E-5</v>
      </c>
      <c r="AH48">
        <f t="shared" si="5"/>
        <v>-0.45809235805908038</v>
      </c>
      <c r="AI48">
        <f t="shared" si="25"/>
        <v>-0.45816412648694638</v>
      </c>
      <c r="AJ48">
        <f t="shared" si="7"/>
        <v>-135.12233314342234</v>
      </c>
      <c r="AK48">
        <f t="shared" si="22"/>
        <v>-88.289235987316061</v>
      </c>
      <c r="AL48">
        <f t="shared" si="26"/>
        <v>-223.86973325722533</v>
      </c>
      <c r="AN48">
        <f t="shared" si="27"/>
        <v>0</v>
      </c>
      <c r="AO48">
        <f t="shared" si="27"/>
        <v>0</v>
      </c>
      <c r="AP48">
        <f t="shared" si="27"/>
        <v>-1.1194810707116379E-6</v>
      </c>
      <c r="AQ48">
        <f t="shared" si="27"/>
        <v>-7.1455616171808654E-3</v>
      </c>
      <c r="AR48">
        <f t="shared" si="27"/>
        <v>-7.1466810982515764E-3</v>
      </c>
      <c r="AS48">
        <f t="shared" si="27"/>
        <v>-2.1077080644271309</v>
      </c>
      <c r="AT48">
        <f t="shared" si="27"/>
        <v>-1.3771811836246017</v>
      </c>
      <c r="AU48">
        <f t="shared" si="23"/>
        <v>-3.4920359291499841</v>
      </c>
      <c r="AW48">
        <v>45</v>
      </c>
      <c r="AX48">
        <f>IF(Z48&gt;0, (R48*SUMPRODUCT(K48:$K$98, X48:$X$98)-K48*$AZ$3)/Z48, 0)</f>
        <v>-784573732.60135174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0.569934367</v>
      </c>
      <c r="Q49" s="4">
        <f t="shared" si="21"/>
        <v>50</v>
      </c>
      <c r="R49">
        <f t="shared" si="0"/>
        <v>250000</v>
      </c>
      <c r="S49">
        <f t="shared" si="1"/>
        <v>-1667635507.1998913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-1126.1524666753785</v>
      </c>
      <c r="AC49">
        <f t="shared" si="2"/>
        <v>-1005.4991641306266</v>
      </c>
      <c r="AE49">
        <f t="shared" si="3"/>
        <v>0</v>
      </c>
      <c r="AF49">
        <f t="shared" si="24"/>
        <v>0</v>
      </c>
      <c r="AG49">
        <f t="shared" si="24"/>
        <v>-3.014745008095172E-5</v>
      </c>
      <c r="AH49">
        <f t="shared" si="5"/>
        <v>-0.20451646753200725</v>
      </c>
      <c r="AI49">
        <f t="shared" si="25"/>
        <v>-0.2045466149820882</v>
      </c>
      <c r="AJ49">
        <f t="shared" si="7"/>
        <v>-120.65330254475191</v>
      </c>
      <c r="AK49">
        <f t="shared" si="22"/>
        <v>-78.830672667276502</v>
      </c>
      <c r="AL49">
        <f t="shared" si="26"/>
        <v>-199.6885218270105</v>
      </c>
      <c r="AN49">
        <f t="shared" si="27"/>
        <v>0</v>
      </c>
      <c r="AO49">
        <f t="shared" si="27"/>
        <v>0</v>
      </c>
      <c r="AP49">
        <f t="shared" si="27"/>
        <v>-4.1987100410714459E-7</v>
      </c>
      <c r="AQ49">
        <f t="shared" si="27"/>
        <v>-2.8483514973416048E-3</v>
      </c>
      <c r="AR49">
        <f t="shared" si="27"/>
        <v>-2.8487713683457119E-3</v>
      </c>
      <c r="AS49">
        <f t="shared" si="27"/>
        <v>-1.6803684275877186</v>
      </c>
      <c r="AT49">
        <f t="shared" si="27"/>
        <v>-1.0978943027809844</v>
      </c>
      <c r="AU49">
        <f t="shared" si="23"/>
        <v>-2.7811115017370489</v>
      </c>
      <c r="AW49">
        <v>46</v>
      </c>
      <c r="AX49">
        <f>IF(Z49&gt;0, (R49*SUMPRODUCT(K49:$K$98, X49:$X$98)-K49*$AZ$3)/Z49, 0)</f>
        <v>-1667635507.1998913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0.58483052300000005</v>
      </c>
      <c r="Q50" s="4">
        <f t="shared" si="21"/>
        <v>50</v>
      </c>
      <c r="R50">
        <f t="shared" si="0"/>
        <v>250000</v>
      </c>
      <c r="S50">
        <f t="shared" si="1"/>
        <v>-3674916968.6925488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-1005.4991641306266</v>
      </c>
      <c r="AC50">
        <f t="shared" si="2"/>
        <v>-897.76946953000856</v>
      </c>
      <c r="AE50">
        <f t="shared" si="3"/>
        <v>0</v>
      </c>
      <c r="AF50">
        <f t="shared" si="24"/>
        <v>0</v>
      </c>
      <c r="AG50">
        <f t="shared" si="24"/>
        <v>-1.2214826582182812E-5</v>
      </c>
      <c r="AH50">
        <f t="shared" si="5"/>
        <v>-8.8155744989796947E-2</v>
      </c>
      <c r="AI50">
        <f t="shared" si="25"/>
        <v>-8.8167959816379135E-2</v>
      </c>
      <c r="AJ50">
        <f t="shared" si="7"/>
        <v>-107.72969460061802</v>
      </c>
      <c r="AK50">
        <f t="shared" si="22"/>
        <v>-70.38494148914387</v>
      </c>
      <c r="AL50">
        <f t="shared" si="26"/>
        <v>-178.20280404957828</v>
      </c>
      <c r="AN50">
        <f t="shared" si="27"/>
        <v>0</v>
      </c>
      <c r="AO50">
        <f t="shared" si="27"/>
        <v>0</v>
      </c>
      <c r="AP50">
        <f t="shared" si="27"/>
        <v>-1.5189188851924691E-7</v>
      </c>
      <c r="AQ50">
        <f t="shared" si="27"/>
        <v>-1.0962204416273059E-3</v>
      </c>
      <c r="AR50">
        <f t="shared" si="27"/>
        <v>-1.0963723335158252E-3</v>
      </c>
      <c r="AS50">
        <f t="shared" si="27"/>
        <v>-1.3396233382762803</v>
      </c>
      <c r="AT50">
        <f t="shared" si="27"/>
        <v>-0.87523974361593215</v>
      </c>
      <c r="AU50">
        <f t="shared" si="23"/>
        <v>-2.2159594542257284</v>
      </c>
      <c r="AW50">
        <v>47</v>
      </c>
      <c r="AX50">
        <f>IF(Z50&gt;0, (R50*SUMPRODUCT(K50:$K$98, X50:$X$98)-K50*$AZ$3)/Z50, 0)</f>
        <v>-3674916968.6925488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0.59948279800000004</v>
      </c>
      <c r="Q51" s="4">
        <f t="shared" si="21"/>
        <v>50</v>
      </c>
      <c r="R51">
        <f t="shared" si="0"/>
        <v>250000</v>
      </c>
      <c r="S51">
        <f t="shared" si="1"/>
        <v>-8402138446.7535391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-897.76946953000856</v>
      </c>
      <c r="AC51">
        <f t="shared" si="2"/>
        <v>-801.58079525748997</v>
      </c>
      <c r="AE51">
        <f t="shared" si="3"/>
        <v>0</v>
      </c>
      <c r="AF51">
        <f t="shared" si="24"/>
        <v>0</v>
      </c>
      <c r="AG51">
        <f t="shared" si="24"/>
        <v>-4.7700998997892543E-6</v>
      </c>
      <c r="AH51">
        <f t="shared" si="5"/>
        <v>-3.6612892082858652E-2</v>
      </c>
      <c r="AI51">
        <f t="shared" si="25"/>
        <v>-3.6617662182758443E-2</v>
      </c>
      <c r="AJ51">
        <f t="shared" si="7"/>
        <v>-96.188674272518597</v>
      </c>
      <c r="AK51">
        <f t="shared" si="22"/>
        <v>-62.843862867100604</v>
      </c>
      <c r="AL51">
        <f t="shared" si="26"/>
        <v>-159.06915480180197</v>
      </c>
      <c r="AN51">
        <f t="shared" si="27"/>
        <v>0</v>
      </c>
      <c r="AO51">
        <f t="shared" si="27"/>
        <v>0</v>
      </c>
      <c r="AP51">
        <f t="shared" si="27"/>
        <v>-5.296106724199305E-8</v>
      </c>
      <c r="AQ51">
        <f t="shared" si="27"/>
        <v>-4.065025639420635E-4</v>
      </c>
      <c r="AR51">
        <f t="shared" si="27"/>
        <v>-4.0655552500930552E-4</v>
      </c>
      <c r="AS51">
        <f t="shared" si="27"/>
        <v>-1.0679555885800402</v>
      </c>
      <c r="AT51">
        <f t="shared" si="27"/>
        <v>-0.69773759815767178</v>
      </c>
      <c r="AU51">
        <f t="shared" si="23"/>
        <v>-1.7660997422627216</v>
      </c>
      <c r="AW51">
        <v>48</v>
      </c>
      <c r="AX51">
        <f>IF(Z51&gt;0, (R51*SUMPRODUCT(K51:$K$98, X51:$X$98)-K51*$AZ$3)/Z51, 0)</f>
        <v>-8402138446.7535391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0.61448546299999995</v>
      </c>
      <c r="Q52" s="4">
        <f t="shared" si="21"/>
        <v>50</v>
      </c>
      <c r="R52">
        <f t="shared" si="0"/>
        <v>250000</v>
      </c>
      <c r="S52">
        <f t="shared" si="1"/>
        <v>-19977689667.722782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-801.58079525748997</v>
      </c>
      <c r="AC52">
        <f t="shared" si="2"/>
        <v>-715.69747810562535</v>
      </c>
      <c r="AE52">
        <f t="shared" si="3"/>
        <v>0</v>
      </c>
      <c r="AF52">
        <f t="shared" si="24"/>
        <v>0</v>
      </c>
      <c r="AG52">
        <f t="shared" si="24"/>
        <v>-1.7912418553131083E-6</v>
      </c>
      <c r="AH52">
        <f t="shared" si="5"/>
        <v>-1.4655785227391267E-2</v>
      </c>
      <c r="AI52">
        <f t="shared" si="25"/>
        <v>-1.4657576469246579E-2</v>
      </c>
      <c r="AJ52">
        <f t="shared" si="7"/>
        <v>-85.883317151864617</v>
      </c>
      <c r="AK52">
        <f t="shared" si="22"/>
        <v>-56.1106556680243</v>
      </c>
      <c r="AL52">
        <f t="shared" si="26"/>
        <v>-142.00863039635817</v>
      </c>
      <c r="AN52">
        <f t="shared" si="27"/>
        <v>0</v>
      </c>
      <c r="AO52">
        <f t="shared" si="27"/>
        <v>0</v>
      </c>
      <c r="AP52">
        <f t="shared" si="27"/>
        <v>-1.7756830932502575E-8</v>
      </c>
      <c r="AQ52">
        <f t="shared" si="27"/>
        <v>-1.4528484788022423E-4</v>
      </c>
      <c r="AR52">
        <f t="shared" si="27"/>
        <v>-1.4530260471115673E-4</v>
      </c>
      <c r="AS52">
        <f t="shared" si="27"/>
        <v>-0.85137332966216706</v>
      </c>
      <c r="AT52">
        <f t="shared" si="27"/>
        <v>-0.55623277406881155</v>
      </c>
      <c r="AU52">
        <f t="shared" si="23"/>
        <v>-1.4077514063356897</v>
      </c>
      <c r="AW52">
        <v>49</v>
      </c>
      <c r="AX52">
        <f>IF(Z52&gt;0, (R52*SUMPRODUCT(K52:$K$98, X52:$X$98)-K52*$AZ$3)/Z52, 0)</f>
        <v>-19977689667.722782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0.62975077099999999</v>
      </c>
      <c r="Q53" s="4">
        <f t="shared" si="21"/>
        <v>50</v>
      </c>
      <c r="R53">
        <f t="shared" si="0"/>
        <v>250000</v>
      </c>
      <c r="S53">
        <f t="shared" si="1"/>
        <v>-49513572499.597977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-715.69747810562535</v>
      </c>
      <c r="AC53">
        <f t="shared" si="2"/>
        <v>-639.01572727044754</v>
      </c>
      <c r="AE53">
        <f t="shared" si="3"/>
        <v>0</v>
      </c>
      <c r="AF53">
        <f t="shared" si="24"/>
        <v>0</v>
      </c>
      <c r="AG53">
        <f t="shared" si="24"/>
        <v>-6.4529349732907676E-7</v>
      </c>
      <c r="AH53">
        <f t="shared" si="5"/>
        <v>-5.640179697154502E-3</v>
      </c>
      <c r="AI53">
        <f t="shared" si="25"/>
        <v>-5.6408249906518314E-3</v>
      </c>
      <c r="AJ53">
        <f t="shared" si="7"/>
        <v>-76.681750835177809</v>
      </c>
      <c r="AK53">
        <f t="shared" si="22"/>
        <v>-50.098823467393778</v>
      </c>
      <c r="AL53">
        <f t="shared" si="26"/>
        <v>-126.78621512756223</v>
      </c>
      <c r="AN53">
        <f t="shared" si="27"/>
        <v>0</v>
      </c>
      <c r="AO53">
        <f t="shared" si="27"/>
        <v>0</v>
      </c>
      <c r="AP53">
        <f t="shared" si="27"/>
        <v>-5.7115041543905383E-9</v>
      </c>
      <c r="AQ53">
        <f t="shared" si="27"/>
        <v>-4.9921330224375648E-5</v>
      </c>
      <c r="AR53">
        <f t="shared" si="27"/>
        <v>-4.992704172853004E-5</v>
      </c>
      <c r="AS53">
        <f t="shared" si="27"/>
        <v>-0.678711532463669</v>
      </c>
      <c r="AT53">
        <f t="shared" si="27"/>
        <v>-0.4434255723146962</v>
      </c>
      <c r="AU53">
        <f t="shared" si="23"/>
        <v>-1.1221870318200937</v>
      </c>
      <c r="AW53">
        <v>50</v>
      </c>
      <c r="AX53">
        <f>IF(Z53&gt;0, (R53*SUMPRODUCT(K53:$K$98, X53:$X$98)-K53*$AZ$3)/Z53, 0)</f>
        <v>-49513572499.597977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0.64518007799999999</v>
      </c>
      <c r="Q54" s="4">
        <f t="shared" si="21"/>
        <v>50</v>
      </c>
      <c r="R54">
        <f t="shared" si="0"/>
        <v>250000</v>
      </c>
      <c r="S54">
        <f t="shared" si="1"/>
        <v>-128207644947.66211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-639.01572727044754</v>
      </c>
      <c r="AC54">
        <f t="shared" si="2"/>
        <v>-570.54979851318353</v>
      </c>
      <c r="AE54">
        <f t="shared" si="3"/>
        <v>0</v>
      </c>
      <c r="AF54">
        <f t="shared" si="24"/>
        <v>0</v>
      </c>
      <c r="AG54">
        <f t="shared" si="24"/>
        <v>-2.2251005341611947E-7</v>
      </c>
      <c r="AH54">
        <f t="shared" si="5"/>
        <v>-2.0816525446983327E-3</v>
      </c>
      <c r="AI54">
        <f t="shared" si="25"/>
        <v>-2.0818750547517487E-3</v>
      </c>
      <c r="AJ54">
        <f t="shared" si="7"/>
        <v>-68.46592875726401</v>
      </c>
      <c r="AK54">
        <f t="shared" si="22"/>
        <v>-44.731100908931332</v>
      </c>
      <c r="AL54">
        <f t="shared" si="26"/>
        <v>-113.19911154125009</v>
      </c>
      <c r="AN54">
        <f t="shared" si="27"/>
        <v>0</v>
      </c>
      <c r="AO54">
        <f t="shared" si="27"/>
        <v>0</v>
      </c>
      <c r="AP54">
        <f t="shared" si="27"/>
        <v>-1.7584289437675191E-9</v>
      </c>
      <c r="AQ54">
        <f t="shared" si="27"/>
        <v>-1.6450663820656301E-5</v>
      </c>
      <c r="AR54">
        <f t="shared" si="27"/>
        <v>-1.6452422249600069E-5</v>
      </c>
      <c r="AS54">
        <f t="shared" si="27"/>
        <v>-0.54106530891685223</v>
      </c>
      <c r="AT54">
        <f t="shared" si="27"/>
        <v>-0.35349621878771376</v>
      </c>
      <c r="AU54">
        <f t="shared" si="23"/>
        <v>-0.89457798012681555</v>
      </c>
      <c r="AW54">
        <v>51</v>
      </c>
      <c r="AX54">
        <f>IF(Z54&gt;0, (R54*SUMPRODUCT(K54:$K$98, X54:$X$98)-K54*$AZ$3)/Z54, 0)</f>
        <v>-128207644947.66211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0.66067595400000001</v>
      </c>
      <c r="Q55" s="4">
        <f t="shared" si="21"/>
        <v>50</v>
      </c>
      <c r="R55">
        <f t="shared" si="0"/>
        <v>250000</v>
      </c>
      <c r="S55">
        <f t="shared" si="1"/>
        <v>-347594158623.36725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-570.54979851318353</v>
      </c>
      <c r="AC55">
        <f t="shared" si="2"/>
        <v>-509.41947685795969</v>
      </c>
      <c r="AE55">
        <f t="shared" si="3"/>
        <v>0</v>
      </c>
      <c r="AF55">
        <f t="shared" si="24"/>
        <v>0</v>
      </c>
      <c r="AG55">
        <f t="shared" si="24"/>
        <v>-7.3277911066672581E-8</v>
      </c>
      <c r="AH55">
        <f t="shared" si="5"/>
        <v>-7.3503520907642846E-4</v>
      </c>
      <c r="AI55">
        <f t="shared" si="25"/>
        <v>-7.3510848698749509E-4</v>
      </c>
      <c r="AJ55">
        <f t="shared" si="7"/>
        <v>-61.130321655223838</v>
      </c>
      <c r="AK55">
        <f t="shared" si="22"/>
        <v>-39.938485895922852</v>
      </c>
      <c r="AL55">
        <f t="shared" si="26"/>
        <v>-101.06954265963367</v>
      </c>
      <c r="AN55">
        <f t="shared" si="27"/>
        <v>0</v>
      </c>
      <c r="AO55">
        <f t="shared" si="27"/>
        <v>0</v>
      </c>
      <c r="AP55">
        <f t="shared" si="27"/>
        <v>-5.1704726282591593E-10</v>
      </c>
      <c r="AQ55">
        <f t="shared" si="27"/>
        <v>-5.1863916069857942E-6</v>
      </c>
      <c r="AR55">
        <f t="shared" si="27"/>
        <v>-5.1869086542486199E-6</v>
      </c>
      <c r="AS55">
        <f t="shared" si="27"/>
        <v>-0.43133415005161835</v>
      </c>
      <c r="AT55">
        <f t="shared" si="27"/>
        <v>-0.28180504211029828</v>
      </c>
      <c r="AU55">
        <f t="shared" si="23"/>
        <v>-0.71314437907057082</v>
      </c>
      <c r="AW55">
        <v>52</v>
      </c>
      <c r="AX55">
        <f>IF(Z55&gt;0, (R55*SUMPRODUCT(K55:$K$98, X55:$X$98)-K55*$AZ$3)/Z55, 0)</f>
        <v>-347594158623.36725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0.67625413199999995</v>
      </c>
      <c r="Q56" s="4">
        <f t="shared" si="21"/>
        <v>50</v>
      </c>
      <c r="R56">
        <f t="shared" si="0"/>
        <v>250000</v>
      </c>
      <c r="S56">
        <f t="shared" si="1"/>
        <v>-989182526359.95398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-509.41947685795969</v>
      </c>
      <c r="AC56">
        <f t="shared" si="2"/>
        <v>-454.83882302123732</v>
      </c>
      <c r="AE56">
        <f t="shared" si="3"/>
        <v>0</v>
      </c>
      <c r="AF56">
        <f t="shared" si="24"/>
        <v>0</v>
      </c>
      <c r="AG56">
        <f t="shared" si="24"/>
        <v>-2.2990641812840003E-8</v>
      </c>
      <c r="AH56">
        <f t="shared" si="5"/>
        <v>-2.4777245071582924E-4</v>
      </c>
      <c r="AI56">
        <f t="shared" si="25"/>
        <v>-2.4779544135764209E-4</v>
      </c>
      <c r="AJ56">
        <f t="shared" si="7"/>
        <v>-54.580653836722377</v>
      </c>
      <c r="AK56">
        <f t="shared" si="22"/>
        <v>-35.659363380057179</v>
      </c>
      <c r="AL56">
        <f t="shared" si="26"/>
        <v>-90.240265012220917</v>
      </c>
      <c r="AN56">
        <f t="shared" si="27"/>
        <v>0</v>
      </c>
      <c r="AO56">
        <f t="shared" si="27"/>
        <v>0</v>
      </c>
      <c r="AP56">
        <f t="shared" si="27"/>
        <v>-1.4484057345744745E-10</v>
      </c>
      <c r="AQ56">
        <f t="shared" si="27"/>
        <v>-1.560961374666587E-6</v>
      </c>
      <c r="AR56">
        <f t="shared" si="27"/>
        <v>-1.5611062152400444E-6</v>
      </c>
      <c r="AS56">
        <f t="shared" si="27"/>
        <v>-0.34385700346034592</v>
      </c>
      <c r="AT56">
        <f t="shared" si="27"/>
        <v>-0.22465326036311153</v>
      </c>
      <c r="AU56">
        <f t="shared" si="23"/>
        <v>-0.56851182492967278</v>
      </c>
      <c r="AW56">
        <v>53</v>
      </c>
      <c r="AX56">
        <f>IF(Z56&gt;0, (R56*SUMPRODUCT(K56:$K$98, X56:$X$98)-K56*$AZ$3)/Z56, 0)</f>
        <v>-989182526359.95398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0.69194305599999995</v>
      </c>
      <c r="Q57" s="4">
        <f t="shared" si="21"/>
        <v>50</v>
      </c>
      <c r="R57">
        <f t="shared" si="0"/>
        <v>250000</v>
      </c>
      <c r="S57">
        <f t="shared" si="1"/>
        <v>-2963187756292.543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-454.83882302123732</v>
      </c>
      <c r="AC57">
        <f t="shared" si="2"/>
        <v>-406.1060933115611</v>
      </c>
      <c r="AE57">
        <f t="shared" si="3"/>
        <v>0</v>
      </c>
      <c r="AF57">
        <f t="shared" si="24"/>
        <v>0</v>
      </c>
      <c r="AG57">
        <f t="shared" si="24"/>
        <v>-6.8525204393337132E-9</v>
      </c>
      <c r="AH57">
        <f t="shared" si="5"/>
        <v>-7.954107477688945E-5</v>
      </c>
      <c r="AI57">
        <f t="shared" si="25"/>
        <v>-7.9547927297328783E-5</v>
      </c>
      <c r="AJ57">
        <f t="shared" si="7"/>
        <v>-48.732729709676221</v>
      </c>
      <c r="AK57">
        <f t="shared" si="22"/>
        <v>-31.838717611486615</v>
      </c>
      <c r="AL57">
        <f t="shared" si="26"/>
        <v>-80.571526869090135</v>
      </c>
      <c r="AN57">
        <f t="shared" si="27"/>
        <v>0</v>
      </c>
      <c r="AO57">
        <f t="shared" si="27"/>
        <v>0</v>
      </c>
      <c r="AP57">
        <f t="shared" si="27"/>
        <v>-3.8545302403512779E-11</v>
      </c>
      <c r="AQ57">
        <f t="shared" si="27"/>
        <v>-4.4741709388811903E-7</v>
      </c>
      <c r="AR57">
        <f t="shared" si="27"/>
        <v>-4.4745563919052256E-7</v>
      </c>
      <c r="AS57">
        <f t="shared" si="27"/>
        <v>-0.27412071517889036</v>
      </c>
      <c r="AT57">
        <f t="shared" si="27"/>
        <v>-0.17909220546507795</v>
      </c>
      <c r="AU57">
        <f t="shared" si="23"/>
        <v>-0.45321336809960755</v>
      </c>
      <c r="AW57">
        <v>54</v>
      </c>
      <c r="AX57">
        <f>IF(Z57&gt;0, (R57*SUMPRODUCT(K57:$K$98, X57:$X$98)-K57*$AZ$3)/Z57, 0)</f>
        <v>-2963187756292.543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0.70765376499999999</v>
      </c>
      <c r="Q58" s="4">
        <f t="shared" si="21"/>
        <v>50</v>
      </c>
      <c r="R58">
        <f t="shared" si="0"/>
        <v>250000</v>
      </c>
      <c r="S58">
        <f t="shared" si="1"/>
        <v>-9370421945311.3438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-406.1060933115611</v>
      </c>
      <c r="AC58">
        <f t="shared" si="2"/>
        <v>-362.59472655305188</v>
      </c>
      <c r="AE58">
        <f t="shared" si="3"/>
        <v>0</v>
      </c>
      <c r="AF58">
        <f t="shared" si="24"/>
        <v>0</v>
      </c>
      <c r="AG58">
        <f t="shared" si="24"/>
        <v>-1.9347833463064198E-9</v>
      </c>
      <c r="AH58">
        <f t="shared" si="5"/>
        <v>-2.4246059443169782E-5</v>
      </c>
      <c r="AI58">
        <f t="shared" si="25"/>
        <v>-2.4247994226516088E-5</v>
      </c>
      <c r="AJ58">
        <f t="shared" si="7"/>
        <v>-43.511366758509212</v>
      </c>
      <c r="AK58">
        <f t="shared" si="22"/>
        <v>-28.427426531809278</v>
      </c>
      <c r="AL58">
        <f t="shared" si="26"/>
        <v>-71.938817538312719</v>
      </c>
      <c r="AN58">
        <f t="shared" si="27"/>
        <v>0</v>
      </c>
      <c r="AO58">
        <f t="shared" si="27"/>
        <v>0</v>
      </c>
      <c r="AP58">
        <f t="shared" si="27"/>
        <v>-9.7170723308645397E-12</v>
      </c>
      <c r="AQ58">
        <f t="shared" si="27"/>
        <v>-1.2177110878977398E-7</v>
      </c>
      <c r="AR58">
        <f t="shared" si="27"/>
        <v>-1.2178082586210484E-7</v>
      </c>
      <c r="AS58">
        <f t="shared" si="27"/>
        <v>-0.21852736060311728</v>
      </c>
      <c r="AT58">
        <f t="shared" si="27"/>
        <v>-0.14277121018085323</v>
      </c>
      <c r="AU58">
        <f t="shared" si="23"/>
        <v>-0.36129869256479641</v>
      </c>
      <c r="AW58">
        <v>55</v>
      </c>
      <c r="AX58">
        <f>IF(Z58&gt;0, (R58*SUMPRODUCT(K58:$K$98, X58:$X$98)-K58*$AZ$3)/Z58, 0)</f>
        <v>-9370421945311.3438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0.72329488099999995</v>
      </c>
      <c r="Q59" s="4">
        <f t="shared" si="21"/>
        <v>50</v>
      </c>
      <c r="R59">
        <f t="shared" si="0"/>
        <v>250000</v>
      </c>
      <c r="S59">
        <f t="shared" si="1"/>
        <v>-31369657243632.133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-362.59472655305188</v>
      </c>
      <c r="AC59">
        <f t="shared" si="2"/>
        <v>-323.74529166953158</v>
      </c>
      <c r="AE59">
        <f t="shared" si="3"/>
        <v>0</v>
      </c>
      <c r="AF59">
        <f t="shared" si="24"/>
        <v>0</v>
      </c>
      <c r="AG59">
        <f t="shared" si="24"/>
        <v>-5.1601662261587202E-10</v>
      </c>
      <c r="AH59">
        <f t="shared" si="5"/>
        <v>-6.9970944511374173E-6</v>
      </c>
      <c r="AI59">
        <f t="shared" si="25"/>
        <v>-6.997610467760033E-6</v>
      </c>
      <c r="AJ59">
        <f t="shared" si="7"/>
        <v>-38.849434883520303</v>
      </c>
      <c r="AK59">
        <f t="shared" si="22"/>
        <v>-25.381630858713635</v>
      </c>
      <c r="AL59">
        <f t="shared" si="26"/>
        <v>-64.231072739844407</v>
      </c>
      <c r="AN59">
        <f t="shared" si="27"/>
        <v>0</v>
      </c>
      <c r="AO59">
        <f t="shared" si="27"/>
        <v>0</v>
      </c>
      <c r="AP59">
        <f t="shared" si="27"/>
        <v>-2.313922261013245E-12</v>
      </c>
      <c r="AQ59">
        <f t="shared" si="27"/>
        <v>-3.1376378014379725E-8</v>
      </c>
      <c r="AR59">
        <f t="shared" si="27"/>
        <v>-3.1378691936640732E-8</v>
      </c>
      <c r="AS59">
        <f t="shared" si="27"/>
        <v>-0.17420867519548991</v>
      </c>
      <c r="AT59">
        <f t="shared" si="27"/>
        <v>-0.11381633476663841</v>
      </c>
      <c r="AU59">
        <f t="shared" si="23"/>
        <v>-0.28802504134082024</v>
      </c>
      <c r="AW59">
        <v>56</v>
      </c>
      <c r="AX59">
        <f>IF(Z59&gt;0, (R59*SUMPRODUCT(K59:$K$98, X59:$X$98)-K59*$AZ$3)/Z59, 0)</f>
        <v>-31369657243632.133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0.74145409100000004</v>
      </c>
      <c r="Q60" s="4">
        <f t="shared" si="21"/>
        <v>50</v>
      </c>
      <c r="R60">
        <f t="shared" si="0"/>
        <v>250000</v>
      </c>
      <c r="S60">
        <f t="shared" si="1"/>
        <v>-112689935852331.7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-323.74529166953158</v>
      </c>
      <c r="AC60">
        <f t="shared" si="2"/>
        <v>-289.05829616046924</v>
      </c>
      <c r="AE60">
        <f t="shared" si="3"/>
        <v>0</v>
      </c>
      <c r="AF60">
        <f t="shared" si="24"/>
        <v>0</v>
      </c>
      <c r="AG60">
        <f t="shared" si="24"/>
        <v>-1.2825382052717188E-10</v>
      </c>
      <c r="AH60">
        <f t="shared" si="5"/>
        <v>-1.9130131793127074E-6</v>
      </c>
      <c r="AI60">
        <f t="shared" si="25"/>
        <v>-1.9131414331332347E-6</v>
      </c>
      <c r="AJ60">
        <f t="shared" si="7"/>
        <v>-34.686995509062342</v>
      </c>
      <c r="AK60">
        <f t="shared" si="22"/>
        <v>-22.662170416867212</v>
      </c>
      <c r="AL60">
        <f t="shared" si="26"/>
        <v>-57.349167839070986</v>
      </c>
      <c r="AN60">
        <f t="shared" si="27"/>
        <v>0</v>
      </c>
      <c r="AO60">
        <f t="shared" si="27"/>
        <v>0</v>
      </c>
      <c r="AP60">
        <f t="shared" si="27"/>
        <v>-5.1349634974899309E-13</v>
      </c>
      <c r="AQ60">
        <f t="shared" si="27"/>
        <v>-7.6592282441260748E-9</v>
      </c>
      <c r="AR60">
        <f t="shared" si="27"/>
        <v>-7.6597417404758242E-9</v>
      </c>
      <c r="AS60">
        <f t="shared" si="27"/>
        <v>-0.13887808959180012</v>
      </c>
      <c r="AT60">
        <f t="shared" si="27"/>
        <v>-9.0733685270494746E-2</v>
      </c>
      <c r="AU60">
        <f t="shared" si="23"/>
        <v>-0.22961178252203662</v>
      </c>
      <c r="AW60">
        <v>57</v>
      </c>
      <c r="AX60">
        <f>IF(Z60&gt;0, (R60*SUMPRODUCT(K60:$K$98, X60:$X$98)-K60*$AZ$3)/Z60, 0)</f>
        <v>-112689935852331.7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0.75951466000000001</v>
      </c>
      <c r="Q61" s="4">
        <f t="shared" si="21"/>
        <v>50</v>
      </c>
      <c r="R61">
        <f t="shared" si="0"/>
        <v>250000</v>
      </c>
      <c r="S61">
        <f t="shared" si="1"/>
        <v>-436539756309195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-289.05829616046924</v>
      </c>
      <c r="AC61">
        <f t="shared" si="2"/>
        <v>-258.0877644355939</v>
      </c>
      <c r="AE61">
        <f t="shared" si="3"/>
        <v>0</v>
      </c>
      <c r="AF61">
        <f t="shared" si="24"/>
        <v>0</v>
      </c>
      <c r="AG61">
        <f t="shared" si="24"/>
        <v>-2.9560625430504196E-11</v>
      </c>
      <c r="AH61">
        <f t="shared" si="5"/>
        <v>-4.870532844569799E-7</v>
      </c>
      <c r="AI61">
        <f t="shared" si="25"/>
        <v>-4.8708284508241036E-7</v>
      </c>
      <c r="AJ61">
        <f t="shared" si="7"/>
        <v>-30.970531724875343</v>
      </c>
      <c r="AK61">
        <f t="shared" si="22"/>
        <v>-20.234080731232847</v>
      </c>
      <c r="AL61">
        <f t="shared" si="26"/>
        <v>-51.204612943191037</v>
      </c>
      <c r="AN61">
        <f t="shared" si="27"/>
        <v>0</v>
      </c>
      <c r="AO61">
        <f t="shared" si="27"/>
        <v>0</v>
      </c>
      <c r="AP61">
        <f t="shared" si="27"/>
        <v>-1.0567266139344251E-13</v>
      </c>
      <c r="AQ61">
        <f t="shared" si="27"/>
        <v>-1.7411071673698554E-9</v>
      </c>
      <c r="AR61">
        <f t="shared" si="27"/>
        <v>-1.7412128400312487E-9</v>
      </c>
      <c r="AS61">
        <f t="shared" si="27"/>
        <v>-0.11071276282133116</v>
      </c>
      <c r="AT61">
        <f t="shared" si="27"/>
        <v>-7.2332338392025644E-2</v>
      </c>
      <c r="AU61">
        <f t="shared" si="23"/>
        <v>-0.18304510295456966</v>
      </c>
      <c r="AW61">
        <v>58</v>
      </c>
      <c r="AX61">
        <f>IF(Z61&gt;0, (R61*SUMPRODUCT(K61:$K$98, X61:$X$98)-K61*$AZ$3)/Z61, 0)</f>
        <v>-436539756309195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0.77745419500000001</v>
      </c>
      <c r="Q62" s="4">
        <f t="shared" si="21"/>
        <v>50</v>
      </c>
      <c r="R62">
        <f t="shared" si="0"/>
        <v>250000</v>
      </c>
      <c r="S62">
        <f t="shared" si="1"/>
        <v>-1833805374631263.5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-258.0877644355939</v>
      </c>
      <c r="AC62">
        <f t="shared" si="2"/>
        <v>-230.43550396185771</v>
      </c>
      <c r="AE62">
        <f t="shared" si="3"/>
        <v>0</v>
      </c>
      <c r="AF62">
        <f t="shared" si="24"/>
        <v>0</v>
      </c>
      <c r="AG62">
        <f t="shared" si="24"/>
        <v>-6.2829869284299879E-12</v>
      </c>
      <c r="AH62">
        <f t="shared" si="5"/>
        <v>-1.1491016123884582E-7</v>
      </c>
      <c r="AI62">
        <f t="shared" si="25"/>
        <v>-1.1491644422577425E-7</v>
      </c>
      <c r="AJ62">
        <f t="shared" si="7"/>
        <v>-27.652260473736192</v>
      </c>
      <c r="AK62">
        <f t="shared" si="22"/>
        <v>-18.066143510491575</v>
      </c>
      <c r="AL62">
        <f t="shared" si="26"/>
        <v>-45.718404099144209</v>
      </c>
      <c r="AN62">
        <f t="shared" si="27"/>
        <v>0</v>
      </c>
      <c r="AO62">
        <f t="shared" si="27"/>
        <v>0</v>
      </c>
      <c r="AP62">
        <f t="shared" si="27"/>
        <v>-2.0053822216394344E-14</v>
      </c>
      <c r="AQ62">
        <f t="shared" si="27"/>
        <v>-3.6676631204083218E-10</v>
      </c>
      <c r="AR62">
        <f t="shared" si="27"/>
        <v>-3.6678636586304858E-10</v>
      </c>
      <c r="AS62">
        <f t="shared" si="27"/>
        <v>-8.8259536704193425E-2</v>
      </c>
      <c r="AT62">
        <f t="shared" si="27"/>
        <v>-5.7662897316546842E-2</v>
      </c>
      <c r="AU62">
        <f t="shared" si="23"/>
        <v>-0.14592243438752664</v>
      </c>
      <c r="AW62">
        <v>59</v>
      </c>
      <c r="AX62">
        <f>IF(Z62&gt;0, (R62*SUMPRODUCT(K62:$K$98, X62:$X$98)-K62*$AZ$3)/Z62, 0)</f>
        <v>-1833805374631263.5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0.79525030600000002</v>
      </c>
      <c r="Q63" s="4">
        <f t="shared" si="21"/>
        <v>50</v>
      </c>
      <c r="R63">
        <f t="shared" si="0"/>
        <v>250000</v>
      </c>
      <c r="S63">
        <f t="shared" si="1"/>
        <v>-8407336585349784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-230.43550396185771</v>
      </c>
      <c r="AC63">
        <f t="shared" si="2"/>
        <v>-205.74598568054833</v>
      </c>
      <c r="AE63">
        <f t="shared" si="3"/>
        <v>0</v>
      </c>
      <c r="AF63">
        <f t="shared" si="24"/>
        <v>0</v>
      </c>
      <c r="AG63">
        <f t="shared" si="24"/>
        <v>-1.2236097817177399E-12</v>
      </c>
      <c r="AH63">
        <f t="shared" si="5"/>
        <v>-2.4982736387139742E-8</v>
      </c>
      <c r="AI63">
        <f t="shared" si="25"/>
        <v>-2.498395999692146E-8</v>
      </c>
      <c r="AJ63">
        <f t="shared" si="7"/>
        <v>-24.689518281309375</v>
      </c>
      <c r="AK63">
        <f t="shared" si="22"/>
        <v>-16.130485277330042</v>
      </c>
      <c r="AL63">
        <f t="shared" si="26"/>
        <v>-40.820003583623375</v>
      </c>
      <c r="AN63">
        <f t="shared" si="27"/>
        <v>0</v>
      </c>
      <c r="AO63">
        <f t="shared" si="27"/>
        <v>0</v>
      </c>
      <c r="AP63">
        <f t="shared" si="27"/>
        <v>-3.4870319108689282E-15</v>
      </c>
      <c r="AQ63">
        <f t="shared" si="27"/>
        <v>-7.119557256275536E-11</v>
      </c>
      <c r="AR63">
        <f t="shared" si="27"/>
        <v>-7.1199059594666233E-11</v>
      </c>
      <c r="AS63">
        <f t="shared" si="27"/>
        <v>-7.0359962299457471E-2</v>
      </c>
      <c r="AT63">
        <f t="shared" si="27"/>
        <v>-4.596850870290474E-2</v>
      </c>
      <c r="AU63">
        <f t="shared" si="23"/>
        <v>-0.11632847107356127</v>
      </c>
      <c r="AW63">
        <v>60</v>
      </c>
      <c r="AX63">
        <f>IF(Z63&gt;0, (R63*SUMPRODUCT(K63:$K$98, X63:$X$98)-K63*$AZ$3)/Z63, 0)</f>
        <v>-8407336585349784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0.81288120699999999</v>
      </c>
      <c r="Q64" s="4">
        <f t="shared" si="21"/>
        <v>50</v>
      </c>
      <c r="R64">
        <f t="shared" si="0"/>
        <v>250000</v>
      </c>
      <c r="S64">
        <f t="shared" si="1"/>
        <v>-4.238144578275364E+16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-205.74598568054833</v>
      </c>
      <c r="AC64">
        <f t="shared" si="2"/>
        <v>-183.70177292912297</v>
      </c>
      <c r="AE64">
        <f t="shared" si="3"/>
        <v>0</v>
      </c>
      <c r="AF64">
        <f t="shared" si="24"/>
        <v>0</v>
      </c>
      <c r="AG64">
        <f t="shared" si="24"/>
        <v>-2.167242876408396E-13</v>
      </c>
      <c r="AH64">
        <f t="shared" si="5"/>
        <v>-4.9732469812986138E-9</v>
      </c>
      <c r="AI64">
        <f t="shared" si="25"/>
        <v>-4.9734637055862549E-9</v>
      </c>
      <c r="AJ64">
        <f t="shared" si="7"/>
        <v>-22.044212751425363</v>
      </c>
      <c r="AK64">
        <f t="shared" si="22"/>
        <v>-14.402218997638384</v>
      </c>
      <c r="AL64">
        <f t="shared" si="26"/>
        <v>-36.446431754037214</v>
      </c>
      <c r="AN64">
        <f t="shared" si="27"/>
        <v>0</v>
      </c>
      <c r="AO64">
        <f t="shared" si="27"/>
        <v>0</v>
      </c>
      <c r="AP64">
        <f t="shared" si="27"/>
        <v>-5.5144543143356098E-16</v>
      </c>
      <c r="AQ64">
        <f t="shared" si="27"/>
        <v>-1.265420852033326E-11</v>
      </c>
      <c r="AR64">
        <f t="shared" si="27"/>
        <v>-1.2654759965764695E-11</v>
      </c>
      <c r="AS64">
        <f t="shared" si="27"/>
        <v>-5.6090531170500203E-2</v>
      </c>
      <c r="AT64">
        <f t="shared" si="27"/>
        <v>-3.6645813698163131E-2</v>
      </c>
      <c r="AU64">
        <f t="shared" si="23"/>
        <v>-9.27363448813181E-2</v>
      </c>
      <c r="AW64">
        <v>61</v>
      </c>
      <c r="AX64">
        <f>IF(Z64&gt;0, (R64*SUMPRODUCT(K64:$K$98, X64:$X$98)-K64*$AZ$3)/Z64, 0)</f>
        <v>-4.238144578275364E+16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0.83042254299999996</v>
      </c>
      <c r="Q65" s="4">
        <f t="shared" si="21"/>
        <v>50</v>
      </c>
      <c r="R65">
        <f t="shared" si="0"/>
        <v>250000</v>
      </c>
      <c r="S65">
        <f t="shared" si="1"/>
        <v>-2.3712983840660432E+17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-183.70177292912297</v>
      </c>
      <c r="AC65">
        <f t="shared" si="2"/>
        <v>-164.0194401152994</v>
      </c>
      <c r="AE65">
        <f t="shared" si="3"/>
        <v>0</v>
      </c>
      <c r="AF65">
        <f t="shared" si="24"/>
        <v>0</v>
      </c>
      <c r="AG65">
        <f t="shared" si="24"/>
        <v>-3.4584310691861732E-14</v>
      </c>
      <c r="AH65">
        <f t="shared" si="5"/>
        <v>-8.9986367036284737E-10</v>
      </c>
      <c r="AI65">
        <f t="shared" si="25"/>
        <v>-8.9989825467353926E-10</v>
      </c>
      <c r="AJ65">
        <f t="shared" si="7"/>
        <v>-19.682332813823564</v>
      </c>
      <c r="AK65">
        <f t="shared" si="22"/>
        <v>-12.859124105038608</v>
      </c>
      <c r="AL65">
        <f t="shared" si="26"/>
        <v>-32.541456919762069</v>
      </c>
      <c r="AN65">
        <f t="shared" si="27"/>
        <v>0</v>
      </c>
      <c r="AO65">
        <f t="shared" si="27"/>
        <v>0</v>
      </c>
      <c r="AP65">
        <f t="shared" si="27"/>
        <v>-7.8569874662888906E-17</v>
      </c>
      <c r="AQ65">
        <f t="shared" si="27"/>
        <v>-2.0443424888249543E-12</v>
      </c>
      <c r="AR65">
        <f t="shared" si="27"/>
        <v>-2.0444210586996173E-12</v>
      </c>
      <c r="AS65">
        <f t="shared" si="27"/>
        <v>-4.471502803782311E-2</v>
      </c>
      <c r="AT65">
        <f t="shared" si="27"/>
        <v>-2.921381831806082E-2</v>
      </c>
      <c r="AU65">
        <f t="shared" si="23"/>
        <v>-7.3928846357928346E-2</v>
      </c>
      <c r="AW65">
        <v>62</v>
      </c>
      <c r="AX65">
        <f>IF(Z65&gt;0, (R65*SUMPRODUCT(K65:$K$98, X65:$X$98)-K65*$AZ$3)/Z65, 0)</f>
        <v>-2.3712983840660432E+17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0.84796327400000004</v>
      </c>
      <c r="Q66" s="4">
        <f t="shared" si="21"/>
        <v>50</v>
      </c>
      <c r="R66">
        <f t="shared" si="0"/>
        <v>250000</v>
      </c>
      <c r="S66">
        <f t="shared" si="1"/>
        <v>-1.4906220100137994E+18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-164.0194401152994</v>
      </c>
      <c r="AC66">
        <f t="shared" si="2"/>
        <v>-146.44592867437623</v>
      </c>
      <c r="AE66">
        <f t="shared" si="3"/>
        <v>0</v>
      </c>
      <c r="AF66">
        <f t="shared" si="24"/>
        <v>0</v>
      </c>
      <c r="AG66">
        <f t="shared" si="24"/>
        <v>-4.9122422616388348E-15</v>
      </c>
      <c r="AH66">
        <f t="shared" si="5"/>
        <v>-1.4663112661652139E-10</v>
      </c>
      <c r="AI66">
        <f t="shared" si="25"/>
        <v>-1.4663603885878305E-10</v>
      </c>
      <c r="AJ66">
        <f t="shared" si="7"/>
        <v>-17.57351144092317</v>
      </c>
      <c r="AK66">
        <f t="shared" si="22"/>
        <v>-11.48136080807096</v>
      </c>
      <c r="AL66">
        <f t="shared" si="26"/>
        <v>-29.054872249140764</v>
      </c>
      <c r="AN66">
        <f t="shared" si="27"/>
        <v>0</v>
      </c>
      <c r="AO66">
        <f t="shared" si="27"/>
        <v>0</v>
      </c>
      <c r="AP66">
        <f t="shared" si="27"/>
        <v>-9.9641140708456166E-18</v>
      </c>
      <c r="AQ66">
        <f t="shared" si="27"/>
        <v>-2.9743021498621835E-13</v>
      </c>
      <c r="AR66">
        <f t="shared" si="27"/>
        <v>-2.974401791002892E-13</v>
      </c>
      <c r="AS66">
        <f t="shared" si="27"/>
        <v>-3.5646546586293605E-2</v>
      </c>
      <c r="AT66">
        <f t="shared" si="27"/>
        <v>-2.3289077103047499E-2</v>
      </c>
      <c r="AU66">
        <f t="shared" si="23"/>
        <v>-5.893562368963854E-2</v>
      </c>
      <c r="AW66">
        <v>63</v>
      </c>
      <c r="AX66">
        <f>IF(Z66&gt;0, (R66*SUMPRODUCT(K66:$K$98, X66:$X$98)-K66*$AZ$3)/Z66, 0)</f>
        <v>-1.4906220100137994E+18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0.86550461000000001</v>
      </c>
      <c r="Q67" s="4">
        <f t="shared" si="21"/>
        <v>50</v>
      </c>
      <c r="R67">
        <f t="shared" ref="R67:R69" si="28">$C$6</f>
        <v>250000</v>
      </c>
      <c r="S67">
        <f t="shared" ref="S67:S69" si="29">AX67</f>
        <v>-1.0690456160191107E+19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-146.44592867437623</v>
      </c>
      <c r="AC67">
        <f t="shared" ref="AC67:AC69" si="30">S67*Z67</f>
        <v>-130.75529345926472</v>
      </c>
      <c r="AE67">
        <f t="shared" ref="AE67:AE69" si="31">$Z67*O67</f>
        <v>0</v>
      </c>
      <c r="AF67">
        <f t="shared" si="24"/>
        <v>0</v>
      </c>
      <c r="AG67">
        <f t="shared" si="24"/>
        <v>-6.1155151613720893E-16</v>
      </c>
      <c r="AH67">
        <f t="shared" ref="AH67:AH69" si="32">-X67*R67</f>
        <v>-2.1257841614426186E-11</v>
      </c>
      <c r="AI67">
        <f t="shared" ref="AI67:AI69" si="33">SUM(AE67:AH67)</f>
        <v>-2.1258453165942323E-11</v>
      </c>
      <c r="AJ67">
        <f t="shared" ref="AJ67:AJ69" si="34">AB67-AC67</f>
        <v>-15.690635215111513</v>
      </c>
      <c r="AK67">
        <f t="shared" si="22"/>
        <v>-10.251215007206337</v>
      </c>
      <c r="AL67">
        <f t="shared" si="26"/>
        <v>-25.941850222339106</v>
      </c>
      <c r="AN67">
        <f t="shared" si="27"/>
        <v>0</v>
      </c>
      <c r="AO67">
        <f t="shared" si="27"/>
        <v>0</v>
      </c>
      <c r="AP67">
        <f t="shared" si="27"/>
        <v>-1.1075770243342973E-18</v>
      </c>
      <c r="AQ67">
        <f t="shared" si="27"/>
        <v>-3.8499940459297972E-14</v>
      </c>
      <c r="AR67">
        <f t="shared" si="27"/>
        <v>-3.8501048036322306E-14</v>
      </c>
      <c r="AS67">
        <f t="shared" si="27"/>
        <v>-2.8417208694433274E-2</v>
      </c>
      <c r="AT67">
        <f t="shared" si="27"/>
        <v>-1.8565909680363341E-2</v>
      </c>
      <c r="AU67">
        <f t="shared" si="23"/>
        <v>-4.6983118374835112E-2</v>
      </c>
      <c r="AW67">
        <v>64</v>
      </c>
      <c r="AX67">
        <f>IF(Z67&gt;0, (R67*SUMPRODUCT(K67:$K$98, X67:$X$98)-K67*$AZ$3)/Z67, 0)</f>
        <v>-1.0690456160191107E+19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1.6170478387293595E-3</v>
      </c>
      <c r="L68" s="2">
        <v>65</v>
      </c>
      <c r="M68" s="6">
        <v>0.88304594599999997</v>
      </c>
      <c r="Q68" s="4">
        <f t="shared" si="21"/>
        <v>50</v>
      </c>
      <c r="R68">
        <f t="shared" si="28"/>
        <v>250000</v>
      </c>
      <c r="S68">
        <f t="shared" si="29"/>
        <v>-8.9244397814296691E+19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-130.75529345926472</v>
      </c>
      <c r="AC68">
        <f t="shared" si="30"/>
        <v>-116.74579773148641</v>
      </c>
      <c r="AE68">
        <f t="shared" si="31"/>
        <v>0</v>
      </c>
      <c r="AF68">
        <f t="shared" si="24"/>
        <v>0</v>
      </c>
      <c r="AG68">
        <f t="shared" si="24"/>
        <v>-6.5407913880720963E-17</v>
      </c>
      <c r="AH68">
        <f t="shared" si="32"/>
        <v>-2.7001404354755793E-12</v>
      </c>
      <c r="AI68">
        <f t="shared" si="33"/>
        <v>-2.70020584338946E-12</v>
      </c>
      <c r="AJ68">
        <f t="shared" si="34"/>
        <v>-14.009495727778315</v>
      </c>
      <c r="AK68">
        <f t="shared" si="22"/>
        <v>-9.1528705421485306</v>
      </c>
      <c r="AL68">
        <f t="shared" si="26"/>
        <v>-23.162366269929546</v>
      </c>
      <c r="AN68">
        <f t="shared" si="27"/>
        <v>0</v>
      </c>
      <c r="AO68">
        <f t="shared" si="27"/>
        <v>0</v>
      </c>
      <c r="AP68">
        <f t="shared" si="27"/>
        <v>-1.057677257766159E-19</v>
      </c>
      <c r="AQ68">
        <f t="shared" si="27"/>
        <v>-4.3662562554515376E-15</v>
      </c>
      <c r="AR68">
        <f t="shared" si="27"/>
        <v>-4.3663620231773139E-15</v>
      </c>
      <c r="AS68">
        <f t="shared" si="27"/>
        <v>-2.2654024788292121E-2</v>
      </c>
      <c r="AT68">
        <f t="shared" si="27"/>
        <v>-1.4800629528350902E-2</v>
      </c>
      <c r="AU68">
        <f t="shared" si="23"/>
        <v>-3.7454654316647393E-2</v>
      </c>
      <c r="AW68">
        <v>65</v>
      </c>
      <c r="AX68">
        <f>IF(Z68&gt;0, (R68*SUMPRODUCT(K68:$K$98, X68:$X$98)-K68*$AZ$3)/Z68, 0)</f>
        <v>-8.9244397814296691E+19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1.4437927131512138E-3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250000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-116.74579773148641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-3.270395694036048E-13</v>
      </c>
      <c r="AI69">
        <f t="shared" si="33"/>
        <v>-3.270395694036048E-13</v>
      </c>
      <c r="AJ69">
        <f t="shared" si="34"/>
        <v>-116.74579773148641</v>
      </c>
      <c r="AK69">
        <f t="shared" si="22"/>
        <v>-8.1722058412040486</v>
      </c>
      <c r="AL69">
        <f t="shared" si="26"/>
        <v>-124.91800357269078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-4.7217734721703529E-16</v>
      </c>
      <c r="AR69">
        <f t="shared" si="27"/>
        <v>-4.7217734721703529E-16</v>
      </c>
      <c r="AS69">
        <f t="shared" si="27"/>
        <v>-0.16855673205574559</v>
      </c>
      <c r="AT69">
        <f t="shared" si="27"/>
        <v>-1.179897124390219E-2</v>
      </c>
      <c r="AU69">
        <f t="shared" si="23"/>
        <v>-0.18035570329964823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7">SUM(AN3:AN69)</f>
        <v>152724.93726759739</v>
      </c>
      <c r="AO71" s="8">
        <f t="shared" si="47"/>
        <v>-15272.49372675974</v>
      </c>
      <c r="AP71" s="8">
        <f t="shared" si="47"/>
        <v>-2881.9535222328136</v>
      </c>
      <c r="AQ71" s="8">
        <f t="shared" si="47"/>
        <v>-72196.873175516317</v>
      </c>
      <c r="AR71" s="8">
        <f t="shared" si="47"/>
        <v>62373.616843088428</v>
      </c>
      <c r="AS71" s="8">
        <f t="shared" si="47"/>
        <v>-3840.0815182175661</v>
      </c>
      <c r="AT71" s="8">
        <f t="shared" si="47"/>
        <v>536.29617489205634</v>
      </c>
      <c r="AU71" s="8">
        <f t="shared" si="47"/>
        <v>59069.83149976295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A38BA-F49A-43E9-BCF1-087C49A376E0}">
  <dimension ref="A1:AZ100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34622.646099414313</v>
      </c>
      <c r="K3">
        <v>1</v>
      </c>
      <c r="L3" s="2">
        <v>0</v>
      </c>
      <c r="O3">
        <f>$C$3</f>
        <v>34622.646099414313</v>
      </c>
      <c r="P3">
        <f>O3*C5</f>
        <v>3462.2646099414314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34622.646099414313</v>
      </c>
      <c r="AF3">
        <f t="shared" ref="AF3:AG34" si="4">-$Z3*P3</f>
        <v>-3462.2646099414314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28640.473285472883</v>
      </c>
      <c r="AJ3">
        <f t="shared" ref="AJ3:AJ66" si="7">AB3-AC3</f>
        <v>0</v>
      </c>
      <c r="AL3">
        <f t="shared" ref="AL3:AL34" si="8">SUM(AI3:AK3)</f>
        <v>28640.473285472883</v>
      </c>
      <c r="AN3">
        <f t="shared" ref="AN3:AU34" si="9">AE3*$K3</f>
        <v>34622.646099414313</v>
      </c>
      <c r="AO3">
        <f t="shared" si="9"/>
        <v>-3462.2646099414314</v>
      </c>
      <c r="AP3">
        <f t="shared" si="9"/>
        <v>-2519.9082039999998</v>
      </c>
      <c r="AQ3">
        <f t="shared" si="9"/>
        <v>0</v>
      </c>
      <c r="AR3">
        <f t="shared" si="9"/>
        <v>28640.473285472883</v>
      </c>
      <c r="AS3">
        <f t="shared" si="9"/>
        <v>0</v>
      </c>
      <c r="AT3">
        <f t="shared" si="9"/>
        <v>0</v>
      </c>
      <c r="AU3">
        <f t="shared" si="9"/>
        <v>28640.473285472883</v>
      </c>
      <c r="AW3">
        <v>0</v>
      </c>
      <c r="AX3">
        <f>IF(Z3&gt;0, (R3*SUMPRODUCT(K3:$K$98, X3:$X$98)-K3*$AZ$3)/Z3, 0)</f>
        <v>0</v>
      </c>
      <c r="AZ3">
        <f>C6*SUMPRODUCT(X4:X98, K4:K98)/1</f>
        <v>17446.68362919967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1.784809E-3</v>
      </c>
      <c r="R4">
        <f t="shared" si="0"/>
        <v>500000</v>
      </c>
      <c r="S4">
        <f t="shared" si="1"/>
        <v>1184.2297840613794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1170.2738622441047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-892.40449999999998</v>
      </c>
      <c r="AI4">
        <f t="shared" si="6"/>
        <v>-892.40449999999998</v>
      </c>
      <c r="AJ4">
        <f t="shared" si="7"/>
        <v>-1170.2738622441047</v>
      </c>
      <c r="AK4">
        <f>G4*SUM(AB4, AE4:AF4)</f>
        <v>0</v>
      </c>
      <c r="AL4">
        <f t="shared" si="8"/>
        <v>-2062.6783622441048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-832.54454706595766</v>
      </c>
      <c r="AR4">
        <f t="shared" si="9"/>
        <v>-832.54454706595766</v>
      </c>
      <c r="AS4">
        <f t="shared" si="9"/>
        <v>-1091.7752236627528</v>
      </c>
      <c r="AT4">
        <f t="shared" si="9"/>
        <v>0</v>
      </c>
      <c r="AU4">
        <f t="shared" si="9"/>
        <v>-1924.3197707287104</v>
      </c>
      <c r="AW4">
        <v>1</v>
      </c>
      <c r="AX4">
        <f>IF(Z4&gt;0, (R4*SUMPRODUCT(K4:$K$98, X4:$X$98)-K4*$AZ$3)/Z4, 0)</f>
        <v>1184.2297840613794</v>
      </c>
    </row>
    <row r="5" spans="1:52" x14ac:dyDescent="0.25">
      <c r="C5" s="2">
        <f>'S.26.04.A'!C5</f>
        <v>0.1</v>
      </c>
      <c r="E5">
        <v>2005</v>
      </c>
      <c r="F5" s="5">
        <v>3.6400000000000002E-2</v>
      </c>
      <c r="G5" s="5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1.7924099999999999E-3</v>
      </c>
      <c r="Q5" s="4">
        <f t="shared" ref="Q5:Q68" si="21">$C$8</f>
        <v>50</v>
      </c>
      <c r="R5">
        <f t="shared" si="0"/>
        <v>500000</v>
      </c>
      <c r="S5">
        <f t="shared" si="1"/>
        <v>1736.0295188913587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1170.2738622441047</v>
      </c>
      <c r="AC5">
        <f t="shared" si="2"/>
        <v>1695.3400290122026</v>
      </c>
      <c r="AE5">
        <f t="shared" si="3"/>
        <v>0</v>
      </c>
      <c r="AF5">
        <f t="shared" si="4"/>
        <v>0</v>
      </c>
      <c r="AG5">
        <f t="shared" si="4"/>
        <v>-48.828087614974983</v>
      </c>
      <c r="AH5">
        <f t="shared" si="5"/>
        <v>-885.64339525015498</v>
      </c>
      <c r="AI5">
        <f t="shared" si="6"/>
        <v>-934.47148286512993</v>
      </c>
      <c r="AJ5">
        <f t="shared" si="7"/>
        <v>-525.0661667680979</v>
      </c>
      <c r="AK5">
        <f>G5*SUM(AB5, AE5:AF5)</f>
        <v>47.981228352008294</v>
      </c>
      <c r="AL5">
        <f t="shared" si="8"/>
        <v>-1411.5564212812196</v>
      </c>
      <c r="AN5">
        <f t="shared" si="9"/>
        <v>0</v>
      </c>
      <c r="AO5">
        <f t="shared" si="9"/>
        <v>0</v>
      </c>
      <c r="AP5">
        <f t="shared" si="9"/>
        <v>-41.753289207172912</v>
      </c>
      <c r="AQ5">
        <f t="shared" si="9"/>
        <v>-757.32076807696649</v>
      </c>
      <c r="AR5">
        <f t="shared" si="9"/>
        <v>-799.07405728413937</v>
      </c>
      <c r="AS5">
        <f t="shared" si="9"/>
        <v>-448.98828901188585</v>
      </c>
      <c r="AT5">
        <f t="shared" si="9"/>
        <v>41.029133061570001</v>
      </c>
      <c r="AU5">
        <f t="shared" si="9"/>
        <v>-1207.0332132344552</v>
      </c>
      <c r="AW5">
        <v>2</v>
      </c>
      <c r="AX5">
        <f>IF(Z5&gt;0, (R5*SUMPRODUCT(K5:$K$98, X5:$X$98)-K5*$AZ$3)/Z5, 0)</f>
        <v>1736.0295188913587</v>
      </c>
    </row>
    <row r="6" spans="1:52" x14ac:dyDescent="0.25">
      <c r="A6" t="s">
        <v>16</v>
      </c>
      <c r="C6" s="2">
        <v>500000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1.8014369999999999E-3</v>
      </c>
      <c r="Q6" s="4">
        <f t="shared" si="21"/>
        <v>50</v>
      </c>
      <c r="R6">
        <f t="shared" si="0"/>
        <v>500000</v>
      </c>
      <c r="S6">
        <f t="shared" si="1"/>
        <v>2485.1604440920041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1695.3400290122026</v>
      </c>
      <c r="AC6">
        <f t="shared" si="2"/>
        <v>2398.2715814257008</v>
      </c>
      <c r="AE6">
        <f t="shared" si="3"/>
        <v>0</v>
      </c>
      <c r="AF6">
        <f t="shared" si="4"/>
        <v>0</v>
      </c>
      <c r="AG6">
        <f t="shared" si="4"/>
        <v>-48.251846015156381</v>
      </c>
      <c r="AH6">
        <f t="shared" si="5"/>
        <v>-879.6072366885769</v>
      </c>
      <c r="AI6">
        <f t="shared" si="6"/>
        <v>-927.85908270373329</v>
      </c>
      <c r="AJ6">
        <f t="shared" si="7"/>
        <v>-702.93155241349814</v>
      </c>
      <c r="AK6">
        <f>G6*SUM(AB6, AE6:AF6)</f>
        <v>99.177391697213864</v>
      </c>
      <c r="AL6">
        <f t="shared" si="8"/>
        <v>-1531.6132434200176</v>
      </c>
      <c r="AN6">
        <f t="shared" si="9"/>
        <v>0</v>
      </c>
      <c r="AO6">
        <f t="shared" si="9"/>
        <v>0</v>
      </c>
      <c r="AP6">
        <f t="shared" si="9"/>
        <v>-37.221957956744859</v>
      </c>
      <c r="AQ6">
        <f t="shared" si="9"/>
        <v>-678.53784437981005</v>
      </c>
      <c r="AR6">
        <f t="shared" si="9"/>
        <v>-715.75980233655491</v>
      </c>
      <c r="AS6">
        <f t="shared" si="9"/>
        <v>-542.2484495657659</v>
      </c>
      <c r="AT6">
        <f t="shared" si="9"/>
        <v>76.506434652339536</v>
      </c>
      <c r="AU6">
        <f t="shared" si="9"/>
        <v>-1181.5018172499813</v>
      </c>
      <c r="AW6">
        <v>3</v>
      </c>
      <c r="AX6">
        <f>IF(Z6&gt;0, (R6*SUMPRODUCT(K6:$K$98, X6:$X$98)-K6*$AZ$3)/Z6, 0)</f>
        <v>2485.1604440920041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1.8114139999999999E-3</v>
      </c>
      <c r="Q7" s="4">
        <f t="shared" si="21"/>
        <v>50</v>
      </c>
      <c r="R7">
        <f t="shared" si="0"/>
        <v>500000</v>
      </c>
      <c r="S7">
        <f t="shared" si="1"/>
        <v>3075.8189735570936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2398.2715814257008</v>
      </c>
      <c r="AC7">
        <f t="shared" si="2"/>
        <v>2933.2192990545591</v>
      </c>
      <c r="AE7">
        <f t="shared" si="3"/>
        <v>0</v>
      </c>
      <c r="AF7">
        <f t="shared" si="4"/>
        <v>0</v>
      </c>
      <c r="AG7">
        <f t="shared" si="4"/>
        <v>-47.681923485607115</v>
      </c>
      <c r="AH7">
        <f t="shared" si="5"/>
        <v>-874.04069397698481</v>
      </c>
      <c r="AI7">
        <f t="shared" si="6"/>
        <v>-921.72261746259187</v>
      </c>
      <c r="AJ7">
        <f t="shared" si="7"/>
        <v>-534.9477176288583</v>
      </c>
      <c r="AK7">
        <f>G7*SUM(AB7, AE7:AF7)</f>
        <v>117.7551346480019</v>
      </c>
      <c r="AL7">
        <f t="shared" si="8"/>
        <v>-1338.9152004434482</v>
      </c>
      <c r="AN7">
        <f t="shared" si="9"/>
        <v>0</v>
      </c>
      <c r="AO7">
        <f t="shared" si="9"/>
        <v>0</v>
      </c>
      <c r="AP7">
        <f t="shared" si="9"/>
        <v>-33.465848422734197</v>
      </c>
      <c r="AQ7">
        <f t="shared" si="9"/>
        <v>-613.45078473532021</v>
      </c>
      <c r="AR7">
        <f t="shared" si="9"/>
        <v>-646.91663315805442</v>
      </c>
      <c r="AS7">
        <f t="shared" si="9"/>
        <v>-375.45631391441003</v>
      </c>
      <c r="AT7">
        <f t="shared" si="9"/>
        <v>82.64715848382707</v>
      </c>
      <c r="AU7">
        <f t="shared" si="9"/>
        <v>-939.72578858863722</v>
      </c>
      <c r="AW7">
        <v>4</v>
      </c>
      <c r="AX7">
        <f>IF(Z7&gt;0, (R7*SUMPRODUCT(K7:$K$98, X7:$X$98)-K7*$AZ$3)/Z7, 0)</f>
        <v>3075.8189735570936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1.8237660000000001E-3</v>
      </c>
      <c r="Q8" s="4">
        <f t="shared" si="21"/>
        <v>50</v>
      </c>
      <c r="R8">
        <f t="shared" si="0"/>
        <v>500000</v>
      </c>
      <c r="S8">
        <f t="shared" si="1"/>
        <v>3326.4620336060079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2933.2192990545591</v>
      </c>
      <c r="AC8">
        <f t="shared" si="2"/>
        <v>3134.7343142495756</v>
      </c>
      <c r="AE8">
        <f t="shared" si="3"/>
        <v>0</v>
      </c>
      <c r="AF8">
        <f t="shared" si="4"/>
        <v>0</v>
      </c>
      <c r="AG8">
        <f t="shared" si="4"/>
        <v>-47.118143579883395</v>
      </c>
      <c r="AH8">
        <f t="shared" si="5"/>
        <v>-869.60670867651754</v>
      </c>
      <c r="AI8">
        <f t="shared" si="6"/>
        <v>-916.72485225640094</v>
      </c>
      <c r="AJ8">
        <f t="shared" si="7"/>
        <v>-201.51501519501653</v>
      </c>
      <c r="AK8">
        <f t="shared" ref="AK8:AK71" si="22">G8*SUM(AB8:AB8, AE8:AF8)</f>
        <v>62.477571069862108</v>
      </c>
      <c r="AL8">
        <f t="shared" si="8"/>
        <v>-1055.7622963815554</v>
      </c>
      <c r="AN8">
        <f t="shared" si="9"/>
        <v>0</v>
      </c>
      <c r="AO8">
        <f t="shared" si="9"/>
        <v>0</v>
      </c>
      <c r="AP8">
        <f t="shared" si="9"/>
        <v>-30.869183293188016</v>
      </c>
      <c r="AQ8">
        <f t="shared" si="9"/>
        <v>-569.71788028130561</v>
      </c>
      <c r="AR8">
        <f t="shared" si="9"/>
        <v>-600.58706357449353</v>
      </c>
      <c r="AS8">
        <f t="shared" si="9"/>
        <v>-132.02141399816006</v>
      </c>
      <c r="AT8">
        <f t="shared" si="9"/>
        <v>40.931824697188702</v>
      </c>
      <c r="AU8">
        <f t="shared" si="9"/>
        <v>-691.67665287546492</v>
      </c>
      <c r="AW8">
        <v>5</v>
      </c>
      <c r="AX8">
        <f>IF(Z8&gt;0, (R8*SUMPRODUCT(K8:$K$98, X8:$X$98)-K8*$AZ$3)/Z8, 0)</f>
        <v>3326.4620336060079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1.843244E-3</v>
      </c>
      <c r="Q9" s="4">
        <f t="shared" si="21"/>
        <v>50</v>
      </c>
      <c r="R9">
        <f t="shared" si="0"/>
        <v>500000</v>
      </c>
      <c r="S9">
        <f t="shared" si="1"/>
        <v>3404.3440108664618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3134.7343142495756</v>
      </c>
      <c r="AC9">
        <f t="shared" si="2"/>
        <v>3170.1327624290025</v>
      </c>
      <c r="AE9">
        <f t="shared" si="3"/>
        <v>0</v>
      </c>
      <c r="AF9">
        <f t="shared" si="4"/>
        <v>0</v>
      </c>
      <c r="AG9">
        <f t="shared" si="4"/>
        <v>-46.560111908639797</v>
      </c>
      <c r="AH9">
        <f t="shared" si="5"/>
        <v>-868.50235444758584</v>
      </c>
      <c r="AI9">
        <f t="shared" si="6"/>
        <v>-915.06246635622563</v>
      </c>
      <c r="AJ9">
        <f t="shared" si="7"/>
        <v>-35.39844817942685</v>
      </c>
      <c r="AK9">
        <f t="shared" si="22"/>
        <v>18.494932454072497</v>
      </c>
      <c r="AL9">
        <f t="shared" si="8"/>
        <v>-931.96598208158002</v>
      </c>
      <c r="AN9">
        <f t="shared" si="9"/>
        <v>0</v>
      </c>
      <c r="AO9">
        <f t="shared" si="9"/>
        <v>0</v>
      </c>
      <c r="AP9">
        <f t="shared" si="9"/>
        <v>-28.888712968430781</v>
      </c>
      <c r="AQ9">
        <f t="shared" si="9"/>
        <v>-538.87145458915654</v>
      </c>
      <c r="AR9">
        <f t="shared" si="9"/>
        <v>-567.76016755758735</v>
      </c>
      <c r="AS9">
        <f t="shared" si="9"/>
        <v>-21.963340874049202</v>
      </c>
      <c r="AT9">
        <f t="shared" si="9"/>
        <v>11.47537609197779</v>
      </c>
      <c r="AU9">
        <f t="shared" si="9"/>
        <v>-578.24813233965881</v>
      </c>
      <c r="AW9">
        <v>6</v>
      </c>
      <c r="AX9">
        <f>IF(Z9&gt;0, (R9*SUMPRODUCT(K9:$K$98, X9:$X$98)-K9*$AZ$3)/Z9, 0)</f>
        <v>3404.3440108664618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1.8660479999999999E-3</v>
      </c>
      <c r="Q10" s="4">
        <f t="shared" si="21"/>
        <v>50</v>
      </c>
      <c r="R10">
        <f t="shared" si="0"/>
        <v>500000</v>
      </c>
      <c r="S10">
        <f t="shared" si="1"/>
        <v>3463.3779875052437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3170.1327624290025</v>
      </c>
      <c r="AC10">
        <f t="shared" si="2"/>
        <v>3186.8360789096841</v>
      </c>
      <c r="AE10">
        <f t="shared" si="3"/>
        <v>0</v>
      </c>
      <c r="AF10">
        <f t="shared" si="4"/>
        <v>0</v>
      </c>
      <c r="AG10">
        <f t="shared" si="4"/>
        <v>-46.007627385846504</v>
      </c>
      <c r="AH10">
        <f t="shared" si="5"/>
        <v>-868.83403706893478</v>
      </c>
      <c r="AI10">
        <f t="shared" si="6"/>
        <v>-914.84166445478127</v>
      </c>
      <c r="AJ10">
        <f t="shared" si="7"/>
        <v>-16.703316480681679</v>
      </c>
      <c r="AK10">
        <f t="shared" si="22"/>
        <v>12.997544325958911</v>
      </c>
      <c r="AL10">
        <f t="shared" si="8"/>
        <v>-918.54743660950408</v>
      </c>
      <c r="AN10">
        <f t="shared" si="9"/>
        <v>0</v>
      </c>
      <c r="AO10">
        <f t="shared" si="9"/>
        <v>0</v>
      </c>
      <c r="AP10">
        <f t="shared" si="9"/>
        <v>-27.080844430024815</v>
      </c>
      <c r="AQ10">
        <f t="shared" si="9"/>
        <v>-511.40997113475311</v>
      </c>
      <c r="AR10">
        <f t="shared" si="9"/>
        <v>-538.4908155647779</v>
      </c>
      <c r="AS10">
        <f t="shared" si="9"/>
        <v>-9.831846169445484</v>
      </c>
      <c r="AT10">
        <f t="shared" si="9"/>
        <v>7.6505678702294331</v>
      </c>
      <c r="AU10">
        <f t="shared" si="9"/>
        <v>-540.67209386399395</v>
      </c>
      <c r="AW10">
        <v>7</v>
      </c>
      <c r="AX10">
        <f>IF(Z10&gt;0, (R10*SUMPRODUCT(K10:$K$98, X10:$X$98)-K10*$AZ$3)/Z10, 0)</f>
        <v>3463.3779875052437</v>
      </c>
    </row>
    <row r="11" spans="1:52" x14ac:dyDescent="0.25">
      <c r="A11" t="s">
        <v>33</v>
      </c>
      <c r="C11" s="12">
        <f>AU100</f>
        <v>8931.6198043096465</v>
      </c>
      <c r="E11">
        <v>2011</v>
      </c>
      <c r="F11" s="5">
        <v>1.5E-3</v>
      </c>
      <c r="G11" s="5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1.8888519999999999E-3</v>
      </c>
      <c r="Q11" s="4">
        <f t="shared" si="21"/>
        <v>50</v>
      </c>
      <c r="R11">
        <f t="shared" si="0"/>
        <v>500000</v>
      </c>
      <c r="S11">
        <f t="shared" si="1"/>
        <v>3504.9538201593205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3186.8360789096841</v>
      </c>
      <c r="AC11">
        <f t="shared" si="2"/>
        <v>3186.7495435492165</v>
      </c>
      <c r="AE11">
        <f t="shared" si="3"/>
        <v>0</v>
      </c>
      <c r="AF11">
        <f t="shared" si="4"/>
        <v>0</v>
      </c>
      <c r="AG11">
        <f t="shared" si="4"/>
        <v>-45.460649512985029</v>
      </c>
      <c r="AH11">
        <f t="shared" si="5"/>
        <v>-869.01599003010938</v>
      </c>
      <c r="AI11">
        <f t="shared" si="6"/>
        <v>-914.47663954309439</v>
      </c>
      <c r="AJ11">
        <f t="shared" si="7"/>
        <v>8.6535360467678402E-2</v>
      </c>
      <c r="AK11">
        <f t="shared" si="22"/>
        <v>7.6484065893832414</v>
      </c>
      <c r="AL11">
        <f t="shared" si="8"/>
        <v>-906.74169759324343</v>
      </c>
      <c r="AN11">
        <f t="shared" si="9"/>
        <v>0</v>
      </c>
      <c r="AO11">
        <f t="shared" si="9"/>
        <v>0</v>
      </c>
      <c r="AP11">
        <f t="shared" si="9"/>
        <v>-25.426533902091627</v>
      </c>
      <c r="AQ11">
        <f t="shared" si="9"/>
        <v>-486.04814864444347</v>
      </c>
      <c r="AR11">
        <f t="shared" si="9"/>
        <v>-511.47468254653512</v>
      </c>
      <c r="AS11">
        <f t="shared" si="9"/>
        <v>4.8399974488544634E-2</v>
      </c>
      <c r="AT11">
        <f t="shared" si="9"/>
        <v>4.2778198623490047</v>
      </c>
      <c r="AU11">
        <f t="shared" si="9"/>
        <v>-507.14846270969753</v>
      </c>
      <c r="AW11">
        <v>8</v>
      </c>
      <c r="AX11">
        <f>IF(Z11&gt;0, (R11*SUMPRODUCT(K11:$K$98, X11:$X$98)-K11*$AZ$3)/Z11, 0)</f>
        <v>3504.9538201593205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1.917357E-3</v>
      </c>
      <c r="Q12" s="4">
        <f t="shared" si="21"/>
        <v>50</v>
      </c>
      <c r="R12">
        <f t="shared" si="0"/>
        <v>500000</v>
      </c>
      <c r="S12">
        <f t="shared" si="1"/>
        <v>3546.0417773178788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3186.7495435492165</v>
      </c>
      <c r="AC12">
        <f t="shared" si="2"/>
        <v>3185.6844108610112</v>
      </c>
      <c r="AE12">
        <f t="shared" si="3"/>
        <v>0</v>
      </c>
      <c r="AF12">
        <f t="shared" si="4"/>
        <v>0</v>
      </c>
      <c r="AG12">
        <f t="shared" si="4"/>
        <v>-44.918878723286909</v>
      </c>
      <c r="AH12">
        <f t="shared" si="5"/>
        <v>-871.6429456826844</v>
      </c>
      <c r="AI12">
        <f t="shared" si="6"/>
        <v>-916.56182440597127</v>
      </c>
      <c r="AJ12">
        <f t="shared" si="7"/>
        <v>1.0651326882052672</v>
      </c>
      <c r="AK12">
        <f t="shared" si="22"/>
        <v>7.3295239501631979</v>
      </c>
      <c r="AL12">
        <f t="shared" si="8"/>
        <v>-908.16716776760279</v>
      </c>
      <c r="AN12">
        <f t="shared" si="9"/>
        <v>0</v>
      </c>
      <c r="AO12">
        <f t="shared" si="9"/>
        <v>0</v>
      </c>
      <c r="AP12">
        <f t="shared" si="9"/>
        <v>-23.874861560684021</v>
      </c>
      <c r="AQ12">
        <f t="shared" si="9"/>
        <v>-463.28749180758996</v>
      </c>
      <c r="AR12">
        <f t="shared" si="9"/>
        <v>-487.16235336827395</v>
      </c>
      <c r="AS12">
        <f t="shared" si="9"/>
        <v>0.56612934689032135</v>
      </c>
      <c r="AT12">
        <f t="shared" si="9"/>
        <v>3.8957198975036964</v>
      </c>
      <c r="AU12">
        <f t="shared" si="9"/>
        <v>-482.70050412387997</v>
      </c>
      <c r="AW12">
        <v>9</v>
      </c>
      <c r="AX12">
        <f>IF(Z12&gt;0, (R12*SUMPRODUCT(K12:$K$98, X12:$X$98)-K12*$AZ$3)/Z12, 0)</f>
        <v>3546.0417773178788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1.947287E-3</v>
      </c>
      <c r="Q13" s="4">
        <f t="shared" si="21"/>
        <v>50</v>
      </c>
      <c r="R13">
        <f t="shared" si="0"/>
        <v>500000</v>
      </c>
      <c r="S13">
        <f t="shared" si="1"/>
        <v>3583.3752478617025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3185.6844108610112</v>
      </c>
      <c r="AC13">
        <f t="shared" si="2"/>
        <v>3180.7629709644571</v>
      </c>
      <c r="AE13">
        <f t="shared" si="3"/>
        <v>0</v>
      </c>
      <c r="AF13">
        <f t="shared" si="4"/>
        <v>0</v>
      </c>
      <c r="AG13">
        <f t="shared" si="4"/>
        <v>-44.38221998746161</v>
      </c>
      <c r="AH13">
        <f t="shared" si="5"/>
        <v>-874.69948592433195</v>
      </c>
      <c r="AI13">
        <f t="shared" si="6"/>
        <v>-919.08170591179351</v>
      </c>
      <c r="AJ13">
        <f t="shared" si="7"/>
        <v>4.9214398965541477</v>
      </c>
      <c r="AK13">
        <f t="shared" si="22"/>
        <v>6.3713688217220223</v>
      </c>
      <c r="AL13">
        <f t="shared" si="8"/>
        <v>-907.7888971935173</v>
      </c>
      <c r="AN13">
        <f t="shared" si="9"/>
        <v>0</v>
      </c>
      <c r="AO13">
        <f t="shared" si="9"/>
        <v>0</v>
      </c>
      <c r="AP13">
        <f t="shared" si="9"/>
        <v>-22.423594807541122</v>
      </c>
      <c r="AQ13">
        <f t="shared" si="9"/>
        <v>-441.93163064562452</v>
      </c>
      <c r="AR13">
        <f t="shared" si="9"/>
        <v>-464.35522545316564</v>
      </c>
      <c r="AS13">
        <f t="shared" si="9"/>
        <v>2.4864996420001977</v>
      </c>
      <c r="AT13">
        <f t="shared" si="9"/>
        <v>3.2190591833409226</v>
      </c>
      <c r="AU13">
        <f t="shared" si="9"/>
        <v>-458.6496666278245</v>
      </c>
      <c r="AW13">
        <v>10</v>
      </c>
      <c r="AX13">
        <f>IF(Z13&gt;0, (R13*SUMPRODUCT(K13:$K$98, X13:$X$98)-K13*$AZ$3)/Z13, 0)</f>
        <v>3583.3752478617025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1.9819680000000002E-3</v>
      </c>
      <c r="Q14" s="4">
        <f t="shared" si="21"/>
        <v>50</v>
      </c>
      <c r="R14">
        <f t="shared" si="0"/>
        <v>500000</v>
      </c>
      <c r="S14">
        <f t="shared" si="1"/>
        <v>3617.920027479503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3180.7629709644571</v>
      </c>
      <c r="AC14">
        <f t="shared" si="2"/>
        <v>3172.9472421609426</v>
      </c>
      <c r="AE14">
        <f t="shared" si="3"/>
        <v>0</v>
      </c>
      <c r="AF14">
        <f t="shared" si="4"/>
        <v>0</v>
      </c>
      <c r="AG14">
        <f t="shared" si="4"/>
        <v>-43.85043364780288</v>
      </c>
      <c r="AH14">
        <f t="shared" si="5"/>
        <v>-879.64139784109318</v>
      </c>
      <c r="AI14">
        <f t="shared" si="6"/>
        <v>-923.49183148889608</v>
      </c>
      <c r="AJ14">
        <f t="shared" si="7"/>
        <v>7.8157288035145029</v>
      </c>
      <c r="AK14">
        <f t="shared" si="22"/>
        <v>5.7253733477360225</v>
      </c>
      <c r="AL14">
        <f t="shared" si="8"/>
        <v>-909.95072933764561</v>
      </c>
      <c r="AN14">
        <f t="shared" si="9"/>
        <v>0</v>
      </c>
      <c r="AO14">
        <f t="shared" si="9"/>
        <v>0</v>
      </c>
      <c r="AP14">
        <f t="shared" si="9"/>
        <v>-21.063810621897886</v>
      </c>
      <c r="AQ14">
        <f t="shared" si="9"/>
        <v>-422.54085713550734</v>
      </c>
      <c r="AR14">
        <f t="shared" si="9"/>
        <v>-443.60466775740525</v>
      </c>
      <c r="AS14">
        <f t="shared" si="9"/>
        <v>3.7543307487357254</v>
      </c>
      <c r="AT14">
        <f t="shared" si="9"/>
        <v>2.7502163582917185</v>
      </c>
      <c r="AU14">
        <f t="shared" si="9"/>
        <v>-437.10012065037785</v>
      </c>
      <c r="AW14">
        <v>11</v>
      </c>
      <c r="AX14">
        <f>IF(Z14&gt;0, (R14*SUMPRODUCT(K14:$K$98, X14:$X$98)-K14*$AZ$3)/Z14, 0)</f>
        <v>3617.920027479503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2.0299509999999999E-3</v>
      </c>
      <c r="Q15" s="4">
        <f t="shared" si="21"/>
        <v>50</v>
      </c>
      <c r="R15">
        <f t="shared" si="0"/>
        <v>500000</v>
      </c>
      <c r="S15">
        <f t="shared" si="1"/>
        <v>3670.7226554059157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3172.9472421609426</v>
      </c>
      <c r="AC15">
        <f t="shared" si="2"/>
        <v>3180.5281176249709</v>
      </c>
      <c r="AE15">
        <f t="shared" si="3"/>
        <v>0</v>
      </c>
      <c r="AF15">
        <f t="shared" si="4"/>
        <v>0</v>
      </c>
      <c r="AG15">
        <f t="shared" si="4"/>
        <v>-43.322915079691057</v>
      </c>
      <c r="AH15">
        <f t="shared" si="5"/>
        <v>-890.1423163379111</v>
      </c>
      <c r="AI15">
        <f t="shared" si="6"/>
        <v>-933.46523141760213</v>
      </c>
      <c r="AJ15">
        <f t="shared" si="7"/>
        <v>-7.5808754640283951</v>
      </c>
      <c r="AK15">
        <f t="shared" si="22"/>
        <v>13.009083692859866</v>
      </c>
      <c r="AL15">
        <f t="shared" si="8"/>
        <v>-928.0370231887706</v>
      </c>
      <c r="AN15">
        <f t="shared" si="9"/>
        <v>0</v>
      </c>
      <c r="AO15">
        <f t="shared" si="9"/>
        <v>0</v>
      </c>
      <c r="AP15">
        <f t="shared" si="9"/>
        <v>-19.742352729573259</v>
      </c>
      <c r="AQ15">
        <f t="shared" si="9"/>
        <v>-405.63991495808966</v>
      </c>
      <c r="AR15">
        <f t="shared" si="9"/>
        <v>-425.38226768766293</v>
      </c>
      <c r="AS15">
        <f t="shared" si="9"/>
        <v>-3.454622504845609</v>
      </c>
      <c r="AT15">
        <f t="shared" si="9"/>
        <v>5.9282695654378026</v>
      </c>
      <c r="AU15">
        <f t="shared" si="9"/>
        <v>-422.90862062707072</v>
      </c>
      <c r="AW15">
        <v>12</v>
      </c>
      <c r="AX15">
        <f>IF(Z15&gt;0, (R15*SUMPRODUCT(K15:$K$98, X15:$X$98)-K15*$AZ$3)/Z15, 0)</f>
        <v>3670.7226554059157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2.0855349999999999E-3</v>
      </c>
      <c r="Q16" s="4">
        <f t="shared" si="21"/>
        <v>50</v>
      </c>
      <c r="R16">
        <f t="shared" si="0"/>
        <v>500000</v>
      </c>
      <c r="S16">
        <f t="shared" si="1"/>
        <v>3743.4457505025625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3180.5281176249709</v>
      </c>
      <c r="AC16">
        <f t="shared" si="2"/>
        <v>3204.3397351602753</v>
      </c>
      <c r="AE16">
        <f t="shared" si="3"/>
        <v>0</v>
      </c>
      <c r="AF16">
        <f t="shared" si="4"/>
        <v>0</v>
      </c>
      <c r="AG16">
        <f t="shared" si="4"/>
        <v>-42.799334473193426</v>
      </c>
      <c r="AH16">
        <f t="shared" si="5"/>
        <v>-903.514557007235</v>
      </c>
      <c r="AI16">
        <f t="shared" si="6"/>
        <v>-946.31389148042842</v>
      </c>
      <c r="AJ16">
        <f t="shared" si="7"/>
        <v>-23.811617535304322</v>
      </c>
      <c r="AK16">
        <f t="shared" si="22"/>
        <v>22.581749635137296</v>
      </c>
      <c r="AL16">
        <f t="shared" si="8"/>
        <v>-947.54375938059547</v>
      </c>
      <c r="AN16">
        <f t="shared" si="9"/>
        <v>0</v>
      </c>
      <c r="AO16">
        <f t="shared" si="9"/>
        <v>0</v>
      </c>
      <c r="AP16">
        <f t="shared" si="9"/>
        <v>-18.450246745509087</v>
      </c>
      <c r="AQ16">
        <f t="shared" si="9"/>
        <v>-389.49359190115007</v>
      </c>
      <c r="AR16">
        <f t="shared" si="9"/>
        <v>-407.94383864665912</v>
      </c>
      <c r="AS16">
        <f t="shared" si="9"/>
        <v>-10.264884357284156</v>
      </c>
      <c r="AT16">
        <f t="shared" si="9"/>
        <v>9.734704005141646</v>
      </c>
      <c r="AU16">
        <f t="shared" si="9"/>
        <v>-408.47401899880168</v>
      </c>
      <c r="AW16">
        <v>13</v>
      </c>
      <c r="AX16">
        <f>IF(Z16&gt;0, (R16*SUMPRODUCT(K16:$K$98, X16:$X$98)-K16*$AZ$3)/Z16, 0)</f>
        <v>3743.4457505025625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2.1420699999999998E-3</v>
      </c>
      <c r="Q17" s="4">
        <f t="shared" si="21"/>
        <v>50</v>
      </c>
      <c r="R17">
        <f t="shared" si="0"/>
        <v>500000</v>
      </c>
      <c r="S17">
        <f t="shared" si="1"/>
        <v>3862.2715847980048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3204.3397351602753</v>
      </c>
      <c r="AC17">
        <f t="shared" si="2"/>
        <v>3265.9107399101085</v>
      </c>
      <c r="AE17">
        <f t="shared" si="3"/>
        <v>0</v>
      </c>
      <c r="AF17">
        <f t="shared" si="4"/>
        <v>0</v>
      </c>
      <c r="AG17">
        <f t="shared" si="4"/>
        <v>-42.279661958066498</v>
      </c>
      <c r="AH17">
        <f t="shared" si="5"/>
        <v>-916.79170394993434</v>
      </c>
      <c r="AI17">
        <f t="shared" si="6"/>
        <v>-959.07136590800087</v>
      </c>
      <c r="AJ17">
        <f t="shared" si="7"/>
        <v>-61.571004749833264</v>
      </c>
      <c r="AK17">
        <f t="shared" si="22"/>
        <v>44.2198883452118</v>
      </c>
      <c r="AL17">
        <f t="shared" si="8"/>
        <v>-976.42248231262238</v>
      </c>
      <c r="AN17">
        <f t="shared" si="9"/>
        <v>0</v>
      </c>
      <c r="AO17">
        <f t="shared" si="9"/>
        <v>0</v>
      </c>
      <c r="AP17">
        <f t="shared" si="9"/>
        <v>-17.13312893213747</v>
      </c>
      <c r="AQ17">
        <f t="shared" si="9"/>
        <v>-371.51457084181845</v>
      </c>
      <c r="AR17">
        <f t="shared" si="9"/>
        <v>-388.64769977395594</v>
      </c>
      <c r="AS17">
        <f t="shared" si="9"/>
        <v>-24.950624342891128</v>
      </c>
      <c r="AT17">
        <f t="shared" si="9"/>
        <v>17.919373365252046</v>
      </c>
      <c r="AU17">
        <f t="shared" si="9"/>
        <v>-395.67895075159504</v>
      </c>
      <c r="AW17">
        <v>14</v>
      </c>
      <c r="AX17">
        <f>IF(Z17&gt;0, (R17*SUMPRODUCT(K17:$K$98, X17:$X$98)-K17*$AZ$3)/Z17, 0)</f>
        <v>3862.2715847980048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2.2014550000000002E-3</v>
      </c>
      <c r="Q18" s="4">
        <f t="shared" si="21"/>
        <v>50</v>
      </c>
      <c r="R18">
        <f t="shared" si="0"/>
        <v>500000</v>
      </c>
      <c r="S18">
        <f t="shared" si="1"/>
        <v>4030.7450139719567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3265.9107399101085</v>
      </c>
      <c r="AC18">
        <f t="shared" si="2"/>
        <v>3366.7836504808165</v>
      </c>
      <c r="AE18">
        <f t="shared" si="3"/>
        <v>0</v>
      </c>
      <c r="AF18">
        <f t="shared" si="4"/>
        <v>0</v>
      </c>
      <c r="AG18">
        <f t="shared" si="4"/>
        <v>-41.763788565269941</v>
      </c>
      <c r="AH18">
        <f t="shared" si="5"/>
        <v>-930.76773215895287</v>
      </c>
      <c r="AI18">
        <f t="shared" si="6"/>
        <v>-972.53152072422279</v>
      </c>
      <c r="AJ18">
        <f t="shared" si="7"/>
        <v>-100.87291057070797</v>
      </c>
      <c r="AK18">
        <f t="shared" si="22"/>
        <v>70.543671982058342</v>
      </c>
      <c r="AL18">
        <f t="shared" si="8"/>
        <v>-1002.8607593128726</v>
      </c>
      <c r="AN18">
        <f t="shared" si="9"/>
        <v>0</v>
      </c>
      <c r="AO18">
        <f t="shared" si="9"/>
        <v>0</v>
      </c>
      <c r="AP18">
        <f t="shared" si="9"/>
        <v>-15.793280916818588</v>
      </c>
      <c r="AQ18">
        <f t="shared" si="9"/>
        <v>-351.97659904160787</v>
      </c>
      <c r="AR18">
        <f t="shared" si="9"/>
        <v>-367.76987995842643</v>
      </c>
      <c r="AS18">
        <f t="shared" si="9"/>
        <v>-38.145826043787537</v>
      </c>
      <c r="AT18">
        <f t="shared" si="9"/>
        <v>26.676603507255379</v>
      </c>
      <c r="AU18">
        <f t="shared" si="9"/>
        <v>-379.23910249495867</v>
      </c>
      <c r="AW18">
        <v>15</v>
      </c>
      <c r="AX18">
        <f>IF(Z18&gt;0, (R18*SUMPRODUCT(K18:$K$98, X18:$X$98)-K18*$AZ$3)/Z18, 0)</f>
        <v>4030.7450139719567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2.2708170000000001E-3</v>
      </c>
      <c r="Q19" s="4">
        <f t="shared" si="21"/>
        <v>50</v>
      </c>
      <c r="R19">
        <f t="shared" si="0"/>
        <v>500000</v>
      </c>
      <c r="S19">
        <f t="shared" si="1"/>
        <v>4193.382491871419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3366.7836504808165</v>
      </c>
      <c r="AC19">
        <f t="shared" si="2"/>
        <v>3459.6506537690525</v>
      </c>
      <c r="AE19">
        <f t="shared" si="3"/>
        <v>0</v>
      </c>
      <c r="AF19">
        <f t="shared" si="4"/>
        <v>0</v>
      </c>
      <c r="AG19">
        <f t="shared" si="4"/>
        <v>-41.251312758558818</v>
      </c>
      <c r="AH19">
        <f t="shared" si="5"/>
        <v>-948.37921058420579</v>
      </c>
      <c r="AI19">
        <f t="shared" si="6"/>
        <v>-989.6305233427646</v>
      </c>
      <c r="AJ19">
        <f t="shared" si="7"/>
        <v>-92.867003288235992</v>
      </c>
      <c r="AK19">
        <f t="shared" si="22"/>
        <v>75.079275405722214</v>
      </c>
      <c r="AL19">
        <f t="shared" si="8"/>
        <v>-1007.4182512252785</v>
      </c>
      <c r="AN19">
        <f t="shared" si="9"/>
        <v>0</v>
      </c>
      <c r="AO19">
        <f t="shared" si="9"/>
        <v>0</v>
      </c>
      <c r="AP19">
        <f t="shared" si="9"/>
        <v>-14.547686707879059</v>
      </c>
      <c r="AQ19">
        <f t="shared" si="9"/>
        <v>-334.45538367702352</v>
      </c>
      <c r="AR19">
        <f t="shared" si="9"/>
        <v>-349.00307038490257</v>
      </c>
      <c r="AS19">
        <f t="shared" si="9"/>
        <v>-32.750474566570645</v>
      </c>
      <c r="AT19">
        <f t="shared" si="9"/>
        <v>26.477454990336046</v>
      </c>
      <c r="AU19">
        <f t="shared" si="9"/>
        <v>-355.27608996113725</v>
      </c>
      <c r="AW19">
        <v>16</v>
      </c>
      <c r="AX19">
        <f>IF(Z19&gt;0, (R19*SUMPRODUCT(K19:$K$98, X19:$X$98)-K19*$AZ$3)/Z19, 0)</f>
        <v>4193.382491871419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2.3392280000000001E-3</v>
      </c>
      <c r="Q20" s="4">
        <f t="shared" si="21"/>
        <v>50</v>
      </c>
      <c r="R20">
        <f t="shared" si="0"/>
        <v>500000</v>
      </c>
      <c r="S20">
        <f t="shared" si="1"/>
        <v>4224.2118953814643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3459.6506537690525</v>
      </c>
      <c r="AC20">
        <f t="shared" si="2"/>
        <v>3442.0824537839567</v>
      </c>
      <c r="AE20">
        <f t="shared" si="3"/>
        <v>0</v>
      </c>
      <c r="AF20">
        <f t="shared" si="4"/>
        <v>0</v>
      </c>
      <c r="AG20">
        <f t="shared" si="4"/>
        <v>-40.742303405131644</v>
      </c>
      <c r="AH20">
        <f t="shared" si="5"/>
        <v>-964.9622584157803</v>
      </c>
      <c r="AI20">
        <f t="shared" si="6"/>
        <v>-1005.704561820912</v>
      </c>
      <c r="AJ20">
        <f t="shared" si="7"/>
        <v>17.568199985095816</v>
      </c>
      <c r="AK20">
        <f t="shared" si="22"/>
        <v>14.876497811206926</v>
      </c>
      <c r="AL20">
        <f t="shared" si="8"/>
        <v>-973.25986402460921</v>
      </c>
      <c r="AN20">
        <f t="shared" si="9"/>
        <v>0</v>
      </c>
      <c r="AO20">
        <f t="shared" si="9"/>
        <v>0</v>
      </c>
      <c r="AP20">
        <f t="shared" si="9"/>
        <v>-13.628169861251985</v>
      </c>
      <c r="AQ20">
        <f t="shared" si="9"/>
        <v>-322.77678158302683</v>
      </c>
      <c r="AR20">
        <f t="shared" si="9"/>
        <v>-336.40495144427882</v>
      </c>
      <c r="AS20">
        <f t="shared" si="9"/>
        <v>5.8765065679417186</v>
      </c>
      <c r="AT20">
        <f t="shared" si="9"/>
        <v>4.9761408208976121</v>
      </c>
      <c r="AU20">
        <f t="shared" si="9"/>
        <v>-325.55230405543949</v>
      </c>
      <c r="AW20">
        <v>17</v>
      </c>
      <c r="AX20">
        <f>IF(Z20&gt;0, (R20*SUMPRODUCT(K20:$K$98, X20:$X$98)-K20*$AZ$3)/Z20, 0)</f>
        <v>4224.2118953814643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2.4176169999999999E-3</v>
      </c>
      <c r="Q21" s="4">
        <f t="shared" si="21"/>
        <v>50</v>
      </c>
      <c r="R21">
        <f t="shared" si="0"/>
        <v>500000</v>
      </c>
      <c r="S21">
        <f t="shared" si="1"/>
        <v>4232.0656728651484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3442.0824537839567</v>
      </c>
      <c r="AC21">
        <f t="shared" si="2"/>
        <v>3405.6601438663711</v>
      </c>
      <c r="AE21">
        <f t="shared" si="3"/>
        <v>0</v>
      </c>
      <c r="AF21">
        <f t="shared" si="4"/>
        <v>0</v>
      </c>
      <c r="AG21">
        <f t="shared" si="4"/>
        <v>-40.236381085748924</v>
      </c>
      <c r="AH21">
        <f t="shared" si="5"/>
        <v>-984.99285331404144</v>
      </c>
      <c r="AI21">
        <f t="shared" si="6"/>
        <v>-1025.2292343997904</v>
      </c>
      <c r="AJ21">
        <f t="shared" si="7"/>
        <v>36.422309917585608</v>
      </c>
      <c r="AK21">
        <f t="shared" si="22"/>
        <v>5.5073319260543308</v>
      </c>
      <c r="AL21">
        <f t="shared" si="8"/>
        <v>-983.2995925561504</v>
      </c>
      <c r="AN21">
        <f t="shared" si="9"/>
        <v>0</v>
      </c>
      <c r="AO21">
        <f t="shared" si="9"/>
        <v>0</v>
      </c>
      <c r="AP21">
        <f t="shared" si="9"/>
        <v>-12.798536009418044</v>
      </c>
      <c r="AQ21">
        <f t="shared" si="9"/>
        <v>-313.31014773155607</v>
      </c>
      <c r="AR21">
        <f t="shared" si="9"/>
        <v>-326.10868374097413</v>
      </c>
      <c r="AS21">
        <f t="shared" si="9"/>
        <v>11.585342231275042</v>
      </c>
      <c r="AT21">
        <f t="shared" si="9"/>
        <v>1.7517923846384116</v>
      </c>
      <c r="AU21">
        <f t="shared" si="9"/>
        <v>-312.77154912506069</v>
      </c>
      <c r="AW21">
        <v>18</v>
      </c>
      <c r="AX21">
        <f>IF(Z21&gt;0, (R21*SUMPRODUCT(K21:$K$98, X21:$X$98)-K21*$AZ$3)/Z21, 0)</f>
        <v>4232.0656728651484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2.502181E-3</v>
      </c>
      <c r="Q22" s="4">
        <f t="shared" si="21"/>
        <v>50</v>
      </c>
      <c r="R22">
        <f t="shared" si="0"/>
        <v>500000</v>
      </c>
      <c r="S22">
        <f t="shared" si="1"/>
        <v>4354.3337839975775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3405.6601438663711</v>
      </c>
      <c r="AC22">
        <f t="shared" si="2"/>
        <v>3460.2443694338103</v>
      </c>
      <c r="AE22">
        <f t="shared" si="3"/>
        <v>0</v>
      </c>
      <c r="AF22">
        <f t="shared" si="4"/>
        <v>0</v>
      </c>
      <c r="AG22">
        <f t="shared" si="4"/>
        <v>-39.733338566629918</v>
      </c>
      <c r="AH22">
        <f t="shared" si="5"/>
        <v>-1006.7870826152032</v>
      </c>
      <c r="AI22">
        <f t="shared" si="6"/>
        <v>-1046.5204211818332</v>
      </c>
      <c r="AJ22">
        <f t="shared" si="7"/>
        <v>-54.584225567439262</v>
      </c>
      <c r="AK22">
        <f t="shared" si="22"/>
        <v>71.518863021193795</v>
      </c>
      <c r="AL22">
        <f t="shared" si="8"/>
        <v>-1029.5857837280787</v>
      </c>
      <c r="AN22">
        <f t="shared" si="9"/>
        <v>0</v>
      </c>
      <c r="AO22">
        <f t="shared" si="9"/>
        <v>0</v>
      </c>
      <c r="AP22">
        <f t="shared" si="9"/>
        <v>-11.800678240609974</v>
      </c>
      <c r="AQ22">
        <f t="shared" si="9"/>
        <v>-299.01263894100509</v>
      </c>
      <c r="AR22">
        <f t="shared" si="9"/>
        <v>-310.8133171816151</v>
      </c>
      <c r="AS22">
        <f t="shared" si="9"/>
        <v>-16.211345589650527</v>
      </c>
      <c r="AT22">
        <f t="shared" si="9"/>
        <v>21.24088035623004</v>
      </c>
      <c r="AU22">
        <f t="shared" si="9"/>
        <v>-305.7837824150356</v>
      </c>
      <c r="AW22">
        <v>19</v>
      </c>
      <c r="AX22">
        <f>IF(Z22&gt;0, (R22*SUMPRODUCT(K22:$K$98, X22:$X$98)-K22*$AZ$3)/Z22, 0)</f>
        <v>4354.3337839975775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2.5943469999999999E-3</v>
      </c>
      <c r="Q23" s="4">
        <f t="shared" si="21"/>
        <v>50</v>
      </c>
      <c r="R23">
        <f t="shared" si="0"/>
        <v>500000</v>
      </c>
      <c r="S23">
        <f t="shared" si="1"/>
        <v>4736.3337104481343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3460.2443694338103</v>
      </c>
      <c r="AC23">
        <f t="shared" si="2"/>
        <v>3716.4043260144272</v>
      </c>
      <c r="AE23">
        <f t="shared" si="3"/>
        <v>0</v>
      </c>
      <c r="AF23">
        <f t="shared" si="4"/>
        <v>0</v>
      </c>
      <c r="AG23">
        <f t="shared" si="4"/>
        <v>-39.2329231132533</v>
      </c>
      <c r="AH23">
        <f t="shared" si="5"/>
        <v>-1030.8206771032062</v>
      </c>
      <c r="AI23">
        <f t="shared" si="6"/>
        <v>-1070.0536002164595</v>
      </c>
      <c r="AJ23">
        <f t="shared" si="7"/>
        <v>-256.15995658061684</v>
      </c>
      <c r="AK23">
        <f t="shared" si="22"/>
        <v>242.21710586036676</v>
      </c>
      <c r="AL23">
        <f t="shared" si="8"/>
        <v>-1083.9964509367096</v>
      </c>
      <c r="AN23">
        <f t="shared" si="9"/>
        <v>0</v>
      </c>
      <c r="AO23">
        <f t="shared" si="9"/>
        <v>0</v>
      </c>
      <c r="AP23">
        <f t="shared" si="9"/>
        <v>-10.403621789296771</v>
      </c>
      <c r="AQ23">
        <f t="shared" si="9"/>
        <v>-273.34869813831932</v>
      </c>
      <c r="AR23">
        <f t="shared" si="9"/>
        <v>-283.7523199276161</v>
      </c>
      <c r="AS23">
        <f t="shared" si="9"/>
        <v>-67.927421521318095</v>
      </c>
      <c r="AT23">
        <f t="shared" si="9"/>
        <v>64.230114921466381</v>
      </c>
      <c r="AU23">
        <f t="shared" si="9"/>
        <v>-287.44962652746779</v>
      </c>
      <c r="AW23">
        <v>20</v>
      </c>
      <c r="AX23">
        <f>IF(Z23&gt;0, (R23*SUMPRODUCT(K23:$K$98, X23:$X$98)-K23*$AZ$3)/Z23, 0)</f>
        <v>4736.3337104481343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2.6922130000000002E-3</v>
      </c>
      <c r="Q24" s="4">
        <f t="shared" si="21"/>
        <v>50</v>
      </c>
      <c r="R24">
        <f t="shared" si="0"/>
        <v>500000</v>
      </c>
      <c r="S24">
        <f t="shared" si="1"/>
        <v>5084.2241452892313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3716.4043260144272</v>
      </c>
      <c r="AC24">
        <f t="shared" si="2"/>
        <v>3938.7454453061309</v>
      </c>
      <c r="AE24">
        <f t="shared" si="3"/>
        <v>0</v>
      </c>
      <c r="AF24">
        <f t="shared" si="4"/>
        <v>0</v>
      </c>
      <c r="AG24">
        <f t="shared" si="4"/>
        <v>-38.734970496487264</v>
      </c>
      <c r="AH24">
        <f t="shared" si="5"/>
        <v>-1056.2338563350099</v>
      </c>
      <c r="AI24">
        <f t="shared" si="6"/>
        <v>-1094.9688268314972</v>
      </c>
      <c r="AJ24">
        <f t="shared" si="7"/>
        <v>-222.34111929170376</v>
      </c>
      <c r="AK24">
        <f t="shared" si="22"/>
        <v>260.14830282100991</v>
      </c>
      <c r="AL24">
        <f t="shared" si="8"/>
        <v>-1057.1616433021909</v>
      </c>
      <c r="AN24">
        <f t="shared" si="9"/>
        <v>0</v>
      </c>
      <c r="AO24">
        <f t="shared" si="9"/>
        <v>0</v>
      </c>
      <c r="AP24">
        <f t="shared" si="9"/>
        <v>-9.1710507192639046</v>
      </c>
      <c r="AQ24">
        <f t="shared" si="9"/>
        <v>-250.07826632346448</v>
      </c>
      <c r="AR24">
        <f t="shared" si="9"/>
        <v>-259.24931704272836</v>
      </c>
      <c r="AS24">
        <f t="shared" si="9"/>
        <v>-52.6423966732346</v>
      </c>
      <c r="AT24">
        <f t="shared" si="9"/>
        <v>61.593780739248785</v>
      </c>
      <c r="AU24">
        <f t="shared" si="9"/>
        <v>-250.29793297671415</v>
      </c>
      <c r="AW24">
        <v>21</v>
      </c>
      <c r="AX24">
        <f>IF(Z24&gt;0, (R24*SUMPRODUCT(K24:$K$98, X24:$X$98)-K24*$AZ$3)/Z24, 0)</f>
        <v>5084.2241452892313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2.807183E-3</v>
      </c>
      <c r="Q25" s="4">
        <f t="shared" si="21"/>
        <v>50</v>
      </c>
      <c r="R25">
        <f t="shared" si="0"/>
        <v>500000</v>
      </c>
      <c r="S25">
        <f t="shared" si="1"/>
        <v>5401.8931408690169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3938.7454453061309</v>
      </c>
      <c r="AC25">
        <f t="shared" si="2"/>
        <v>4131.2473731166119</v>
      </c>
      <c r="AE25">
        <f t="shared" si="3"/>
        <v>0</v>
      </c>
      <c r="AF25">
        <f t="shared" si="4"/>
        <v>0</v>
      </c>
      <c r="AG25">
        <f t="shared" si="4"/>
        <v>-38.238884640839146</v>
      </c>
      <c r="AH25">
        <f t="shared" si="5"/>
        <v>-1087.3615068324061</v>
      </c>
      <c r="AI25">
        <f t="shared" si="6"/>
        <v>-1125.6003914732453</v>
      </c>
      <c r="AJ25">
        <f t="shared" si="7"/>
        <v>-192.50192781048099</v>
      </c>
      <c r="AK25">
        <f t="shared" si="22"/>
        <v>275.71218117142917</v>
      </c>
      <c r="AL25">
        <f t="shared" si="8"/>
        <v>-1042.3901381122971</v>
      </c>
      <c r="AN25">
        <f t="shared" si="9"/>
        <v>0</v>
      </c>
      <c r="AO25">
        <f t="shared" si="9"/>
        <v>0</v>
      </c>
      <c r="AP25">
        <f t="shared" si="9"/>
        <v>-8.0835673164285797</v>
      </c>
      <c r="AQ25">
        <f t="shared" si="9"/>
        <v>-229.86444349335184</v>
      </c>
      <c r="AR25">
        <f t="shared" si="9"/>
        <v>-237.94801080978044</v>
      </c>
      <c r="AS25">
        <f t="shared" si="9"/>
        <v>-40.694238511768205</v>
      </c>
      <c r="AT25">
        <f t="shared" si="9"/>
        <v>58.284596880692142</v>
      </c>
      <c r="AU25">
        <f t="shared" si="9"/>
        <v>-220.3576524408565</v>
      </c>
      <c r="AW25">
        <v>22</v>
      </c>
      <c r="AX25">
        <f>IF(Z25&gt;0, (R25*SUMPRODUCT(K25:$K$98, X25:$X$98)-K25*$AZ$3)/Z25, 0)</f>
        <v>5401.8931408690169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2.939255E-3</v>
      </c>
      <c r="Q26" s="4">
        <f t="shared" si="21"/>
        <v>50</v>
      </c>
      <c r="R26">
        <f t="shared" si="0"/>
        <v>500000</v>
      </c>
      <c r="S26">
        <f t="shared" si="1"/>
        <v>5691.6757770778422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4131.2473731166119</v>
      </c>
      <c r="AC26">
        <f t="shared" si="2"/>
        <v>4296.5438172428621</v>
      </c>
      <c r="AE26">
        <f t="shared" si="3"/>
        <v>0</v>
      </c>
      <c r="AF26">
        <f t="shared" si="4"/>
        <v>0</v>
      </c>
      <c r="AG26">
        <f t="shared" si="4"/>
        <v>-37.744101961555749</v>
      </c>
      <c r="AH26">
        <f t="shared" si="5"/>
        <v>-1123.9383287500966</v>
      </c>
      <c r="AI26">
        <f t="shared" si="6"/>
        <v>-1161.6824307116524</v>
      </c>
      <c r="AJ26">
        <f t="shared" si="7"/>
        <v>-165.29644412625021</v>
      </c>
      <c r="AK26">
        <f t="shared" si="22"/>
        <v>289.18731611816287</v>
      </c>
      <c r="AL26">
        <f t="shared" si="8"/>
        <v>-1037.7915587197397</v>
      </c>
      <c r="AN26">
        <f t="shared" si="9"/>
        <v>0</v>
      </c>
      <c r="AO26">
        <f t="shared" si="9"/>
        <v>0</v>
      </c>
      <c r="AP26">
        <f t="shared" si="9"/>
        <v>-7.1240821228675406</v>
      </c>
      <c r="AQ26">
        <f t="shared" si="9"/>
        <v>-212.13987189865432</v>
      </c>
      <c r="AR26">
        <f t="shared" si="9"/>
        <v>-219.26395402152187</v>
      </c>
      <c r="AS26">
        <f t="shared" si="9"/>
        <v>-31.199190903331647</v>
      </c>
      <c r="AT26">
        <f t="shared" si="9"/>
        <v>54.583208550460647</v>
      </c>
      <c r="AU26">
        <f t="shared" si="9"/>
        <v>-195.87993637439286</v>
      </c>
      <c r="AW26">
        <v>23</v>
      </c>
      <c r="AX26">
        <f>IF(Z26&gt;0, (R26*SUMPRODUCT(K26:$K$98, X26:$X$98)-K26*$AZ$3)/Z26, 0)</f>
        <v>5691.6757770778422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3.7729310000000002E-3</v>
      </c>
      <c r="Q27" s="4">
        <f t="shared" si="21"/>
        <v>50</v>
      </c>
      <c r="R27">
        <f t="shared" si="0"/>
        <v>500000</v>
      </c>
      <c r="S27">
        <f t="shared" si="1"/>
        <v>5960.127557318202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4296.5438172428621</v>
      </c>
      <c r="AC27">
        <f t="shared" si="2"/>
        <v>4437.2261664331309</v>
      </c>
      <c r="AE27">
        <f t="shared" si="3"/>
        <v>0</v>
      </c>
      <c r="AF27">
        <f t="shared" si="4"/>
        <v>0</v>
      </c>
      <c r="AG27">
        <f t="shared" si="4"/>
        <v>-37.224255049582275</v>
      </c>
      <c r="AH27">
        <f t="shared" si="5"/>
        <v>-1424.0589235791449</v>
      </c>
      <c r="AI27">
        <f t="shared" si="6"/>
        <v>-1461.2831786287272</v>
      </c>
      <c r="AJ27">
        <f t="shared" si="7"/>
        <v>-140.68234919026872</v>
      </c>
      <c r="AK27">
        <f t="shared" si="22"/>
        <v>300.75806720700035</v>
      </c>
      <c r="AL27">
        <f t="shared" si="8"/>
        <v>-1301.2074606119957</v>
      </c>
      <c r="AN27">
        <f t="shared" si="9"/>
        <v>0</v>
      </c>
      <c r="AO27">
        <f t="shared" si="9"/>
        <v>0</v>
      </c>
      <c r="AP27">
        <f t="shared" si="9"/>
        <v>-6.2731809208490636</v>
      </c>
      <c r="AQ27">
        <f t="shared" si="9"/>
        <v>-239.98812757064954</v>
      </c>
      <c r="AR27">
        <f t="shared" si="9"/>
        <v>-246.26130849149862</v>
      </c>
      <c r="AS27">
        <f t="shared" si="9"/>
        <v>-23.708354342218676</v>
      </c>
      <c r="AT27">
        <f t="shared" si="9"/>
        <v>50.684957065798081</v>
      </c>
      <c r="AU27">
        <f t="shared" si="9"/>
        <v>-219.28470576791923</v>
      </c>
      <c r="AW27">
        <v>24</v>
      </c>
      <c r="AX27">
        <f>IF(Z27&gt;0, (R27*SUMPRODUCT(K27:$K$98, X27:$X$98)-K27*$AZ$3)/Z27, 0)</f>
        <v>5960.127557318202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4.6883589999999996E-3</v>
      </c>
      <c r="Q28" s="4">
        <f t="shared" si="21"/>
        <v>50</v>
      </c>
      <c r="R28">
        <f t="shared" si="0"/>
        <v>500000</v>
      </c>
      <c r="S28">
        <f t="shared" si="1"/>
        <v>6151.2628784600411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4437.2261664331309</v>
      </c>
      <c r="AC28">
        <f t="shared" si="2"/>
        <v>4512.2578791204487</v>
      </c>
      <c r="AE28">
        <f t="shared" si="3"/>
        <v>0</v>
      </c>
      <c r="AF28">
        <f t="shared" si="4"/>
        <v>0</v>
      </c>
      <c r="AG28">
        <f t="shared" si="4"/>
        <v>-36.677491827906444</v>
      </c>
      <c r="AH28">
        <f t="shared" si="5"/>
        <v>-1745.2067118000448</v>
      </c>
      <c r="AI28">
        <f t="shared" si="6"/>
        <v>-1781.8842036279511</v>
      </c>
      <c r="AJ28">
        <f t="shared" si="7"/>
        <v>-75.031712687317849</v>
      </c>
      <c r="AK28">
        <f t="shared" si="22"/>
        <v>310.6058316503192</v>
      </c>
      <c r="AL28">
        <f t="shared" si="8"/>
        <v>-1546.3100846649497</v>
      </c>
      <c r="AN28">
        <f t="shared" si="9"/>
        <v>0</v>
      </c>
      <c r="AO28">
        <f t="shared" si="9"/>
        <v>0</v>
      </c>
      <c r="AP28">
        <f t="shared" si="9"/>
        <v>-5.5187840959032872</v>
      </c>
      <c r="AQ28">
        <f t="shared" si="9"/>
        <v>-262.59753775795525</v>
      </c>
      <c r="AR28">
        <f t="shared" si="9"/>
        <v>-268.11632185385855</v>
      </c>
      <c r="AS28">
        <f t="shared" si="9"/>
        <v>-11.289862038823896</v>
      </c>
      <c r="AT28">
        <f t="shared" si="9"/>
        <v>46.736198097994105</v>
      </c>
      <c r="AU28">
        <f t="shared" si="9"/>
        <v>-232.66998579468833</v>
      </c>
      <c r="AW28">
        <v>25</v>
      </c>
      <c r="AX28">
        <f>IF(Z28&gt;0, (R28*SUMPRODUCT(K28:$K$98, X28:$X$98)-K28*$AZ$3)/Z28, 0)</f>
        <v>6151.2628784600411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5.6712799999999999E-3</v>
      </c>
      <c r="Q29" s="4">
        <f t="shared" si="21"/>
        <v>50</v>
      </c>
      <c r="R29">
        <f t="shared" si="0"/>
        <v>500000</v>
      </c>
      <c r="S29">
        <f t="shared" si="1"/>
        <v>6275.0528057539805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4512.2578791204487</v>
      </c>
      <c r="AC29">
        <f t="shared" si="2"/>
        <v>4530.9280558785376</v>
      </c>
      <c r="AE29">
        <f t="shared" si="3"/>
        <v>0</v>
      </c>
      <c r="AF29">
        <f t="shared" si="4"/>
        <v>0</v>
      </c>
      <c r="AG29">
        <f t="shared" si="4"/>
        <v>-36.102708583773605</v>
      </c>
      <c r="AH29">
        <f t="shared" si="5"/>
        <v>-2080.0832585376925</v>
      </c>
      <c r="AI29">
        <f t="shared" si="6"/>
        <v>-2116.1859671214661</v>
      </c>
      <c r="AJ29">
        <f t="shared" si="7"/>
        <v>-18.670176758088928</v>
      </c>
      <c r="AK29">
        <f t="shared" si="22"/>
        <v>315.85805153843143</v>
      </c>
      <c r="AL29">
        <f t="shared" si="8"/>
        <v>-1818.9980923411235</v>
      </c>
      <c r="AN29">
        <f t="shared" si="9"/>
        <v>0</v>
      </c>
      <c r="AO29">
        <f t="shared" si="9"/>
        <v>0</v>
      </c>
      <c r="AP29">
        <f t="shared" si="9"/>
        <v>-4.8502657902471773</v>
      </c>
      <c r="AQ29">
        <f t="shared" si="9"/>
        <v>-279.45151667334278</v>
      </c>
      <c r="AR29">
        <f t="shared" si="9"/>
        <v>-284.30178246358997</v>
      </c>
      <c r="AS29">
        <f t="shared" si="9"/>
        <v>-2.5082694119057551</v>
      </c>
      <c r="AT29">
        <f t="shared" si="9"/>
        <v>42.434364679206936</v>
      </c>
      <c r="AU29">
        <f t="shared" si="9"/>
        <v>-244.37568719628877</v>
      </c>
      <c r="AW29">
        <v>26</v>
      </c>
      <c r="AX29">
        <f>IF(Z29&gt;0, (R29*SUMPRODUCT(K29:$K$98, X29:$X$98)-K29*$AZ$3)/Z29, 0)</f>
        <v>6275.0528057539805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6.8024940000000001E-3</v>
      </c>
      <c r="Q30" s="4">
        <f t="shared" si="21"/>
        <v>50</v>
      </c>
      <c r="R30">
        <f t="shared" si="0"/>
        <v>500000</v>
      </c>
      <c r="S30">
        <f t="shared" si="1"/>
        <v>6342.4000243727378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4530.9280558785376</v>
      </c>
      <c r="AC30">
        <f t="shared" si="2"/>
        <v>4502.6084271659465</v>
      </c>
      <c r="AE30">
        <f t="shared" si="3"/>
        <v>0</v>
      </c>
      <c r="AF30">
        <f t="shared" si="4"/>
        <v>0</v>
      </c>
      <c r="AG30">
        <f t="shared" si="4"/>
        <v>-35.496093039411001</v>
      </c>
      <c r="AH30">
        <f t="shared" si="5"/>
        <v>-2455.8845852486847</v>
      </c>
      <c r="AI30">
        <f t="shared" si="6"/>
        <v>-2491.3806782880956</v>
      </c>
      <c r="AJ30">
        <f t="shared" si="7"/>
        <v>28.319628712591111</v>
      </c>
      <c r="AK30">
        <f t="shared" si="22"/>
        <v>317.16496391149764</v>
      </c>
      <c r="AL30">
        <f t="shared" si="8"/>
        <v>-2145.8960856640069</v>
      </c>
      <c r="AN30">
        <f t="shared" si="9"/>
        <v>0</v>
      </c>
      <c r="AO30">
        <f t="shared" si="9"/>
        <v>0</v>
      </c>
      <c r="AP30">
        <f t="shared" si="9"/>
        <v>-4.2578296682215573</v>
      </c>
      <c r="AQ30">
        <f t="shared" si="9"/>
        <v>-294.58842800501503</v>
      </c>
      <c r="AR30">
        <f t="shared" si="9"/>
        <v>-298.84625767323661</v>
      </c>
      <c r="AS30">
        <f t="shared" si="9"/>
        <v>3.3969979510593014</v>
      </c>
      <c r="AT30">
        <f t="shared" si="9"/>
        <v>38.044592444678877</v>
      </c>
      <c r="AU30">
        <f t="shared" si="9"/>
        <v>-257.40466727749845</v>
      </c>
      <c r="AW30">
        <v>27</v>
      </c>
      <c r="AX30">
        <f>IF(Z30&gt;0, (R30*SUMPRODUCT(K30:$K$98, X30:$X$98)-K30*$AZ$3)/Z30, 0)</f>
        <v>6342.4000243727378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8.090557E-3</v>
      </c>
      <c r="Q31" s="4">
        <f t="shared" si="21"/>
        <v>50</v>
      </c>
      <c r="R31">
        <f t="shared" si="0"/>
        <v>500000</v>
      </c>
      <c r="S31">
        <f t="shared" si="1"/>
        <v>6358.3109422113002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4502.6084271659465</v>
      </c>
      <c r="AC31">
        <f t="shared" si="2"/>
        <v>4432.2448991258889</v>
      </c>
      <c r="AE31">
        <f t="shared" si="3"/>
        <v>0</v>
      </c>
      <c r="AF31">
        <f t="shared" si="4"/>
        <v>0</v>
      </c>
      <c r="AG31">
        <f t="shared" si="4"/>
        <v>-34.853948945004234</v>
      </c>
      <c r="AH31">
        <f t="shared" si="5"/>
        <v>-2871.8316401265797</v>
      </c>
      <c r="AI31">
        <f t="shared" si="6"/>
        <v>-2906.6855890715838</v>
      </c>
      <c r="AJ31">
        <f t="shared" si="7"/>
        <v>70.363528040057645</v>
      </c>
      <c r="AK31">
        <f t="shared" si="22"/>
        <v>315.18258990161627</v>
      </c>
      <c r="AL31">
        <f t="shared" si="8"/>
        <v>-2521.1394711299099</v>
      </c>
      <c r="AN31">
        <f t="shared" si="9"/>
        <v>0</v>
      </c>
      <c r="AO31">
        <f t="shared" si="9"/>
        <v>0</v>
      </c>
      <c r="AP31">
        <f t="shared" si="9"/>
        <v>-3.7328599624216996</v>
      </c>
      <c r="AQ31">
        <f t="shared" si="9"/>
        <v>-307.57333595569281</v>
      </c>
      <c r="AR31">
        <f t="shared" si="9"/>
        <v>-311.3061959181145</v>
      </c>
      <c r="AS31">
        <f t="shared" si="9"/>
        <v>7.5359379521073055</v>
      </c>
      <c r="AT31">
        <f t="shared" si="9"/>
        <v>33.756073739379211</v>
      </c>
      <c r="AU31">
        <f t="shared" si="9"/>
        <v>-270.014184226628</v>
      </c>
      <c r="AW31">
        <v>28</v>
      </c>
      <c r="AX31">
        <f>IF(Z31&gt;0, (R31*SUMPRODUCT(K31:$K$98, X31:$X$98)-K31*$AZ$3)/Z31, 0)</f>
        <v>6358.3109422113002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9.5159809999999997E-3</v>
      </c>
      <c r="Q32" s="4">
        <f t="shared" si="21"/>
        <v>50</v>
      </c>
      <c r="R32">
        <f t="shared" si="0"/>
        <v>500000</v>
      </c>
      <c r="S32">
        <f t="shared" si="1"/>
        <v>6327.7715204012429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4432.2448991258889</v>
      </c>
      <c r="AC32">
        <f t="shared" si="2"/>
        <v>4324.8723667103368</v>
      </c>
      <c r="AE32">
        <f t="shared" si="3"/>
        <v>0</v>
      </c>
      <c r="AF32">
        <f t="shared" si="4"/>
        <v>0</v>
      </c>
      <c r="AG32">
        <f t="shared" si="4"/>
        <v>-34.173739939618564</v>
      </c>
      <c r="AH32">
        <f t="shared" si="5"/>
        <v>-3316.6951593563035</v>
      </c>
      <c r="AI32">
        <f t="shared" si="6"/>
        <v>-3350.8688992959219</v>
      </c>
      <c r="AJ32">
        <f t="shared" si="7"/>
        <v>107.37253241555209</v>
      </c>
      <c r="AK32">
        <f t="shared" si="22"/>
        <v>310.25714293881225</v>
      </c>
      <c r="AL32">
        <f t="shared" si="8"/>
        <v>-2933.2392239415576</v>
      </c>
      <c r="AN32">
        <f t="shared" si="9"/>
        <v>0</v>
      </c>
      <c r="AO32">
        <f t="shared" si="9"/>
        <v>0</v>
      </c>
      <c r="AP32">
        <f t="shared" si="9"/>
        <v>-3.2678656592137649</v>
      </c>
      <c r="AQ32">
        <f t="shared" si="9"/>
        <v>-317.15914712558578</v>
      </c>
      <c r="AR32">
        <f t="shared" si="9"/>
        <v>-320.4270127847995</v>
      </c>
      <c r="AS32">
        <f t="shared" si="9"/>
        <v>10.267503997032989</v>
      </c>
      <c r="AT32">
        <f t="shared" si="9"/>
        <v>29.668355431010447</v>
      </c>
      <c r="AU32">
        <f t="shared" si="9"/>
        <v>-280.49115335675606</v>
      </c>
      <c r="AW32">
        <v>29</v>
      </c>
      <c r="AX32">
        <f>IF(Z32&gt;0, (R32*SUMPRODUCT(K32:$K$98, X32:$X$98)-K32*$AZ$3)/Z32, 0)</f>
        <v>6327.7715204012429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1.1135328E-2</v>
      </c>
      <c r="Q33" s="4">
        <f t="shared" si="21"/>
        <v>50</v>
      </c>
      <c r="R33">
        <f t="shared" si="0"/>
        <v>500000</v>
      </c>
      <c r="S33">
        <f t="shared" si="1"/>
        <v>6257.5192441408499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4324.8723667103368</v>
      </c>
      <c r="AC33">
        <f t="shared" si="2"/>
        <v>4186.4639370313043</v>
      </c>
      <c r="AE33">
        <f t="shared" si="3"/>
        <v>0</v>
      </c>
      <c r="AF33">
        <f t="shared" si="4"/>
        <v>0</v>
      </c>
      <c r="AG33">
        <f t="shared" si="4"/>
        <v>-33.451466737008026</v>
      </c>
      <c r="AH33">
        <f t="shared" si="5"/>
        <v>-3805.3580321435293</v>
      </c>
      <c r="AI33">
        <f t="shared" si="6"/>
        <v>-3838.8094988805374</v>
      </c>
      <c r="AJ33">
        <f t="shared" si="7"/>
        <v>138.40842967903245</v>
      </c>
      <c r="AK33">
        <f t="shared" si="22"/>
        <v>302.74106566972358</v>
      </c>
      <c r="AL33">
        <f t="shared" si="8"/>
        <v>-3397.6600035317815</v>
      </c>
      <c r="AN33">
        <f t="shared" si="9"/>
        <v>0</v>
      </c>
      <c r="AO33">
        <f t="shared" si="9"/>
        <v>0</v>
      </c>
      <c r="AP33">
        <f t="shared" si="9"/>
        <v>-2.8560698630770944</v>
      </c>
      <c r="AQ33">
        <f t="shared" si="9"/>
        <v>-324.89960692215618</v>
      </c>
      <c r="AR33">
        <f t="shared" si="9"/>
        <v>-327.75567678523333</v>
      </c>
      <c r="AS33">
        <f t="shared" si="9"/>
        <v>11.817244006367499</v>
      </c>
      <c r="AT33">
        <f t="shared" si="9"/>
        <v>25.847884063587617</v>
      </c>
      <c r="AU33">
        <f t="shared" si="9"/>
        <v>-290.0905487152782</v>
      </c>
      <c r="AW33">
        <v>30</v>
      </c>
      <c r="AX33">
        <f>IF(Z33&gt;0, (R33*SUMPRODUCT(K33:$K$98, X33:$X$98)-K33*$AZ$3)/Z33, 0)</f>
        <v>6257.5192441408499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1.2969985999999999E-2</v>
      </c>
      <c r="Q34" s="4">
        <f t="shared" si="21"/>
        <v>50</v>
      </c>
      <c r="R34">
        <f t="shared" si="0"/>
        <v>500000</v>
      </c>
      <c r="S34">
        <f t="shared" si="1"/>
        <v>6151.749348528434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4186.4639370313043</v>
      </c>
      <c r="AC34">
        <f t="shared" si="2"/>
        <v>4021.1631849721425</v>
      </c>
      <c r="AE34">
        <f t="shared" si="3"/>
        <v>0</v>
      </c>
      <c r="AF34">
        <f t="shared" si="4"/>
        <v>0</v>
      </c>
      <c r="AG34">
        <f t="shared" si="4"/>
        <v>-32.683087014379488</v>
      </c>
      <c r="AH34">
        <f t="shared" si="5"/>
        <v>-4338.6505525845969</v>
      </c>
      <c r="AI34">
        <f t="shared" si="6"/>
        <v>-4371.3336395989763</v>
      </c>
      <c r="AJ34">
        <f t="shared" si="7"/>
        <v>165.30075205916182</v>
      </c>
      <c r="AK34">
        <f t="shared" si="22"/>
        <v>293.05247559219134</v>
      </c>
      <c r="AL34">
        <f t="shared" si="8"/>
        <v>-3912.980411947623</v>
      </c>
      <c r="AN34">
        <f t="shared" si="9"/>
        <v>0</v>
      </c>
      <c r="AO34">
        <f t="shared" si="9"/>
        <v>0</v>
      </c>
      <c r="AP34">
        <f t="shared" si="9"/>
        <v>-2.4914874806314211</v>
      </c>
      <c r="AQ34">
        <f t="shared" si="9"/>
        <v>-330.74273338510557</v>
      </c>
      <c r="AR34">
        <f t="shared" si="9"/>
        <v>-333.23422086573697</v>
      </c>
      <c r="AS34">
        <f t="shared" si="9"/>
        <v>12.601158333457365</v>
      </c>
      <c r="AT34">
        <f t="shared" si="9"/>
        <v>22.339890163519549</v>
      </c>
      <c r="AU34">
        <f t="shared" ref="AU34:AU97" si="23">AL34*$K34</f>
        <v>-298.29317236876005</v>
      </c>
      <c r="AW34">
        <v>31</v>
      </c>
      <c r="AX34">
        <f>IF(Z34&gt;0, (R34*SUMPRODUCT(K34:$K$98, X34:$X$98)-K34*$AZ$3)/Z34, 0)</f>
        <v>6151.749348528434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1.4883069000000001E-2</v>
      </c>
      <c r="Q35" s="4">
        <f t="shared" si="21"/>
        <v>50</v>
      </c>
      <c r="R35">
        <f t="shared" si="0"/>
        <v>500000</v>
      </c>
      <c r="S35">
        <f t="shared" si="1"/>
        <v>6013.3976995356934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4021.1631849721425</v>
      </c>
      <c r="AC35">
        <f t="shared" si="2"/>
        <v>3832.9194291432823</v>
      </c>
      <c r="AE35">
        <f t="shared" si="3"/>
        <v>0</v>
      </c>
      <c r="AF35">
        <f t="shared" ref="AF35:AG66" si="24">-$Z35*P35</f>
        <v>0</v>
      </c>
      <c r="AG35">
        <f t="shared" si="24"/>
        <v>-31.869831505067676</v>
      </c>
      <c r="AH35">
        <f t="shared" si="5"/>
        <v>-4864.2463916801389</v>
      </c>
      <c r="AI35">
        <f t="shared" ref="AI35:AI66" si="25">SUM(AE35:AH35)</f>
        <v>-4896.1162231852068</v>
      </c>
      <c r="AJ35">
        <f t="shared" si="7"/>
        <v>188.24375582886023</v>
      </c>
      <c r="AK35">
        <f t="shared" si="22"/>
        <v>281.48142294805001</v>
      </c>
      <c r="AL35">
        <f t="shared" ref="AL35:AL98" si="26">SUM(AI35:AK35)</f>
        <v>-4426.3910444082967</v>
      </c>
      <c r="AN35">
        <f t="shared" ref="AN35:AT66" si="27">AE35*$K35</f>
        <v>0</v>
      </c>
      <c r="AO35">
        <f t="shared" si="27"/>
        <v>0</v>
      </c>
      <c r="AP35">
        <f t="shared" si="27"/>
        <v>-2.1691889515519938</v>
      </c>
      <c r="AQ35">
        <f t="shared" si="27"/>
        <v>-331.08017934708573</v>
      </c>
      <c r="AR35">
        <f t="shared" si="27"/>
        <v>-333.24936829863776</v>
      </c>
      <c r="AS35">
        <f t="shared" si="27"/>
        <v>12.8126273675995</v>
      </c>
      <c r="AT35">
        <f t="shared" si="27"/>
        <v>19.15875810730137</v>
      </c>
      <c r="AU35">
        <f t="shared" si="23"/>
        <v>-301.27798282373686</v>
      </c>
      <c r="AW35">
        <v>32</v>
      </c>
      <c r="AX35">
        <f>IF(Z35&gt;0, (R35*SUMPRODUCT(K35:$K$98, X35:$X$98)-K35*$AZ$3)/Z35, 0)</f>
        <v>6013.3976995356934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1.6930661E-2</v>
      </c>
      <c r="Q36" s="4">
        <f t="shared" si="21"/>
        <v>50</v>
      </c>
      <c r="R36">
        <f t="shared" si="0"/>
        <v>500000</v>
      </c>
      <c r="S36">
        <f t="shared" si="1"/>
        <v>5851.1583459222602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3832.9194291432823</v>
      </c>
      <c r="AC36">
        <f t="shared" si="2"/>
        <v>3629.0704797571302</v>
      </c>
      <c r="AE36">
        <f t="shared" si="3"/>
        <v>0</v>
      </c>
      <c r="AF36">
        <f t="shared" si="24"/>
        <v>0</v>
      </c>
      <c r="AG36">
        <f t="shared" si="24"/>
        <v>-31.011555876677576</v>
      </c>
      <c r="AH36">
        <f t="shared" si="5"/>
        <v>-5395.7731333942056</v>
      </c>
      <c r="AI36">
        <f t="shared" si="25"/>
        <v>-5426.7846892708831</v>
      </c>
      <c r="AJ36">
        <f t="shared" si="7"/>
        <v>203.84894938615207</v>
      </c>
      <c r="AK36">
        <f t="shared" si="22"/>
        <v>268.30436004002979</v>
      </c>
      <c r="AL36">
        <f t="shared" si="26"/>
        <v>-4954.6313798447018</v>
      </c>
      <c r="AN36">
        <f t="shared" si="27"/>
        <v>0</v>
      </c>
      <c r="AO36">
        <f t="shared" si="27"/>
        <v>0</v>
      </c>
      <c r="AP36">
        <f t="shared" si="27"/>
        <v>-1.8846171957614297</v>
      </c>
      <c r="AQ36">
        <f t="shared" si="27"/>
        <v>-327.90895342564488</v>
      </c>
      <c r="AR36">
        <f t="shared" si="27"/>
        <v>-329.79357062140627</v>
      </c>
      <c r="AS36">
        <f t="shared" si="27"/>
        <v>12.388196093055953</v>
      </c>
      <c r="AT36">
        <f t="shared" si="27"/>
        <v>16.30524481390125</v>
      </c>
      <c r="AU36">
        <f t="shared" si="23"/>
        <v>-301.10012971444911</v>
      </c>
      <c r="AW36">
        <v>33</v>
      </c>
      <c r="AX36">
        <f>IF(Z36&gt;0, (R36*SUMPRODUCT(K36:$K$98, X36:$X$98)-K36*$AZ$3)/Z36, 0)</f>
        <v>5851.1583459222602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1.9185959999999998E-2</v>
      </c>
      <c r="Q37" s="4">
        <f t="shared" si="21"/>
        <v>50</v>
      </c>
      <c r="R37">
        <f t="shared" si="0"/>
        <v>500000</v>
      </c>
      <c r="S37">
        <f t="shared" si="1"/>
        <v>5671.1442272704353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3629.0704797571302</v>
      </c>
      <c r="AC37">
        <f t="shared" si="2"/>
        <v>3414.7608387966038</v>
      </c>
      <c r="AE37">
        <f t="shared" si="3"/>
        <v>0</v>
      </c>
      <c r="AF37">
        <f t="shared" si="24"/>
        <v>0</v>
      </c>
      <c r="AG37">
        <f t="shared" si="24"/>
        <v>-30.106453847323099</v>
      </c>
      <c r="AH37">
        <f t="shared" si="5"/>
        <v>-5949.8647058770084</v>
      </c>
      <c r="AI37">
        <f t="shared" si="25"/>
        <v>-5979.9711597243313</v>
      </c>
      <c r="AJ37">
        <f t="shared" si="7"/>
        <v>214.30964096052639</v>
      </c>
      <c r="AK37">
        <f t="shared" si="22"/>
        <v>254.03493358299914</v>
      </c>
      <c r="AL37">
        <f t="shared" si="26"/>
        <v>-5511.6265851808066</v>
      </c>
      <c r="AN37">
        <f t="shared" si="27"/>
        <v>0</v>
      </c>
      <c r="AO37">
        <f t="shared" si="27"/>
        <v>0</v>
      </c>
      <c r="AP37">
        <f t="shared" si="27"/>
        <v>-1.6335828872059146</v>
      </c>
      <c r="AQ37">
        <f t="shared" si="27"/>
        <v>-322.84098333206208</v>
      </c>
      <c r="AR37">
        <f t="shared" si="27"/>
        <v>-324.47456621926801</v>
      </c>
      <c r="AS37">
        <f t="shared" si="27"/>
        <v>11.628488822089817</v>
      </c>
      <c r="AT37">
        <f t="shared" si="27"/>
        <v>13.783992042310119</v>
      </c>
      <c r="AU37">
        <f t="shared" si="23"/>
        <v>-299.06208535486809</v>
      </c>
      <c r="AW37">
        <v>34</v>
      </c>
      <c r="AX37">
        <f>IF(Z37&gt;0, (R37*SUMPRODUCT(K37:$K$98, X37:$X$98)-K37*$AZ$3)/Z37, 0)</f>
        <v>5671.1442272704353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2.1884238E-2</v>
      </c>
      <c r="Q38" s="4">
        <f t="shared" si="21"/>
        <v>50</v>
      </c>
      <c r="R38">
        <f t="shared" si="0"/>
        <v>500000</v>
      </c>
      <c r="S38">
        <f t="shared" si="1"/>
        <v>5478.0921404611072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3414.7608387966038</v>
      </c>
      <c r="AC38">
        <f t="shared" si="2"/>
        <v>3193.3478130226831</v>
      </c>
      <c r="AE38">
        <f t="shared" si="3"/>
        <v>0</v>
      </c>
      <c r="AF38">
        <f t="shared" si="24"/>
        <v>0</v>
      </c>
      <c r="AG38">
        <f t="shared" si="24"/>
        <v>-29.14653250751903</v>
      </c>
      <c r="AH38">
        <f t="shared" si="5"/>
        <v>-6588.5680133083442</v>
      </c>
      <c r="AI38">
        <f t="shared" si="25"/>
        <v>-6617.7145458158629</v>
      </c>
      <c r="AJ38">
        <f t="shared" si="7"/>
        <v>221.41302577392071</v>
      </c>
      <c r="AK38">
        <f t="shared" si="22"/>
        <v>239.03325871576229</v>
      </c>
      <c r="AL38">
        <f t="shared" si="26"/>
        <v>-6157.2682613261795</v>
      </c>
      <c r="AN38">
        <f t="shared" si="27"/>
        <v>0</v>
      </c>
      <c r="AO38">
        <f t="shared" si="27"/>
        <v>0</v>
      </c>
      <c r="AP38">
        <f t="shared" si="27"/>
        <v>-1.4120511978906374</v>
      </c>
      <c r="AQ38">
        <f t="shared" si="27"/>
        <v>-319.19389907447669</v>
      </c>
      <c r="AR38">
        <f t="shared" si="27"/>
        <v>-320.60595027236735</v>
      </c>
      <c r="AS38">
        <f t="shared" si="27"/>
        <v>10.726714342160626</v>
      </c>
      <c r="AT38">
        <f t="shared" si="27"/>
        <v>11.580355200681993</v>
      </c>
      <c r="AU38">
        <f t="shared" si="23"/>
        <v>-298.29888072952468</v>
      </c>
      <c r="AW38">
        <v>35</v>
      </c>
      <c r="AX38">
        <f>IF(Z38&gt;0, (R38*SUMPRODUCT(K38:$K$98, X38:$X$98)-K38*$AZ$3)/Z38, 0)</f>
        <v>5478.0921404611072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2.4761703999999999E-2</v>
      </c>
      <c r="Q39" s="4">
        <f t="shared" si="21"/>
        <v>50</v>
      </c>
      <c r="R39">
        <f t="shared" si="0"/>
        <v>500000</v>
      </c>
      <c r="S39">
        <f t="shared" si="1"/>
        <v>5269.0395145487992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3193.3478130226831</v>
      </c>
      <c r="AC39">
        <f t="shared" si="2"/>
        <v>2964.7145903394007</v>
      </c>
      <c r="AE39">
        <f t="shared" si="3"/>
        <v>0</v>
      </c>
      <c r="AF39">
        <f t="shared" si="24"/>
        <v>0</v>
      </c>
      <c r="AG39">
        <f t="shared" si="24"/>
        <v>-28.133349371866274</v>
      </c>
      <c r="AH39">
        <f t="shared" si="5"/>
        <v>-7217.1781057756398</v>
      </c>
      <c r="AI39">
        <f t="shared" si="25"/>
        <v>-7245.3114551475064</v>
      </c>
      <c r="AJ39">
        <f t="shared" si="7"/>
        <v>228.63322268328238</v>
      </c>
      <c r="AK39">
        <f t="shared" si="22"/>
        <v>223.53434691158785</v>
      </c>
      <c r="AL39">
        <f t="shared" si="26"/>
        <v>-6793.1438855526367</v>
      </c>
      <c r="AN39">
        <f t="shared" si="27"/>
        <v>0</v>
      </c>
      <c r="AO39">
        <f t="shared" si="27"/>
        <v>0</v>
      </c>
      <c r="AP39">
        <f t="shared" si="27"/>
        <v>-1.2169338322470691</v>
      </c>
      <c r="AQ39">
        <f t="shared" si="27"/>
        <v>-312.18565888404805</v>
      </c>
      <c r="AR39">
        <f t="shared" si="27"/>
        <v>-313.40259271629515</v>
      </c>
      <c r="AS39">
        <f t="shared" si="27"/>
        <v>9.8897397597884158</v>
      </c>
      <c r="AT39">
        <f t="shared" si="27"/>
        <v>9.6691832113667395</v>
      </c>
      <c r="AU39">
        <f t="shared" si="23"/>
        <v>-293.84366974514001</v>
      </c>
      <c r="AW39">
        <v>36</v>
      </c>
      <c r="AX39">
        <f>IF(Z39&gt;0, (R39*SUMPRODUCT(K39:$K$98, X39:$X$98)-K39*$AZ$3)/Z39, 0)</f>
        <v>5269.0395145487992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2.7627288E-2</v>
      </c>
      <c r="Q40" s="4">
        <f t="shared" si="21"/>
        <v>50</v>
      </c>
      <c r="R40">
        <f t="shared" si="0"/>
        <v>500000</v>
      </c>
      <c r="S40">
        <f t="shared" si="1"/>
        <v>5047.848803772602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2964.7145903394007</v>
      </c>
      <c r="AC40">
        <f t="shared" si="2"/>
        <v>2733.3866782332079</v>
      </c>
      <c r="AE40">
        <f t="shared" si="3"/>
        <v>0</v>
      </c>
      <c r="AF40">
        <f t="shared" si="24"/>
        <v>0</v>
      </c>
      <c r="AG40">
        <f t="shared" si="24"/>
        <v>-27.074767732646443</v>
      </c>
      <c r="AH40">
        <f t="shared" si="5"/>
        <v>-7772.4814550116862</v>
      </c>
      <c r="AI40">
        <f t="shared" si="25"/>
        <v>-7799.5562227443324</v>
      </c>
      <c r="AJ40">
        <f t="shared" si="7"/>
        <v>231.3279121061928</v>
      </c>
      <c r="AK40">
        <f t="shared" si="22"/>
        <v>207.53002132375806</v>
      </c>
      <c r="AL40">
        <f t="shared" si="26"/>
        <v>-7360.6982893143822</v>
      </c>
      <c r="AN40">
        <f t="shared" si="27"/>
        <v>0</v>
      </c>
      <c r="AO40">
        <f t="shared" si="27"/>
        <v>0</v>
      </c>
      <c r="AP40">
        <f t="shared" si="27"/>
        <v>-1.0456642075572899</v>
      </c>
      <c r="AQ40">
        <f t="shared" si="27"/>
        <v>-300.18376303958445</v>
      </c>
      <c r="AR40">
        <f t="shared" si="27"/>
        <v>-301.22942724714176</v>
      </c>
      <c r="AS40">
        <f t="shared" si="27"/>
        <v>8.9341973414876161</v>
      </c>
      <c r="AT40">
        <f t="shared" si="27"/>
        <v>8.0150905608763825</v>
      </c>
      <c r="AU40">
        <f t="shared" si="23"/>
        <v>-284.28013934477775</v>
      </c>
      <c r="AW40">
        <v>37</v>
      </c>
      <c r="AX40">
        <f>IF(Z40&gt;0, (R40*SUMPRODUCT(K40:$K$98, X40:$X$98)-K40*$AZ$3)/Z40, 0)</f>
        <v>5047.848803772602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3.0780427999999999E-2</v>
      </c>
      <c r="Q41" s="4">
        <f t="shared" si="21"/>
        <v>50</v>
      </c>
      <c r="R41">
        <f t="shared" si="0"/>
        <v>500000</v>
      </c>
      <c r="S41">
        <f t="shared" si="1"/>
        <v>4823.5173361679217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2733.3866782332079</v>
      </c>
      <c r="AC41">
        <f t="shared" si="2"/>
        <v>2505.3973319595666</v>
      </c>
      <c r="AE41">
        <f t="shared" si="3"/>
        <v>0</v>
      </c>
      <c r="AF41">
        <f t="shared" si="24"/>
        <v>0</v>
      </c>
      <c r="AG41">
        <f t="shared" si="24"/>
        <v>-25.970647116508527</v>
      </c>
      <c r="AH41">
        <f t="shared" si="5"/>
        <v>-8333.7293881144706</v>
      </c>
      <c r="AI41">
        <f t="shared" si="25"/>
        <v>-8359.7000352309788</v>
      </c>
      <c r="AJ41">
        <f t="shared" si="7"/>
        <v>227.98934627364133</v>
      </c>
      <c r="AK41">
        <f t="shared" si="22"/>
        <v>191.33706747632456</v>
      </c>
      <c r="AL41">
        <f t="shared" si="26"/>
        <v>-7940.3736214810124</v>
      </c>
      <c r="AN41">
        <f t="shared" si="27"/>
        <v>0</v>
      </c>
      <c r="AO41">
        <f t="shared" si="27"/>
        <v>0</v>
      </c>
      <c r="AP41">
        <f t="shared" si="27"/>
        <v>-0.89555497645430582</v>
      </c>
      <c r="AQ41">
        <f t="shared" si="27"/>
        <v>-287.37492725798404</v>
      </c>
      <c r="AR41">
        <f t="shared" si="27"/>
        <v>-288.27048223443836</v>
      </c>
      <c r="AS41">
        <f t="shared" si="27"/>
        <v>7.8618369699435062</v>
      </c>
      <c r="AT41">
        <f t="shared" si="27"/>
        <v>6.597943524082365</v>
      </c>
      <c r="AU41">
        <f t="shared" si="23"/>
        <v>-273.81070174041247</v>
      </c>
      <c r="AW41">
        <v>38</v>
      </c>
      <c r="AX41">
        <f>IF(Z41&gt;0, (R41*SUMPRODUCT(K41:$K$98, X41:$X$98)-K41*$AZ$3)/Z41, 0)</f>
        <v>4823.5173361679217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3.4133669999999998E-2</v>
      </c>
      <c r="Q42" s="4">
        <f t="shared" si="21"/>
        <v>50</v>
      </c>
      <c r="R42">
        <f t="shared" si="0"/>
        <v>500000</v>
      </c>
      <c r="S42">
        <f t="shared" si="1"/>
        <v>4597.2420915849161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2505.3973319595666</v>
      </c>
      <c r="AC42">
        <f t="shared" si="2"/>
        <v>2282.4817053854595</v>
      </c>
      <c r="AE42">
        <f t="shared" si="3"/>
        <v>0</v>
      </c>
      <c r="AF42">
        <f t="shared" si="24"/>
        <v>0</v>
      </c>
      <c r="AG42">
        <f t="shared" si="24"/>
        <v>-24.824467146982091</v>
      </c>
      <c r="AH42">
        <f t="shared" si="5"/>
        <v>-8864.7349836135345</v>
      </c>
      <c r="AI42">
        <f t="shared" si="25"/>
        <v>-8889.5594507605165</v>
      </c>
      <c r="AJ42">
        <f t="shared" si="7"/>
        <v>222.91562657410714</v>
      </c>
      <c r="AK42">
        <f t="shared" si="22"/>
        <v>175.37781323716968</v>
      </c>
      <c r="AL42">
        <f t="shared" si="26"/>
        <v>-8491.266010949239</v>
      </c>
      <c r="AN42">
        <f t="shared" si="27"/>
        <v>0</v>
      </c>
      <c r="AO42">
        <f t="shared" si="27"/>
        <v>0</v>
      </c>
      <c r="AP42">
        <f t="shared" si="27"/>
        <v>-0.76431325772911951</v>
      </c>
      <c r="AQ42">
        <f t="shared" si="27"/>
        <v>-272.9337324388307</v>
      </c>
      <c r="AR42">
        <f t="shared" si="27"/>
        <v>-273.6980456965598</v>
      </c>
      <c r="AS42">
        <f t="shared" si="27"/>
        <v>6.8632840228474539</v>
      </c>
      <c r="AT42">
        <f t="shared" si="27"/>
        <v>5.3996561930234996</v>
      </c>
      <c r="AU42">
        <f t="shared" si="23"/>
        <v>-261.43510548068883</v>
      </c>
      <c r="AW42">
        <v>39</v>
      </c>
      <c r="AX42">
        <f>IF(Z42&gt;0, (R42*SUMPRODUCT(K42:$K$98, X42:$X$98)-K42*$AZ$3)/Z42, 0)</f>
        <v>4597.2420915849161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3.7867151000000002E-2</v>
      </c>
      <c r="Q43" s="4">
        <f t="shared" si="21"/>
        <v>50</v>
      </c>
      <c r="R43">
        <f t="shared" si="0"/>
        <v>500000</v>
      </c>
      <c r="S43">
        <f t="shared" si="1"/>
        <v>4372.7454909768303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2282.4817053854595</v>
      </c>
      <c r="AC43">
        <f t="shared" si="2"/>
        <v>2067.1009199858049</v>
      </c>
      <c r="AE43">
        <f t="shared" si="3"/>
        <v>0</v>
      </c>
      <c r="AF43">
        <f t="shared" si="24"/>
        <v>0</v>
      </c>
      <c r="AG43">
        <f t="shared" si="24"/>
        <v>-23.636190629562957</v>
      </c>
      <c r="AH43">
        <f t="shared" si="5"/>
        <v>-9400.3184594931008</v>
      </c>
      <c r="AI43">
        <f t="shared" si="25"/>
        <v>-9423.9546501226632</v>
      </c>
      <c r="AJ43">
        <f t="shared" si="7"/>
        <v>215.38078539965454</v>
      </c>
      <c r="AK43">
        <f t="shared" si="22"/>
        <v>159.77371937698217</v>
      </c>
      <c r="AL43">
        <f t="shared" si="26"/>
        <v>-9048.8001453460256</v>
      </c>
      <c r="AN43">
        <f t="shared" si="27"/>
        <v>0</v>
      </c>
      <c r="AO43">
        <f t="shared" si="27"/>
        <v>0</v>
      </c>
      <c r="AP43">
        <f t="shared" si="27"/>
        <v>-0.64975692822330156</v>
      </c>
      <c r="AQ43">
        <f t="shared" si="27"/>
        <v>-258.41397805116503</v>
      </c>
      <c r="AR43">
        <f t="shared" si="27"/>
        <v>-259.06373497938836</v>
      </c>
      <c r="AS43">
        <f t="shared" si="27"/>
        <v>5.9208000016959286</v>
      </c>
      <c r="AT43">
        <f t="shared" si="27"/>
        <v>4.3921663494858727</v>
      </c>
      <c r="AU43">
        <f t="shared" si="23"/>
        <v>-248.75076862820652</v>
      </c>
      <c r="AW43">
        <v>40</v>
      </c>
      <c r="AX43">
        <f>IF(Z43&gt;0, (R43*SUMPRODUCT(K43:$K$98, X43:$X$98)-K43*$AZ$3)/Z43, 0)</f>
        <v>4372.7454909768303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4.2172894000000002E-2</v>
      </c>
      <c r="Q44" s="4">
        <f t="shared" si="21"/>
        <v>50</v>
      </c>
      <c r="R44">
        <f t="shared" si="0"/>
        <v>500000</v>
      </c>
      <c r="S44">
        <f t="shared" si="1"/>
        <v>4151.389683945491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2067.1009199858049</v>
      </c>
      <c r="AC44">
        <f t="shared" si="2"/>
        <v>1860.0735017910474</v>
      </c>
      <c r="AE44">
        <f t="shared" si="3"/>
        <v>0</v>
      </c>
      <c r="AF44">
        <f t="shared" si="24"/>
        <v>0</v>
      </c>
      <c r="AG44">
        <f t="shared" si="24"/>
        <v>-22.40302216128298</v>
      </c>
      <c r="AH44">
        <f t="shared" si="5"/>
        <v>-9968.0656198435208</v>
      </c>
      <c r="AI44">
        <f t="shared" si="25"/>
        <v>-9990.4686420048038</v>
      </c>
      <c r="AJ44">
        <f t="shared" si="7"/>
        <v>207.0274181947575</v>
      </c>
      <c r="AK44">
        <f t="shared" si="22"/>
        <v>144.69706439900636</v>
      </c>
      <c r="AL44">
        <f t="shared" si="26"/>
        <v>-9638.7441594110405</v>
      </c>
      <c r="AN44">
        <f t="shared" si="27"/>
        <v>0</v>
      </c>
      <c r="AO44">
        <f t="shared" si="27"/>
        <v>0</v>
      </c>
      <c r="AP44">
        <f t="shared" si="27"/>
        <v>-0.54987252578691215</v>
      </c>
      <c r="AQ44">
        <f t="shared" si="27"/>
        <v>-244.66187553327595</v>
      </c>
      <c r="AR44">
        <f t="shared" si="27"/>
        <v>-245.21174805906287</v>
      </c>
      <c r="AS44">
        <f t="shared" si="27"/>
        <v>5.081398774252488</v>
      </c>
      <c r="AT44">
        <f t="shared" si="27"/>
        <v>3.5515270976492479</v>
      </c>
      <c r="AU44">
        <f t="shared" si="23"/>
        <v>-236.57882218716114</v>
      </c>
      <c r="AW44">
        <v>41</v>
      </c>
      <c r="AX44">
        <f>IF(Z44&gt;0, (R44*SUMPRODUCT(K44:$K$98, X44:$X$98)-K44*$AZ$3)/Z44, 0)</f>
        <v>4151.389683945491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4.6777600000000003E-2</v>
      </c>
      <c r="Q45" s="4">
        <f t="shared" si="21"/>
        <v>50</v>
      </c>
      <c r="R45">
        <f t="shared" si="0"/>
        <v>500000</v>
      </c>
      <c r="S45">
        <f t="shared" si="1"/>
        <v>3930.9307214884193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1860.0735017910474</v>
      </c>
      <c r="AC45">
        <f t="shared" si="2"/>
        <v>1661.2924832724198</v>
      </c>
      <c r="AE45">
        <f t="shared" si="3"/>
        <v>0</v>
      </c>
      <c r="AF45">
        <f t="shared" si="24"/>
        <v>0</v>
      </c>
      <c r="AG45">
        <f t="shared" si="24"/>
        <v>-21.131032330218517</v>
      </c>
      <c r="AH45">
        <f t="shared" si="5"/>
        <v>-10479.596094516308</v>
      </c>
      <c r="AI45">
        <f t="shared" si="25"/>
        <v>-10500.727126846527</v>
      </c>
      <c r="AJ45">
        <f t="shared" si="7"/>
        <v>198.78101851862766</v>
      </c>
      <c r="AK45">
        <f t="shared" si="22"/>
        <v>130.20514512537332</v>
      </c>
      <c r="AL45">
        <f t="shared" si="26"/>
        <v>-10171.740963202525</v>
      </c>
      <c r="AN45">
        <f t="shared" si="27"/>
        <v>0</v>
      </c>
      <c r="AO45">
        <f t="shared" si="27"/>
        <v>0</v>
      </c>
      <c r="AP45">
        <f t="shared" si="27"/>
        <v>-0.46308221738106525</v>
      </c>
      <c r="AQ45">
        <f t="shared" si="27"/>
        <v>-229.65818805580236</v>
      </c>
      <c r="AR45">
        <f t="shared" si="27"/>
        <v>-230.12127027318343</v>
      </c>
      <c r="AS45">
        <f t="shared" si="27"/>
        <v>4.3562450423793742</v>
      </c>
      <c r="AT45">
        <f t="shared" si="27"/>
        <v>2.8534189137960473</v>
      </c>
      <c r="AU45">
        <f t="shared" si="23"/>
        <v>-222.91160631700797</v>
      </c>
      <c r="AW45">
        <v>42</v>
      </c>
      <c r="AX45">
        <f>IF(Z45&gt;0, (R45*SUMPRODUCT(K45:$K$98, X45:$X$98)-K45*$AZ$3)/Z45, 0)</f>
        <v>3930.9307214884193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5.1668436999999998E-2</v>
      </c>
      <c r="Q46" s="4">
        <f t="shared" si="21"/>
        <v>50</v>
      </c>
      <c r="R46">
        <f t="shared" si="0"/>
        <v>500000</v>
      </c>
      <c r="S46">
        <f t="shared" si="1"/>
        <v>3713.4498918812606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1661.2924832724198</v>
      </c>
      <c r="AC46">
        <f t="shared" si="2"/>
        <v>1472.5993461225548</v>
      </c>
      <c r="AE46">
        <f t="shared" si="3"/>
        <v>0</v>
      </c>
      <c r="AF46">
        <f t="shared" si="24"/>
        <v>0</v>
      </c>
      <c r="AG46">
        <f t="shared" si="24"/>
        <v>-19.827914594217471</v>
      </c>
      <c r="AH46">
        <f t="shared" si="5"/>
        <v>-10918.074126988586</v>
      </c>
      <c r="AI46">
        <f t="shared" si="25"/>
        <v>-10937.902041582804</v>
      </c>
      <c r="AJ46">
        <f t="shared" si="7"/>
        <v>188.69313714986492</v>
      </c>
      <c r="AK46">
        <f t="shared" si="22"/>
        <v>116.2904738290694</v>
      </c>
      <c r="AL46">
        <f t="shared" si="26"/>
        <v>-10632.91843060387</v>
      </c>
      <c r="AN46">
        <f t="shared" si="27"/>
        <v>0</v>
      </c>
      <c r="AO46">
        <f t="shared" si="27"/>
        <v>0</v>
      </c>
      <c r="AP46">
        <f t="shared" si="27"/>
        <v>-0.38796844717203627</v>
      </c>
      <c r="AQ46">
        <f t="shared" si="27"/>
        <v>-213.63155691583813</v>
      </c>
      <c r="AR46">
        <f t="shared" si="27"/>
        <v>-214.01952536301019</v>
      </c>
      <c r="AS46">
        <f t="shared" si="27"/>
        <v>3.6921171444526464</v>
      </c>
      <c r="AT46">
        <f t="shared" si="27"/>
        <v>2.27543014359776</v>
      </c>
      <c r="AU46">
        <f t="shared" si="23"/>
        <v>-208.05197807495978</v>
      </c>
      <c r="AW46">
        <v>43</v>
      </c>
      <c r="AX46">
        <f>IF(Z46&gt;0, (R46*SUMPRODUCT(K46:$K$98, X46:$X$98)-K46*$AZ$3)/Z46, 0)</f>
        <v>3713.4498918812606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5.7177164000000003E-2</v>
      </c>
      <c r="Q47" s="4">
        <f t="shared" si="21"/>
        <v>50</v>
      </c>
      <c r="R47">
        <f t="shared" si="0"/>
        <v>500000</v>
      </c>
      <c r="S47">
        <f t="shared" si="1"/>
        <v>3502.2397381079827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1472.5993461225548</v>
      </c>
      <c r="AC47">
        <f t="shared" si="2"/>
        <v>1295.5437275155887</v>
      </c>
      <c r="AE47">
        <f t="shared" si="3"/>
        <v>0</v>
      </c>
      <c r="AF47">
        <f t="shared" si="24"/>
        <v>0</v>
      </c>
      <c r="AG47">
        <f t="shared" si="24"/>
        <v>-18.495931523743732</v>
      </c>
      <c r="AH47">
        <f t="shared" si="5"/>
        <v>-11337.039245315658</v>
      </c>
      <c r="AI47">
        <f t="shared" si="25"/>
        <v>-11355.535176839401</v>
      </c>
      <c r="AJ47">
        <f t="shared" si="7"/>
        <v>177.05561860696616</v>
      </c>
      <c r="AK47">
        <f t="shared" si="22"/>
        <v>103.08195422857885</v>
      </c>
      <c r="AL47">
        <f t="shared" si="26"/>
        <v>-11075.397604003856</v>
      </c>
      <c r="AN47">
        <f t="shared" si="27"/>
        <v>0</v>
      </c>
      <c r="AO47">
        <f t="shared" si="27"/>
        <v>0</v>
      </c>
      <c r="AP47">
        <f t="shared" si="27"/>
        <v>-0.32313020282994198</v>
      </c>
      <c r="AQ47">
        <f t="shared" si="27"/>
        <v>-198.06192438197189</v>
      </c>
      <c r="AR47">
        <f t="shared" si="27"/>
        <v>-198.38505458480182</v>
      </c>
      <c r="AS47">
        <f t="shared" si="27"/>
        <v>3.0932217649705938</v>
      </c>
      <c r="AT47">
        <f t="shared" si="27"/>
        <v>1.8008767352554236</v>
      </c>
      <c r="AU47">
        <f t="shared" si="23"/>
        <v>-193.4909560845758</v>
      </c>
      <c r="AW47">
        <v>44</v>
      </c>
      <c r="AX47">
        <f>IF(Z47&gt;0, (R47*SUMPRODUCT(K47:$K$98, X47:$X$98)-K47*$AZ$3)/Z47, 0)</f>
        <v>3502.2397381079827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6.3388860000000005E-2</v>
      </c>
      <c r="Q48" s="4">
        <f t="shared" si="21"/>
        <v>50</v>
      </c>
      <c r="R48">
        <f t="shared" si="0"/>
        <v>500000</v>
      </c>
      <c r="S48">
        <f t="shared" si="1"/>
        <v>3297.0694757085557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1295.5437275155887</v>
      </c>
      <c r="AC48">
        <f t="shared" si="2"/>
        <v>1130.1388909093957</v>
      </c>
      <c r="AE48">
        <f t="shared" si="3"/>
        <v>0</v>
      </c>
      <c r="AF48">
        <f t="shared" si="24"/>
        <v>0</v>
      </c>
      <c r="AG48">
        <f t="shared" si="24"/>
        <v>-17.138536194578119</v>
      </c>
      <c r="AH48">
        <f t="shared" si="5"/>
        <v>-11724.360139281784</v>
      </c>
      <c r="AI48">
        <f t="shared" si="25"/>
        <v>-11741.498675476361</v>
      </c>
      <c r="AJ48">
        <f t="shared" si="7"/>
        <v>165.40483660619293</v>
      </c>
      <c r="AK48">
        <f t="shared" si="22"/>
        <v>90.688060926091211</v>
      </c>
      <c r="AL48">
        <f t="shared" si="26"/>
        <v>-11485.405777944077</v>
      </c>
      <c r="AN48">
        <f t="shared" si="27"/>
        <v>0</v>
      </c>
      <c r="AO48">
        <f t="shared" si="27"/>
        <v>0</v>
      </c>
      <c r="AP48">
        <f t="shared" si="27"/>
        <v>-0.26733575501132484</v>
      </c>
      <c r="AQ48">
        <f t="shared" si="27"/>
        <v>-182.88263561570358</v>
      </c>
      <c r="AR48">
        <f t="shared" si="27"/>
        <v>-183.14997137071492</v>
      </c>
      <c r="AS48">
        <f t="shared" si="27"/>
        <v>2.5800702215531244</v>
      </c>
      <c r="AT48">
        <f t="shared" si="27"/>
        <v>1.4145992961673943</v>
      </c>
      <c r="AU48">
        <f t="shared" si="23"/>
        <v>-179.1553018529944</v>
      </c>
      <c r="AW48">
        <v>45</v>
      </c>
      <c r="AX48">
        <f>IF(Z48&gt;0, (R48*SUMPRODUCT(K48:$K$98, X48:$X$98)-K48*$AZ$3)/Z48, 0)</f>
        <v>3297.0694757085557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7.0498397000000004E-2</v>
      </c>
      <c r="Q49" s="4">
        <f t="shared" si="21"/>
        <v>50</v>
      </c>
      <c r="R49">
        <f t="shared" si="0"/>
        <v>500000</v>
      </c>
      <c r="S49">
        <f t="shared" si="1"/>
        <v>3097.9752920501783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1130.1388909093957</v>
      </c>
      <c r="AC49">
        <f t="shared" si="2"/>
        <v>976.41436937920912</v>
      </c>
      <c r="AE49">
        <f t="shared" si="3"/>
        <v>0</v>
      </c>
      <c r="AF49">
        <f t="shared" si="24"/>
        <v>0</v>
      </c>
      <c r="AG49">
        <f t="shared" si="24"/>
        <v>-15.758911503988102</v>
      </c>
      <c r="AH49">
        <f t="shared" si="5"/>
        <v>-12082.393286442375</v>
      </c>
      <c r="AI49">
        <f t="shared" si="25"/>
        <v>-12098.152197946363</v>
      </c>
      <c r="AJ49">
        <f t="shared" si="7"/>
        <v>153.72452153018662</v>
      </c>
      <c r="AK49">
        <f t="shared" si="22"/>
        <v>79.10972236365771</v>
      </c>
      <c r="AL49">
        <f t="shared" si="26"/>
        <v>-11865.31795405252</v>
      </c>
      <c r="AN49">
        <f t="shared" si="27"/>
        <v>0</v>
      </c>
      <c r="AO49">
        <f t="shared" si="27"/>
        <v>0</v>
      </c>
      <c r="AP49">
        <f t="shared" si="27"/>
        <v>-0.21947826363582901</v>
      </c>
      <c r="AQ49">
        <f t="shared" si="27"/>
        <v>-168.27448383109925</v>
      </c>
      <c r="AR49">
        <f t="shared" si="27"/>
        <v>-168.49396209473508</v>
      </c>
      <c r="AS49">
        <f t="shared" si="27"/>
        <v>2.1409594853778833</v>
      </c>
      <c r="AT49">
        <f t="shared" si="27"/>
        <v>1.1017806970166748</v>
      </c>
      <c r="AU49">
        <f t="shared" si="23"/>
        <v>-165.25122191234055</v>
      </c>
      <c r="AW49">
        <v>46</v>
      </c>
      <c r="AX49">
        <f>IF(Z49&gt;0, (R49*SUMPRODUCT(K49:$K$98, X49:$X$98)-K49*$AZ$3)/Z49, 0)</f>
        <v>3097.9752920501783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7.8701599999999997E-2</v>
      </c>
      <c r="Q50" s="4">
        <f t="shared" si="21"/>
        <v>50</v>
      </c>
      <c r="R50">
        <f t="shared" si="0"/>
        <v>500000</v>
      </c>
      <c r="S50">
        <f t="shared" si="1"/>
        <v>2904.2887028219666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976.41436937920912</v>
      </c>
      <c r="AC50">
        <f t="shared" si="2"/>
        <v>834.1739159816068</v>
      </c>
      <c r="AE50">
        <f t="shared" si="3"/>
        <v>0</v>
      </c>
      <c r="AF50">
        <f t="shared" si="24"/>
        <v>0</v>
      </c>
      <c r="AG50">
        <f t="shared" si="24"/>
        <v>-14.361070839325951</v>
      </c>
      <c r="AH50">
        <f t="shared" si="5"/>
        <v>-12402.515496222699</v>
      </c>
      <c r="AI50">
        <f t="shared" si="25"/>
        <v>-12416.876567062025</v>
      </c>
      <c r="AJ50">
        <f t="shared" si="7"/>
        <v>142.24045339760232</v>
      </c>
      <c r="AK50">
        <f t="shared" si="22"/>
        <v>68.34900585654465</v>
      </c>
      <c r="AL50">
        <f t="shared" si="26"/>
        <v>-12206.287107807879</v>
      </c>
      <c r="AN50">
        <f t="shared" si="27"/>
        <v>0</v>
      </c>
      <c r="AO50">
        <f t="shared" si="27"/>
        <v>0</v>
      </c>
      <c r="AP50">
        <f t="shared" si="27"/>
        <v>-0.1785805272197403</v>
      </c>
      <c r="AQ50">
        <f t="shared" si="27"/>
        <v>-154.22580815501388</v>
      </c>
      <c r="AR50">
        <f t="shared" si="27"/>
        <v>-154.40438868223364</v>
      </c>
      <c r="AS50">
        <f t="shared" si="27"/>
        <v>1.7687660929963742</v>
      </c>
      <c r="AT50">
        <f t="shared" si="27"/>
        <v>0.84992279735734177</v>
      </c>
      <c r="AU50">
        <f t="shared" si="23"/>
        <v>-151.78569979187992</v>
      </c>
      <c r="AW50">
        <v>47</v>
      </c>
      <c r="AX50">
        <f>IF(Z50&gt;0, (R50*SUMPRODUCT(K50:$K$98, X50:$X$98)-K50*$AZ$3)/Z50, 0)</f>
        <v>2904.2887028219666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8.8159118999999994E-2</v>
      </c>
      <c r="Q51" s="4">
        <f t="shared" si="21"/>
        <v>50</v>
      </c>
      <c r="R51">
        <f t="shared" si="0"/>
        <v>500000</v>
      </c>
      <c r="S51">
        <f t="shared" si="1"/>
        <v>2714.736382259176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834.1739159816068</v>
      </c>
      <c r="AC51">
        <f t="shared" si="2"/>
        <v>703.19277785650183</v>
      </c>
      <c r="AE51">
        <f t="shared" si="3"/>
        <v>0</v>
      </c>
      <c r="AF51">
        <f t="shared" si="24"/>
        <v>0</v>
      </c>
      <c r="AG51">
        <f t="shared" si="24"/>
        <v>-12.951400777841124</v>
      </c>
      <c r="AH51">
        <f t="shared" si="5"/>
        <v>-12660.593530915663</v>
      </c>
      <c r="AI51">
        <f t="shared" si="25"/>
        <v>-12673.544931693505</v>
      </c>
      <c r="AJ51">
        <f t="shared" si="7"/>
        <v>130.98113812510496</v>
      </c>
      <c r="AK51">
        <f t="shared" si="22"/>
        <v>58.392174118712482</v>
      </c>
      <c r="AL51">
        <f t="shared" si="26"/>
        <v>-12484.171619449686</v>
      </c>
      <c r="AN51">
        <f t="shared" si="27"/>
        <v>0</v>
      </c>
      <c r="AO51">
        <f t="shared" si="27"/>
        <v>0</v>
      </c>
      <c r="AP51">
        <f t="shared" si="27"/>
        <v>-0.143795732140442</v>
      </c>
      <c r="AQ51">
        <f t="shared" si="27"/>
        <v>-140.56698169864126</v>
      </c>
      <c r="AR51">
        <f t="shared" si="27"/>
        <v>-140.71077743078172</v>
      </c>
      <c r="AS51">
        <f t="shared" si="27"/>
        <v>1.4542464538285538</v>
      </c>
      <c r="AT51">
        <f t="shared" si="27"/>
        <v>0.64831175968535315</v>
      </c>
      <c r="AU51">
        <f t="shared" si="23"/>
        <v>-138.60821921726779</v>
      </c>
      <c r="AW51">
        <v>48</v>
      </c>
      <c r="AX51">
        <f>IF(Z51&gt;0, (R51*SUMPRODUCT(K51:$K$98, X51:$X$98)-K51*$AZ$3)/Z51, 0)</f>
        <v>2714.736382259176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9.9426106E-2</v>
      </c>
      <c r="Q52" s="4">
        <f t="shared" si="21"/>
        <v>50</v>
      </c>
      <c r="R52">
        <f t="shared" si="0"/>
        <v>500000</v>
      </c>
      <c r="S52">
        <f t="shared" si="1"/>
        <v>2528.918375589049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703.19277785650183</v>
      </c>
      <c r="AC52">
        <f t="shared" si="2"/>
        <v>583.37996582742142</v>
      </c>
      <c r="AE52">
        <f t="shared" si="3"/>
        <v>0</v>
      </c>
      <c r="AF52">
        <f t="shared" si="24"/>
        <v>0</v>
      </c>
      <c r="AG52">
        <f t="shared" si="24"/>
        <v>-11.534179423476598</v>
      </c>
      <c r="AH52">
        <f t="shared" si="5"/>
        <v>-12877.07346586114</v>
      </c>
      <c r="AI52">
        <f t="shared" si="25"/>
        <v>-12888.607645284617</v>
      </c>
      <c r="AJ52">
        <f t="shared" si="7"/>
        <v>119.81281202908042</v>
      </c>
      <c r="AK52">
        <f t="shared" si="22"/>
        <v>49.223494449955133</v>
      </c>
      <c r="AL52">
        <f t="shared" si="26"/>
        <v>-12719.571338805581</v>
      </c>
      <c r="AN52">
        <f t="shared" si="27"/>
        <v>0</v>
      </c>
      <c r="AO52">
        <f t="shared" si="27"/>
        <v>0</v>
      </c>
      <c r="AP52">
        <f t="shared" si="27"/>
        <v>-0.11433993313651283</v>
      </c>
      <c r="AQ52">
        <f t="shared" si="27"/>
        <v>-127.65222951913564</v>
      </c>
      <c r="AR52">
        <f t="shared" si="27"/>
        <v>-127.76656945227217</v>
      </c>
      <c r="AS52">
        <f t="shared" si="27"/>
        <v>1.1877211558213654</v>
      </c>
      <c r="AT52">
        <f t="shared" si="27"/>
        <v>0.48795938206906631</v>
      </c>
      <c r="AU52">
        <f t="shared" si="23"/>
        <v>-126.09088891438172</v>
      </c>
      <c r="AW52">
        <v>49</v>
      </c>
      <c r="AX52">
        <f>IF(Z52&gt;0, (R52*SUMPRODUCT(K52:$K$98, X52:$X$98)-K52*$AZ$3)/Z52, 0)</f>
        <v>2528.918375589049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0.112419382</v>
      </c>
      <c r="Q53" s="4">
        <f t="shared" si="21"/>
        <v>50</v>
      </c>
      <c r="R53">
        <f t="shared" si="0"/>
        <v>500000</v>
      </c>
      <c r="S53">
        <f t="shared" si="1"/>
        <v>2342.6702815246736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583.37996582742142</v>
      </c>
      <c r="AC53">
        <f t="shared" si="2"/>
        <v>474.25824494182223</v>
      </c>
      <c r="AE53">
        <f t="shared" si="3"/>
        <v>0</v>
      </c>
      <c r="AF53">
        <f t="shared" si="24"/>
        <v>0</v>
      </c>
      <c r="AG53">
        <f t="shared" si="24"/>
        <v>-10.122172306577475</v>
      </c>
      <c r="AH53">
        <f t="shared" si="5"/>
        <v>-12966.653226643555</v>
      </c>
      <c r="AI53">
        <f t="shared" si="25"/>
        <v>-12976.775398950133</v>
      </c>
      <c r="AJ53">
        <f t="shared" si="7"/>
        <v>109.12172088559919</v>
      </c>
      <c r="AK53">
        <f t="shared" si="22"/>
        <v>40.836597607919501</v>
      </c>
      <c r="AL53">
        <f t="shared" si="26"/>
        <v>-12826.817080456613</v>
      </c>
      <c r="AN53">
        <f t="shared" si="27"/>
        <v>0</v>
      </c>
      <c r="AO53">
        <f t="shared" si="27"/>
        <v>0</v>
      </c>
      <c r="AP53">
        <f t="shared" si="27"/>
        <v>-8.9591526057160337E-2</v>
      </c>
      <c r="AQ53">
        <f t="shared" si="27"/>
        <v>-114.76807697435797</v>
      </c>
      <c r="AR53">
        <f t="shared" si="27"/>
        <v>-114.85766850041513</v>
      </c>
      <c r="AS53">
        <f t="shared" si="27"/>
        <v>0.96583828095591295</v>
      </c>
      <c r="AT53">
        <f t="shared" si="27"/>
        <v>0.36144544746568807</v>
      </c>
      <c r="AU53">
        <f t="shared" si="23"/>
        <v>-113.53038477199352</v>
      </c>
      <c r="AW53">
        <v>50</v>
      </c>
      <c r="AX53">
        <f>IF(Z53&gt;0, (R53*SUMPRODUCT(K53:$K$98, X53:$X$98)-K53*$AZ$3)/Z53, 0)</f>
        <v>2342.6702815246736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0.12734142500000001</v>
      </c>
      <c r="Q54" s="4">
        <f t="shared" si="21"/>
        <v>50</v>
      </c>
      <c r="R54">
        <f t="shared" si="0"/>
        <v>500000</v>
      </c>
      <c r="S54">
        <f t="shared" si="1"/>
        <v>2153.2076305322912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474.25824494182223</v>
      </c>
      <c r="AC54">
        <f t="shared" si="2"/>
        <v>376.0352649616932</v>
      </c>
      <c r="AE54">
        <f t="shared" si="3"/>
        <v>0</v>
      </c>
      <c r="AF54">
        <f t="shared" si="24"/>
        <v>0</v>
      </c>
      <c r="AG54">
        <f t="shared" si="24"/>
        <v>-8.7319787378965881</v>
      </c>
      <c r="AH54">
        <f t="shared" si="5"/>
        <v>-12889.718456151128</v>
      </c>
      <c r="AI54">
        <f t="shared" si="25"/>
        <v>-12898.450434889024</v>
      </c>
      <c r="AJ54">
        <f t="shared" si="7"/>
        <v>98.222979980129026</v>
      </c>
      <c r="AK54">
        <f t="shared" si="22"/>
        <v>33.198077145927556</v>
      </c>
      <c r="AL54">
        <f t="shared" si="26"/>
        <v>-12767.029377762967</v>
      </c>
      <c r="AN54">
        <f t="shared" si="27"/>
        <v>0</v>
      </c>
      <c r="AO54">
        <f t="shared" si="27"/>
        <v>0</v>
      </c>
      <c r="AP54">
        <f t="shared" si="27"/>
        <v>-6.9006159107629736E-2</v>
      </c>
      <c r="AQ54">
        <f t="shared" si="27"/>
        <v>-101.86350532181635</v>
      </c>
      <c r="AR54">
        <f t="shared" si="27"/>
        <v>-101.93251148092398</v>
      </c>
      <c r="AS54">
        <f t="shared" si="27"/>
        <v>0.77622618973154278</v>
      </c>
      <c r="AT54">
        <f t="shared" si="27"/>
        <v>0.2623542569631912</v>
      </c>
      <c r="AU54">
        <f t="shared" si="23"/>
        <v>-100.89393103422924</v>
      </c>
      <c r="AW54">
        <v>51</v>
      </c>
      <c r="AX54">
        <f>IF(Z54&gt;0, (R54*SUMPRODUCT(K54:$K$98, X54:$X$98)-K54*$AZ$3)/Z54, 0)</f>
        <v>2153.2076305322912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0.14457818</v>
      </c>
      <c r="Q55" s="4">
        <f t="shared" si="21"/>
        <v>50</v>
      </c>
      <c r="R55">
        <f t="shared" si="0"/>
        <v>500000</v>
      </c>
      <c r="S55">
        <f t="shared" si="1"/>
        <v>1957.0314946909671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376.0352649616932</v>
      </c>
      <c r="AC55">
        <f t="shared" si="2"/>
        <v>288.94416767043811</v>
      </c>
      <c r="AE55">
        <f t="shared" si="3"/>
        <v>0</v>
      </c>
      <c r="AF55">
        <f t="shared" si="24"/>
        <v>0</v>
      </c>
      <c r="AG55">
        <f t="shared" si="24"/>
        <v>-7.3822053567938362</v>
      </c>
      <c r="AH55">
        <f t="shared" si="5"/>
        <v>-12624.535937237857</v>
      </c>
      <c r="AI55">
        <f t="shared" si="25"/>
        <v>-12631.918142594652</v>
      </c>
      <c r="AJ55">
        <f t="shared" si="7"/>
        <v>87.091097291255096</v>
      </c>
      <c r="AK55">
        <f t="shared" si="22"/>
        <v>26.322468547318525</v>
      </c>
      <c r="AL55">
        <f t="shared" si="26"/>
        <v>-12518.504576756079</v>
      </c>
      <c r="AN55">
        <f t="shared" si="27"/>
        <v>0</v>
      </c>
      <c r="AO55">
        <f t="shared" si="27"/>
        <v>0</v>
      </c>
      <c r="AP55">
        <f t="shared" si="27"/>
        <v>-5.208867198569813E-2</v>
      </c>
      <c r="AQ55">
        <f t="shared" si="27"/>
        <v>-89.078436540817236</v>
      </c>
      <c r="AR55">
        <f t="shared" si="27"/>
        <v>-89.130525212802937</v>
      </c>
      <c r="AS55">
        <f t="shared" si="27"/>
        <v>0.61451278858069291</v>
      </c>
      <c r="AT55">
        <f t="shared" si="27"/>
        <v>0.18573073543034216</v>
      </c>
      <c r="AU55">
        <f t="shared" si="23"/>
        <v>-88.330281688791914</v>
      </c>
      <c r="AW55">
        <v>52</v>
      </c>
      <c r="AX55">
        <f>IF(Z55&gt;0, (R55*SUMPRODUCT(K55:$K$98, X55:$X$98)-K55*$AZ$3)/Z55, 0)</f>
        <v>1957.0314946909671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0.16385111999999999</v>
      </c>
      <c r="Q56" s="4">
        <f t="shared" si="21"/>
        <v>50</v>
      </c>
      <c r="R56">
        <f t="shared" si="0"/>
        <v>500000</v>
      </c>
      <c r="S56">
        <f t="shared" si="1"/>
        <v>1746.6989993253601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288.94416767043811</v>
      </c>
      <c r="AC56">
        <f t="shared" si="2"/>
        <v>213.05538115690797</v>
      </c>
      <c r="AE56">
        <f t="shared" si="3"/>
        <v>0</v>
      </c>
      <c r="AF56">
        <f t="shared" si="24"/>
        <v>0</v>
      </c>
      <c r="AG56">
        <f t="shared" si="24"/>
        <v>-6.0988006874452285</v>
      </c>
      <c r="AH56">
        <f t="shared" si="5"/>
        <v>-12095.826157806696</v>
      </c>
      <c r="AI56">
        <f t="shared" si="25"/>
        <v>-12101.924958494141</v>
      </c>
      <c r="AJ56">
        <f t="shared" si="7"/>
        <v>75.888786513530135</v>
      </c>
      <c r="AK56">
        <f t="shared" si="22"/>
        <v>20.22609173693067</v>
      </c>
      <c r="AL56">
        <f t="shared" si="26"/>
        <v>-12005.81008024368</v>
      </c>
      <c r="AN56">
        <f t="shared" si="27"/>
        <v>0</v>
      </c>
      <c r="AO56">
        <f t="shared" si="27"/>
        <v>0</v>
      </c>
      <c r="AP56">
        <f t="shared" si="27"/>
        <v>-3.8422319662207036E-2</v>
      </c>
      <c r="AQ56">
        <f t="shared" si="27"/>
        <v>-76.203457537225546</v>
      </c>
      <c r="AR56">
        <f t="shared" si="27"/>
        <v>-76.241879856887749</v>
      </c>
      <c r="AS56">
        <f t="shared" si="27"/>
        <v>0.47809780375381833</v>
      </c>
      <c r="AT56">
        <f t="shared" si="27"/>
        <v>0.12742396449079788</v>
      </c>
      <c r="AU56">
        <f t="shared" si="23"/>
        <v>-75.636358088643135</v>
      </c>
      <c r="AW56">
        <v>53</v>
      </c>
      <c r="AX56">
        <f>IF(Z56&gt;0, (R56*SUMPRODUCT(K56:$K$98, X56:$X$98)-K56*$AZ$3)/Z56, 0)</f>
        <v>1746.6989993253601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0.185300933</v>
      </c>
      <c r="Q57" s="4">
        <f t="shared" si="21"/>
        <v>50</v>
      </c>
      <c r="R57">
        <f t="shared" si="0"/>
        <v>500000</v>
      </c>
      <c r="S57">
        <f t="shared" si="1"/>
        <v>1514.2370192696087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213.05538115690797</v>
      </c>
      <c r="AC57">
        <f t="shared" si="2"/>
        <v>148.62839685833166</v>
      </c>
      <c r="AE57">
        <f t="shared" si="3"/>
        <v>0</v>
      </c>
      <c r="AF57">
        <f t="shared" si="24"/>
        <v>0</v>
      </c>
      <c r="AG57">
        <f t="shared" si="24"/>
        <v>-4.9076992230061336</v>
      </c>
      <c r="AH57">
        <f t="shared" si="5"/>
        <v>-11301.134575646422</v>
      </c>
      <c r="AI57">
        <f t="shared" si="25"/>
        <v>-11306.042274869427</v>
      </c>
      <c r="AJ57">
        <f t="shared" si="7"/>
        <v>64.426984298576315</v>
      </c>
      <c r="AK57">
        <f t="shared" si="22"/>
        <v>14.913876680983559</v>
      </c>
      <c r="AL57">
        <f t="shared" si="26"/>
        <v>-11226.701413889868</v>
      </c>
      <c r="AN57">
        <f t="shared" si="27"/>
        <v>0</v>
      </c>
      <c r="AO57">
        <f t="shared" si="27"/>
        <v>0</v>
      </c>
      <c r="AP57">
        <f t="shared" si="27"/>
        <v>-2.7605718557280137E-2</v>
      </c>
      <c r="AQ57">
        <f t="shared" si="27"/>
        <v>-63.568675727064353</v>
      </c>
      <c r="AR57">
        <f t="shared" si="27"/>
        <v>-63.596281445621635</v>
      </c>
      <c r="AS57">
        <f t="shared" si="27"/>
        <v>0.3624006108001418</v>
      </c>
      <c r="AT57">
        <f t="shared" si="27"/>
        <v>8.3890284132170173E-2</v>
      </c>
      <c r="AU57">
        <f t="shared" si="23"/>
        <v>-63.149990550689324</v>
      </c>
      <c r="AW57">
        <v>54</v>
      </c>
      <c r="AX57">
        <f>IF(Z57&gt;0, (R57*SUMPRODUCT(K57:$K$98, X57:$X$98)-K57*$AZ$3)/Z57, 0)</f>
        <v>1514.2370192696087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0.20871278500000001</v>
      </c>
      <c r="Q58" s="4">
        <f t="shared" si="21"/>
        <v>50</v>
      </c>
      <c r="R58">
        <f t="shared" si="0"/>
        <v>500000</v>
      </c>
      <c r="S58">
        <f t="shared" si="1"/>
        <v>1246.3013406116195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148.62839685833166</v>
      </c>
      <c r="AC58">
        <f t="shared" si="2"/>
        <v>95.574429380061318</v>
      </c>
      <c r="AE58">
        <f t="shared" si="3"/>
        <v>0</v>
      </c>
      <c r="AF58">
        <f t="shared" si="24"/>
        <v>0</v>
      </c>
      <c r="AG58">
        <f t="shared" si="24"/>
        <v>-3.8343226580001262</v>
      </c>
      <c r="AH58">
        <f t="shared" si="5"/>
        <v>-10242.995727759464</v>
      </c>
      <c r="AI58">
        <f t="shared" si="25"/>
        <v>-10246.830050417464</v>
      </c>
      <c r="AJ58">
        <f t="shared" si="7"/>
        <v>53.053967478270337</v>
      </c>
      <c r="AK58">
        <f t="shared" si="22"/>
        <v>10.403987780083217</v>
      </c>
      <c r="AL58">
        <f t="shared" si="26"/>
        <v>-10183.372095159111</v>
      </c>
      <c r="AN58">
        <f t="shared" si="27"/>
        <v>0</v>
      </c>
      <c r="AO58">
        <f t="shared" si="27"/>
        <v>0</v>
      </c>
      <c r="AP58">
        <f t="shared" si="27"/>
        <v>-1.9257138365795731E-2</v>
      </c>
      <c r="AQ58">
        <f t="shared" si="27"/>
        <v>-51.443450018001073</v>
      </c>
      <c r="AR58">
        <f t="shared" si="27"/>
        <v>-51.462707156366868</v>
      </c>
      <c r="AS58">
        <f t="shared" si="27"/>
        <v>0.26645321317751369</v>
      </c>
      <c r="AT58">
        <f t="shared" si="27"/>
        <v>5.2252001228714498E-2</v>
      </c>
      <c r="AU58">
        <f t="shared" si="23"/>
        <v>-51.144001941960646</v>
      </c>
      <c r="AW58">
        <v>55</v>
      </c>
      <c r="AX58">
        <f>IF(Z58&gt;0, (R58*SUMPRODUCT(K58:$K$98, X58:$X$98)-K58*$AZ$3)/Z58, 0)</f>
        <v>1246.3013406116195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0.23444695300000001</v>
      </c>
      <c r="Q59" s="4">
        <f t="shared" si="21"/>
        <v>50</v>
      </c>
      <c r="R59">
        <f t="shared" si="0"/>
        <v>500000</v>
      </c>
      <c r="S59">
        <f t="shared" si="1"/>
        <v>923.68796213533221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95.574429380061318</v>
      </c>
      <c r="AC59">
        <f t="shared" si="2"/>
        <v>53.519111727054806</v>
      </c>
      <c r="AE59">
        <f t="shared" si="3"/>
        <v>0</v>
      </c>
      <c r="AF59">
        <f t="shared" si="24"/>
        <v>0</v>
      </c>
      <c r="AG59">
        <f t="shared" si="24"/>
        <v>-2.8970341674331341</v>
      </c>
      <c r="AH59">
        <f t="shared" si="5"/>
        <v>-8989.4526398699072</v>
      </c>
      <c r="AI59">
        <f t="shared" si="25"/>
        <v>-8992.3496740373412</v>
      </c>
      <c r="AJ59">
        <f t="shared" si="7"/>
        <v>42.055317653006512</v>
      </c>
      <c r="AK59">
        <f t="shared" si="22"/>
        <v>6.6902100566042932</v>
      </c>
      <c r="AL59">
        <f t="shared" si="26"/>
        <v>-8943.6041463277306</v>
      </c>
      <c r="AN59">
        <f t="shared" si="27"/>
        <v>0</v>
      </c>
      <c r="AO59">
        <f t="shared" si="27"/>
        <v>0</v>
      </c>
      <c r="AP59">
        <f t="shared" si="27"/>
        <v>-1.2990883543551395E-2</v>
      </c>
      <c r="AQ59">
        <f t="shared" si="27"/>
        <v>-40.310512619287572</v>
      </c>
      <c r="AR59">
        <f t="shared" si="27"/>
        <v>-40.32350350283113</v>
      </c>
      <c r="AS59">
        <f t="shared" si="27"/>
        <v>0.18858449795272517</v>
      </c>
      <c r="AT59">
        <f t="shared" si="27"/>
        <v>3.0000246702043341E-2</v>
      </c>
      <c r="AU59">
        <f t="shared" si="23"/>
        <v>-40.10491875817636</v>
      </c>
      <c r="AW59">
        <v>56</v>
      </c>
      <c r="AX59">
        <f>IF(Z59&gt;0, (R59*SUMPRODUCT(K59:$K$98, X59:$X$98)-K59*$AZ$3)/Z59, 0)</f>
        <v>923.68796213533221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0.26339700100000002</v>
      </c>
      <c r="Q60" s="4">
        <f t="shared" si="21"/>
        <v>50</v>
      </c>
      <c r="R60">
        <f t="shared" si="0"/>
        <v>500000</v>
      </c>
      <c r="S60">
        <f t="shared" si="1"/>
        <v>512.84856580929534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53.519111727054806</v>
      </c>
      <c r="AC60">
        <f t="shared" si="2"/>
        <v>21.590860147940898</v>
      </c>
      <c r="AE60">
        <f t="shared" si="3"/>
        <v>0</v>
      </c>
      <c r="AF60">
        <f t="shared" si="24"/>
        <v>0</v>
      </c>
      <c r="AG60">
        <f t="shared" si="24"/>
        <v>-2.1049937142623834</v>
      </c>
      <c r="AH60">
        <f t="shared" si="5"/>
        <v>-7630.7011149641949</v>
      </c>
      <c r="AI60">
        <f t="shared" si="25"/>
        <v>-7632.8061086784573</v>
      </c>
      <c r="AJ60">
        <f t="shared" si="7"/>
        <v>31.928251579113908</v>
      </c>
      <c r="AK60">
        <f t="shared" si="22"/>
        <v>3.7463378208938369</v>
      </c>
      <c r="AL60">
        <f t="shared" si="26"/>
        <v>-7597.1315192784496</v>
      </c>
      <c r="AN60">
        <f t="shared" si="27"/>
        <v>0</v>
      </c>
      <c r="AO60">
        <f t="shared" si="27"/>
        <v>0</v>
      </c>
      <c r="AP60">
        <f t="shared" si="27"/>
        <v>-8.4278704842894545E-3</v>
      </c>
      <c r="AQ60">
        <f t="shared" si="27"/>
        <v>-30.551426479568665</v>
      </c>
      <c r="AR60">
        <f t="shared" si="27"/>
        <v>-30.559854350052955</v>
      </c>
      <c r="AS60">
        <f t="shared" si="27"/>
        <v>0.12783276609112054</v>
      </c>
      <c r="AT60">
        <f t="shared" si="27"/>
        <v>1.4999403433350513E-2</v>
      </c>
      <c r="AU60">
        <f t="shared" si="23"/>
        <v>-30.417022180528484</v>
      </c>
      <c r="AW60">
        <v>57</v>
      </c>
      <c r="AX60">
        <f>IF(Z60&gt;0, (R60*SUMPRODUCT(K60:$K$98, X60:$X$98)-K60*$AZ$3)/Z60, 0)</f>
        <v>512.84856580929534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0.29593128600000002</v>
      </c>
      <c r="Q61" s="4">
        <f t="shared" si="21"/>
        <v>50</v>
      </c>
      <c r="R61">
        <f t="shared" si="0"/>
        <v>500000</v>
      </c>
      <c r="S61">
        <f t="shared" si="1"/>
        <v>-50.526841206649088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21.590860147940898</v>
      </c>
      <c r="AC61">
        <f t="shared" si="2"/>
        <v>-1.4764046886155029</v>
      </c>
      <c r="AE61">
        <f t="shared" si="3"/>
        <v>0</v>
      </c>
      <c r="AF61">
        <f t="shared" si="24"/>
        <v>0</v>
      </c>
      <c r="AG61">
        <f t="shared" si="24"/>
        <v>-1.4610102802361757</v>
      </c>
      <c r="AH61">
        <f t="shared" si="5"/>
        <v>-6229.3349688358367</v>
      </c>
      <c r="AI61">
        <f t="shared" si="25"/>
        <v>-6230.7959791160729</v>
      </c>
      <c r="AJ61">
        <f t="shared" si="7"/>
        <v>23.067264836556401</v>
      </c>
      <c r="AK61">
        <f t="shared" si="22"/>
        <v>1.511360210355863</v>
      </c>
      <c r="AL61">
        <f t="shared" si="26"/>
        <v>-6206.217354069161</v>
      </c>
      <c r="AN61">
        <f t="shared" si="27"/>
        <v>0</v>
      </c>
      <c r="AO61">
        <f t="shared" si="27"/>
        <v>0</v>
      </c>
      <c r="AP61">
        <f t="shared" si="27"/>
        <v>-5.2227868114190518E-3</v>
      </c>
      <c r="AQ61">
        <f t="shared" si="27"/>
        <v>-22.268487059439476</v>
      </c>
      <c r="AR61">
        <f t="shared" si="27"/>
        <v>-22.273709846250895</v>
      </c>
      <c r="AS61">
        <f t="shared" si="27"/>
        <v>8.2460341445648205E-2</v>
      </c>
      <c r="AT61">
        <f t="shared" si="27"/>
        <v>5.4027766133679231E-3</v>
      </c>
      <c r="AU61">
        <f t="shared" si="23"/>
        <v>-22.18584672819188</v>
      </c>
      <c r="AW61">
        <v>58</v>
      </c>
      <c r="AX61">
        <f>IF(Z61&gt;0, (R61*SUMPRODUCT(K61:$K$98, X61:$X$98)-K61*$AZ$3)/Z61, 0)</f>
        <v>-50.526841206649088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0.33262349499999999</v>
      </c>
      <c r="Q62" s="4">
        <f t="shared" si="21"/>
        <v>50</v>
      </c>
      <c r="R62">
        <f t="shared" si="0"/>
        <v>500000</v>
      </c>
      <c r="S62">
        <f t="shared" si="1"/>
        <v>-888.27590209836876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-1.4764046886155029</v>
      </c>
      <c r="AC62">
        <f t="shared" si="2"/>
        <v>-17.062604566794036</v>
      </c>
      <c r="AE62">
        <f t="shared" si="3"/>
        <v>0</v>
      </c>
      <c r="AF62">
        <f t="shared" si="24"/>
        <v>0</v>
      </c>
      <c r="AG62">
        <f t="shared" si="24"/>
        <v>-0.96043383179072794</v>
      </c>
      <c r="AH62">
        <f t="shared" si="5"/>
        <v>-4859.6634564308624</v>
      </c>
      <c r="AI62">
        <f t="shared" si="25"/>
        <v>-4860.6238902626528</v>
      </c>
      <c r="AJ62">
        <f t="shared" si="7"/>
        <v>15.586199878178533</v>
      </c>
      <c r="AK62">
        <f t="shared" si="22"/>
        <v>-0.10334832820308522</v>
      </c>
      <c r="AL62">
        <f t="shared" si="26"/>
        <v>-4845.141038712678</v>
      </c>
      <c r="AN62">
        <f t="shared" si="27"/>
        <v>0</v>
      </c>
      <c r="AO62">
        <f t="shared" si="27"/>
        <v>0</v>
      </c>
      <c r="AP62">
        <f t="shared" si="27"/>
        <v>-3.065479768259599E-3</v>
      </c>
      <c r="AQ62">
        <f t="shared" si="27"/>
        <v>-15.510907168340276</v>
      </c>
      <c r="AR62">
        <f t="shared" si="27"/>
        <v>-15.513972648108535</v>
      </c>
      <c r="AS62">
        <f t="shared" si="27"/>
        <v>4.9747498275359882E-2</v>
      </c>
      <c r="AT62">
        <f t="shared" si="27"/>
        <v>-3.2986364984593949E-4</v>
      </c>
      <c r="AU62">
        <f t="shared" si="23"/>
        <v>-15.464555013483023</v>
      </c>
      <c r="AW62">
        <v>59</v>
      </c>
      <c r="AX62">
        <f>IF(Z62&gt;0, (R62*SUMPRODUCT(K62:$K$98, X62:$X$98)-K62*$AZ$3)/Z62, 0)</f>
        <v>-888.27590209836876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0.37225971299999999</v>
      </c>
      <c r="Q63" s="4">
        <f t="shared" si="21"/>
        <v>50</v>
      </c>
      <c r="R63">
        <f t="shared" si="0"/>
        <v>500000</v>
      </c>
      <c r="S63">
        <f t="shared" si="1"/>
        <v>-2242.3094134518506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-17.062604566794036</v>
      </c>
      <c r="AC63">
        <f t="shared" si="2"/>
        <v>-26.607183894722741</v>
      </c>
      <c r="AE63">
        <f t="shared" si="3"/>
        <v>0</v>
      </c>
      <c r="AF63">
        <f t="shared" si="24"/>
        <v>0</v>
      </c>
      <c r="AG63">
        <f t="shared" si="24"/>
        <v>-0.59329867089491395</v>
      </c>
      <c r="AH63">
        <f t="shared" si="5"/>
        <v>-3575.3082257790666</v>
      </c>
      <c r="AI63">
        <f t="shared" si="25"/>
        <v>-3575.9015244499615</v>
      </c>
      <c r="AJ63">
        <f t="shared" si="7"/>
        <v>9.5445793279287052</v>
      </c>
      <c r="AK63">
        <f t="shared" si="22"/>
        <v>-1.1943823196755827</v>
      </c>
      <c r="AL63">
        <f t="shared" si="26"/>
        <v>-3567.5513274417085</v>
      </c>
      <c r="AN63">
        <f t="shared" si="27"/>
        <v>0</v>
      </c>
      <c r="AO63">
        <f t="shared" si="27"/>
        <v>0</v>
      </c>
      <c r="AP63">
        <f t="shared" si="27"/>
        <v>-1.6907770998548018E-3</v>
      </c>
      <c r="AQ63">
        <f t="shared" si="27"/>
        <v>-10.188880524460936</v>
      </c>
      <c r="AR63">
        <f t="shared" si="27"/>
        <v>-10.190571301560791</v>
      </c>
      <c r="AS63">
        <f t="shared" si="27"/>
        <v>2.7200054453295302E-2</v>
      </c>
      <c r="AT63">
        <f t="shared" si="27"/>
        <v>-3.4037397581438674E-3</v>
      </c>
      <c r="AU63">
        <f t="shared" si="23"/>
        <v>-10.16677498686564</v>
      </c>
      <c r="AW63">
        <v>60</v>
      </c>
      <c r="AX63">
        <f>IF(Z63&gt;0, (R63*SUMPRODUCT(K63:$K$98, X63:$X$98)-K63*$AZ$3)/Z63, 0)</f>
        <v>-2242.3094134518506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0.41367450300000003</v>
      </c>
      <c r="Q64" s="4">
        <f t="shared" si="21"/>
        <v>50</v>
      </c>
      <c r="R64">
        <f t="shared" si="0"/>
        <v>500000</v>
      </c>
      <c r="S64">
        <f t="shared" si="1"/>
        <v>-4601.6283978152778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-26.607183894722741</v>
      </c>
      <c r="AC64">
        <f t="shared" si="2"/>
        <v>-31.4689859902448</v>
      </c>
      <c r="AE64">
        <f t="shared" si="3"/>
        <v>0</v>
      </c>
      <c r="AF64">
        <f t="shared" si="24"/>
        <v>0</v>
      </c>
      <c r="AG64">
        <f t="shared" si="24"/>
        <v>-0.34193315137295072</v>
      </c>
      <c r="AH64">
        <f t="shared" si="5"/>
        <v>-2454.3253281301409</v>
      </c>
      <c r="AI64">
        <f t="shared" si="25"/>
        <v>-2454.6672612815137</v>
      </c>
      <c r="AJ64">
        <f t="shared" si="7"/>
        <v>4.8618020955220587</v>
      </c>
      <c r="AK64">
        <f t="shared" si="22"/>
        <v>-1.8625028726305921</v>
      </c>
      <c r="AL64">
        <f t="shared" si="26"/>
        <v>-2451.6679620586224</v>
      </c>
      <c r="AN64">
        <f t="shared" si="27"/>
        <v>0</v>
      </c>
      <c r="AO64">
        <f t="shared" si="27"/>
        <v>0</v>
      </c>
      <c r="AP64">
        <f t="shared" si="27"/>
        <v>-8.7003388606253322E-4</v>
      </c>
      <c r="AQ64">
        <f t="shared" si="27"/>
        <v>-6.2449230041626471</v>
      </c>
      <c r="AR64">
        <f t="shared" si="27"/>
        <v>-6.245793038048709</v>
      </c>
      <c r="AS64">
        <f t="shared" si="27"/>
        <v>1.2370641903102237E-2</v>
      </c>
      <c r="AT64">
        <f t="shared" si="27"/>
        <v>-4.7390567588165523E-3</v>
      </c>
      <c r="AU64">
        <f t="shared" si="23"/>
        <v>-6.238161452904424</v>
      </c>
      <c r="AW64">
        <v>61</v>
      </c>
      <c r="AX64">
        <f>IF(Z64&gt;0, (R64*SUMPRODUCT(K64:$K$98, X64:$X$98)-K64*$AZ$3)/Z64, 0)</f>
        <v>-4601.6283978152778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0.42102545200000002</v>
      </c>
      <c r="Q65" s="4">
        <f t="shared" si="21"/>
        <v>50</v>
      </c>
      <c r="R65">
        <f t="shared" si="0"/>
        <v>500000</v>
      </c>
      <c r="S65">
        <f t="shared" si="1"/>
        <v>-8470.1556100044636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-31.4689859902448</v>
      </c>
      <c r="AC65">
        <f t="shared" si="2"/>
        <v>-32.957588968569162</v>
      </c>
      <c r="AE65">
        <f t="shared" si="3"/>
        <v>0</v>
      </c>
      <c r="AF65">
        <f t="shared" si="24"/>
        <v>0</v>
      </c>
      <c r="AG65">
        <f t="shared" si="24"/>
        <v>-0.1945512602486402</v>
      </c>
      <c r="AH65">
        <f t="shared" si="5"/>
        <v>-1439.62559610581</v>
      </c>
      <c r="AI65">
        <f t="shared" si="25"/>
        <v>-1439.8201473660586</v>
      </c>
      <c r="AJ65">
        <f t="shared" si="7"/>
        <v>1.4886029783243622</v>
      </c>
      <c r="AK65">
        <f t="shared" si="22"/>
        <v>-2.2028290193171363</v>
      </c>
      <c r="AL65">
        <f t="shared" si="26"/>
        <v>-1440.5343734070514</v>
      </c>
      <c r="AN65">
        <f t="shared" si="27"/>
        <v>0</v>
      </c>
      <c r="AO65">
        <f t="shared" si="27"/>
        <v>0</v>
      </c>
      <c r="AP65">
        <f t="shared" si="27"/>
        <v>-4.41988515238494E-4</v>
      </c>
      <c r="AQ65">
        <f t="shared" si="27"/>
        <v>-3.2705929476320943</v>
      </c>
      <c r="AR65">
        <f t="shared" si="27"/>
        <v>-3.2710349361473328</v>
      </c>
      <c r="AS65">
        <f t="shared" si="27"/>
        <v>3.3818615172593498E-3</v>
      </c>
      <c r="AT65">
        <f t="shared" si="27"/>
        <v>-5.0044657964586686E-3</v>
      </c>
      <c r="AU65">
        <f t="shared" si="23"/>
        <v>-3.2726575404265321</v>
      </c>
      <c r="AW65">
        <v>62</v>
      </c>
      <c r="AX65">
        <f>IF(Z65&gt;0, (R65*SUMPRODUCT(K65:$K$98, X65:$X$98)-K65*$AZ$3)/Z65, 0)</f>
        <v>-8470.1556100044636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0.42896583300000002</v>
      </c>
      <c r="Q66" s="4">
        <f t="shared" si="21"/>
        <v>50</v>
      </c>
      <c r="R66">
        <f t="shared" si="0"/>
        <v>500000</v>
      </c>
      <c r="S66">
        <f t="shared" si="1"/>
        <v>-14650.249962347125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-32.957588968569162</v>
      </c>
      <c r="AC66">
        <f t="shared" si="2"/>
        <v>-31.981467607417059</v>
      </c>
      <c r="AE66">
        <f t="shared" si="3"/>
        <v>0</v>
      </c>
      <c r="AF66">
        <f t="shared" si="24"/>
        <v>0</v>
      </c>
      <c r="AG66">
        <f t="shared" si="24"/>
        <v>-0.10914990423239608</v>
      </c>
      <c r="AH66">
        <f t="shared" si="5"/>
        <v>-834.55843413757736</v>
      </c>
      <c r="AI66">
        <f t="shared" si="25"/>
        <v>-834.66758404180973</v>
      </c>
      <c r="AJ66">
        <f t="shared" si="7"/>
        <v>-0.97612136115210291</v>
      </c>
      <c r="AK66">
        <f t="shared" si="22"/>
        <v>-2.3070312277998415</v>
      </c>
      <c r="AL66">
        <f t="shared" si="26"/>
        <v>-837.95073663076164</v>
      </c>
      <c r="AN66">
        <f t="shared" si="27"/>
        <v>0</v>
      </c>
      <c r="AO66">
        <f t="shared" si="27"/>
        <v>0</v>
      </c>
      <c r="AP66">
        <f t="shared" si="27"/>
        <v>-2.2140237363428152E-4</v>
      </c>
      <c r="AQ66">
        <f t="shared" si="27"/>
        <v>-1.6928390322831586</v>
      </c>
      <c r="AR66">
        <f t="shared" si="27"/>
        <v>-1.6930604346567928</v>
      </c>
      <c r="AS66">
        <f t="shared" si="27"/>
        <v>-1.979988785460221E-3</v>
      </c>
      <c r="AT66">
        <f t="shared" si="27"/>
        <v>-4.679639377381091E-3</v>
      </c>
      <c r="AU66">
        <f t="shared" si="23"/>
        <v>-1.6997200628196341</v>
      </c>
      <c r="AW66">
        <v>63</v>
      </c>
      <c r="AX66">
        <f>IF(Z66&gt;0, (R66*SUMPRODUCT(K66:$K$98, X66:$X$98)-K66*$AZ$3)/Z66, 0)</f>
        <v>-14650.249962347125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0.43771532000000002</v>
      </c>
      <c r="Q67" s="4">
        <f t="shared" si="21"/>
        <v>50</v>
      </c>
      <c r="R67">
        <f t="shared" ref="R67:R98" si="28">$C$6</f>
        <v>500000</v>
      </c>
      <c r="S67">
        <f t="shared" ref="S67:S98" si="29">AX67</f>
        <v>-24785.745909482554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-31.981467607417059</v>
      </c>
      <c r="AC67">
        <f t="shared" ref="AC67:AC98" si="30">S67*Z67</f>
        <v>-29.882597435428618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-6.0281819931019519E-2</v>
      </c>
      <c r="AH67">
        <f t="shared" ref="AH67:AH98" si="33">-X67*R67</f>
        <v>-477.76585259052609</v>
      </c>
      <c r="AI67">
        <f t="shared" ref="AI67:AI98" si="34">SUM(AE67:AH67)</f>
        <v>-477.82613441045709</v>
      </c>
      <c r="AJ67">
        <f t="shared" ref="AJ67:AJ98" si="35">AB67-AC67</f>
        <v>-2.0988701719884411</v>
      </c>
      <c r="AK67">
        <f t="shared" si="22"/>
        <v>-2.2387027325191942</v>
      </c>
      <c r="AL67">
        <f t="shared" si="26"/>
        <v>-482.16370731496471</v>
      </c>
      <c r="AN67">
        <f t="shared" ref="AN67:AU98" si="36">AE67*$K67</f>
        <v>0</v>
      </c>
      <c r="AO67">
        <f t="shared" si="36"/>
        <v>0</v>
      </c>
      <c r="AP67">
        <f t="shared" si="36"/>
        <v>-1.0917601703022285E-4</v>
      </c>
      <c r="AQ67">
        <f t="shared" si="36"/>
        <v>-0.86527866807222409</v>
      </c>
      <c r="AR67">
        <f t="shared" si="36"/>
        <v>-0.86538784408925418</v>
      </c>
      <c r="AS67">
        <f t="shared" si="36"/>
        <v>-3.8012502924339195E-3</v>
      </c>
      <c r="AT67">
        <f t="shared" si="36"/>
        <v>-4.0545001449989954E-3</v>
      </c>
      <c r="AU67">
        <f t="shared" si="23"/>
        <v>-0.87324359452668709</v>
      </c>
      <c r="AW67">
        <v>64</v>
      </c>
      <c r="AX67">
        <f>IF(Z67&gt;0, (R67*SUMPRODUCT(K67:$K$98, X67:$X$98)-K67*$AZ$3)/Z67, 0)</f>
        <v>-24785.745909482554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1.6170478387293595E-3</v>
      </c>
      <c r="L68" s="2">
        <v>65</v>
      </c>
      <c r="M68" s="6">
        <v>0.44739131599999998</v>
      </c>
      <c r="Q68" s="4">
        <f t="shared" si="21"/>
        <v>50</v>
      </c>
      <c r="R68">
        <f t="shared" si="28"/>
        <v>500000</v>
      </c>
      <c r="S68">
        <f t="shared" si="29"/>
        <v>-41826.491539605355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-29.882597435428618</v>
      </c>
      <c r="AC68">
        <f t="shared" si="30"/>
        <v>-27.362421456829772</v>
      </c>
      <c r="AE68">
        <f t="shared" si="31"/>
        <v>0</v>
      </c>
      <c r="AF68">
        <f t="shared" si="32"/>
        <v>0</v>
      </c>
      <c r="AG68">
        <f t="shared" si="32"/>
        <v>-3.2709438981895475E-2</v>
      </c>
      <c r="AH68">
        <f t="shared" si="33"/>
        <v>-269.69562749813849</v>
      </c>
      <c r="AI68">
        <f t="shared" si="34"/>
        <v>-269.72833693712039</v>
      </c>
      <c r="AJ68">
        <f t="shared" si="35"/>
        <v>-2.5201759785988465</v>
      </c>
      <c r="AK68">
        <f t="shared" si="22"/>
        <v>-2.0917818204800036</v>
      </c>
      <c r="AL68">
        <f t="shared" si="26"/>
        <v>-274.34029473619921</v>
      </c>
      <c r="AN68">
        <f t="shared" si="36"/>
        <v>0</v>
      </c>
      <c r="AO68">
        <f t="shared" si="36"/>
        <v>0</v>
      </c>
      <c r="AP68">
        <f t="shared" si="36"/>
        <v>-5.2892727611723938E-5</v>
      </c>
      <c r="AQ68">
        <f t="shared" si="36"/>
        <v>-0.4361107315606233</v>
      </c>
      <c r="AR68">
        <f t="shared" si="36"/>
        <v>-0.43616362428823502</v>
      </c>
      <c r="AS68">
        <f t="shared" si="36"/>
        <v>-4.0752451194109134E-3</v>
      </c>
      <c r="AT68">
        <f t="shared" si="36"/>
        <v>-3.382511271900555E-3</v>
      </c>
      <c r="AU68">
        <f t="shared" si="23"/>
        <v>-0.44362138067954643</v>
      </c>
      <c r="AW68">
        <v>65</v>
      </c>
      <c r="AX68">
        <f>IF(Z68&gt;0, (R68*SUMPRODUCT(K68:$K$98, X68:$X$98)-K68*$AZ$3)/Z68, 0)</f>
        <v>-41826.491539605355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1.4437927131512138E-3</v>
      </c>
      <c r="L69" s="2">
        <v>66</v>
      </c>
      <c r="M69" s="6">
        <v>0.457001349</v>
      </c>
      <c r="Q69" s="4">
        <f t="shared" ref="Q69:Q98" si="48">$C$8</f>
        <v>50</v>
      </c>
      <c r="R69">
        <f t="shared" si="28"/>
        <v>500000</v>
      </c>
      <c r="S69">
        <f t="shared" si="29"/>
        <v>-71055.642418112548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-27.362421456829772</v>
      </c>
      <c r="AC69">
        <f t="shared" si="30"/>
        <v>-24.775804825291225</v>
      </c>
      <c r="AE69">
        <f t="shared" si="31"/>
        <v>0</v>
      </c>
      <c r="AF69">
        <f t="shared" si="32"/>
        <v>0</v>
      </c>
      <c r="AG69">
        <f t="shared" si="32"/>
        <v>-1.74340868523171E-2</v>
      </c>
      <c r="AH69">
        <f t="shared" si="33"/>
        <v>-149.48257739759416</v>
      </c>
      <c r="AI69">
        <f t="shared" si="34"/>
        <v>-149.50001148444647</v>
      </c>
      <c r="AJ69">
        <f t="shared" si="35"/>
        <v>-2.586616631538547</v>
      </c>
      <c r="AK69">
        <f t="shared" si="22"/>
        <v>-1.9153695019780843</v>
      </c>
      <c r="AL69">
        <f t="shared" si="26"/>
        <v>-154.00199761796313</v>
      </c>
      <c r="AN69">
        <f t="shared" si="36"/>
        <v>0</v>
      </c>
      <c r="AO69">
        <f t="shared" si="36"/>
        <v>0</v>
      </c>
      <c r="AP69">
        <f t="shared" si="36"/>
        <v>-2.5171207557820811E-5</v>
      </c>
      <c r="AQ69">
        <f t="shared" si="36"/>
        <v>-0.21582185598970877</v>
      </c>
      <c r="AR69">
        <f t="shared" si="36"/>
        <v>-0.21584702719726659</v>
      </c>
      <c r="AS69">
        <f t="shared" si="36"/>
        <v>-3.7345382443310922E-3</v>
      </c>
      <c r="AT69">
        <f t="shared" si="36"/>
        <v>-2.7653965299480276E-3</v>
      </c>
      <c r="AU69">
        <f t="shared" si="23"/>
        <v>-0.22234696197154574</v>
      </c>
      <c r="AW69">
        <v>66</v>
      </c>
      <c r="AX69">
        <f>IF(Z69&gt;0, (R69*SUMPRODUCT(K69:$K$98, X69:$X$98)-K69*$AZ$3)/Z69, 0)</f>
        <v>-71055.642418112548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0.46737994300000002</v>
      </c>
      <c r="Q70" s="4">
        <f t="shared" si="48"/>
        <v>50</v>
      </c>
      <c r="R70">
        <f t="shared" si="28"/>
        <v>500000</v>
      </c>
      <c r="S70">
        <f t="shared" si="29"/>
        <v>-122334.40792674423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-24.775804825291225</v>
      </c>
      <c r="AC70">
        <f t="shared" si="30"/>
        <v>-22.29276296422811</v>
      </c>
      <c r="AE70">
        <f t="shared" si="31"/>
        <v>0</v>
      </c>
      <c r="AF70">
        <f t="shared" si="32"/>
        <v>0</v>
      </c>
      <c r="AG70">
        <f t="shared" si="32"/>
        <v>-9.111403464500914E-3</v>
      </c>
      <c r="AH70">
        <f t="shared" si="33"/>
        <v>-81.483425192930156</v>
      </c>
      <c r="AI70">
        <f t="shared" si="34"/>
        <v>-81.492536596394658</v>
      </c>
      <c r="AJ70">
        <f t="shared" si="35"/>
        <v>-2.4830418610631142</v>
      </c>
      <c r="AK70">
        <f t="shared" si="22"/>
        <v>-1.7343063377703858</v>
      </c>
      <c r="AL70">
        <f t="shared" si="26"/>
        <v>-85.709884795228163</v>
      </c>
      <c r="AN70">
        <f t="shared" si="36"/>
        <v>0</v>
      </c>
      <c r="AO70">
        <f t="shared" si="36"/>
        <v>0</v>
      </c>
      <c r="AP70">
        <f t="shared" si="36"/>
        <v>-1.1745516007702806E-5</v>
      </c>
      <c r="AQ70">
        <f t="shared" si="36"/>
        <v>-0.10504033530013802</v>
      </c>
      <c r="AR70">
        <f t="shared" si="36"/>
        <v>-0.10505208081614574</v>
      </c>
      <c r="AS70">
        <f t="shared" si="36"/>
        <v>-3.2008908441538866E-3</v>
      </c>
      <c r="AT70">
        <f t="shared" si="36"/>
        <v>-2.2356954043257597E-3</v>
      </c>
      <c r="AU70">
        <f t="shared" si="23"/>
        <v>-0.11048866706462539</v>
      </c>
      <c r="AW70">
        <v>67</v>
      </c>
      <c r="AX70">
        <f>IF(Z70&gt;0, (R70*SUMPRODUCT(K70:$K$98, X70:$X$98)-K70*$AZ$3)/Z70, 0)</f>
        <v>-122334.40792674423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0.47825477199999999</v>
      </c>
      <c r="Q71" s="4">
        <f t="shared" si="48"/>
        <v>50</v>
      </c>
      <c r="R71">
        <f t="shared" si="28"/>
        <v>500000</v>
      </c>
      <c r="S71">
        <f t="shared" si="29"/>
        <v>-214339.64906091357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-22.29276296422811</v>
      </c>
      <c r="AC71">
        <f t="shared" si="30"/>
        <v>-19.98810355215965</v>
      </c>
      <c r="AE71">
        <f t="shared" si="31"/>
        <v>0</v>
      </c>
      <c r="AF71">
        <f t="shared" si="32"/>
        <v>0</v>
      </c>
      <c r="AG71">
        <f t="shared" si="32"/>
        <v>-4.6627172433410108E-3</v>
      </c>
      <c r="AH71">
        <f t="shared" si="33"/>
        <v>-43.57572186514895</v>
      </c>
      <c r="AI71">
        <f t="shared" si="34"/>
        <v>-43.580384582392291</v>
      </c>
      <c r="AJ71">
        <f t="shared" si="35"/>
        <v>-2.3046594120684603</v>
      </c>
      <c r="AK71">
        <f t="shared" si="22"/>
        <v>-1.560493407495968</v>
      </c>
      <c r="AL71">
        <f t="shared" si="26"/>
        <v>-47.44553740195672</v>
      </c>
      <c r="AN71">
        <f t="shared" si="36"/>
        <v>0</v>
      </c>
      <c r="AO71">
        <f t="shared" si="36"/>
        <v>0</v>
      </c>
      <c r="AP71">
        <f t="shared" si="36"/>
        <v>-5.3667069351245741E-6</v>
      </c>
      <c r="AQ71">
        <f t="shared" si="36"/>
        <v>-5.0154902502555859E-2</v>
      </c>
      <c r="AR71">
        <f t="shared" si="36"/>
        <v>-5.0160269209490987E-2</v>
      </c>
      <c r="AS71">
        <f t="shared" si="36"/>
        <v>-2.6526231389029046E-3</v>
      </c>
      <c r="AT71">
        <f t="shared" si="36"/>
        <v>-1.7961009332455246E-3</v>
      </c>
      <c r="AU71">
        <f t="shared" si="23"/>
        <v>-5.4608993281639415E-2</v>
      </c>
      <c r="AW71">
        <v>68</v>
      </c>
      <c r="AX71">
        <f>IF(Z71&gt;0, (R71*SUMPRODUCT(K71:$K$98, X71:$X$98)-K71*$AZ$3)/Z71, 0)</f>
        <v>-214339.64906091357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0.48949088600000001</v>
      </c>
      <c r="Q72" s="4">
        <f t="shared" si="48"/>
        <v>50</v>
      </c>
      <c r="R72">
        <f t="shared" si="28"/>
        <v>500000</v>
      </c>
      <c r="S72">
        <f t="shared" si="29"/>
        <v>-383221.74895263696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-19.98810355215965</v>
      </c>
      <c r="AC72">
        <f t="shared" si="30"/>
        <v>-17.886740823083102</v>
      </c>
      <c r="AE72">
        <f t="shared" si="31"/>
        <v>0</v>
      </c>
      <c r="AF72">
        <f t="shared" si="32"/>
        <v>0</v>
      </c>
      <c r="AG72">
        <f t="shared" si="32"/>
        <v>-2.3337324762971313E-3</v>
      </c>
      <c r="AH72">
        <f t="shared" si="33"/>
        <v>-22.82357594610469</v>
      </c>
      <c r="AI72">
        <f t="shared" si="34"/>
        <v>-22.825909678580988</v>
      </c>
      <c r="AJ72">
        <f t="shared" si="35"/>
        <v>-2.1013627290765484</v>
      </c>
      <c r="AK72">
        <f t="shared" ref="AK72:AK98" si="49">G72*SUM(AB72:AB72, AE72:AF72)</f>
        <v>-1.3991672486511757</v>
      </c>
      <c r="AL72">
        <f t="shared" si="26"/>
        <v>-26.326439656308711</v>
      </c>
      <c r="AN72">
        <f t="shared" si="36"/>
        <v>0</v>
      </c>
      <c r="AO72">
        <f t="shared" si="36"/>
        <v>0</v>
      </c>
      <c r="AP72">
        <f t="shared" si="36"/>
        <v>-2.3982908332114784E-6</v>
      </c>
      <c r="AQ72">
        <f t="shared" si="36"/>
        <v>-2.3454947612289931E-2</v>
      </c>
      <c r="AR72">
        <f t="shared" si="36"/>
        <v>-2.3457345903123143E-2</v>
      </c>
      <c r="AS72">
        <f t="shared" si="36"/>
        <v>-2.1594930102669095E-3</v>
      </c>
      <c r="AT72">
        <f t="shared" si="36"/>
        <v>-1.4378726013592154E-3</v>
      </c>
      <c r="AU72">
        <f t="shared" si="23"/>
        <v>-2.7054711514749266E-2</v>
      </c>
      <c r="AW72">
        <v>69</v>
      </c>
      <c r="AX72">
        <f>IF(Z72&gt;0, (R72*SUMPRODUCT(K72:$K$98, X72:$X$98)-K72*$AZ$3)/Z72, 0)</f>
        <v>-383221.74895263696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0.50154699899999999</v>
      </c>
      <c r="Q73" s="4">
        <f t="shared" si="48"/>
        <v>50</v>
      </c>
      <c r="R73">
        <f t="shared" si="28"/>
        <v>500000</v>
      </c>
      <c r="S73">
        <f t="shared" si="29"/>
        <v>-701330.66705015453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-17.886740823083102</v>
      </c>
      <c r="AC73">
        <f t="shared" si="30"/>
        <v>-15.989197885356909</v>
      </c>
      <c r="AE73">
        <f t="shared" si="31"/>
        <v>0</v>
      </c>
      <c r="AF73">
        <f t="shared" si="32"/>
        <v>0</v>
      </c>
      <c r="AG73">
        <f t="shared" si="32"/>
        <v>-1.1399186315784952E-3</v>
      </c>
      <c r="AH73">
        <f t="shared" si="33"/>
        <v>-11.704765199556649</v>
      </c>
      <c r="AI73">
        <f t="shared" si="34"/>
        <v>-11.705905118188227</v>
      </c>
      <c r="AJ73">
        <f t="shared" si="35"/>
        <v>-1.8975429377261932</v>
      </c>
      <c r="AK73">
        <f t="shared" si="49"/>
        <v>-1.2520718576158172</v>
      </c>
      <c r="AL73">
        <f t="shared" si="26"/>
        <v>-14.855519913530237</v>
      </c>
      <c r="AN73">
        <f t="shared" si="36"/>
        <v>0</v>
      </c>
      <c r="AO73">
        <f t="shared" si="36"/>
        <v>0</v>
      </c>
      <c r="AP73">
        <f t="shared" si="36"/>
        <v>-1.0459396024579794E-6</v>
      </c>
      <c r="AQ73">
        <f t="shared" si="36"/>
        <v>-1.0739781876128807E-2</v>
      </c>
      <c r="AR73">
        <f t="shared" si="36"/>
        <v>-1.0740827815731265E-2</v>
      </c>
      <c r="AS73">
        <f t="shared" si="36"/>
        <v>-1.7411026111433575E-3</v>
      </c>
      <c r="AT73">
        <f t="shared" si="36"/>
        <v>-1.1488465095004746E-3</v>
      </c>
      <c r="AU73">
        <f t="shared" si="23"/>
        <v>-1.3630776936375098E-2</v>
      </c>
      <c r="AW73">
        <v>70</v>
      </c>
      <c r="AX73">
        <f>IF(Z73&gt;0, (R73*SUMPRODUCT(K73:$K$98, X73:$X$98)-K73*$AZ$3)/Z73, 0)</f>
        <v>-701330.66705015453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0.51394563599999998</v>
      </c>
      <c r="Q74" s="4">
        <f t="shared" si="48"/>
        <v>50</v>
      </c>
      <c r="R74">
        <f t="shared" si="28"/>
        <v>500000</v>
      </c>
      <c r="S74">
        <f t="shared" si="29"/>
        <v>-1316171.7942973366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-15.989197885356909</v>
      </c>
      <c r="AC74">
        <f t="shared" si="30"/>
        <v>-14.284760983895101</v>
      </c>
      <c r="AE74">
        <f t="shared" si="31"/>
        <v>0</v>
      </c>
      <c r="AF74">
        <f t="shared" si="32"/>
        <v>0</v>
      </c>
      <c r="AG74">
        <f t="shared" si="32"/>
        <v>-5.4266323916785087E-4</v>
      </c>
      <c r="AH74">
        <f t="shared" si="33"/>
        <v>-5.8585620609485938</v>
      </c>
      <c r="AI74">
        <f t="shared" si="34"/>
        <v>-5.8591047241877616</v>
      </c>
      <c r="AJ74">
        <f t="shared" si="35"/>
        <v>-1.7044369014618077</v>
      </c>
      <c r="AK74">
        <f t="shared" si="49"/>
        <v>-1.1192438519749837</v>
      </c>
      <c r="AL74">
        <f t="shared" si="26"/>
        <v>-8.6827854776245523</v>
      </c>
      <c r="AN74">
        <f t="shared" si="36"/>
        <v>0</v>
      </c>
      <c r="AO74">
        <f t="shared" si="36"/>
        <v>0</v>
      </c>
      <c r="AP74">
        <f t="shared" si="36"/>
        <v>-4.4457510020584488E-7</v>
      </c>
      <c r="AQ74">
        <f t="shared" si="36"/>
        <v>-4.7996079839540485E-3</v>
      </c>
      <c r="AR74">
        <f t="shared" si="36"/>
        <v>-4.8000525590542542E-3</v>
      </c>
      <c r="AS74">
        <f t="shared" si="36"/>
        <v>-1.3963544083507443E-3</v>
      </c>
      <c r="AT74">
        <f t="shared" si="36"/>
        <v>-9.1693689885753531E-4</v>
      </c>
      <c r="AU74">
        <f t="shared" si="23"/>
        <v>-7.1133438662625333E-3</v>
      </c>
      <c r="AW74">
        <v>71</v>
      </c>
      <c r="AX74">
        <f>IF(Z74&gt;0, (R74*SUMPRODUCT(K74:$K$98, X74:$X$98)-K74*$AZ$3)/Z74, 0)</f>
        <v>-1316171.7942973366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0.52707773400000002</v>
      </c>
      <c r="Q75" s="4">
        <f t="shared" si="48"/>
        <v>50</v>
      </c>
      <c r="R75">
        <f t="shared" si="28"/>
        <v>500000</v>
      </c>
      <c r="S75">
        <f t="shared" si="29"/>
        <v>-2539331.100729601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-14.284760983895101</v>
      </c>
      <c r="AC75">
        <f t="shared" si="30"/>
        <v>-12.758152838898756</v>
      </c>
      <c r="AE75">
        <f t="shared" si="31"/>
        <v>0</v>
      </c>
      <c r="AF75">
        <f t="shared" si="32"/>
        <v>0</v>
      </c>
      <c r="AG75">
        <f t="shared" si="32"/>
        <v>-2.512108963504815E-4</v>
      </c>
      <c r="AH75">
        <f t="shared" si="33"/>
        <v>-2.8602571042569092</v>
      </c>
      <c r="AI75">
        <f t="shared" si="34"/>
        <v>-2.8605083151532598</v>
      </c>
      <c r="AJ75">
        <f t="shared" si="35"/>
        <v>-1.5266081449963451</v>
      </c>
      <c r="AK75">
        <f t="shared" si="49"/>
        <v>-0.9999332688726571</v>
      </c>
      <c r="AL75">
        <f t="shared" si="26"/>
        <v>-5.3870497290222614</v>
      </c>
      <c r="AN75">
        <f t="shared" si="36"/>
        <v>0</v>
      </c>
      <c r="AO75">
        <f t="shared" si="36"/>
        <v>0</v>
      </c>
      <c r="AP75">
        <f t="shared" si="36"/>
        <v>-1.8375331499505962E-7</v>
      </c>
      <c r="AQ75">
        <f t="shared" si="36"/>
        <v>-2.0921931822260684E-3</v>
      </c>
      <c r="AR75">
        <f t="shared" si="36"/>
        <v>-2.0923769355410634E-3</v>
      </c>
      <c r="AS75">
        <f t="shared" si="36"/>
        <v>-1.1166685498791636E-3</v>
      </c>
      <c r="AT75">
        <f t="shared" si="36"/>
        <v>-7.3142150917230632E-4</v>
      </c>
      <c r="AU75">
        <f t="shared" si="23"/>
        <v>-3.9404669945925334E-3</v>
      </c>
      <c r="AW75">
        <v>72</v>
      </c>
      <c r="AX75">
        <f>IF(Z75&gt;0, (R75*SUMPRODUCT(K75:$K$98, X75:$X$98)-K75*$AZ$3)/Z75, 0)</f>
        <v>-2539331.100729601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0.54097960300000003</v>
      </c>
      <c r="Q76" s="4">
        <f t="shared" si="48"/>
        <v>50</v>
      </c>
      <c r="R76">
        <f t="shared" si="28"/>
        <v>500000</v>
      </c>
      <c r="S76">
        <f t="shared" si="29"/>
        <v>-5050104.7102271598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-12.758152838898756</v>
      </c>
      <c r="AC76">
        <f t="shared" si="30"/>
        <v>-11.392916681205717</v>
      </c>
      <c r="AE76">
        <f t="shared" si="31"/>
        <v>0</v>
      </c>
      <c r="AF76">
        <f t="shared" si="32"/>
        <v>0</v>
      </c>
      <c r="AG76">
        <f t="shared" si="32"/>
        <v>-1.1279881641001906E-4</v>
      </c>
      <c r="AH76">
        <f t="shared" si="33"/>
        <v>-1.3589997097695761</v>
      </c>
      <c r="AI76">
        <f t="shared" si="34"/>
        <v>-1.3591125085859861</v>
      </c>
      <c r="AJ76">
        <f t="shared" si="35"/>
        <v>-1.3652361576930385</v>
      </c>
      <c r="AK76">
        <f t="shared" si="49"/>
        <v>-0.893070698722913</v>
      </c>
      <c r="AL76">
        <f t="shared" si="26"/>
        <v>-3.6174193650019379</v>
      </c>
      <c r="AN76">
        <f t="shared" si="36"/>
        <v>0</v>
      </c>
      <c r="AO76">
        <f t="shared" si="36"/>
        <v>0</v>
      </c>
      <c r="AP76">
        <f t="shared" si="36"/>
        <v>-7.3668737901024755E-8</v>
      </c>
      <c r="AQ76">
        <f t="shared" si="36"/>
        <v>-8.8756067317822564E-4</v>
      </c>
      <c r="AR76">
        <f t="shared" si="36"/>
        <v>-8.876343419161267E-4</v>
      </c>
      <c r="AS76">
        <f t="shared" si="36"/>
        <v>-8.9163368796799916E-4</v>
      </c>
      <c r="AT76">
        <f t="shared" si="36"/>
        <v>-5.832631345363972E-4</v>
      </c>
      <c r="AU76">
        <f t="shared" si="23"/>
        <v>-2.3625311644205234E-3</v>
      </c>
      <c r="AW76">
        <v>73</v>
      </c>
      <c r="AX76">
        <f>IF(Z76&gt;0, (R76*SUMPRODUCT(K76:$K$98, X76:$X$98)-K76*$AZ$3)/Z76, 0)</f>
        <v>-5050104.7102271598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0.55513806300000001</v>
      </c>
      <c r="Q77" s="4">
        <f t="shared" si="48"/>
        <v>50</v>
      </c>
      <c r="R77">
        <f t="shared" si="28"/>
        <v>500000</v>
      </c>
      <c r="S77">
        <f t="shared" si="29"/>
        <v>-10369601.290575407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-11.392916681205717</v>
      </c>
      <c r="AC77">
        <f t="shared" si="30"/>
        <v>-10.172975357168838</v>
      </c>
      <c r="AE77">
        <f t="shared" si="31"/>
        <v>0</v>
      </c>
      <c r="AF77">
        <f t="shared" si="32"/>
        <v>0</v>
      </c>
      <c r="AG77">
        <f t="shared" si="32"/>
        <v>-4.9051911795368275E-5</v>
      </c>
      <c r="AH77">
        <f t="shared" si="33"/>
        <v>-0.62618916450550588</v>
      </c>
      <c r="AI77">
        <f t="shared" si="34"/>
        <v>-0.62623821641730126</v>
      </c>
      <c r="AJ77">
        <f t="shared" si="35"/>
        <v>-1.2199413240368795</v>
      </c>
      <c r="AK77">
        <f t="shared" si="49"/>
        <v>-0.79750416768440024</v>
      </c>
      <c r="AL77">
        <f t="shared" si="26"/>
        <v>-2.6436837081385809</v>
      </c>
      <c r="AN77">
        <f t="shared" si="36"/>
        <v>0</v>
      </c>
      <c r="AO77">
        <f t="shared" si="36"/>
        <v>0</v>
      </c>
      <c r="AP77">
        <f t="shared" si="36"/>
        <v>-2.8603330410700836E-8</v>
      </c>
      <c r="AQ77">
        <f t="shared" si="36"/>
        <v>-3.6514571841097821E-4</v>
      </c>
      <c r="AR77">
        <f t="shared" si="36"/>
        <v>-3.6517432174138891E-4</v>
      </c>
      <c r="AS77">
        <f t="shared" si="36"/>
        <v>-7.113766517126784E-4</v>
      </c>
      <c r="AT77">
        <f t="shared" si="36"/>
        <v>-4.6504355033806895E-4</v>
      </c>
      <c r="AU77">
        <f t="shared" si="23"/>
        <v>-1.5415945237921363E-3</v>
      </c>
      <c r="AW77">
        <v>74</v>
      </c>
      <c r="AX77">
        <f>IF(Z77&gt;0, (R77*SUMPRODUCT(K77:$K$98, X77:$X$98)-K77*$AZ$3)/Z77, 0)</f>
        <v>-10369601.290575407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0.569934367</v>
      </c>
      <c r="Q78" s="4">
        <f t="shared" si="48"/>
        <v>50</v>
      </c>
      <c r="R78">
        <f t="shared" si="28"/>
        <v>500000</v>
      </c>
      <c r="S78">
        <f t="shared" si="29"/>
        <v>-22041506.546932429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-10.172975357168838</v>
      </c>
      <c r="AC78">
        <f t="shared" si="30"/>
        <v>-9.0833147129675531</v>
      </c>
      <c r="AE78">
        <f t="shared" si="31"/>
        <v>0</v>
      </c>
      <c r="AF78">
        <f t="shared" si="32"/>
        <v>0</v>
      </c>
      <c r="AG78">
        <f t="shared" si="32"/>
        <v>-2.0605022378181543E-5</v>
      </c>
      <c r="AH78">
        <f t="shared" si="33"/>
        <v>-0.27956370299233052</v>
      </c>
      <c r="AI78">
        <f t="shared" si="34"/>
        <v>-0.27958430801470868</v>
      </c>
      <c r="AJ78">
        <f t="shared" si="35"/>
        <v>-1.0896606442012846</v>
      </c>
      <c r="AK78">
        <f t="shared" si="49"/>
        <v>-0.71210827500181872</v>
      </c>
      <c r="AL78">
        <f t="shared" si="26"/>
        <v>-2.0813532272178121</v>
      </c>
      <c r="AN78">
        <f t="shared" si="36"/>
        <v>0</v>
      </c>
      <c r="AO78">
        <f t="shared" si="36"/>
        <v>0</v>
      </c>
      <c r="AP78">
        <f t="shared" si="36"/>
        <v>-1.0727925084713569E-8</v>
      </c>
      <c r="AQ78">
        <f t="shared" si="36"/>
        <v>-1.4555375903316635E-4</v>
      </c>
      <c r="AR78">
        <f t="shared" si="36"/>
        <v>-1.4556448695825106E-4</v>
      </c>
      <c r="AS78">
        <f t="shared" si="36"/>
        <v>-5.6732759344781504E-4</v>
      </c>
      <c r="AT78">
        <f t="shared" si="36"/>
        <v>-3.7075641492694775E-4</v>
      </c>
      <c r="AU78">
        <f t="shared" si="23"/>
        <v>-1.083648495333014E-3</v>
      </c>
      <c r="AW78">
        <v>75</v>
      </c>
      <c r="AX78">
        <f>IF(Z78&gt;0, (R78*SUMPRODUCT(K78:$K$98, X78:$X$98)-K78*$AZ$3)/Z78, 0)</f>
        <v>-22041506.546932429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0.58483052300000005</v>
      </c>
      <c r="Q79" s="4">
        <f t="shared" si="48"/>
        <v>50</v>
      </c>
      <c r="R79">
        <f t="shared" si="28"/>
        <v>500000</v>
      </c>
      <c r="S79">
        <f t="shared" si="29"/>
        <v>-48572782.894662067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-9.0833147129675531</v>
      </c>
      <c r="AC79">
        <f t="shared" si="30"/>
        <v>-8.1102229542982869</v>
      </c>
      <c r="AE79">
        <f t="shared" si="31"/>
        <v>0</v>
      </c>
      <c r="AF79">
        <f t="shared" si="32"/>
        <v>0</v>
      </c>
      <c r="AG79">
        <f t="shared" si="32"/>
        <v>-8.3485261405411102E-6</v>
      </c>
      <c r="AH79">
        <f t="shared" si="33"/>
        <v>-0.12050446013858616</v>
      </c>
      <c r="AI79">
        <f t="shared" si="34"/>
        <v>-0.1205128086647267</v>
      </c>
      <c r="AJ79">
        <f t="shared" si="35"/>
        <v>-0.97309175866926623</v>
      </c>
      <c r="AK79">
        <f t="shared" si="49"/>
        <v>-0.6358320299077288</v>
      </c>
      <c r="AL79">
        <f t="shared" si="26"/>
        <v>-1.7294365972417216</v>
      </c>
      <c r="AN79">
        <f t="shared" si="36"/>
        <v>0</v>
      </c>
      <c r="AO79">
        <f t="shared" si="36"/>
        <v>0</v>
      </c>
      <c r="AP79">
        <f t="shared" si="36"/>
        <v>-3.8809176748826578E-9</v>
      </c>
      <c r="AQ79">
        <f t="shared" si="36"/>
        <v>-5.6018018196409431E-5</v>
      </c>
      <c r="AR79">
        <f t="shared" si="36"/>
        <v>-5.602189911408431E-5</v>
      </c>
      <c r="AS79">
        <f t="shared" si="36"/>
        <v>-4.5235397744797999E-4</v>
      </c>
      <c r="AT79">
        <f t="shared" si="36"/>
        <v>-2.9557453873714349E-4</v>
      </c>
      <c r="AU79">
        <f t="shared" si="23"/>
        <v>-8.0395041529920767E-4</v>
      </c>
      <c r="AW79">
        <v>76</v>
      </c>
      <c r="AX79">
        <f>IF(Z79&gt;0, (R79*SUMPRODUCT(K79:$K$98, X79:$X$98)-K79*$AZ$3)/Z79, 0)</f>
        <v>-48572782.894662067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0.59948279800000004</v>
      </c>
      <c r="Q80" s="4">
        <f t="shared" si="48"/>
        <v>50</v>
      </c>
      <c r="R80">
        <f t="shared" si="28"/>
        <v>500000</v>
      </c>
      <c r="S80">
        <f t="shared" si="29"/>
        <v>-111054865.11983499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-8.1102229542982869</v>
      </c>
      <c r="AC80">
        <f t="shared" si="30"/>
        <v>-7.2413170862197864</v>
      </c>
      <c r="AE80">
        <f t="shared" si="31"/>
        <v>0</v>
      </c>
      <c r="AF80">
        <f t="shared" si="32"/>
        <v>0</v>
      </c>
      <c r="AG80">
        <f t="shared" si="32"/>
        <v>-3.2602430692279726E-6</v>
      </c>
      <c r="AH80">
        <f t="shared" si="33"/>
        <v>-5.004797809907726E-2</v>
      </c>
      <c r="AI80">
        <f t="shared" si="34"/>
        <v>-5.005123834214649E-2</v>
      </c>
      <c r="AJ80">
        <f t="shared" si="35"/>
        <v>-0.86890586807850045</v>
      </c>
      <c r="AK80">
        <f t="shared" si="49"/>
        <v>-0.56771560680088018</v>
      </c>
      <c r="AL80">
        <f t="shared" si="26"/>
        <v>-1.4866727132215272</v>
      </c>
      <c r="AN80">
        <f t="shared" si="36"/>
        <v>0</v>
      </c>
      <c r="AO80">
        <f t="shared" si="36"/>
        <v>0</v>
      </c>
      <c r="AP80">
        <f t="shared" si="36"/>
        <v>-1.3531831353460006E-9</v>
      </c>
      <c r="AQ80">
        <f t="shared" si="36"/>
        <v>-2.0772708808449194E-5</v>
      </c>
      <c r="AR80">
        <f t="shared" si="36"/>
        <v>-2.0774061991584542E-5</v>
      </c>
      <c r="AS80">
        <f t="shared" si="36"/>
        <v>-3.6064451082950421E-4</v>
      </c>
      <c r="AT80">
        <f t="shared" si="36"/>
        <v>-2.3563371456766506E-4</v>
      </c>
      <c r="AU80">
        <f t="shared" si="23"/>
        <v>-6.1705228738875384E-4</v>
      </c>
      <c r="AW80">
        <v>77</v>
      </c>
      <c r="AX80">
        <f>IF(Z80&gt;0, (R80*SUMPRODUCT(K80:$K$98, X80:$X$98)-K80*$AZ$3)/Z80, 0)</f>
        <v>-111054865.11983499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0.61448546299999995</v>
      </c>
      <c r="Q81" s="4">
        <f t="shared" si="48"/>
        <v>50</v>
      </c>
      <c r="R81">
        <f t="shared" si="28"/>
        <v>500000</v>
      </c>
      <c r="S81">
        <f t="shared" si="29"/>
        <v>-264054745.83269376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-7.2413170862197864</v>
      </c>
      <c r="AC81">
        <f t="shared" si="30"/>
        <v>-6.4654790320565452</v>
      </c>
      <c r="AE81">
        <f t="shared" si="31"/>
        <v>0</v>
      </c>
      <c r="AF81">
        <f t="shared" si="32"/>
        <v>0</v>
      </c>
      <c r="AG81">
        <f t="shared" si="32"/>
        <v>-1.2242686666486012E-6</v>
      </c>
      <c r="AH81">
        <f t="shared" si="33"/>
        <v>-2.0033719718870916E-2</v>
      </c>
      <c r="AI81">
        <f t="shared" si="34"/>
        <v>-2.0034943987537565E-2</v>
      </c>
      <c r="AJ81">
        <f t="shared" si="35"/>
        <v>-0.77583805416324125</v>
      </c>
      <c r="AK81">
        <f t="shared" si="49"/>
        <v>-0.50689219603538505</v>
      </c>
      <c r="AL81">
        <f t="shared" si="26"/>
        <v>-1.302765194186164</v>
      </c>
      <c r="AN81">
        <f t="shared" si="36"/>
        <v>0</v>
      </c>
      <c r="AO81">
        <f t="shared" si="36"/>
        <v>0</v>
      </c>
      <c r="AP81">
        <f t="shared" si="36"/>
        <v>-4.5369637370148373E-10</v>
      </c>
      <c r="AQ81">
        <f t="shared" si="36"/>
        <v>-7.4242086200614179E-6</v>
      </c>
      <c r="AR81">
        <f t="shared" si="36"/>
        <v>-7.4246623164351195E-6</v>
      </c>
      <c r="AS81">
        <f t="shared" si="36"/>
        <v>-2.8751443318160988E-4</v>
      </c>
      <c r="AT81">
        <f t="shared" si="36"/>
        <v>-1.8784696322285687E-4</v>
      </c>
      <c r="AU81">
        <f t="shared" si="23"/>
        <v>-4.8278605872090197E-4</v>
      </c>
      <c r="AW81">
        <v>78</v>
      </c>
      <c r="AX81">
        <f>IF(Z81&gt;0, (R81*SUMPRODUCT(K81:$K$98, X81:$X$98)-K81*$AZ$3)/Z81, 0)</f>
        <v>-264054745.83269376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0.62975077099999999</v>
      </c>
      <c r="Q82" s="4">
        <f t="shared" si="48"/>
        <v>50</v>
      </c>
      <c r="R82">
        <f t="shared" si="28"/>
        <v>500000</v>
      </c>
      <c r="S82">
        <f t="shared" si="29"/>
        <v>-654445315.02018261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-6.4654790320565452</v>
      </c>
      <c r="AC82">
        <f t="shared" si="30"/>
        <v>-5.7727553608436919</v>
      </c>
      <c r="AE82">
        <f t="shared" si="31"/>
        <v>0</v>
      </c>
      <c r="AF82">
        <f t="shared" si="32"/>
        <v>0</v>
      </c>
      <c r="AG82">
        <f t="shared" si="32"/>
        <v>-4.4104184324901652E-7</v>
      </c>
      <c r="AH82">
        <f t="shared" si="33"/>
        <v>-7.7098413673309862E-3</v>
      </c>
      <c r="AI82">
        <f t="shared" si="34"/>
        <v>-7.710282409174235E-3</v>
      </c>
      <c r="AJ82">
        <f t="shared" si="35"/>
        <v>-0.69272367121285328</v>
      </c>
      <c r="AK82">
        <f t="shared" si="49"/>
        <v>-0.4525835322439582</v>
      </c>
      <c r="AL82">
        <f t="shared" si="26"/>
        <v>-1.1530174858659858</v>
      </c>
      <c r="AN82">
        <f t="shared" si="36"/>
        <v>0</v>
      </c>
      <c r="AO82">
        <f t="shared" si="36"/>
        <v>0</v>
      </c>
      <c r="AP82">
        <f t="shared" si="36"/>
        <v>-1.4593193645183514E-10</v>
      </c>
      <c r="AQ82">
        <f t="shared" si="36"/>
        <v>-2.5510325101644063E-6</v>
      </c>
      <c r="AR82">
        <f t="shared" si="36"/>
        <v>-2.5511784421008581E-6</v>
      </c>
      <c r="AS82">
        <f t="shared" si="36"/>
        <v>-2.2920842616975766E-4</v>
      </c>
      <c r="AT82">
        <f t="shared" si="36"/>
        <v>-1.4975085080370015E-4</v>
      </c>
      <c r="AU82">
        <f t="shared" si="23"/>
        <v>-3.8151045541555872E-4</v>
      </c>
      <c r="AW82">
        <v>79</v>
      </c>
      <c r="AX82">
        <f>IF(Z82&gt;0, (R82*SUMPRODUCT(K82:$K$98, X82:$X$98)-K82*$AZ$3)/Z82, 0)</f>
        <v>-654445315.02018261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0.64518007799999999</v>
      </c>
      <c r="Q83" s="4">
        <f t="shared" si="48"/>
        <v>50</v>
      </c>
      <c r="R83">
        <f t="shared" si="28"/>
        <v>500000</v>
      </c>
      <c r="S83">
        <f t="shared" si="29"/>
        <v>-1694584275.1110151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-5.7727553608436919</v>
      </c>
      <c r="AC83">
        <f t="shared" si="30"/>
        <v>-5.1542480052498867</v>
      </c>
      <c r="AE83">
        <f t="shared" si="31"/>
        <v>0</v>
      </c>
      <c r="AF83">
        <f t="shared" si="32"/>
        <v>0</v>
      </c>
      <c r="AG83">
        <f t="shared" si="32"/>
        <v>-1.5208001398786209E-7</v>
      </c>
      <c r="AH83">
        <f t="shared" si="33"/>
        <v>-2.8455141082866426E-3</v>
      </c>
      <c r="AI83">
        <f t="shared" si="34"/>
        <v>-2.8456661883006305E-3</v>
      </c>
      <c r="AJ83">
        <f t="shared" si="35"/>
        <v>-0.61850735559380521</v>
      </c>
      <c r="AK83">
        <f t="shared" si="49"/>
        <v>-0.40409287525905846</v>
      </c>
      <c r="AL83">
        <f t="shared" si="26"/>
        <v>-1.0254458970411644</v>
      </c>
      <c r="AN83">
        <f t="shared" si="36"/>
        <v>0</v>
      </c>
      <c r="AO83">
        <f t="shared" si="36"/>
        <v>0</v>
      </c>
      <c r="AP83">
        <f t="shared" si="36"/>
        <v>-4.4928784771991732E-11</v>
      </c>
      <c r="AQ83">
        <f t="shared" si="36"/>
        <v>-8.4064623341683947E-7</v>
      </c>
      <c r="AR83">
        <f t="shared" si="36"/>
        <v>-8.406911622016115E-7</v>
      </c>
      <c r="AS83">
        <f t="shared" si="36"/>
        <v>-1.8272475870225607E-4</v>
      </c>
      <c r="AT83">
        <f t="shared" si="36"/>
        <v>-1.1938059015340813E-4</v>
      </c>
      <c r="AU83">
        <f t="shared" si="23"/>
        <v>-3.0294604001786582E-4</v>
      </c>
      <c r="AW83">
        <v>80</v>
      </c>
      <c r="AX83">
        <f>IF(Z83&gt;0, (R83*SUMPRODUCT(K83:$K$98, X83:$X$98)-K83*$AZ$3)/Z83, 0)</f>
        <v>-1694584275.1110151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0.66067595400000001</v>
      </c>
      <c r="Q84" s="4">
        <f t="shared" si="48"/>
        <v>50</v>
      </c>
      <c r="R84">
        <f t="shared" si="28"/>
        <v>500000</v>
      </c>
      <c r="S84">
        <f t="shared" si="29"/>
        <v>-4594325637.9527769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-5.1542480052498867</v>
      </c>
      <c r="AC84">
        <f t="shared" si="30"/>
        <v>-4.6020078578369112</v>
      </c>
      <c r="AE84">
        <f t="shared" si="31"/>
        <v>0</v>
      </c>
      <c r="AF84">
        <f t="shared" si="32"/>
        <v>0</v>
      </c>
      <c r="AG84">
        <f t="shared" si="32"/>
        <v>-5.0083605522219334E-8</v>
      </c>
      <c r="AH84">
        <f t="shared" si="33"/>
        <v>-1.0047560832576413E-3</v>
      </c>
      <c r="AI84">
        <f t="shared" si="34"/>
        <v>-1.0048061668631635E-3</v>
      </c>
      <c r="AJ84">
        <f t="shared" si="35"/>
        <v>-0.55224014741297545</v>
      </c>
      <c r="AK84">
        <f t="shared" si="49"/>
        <v>-0.3607973603674921</v>
      </c>
      <c r="AL84">
        <f t="shared" si="26"/>
        <v>-0.91404231394733071</v>
      </c>
      <c r="AN84">
        <f t="shared" si="36"/>
        <v>0</v>
      </c>
      <c r="AO84">
        <f t="shared" si="36"/>
        <v>0</v>
      </c>
      <c r="AP84">
        <f t="shared" si="36"/>
        <v>-1.3210829627656699E-11</v>
      </c>
      <c r="AQ84">
        <f t="shared" si="36"/>
        <v>-2.6503006911871704E-7</v>
      </c>
      <c r="AR84">
        <f t="shared" si="36"/>
        <v>-2.6504327994834468E-7</v>
      </c>
      <c r="AS84">
        <f t="shared" si="36"/>
        <v>-1.4566743797604997E-4</v>
      </c>
      <c r="AT84">
        <f t="shared" si="36"/>
        <v>-9.5169515218080543E-5</v>
      </c>
      <c r="AU84">
        <f t="shared" si="23"/>
        <v>-2.4110199647407886E-4</v>
      </c>
      <c r="AW84">
        <v>81</v>
      </c>
      <c r="AX84">
        <f>IF(Z84&gt;0, (R84*SUMPRODUCT(K84:$K$98, X84:$X$98)-K84*$AZ$3)/Z84, 0)</f>
        <v>-4594325637.9527769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0.67625413199999995</v>
      </c>
      <c r="Q85" s="4">
        <f t="shared" si="48"/>
        <v>50</v>
      </c>
      <c r="R85">
        <f t="shared" si="28"/>
        <v>500000</v>
      </c>
      <c r="S85">
        <f t="shared" si="29"/>
        <v>-13074520193.611305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-4.6020078578369112</v>
      </c>
      <c r="AC85">
        <f t="shared" si="30"/>
        <v>-4.1089358120998281</v>
      </c>
      <c r="AE85">
        <f t="shared" si="31"/>
        <v>0</v>
      </c>
      <c r="AF85">
        <f t="shared" si="32"/>
        <v>0</v>
      </c>
      <c r="AG85">
        <f t="shared" si="32"/>
        <v>-1.5713524287138301E-8</v>
      </c>
      <c r="AH85">
        <f t="shared" si="33"/>
        <v>-3.3869245179858837E-4</v>
      </c>
      <c r="AI85">
        <f t="shared" si="34"/>
        <v>-3.3870816532287552E-4</v>
      </c>
      <c r="AJ85">
        <f t="shared" si="35"/>
        <v>-0.49307204573708319</v>
      </c>
      <c r="AK85">
        <f t="shared" si="49"/>
        <v>-0.32214055004858383</v>
      </c>
      <c r="AL85">
        <f t="shared" si="26"/>
        <v>-0.81555130395098985</v>
      </c>
      <c r="AN85">
        <f t="shared" si="36"/>
        <v>0</v>
      </c>
      <c r="AO85">
        <f t="shared" si="36"/>
        <v>0</v>
      </c>
      <c r="AP85">
        <f t="shared" si="36"/>
        <v>-3.7007528647582754E-12</v>
      </c>
      <c r="AQ85">
        <f t="shared" si="36"/>
        <v>-7.9766768954025551E-8</v>
      </c>
      <c r="AR85">
        <f t="shared" si="36"/>
        <v>-7.9770469706890313E-8</v>
      </c>
      <c r="AS85">
        <f t="shared" si="36"/>
        <v>-1.1612530406608418E-4</v>
      </c>
      <c r="AT85">
        <f t="shared" si="36"/>
        <v>-7.5868566571211645E-5</v>
      </c>
      <c r="AU85">
        <f t="shared" si="23"/>
        <v>-1.9207364110700271E-4</v>
      </c>
      <c r="AW85">
        <v>82</v>
      </c>
      <c r="AX85">
        <f>IF(Z85&gt;0, (R85*SUMPRODUCT(K85:$K$98, X85:$X$98)-K85*$AZ$3)/Z85, 0)</f>
        <v>-13074520193.611305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0.69194305599999995</v>
      </c>
      <c r="Q86" s="4">
        <f t="shared" si="48"/>
        <v>50</v>
      </c>
      <c r="R86">
        <f t="shared" si="28"/>
        <v>500000</v>
      </c>
      <c r="S86">
        <f t="shared" si="29"/>
        <v>-39165935219.017853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-4.1089358120998281</v>
      </c>
      <c r="AC86">
        <f t="shared" si="30"/>
        <v>-3.6686927572530692</v>
      </c>
      <c r="AE86">
        <f t="shared" si="31"/>
        <v>0</v>
      </c>
      <c r="AF86">
        <f t="shared" si="32"/>
        <v>0</v>
      </c>
      <c r="AG86">
        <f t="shared" si="32"/>
        <v>-4.6835250284942222E-9</v>
      </c>
      <c r="AH86">
        <f t="shared" si="33"/>
        <v>-1.0872864015772696E-4</v>
      </c>
      <c r="AI86">
        <f t="shared" si="34"/>
        <v>-1.0873332368275546E-4</v>
      </c>
      <c r="AJ86">
        <f t="shared" si="35"/>
        <v>-0.44024305484675885</v>
      </c>
      <c r="AK86">
        <f t="shared" si="49"/>
        <v>-0.28762550684698801</v>
      </c>
      <c r="AL86">
        <f t="shared" si="26"/>
        <v>-0.72797729501742969</v>
      </c>
      <c r="AN86">
        <f t="shared" si="36"/>
        <v>0</v>
      </c>
      <c r="AO86">
        <f t="shared" si="36"/>
        <v>0</v>
      </c>
      <c r="AP86">
        <f t="shared" si="36"/>
        <v>-9.8485275836526538E-13</v>
      </c>
      <c r="AQ86">
        <f t="shared" si="36"/>
        <v>-2.2863484345907099E-8</v>
      </c>
      <c r="AR86">
        <f t="shared" si="36"/>
        <v>-2.2864469198665466E-8</v>
      </c>
      <c r="AS86">
        <f t="shared" si="36"/>
        <v>-9.2574414416309359E-5</v>
      </c>
      <c r="AT86">
        <f t="shared" si="36"/>
        <v>-6.0481960077308702E-5</v>
      </c>
      <c r="AU86">
        <f t="shared" si="23"/>
        <v>-1.5307923896281674E-4</v>
      </c>
      <c r="AW86">
        <v>83</v>
      </c>
      <c r="AX86">
        <f>IF(Z86&gt;0, (R86*SUMPRODUCT(K86:$K$98, X86:$X$98)-K86*$AZ$3)/Z86, 0)</f>
        <v>-39165935219.017853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0.70765376499999999</v>
      </c>
      <c r="Q87" s="4">
        <f t="shared" si="48"/>
        <v>50</v>
      </c>
      <c r="R87">
        <f t="shared" si="28"/>
        <v>500000</v>
      </c>
      <c r="S87">
        <f t="shared" si="29"/>
        <v>-123853555990.87402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-3.6686927572530692</v>
      </c>
      <c r="AC87">
        <f t="shared" si="30"/>
        <v>-3.2756185527830457</v>
      </c>
      <c r="AE87">
        <f t="shared" si="31"/>
        <v>0</v>
      </c>
      <c r="AF87">
        <f t="shared" si="32"/>
        <v>0</v>
      </c>
      <c r="AG87">
        <f t="shared" si="32"/>
        <v>-1.3223756583236114E-9</v>
      </c>
      <c r="AH87">
        <f t="shared" si="33"/>
        <v>-3.3143141198856688E-5</v>
      </c>
      <c r="AI87">
        <f t="shared" si="34"/>
        <v>-3.3144463574515011E-5</v>
      </c>
      <c r="AJ87">
        <f t="shared" si="35"/>
        <v>-0.3930742044700235</v>
      </c>
      <c r="AK87">
        <f t="shared" si="49"/>
        <v>-0.25680849300771486</v>
      </c>
      <c r="AL87">
        <f t="shared" si="26"/>
        <v>-0.64991584194131291</v>
      </c>
      <c r="AN87">
        <f t="shared" si="36"/>
        <v>0</v>
      </c>
      <c r="AO87">
        <f t="shared" si="36"/>
        <v>0</v>
      </c>
      <c r="AP87">
        <f t="shared" si="36"/>
        <v>-2.4827631103017626E-13</v>
      </c>
      <c r="AQ87">
        <f t="shared" si="36"/>
        <v>-6.2226318073912076E-9</v>
      </c>
      <c r="AR87">
        <f t="shared" si="36"/>
        <v>-6.2228800837022378E-9</v>
      </c>
      <c r="AS87">
        <f t="shared" si="36"/>
        <v>-7.3799765469560855E-5</v>
      </c>
      <c r="AT87">
        <f t="shared" si="36"/>
        <v>-4.8215849168006282E-5</v>
      </c>
      <c r="AU87">
        <f t="shared" si="23"/>
        <v>-1.2202183751765084E-4</v>
      </c>
      <c r="AW87">
        <v>84</v>
      </c>
      <c r="AX87">
        <f>IF(Z87&gt;0, (R87*SUMPRODUCT(K87:$K$98, X87:$X$98)-K87*$AZ$3)/Z87, 0)</f>
        <v>-123853555990.87402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0.72329488099999995</v>
      </c>
      <c r="Q88" s="4">
        <f t="shared" si="48"/>
        <v>50</v>
      </c>
      <c r="R88">
        <f t="shared" si="28"/>
        <v>500000</v>
      </c>
      <c r="S88">
        <f t="shared" si="29"/>
        <v>-414628458392.08331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-3.2756185527830457</v>
      </c>
      <c r="AC88">
        <f t="shared" si="30"/>
        <v>-2.9246594274579034</v>
      </c>
      <c r="AE88">
        <f t="shared" si="31"/>
        <v>0</v>
      </c>
      <c r="AF88">
        <f t="shared" si="32"/>
        <v>0</v>
      </c>
      <c r="AG88">
        <f t="shared" si="32"/>
        <v>-3.5268435731590216E-10</v>
      </c>
      <c r="AH88">
        <f t="shared" si="33"/>
        <v>-9.5646754442447302E-6</v>
      </c>
      <c r="AI88">
        <f t="shared" si="34"/>
        <v>-9.5650281286020467E-6</v>
      </c>
      <c r="AJ88">
        <f t="shared" si="35"/>
        <v>-0.35095912532514228</v>
      </c>
      <c r="AK88">
        <f t="shared" si="49"/>
        <v>-0.22929329869481321</v>
      </c>
      <c r="AL88">
        <f t="shared" si="26"/>
        <v>-0.58026198904808413</v>
      </c>
      <c r="AN88">
        <f t="shared" si="36"/>
        <v>0</v>
      </c>
      <c r="AO88">
        <f t="shared" si="36"/>
        <v>0</v>
      </c>
      <c r="AP88">
        <f t="shared" si="36"/>
        <v>-5.9121931319807307E-14</v>
      </c>
      <c r="AQ88">
        <f t="shared" si="36"/>
        <v>-1.6033659360865206E-9</v>
      </c>
      <c r="AR88">
        <f t="shared" si="36"/>
        <v>-1.6034250580178404E-9</v>
      </c>
      <c r="AS88">
        <f t="shared" si="36"/>
        <v>-5.88327235759632E-5</v>
      </c>
      <c r="AT88">
        <f t="shared" si="36"/>
        <v>-3.8437379986729485E-5</v>
      </c>
      <c r="AU88">
        <f t="shared" si="23"/>
        <v>-9.7271706987750702E-5</v>
      </c>
      <c r="AW88">
        <v>85</v>
      </c>
      <c r="AX88">
        <f>IF(Z88&gt;0, (R88*SUMPRODUCT(K88:$K$98, X88:$X$98)-K88*$AZ$3)/Z88, 0)</f>
        <v>-414628458392.08331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0.74145409100000004</v>
      </c>
      <c r="Q89" s="4">
        <f t="shared" si="48"/>
        <v>50</v>
      </c>
      <c r="R89">
        <f t="shared" si="28"/>
        <v>500000</v>
      </c>
      <c r="S89">
        <f t="shared" si="29"/>
        <v>-1489479277257.0776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-2.9246594274579034</v>
      </c>
      <c r="AC89">
        <f t="shared" si="30"/>
        <v>-2.6113030616078992</v>
      </c>
      <c r="AE89">
        <f t="shared" si="31"/>
        <v>0</v>
      </c>
      <c r="AF89">
        <f t="shared" si="32"/>
        <v>0</v>
      </c>
      <c r="AG89">
        <f t="shared" si="32"/>
        <v>-8.7658254179161696E-11</v>
      </c>
      <c r="AH89">
        <f t="shared" si="33"/>
        <v>-2.6149925956358141E-6</v>
      </c>
      <c r="AI89">
        <f t="shared" si="34"/>
        <v>-2.6150802538899932E-6</v>
      </c>
      <c r="AJ89">
        <f t="shared" si="35"/>
        <v>-0.31335636585000426</v>
      </c>
      <c r="AK89">
        <f t="shared" si="49"/>
        <v>-0.20472615992205326</v>
      </c>
      <c r="AL89">
        <f t="shared" si="26"/>
        <v>-0.51808514085231139</v>
      </c>
      <c r="AN89">
        <f t="shared" si="36"/>
        <v>0</v>
      </c>
      <c r="AO89">
        <f t="shared" si="36"/>
        <v>0</v>
      </c>
      <c r="AP89">
        <f t="shared" si="36"/>
        <v>-1.312010193010453E-14</v>
      </c>
      <c r="AQ89">
        <f t="shared" si="36"/>
        <v>-3.9139462361510843E-10</v>
      </c>
      <c r="AR89">
        <f t="shared" si="36"/>
        <v>-3.9140774371703851E-10</v>
      </c>
      <c r="AS89">
        <f t="shared" si="36"/>
        <v>-4.6901087626001578E-5</v>
      </c>
      <c r="AT89">
        <f t="shared" si="36"/>
        <v>-3.0642044050367909E-5</v>
      </c>
      <c r="AU89">
        <f t="shared" si="23"/>
        <v>-7.7543523084113201E-5</v>
      </c>
      <c r="AW89">
        <v>86</v>
      </c>
      <c r="AX89">
        <f>IF(Z89&gt;0, (R89*SUMPRODUCT(K89:$K$98, X89:$X$98)-K89*$AZ$3)/Z89, 0)</f>
        <v>-1489479277257.0776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1.3363689287451474E-4</v>
      </c>
      <c r="L90" s="2">
        <v>87</v>
      </c>
      <c r="M90">
        <v>0.75951466000000001</v>
      </c>
      <c r="Q90" s="4">
        <f t="shared" si="48"/>
        <v>50</v>
      </c>
      <c r="R90">
        <f t="shared" si="28"/>
        <v>500000</v>
      </c>
      <c r="S90">
        <f t="shared" si="29"/>
        <v>-5769964423894.1836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-2.6113030616078992</v>
      </c>
      <c r="AC90">
        <f t="shared" si="30"/>
        <v>-2.3315205910587848</v>
      </c>
      <c r="AE90">
        <f t="shared" si="31"/>
        <v>0</v>
      </c>
      <c r="AF90">
        <f t="shared" si="32"/>
        <v>0</v>
      </c>
      <c r="AG90">
        <f t="shared" si="32"/>
        <v>-2.0203942518290501E-11</v>
      </c>
      <c r="AH90">
        <f t="shared" si="33"/>
        <v>-6.657772911907957E-7</v>
      </c>
      <c r="AI90">
        <f t="shared" si="34"/>
        <v>-6.6579749513331394E-7</v>
      </c>
      <c r="AJ90">
        <f t="shared" si="35"/>
        <v>-0.27978247054911431</v>
      </c>
      <c r="AK90">
        <f t="shared" si="49"/>
        <v>-0.18279121431255296</v>
      </c>
      <c r="AL90">
        <f t="shared" si="26"/>
        <v>-0.46257435065916241</v>
      </c>
      <c r="AN90">
        <f t="shared" si="36"/>
        <v>0</v>
      </c>
      <c r="AO90">
        <f t="shared" si="36"/>
        <v>0</v>
      </c>
      <c r="AP90">
        <f t="shared" si="36"/>
        <v>-2.6999921019596413E-15</v>
      </c>
      <c r="AQ90">
        <f t="shared" si="36"/>
        <v>-8.8972408541148974E-11</v>
      </c>
      <c r="AR90">
        <f t="shared" si="36"/>
        <v>-8.8975108533250919E-11</v>
      </c>
      <c r="AS90">
        <f t="shared" si="36"/>
        <v>-3.7389260044939064E-5</v>
      </c>
      <c r="AT90">
        <f t="shared" si="36"/>
        <v>-2.4427649925489107E-5</v>
      </c>
      <c r="AU90">
        <f t="shared" si="23"/>
        <v>-6.1816998945536702E-5</v>
      </c>
      <c r="AW90">
        <v>87</v>
      </c>
      <c r="AX90">
        <f>IF(Z90&gt;0, (R90*SUMPRODUCT(K90:$K$98, X90:$X$98)-K90*$AZ$3)/Z90, 0)</f>
        <v>-5769964423894.1836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1.1931865435224529E-4</v>
      </c>
      <c r="L91" s="2">
        <v>88</v>
      </c>
      <c r="M91">
        <v>0.77745419500000001</v>
      </c>
      <c r="Q91" s="4">
        <f t="shared" si="48"/>
        <v>50</v>
      </c>
      <c r="R91">
        <f t="shared" si="28"/>
        <v>500000</v>
      </c>
      <c r="S91">
        <f t="shared" si="29"/>
        <v>-24238323358562.535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-2.3315205910587848</v>
      </c>
      <c r="AC91">
        <f t="shared" si="30"/>
        <v>-2.0817148135223027</v>
      </c>
      <c r="AE91">
        <f t="shared" si="31"/>
        <v>0</v>
      </c>
      <c r="AF91">
        <f t="shared" si="32"/>
        <v>0</v>
      </c>
      <c r="AG91">
        <f t="shared" si="32"/>
        <v>-4.2942632267237807E-12</v>
      </c>
      <c r="AH91">
        <f t="shared" si="33"/>
        <v>-1.5707639866383815E-7</v>
      </c>
      <c r="AI91">
        <f t="shared" si="34"/>
        <v>-1.5708069292706488E-7</v>
      </c>
      <c r="AJ91">
        <f t="shared" si="35"/>
        <v>-0.24980577753648214</v>
      </c>
      <c r="AK91">
        <f t="shared" si="49"/>
        <v>-0.16320644137411494</v>
      </c>
      <c r="AL91">
        <f t="shared" si="26"/>
        <v>-0.41301237599129004</v>
      </c>
      <c r="AN91">
        <f t="shared" si="36"/>
        <v>0</v>
      </c>
      <c r="AO91">
        <f t="shared" si="36"/>
        <v>0</v>
      </c>
      <c r="AP91">
        <f t="shared" si="36"/>
        <v>-5.1238570964701237E-16</v>
      </c>
      <c r="AQ91">
        <f t="shared" si="36"/>
        <v>-1.8742144519065988E-11</v>
      </c>
      <c r="AR91">
        <f t="shared" si="36"/>
        <v>-1.8742656904775637E-11</v>
      </c>
      <c r="AS91">
        <f t="shared" si="36"/>
        <v>-2.9806489225069393E-5</v>
      </c>
      <c r="AT91">
        <f t="shared" si="36"/>
        <v>-1.9473572966378005E-5</v>
      </c>
      <c r="AU91">
        <f t="shared" si="23"/>
        <v>-4.928008093410431E-5</v>
      </c>
      <c r="AW91">
        <v>88</v>
      </c>
      <c r="AX91">
        <f>IF(Z91&gt;0, (R91*SUMPRODUCT(K91:$K$98, X91:$X$98)-K91*$AZ$3)/Z91, 0)</f>
        <v>-24238323358562.535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1.0653451281450472E-4</v>
      </c>
      <c r="L92" s="2">
        <v>89</v>
      </c>
      <c r="M92">
        <v>0.79525030600000002</v>
      </c>
      <c r="Q92" s="4">
        <f t="shared" si="48"/>
        <v>50</v>
      </c>
      <c r="R92">
        <f t="shared" si="28"/>
        <v>500000</v>
      </c>
      <c r="S92">
        <f t="shared" si="29"/>
        <v>-111123975074194.67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-2.0817148135223027</v>
      </c>
      <c r="AC92">
        <f t="shared" si="30"/>
        <v>-1.8586739406611752</v>
      </c>
      <c r="AE92">
        <f t="shared" si="31"/>
        <v>0</v>
      </c>
      <c r="AF92">
        <f t="shared" si="32"/>
        <v>0</v>
      </c>
      <c r="AG92">
        <f t="shared" si="32"/>
        <v>-8.3630644935990889E-13</v>
      </c>
      <c r="AH92">
        <f t="shared" si="33"/>
        <v>-3.4150141450966337E-8</v>
      </c>
      <c r="AI92">
        <f t="shared" si="34"/>
        <v>-3.4150977757415699E-8</v>
      </c>
      <c r="AJ92">
        <f t="shared" si="35"/>
        <v>-0.2230408728611275</v>
      </c>
      <c r="AK92">
        <f t="shared" si="49"/>
        <v>-0.14572003694656122</v>
      </c>
      <c r="AL92">
        <f t="shared" si="26"/>
        <v>-0.36876094395866649</v>
      </c>
      <c r="AN92">
        <f t="shared" si="36"/>
        <v>0</v>
      </c>
      <c r="AO92">
        <f t="shared" si="36"/>
        <v>0</v>
      </c>
      <c r="AP92">
        <f t="shared" si="36"/>
        <v>-8.9095500146186161E-17</v>
      </c>
      <c r="AQ92">
        <f t="shared" si="36"/>
        <v>-3.6381686820251222E-12</v>
      </c>
      <c r="AR92">
        <f t="shared" si="36"/>
        <v>-3.6382577775252683E-12</v>
      </c>
      <c r="AS92">
        <f t="shared" si="36"/>
        <v>-2.3761550727982107E-5</v>
      </c>
      <c r="AT92">
        <f t="shared" si="36"/>
        <v>-1.5524213143413529E-5</v>
      </c>
      <c r="AU92">
        <f t="shared" si="23"/>
        <v>-3.9285767509653415E-5</v>
      </c>
      <c r="AW92">
        <v>89</v>
      </c>
      <c r="AX92">
        <f>IF(Z92&gt;0, (R92*SUMPRODUCT(K92:$K$98, X92:$X$98)-K92*$AZ$3)/Z92, 0)</f>
        <v>-111123975074194.67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9.512010072723635E-5</v>
      </c>
      <c r="L93" s="2">
        <v>90</v>
      </c>
      <c r="M93">
        <v>0.81288120699999999</v>
      </c>
      <c r="Q93" s="4">
        <f t="shared" si="48"/>
        <v>50</v>
      </c>
      <c r="R93">
        <f t="shared" si="28"/>
        <v>500000</v>
      </c>
      <c r="S93">
        <f t="shared" si="29"/>
        <v>-560176778575174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-1.8586739406611752</v>
      </c>
      <c r="AC93">
        <f t="shared" si="30"/>
        <v>-1.6595303041649294</v>
      </c>
      <c r="AE93">
        <f t="shared" si="31"/>
        <v>0</v>
      </c>
      <c r="AF93">
        <f t="shared" si="32"/>
        <v>0</v>
      </c>
      <c r="AG93">
        <f t="shared" si="32"/>
        <v>-1.4812558888874269E-13</v>
      </c>
      <c r="AH93">
        <f t="shared" si="33"/>
        <v>-6.7981779597756705E-9</v>
      </c>
      <c r="AI93">
        <f t="shared" si="34"/>
        <v>-6.798326085364559E-9</v>
      </c>
      <c r="AJ93">
        <f t="shared" si="35"/>
        <v>-0.19914363649624578</v>
      </c>
      <c r="AK93">
        <f t="shared" si="49"/>
        <v>-0.13010717584628229</v>
      </c>
      <c r="AL93">
        <f t="shared" si="26"/>
        <v>-0.32925081914085419</v>
      </c>
      <c r="AN93">
        <f t="shared" si="36"/>
        <v>0</v>
      </c>
      <c r="AO93">
        <f t="shared" si="36"/>
        <v>0</v>
      </c>
      <c r="AP93">
        <f t="shared" si="36"/>
        <v>-1.4089720935378407E-17</v>
      </c>
      <c r="AQ93">
        <f t="shared" si="36"/>
        <v>-6.4664337229553984E-13</v>
      </c>
      <c r="AR93">
        <f t="shared" si="36"/>
        <v>-6.4665746201647521E-13</v>
      </c>
      <c r="AS93">
        <f t="shared" si="36"/>
        <v>-1.8942562762711041E-5</v>
      </c>
      <c r="AT93">
        <f t="shared" si="36"/>
        <v>-1.2375807671834623E-5</v>
      </c>
      <c r="AU93">
        <f t="shared" si="23"/>
        <v>-3.1318371081203126E-5</v>
      </c>
      <c r="AW93">
        <v>90</v>
      </c>
      <c r="AX93">
        <f>IF(Z93&gt;0, (R93*SUMPRODUCT(K93:$K$98, X93:$X$98)-K93*$AZ$3)/Z93, 0)</f>
        <v>-560176778575174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8.4928661363603881E-5</v>
      </c>
      <c r="L94" s="2">
        <v>91</v>
      </c>
      <c r="M94">
        <v>0.83042254299999996</v>
      </c>
      <c r="Q94" s="4">
        <f t="shared" si="48"/>
        <v>50</v>
      </c>
      <c r="R94">
        <f t="shared" si="28"/>
        <v>500000</v>
      </c>
      <c r="S94">
        <f t="shared" si="29"/>
        <v>-3134263745121208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-1.6595303041649294</v>
      </c>
      <c r="AC94">
        <f t="shared" si="30"/>
        <v>-1.4817234858621084</v>
      </c>
      <c r="AE94">
        <f t="shared" si="31"/>
        <v>0</v>
      </c>
      <c r="AF94">
        <f t="shared" si="32"/>
        <v>0</v>
      </c>
      <c r="AG94">
        <f t="shared" si="32"/>
        <v>-2.3637504791493024E-14</v>
      </c>
      <c r="AH94">
        <f t="shared" si="33"/>
        <v>-1.2300682820836225E-9</v>
      </c>
      <c r="AI94">
        <f t="shared" si="34"/>
        <v>-1.2300919195884141E-9</v>
      </c>
      <c r="AJ94">
        <f t="shared" si="35"/>
        <v>-0.17780681830282097</v>
      </c>
      <c r="AK94">
        <f t="shared" si="49"/>
        <v>-0.11616712129154506</v>
      </c>
      <c r="AL94">
        <f t="shared" si="26"/>
        <v>-0.29397394082445794</v>
      </c>
      <c r="AN94">
        <f t="shared" si="36"/>
        <v>0</v>
      </c>
      <c r="AO94">
        <f t="shared" si="36"/>
        <v>0</v>
      </c>
      <c r="AP94">
        <f t="shared" si="36"/>
        <v>-2.0075016399172751E-18</v>
      </c>
      <c r="AQ94">
        <f t="shared" si="36"/>
        <v>-1.0446805258318995E-13</v>
      </c>
      <c r="AR94">
        <f t="shared" si="36"/>
        <v>-1.0447006008482987E-13</v>
      </c>
      <c r="AS94">
        <f t="shared" si="36"/>
        <v>-1.5100895059780127E-5</v>
      </c>
      <c r="AT94">
        <f t="shared" si="36"/>
        <v>-9.8659181057543292E-6</v>
      </c>
      <c r="AU94">
        <f t="shared" si="23"/>
        <v>-2.4966813270004513E-5</v>
      </c>
      <c r="AW94">
        <v>91</v>
      </c>
      <c r="AX94">
        <f>IF(Z94&gt;0, (R94*SUMPRODUCT(K94:$K$98, X94:$X$98)-K94*$AZ$3)/Z94, 0)</f>
        <v>-3134263745121208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7.5829161931789167E-5</v>
      </c>
      <c r="L95" s="2">
        <v>92</v>
      </c>
      <c r="M95">
        <v>0.84796327400000004</v>
      </c>
      <c r="Q95" s="4">
        <f t="shared" si="48"/>
        <v>50</v>
      </c>
      <c r="R95">
        <f t="shared" si="28"/>
        <v>500000</v>
      </c>
      <c r="S95">
        <f t="shared" si="29"/>
        <v>-1.9702297083571492E+16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-1.4817234858621084</v>
      </c>
      <c r="AC95">
        <f t="shared" si="30"/>
        <v>-1.3229673980912595</v>
      </c>
      <c r="AE95">
        <f t="shared" si="31"/>
        <v>0</v>
      </c>
      <c r="AF95">
        <f t="shared" si="32"/>
        <v>0</v>
      </c>
      <c r="AG95">
        <f t="shared" si="32"/>
        <v>-3.3573937913929816E-15</v>
      </c>
      <c r="AH95">
        <f t="shared" si="33"/>
        <v>-2.0043735952185113E-10</v>
      </c>
      <c r="AI95">
        <f t="shared" si="34"/>
        <v>-2.0044071691564252E-10</v>
      </c>
      <c r="AJ95">
        <f t="shared" si="35"/>
        <v>-0.15875608777084893</v>
      </c>
      <c r="AK95">
        <f t="shared" si="49"/>
        <v>-0.1037206440103476</v>
      </c>
      <c r="AL95">
        <f t="shared" si="26"/>
        <v>-0.26247673198163723</v>
      </c>
      <c r="AN95">
        <f t="shared" si="36"/>
        <v>0</v>
      </c>
      <c r="AO95">
        <f t="shared" si="36"/>
        <v>0</v>
      </c>
      <c r="AP95">
        <f t="shared" si="36"/>
        <v>-2.5458835747632197E-19</v>
      </c>
      <c r="AQ95">
        <f t="shared" si="36"/>
        <v>-1.5198996992362692E-14</v>
      </c>
      <c r="AR95">
        <f t="shared" si="36"/>
        <v>-1.519925158072017E-14</v>
      </c>
      <c r="AS95">
        <f t="shared" si="36"/>
        <v>-1.2038341087233037E-5</v>
      </c>
      <c r="AT95">
        <f t="shared" si="36"/>
        <v>-7.865049510330106E-6</v>
      </c>
      <c r="AU95">
        <f t="shared" si="23"/>
        <v>-1.9903390612762393E-5</v>
      </c>
      <c r="AW95">
        <v>92</v>
      </c>
      <c r="AX95">
        <f>IF(Z95&gt;0, (R95*SUMPRODUCT(K95:$K$98, X95:$X$98)-K95*$AZ$3)/Z95, 0)</f>
        <v>-1.9702297083571492E+16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6.770460886766889E-5</v>
      </c>
      <c r="L96" s="2">
        <v>93</v>
      </c>
      <c r="M96">
        <v>0.86550461000000001</v>
      </c>
      <c r="Q96" s="4">
        <f t="shared" si="48"/>
        <v>50</v>
      </c>
      <c r="R96">
        <f t="shared" si="28"/>
        <v>500000</v>
      </c>
      <c r="S96">
        <f t="shared" si="29"/>
        <v>-1.4130110907528762E+17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-1.3229673980912595</v>
      </c>
      <c r="AC96">
        <f t="shared" si="30"/>
        <v>-1.1812208911529234</v>
      </c>
      <c r="AE96">
        <f t="shared" si="31"/>
        <v>0</v>
      </c>
      <c r="AF96">
        <f t="shared" si="32"/>
        <v>0</v>
      </c>
      <c r="AG96">
        <f t="shared" si="32"/>
        <v>-4.1798004944304752E-16</v>
      </c>
      <c r="AH96">
        <f t="shared" si="33"/>
        <v>-2.9058398040360042E-11</v>
      </c>
      <c r="AI96">
        <f t="shared" si="34"/>
        <v>-2.9058816020409485E-11</v>
      </c>
      <c r="AJ96">
        <f t="shared" si="35"/>
        <v>-0.14174650693833613</v>
      </c>
      <c r="AK96">
        <f t="shared" si="49"/>
        <v>-9.2607717866388176E-2</v>
      </c>
      <c r="AL96">
        <f t="shared" si="26"/>
        <v>-0.2343542248337831</v>
      </c>
      <c r="AN96">
        <f t="shared" si="36"/>
        <v>0</v>
      </c>
      <c r="AO96">
        <f t="shared" si="36"/>
        <v>0</v>
      </c>
      <c r="AP96">
        <f t="shared" si="36"/>
        <v>-2.8299175762030435E-20</v>
      </c>
      <c r="AQ96">
        <f t="shared" si="36"/>
        <v>-1.9673874736436127E-15</v>
      </c>
      <c r="AR96">
        <f t="shared" si="36"/>
        <v>-1.967415772819375E-15</v>
      </c>
      <c r="AS96">
        <f t="shared" si="36"/>
        <v>-9.5968918106183621E-6</v>
      </c>
      <c r="AT96">
        <f t="shared" si="36"/>
        <v>-6.2699693162712439E-6</v>
      </c>
      <c r="AU96">
        <f t="shared" si="23"/>
        <v>-1.586686112885702E-5</v>
      </c>
      <c r="AW96">
        <v>93</v>
      </c>
      <c r="AX96">
        <f>IF(Z96&gt;0, (R96*SUMPRODUCT(K96:$K$98, X96:$X$98)-K96*$AZ$3)/Z96, 0)</f>
        <v>-1.4130110907528762E+17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6.045054363184722E-5</v>
      </c>
      <c r="L97" s="2">
        <v>94</v>
      </c>
      <c r="M97">
        <v>0.88304594599999997</v>
      </c>
      <c r="Q97" s="4">
        <f t="shared" si="48"/>
        <v>50</v>
      </c>
      <c r="R97">
        <f t="shared" si="28"/>
        <v>500000</v>
      </c>
      <c r="S97">
        <f t="shared" si="29"/>
        <v>-1.1795878679971031E+18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-1.1812208911529234</v>
      </c>
      <c r="AC97">
        <f t="shared" si="30"/>
        <v>-1.054661509957969</v>
      </c>
      <c r="AE97">
        <f t="shared" si="31"/>
        <v>0</v>
      </c>
      <c r="AF97">
        <f t="shared" si="32"/>
        <v>0</v>
      </c>
      <c r="AG97">
        <f t="shared" si="32"/>
        <v>-4.4704660779054363E-17</v>
      </c>
      <c r="AH97">
        <f t="shared" si="33"/>
        <v>-3.6909558816956271E-12</v>
      </c>
      <c r="AI97">
        <f t="shared" si="34"/>
        <v>-3.6910005863564061E-12</v>
      </c>
      <c r="AJ97">
        <f t="shared" si="35"/>
        <v>-0.12655938119495436</v>
      </c>
      <c r="AK97">
        <f t="shared" si="49"/>
        <v>-8.268546238070465E-2</v>
      </c>
      <c r="AL97">
        <f t="shared" si="26"/>
        <v>-0.20924484357935</v>
      </c>
      <c r="AN97">
        <f t="shared" si="36"/>
        <v>0</v>
      </c>
      <c r="AO97">
        <f t="shared" si="36"/>
        <v>0</v>
      </c>
      <c r="AP97">
        <f t="shared" si="36"/>
        <v>-2.7024210469711547E-21</v>
      </c>
      <c r="AQ97">
        <f t="shared" si="36"/>
        <v>-2.2312028956966465E-16</v>
      </c>
      <c r="AR97">
        <f t="shared" si="36"/>
        <v>-2.2312299199071161E-16</v>
      </c>
      <c r="AS97">
        <f t="shared" si="36"/>
        <v>-7.6505833949451725E-6</v>
      </c>
      <c r="AT97">
        <f t="shared" si="36"/>
        <v>-4.9983811513642481E-6</v>
      </c>
      <c r="AU97">
        <f t="shared" si="23"/>
        <v>-1.2648964546532544E-5</v>
      </c>
      <c r="AW97">
        <v>94</v>
      </c>
      <c r="AX97">
        <f>IF(Z97&gt;0, (R97*SUMPRODUCT(K97:$K$98, X97:$X$98)-K97*$AZ$3)/Z97, 0)</f>
        <v>-1.1795878679971031E+18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5.3973699671292156E-5</v>
      </c>
      <c r="L98" s="2">
        <v>95</v>
      </c>
      <c r="M98">
        <v>1</v>
      </c>
      <c r="Q98" s="4">
        <f t="shared" si="48"/>
        <v>50</v>
      </c>
      <c r="R98">
        <f t="shared" si="28"/>
        <v>500000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-1.054661509957969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-4.4704660779054368E-13</v>
      </c>
      <c r="AI98">
        <f t="shared" si="34"/>
        <v>-4.4704660779054368E-13</v>
      </c>
      <c r="AJ98">
        <f t="shared" si="35"/>
        <v>-1.054661509957969</v>
      </c>
      <c r="AK98">
        <f t="shared" si="49"/>
        <v>-7.3826305697057837E-2</v>
      </c>
      <c r="AL98">
        <f t="shared" si="26"/>
        <v>-1.1284878156554738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-2.4128759347956741E-17</v>
      </c>
      <c r="AR98">
        <f t="shared" si="36"/>
        <v>-2.4128759347956741E-17</v>
      </c>
      <c r="AS98">
        <f t="shared" si="36"/>
        <v>-5.692398359334292E-5</v>
      </c>
      <c r="AT98">
        <f t="shared" si="36"/>
        <v>-3.9846788515340049E-6</v>
      </c>
      <c r="AU98">
        <f t="shared" si="36"/>
        <v>-6.0908662444901051E-5</v>
      </c>
      <c r="AW98">
        <v>95</v>
      </c>
    </row>
    <row r="100" spans="5:50" x14ac:dyDescent="0.25">
      <c r="AN100" s="8">
        <f t="shared" ref="AN100:AU100" si="50">SUM(AN3:AN98)</f>
        <v>34622.646099414313</v>
      </c>
      <c r="AO100" s="8">
        <f t="shared" si="50"/>
        <v>-3462.2646099414314</v>
      </c>
      <c r="AP100" s="8">
        <f t="shared" si="50"/>
        <v>-3018.5499450409143</v>
      </c>
      <c r="AQ100" s="8">
        <f t="shared" si="50"/>
        <v>-17446.683629199655</v>
      </c>
      <c r="AR100" s="8">
        <f t="shared" si="50"/>
        <v>10695.147915232325</v>
      </c>
      <c r="AS100" s="8">
        <f t="shared" si="50"/>
        <v>-2791.7908858981382</v>
      </c>
      <c r="AT100" s="8">
        <f t="shared" si="50"/>
        <v>1028.2627749754756</v>
      </c>
      <c r="AU100" s="8">
        <f t="shared" si="50"/>
        <v>8931.6198043096465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97275-1E14-4712-99E9-60722C3305F9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'S.35.04.D'!C3*(1+C12)</f>
        <v>75058.007352849309</v>
      </c>
      <c r="K3">
        <v>1</v>
      </c>
      <c r="L3" s="2">
        <v>0</v>
      </c>
      <c r="O3">
        <f>$C$3</f>
        <v>75058.007352849309</v>
      </c>
      <c r="P3">
        <f>O3*C5</f>
        <v>7505.8007352849309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75058.007352849309</v>
      </c>
      <c r="AF3">
        <f t="shared" ref="AF3:AG34" si="4">-$Z3*P3</f>
        <v>-7505.8007352849309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65032.298413564371</v>
      </c>
      <c r="AJ3">
        <f t="shared" ref="AJ3:AJ66" si="7">AB3-AC3</f>
        <v>0</v>
      </c>
      <c r="AL3">
        <f t="shared" ref="AL3:AL34" si="8">SUM(AI3:AK3)</f>
        <v>65032.298413564371</v>
      </c>
      <c r="AN3">
        <f t="shared" ref="AN3:AU34" si="9">AE3*$K3</f>
        <v>75058.007352849309</v>
      </c>
      <c r="AO3">
        <f t="shared" si="9"/>
        <v>-7505.8007352849309</v>
      </c>
      <c r="AP3">
        <f t="shared" si="9"/>
        <v>-2519.9082039999998</v>
      </c>
      <c r="AQ3">
        <f t="shared" si="9"/>
        <v>0</v>
      </c>
      <c r="AR3">
        <f t="shared" si="9"/>
        <v>65032.298413564371</v>
      </c>
      <c r="AS3">
        <f t="shared" si="9"/>
        <v>0</v>
      </c>
      <c r="AT3">
        <f t="shared" si="9"/>
        <v>0</v>
      </c>
      <c r="AU3">
        <f t="shared" si="9"/>
        <v>65032.298413564371</v>
      </c>
      <c r="AW3">
        <v>0</v>
      </c>
      <c r="AX3">
        <f>IF(Z3&gt;0, (R3*SUMPRODUCT(K3:$K$98, X3:$X$98)-K3*$AZ$3)/Z3, 0)</f>
        <v>0</v>
      </c>
      <c r="AZ3">
        <f>C6*SUMPRODUCT(X4:X89, K4:K89)/1</f>
        <v>31391.597812256539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1.947287E-3</v>
      </c>
      <c r="R4">
        <f t="shared" si="0"/>
        <v>500000</v>
      </c>
      <c r="S4">
        <f t="shared" si="1"/>
        <v>2131.120104075781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2105.6590005609178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-973.64350000000002</v>
      </c>
      <c r="AI4">
        <f t="shared" si="6"/>
        <v>-973.64350000000002</v>
      </c>
      <c r="AJ4">
        <f t="shared" si="7"/>
        <v>-2105.6590005609178</v>
      </c>
      <c r="AK4">
        <f>G4*SUM(AB4, AE4:AF4)</f>
        <v>0</v>
      </c>
      <c r="AL4">
        <f t="shared" si="8"/>
        <v>-3079.3025005609179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-908.33426625618063</v>
      </c>
      <c r="AR4">
        <f t="shared" si="9"/>
        <v>-908.33426625618063</v>
      </c>
      <c r="AS4">
        <f t="shared" si="9"/>
        <v>-1964.4173902051662</v>
      </c>
      <c r="AT4">
        <f t="shared" si="9"/>
        <v>0</v>
      </c>
      <c r="AU4">
        <f t="shared" si="9"/>
        <v>-2872.751656461347</v>
      </c>
      <c r="AW4">
        <v>1</v>
      </c>
      <c r="AX4">
        <f>IF(Z4&gt;0, (R4*SUMPRODUCT(K4:$K$98, X4:$X$98)-K4*$AZ$3)/Z4, 0)</f>
        <v>2131.120104075781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1.9819680000000002E-3</v>
      </c>
      <c r="Q5" s="4">
        <f t="shared" ref="Q5:Q68" si="21">$C$8</f>
        <v>50</v>
      </c>
      <c r="R5">
        <f t="shared" si="0"/>
        <v>500000</v>
      </c>
      <c r="S5">
        <f t="shared" si="1"/>
        <v>3728.7489763679328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2105.6590005609178</v>
      </c>
      <c r="AC5">
        <f t="shared" si="2"/>
        <v>3640.0565691941301</v>
      </c>
      <c r="AE5">
        <f t="shared" si="3"/>
        <v>0</v>
      </c>
      <c r="AF5">
        <f t="shared" si="4"/>
        <v>0</v>
      </c>
      <c r="AG5">
        <f t="shared" si="4"/>
        <v>-48.810694850526041</v>
      </c>
      <c r="AH5">
        <f t="shared" si="5"/>
        <v>-979.14442973959217</v>
      </c>
      <c r="AI5">
        <f t="shared" si="6"/>
        <v>-1027.9551245901182</v>
      </c>
      <c r="AJ5">
        <f t="shared" si="7"/>
        <v>-1534.3975686332124</v>
      </c>
      <c r="AK5">
        <f>G5*SUM(AB5, AE5:AF5)</f>
        <v>86.332019022997628</v>
      </c>
      <c r="AL5">
        <f t="shared" si="8"/>
        <v>-2476.0206742003334</v>
      </c>
      <c r="AN5">
        <f t="shared" si="9"/>
        <v>0</v>
      </c>
      <c r="AO5">
        <f t="shared" si="9"/>
        <v>0</v>
      </c>
      <c r="AP5">
        <f t="shared" si="9"/>
        <v>-41.738416514843131</v>
      </c>
      <c r="AQ5">
        <f t="shared" si="9"/>
        <v>-837.27425232954272</v>
      </c>
      <c r="AR5">
        <f t="shared" si="9"/>
        <v>-879.01266884438587</v>
      </c>
      <c r="AS5">
        <f t="shared" si="9"/>
        <v>-1312.0756632352143</v>
      </c>
      <c r="AT5">
        <f t="shared" si="9"/>
        <v>73.823201648406808</v>
      </c>
      <c r="AU5">
        <f t="shared" si="9"/>
        <v>-2117.2651304311939</v>
      </c>
      <c r="AW5">
        <v>2</v>
      </c>
      <c r="AX5">
        <f>IF(Z5&gt;0, (R5*SUMPRODUCT(K5:$K$98, X5:$X$98)-K5*$AZ$3)/Z5, 0)</f>
        <v>3728.7489763679328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2.0299509999999999E-3</v>
      </c>
      <c r="Q6" s="4">
        <f t="shared" si="21"/>
        <v>50</v>
      </c>
      <c r="R6">
        <f t="shared" si="0"/>
        <v>500000</v>
      </c>
      <c r="S6">
        <f t="shared" si="1"/>
        <v>5630.2377305466625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3640.0565691941301</v>
      </c>
      <c r="AC6">
        <f t="shared" si="2"/>
        <v>5430.1959000702554</v>
      </c>
      <c r="AE6">
        <f t="shared" si="3"/>
        <v>0</v>
      </c>
      <c r="AF6">
        <f t="shared" si="4"/>
        <v>0</v>
      </c>
      <c r="AG6">
        <f t="shared" si="4"/>
        <v>-48.223504583198263</v>
      </c>
      <c r="AH6">
        <f t="shared" si="5"/>
        <v>-990.83318822520187</v>
      </c>
      <c r="AI6">
        <f t="shared" si="6"/>
        <v>-1039.0566928084002</v>
      </c>
      <c r="AJ6">
        <f t="shared" si="7"/>
        <v>-1790.1393308761253</v>
      </c>
      <c r="AK6">
        <f>G6*SUM(AB6, AE6:AF6)</f>
        <v>212.94330929785662</v>
      </c>
      <c r="AL6">
        <f t="shared" si="8"/>
        <v>-2616.2527143866687</v>
      </c>
      <c r="AN6">
        <f t="shared" si="9"/>
        <v>0</v>
      </c>
      <c r="AO6">
        <f t="shared" si="9"/>
        <v>0</v>
      </c>
      <c r="AP6">
        <f t="shared" si="9"/>
        <v>-37.200095091882702</v>
      </c>
      <c r="AQ6">
        <f t="shared" si="9"/>
        <v>-764.33865893299344</v>
      </c>
      <c r="AR6">
        <f t="shared" si="9"/>
        <v>-801.5387540248762</v>
      </c>
      <c r="AS6">
        <f t="shared" si="9"/>
        <v>-1380.9314339943926</v>
      </c>
      <c r="AT6">
        <f t="shared" si="9"/>
        <v>164.26660450183084</v>
      </c>
      <c r="AU6">
        <f t="shared" si="9"/>
        <v>-2018.2035835174377</v>
      </c>
      <c r="AW6">
        <v>3</v>
      </c>
      <c r="AX6">
        <f>IF(Z6&gt;0, (R6*SUMPRODUCT(K6:$K$98, X6:$X$98)-K6*$AZ$3)/Z6, 0)</f>
        <v>5630.2377305466625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2.0855349999999999E-3</v>
      </c>
      <c r="Q7" s="4">
        <f t="shared" si="21"/>
        <v>50</v>
      </c>
      <c r="R7">
        <f t="shared" si="0"/>
        <v>500000</v>
      </c>
      <c r="S7">
        <f t="shared" si="1"/>
        <v>7188.4615825740029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5430.1959000702554</v>
      </c>
      <c r="AC7">
        <f t="shared" si="2"/>
        <v>6849.2665080882325</v>
      </c>
      <c r="AE7">
        <f t="shared" si="3"/>
        <v>0</v>
      </c>
      <c r="AF7">
        <f t="shared" si="4"/>
        <v>0</v>
      </c>
      <c r="AG7">
        <f t="shared" si="4"/>
        <v>-47.640697730735361</v>
      </c>
      <c r="AH7">
        <f t="shared" si="5"/>
        <v>-1005.7180663092039</v>
      </c>
      <c r="AI7">
        <f t="shared" si="6"/>
        <v>-1053.3587640399392</v>
      </c>
      <c r="AJ7">
        <f t="shared" si="7"/>
        <v>-1419.0706080179771</v>
      </c>
      <c r="AK7">
        <f>G7*SUM(AB7, AE7:AF7)</f>
        <v>266.62261869344951</v>
      </c>
      <c r="AL7">
        <f t="shared" si="8"/>
        <v>-2205.8067533644667</v>
      </c>
      <c r="AN7">
        <f t="shared" si="9"/>
        <v>0</v>
      </c>
      <c r="AO7">
        <f t="shared" si="9"/>
        <v>0</v>
      </c>
      <c r="AP7">
        <f t="shared" si="9"/>
        <v>-33.436913875576771</v>
      </c>
      <c r="AQ7">
        <f t="shared" si="9"/>
        <v>-705.86935053634431</v>
      </c>
      <c r="AR7">
        <f t="shared" si="9"/>
        <v>-739.30626441192101</v>
      </c>
      <c r="AS7">
        <f t="shared" si="9"/>
        <v>-995.98334961092644</v>
      </c>
      <c r="AT7">
        <f t="shared" si="9"/>
        <v>187.1307088935032</v>
      </c>
      <c r="AU7">
        <f t="shared" si="9"/>
        <v>-1548.1589051293442</v>
      </c>
      <c r="AW7">
        <v>4</v>
      </c>
      <c r="AX7">
        <f>IF(Z7&gt;0, (R7*SUMPRODUCT(K7:$K$98, X7:$X$98)-K7*$AZ$3)/Z7, 0)</f>
        <v>7188.4615825740029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2.1420699999999998E-3</v>
      </c>
      <c r="Q8" s="4">
        <f t="shared" si="21"/>
        <v>50</v>
      </c>
      <c r="R8">
        <f t="shared" si="0"/>
        <v>500000</v>
      </c>
      <c r="S8">
        <f t="shared" si="1"/>
        <v>8084.777386292727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6849.2665080882325</v>
      </c>
      <c r="AC8">
        <f t="shared" si="2"/>
        <v>7609.754842822229</v>
      </c>
      <c r="AE8">
        <f t="shared" si="3"/>
        <v>0</v>
      </c>
      <c r="AF8">
        <f t="shared" si="4"/>
        <v>0</v>
      </c>
      <c r="AG8">
        <f t="shared" si="4"/>
        <v>-47.062241044039929</v>
      </c>
      <c r="AH8">
        <f t="shared" si="5"/>
        <v>-1020.4970938807627</v>
      </c>
      <c r="AI8">
        <f t="shared" si="6"/>
        <v>-1067.5593349248027</v>
      </c>
      <c r="AJ8">
        <f t="shared" si="7"/>
        <v>-760.48833473399645</v>
      </c>
      <c r="AK8">
        <f t="shared" ref="AK8:AK71" si="22">G8*SUM(AB8:AB8, AE8:AF8)</f>
        <v>145.88937662227934</v>
      </c>
      <c r="AL8">
        <f t="shared" si="8"/>
        <v>-1682.1582930365198</v>
      </c>
      <c r="AN8">
        <f t="shared" si="9"/>
        <v>0</v>
      </c>
      <c r="AO8">
        <f t="shared" si="9"/>
        <v>0</v>
      </c>
      <c r="AP8">
        <f t="shared" si="9"/>
        <v>-30.832559065355689</v>
      </c>
      <c r="AQ8">
        <f t="shared" si="9"/>
        <v>-668.57285639369672</v>
      </c>
      <c r="AR8">
        <f t="shared" si="9"/>
        <v>-699.40541545905239</v>
      </c>
      <c r="AS8">
        <f t="shared" si="9"/>
        <v>-498.22959933544047</v>
      </c>
      <c r="AT8">
        <f t="shared" si="9"/>
        <v>95.578593835025302</v>
      </c>
      <c r="AU8">
        <f t="shared" si="9"/>
        <v>-1102.0564209594677</v>
      </c>
      <c r="AW8">
        <v>5</v>
      </c>
      <c r="AX8">
        <f>IF(Z8&gt;0, (R8*SUMPRODUCT(K8:$K$98, X8:$X$98)-K8*$AZ$3)/Z8, 0)</f>
        <v>8084.777386292727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2.2014550000000002E-3</v>
      </c>
      <c r="Q9" s="4">
        <f t="shared" si="21"/>
        <v>50</v>
      </c>
      <c r="R9">
        <f t="shared" si="0"/>
        <v>500000</v>
      </c>
      <c r="S9">
        <f t="shared" si="1"/>
        <v>8636.5921092575372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7609.754842822229</v>
      </c>
      <c r="AC9">
        <f t="shared" si="2"/>
        <v>8029.9601643555188</v>
      </c>
      <c r="AE9">
        <f t="shared" si="3"/>
        <v>0</v>
      </c>
      <c r="AF9">
        <f t="shared" si="4"/>
        <v>0</v>
      </c>
      <c r="AG9">
        <f t="shared" si="4"/>
        <v>-46.488013227741924</v>
      </c>
      <c r="AH9">
        <f t="shared" si="5"/>
        <v>-1036.0540585760693</v>
      </c>
      <c r="AI9">
        <f t="shared" si="6"/>
        <v>-1082.5420718038113</v>
      </c>
      <c r="AJ9">
        <f t="shared" si="7"/>
        <v>-420.20532153328986</v>
      </c>
      <c r="AK9">
        <f t="shared" si="22"/>
        <v>44.897553572651148</v>
      </c>
      <c r="AL9">
        <f t="shared" si="8"/>
        <v>-1457.8498397644501</v>
      </c>
      <c r="AN9">
        <f t="shared" si="9"/>
        <v>0</v>
      </c>
      <c r="AO9">
        <f t="shared" si="9"/>
        <v>0</v>
      </c>
      <c r="AP9">
        <f t="shared" si="9"/>
        <v>-28.843978580722517</v>
      </c>
      <c r="AQ9">
        <f t="shared" si="9"/>
        <v>-642.83067825762487</v>
      </c>
      <c r="AR9">
        <f t="shared" si="9"/>
        <v>-671.67465683834735</v>
      </c>
      <c r="AS9">
        <f t="shared" si="9"/>
        <v>-260.72082784942364</v>
      </c>
      <c r="AT9">
        <f t="shared" si="9"/>
        <v>27.85716109725206</v>
      </c>
      <c r="AU9">
        <f t="shared" si="9"/>
        <v>-904.53832359051898</v>
      </c>
      <c r="AW9">
        <v>6</v>
      </c>
      <c r="AX9">
        <f>IF(Z9&gt;0, (R9*SUMPRODUCT(K9:$K$98, X9:$X$98)-K9*$AZ$3)/Z9, 0)</f>
        <v>8636.5921092575372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2.2708170000000001E-3</v>
      </c>
      <c r="Q10" s="4">
        <f t="shared" si="21"/>
        <v>50</v>
      </c>
      <c r="R10">
        <f t="shared" si="0"/>
        <v>500000</v>
      </c>
      <c r="S10">
        <f t="shared" si="1"/>
        <v>9132.4177795939395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8029.9601643555188</v>
      </c>
      <c r="AC10">
        <f t="shared" si="2"/>
        <v>8386.768164641453</v>
      </c>
      <c r="AE10">
        <f t="shared" si="3"/>
        <v>0</v>
      </c>
      <c r="AF10">
        <f t="shared" si="4"/>
        <v>0</v>
      </c>
      <c r="AG10">
        <f t="shared" si="4"/>
        <v>-45.917567324730726</v>
      </c>
      <c r="AH10">
        <f t="shared" si="5"/>
        <v>-1055.6577073378126</v>
      </c>
      <c r="AI10">
        <f t="shared" si="6"/>
        <v>-1101.5752746625433</v>
      </c>
      <c r="AJ10">
        <f t="shared" si="7"/>
        <v>-356.80800028593421</v>
      </c>
      <c r="AK10">
        <f t="shared" si="22"/>
        <v>32.922836673857631</v>
      </c>
      <c r="AL10">
        <f t="shared" si="8"/>
        <v>-1425.4604382746199</v>
      </c>
      <c r="AN10">
        <f t="shared" si="9"/>
        <v>0</v>
      </c>
      <c r="AO10">
        <f t="shared" si="9"/>
        <v>0</v>
      </c>
      <c r="AP10">
        <f t="shared" si="9"/>
        <v>-27.027833600233901</v>
      </c>
      <c r="AQ10">
        <f t="shared" si="9"/>
        <v>-621.37744909155276</v>
      </c>
      <c r="AR10">
        <f t="shared" si="9"/>
        <v>-648.40528269178674</v>
      </c>
      <c r="AS10">
        <f t="shared" si="9"/>
        <v>-210.02304392041296</v>
      </c>
      <c r="AT10">
        <f t="shared" si="9"/>
        <v>19.37892190533028</v>
      </c>
      <c r="AU10">
        <f t="shared" si="9"/>
        <v>-839.0494047068695</v>
      </c>
      <c r="AW10">
        <v>7</v>
      </c>
      <c r="AX10">
        <f>IF(Z10&gt;0, (R10*SUMPRODUCT(K10:$K$98, X10:$X$98)-K10*$AZ$3)/Z10, 0)</f>
        <v>9132.4177795939395</v>
      </c>
    </row>
    <row r="11" spans="1:52" x14ac:dyDescent="0.25">
      <c r="A11" t="s">
        <v>33</v>
      </c>
      <c r="C11" s="12">
        <f>AU91</f>
        <v>28701.569519852175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2.3392280000000001E-3</v>
      </c>
      <c r="Q11" s="4">
        <f t="shared" si="21"/>
        <v>50</v>
      </c>
      <c r="R11">
        <f t="shared" si="0"/>
        <v>500000</v>
      </c>
      <c r="S11">
        <f t="shared" si="1"/>
        <v>9575.7671896817428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8386.768164641453</v>
      </c>
      <c r="AC11">
        <f t="shared" si="2"/>
        <v>8685.4085246046488</v>
      </c>
      <c r="AE11">
        <f t="shared" si="3"/>
        <v>0</v>
      </c>
      <c r="AF11">
        <f t="shared" si="4"/>
        <v>0</v>
      </c>
      <c r="AG11">
        <f t="shared" si="4"/>
        <v>-45.350979992305525</v>
      </c>
      <c r="AH11">
        <f t="shared" si="5"/>
        <v>-1074.1165917789522</v>
      </c>
      <c r="AI11">
        <f t="shared" si="6"/>
        <v>-1119.4675717712578</v>
      </c>
      <c r="AJ11">
        <f t="shared" si="7"/>
        <v>-298.64035996319581</v>
      </c>
      <c r="AK11">
        <f t="shared" si="22"/>
        <v>20.128243595139484</v>
      </c>
      <c r="AL11">
        <f t="shared" si="8"/>
        <v>-1397.979688139314</v>
      </c>
      <c r="AN11">
        <f t="shared" si="9"/>
        <v>0</v>
      </c>
      <c r="AO11">
        <f t="shared" si="9"/>
        <v>0</v>
      </c>
      <c r="AP11">
        <f t="shared" si="9"/>
        <v>-25.365194791994067</v>
      </c>
      <c r="AQ11">
        <f t="shared" si="9"/>
        <v>-600.76268659262598</v>
      </c>
      <c r="AR11">
        <f t="shared" si="9"/>
        <v>-626.12788138462008</v>
      </c>
      <c r="AS11">
        <f t="shared" si="9"/>
        <v>-167.03213259124527</v>
      </c>
      <c r="AT11">
        <f t="shared" si="9"/>
        <v>11.257900484136034</v>
      </c>
      <c r="AU11">
        <f t="shared" si="9"/>
        <v>-781.90211349172932</v>
      </c>
      <c r="AW11">
        <v>8</v>
      </c>
      <c r="AX11">
        <f>IF(Z11&gt;0, (R11*SUMPRODUCT(K11:$K$98, X11:$X$98)-K11*$AZ$3)/Z11, 0)</f>
        <v>9575.7671896817428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2.4176169999999999E-3</v>
      </c>
      <c r="Q12" s="4">
        <f t="shared" si="21"/>
        <v>50</v>
      </c>
      <c r="R12">
        <f t="shared" si="0"/>
        <v>500000</v>
      </c>
      <c r="S12">
        <f t="shared" si="1"/>
        <v>9999.6694229830355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8685.4085246046488</v>
      </c>
      <c r="AC12">
        <f t="shared" si="2"/>
        <v>8957.2696618998525</v>
      </c>
      <c r="AE12">
        <f t="shared" si="3"/>
        <v>0</v>
      </c>
      <c r="AF12">
        <f t="shared" si="4"/>
        <v>0</v>
      </c>
      <c r="AG12">
        <f t="shared" si="4"/>
        <v>-44.787828892186411</v>
      </c>
      <c r="AH12">
        <f t="shared" si="5"/>
        <v>-1096.413001960577</v>
      </c>
      <c r="AI12">
        <f t="shared" si="6"/>
        <v>-1141.2008308527634</v>
      </c>
      <c r="AJ12">
        <f t="shared" si="7"/>
        <v>-271.86113729520366</v>
      </c>
      <c r="AK12">
        <f t="shared" si="22"/>
        <v>19.976439606590692</v>
      </c>
      <c r="AL12">
        <f t="shared" si="8"/>
        <v>-1393.0855285413763</v>
      </c>
      <c r="AN12">
        <f t="shared" si="9"/>
        <v>0</v>
      </c>
      <c r="AO12">
        <f t="shared" si="9"/>
        <v>0</v>
      </c>
      <c r="AP12">
        <f t="shared" si="9"/>
        <v>-23.805207182302279</v>
      </c>
      <c r="AQ12">
        <f t="shared" si="9"/>
        <v>-582.75516618299264</v>
      </c>
      <c r="AR12">
        <f t="shared" si="9"/>
        <v>-606.56037336529482</v>
      </c>
      <c r="AS12">
        <f t="shared" si="9"/>
        <v>-144.49708454739786</v>
      </c>
      <c r="AT12">
        <f t="shared" si="9"/>
        <v>10.617690014498621</v>
      </c>
      <c r="AU12">
        <f t="shared" si="9"/>
        <v>-740.43976789819408</v>
      </c>
      <c r="AW12">
        <v>9</v>
      </c>
      <c r="AX12">
        <f>IF(Z12&gt;0, (R12*SUMPRODUCT(K12:$K$98, X12:$X$98)-K12*$AZ$3)/Z12, 0)</f>
        <v>9999.6694229830355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2.502181E-3</v>
      </c>
      <c r="Q13" s="4">
        <f t="shared" si="21"/>
        <v>50</v>
      </c>
      <c r="R13">
        <f t="shared" si="0"/>
        <v>500000</v>
      </c>
      <c r="S13">
        <f t="shared" si="1"/>
        <v>10399.827049547932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8957.2696618998525</v>
      </c>
      <c r="AC13">
        <f t="shared" si="2"/>
        <v>9199.2467518977028</v>
      </c>
      <c r="AE13">
        <f t="shared" si="3"/>
        <v>0</v>
      </c>
      <c r="AF13">
        <f t="shared" si="4"/>
        <v>0</v>
      </c>
      <c r="AG13">
        <f t="shared" si="4"/>
        <v>-44.227883348779265</v>
      </c>
      <c r="AH13">
        <f t="shared" si="5"/>
        <v>-1120.6725448527989</v>
      </c>
      <c r="AI13">
        <f t="shared" si="6"/>
        <v>-1164.9004282015781</v>
      </c>
      <c r="AJ13">
        <f t="shared" si="7"/>
        <v>-241.97708999785027</v>
      </c>
      <c r="AK13">
        <f t="shared" si="22"/>
        <v>17.914539323799705</v>
      </c>
      <c r="AL13">
        <f t="shared" si="8"/>
        <v>-1388.9629788756286</v>
      </c>
      <c r="AN13">
        <f t="shared" si="9"/>
        <v>0</v>
      </c>
      <c r="AO13">
        <f t="shared" si="9"/>
        <v>0</v>
      </c>
      <c r="AP13">
        <f t="shared" si="9"/>
        <v>-22.345618035519614</v>
      </c>
      <c r="AQ13">
        <f t="shared" si="9"/>
        <v>-566.20662654582031</v>
      </c>
      <c r="AR13">
        <f t="shared" si="9"/>
        <v>-588.55224458133989</v>
      </c>
      <c r="AS13">
        <f t="shared" si="9"/>
        <v>-122.25607958215251</v>
      </c>
      <c r="AT13">
        <f t="shared" si="9"/>
        <v>9.0511103562222139</v>
      </c>
      <c r="AU13">
        <f t="shared" si="9"/>
        <v>-701.75721380727009</v>
      </c>
      <c r="AW13">
        <v>10</v>
      </c>
      <c r="AX13">
        <f>IF(Z13&gt;0, (R13*SUMPRODUCT(K13:$K$98, X13:$X$98)-K13*$AZ$3)/Z13, 0)</f>
        <v>10399.827049547932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2.5943469999999999E-3</v>
      </c>
      <c r="Q14" s="4">
        <f t="shared" si="21"/>
        <v>50</v>
      </c>
      <c r="R14">
        <f t="shared" si="0"/>
        <v>500000</v>
      </c>
      <c r="S14">
        <f t="shared" si="1"/>
        <v>10778.513352903705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9199.2467518977028</v>
      </c>
      <c r="AC14">
        <f t="shared" si="2"/>
        <v>9414.1393923624128</v>
      </c>
      <c r="AE14">
        <f t="shared" si="3"/>
        <v>0</v>
      </c>
      <c r="AF14">
        <f t="shared" si="4"/>
        <v>0</v>
      </c>
      <c r="AG14">
        <f t="shared" si="4"/>
        <v>-43.670862038809219</v>
      </c>
      <c r="AH14">
        <f t="shared" si="5"/>
        <v>-1147.4247648225542</v>
      </c>
      <c r="AI14">
        <f t="shared" si="6"/>
        <v>-1191.0956268613634</v>
      </c>
      <c r="AJ14">
        <f t="shared" si="7"/>
        <v>-214.89264046470998</v>
      </c>
      <c r="AK14">
        <f t="shared" si="22"/>
        <v>16.558644153415866</v>
      </c>
      <c r="AL14">
        <f t="shared" si="8"/>
        <v>-1389.4296231726576</v>
      </c>
      <c r="AN14">
        <f t="shared" si="9"/>
        <v>0</v>
      </c>
      <c r="AO14">
        <f t="shared" si="9"/>
        <v>0</v>
      </c>
      <c r="AP14">
        <f t="shared" si="9"/>
        <v>-20.977552356009525</v>
      </c>
      <c r="AQ14">
        <f t="shared" si="9"/>
        <v>-551.17215358049236</v>
      </c>
      <c r="AR14">
        <f t="shared" si="9"/>
        <v>-572.14970593650185</v>
      </c>
      <c r="AS14">
        <f t="shared" si="9"/>
        <v>-103.22492860945832</v>
      </c>
      <c r="AT14">
        <f t="shared" si="9"/>
        <v>7.954040943000444</v>
      </c>
      <c r="AU14">
        <f t="shared" si="9"/>
        <v>-667.4205936029598</v>
      </c>
      <c r="AW14">
        <v>11</v>
      </c>
      <c r="AX14">
        <f>IF(Z14&gt;0, (R14*SUMPRODUCT(K14:$K$98, X14:$X$98)-K14*$AZ$3)/Z14, 0)</f>
        <v>10778.513352903705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2.6922130000000002E-3</v>
      </c>
      <c r="Q15" s="4">
        <f t="shared" si="21"/>
        <v>50</v>
      </c>
      <c r="R15">
        <f t="shared" si="0"/>
        <v>500000</v>
      </c>
      <c r="S15">
        <f t="shared" si="1"/>
        <v>11175.375418905691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9414.1393923624128</v>
      </c>
      <c r="AC15">
        <f t="shared" si="2"/>
        <v>9636.8798474497071</v>
      </c>
      <c r="AE15">
        <f t="shared" si="3"/>
        <v>0</v>
      </c>
      <c r="AF15">
        <f t="shared" si="4"/>
        <v>0</v>
      </c>
      <c r="AG15">
        <f t="shared" si="4"/>
        <v>-43.116582155919033</v>
      </c>
      <c r="AH15">
        <f t="shared" si="5"/>
        <v>-1175.7126250208869</v>
      </c>
      <c r="AI15">
        <f t="shared" si="6"/>
        <v>-1218.829207176806</v>
      </c>
      <c r="AJ15">
        <f t="shared" si="7"/>
        <v>-222.74045508729432</v>
      </c>
      <c r="AK15">
        <f t="shared" si="22"/>
        <v>38.597971508685895</v>
      </c>
      <c r="AL15">
        <f t="shared" si="8"/>
        <v>-1402.9716907554143</v>
      </c>
      <c r="AN15">
        <f t="shared" si="9"/>
        <v>0</v>
      </c>
      <c r="AO15">
        <f t="shared" si="9"/>
        <v>0</v>
      </c>
      <c r="AP15">
        <f t="shared" si="9"/>
        <v>-19.648326338381935</v>
      </c>
      <c r="AQ15">
        <f t="shared" si="9"/>
        <v>-535.7749659522766</v>
      </c>
      <c r="AR15">
        <f t="shared" si="9"/>
        <v>-555.42329229065854</v>
      </c>
      <c r="AS15">
        <f t="shared" si="9"/>
        <v>-101.50334120846038</v>
      </c>
      <c r="AT15">
        <f t="shared" si="9"/>
        <v>17.589185002181758</v>
      </c>
      <c r="AU15">
        <f t="shared" si="9"/>
        <v>-639.3374484969371</v>
      </c>
      <c r="AW15">
        <v>12</v>
      </c>
      <c r="AX15">
        <f>IF(Z15&gt;0, (R15*SUMPRODUCT(K15:$K$98, X15:$X$98)-K15*$AZ$3)/Z15, 0)</f>
        <v>11175.375418905691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2.807183E-3</v>
      </c>
      <c r="Q16" s="4">
        <f t="shared" si="21"/>
        <v>50</v>
      </c>
      <c r="R16">
        <f t="shared" si="0"/>
        <v>500000</v>
      </c>
      <c r="S16">
        <f t="shared" si="1"/>
        <v>11598.67894429125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9636.8798474497071</v>
      </c>
      <c r="AC16">
        <f t="shared" si="2"/>
        <v>9873.8116075669677</v>
      </c>
      <c r="AE16">
        <f t="shared" si="3"/>
        <v>0</v>
      </c>
      <c r="AF16">
        <f t="shared" si="4"/>
        <v>0</v>
      </c>
      <c r="AG16">
        <f t="shared" si="4"/>
        <v>-42.564380197913643</v>
      </c>
      <c r="AH16">
        <f t="shared" si="5"/>
        <v>-1210.3613644619927</v>
      </c>
      <c r="AI16">
        <f t="shared" si="6"/>
        <v>-1252.9257446599063</v>
      </c>
      <c r="AJ16">
        <f t="shared" si="7"/>
        <v>-236.93176011726064</v>
      </c>
      <c r="AK16">
        <f t="shared" si="22"/>
        <v>68.421846916892918</v>
      </c>
      <c r="AL16">
        <f t="shared" si="8"/>
        <v>-1421.435657860274</v>
      </c>
      <c r="AN16">
        <f t="shared" si="9"/>
        <v>0</v>
      </c>
      <c r="AO16">
        <f t="shared" si="9"/>
        <v>0</v>
      </c>
      <c r="AP16">
        <f t="shared" si="9"/>
        <v>-18.348960956695262</v>
      </c>
      <c r="AQ16">
        <f t="shared" si="9"/>
        <v>-521.77133360664106</v>
      </c>
      <c r="AR16">
        <f t="shared" si="9"/>
        <v>-540.1202945633363</v>
      </c>
      <c r="AS16">
        <f t="shared" si="9"/>
        <v>-102.13825728409877</v>
      </c>
      <c r="AT16">
        <f t="shared" si="9"/>
        <v>29.495784781205082</v>
      </c>
      <c r="AU16">
        <f t="shared" si="9"/>
        <v>-612.76276706623003</v>
      </c>
      <c r="AW16">
        <v>13</v>
      </c>
      <c r="AX16">
        <f>IF(Z16&gt;0, (R16*SUMPRODUCT(K16:$K$98, X16:$X$98)-K16*$AZ$3)/Z16, 0)</f>
        <v>11598.67894429125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2.939255E-3</v>
      </c>
      <c r="Q17" s="4">
        <f t="shared" si="21"/>
        <v>50</v>
      </c>
      <c r="R17">
        <f t="shared" si="0"/>
        <v>500000</v>
      </c>
      <c r="S17">
        <f t="shared" si="1"/>
        <v>12095.640625616361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9873.8116075669677</v>
      </c>
      <c r="AC17">
        <f t="shared" si="2"/>
        <v>10163.635113779461</v>
      </c>
      <c r="AE17">
        <f t="shared" si="3"/>
        <v>0</v>
      </c>
      <c r="AF17">
        <f t="shared" si="4"/>
        <v>0</v>
      </c>
      <c r="AG17">
        <f t="shared" si="4"/>
        <v>-42.013628828615893</v>
      </c>
      <c r="AH17">
        <f t="shared" si="5"/>
        <v>-1251.0756731861866</v>
      </c>
      <c r="AI17">
        <f t="shared" si="6"/>
        <v>-1293.0893020148026</v>
      </c>
      <c r="AJ17">
        <f t="shared" si="7"/>
        <v>-289.82350621249316</v>
      </c>
      <c r="AK17">
        <f t="shared" si="22"/>
        <v>136.25860018442415</v>
      </c>
      <c r="AL17">
        <f t="shared" si="8"/>
        <v>-1446.6542080428717</v>
      </c>
      <c r="AN17">
        <f t="shared" si="9"/>
        <v>0</v>
      </c>
      <c r="AO17">
        <f t="shared" si="9"/>
        <v>0</v>
      </c>
      <c r="AP17">
        <f t="shared" si="9"/>
        <v>-17.02532343663427</v>
      </c>
      <c r="AQ17">
        <f t="shared" si="9"/>
        <v>-506.97758259796313</v>
      </c>
      <c r="AR17">
        <f t="shared" si="9"/>
        <v>-524.00290603459746</v>
      </c>
      <c r="AS17">
        <f t="shared" si="9"/>
        <v>-117.44614950866256</v>
      </c>
      <c r="AT17">
        <f t="shared" si="9"/>
        <v>55.216528632318116</v>
      </c>
      <c r="AU17">
        <f t="shared" si="9"/>
        <v>-586.23252691094194</v>
      </c>
      <c r="AW17">
        <v>14</v>
      </c>
      <c r="AX17">
        <f>IF(Z17&gt;0, (R17*SUMPRODUCT(K17:$K$98, X17:$X$98)-K17*$AZ$3)/Z17, 0)</f>
        <v>12095.640625616361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3.7729310000000002E-3</v>
      </c>
      <c r="Q18" s="4">
        <f t="shared" si="21"/>
        <v>50</v>
      </c>
      <c r="R18">
        <f t="shared" si="0"/>
        <v>500000</v>
      </c>
      <c r="S18">
        <f t="shared" si="1"/>
        <v>12678.440862373125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10163.635113779461</v>
      </c>
      <c r="AC18">
        <f t="shared" si="2"/>
        <v>10506.618368622734</v>
      </c>
      <c r="AE18">
        <f t="shared" si="3"/>
        <v>0</v>
      </c>
      <c r="AF18">
        <f t="shared" si="4"/>
        <v>0</v>
      </c>
      <c r="AG18">
        <f t="shared" si="4"/>
        <v>-41.434978017699756</v>
      </c>
      <c r="AH18">
        <f t="shared" si="5"/>
        <v>-1585.1452262997859</v>
      </c>
      <c r="AI18">
        <f t="shared" si="6"/>
        <v>-1626.5802043174856</v>
      </c>
      <c r="AJ18">
        <f t="shared" si="7"/>
        <v>-342.98325484327324</v>
      </c>
      <c r="AK18">
        <f t="shared" si="22"/>
        <v>219.53451845763638</v>
      </c>
      <c r="AL18">
        <f t="shared" si="8"/>
        <v>-1750.0289407031225</v>
      </c>
      <c r="AN18">
        <f t="shared" si="9"/>
        <v>0</v>
      </c>
      <c r="AO18">
        <f t="shared" si="9"/>
        <v>0</v>
      </c>
      <c r="AP18">
        <f t="shared" si="9"/>
        <v>-15.668938812699537</v>
      </c>
      <c r="AQ18">
        <f t="shared" si="9"/>
        <v>-599.4342159304216</v>
      </c>
      <c r="AR18">
        <f t="shared" si="9"/>
        <v>-615.10315474312108</v>
      </c>
      <c r="AS18">
        <f t="shared" si="9"/>
        <v>-129.70161662989403</v>
      </c>
      <c r="AT18">
        <f t="shared" si="9"/>
        <v>83.018577577590435</v>
      </c>
      <c r="AU18">
        <f t="shared" si="9"/>
        <v>-661.78619379542465</v>
      </c>
      <c r="AW18">
        <v>15</v>
      </c>
      <c r="AX18">
        <f>IF(Z18&gt;0, (R18*SUMPRODUCT(K18:$K$98, X18:$X$98)-K18*$AZ$3)/Z18, 0)</f>
        <v>12678.440862373125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4.6883589999999996E-3</v>
      </c>
      <c r="Q19" s="4">
        <f t="shared" si="21"/>
        <v>50</v>
      </c>
      <c r="R19">
        <f t="shared" si="0"/>
        <v>500000</v>
      </c>
      <c r="S19">
        <f t="shared" si="1"/>
        <v>13113.566839698751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10506.618368622734</v>
      </c>
      <c r="AC19">
        <f t="shared" si="2"/>
        <v>10707.585635890095</v>
      </c>
      <c r="AE19">
        <f t="shared" si="3"/>
        <v>0</v>
      </c>
      <c r="AF19">
        <f t="shared" si="4"/>
        <v>0</v>
      </c>
      <c r="AG19">
        <f t="shared" si="4"/>
        <v>-40.826366185418671</v>
      </c>
      <c r="AH19">
        <f t="shared" si="5"/>
        <v>-1942.6205210408477</v>
      </c>
      <c r="AI19">
        <f t="shared" si="6"/>
        <v>-1983.4468872262664</v>
      </c>
      <c r="AJ19">
        <f t="shared" si="7"/>
        <v>-200.96726726736051</v>
      </c>
      <c r="AK19">
        <f t="shared" si="22"/>
        <v>234.29758962028697</v>
      </c>
      <c r="AL19">
        <f t="shared" si="8"/>
        <v>-1950.1165648733399</v>
      </c>
      <c r="AN19">
        <f t="shared" si="9"/>
        <v>0</v>
      </c>
      <c r="AO19">
        <f t="shared" si="9"/>
        <v>0</v>
      </c>
      <c r="AP19">
        <f t="shared" si="9"/>
        <v>-14.397825062267621</v>
      </c>
      <c r="AQ19">
        <f t="shared" si="9"/>
        <v>-685.08449410583955</v>
      </c>
      <c r="AR19">
        <f t="shared" si="9"/>
        <v>-699.48231916810721</v>
      </c>
      <c r="AS19">
        <f t="shared" si="9"/>
        <v>-70.873110386955346</v>
      </c>
      <c r="AT19">
        <f t="shared" si="9"/>
        <v>82.62738085832089</v>
      </c>
      <c r="AU19">
        <f t="shared" si="9"/>
        <v>-687.72804869674167</v>
      </c>
      <c r="AW19">
        <v>16</v>
      </c>
      <c r="AX19">
        <f>IF(Z19&gt;0, (R19*SUMPRODUCT(K19:$K$98, X19:$X$98)-K19*$AZ$3)/Z19, 0)</f>
        <v>13113.566839698751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5.6712799999999999E-3</v>
      </c>
      <c r="Q20" s="4">
        <f t="shared" si="21"/>
        <v>50</v>
      </c>
      <c r="R20">
        <f t="shared" si="0"/>
        <v>500000</v>
      </c>
      <c r="S20">
        <f t="shared" si="1"/>
        <v>13179.370164492886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10707.585635890095</v>
      </c>
      <c r="AC20">
        <f t="shared" si="2"/>
        <v>10592.6722547439</v>
      </c>
      <c r="AE20">
        <f t="shared" si="3"/>
        <v>0</v>
      </c>
      <c r="AF20">
        <f t="shared" si="4"/>
        <v>0</v>
      </c>
      <c r="AG20">
        <f t="shared" si="4"/>
        <v>-40.186564769544447</v>
      </c>
      <c r="AH20">
        <f t="shared" si="5"/>
        <v>-2315.3775402004121</v>
      </c>
      <c r="AI20">
        <f t="shared" si="6"/>
        <v>-2355.5641049699566</v>
      </c>
      <c r="AJ20">
        <f t="shared" si="7"/>
        <v>114.9133811461943</v>
      </c>
      <c r="AK20">
        <f t="shared" si="22"/>
        <v>46.042618234327406</v>
      </c>
      <c r="AL20">
        <f t="shared" si="8"/>
        <v>-2194.6081055894347</v>
      </c>
      <c r="AN20">
        <f t="shared" si="9"/>
        <v>0</v>
      </c>
      <c r="AO20">
        <f t="shared" si="9"/>
        <v>0</v>
      </c>
      <c r="AP20">
        <f t="shared" si="9"/>
        <v>-13.442277069454434</v>
      </c>
      <c r="AQ20">
        <f t="shared" si="9"/>
        <v>-774.48636364542472</v>
      </c>
      <c r="AR20">
        <f t="shared" si="9"/>
        <v>-787.92864071487918</v>
      </c>
      <c r="AS20">
        <f t="shared" si="9"/>
        <v>38.438157558707793</v>
      </c>
      <c r="AT20">
        <f t="shared" si="9"/>
        <v>15.401108177775702</v>
      </c>
      <c r="AU20">
        <f t="shared" si="9"/>
        <v>-734.08937497839554</v>
      </c>
      <c r="AW20">
        <v>17</v>
      </c>
      <c r="AX20">
        <f>IF(Z20&gt;0, (R20*SUMPRODUCT(K20:$K$98, X20:$X$98)-K20*$AZ$3)/Z20, 0)</f>
        <v>13179.370164492886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6.8024940000000001E-3</v>
      </c>
      <c r="Q21" s="4">
        <f t="shared" si="21"/>
        <v>50</v>
      </c>
      <c r="R21">
        <f t="shared" si="0"/>
        <v>500000</v>
      </c>
      <c r="S21">
        <f t="shared" si="1"/>
        <v>13076.527433283849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10592.6722547439</v>
      </c>
      <c r="AC21">
        <f t="shared" si="2"/>
        <v>10333.41988039476</v>
      </c>
      <c r="AE21">
        <f t="shared" si="3"/>
        <v>0</v>
      </c>
      <c r="AF21">
        <f t="shared" si="4"/>
        <v>0</v>
      </c>
      <c r="AG21">
        <f t="shared" si="4"/>
        <v>-39.511330256123564</v>
      </c>
      <c r="AH21">
        <f t="shared" si="5"/>
        <v>-2733.6886572543749</v>
      </c>
      <c r="AI21">
        <f t="shared" si="6"/>
        <v>-2773.1999875104984</v>
      </c>
      <c r="AJ21">
        <f t="shared" si="7"/>
        <v>259.25237434914015</v>
      </c>
      <c r="AK21">
        <f t="shared" si="22"/>
        <v>16.94827560759024</v>
      </c>
      <c r="AL21">
        <f t="shared" si="8"/>
        <v>-2496.9993375537679</v>
      </c>
      <c r="AN21">
        <f t="shared" si="9"/>
        <v>0</v>
      </c>
      <c r="AO21">
        <f t="shared" si="9"/>
        <v>0</v>
      </c>
      <c r="AP21">
        <f t="shared" si="9"/>
        <v>-12.567909176158796</v>
      </c>
      <c r="AQ21">
        <f t="shared" si="9"/>
        <v>-869.54173746007405</v>
      </c>
      <c r="AR21">
        <f t="shared" si="9"/>
        <v>-882.10964663623281</v>
      </c>
      <c r="AS21">
        <f t="shared" si="9"/>
        <v>82.463948275154323</v>
      </c>
      <c r="AT21">
        <f t="shared" si="9"/>
        <v>5.3909698091141776</v>
      </c>
      <c r="AU21">
        <f t="shared" si="9"/>
        <v>-794.25472855196426</v>
      </c>
      <c r="AW21">
        <v>18</v>
      </c>
      <c r="AX21">
        <f>IF(Z21&gt;0, (R21*SUMPRODUCT(K21:$K$98, X21:$X$98)-K21*$AZ$3)/Z21, 0)</f>
        <v>13076.527433283849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8.090557E-3</v>
      </c>
      <c r="Q22" s="4">
        <f t="shared" si="21"/>
        <v>50</v>
      </c>
      <c r="R22">
        <f t="shared" si="0"/>
        <v>500000</v>
      </c>
      <c r="S22">
        <f t="shared" si="1"/>
        <v>13049.905593045725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10333.41988039476</v>
      </c>
      <c r="AC22">
        <f t="shared" si="2"/>
        <v>10125.825848839411</v>
      </c>
      <c r="AE22">
        <f t="shared" si="3"/>
        <v>0</v>
      </c>
      <c r="AF22">
        <f t="shared" si="4"/>
        <v>0</v>
      </c>
      <c r="AG22">
        <f t="shared" si="4"/>
        <v>-38.796548283979341</v>
      </c>
      <c r="AH22">
        <f t="shared" si="5"/>
        <v>-3196.6866958299229</v>
      </c>
      <c r="AI22">
        <f t="shared" si="6"/>
        <v>-3235.4832441139024</v>
      </c>
      <c r="AJ22">
        <f t="shared" si="7"/>
        <v>207.59403155534892</v>
      </c>
      <c r="AK22">
        <f t="shared" si="22"/>
        <v>217.00181748828999</v>
      </c>
      <c r="AL22">
        <f t="shared" si="8"/>
        <v>-2810.8873950702637</v>
      </c>
      <c r="AN22">
        <f t="shared" si="9"/>
        <v>0</v>
      </c>
      <c r="AO22">
        <f t="shared" si="9"/>
        <v>0</v>
      </c>
      <c r="AP22">
        <f t="shared" si="9"/>
        <v>-11.522454434021169</v>
      </c>
      <c r="AQ22">
        <f t="shared" si="9"/>
        <v>-949.40602764272421</v>
      </c>
      <c r="AR22">
        <f t="shared" si="9"/>
        <v>-960.92848207674547</v>
      </c>
      <c r="AS22">
        <f t="shared" si="9"/>
        <v>61.654783097263604</v>
      </c>
      <c r="AT22">
        <f t="shared" si="9"/>
        <v>64.44886632198444</v>
      </c>
      <c r="AU22">
        <f t="shared" si="9"/>
        <v>-834.8248326574975</v>
      </c>
      <c r="AW22">
        <v>19</v>
      </c>
      <c r="AX22">
        <f>IF(Z22&gt;0, (R22*SUMPRODUCT(K22:$K$98, X22:$X$98)-K22*$AZ$3)/Z22, 0)</f>
        <v>13049.905593045725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9.5159809999999997E-3</v>
      </c>
      <c r="Q23" s="4">
        <f t="shared" si="21"/>
        <v>50</v>
      </c>
      <c r="R23">
        <f t="shared" si="0"/>
        <v>500000</v>
      </c>
      <c r="S23">
        <f t="shared" si="1"/>
        <v>13374.732581731174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10125.825848839411</v>
      </c>
      <c r="AC23">
        <f t="shared" si="2"/>
        <v>10175.334870348679</v>
      </c>
      <c r="AE23">
        <f t="shared" si="3"/>
        <v>0</v>
      </c>
      <c r="AF23">
        <f t="shared" si="4"/>
        <v>0</v>
      </c>
      <c r="AG23">
        <f t="shared" si="4"/>
        <v>-38.039395584803621</v>
      </c>
      <c r="AH23">
        <f t="shared" si="5"/>
        <v>-3691.8721633593</v>
      </c>
      <c r="AI23">
        <f t="shared" si="6"/>
        <v>-3729.9115589441035</v>
      </c>
      <c r="AJ23">
        <f t="shared" si="7"/>
        <v>-49.509021509267768</v>
      </c>
      <c r="AK23">
        <f t="shared" si="22"/>
        <v>708.80780941875889</v>
      </c>
      <c r="AL23">
        <f t="shared" si="8"/>
        <v>-3070.6127710346123</v>
      </c>
      <c r="AN23">
        <f t="shared" si="9"/>
        <v>0</v>
      </c>
      <c r="AO23">
        <f t="shared" si="9"/>
        <v>0</v>
      </c>
      <c r="AP23">
        <f t="shared" si="9"/>
        <v>-10.08712717161915</v>
      </c>
      <c r="AQ23">
        <f t="shared" si="9"/>
        <v>-978.99515595992148</v>
      </c>
      <c r="AR23">
        <f t="shared" si="9"/>
        <v>-989.08228313154052</v>
      </c>
      <c r="AS23">
        <f t="shared" si="9"/>
        <v>-13.128594406634551</v>
      </c>
      <c r="AT23">
        <f t="shared" si="9"/>
        <v>187.95867820518427</v>
      </c>
      <c r="AU23">
        <f t="shared" si="9"/>
        <v>-814.25219933299081</v>
      </c>
      <c r="AW23">
        <v>20</v>
      </c>
      <c r="AX23">
        <f>IF(Z23&gt;0, (R23*SUMPRODUCT(K23:$K$98, X23:$X$98)-K23*$AZ$3)/Z23, 0)</f>
        <v>13374.732581731174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1.1135328E-2</v>
      </c>
      <c r="Q24" s="4">
        <f t="shared" si="21"/>
        <v>50</v>
      </c>
      <c r="R24">
        <f t="shared" si="0"/>
        <v>500000</v>
      </c>
      <c r="S24">
        <f t="shared" si="1"/>
        <v>13546.547911222038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10175.334870348679</v>
      </c>
      <c r="AC24">
        <f t="shared" si="2"/>
        <v>10088.228151131614</v>
      </c>
      <c r="AE24">
        <f t="shared" si="3"/>
        <v>0</v>
      </c>
      <c r="AF24">
        <f t="shared" si="4"/>
        <v>0</v>
      </c>
      <c r="AG24">
        <f t="shared" si="4"/>
        <v>-37.235420482197043</v>
      </c>
      <c r="AH24">
        <f t="shared" si="5"/>
        <v>-4235.8114675854013</v>
      </c>
      <c r="AI24">
        <f t="shared" si="6"/>
        <v>-4273.046888067598</v>
      </c>
      <c r="AJ24">
        <f t="shared" si="7"/>
        <v>87.106719217064892</v>
      </c>
      <c r="AK24">
        <f t="shared" si="22"/>
        <v>712.27344092440762</v>
      </c>
      <c r="AL24">
        <f t="shared" si="8"/>
        <v>-3473.6667279261255</v>
      </c>
      <c r="AN24">
        <f t="shared" si="9"/>
        <v>0</v>
      </c>
      <c r="AO24">
        <f t="shared" si="9"/>
        <v>0</v>
      </c>
      <c r="AP24">
        <f t="shared" si="9"/>
        <v>-8.8160110984547018</v>
      </c>
      <c r="AQ24">
        <f t="shared" si="9"/>
        <v>-1002.8881217293886</v>
      </c>
      <c r="AR24">
        <f t="shared" si="9"/>
        <v>-1011.7041328278432</v>
      </c>
      <c r="AS24">
        <f t="shared" si="9"/>
        <v>20.623744634085309</v>
      </c>
      <c r="AT24">
        <f t="shared" si="9"/>
        <v>168.64078554790058</v>
      </c>
      <c r="AU24">
        <f t="shared" si="9"/>
        <v>-822.43960264585724</v>
      </c>
      <c r="AW24">
        <v>21</v>
      </c>
      <c r="AX24">
        <f>IF(Z24&gt;0, (R24*SUMPRODUCT(K24:$K$98, X24:$X$98)-K24*$AZ$3)/Z24, 0)</f>
        <v>13546.547911222038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1.2969985999999999E-2</v>
      </c>
      <c r="Q25" s="4">
        <f t="shared" si="21"/>
        <v>50</v>
      </c>
      <c r="R25">
        <f t="shared" si="0"/>
        <v>500000</v>
      </c>
      <c r="S25">
        <f t="shared" si="1"/>
        <v>13581.137264824823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10088.228151131614</v>
      </c>
      <c r="AC25">
        <f t="shared" si="2"/>
        <v>9881.6689907797772</v>
      </c>
      <c r="AE25">
        <f t="shared" si="3"/>
        <v>0</v>
      </c>
      <c r="AF25">
        <f t="shared" si="4"/>
        <v>0</v>
      </c>
      <c r="AG25">
        <f t="shared" si="4"/>
        <v>-36.380123395016859</v>
      </c>
      <c r="AH25">
        <f t="shared" si="5"/>
        <v>-4829.4288235820886</v>
      </c>
      <c r="AI25">
        <f t="shared" si="6"/>
        <v>-4865.8089469771057</v>
      </c>
      <c r="AJ25">
        <f t="shared" si="7"/>
        <v>206.55916035183691</v>
      </c>
      <c r="AK25">
        <f t="shared" si="22"/>
        <v>706.17597057921307</v>
      </c>
      <c r="AL25">
        <f t="shared" si="8"/>
        <v>-3953.073816046056</v>
      </c>
      <c r="AN25">
        <f t="shared" si="9"/>
        <v>0</v>
      </c>
      <c r="AO25">
        <f t="shared" si="9"/>
        <v>0</v>
      </c>
      <c r="AP25">
        <f t="shared" si="9"/>
        <v>-7.6906316490601352</v>
      </c>
      <c r="AQ25">
        <f t="shared" si="9"/>
        <v>-1020.92446895359</v>
      </c>
      <c r="AR25">
        <f t="shared" si="9"/>
        <v>-1028.6151006026503</v>
      </c>
      <c r="AS25">
        <f t="shared" si="9"/>
        <v>43.665888616054488</v>
      </c>
      <c r="AT25">
        <f t="shared" si="9"/>
        <v>149.28314591385234</v>
      </c>
      <c r="AU25">
        <f t="shared" si="9"/>
        <v>-835.66606607274343</v>
      </c>
      <c r="AW25">
        <v>22</v>
      </c>
      <c r="AX25">
        <f>IF(Z25&gt;0, (R25*SUMPRODUCT(K25:$K$98, X25:$X$98)-K25*$AZ$3)/Z25, 0)</f>
        <v>13581.137264824823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1.4883069000000001E-2</v>
      </c>
      <c r="Q26" s="4">
        <f t="shared" si="21"/>
        <v>50</v>
      </c>
      <c r="R26">
        <f t="shared" si="0"/>
        <v>500000</v>
      </c>
      <c r="S26">
        <f t="shared" si="1"/>
        <v>13490.889987419801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9881.6689907797772</v>
      </c>
      <c r="AC26">
        <f t="shared" si="2"/>
        <v>9571.7525230561332</v>
      </c>
      <c r="AE26">
        <f t="shared" si="3"/>
        <v>0</v>
      </c>
      <c r="AF26">
        <f t="shared" si="4"/>
        <v>0</v>
      </c>
      <c r="AG26">
        <f t="shared" si="4"/>
        <v>-35.474874274350142</v>
      </c>
      <c r="AH26">
        <f t="shared" si="5"/>
        <v>-5414.4788671655024</v>
      </c>
      <c r="AI26">
        <f t="shared" si="6"/>
        <v>-5449.9537414398528</v>
      </c>
      <c r="AJ26">
        <f t="shared" si="7"/>
        <v>309.91646772364402</v>
      </c>
      <c r="AK26">
        <f t="shared" si="22"/>
        <v>691.71682935458443</v>
      </c>
      <c r="AL26">
        <f t="shared" si="8"/>
        <v>-4448.3204443616241</v>
      </c>
      <c r="AN26">
        <f t="shared" si="9"/>
        <v>0</v>
      </c>
      <c r="AO26">
        <f t="shared" si="9"/>
        <v>0</v>
      </c>
      <c r="AP26">
        <f t="shared" si="9"/>
        <v>-6.6957724384669532</v>
      </c>
      <c r="AQ26">
        <f t="shared" si="9"/>
        <v>-1021.9660847013016</v>
      </c>
      <c r="AR26">
        <f t="shared" si="9"/>
        <v>-1028.6618571397687</v>
      </c>
      <c r="AS26">
        <f t="shared" si="9"/>
        <v>58.495771592104475</v>
      </c>
      <c r="AT26">
        <f t="shared" si="9"/>
        <v>130.55940509886474</v>
      </c>
      <c r="AU26">
        <f t="shared" si="9"/>
        <v>-839.60668044879935</v>
      </c>
      <c r="AW26">
        <v>23</v>
      </c>
      <c r="AX26">
        <f>IF(Z26&gt;0, (R26*SUMPRODUCT(K26:$K$98, X26:$X$98)-K26*$AZ$3)/Z26, 0)</f>
        <v>13490.889987419801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1.6930661E-2</v>
      </c>
      <c r="Q27" s="4">
        <f t="shared" si="21"/>
        <v>50</v>
      </c>
      <c r="R27">
        <f t="shared" si="0"/>
        <v>500000</v>
      </c>
      <c r="S27">
        <f t="shared" si="1"/>
        <v>13303.512066098558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9571.7525230561332</v>
      </c>
      <c r="AC27">
        <f t="shared" si="2"/>
        <v>9184.6150108815782</v>
      </c>
      <c r="AE27">
        <f t="shared" si="3"/>
        <v>0</v>
      </c>
      <c r="AF27">
        <f t="shared" si="4"/>
        <v>0</v>
      </c>
      <c r="AG27">
        <f t="shared" si="4"/>
        <v>-34.519512461250002</v>
      </c>
      <c r="AH27">
        <f t="shared" si="5"/>
        <v>-6006.1307035664331</v>
      </c>
      <c r="AI27">
        <f t="shared" si="6"/>
        <v>-6040.6502160276832</v>
      </c>
      <c r="AJ27">
        <f t="shared" si="7"/>
        <v>387.13751217455501</v>
      </c>
      <c r="AK27">
        <f t="shared" si="22"/>
        <v>670.02267661392943</v>
      </c>
      <c r="AL27">
        <f t="shared" si="8"/>
        <v>-4983.4900272391988</v>
      </c>
      <c r="AN27">
        <f t="shared" si="9"/>
        <v>0</v>
      </c>
      <c r="AO27">
        <f t="shared" si="9"/>
        <v>0</v>
      </c>
      <c r="AP27">
        <f t="shared" si="9"/>
        <v>-5.8173668399941576</v>
      </c>
      <c r="AQ27">
        <f t="shared" si="9"/>
        <v>-1012.177261507387</v>
      </c>
      <c r="AR27">
        <f t="shared" si="9"/>
        <v>-1017.9946283473812</v>
      </c>
      <c r="AS27">
        <f t="shared" si="9"/>
        <v>65.241967955666155</v>
      </c>
      <c r="AT27">
        <f t="shared" si="9"/>
        <v>112.91491168519413</v>
      </c>
      <c r="AU27">
        <f t="shared" si="9"/>
        <v>-839.83774870652098</v>
      </c>
      <c r="AW27">
        <v>24</v>
      </c>
      <c r="AX27">
        <f>IF(Z27&gt;0, (R27*SUMPRODUCT(K27:$K$98, X27:$X$98)-K27*$AZ$3)/Z27, 0)</f>
        <v>13303.512066098558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1.9185959999999998E-2</v>
      </c>
      <c r="Q28" s="4">
        <f t="shared" si="21"/>
        <v>50</v>
      </c>
      <c r="R28">
        <f t="shared" si="0"/>
        <v>500000</v>
      </c>
      <c r="S28">
        <f t="shared" si="1"/>
        <v>13038.973863358309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9184.6150108815782</v>
      </c>
      <c r="AC28">
        <f t="shared" si="2"/>
        <v>8739.2489748444968</v>
      </c>
      <c r="AE28">
        <f t="shared" si="3"/>
        <v>0</v>
      </c>
      <c r="AF28">
        <f t="shared" si="4"/>
        <v>0</v>
      </c>
      <c r="AG28">
        <f t="shared" si="4"/>
        <v>-33.512027351336457</v>
      </c>
      <c r="AH28">
        <f t="shared" si="5"/>
        <v>-6622.89985301044</v>
      </c>
      <c r="AI28">
        <f t="shared" si="6"/>
        <v>-6656.4118803617766</v>
      </c>
      <c r="AJ28">
        <f t="shared" si="7"/>
        <v>445.36603603708136</v>
      </c>
      <c r="AK28">
        <f t="shared" si="22"/>
        <v>642.92305076171056</v>
      </c>
      <c r="AL28">
        <f t="shared" si="8"/>
        <v>-5568.122793562985</v>
      </c>
      <c r="AN28">
        <f t="shared" si="9"/>
        <v>0</v>
      </c>
      <c r="AO28">
        <f t="shared" si="9"/>
        <v>0</v>
      </c>
      <c r="AP28">
        <f t="shared" si="9"/>
        <v>-5.0424833965149656</v>
      </c>
      <c r="AQ28">
        <f t="shared" si="9"/>
        <v>-996.53363837012773</v>
      </c>
      <c r="AR28">
        <f t="shared" si="9"/>
        <v>-1001.5761217666427</v>
      </c>
      <c r="AS28">
        <f t="shared" si="9"/>
        <v>67.013279099603878</v>
      </c>
      <c r="AT28">
        <f t="shared" si="9"/>
        <v>96.73926243597991</v>
      </c>
      <c r="AU28">
        <f t="shared" si="9"/>
        <v>-837.82358023105894</v>
      </c>
      <c r="AW28">
        <v>25</v>
      </c>
      <c r="AX28">
        <f>IF(Z28&gt;0, (R28*SUMPRODUCT(K28:$K$98, X28:$X$98)-K28*$AZ$3)/Z28, 0)</f>
        <v>13038.973863358309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2.1884238E-2</v>
      </c>
      <c r="Q29" s="4">
        <f t="shared" si="21"/>
        <v>50</v>
      </c>
      <c r="R29">
        <f t="shared" si="0"/>
        <v>500000</v>
      </c>
      <c r="S29">
        <f t="shared" si="1"/>
        <v>12712.548308381554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8739.2489748444968</v>
      </c>
      <c r="AC29">
        <f t="shared" si="2"/>
        <v>8248.7967877871451</v>
      </c>
      <c r="AE29">
        <f t="shared" si="3"/>
        <v>0</v>
      </c>
      <c r="AF29">
        <f t="shared" si="4"/>
        <v>0</v>
      </c>
      <c r="AG29">
        <f t="shared" si="4"/>
        <v>-32.44352189540394</v>
      </c>
      <c r="AH29">
        <f t="shared" si="5"/>
        <v>-7333.8518241915663</v>
      </c>
      <c r="AI29">
        <f t="shared" si="6"/>
        <v>-7366.2953460869703</v>
      </c>
      <c r="AJ29">
        <f t="shared" si="7"/>
        <v>490.45218705735169</v>
      </c>
      <c r="AK29">
        <f t="shared" si="22"/>
        <v>611.74742823911481</v>
      </c>
      <c r="AL29">
        <f t="shared" si="8"/>
        <v>-6264.0957307905037</v>
      </c>
      <c r="AN29">
        <f t="shared" si="9"/>
        <v>0</v>
      </c>
      <c r="AO29">
        <f t="shared" si="9"/>
        <v>0</v>
      </c>
      <c r="AP29">
        <f t="shared" si="9"/>
        <v>-4.3586675498119956</v>
      </c>
      <c r="AQ29">
        <f t="shared" si="9"/>
        <v>-985.27595321769536</v>
      </c>
      <c r="AR29">
        <f t="shared" si="9"/>
        <v>-989.63462076750739</v>
      </c>
      <c r="AS29">
        <f t="shared" si="9"/>
        <v>65.890443070671623</v>
      </c>
      <c r="AT29">
        <f t="shared" si="9"/>
        <v>82.186011516971092</v>
      </c>
      <c r="AU29">
        <f t="shared" si="9"/>
        <v>-841.55816617986466</v>
      </c>
      <c r="AW29">
        <v>26</v>
      </c>
      <c r="AX29">
        <f>IF(Z29&gt;0, (R29*SUMPRODUCT(K29:$K$98, X29:$X$98)-K29*$AZ$3)/Z29, 0)</f>
        <v>12712.548308381554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2.4761703999999999E-2</v>
      </c>
      <c r="Q30" s="4">
        <f t="shared" si="21"/>
        <v>50</v>
      </c>
      <c r="R30">
        <f t="shared" si="0"/>
        <v>500000</v>
      </c>
      <c r="S30">
        <f t="shared" si="1"/>
        <v>12318.696266768367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8248.7967877871451</v>
      </c>
      <c r="AC30">
        <f t="shared" si="2"/>
        <v>7715.3792732415714</v>
      </c>
      <c r="AE30">
        <f t="shared" si="3"/>
        <v>0</v>
      </c>
      <c r="AF30">
        <f t="shared" si="4"/>
        <v>0</v>
      </c>
      <c r="AG30">
        <f t="shared" si="4"/>
        <v>-31.31572979055839</v>
      </c>
      <c r="AH30">
        <f t="shared" si="5"/>
        <v>-8033.5688589151123</v>
      </c>
      <c r="AI30">
        <f t="shared" si="6"/>
        <v>-8064.8845887056705</v>
      </c>
      <c r="AJ30">
        <f t="shared" si="7"/>
        <v>533.41751454557379</v>
      </c>
      <c r="AK30">
        <f t="shared" si="22"/>
        <v>577.41577514510027</v>
      </c>
      <c r="AL30">
        <f t="shared" si="8"/>
        <v>-6954.0512990149964</v>
      </c>
      <c r="AN30">
        <f t="shared" si="9"/>
        <v>0</v>
      </c>
      <c r="AO30">
        <f t="shared" si="9"/>
        <v>0</v>
      </c>
      <c r="AP30">
        <f t="shared" si="9"/>
        <v>-3.7563864630455588</v>
      </c>
      <c r="AQ30">
        <f t="shared" si="9"/>
        <v>-963.6431759183024</v>
      </c>
      <c r="AR30">
        <f t="shared" si="9"/>
        <v>-967.39956238134801</v>
      </c>
      <c r="AS30">
        <f t="shared" si="9"/>
        <v>63.984532507829911</v>
      </c>
      <c r="AT30">
        <f t="shared" si="9"/>
        <v>69.262214733950074</v>
      </c>
      <c r="AU30">
        <f t="shared" si="9"/>
        <v>-834.15281513956802</v>
      </c>
      <c r="AW30">
        <v>27</v>
      </c>
      <c r="AX30">
        <f>IF(Z30&gt;0, (R30*SUMPRODUCT(K30:$K$98, X30:$X$98)-K30*$AZ$3)/Z30, 0)</f>
        <v>12318.696266768367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2.7627288E-2</v>
      </c>
      <c r="Q31" s="4">
        <f t="shared" si="21"/>
        <v>50</v>
      </c>
      <c r="R31">
        <f t="shared" si="0"/>
        <v>500000</v>
      </c>
      <c r="S31">
        <f t="shared" si="1"/>
        <v>11870.931513745336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7715.3792732415714</v>
      </c>
      <c r="AC31">
        <f t="shared" si="2"/>
        <v>7155.1811318519467</v>
      </c>
      <c r="AE31">
        <f t="shared" si="3"/>
        <v>0</v>
      </c>
      <c r="AF31">
        <f t="shared" si="4"/>
        <v>0</v>
      </c>
      <c r="AG31">
        <f t="shared" si="4"/>
        <v>-30.137403806798869</v>
      </c>
      <c r="AH31">
        <f t="shared" si="5"/>
        <v>-8651.686858539364</v>
      </c>
      <c r="AI31">
        <f t="shared" si="6"/>
        <v>-8681.8242623461629</v>
      </c>
      <c r="AJ31">
        <f t="shared" si="7"/>
        <v>560.19814138962465</v>
      </c>
      <c r="AK31">
        <f t="shared" si="22"/>
        <v>540.07654912691009</v>
      </c>
      <c r="AL31">
        <f t="shared" si="8"/>
        <v>-7581.5495718296279</v>
      </c>
      <c r="AN31">
        <f t="shared" si="9"/>
        <v>0</v>
      </c>
      <c r="AO31">
        <f t="shared" si="9"/>
        <v>0</v>
      </c>
      <c r="AP31">
        <f t="shared" si="9"/>
        <v>-3.2277177033582514</v>
      </c>
      <c r="AQ31">
        <f t="shared" si="9"/>
        <v>-926.59616655233037</v>
      </c>
      <c r="AR31">
        <f t="shared" si="9"/>
        <v>-929.82388425568865</v>
      </c>
      <c r="AS31">
        <f t="shared" si="9"/>
        <v>59.997253577090369</v>
      </c>
      <c r="AT31">
        <f t="shared" si="9"/>
        <v>57.842229873573196</v>
      </c>
      <c r="AU31">
        <f t="shared" si="9"/>
        <v>-811.98440080502507</v>
      </c>
      <c r="AW31">
        <v>28</v>
      </c>
      <c r="AX31">
        <f>IF(Z31&gt;0, (R31*SUMPRODUCT(K31:$K$98, X31:$X$98)-K31*$AZ$3)/Z31, 0)</f>
        <v>11870.931513745336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3.0780427999999999E-2</v>
      </c>
      <c r="Q32" s="4">
        <f t="shared" si="21"/>
        <v>50</v>
      </c>
      <c r="R32">
        <f t="shared" si="0"/>
        <v>500000</v>
      </c>
      <c r="S32">
        <f t="shared" si="1"/>
        <v>11396.007002681352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7155.1811318519467</v>
      </c>
      <c r="AC32">
        <f t="shared" si="2"/>
        <v>6588.8037461287959</v>
      </c>
      <c r="AE32">
        <f t="shared" si="3"/>
        <v>0</v>
      </c>
      <c r="AF32">
        <f t="shared" si="4"/>
        <v>0</v>
      </c>
      <c r="AG32">
        <f t="shared" si="4"/>
        <v>-28.908387580748784</v>
      </c>
      <c r="AH32">
        <f t="shared" si="5"/>
        <v>-9276.421879820984</v>
      </c>
      <c r="AI32">
        <f t="shared" si="6"/>
        <v>-9305.3302674017323</v>
      </c>
      <c r="AJ32">
        <f t="shared" si="7"/>
        <v>566.37738572315084</v>
      </c>
      <c r="AK32">
        <f t="shared" si="22"/>
        <v>500.86267922963634</v>
      </c>
      <c r="AL32">
        <f t="shared" si="8"/>
        <v>-8238.090202448946</v>
      </c>
      <c r="AN32">
        <f t="shared" si="9"/>
        <v>0</v>
      </c>
      <c r="AO32">
        <f t="shared" si="9"/>
        <v>0</v>
      </c>
      <c r="AP32">
        <f t="shared" si="9"/>
        <v>-2.7643660660286828</v>
      </c>
      <c r="AQ32">
        <f t="shared" si="9"/>
        <v>-887.05832475485704</v>
      </c>
      <c r="AR32">
        <f t="shared" si="9"/>
        <v>-889.82269082088567</v>
      </c>
      <c r="AS32">
        <f t="shared" si="9"/>
        <v>54.159866968912496</v>
      </c>
      <c r="AT32">
        <f t="shared" si="9"/>
        <v>47.895019752836482</v>
      </c>
      <c r="AU32">
        <f t="shared" si="9"/>
        <v>-787.76780409913681</v>
      </c>
      <c r="AW32">
        <v>29</v>
      </c>
      <c r="AX32">
        <f>IF(Z32&gt;0, (R32*SUMPRODUCT(K32:$K$98, X32:$X$98)-K32*$AZ$3)/Z32, 0)</f>
        <v>11396.007002681352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3.4133669999999998E-2</v>
      </c>
      <c r="Q33" s="4">
        <f t="shared" si="21"/>
        <v>50</v>
      </c>
      <c r="R33">
        <f t="shared" si="0"/>
        <v>500000</v>
      </c>
      <c r="S33">
        <f t="shared" si="1"/>
        <v>10899.04548463928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6588.8037461287959</v>
      </c>
      <c r="AC33">
        <f t="shared" si="2"/>
        <v>6023.3693328285599</v>
      </c>
      <c r="AE33">
        <f t="shared" si="3"/>
        <v>0</v>
      </c>
      <c r="AF33">
        <f t="shared" si="4"/>
        <v>0</v>
      </c>
      <c r="AG33">
        <f t="shared" si="4"/>
        <v>-27.63255434302792</v>
      </c>
      <c r="AH33">
        <f t="shared" si="5"/>
        <v>-9867.4936191337729</v>
      </c>
      <c r="AI33">
        <f t="shared" si="6"/>
        <v>-9895.1261734768013</v>
      </c>
      <c r="AJ33">
        <f t="shared" si="7"/>
        <v>565.43441330023597</v>
      </c>
      <c r="AK33">
        <f t="shared" si="22"/>
        <v>461.21626222901574</v>
      </c>
      <c r="AL33">
        <f t="shared" si="8"/>
        <v>-8868.4754979475492</v>
      </c>
      <c r="AN33">
        <f t="shared" si="9"/>
        <v>0</v>
      </c>
      <c r="AO33">
        <f t="shared" si="9"/>
        <v>0</v>
      </c>
      <c r="AP33">
        <f t="shared" si="9"/>
        <v>-2.3592539699208701</v>
      </c>
      <c r="AQ33">
        <f t="shared" si="9"/>
        <v>-842.48177729483257</v>
      </c>
      <c r="AR33">
        <f t="shared" si="9"/>
        <v>-844.8410312647535</v>
      </c>
      <c r="AS33">
        <f t="shared" si="9"/>
        <v>48.276513555289448</v>
      </c>
      <c r="AT33">
        <f t="shared" si="9"/>
        <v>39.378418808046966</v>
      </c>
      <c r="AU33">
        <f t="shared" si="9"/>
        <v>-757.18609890141704</v>
      </c>
      <c r="AW33">
        <v>30</v>
      </c>
      <c r="AX33">
        <f>IF(Z33&gt;0, (R33*SUMPRODUCT(K33:$K$98, X33:$X$98)-K33*$AZ$3)/Z33, 0)</f>
        <v>10899.04548463928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3.7867151000000002E-2</v>
      </c>
      <c r="Q34" s="4">
        <f t="shared" si="21"/>
        <v>50</v>
      </c>
      <c r="R34">
        <f t="shared" si="0"/>
        <v>500000</v>
      </c>
      <c r="S34">
        <f t="shared" si="1"/>
        <v>10391.638729264763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6023.3693328285599</v>
      </c>
      <c r="AC34">
        <f t="shared" si="2"/>
        <v>5468.0517621896388</v>
      </c>
      <c r="AE34">
        <f t="shared" si="3"/>
        <v>0</v>
      </c>
      <c r="AF34">
        <f t="shared" si="4"/>
        <v>0</v>
      </c>
      <c r="AG34">
        <f t="shared" si="4"/>
        <v>-26.309862691774498</v>
      </c>
      <c r="AH34">
        <f t="shared" si="5"/>
        <v>-10463.661078231442</v>
      </c>
      <c r="AI34">
        <f t="shared" si="6"/>
        <v>-10489.970940923216</v>
      </c>
      <c r="AJ34">
        <f t="shared" si="7"/>
        <v>555.3175706389211</v>
      </c>
      <c r="AK34">
        <f t="shared" si="22"/>
        <v>421.63585329799923</v>
      </c>
      <c r="AL34">
        <f t="shared" si="8"/>
        <v>-9513.017516986296</v>
      </c>
      <c r="AN34">
        <f t="shared" si="9"/>
        <v>0</v>
      </c>
      <c r="AO34">
        <f t="shared" si="9"/>
        <v>0</v>
      </c>
      <c r="AP34">
        <f t="shared" si="9"/>
        <v>-2.0056457177636773</v>
      </c>
      <c r="AQ34">
        <f t="shared" si="9"/>
        <v>-797.66273505663446</v>
      </c>
      <c r="AR34">
        <f t="shared" si="9"/>
        <v>-799.66838077439809</v>
      </c>
      <c r="AS34">
        <f t="shared" si="9"/>
        <v>42.332805784618898</v>
      </c>
      <c r="AT34">
        <f t="shared" si="9"/>
        <v>32.142020409979196</v>
      </c>
      <c r="AU34">
        <f t="shared" ref="AU34:AU89" si="23">AL34*$K34</f>
        <v>-725.19355457979998</v>
      </c>
      <c r="AW34">
        <v>31</v>
      </c>
      <c r="AX34">
        <f>IF(Z34&gt;0, (R34*SUMPRODUCT(K34:$K$98, X34:$X$98)-K34*$AZ$3)/Z34, 0)</f>
        <v>10391.638729264763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4.2172894000000002E-2</v>
      </c>
      <c r="Q35" s="4">
        <f t="shared" si="21"/>
        <v>50</v>
      </c>
      <c r="R35">
        <f t="shared" si="0"/>
        <v>500000</v>
      </c>
      <c r="S35">
        <f t="shared" si="1"/>
        <v>9878.3853836949747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5468.0517621896388</v>
      </c>
      <c r="AC35">
        <f t="shared" si="2"/>
        <v>4926.7856402186435</v>
      </c>
      <c r="AE35">
        <f t="shared" si="3"/>
        <v>0</v>
      </c>
      <c r="AF35">
        <f t="shared" ref="AF35:AG66" si="24">-$Z35*P35</f>
        <v>0</v>
      </c>
      <c r="AG35">
        <f t="shared" si="24"/>
        <v>-24.937201014401992</v>
      </c>
      <c r="AH35">
        <f t="shared" si="5"/>
        <v>-11095.630504547607</v>
      </c>
      <c r="AI35">
        <f t="shared" ref="AI35:AI66" si="25">SUM(AE35:AH35)</f>
        <v>-11120.567705562009</v>
      </c>
      <c r="AJ35">
        <f t="shared" si="7"/>
        <v>541.2661219709953</v>
      </c>
      <c r="AK35">
        <f t="shared" si="22"/>
        <v>382.76362335327474</v>
      </c>
      <c r="AL35">
        <f t="shared" ref="AL35:AL89" si="26">SUM(AI35:AK35)</f>
        <v>-10196.53796023774</v>
      </c>
      <c r="AN35">
        <f t="shared" ref="AN35:AT66" si="27">AE35*$K35</f>
        <v>0</v>
      </c>
      <c r="AO35">
        <f t="shared" si="27"/>
        <v>0</v>
      </c>
      <c r="AP35">
        <f t="shared" si="27"/>
        <v>-1.6973262288653919</v>
      </c>
      <c r="AQ35">
        <f t="shared" si="27"/>
        <v>-755.21325229287038</v>
      </c>
      <c r="AR35">
        <f t="shared" si="27"/>
        <v>-756.91057852173583</v>
      </c>
      <c r="AS35">
        <f t="shared" si="27"/>
        <v>36.840749893584466</v>
      </c>
      <c r="AT35">
        <f t="shared" si="27"/>
        <v>26.052432147371317</v>
      </c>
      <c r="AU35">
        <f t="shared" si="23"/>
        <v>-694.01739648078001</v>
      </c>
      <c r="AW35">
        <v>32</v>
      </c>
      <c r="AX35">
        <f>IF(Z35&gt;0, (R35*SUMPRODUCT(K35:$K$98, X35:$X$98)-K35*$AZ$3)/Z35, 0)</f>
        <v>9878.3853836949747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4.6777600000000003E-2</v>
      </c>
      <c r="Q36" s="4">
        <f t="shared" si="21"/>
        <v>50</v>
      </c>
      <c r="R36">
        <f t="shared" si="0"/>
        <v>500000</v>
      </c>
      <c r="S36">
        <f t="shared" si="1"/>
        <v>9354.2724269180853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4926.7856402186435</v>
      </c>
      <c r="AC36">
        <f t="shared" si="2"/>
        <v>4400.4979353236613</v>
      </c>
      <c r="AE36">
        <f t="shared" si="3"/>
        <v>0</v>
      </c>
      <c r="AF36">
        <f t="shared" si="24"/>
        <v>0</v>
      </c>
      <c r="AG36">
        <f t="shared" si="24"/>
        <v>-23.521326590086684</v>
      </c>
      <c r="AH36">
        <f t="shared" si="5"/>
        <v>-11665.024141712909</v>
      </c>
      <c r="AI36">
        <f t="shared" si="25"/>
        <v>-11688.545468302997</v>
      </c>
      <c r="AJ36">
        <f t="shared" si="7"/>
        <v>526.2877048949822</v>
      </c>
      <c r="AK36">
        <f t="shared" si="22"/>
        <v>344.87499481530506</v>
      </c>
      <c r="AL36">
        <f t="shared" si="26"/>
        <v>-10817.38276859271</v>
      </c>
      <c r="AN36">
        <f t="shared" si="27"/>
        <v>0</v>
      </c>
      <c r="AO36">
        <f t="shared" si="27"/>
        <v>0</v>
      </c>
      <c r="AP36">
        <f t="shared" si="27"/>
        <v>-1.4294251064047894</v>
      </c>
      <c r="AQ36">
        <f t="shared" si="27"/>
        <v>-708.90042324440856</v>
      </c>
      <c r="AR36">
        <f t="shared" si="27"/>
        <v>-710.32984835081345</v>
      </c>
      <c r="AS36">
        <f t="shared" si="27"/>
        <v>31.983266576728823</v>
      </c>
      <c r="AT36">
        <f t="shared" si="27"/>
        <v>20.958553263232499</v>
      </c>
      <c r="AU36">
        <f t="shared" si="23"/>
        <v>-657.38802851085211</v>
      </c>
      <c r="AW36">
        <v>33</v>
      </c>
      <c r="AX36">
        <f>IF(Z36&gt;0, (R36*SUMPRODUCT(K36:$K$98, X36:$X$98)-K36*$AZ$3)/Z36, 0)</f>
        <v>9354.2724269180853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5.1668436999999998E-2</v>
      </c>
      <c r="Q37" s="4">
        <f t="shared" si="21"/>
        <v>50</v>
      </c>
      <c r="R37">
        <f t="shared" si="0"/>
        <v>500000</v>
      </c>
      <c r="S37">
        <f t="shared" si="1"/>
        <v>8826.1294729373531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4400.4979353236613</v>
      </c>
      <c r="AC37">
        <f t="shared" si="2"/>
        <v>3895.9953222559425</v>
      </c>
      <c r="AE37">
        <f t="shared" si="3"/>
        <v>0</v>
      </c>
      <c r="AF37">
        <f t="shared" si="24"/>
        <v>0</v>
      </c>
      <c r="AG37">
        <f t="shared" si="24"/>
        <v>-22.070803143109501</v>
      </c>
      <c r="AH37">
        <f t="shared" si="5"/>
        <v>-12153.101810763184</v>
      </c>
      <c r="AI37">
        <f t="shared" si="25"/>
        <v>-12175.172613906294</v>
      </c>
      <c r="AJ37">
        <f t="shared" si="7"/>
        <v>504.50261306771881</v>
      </c>
      <c r="AK37">
        <f t="shared" si="22"/>
        <v>308.03485547265632</v>
      </c>
      <c r="AL37">
        <f t="shared" si="26"/>
        <v>-11362.635145365917</v>
      </c>
      <c r="AN37">
        <f t="shared" si="27"/>
        <v>0</v>
      </c>
      <c r="AO37">
        <f t="shared" si="27"/>
        <v>0</v>
      </c>
      <c r="AP37">
        <f t="shared" si="27"/>
        <v>-1.197566691325221</v>
      </c>
      <c r="AQ37">
        <f t="shared" si="27"/>
        <v>-659.43000943298341</v>
      </c>
      <c r="AR37">
        <f t="shared" si="27"/>
        <v>-660.62757612430869</v>
      </c>
      <c r="AS37">
        <f t="shared" si="27"/>
        <v>27.374424083206037</v>
      </c>
      <c r="AT37">
        <f t="shared" si="27"/>
        <v>16.714039823983466</v>
      </c>
      <c r="AU37">
        <f t="shared" si="23"/>
        <v>-616.53911221711905</v>
      </c>
      <c r="AW37">
        <v>34</v>
      </c>
      <c r="AX37">
        <f>IF(Z37&gt;0, (R37*SUMPRODUCT(K37:$K$98, X37:$X$98)-K37*$AZ$3)/Z37, 0)</f>
        <v>8826.1294729373531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5.7177164000000003E-2</v>
      </c>
      <c r="Q38" s="4">
        <f t="shared" si="21"/>
        <v>50</v>
      </c>
      <c r="R38">
        <f t="shared" si="0"/>
        <v>500000</v>
      </c>
      <c r="S38">
        <f t="shared" si="1"/>
        <v>8303.4743133197499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3895.9953222559425</v>
      </c>
      <c r="AC38">
        <f t="shared" si="2"/>
        <v>3419.0633576235714</v>
      </c>
      <c r="AE38">
        <f t="shared" si="3"/>
        <v>0</v>
      </c>
      <c r="AF38">
        <f t="shared" si="24"/>
        <v>0</v>
      </c>
      <c r="AG38">
        <f t="shared" si="24"/>
        <v>-20.588149180753117</v>
      </c>
      <c r="AH38">
        <f t="shared" si="5"/>
        <v>-12619.459309252872</v>
      </c>
      <c r="AI38">
        <f t="shared" si="25"/>
        <v>-12640.047458433624</v>
      </c>
      <c r="AJ38">
        <f t="shared" si="7"/>
        <v>476.93196463237109</v>
      </c>
      <c r="AK38">
        <f t="shared" si="22"/>
        <v>272.719672557916</v>
      </c>
      <c r="AL38">
        <f t="shared" si="26"/>
        <v>-11890.395821243337</v>
      </c>
      <c r="AN38">
        <f t="shared" si="27"/>
        <v>0</v>
      </c>
      <c r="AO38">
        <f t="shared" si="27"/>
        <v>0</v>
      </c>
      <c r="AP38">
        <f t="shared" si="27"/>
        <v>-0.99742639044743664</v>
      </c>
      <c r="AQ38">
        <f t="shared" si="27"/>
        <v>-611.37024206106719</v>
      </c>
      <c r="AR38">
        <f t="shared" si="27"/>
        <v>-612.36766845151453</v>
      </c>
      <c r="AS38">
        <f t="shared" si="27"/>
        <v>23.105745144735206</v>
      </c>
      <c r="AT38">
        <f t="shared" si="27"/>
        <v>13.212348337642004</v>
      </c>
      <c r="AU38">
        <f t="shared" si="23"/>
        <v>-576.04957496913732</v>
      </c>
      <c r="AW38">
        <v>35</v>
      </c>
      <c r="AX38">
        <f>IF(Z38&gt;0, (R38*SUMPRODUCT(K38:$K$98, X38:$X$98)-K38*$AZ$3)/Z38, 0)</f>
        <v>8303.4743133197499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6.3388860000000005E-2</v>
      </c>
      <c r="Q39" s="4">
        <f t="shared" si="21"/>
        <v>50</v>
      </c>
      <c r="R39">
        <f t="shared" si="0"/>
        <v>500000</v>
      </c>
      <c r="S39">
        <f t="shared" si="1"/>
        <v>7785.8294012450388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3419.0633576235714</v>
      </c>
      <c r="AC39">
        <f t="shared" si="2"/>
        <v>2970.6377984201954</v>
      </c>
      <c r="AE39">
        <f t="shared" si="3"/>
        <v>0</v>
      </c>
      <c r="AF39">
        <f t="shared" si="24"/>
        <v>0</v>
      </c>
      <c r="AG39">
        <f t="shared" si="24"/>
        <v>-19.077208382867713</v>
      </c>
      <c r="AH39">
        <f t="shared" si="5"/>
        <v>-13050.593060778743</v>
      </c>
      <c r="AI39">
        <f t="shared" si="25"/>
        <v>-13069.67026916161</v>
      </c>
      <c r="AJ39">
        <f t="shared" si="7"/>
        <v>448.425559203376</v>
      </c>
      <c r="AK39">
        <f t="shared" si="22"/>
        <v>239.33443503365001</v>
      </c>
      <c r="AL39">
        <f t="shared" si="26"/>
        <v>-12381.910274924585</v>
      </c>
      <c r="AN39">
        <f t="shared" si="27"/>
        <v>0</v>
      </c>
      <c r="AO39">
        <f t="shared" si="27"/>
        <v>0</v>
      </c>
      <c r="AP39">
        <f t="shared" si="27"/>
        <v>-0.8252021470701647</v>
      </c>
      <c r="AQ39">
        <f t="shared" si="27"/>
        <v>-564.51537343194559</v>
      </c>
      <c r="AR39">
        <f t="shared" si="27"/>
        <v>-565.34057557901576</v>
      </c>
      <c r="AS39">
        <f t="shared" si="27"/>
        <v>19.397058879331688</v>
      </c>
      <c r="AT39">
        <f t="shared" si="27"/>
        <v>10.352630515634408</v>
      </c>
      <c r="AU39">
        <f t="shared" si="23"/>
        <v>-535.59088618404974</v>
      </c>
      <c r="AW39">
        <v>36</v>
      </c>
      <c r="AX39">
        <f>IF(Z39&gt;0, (R39*SUMPRODUCT(K39:$K$98, X39:$X$98)-K39*$AZ$3)/Z39, 0)</f>
        <v>7785.8294012450388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7.0498397000000004E-2</v>
      </c>
      <c r="Q40" s="4">
        <f t="shared" si="21"/>
        <v>50</v>
      </c>
      <c r="R40">
        <f t="shared" si="0"/>
        <v>500000</v>
      </c>
      <c r="S40">
        <f t="shared" si="1"/>
        <v>7273.0533397043646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2970.6377984201954</v>
      </c>
      <c r="AC40">
        <f t="shared" si="2"/>
        <v>2551.6087489683323</v>
      </c>
      <c r="AE40">
        <f t="shared" si="3"/>
        <v>0</v>
      </c>
      <c r="AF40">
        <f t="shared" si="24"/>
        <v>0</v>
      </c>
      <c r="AG40">
        <f t="shared" si="24"/>
        <v>-17.5415236888119</v>
      </c>
      <c r="AH40">
        <f t="shared" si="5"/>
        <v>-13449.126102271362</v>
      </c>
      <c r="AI40">
        <f t="shared" si="25"/>
        <v>-13466.667625960174</v>
      </c>
      <c r="AJ40">
        <f t="shared" si="7"/>
        <v>419.0290494518631</v>
      </c>
      <c r="AK40">
        <f t="shared" si="22"/>
        <v>207.94464588941369</v>
      </c>
      <c r="AL40">
        <f t="shared" si="26"/>
        <v>-12839.693930618896</v>
      </c>
      <c r="AN40">
        <f t="shared" si="27"/>
        <v>0</v>
      </c>
      <c r="AO40">
        <f t="shared" si="27"/>
        <v>0</v>
      </c>
      <c r="AP40">
        <f t="shared" si="27"/>
        <v>-0.67747740806255186</v>
      </c>
      <c r="AQ40">
        <f t="shared" si="27"/>
        <v>-519.42346936968625</v>
      </c>
      <c r="AR40">
        <f t="shared" si="27"/>
        <v>-520.10094677774873</v>
      </c>
      <c r="AS40">
        <f t="shared" si="27"/>
        <v>16.183469541281944</v>
      </c>
      <c r="AT40">
        <f t="shared" si="27"/>
        <v>8.0311039232867749</v>
      </c>
      <c r="AU40">
        <f t="shared" si="23"/>
        <v>-495.88637331318</v>
      </c>
      <c r="AW40">
        <v>37</v>
      </c>
      <c r="AX40">
        <f>IF(Z40&gt;0, (R40*SUMPRODUCT(K40:$K$98, X40:$X$98)-K40*$AZ$3)/Z40, 0)</f>
        <v>7273.0533397043646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7.8701599999999997E-2</v>
      </c>
      <c r="Q41" s="4">
        <f t="shared" si="21"/>
        <v>50</v>
      </c>
      <c r="R41">
        <f t="shared" si="0"/>
        <v>500000</v>
      </c>
      <c r="S41">
        <f t="shared" si="1"/>
        <v>6762.6140370435814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2551.6087489683323</v>
      </c>
      <c r="AC41">
        <f t="shared" si="2"/>
        <v>2162.0837831522895</v>
      </c>
      <c r="AE41">
        <f t="shared" si="3"/>
        <v>0</v>
      </c>
      <c r="AF41">
        <f t="shared" si="24"/>
        <v>0</v>
      </c>
      <c r="AG41">
        <f t="shared" si="24"/>
        <v>-15.985562471176381</v>
      </c>
      <c r="AH41">
        <f t="shared" si="5"/>
        <v>-13805.459807473986</v>
      </c>
      <c r="AI41">
        <f t="shared" si="25"/>
        <v>-13821.445369945162</v>
      </c>
      <c r="AJ41">
        <f t="shared" si="7"/>
        <v>389.52496581604282</v>
      </c>
      <c r="AK41">
        <f t="shared" si="22"/>
        <v>178.61261242778329</v>
      </c>
      <c r="AL41">
        <f t="shared" si="26"/>
        <v>-13253.307791701336</v>
      </c>
      <c r="AN41">
        <f t="shared" si="27"/>
        <v>0</v>
      </c>
      <c r="AO41">
        <f t="shared" si="27"/>
        <v>0</v>
      </c>
      <c r="AP41">
        <f t="shared" si="27"/>
        <v>-0.55123578393174155</v>
      </c>
      <c r="AQ41">
        <f t="shared" si="27"/>
        <v>-476.05853552121181</v>
      </c>
      <c r="AR41">
        <f t="shared" si="27"/>
        <v>-476.60977130514357</v>
      </c>
      <c r="AS41">
        <f t="shared" si="27"/>
        <v>13.432126663028196</v>
      </c>
      <c r="AT41">
        <f t="shared" si="27"/>
        <v>6.1591616566044998</v>
      </c>
      <c r="AU41">
        <f t="shared" si="23"/>
        <v>-457.01848298551084</v>
      </c>
      <c r="AW41">
        <v>38</v>
      </c>
      <c r="AX41">
        <f>IF(Z41&gt;0, (R41*SUMPRODUCT(K41:$K$98, X41:$X$98)-K41*$AZ$3)/Z41, 0)</f>
        <v>6762.6140370435814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8.8159118999999994E-2</v>
      </c>
      <c r="Q42" s="4">
        <f t="shared" si="21"/>
        <v>50</v>
      </c>
      <c r="R42">
        <f t="shared" si="0"/>
        <v>500000</v>
      </c>
      <c r="S42">
        <f t="shared" si="1"/>
        <v>6249.8329565715139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2162.0837831522895</v>
      </c>
      <c r="AC42">
        <f t="shared" si="2"/>
        <v>1802.0060543754034</v>
      </c>
      <c r="AE42">
        <f t="shared" si="3"/>
        <v>0</v>
      </c>
      <c r="AF42">
        <f t="shared" si="24"/>
        <v>0</v>
      </c>
      <c r="AG42">
        <f t="shared" si="24"/>
        <v>-14.416433742286245</v>
      </c>
      <c r="AH42">
        <f t="shared" si="5"/>
        <v>-14092.731041783727</v>
      </c>
      <c r="AI42">
        <f t="shared" si="25"/>
        <v>-14107.147475526013</v>
      </c>
      <c r="AJ42">
        <f t="shared" si="7"/>
        <v>360.07772877688603</v>
      </c>
      <c r="AK42">
        <f t="shared" si="22"/>
        <v>151.34586482066027</v>
      </c>
      <c r="AL42">
        <f t="shared" si="26"/>
        <v>-13595.723881928467</v>
      </c>
      <c r="AN42">
        <f t="shared" si="27"/>
        <v>0</v>
      </c>
      <c r="AO42">
        <f t="shared" si="27"/>
        <v>0</v>
      </c>
      <c r="AP42">
        <f t="shared" si="27"/>
        <v>-0.44386336162475654</v>
      </c>
      <c r="AQ42">
        <f t="shared" si="27"/>
        <v>-433.89697386336326</v>
      </c>
      <c r="AR42">
        <f t="shared" si="27"/>
        <v>-434.34083722498804</v>
      </c>
      <c r="AS42">
        <f t="shared" si="27"/>
        <v>11.086327867086629</v>
      </c>
      <c r="AT42">
        <f t="shared" si="27"/>
        <v>4.6597435626718964</v>
      </c>
      <c r="AU42">
        <f t="shared" si="23"/>
        <v>-418.59476579522948</v>
      </c>
      <c r="AW42">
        <v>39</v>
      </c>
      <c r="AX42">
        <f>IF(Z42&gt;0, (R42*SUMPRODUCT(K42:$K$98, X42:$X$98)-K42*$AZ$3)/Z42, 0)</f>
        <v>6249.8329565715139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9.9426106E-2</v>
      </c>
      <c r="Q43" s="4">
        <f t="shared" si="21"/>
        <v>50</v>
      </c>
      <c r="R43">
        <f t="shared" si="0"/>
        <v>500000</v>
      </c>
      <c r="S43">
        <f t="shared" si="1"/>
        <v>5731.2675754776792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1802.0060543754034</v>
      </c>
      <c r="AC43">
        <f t="shared" si="2"/>
        <v>1471.6633722480447</v>
      </c>
      <c r="AE43">
        <f t="shared" si="3"/>
        <v>0</v>
      </c>
      <c r="AF43">
        <f t="shared" si="24"/>
        <v>0</v>
      </c>
      <c r="AG43">
        <f t="shared" si="24"/>
        <v>-12.838899535460854</v>
      </c>
      <c r="AH43">
        <f t="shared" si="5"/>
        <v>-14333.698694025288</v>
      </c>
      <c r="AI43">
        <f t="shared" si="25"/>
        <v>-14346.53759356075</v>
      </c>
      <c r="AJ43">
        <f t="shared" si="7"/>
        <v>330.34268212735878</v>
      </c>
      <c r="AK43">
        <f t="shared" si="22"/>
        <v>126.14042380627825</v>
      </c>
      <c r="AL43">
        <f t="shared" si="26"/>
        <v>-13890.054487627112</v>
      </c>
      <c r="AN43">
        <f t="shared" si="27"/>
        <v>0</v>
      </c>
      <c r="AO43">
        <f t="shared" si="27"/>
        <v>0</v>
      </c>
      <c r="AP43">
        <f t="shared" si="27"/>
        <v>-0.35294028782686576</v>
      </c>
      <c r="AQ43">
        <f t="shared" si="27"/>
        <v>-394.03219323588729</v>
      </c>
      <c r="AR43">
        <f t="shared" si="27"/>
        <v>-394.38513352371416</v>
      </c>
      <c r="AS43">
        <f t="shared" si="27"/>
        <v>9.0810930476950542</v>
      </c>
      <c r="AT43">
        <f t="shared" si="27"/>
        <v>3.4675898321212792</v>
      </c>
      <c r="AU43">
        <f t="shared" si="23"/>
        <v>-381.83645064389782</v>
      </c>
      <c r="AW43">
        <v>40</v>
      </c>
      <c r="AX43">
        <f>IF(Z43&gt;0, (R43*SUMPRODUCT(K43:$K$98, X43:$X$98)-K43*$AZ$3)/Z43, 0)</f>
        <v>5731.2675754776792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0.112419382</v>
      </c>
      <c r="Q44" s="4">
        <f t="shared" si="21"/>
        <v>50</v>
      </c>
      <c r="R44">
        <f t="shared" si="0"/>
        <v>500000</v>
      </c>
      <c r="S44">
        <f t="shared" si="1"/>
        <v>5192.4770440942639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1471.6633722480447</v>
      </c>
      <c r="AC44">
        <f t="shared" si="2"/>
        <v>1170.09036806216</v>
      </c>
      <c r="AE44">
        <f t="shared" si="3"/>
        <v>0</v>
      </c>
      <c r="AF44">
        <f t="shared" si="24"/>
        <v>0</v>
      </c>
      <c r="AG44">
        <f t="shared" si="24"/>
        <v>-11.267169388769648</v>
      </c>
      <c r="AH44">
        <f t="shared" si="5"/>
        <v>-14433.411513365963</v>
      </c>
      <c r="AI44">
        <f t="shared" si="25"/>
        <v>-14444.678682754733</v>
      </c>
      <c r="AJ44">
        <f t="shared" si="7"/>
        <v>301.57300418588466</v>
      </c>
      <c r="AK44">
        <f t="shared" si="22"/>
        <v>103.01643605736314</v>
      </c>
      <c r="AL44">
        <f t="shared" si="26"/>
        <v>-14040.089242511485</v>
      </c>
      <c r="AN44">
        <f t="shared" si="27"/>
        <v>0</v>
      </c>
      <c r="AO44">
        <f t="shared" si="27"/>
        <v>0</v>
      </c>
      <c r="AP44">
        <f t="shared" si="27"/>
        <v>-0.2765478177751774</v>
      </c>
      <c r="AQ44">
        <f t="shared" si="27"/>
        <v>-354.26186643212827</v>
      </c>
      <c r="AR44">
        <f t="shared" si="27"/>
        <v>-354.53841424990344</v>
      </c>
      <c r="AS44">
        <f t="shared" si="27"/>
        <v>7.4019794439797515</v>
      </c>
      <c r="AT44">
        <f t="shared" si="27"/>
        <v>2.5284940346273439</v>
      </c>
      <c r="AU44">
        <f t="shared" si="23"/>
        <v>-344.6079407712964</v>
      </c>
      <c r="AW44">
        <v>41</v>
      </c>
      <c r="AX44">
        <f>IF(Z44&gt;0, (R44*SUMPRODUCT(K44:$K$98, X44:$X$98)-K44*$AZ$3)/Z44, 0)</f>
        <v>5192.4770440942639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0.12734142500000001</v>
      </c>
      <c r="Q45" s="4">
        <f t="shared" si="21"/>
        <v>50</v>
      </c>
      <c r="R45">
        <f t="shared" si="0"/>
        <v>500000</v>
      </c>
      <c r="S45">
        <f t="shared" si="1"/>
        <v>4621.4362258673727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1170.09036806216</v>
      </c>
      <c r="AC45">
        <f t="shared" si="2"/>
        <v>898.38134899610679</v>
      </c>
      <c r="AE45">
        <f t="shared" si="3"/>
        <v>0</v>
      </c>
      <c r="AF45">
        <f t="shared" si="24"/>
        <v>0</v>
      </c>
      <c r="AG45">
        <f t="shared" si="24"/>
        <v>-9.7197202891996461</v>
      </c>
      <c r="AH45">
        <f t="shared" si="5"/>
        <v>-14347.774056823062</v>
      </c>
      <c r="AI45">
        <f t="shared" si="25"/>
        <v>-14357.493777112262</v>
      </c>
      <c r="AJ45">
        <f t="shared" si="7"/>
        <v>271.7090190660532</v>
      </c>
      <c r="AK45">
        <f t="shared" si="22"/>
        <v>81.906325764351209</v>
      </c>
      <c r="AL45">
        <f t="shared" si="26"/>
        <v>-14003.878432281857</v>
      </c>
      <c r="AN45">
        <f t="shared" si="27"/>
        <v>0</v>
      </c>
      <c r="AO45">
        <f t="shared" si="27"/>
        <v>0</v>
      </c>
      <c r="AP45">
        <f t="shared" si="27"/>
        <v>-0.21300566642972696</v>
      </c>
      <c r="AQ45">
        <f t="shared" si="27"/>
        <v>-314.42851067974482</v>
      </c>
      <c r="AR45">
        <f t="shared" si="27"/>
        <v>-314.64151634617457</v>
      </c>
      <c r="AS45">
        <f t="shared" si="27"/>
        <v>5.9544471403608377</v>
      </c>
      <c r="AT45">
        <f t="shared" si="27"/>
        <v>1.7949602442399653</v>
      </c>
      <c r="AU45">
        <f t="shared" si="23"/>
        <v>-306.89210896157374</v>
      </c>
      <c r="AW45">
        <v>42</v>
      </c>
      <c r="AX45">
        <f>IF(Z45&gt;0, (R45*SUMPRODUCT(K45:$K$98, X45:$X$98)-K45*$AZ$3)/Z45, 0)</f>
        <v>4621.4362258673727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0.14457818</v>
      </c>
      <c r="Q46" s="4">
        <f t="shared" si="21"/>
        <v>50</v>
      </c>
      <c r="R46">
        <f t="shared" si="0"/>
        <v>500000</v>
      </c>
      <c r="S46">
        <f t="shared" si="1"/>
        <v>4001.7015908245844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898.38134899610679</v>
      </c>
      <c r="AC46">
        <f t="shared" si="2"/>
        <v>657.66073775035761</v>
      </c>
      <c r="AE46">
        <f t="shared" si="3"/>
        <v>0</v>
      </c>
      <c r="AF46">
        <f t="shared" si="24"/>
        <v>0</v>
      </c>
      <c r="AG46">
        <f t="shared" si="24"/>
        <v>-8.2172636167860915</v>
      </c>
      <c r="AH46">
        <f t="shared" si="5"/>
        <v>-14052.594695215585</v>
      </c>
      <c r="AI46">
        <f t="shared" si="25"/>
        <v>-14060.81195883237</v>
      </c>
      <c r="AJ46">
        <f t="shared" si="7"/>
        <v>240.72061124574918</v>
      </c>
      <c r="AK46">
        <f t="shared" si="22"/>
        <v>62.886694429727484</v>
      </c>
      <c r="AL46">
        <f t="shared" si="26"/>
        <v>-13757.204653156892</v>
      </c>
      <c r="AN46">
        <f t="shared" si="27"/>
        <v>0</v>
      </c>
      <c r="AO46">
        <f t="shared" si="27"/>
        <v>0</v>
      </c>
      <c r="AP46">
        <f t="shared" si="27"/>
        <v>-0.16078539123511842</v>
      </c>
      <c r="AQ46">
        <f t="shared" si="27"/>
        <v>-274.96403198300908</v>
      </c>
      <c r="AR46">
        <f t="shared" si="27"/>
        <v>-275.12481737424417</v>
      </c>
      <c r="AS46">
        <f t="shared" si="27"/>
        <v>4.7101272957143543</v>
      </c>
      <c r="AT46">
        <f t="shared" si="27"/>
        <v>1.2304901289417023</v>
      </c>
      <c r="AU46">
        <f t="shared" si="23"/>
        <v>-269.18419994958811</v>
      </c>
      <c r="AW46">
        <v>43</v>
      </c>
      <c r="AX46">
        <f>IF(Z46&gt;0, (R46*SUMPRODUCT(K46:$K$98, X46:$X$98)-K46*$AZ$3)/Z46, 0)</f>
        <v>4001.7015908245844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0.16385111999999999</v>
      </c>
      <c r="Q47" s="4">
        <f t="shared" si="21"/>
        <v>50</v>
      </c>
      <c r="R47">
        <f t="shared" si="0"/>
        <v>500000</v>
      </c>
      <c r="S47">
        <f t="shared" si="1"/>
        <v>3303.345593178035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657.66073775035761</v>
      </c>
      <c r="AC47">
        <f t="shared" si="2"/>
        <v>448.50733026198725</v>
      </c>
      <c r="AE47">
        <f t="shared" si="3"/>
        <v>0</v>
      </c>
      <c r="AF47">
        <f t="shared" si="24"/>
        <v>0</v>
      </c>
      <c r="AG47">
        <f t="shared" si="24"/>
        <v>-6.7886831336725777</v>
      </c>
      <c r="AH47">
        <f t="shared" si="5"/>
        <v>-13464.078469456517</v>
      </c>
      <c r="AI47">
        <f t="shared" si="25"/>
        <v>-13470.86715259019</v>
      </c>
      <c r="AJ47">
        <f t="shared" si="7"/>
        <v>209.15340748837036</v>
      </c>
      <c r="AK47">
        <f t="shared" si="22"/>
        <v>46.036251642525038</v>
      </c>
      <c r="AL47">
        <f t="shared" si="26"/>
        <v>-13215.677493459294</v>
      </c>
      <c r="AN47">
        <f t="shared" si="27"/>
        <v>0</v>
      </c>
      <c r="AO47">
        <f t="shared" si="27"/>
        <v>0</v>
      </c>
      <c r="AP47">
        <f t="shared" si="27"/>
        <v>-0.11860059900826328</v>
      </c>
      <c r="AQ47">
        <f t="shared" si="27"/>
        <v>-235.22202172778867</v>
      </c>
      <c r="AR47">
        <f t="shared" si="27"/>
        <v>-235.34062232679693</v>
      </c>
      <c r="AS47">
        <f t="shared" si="27"/>
        <v>3.6539810334792535</v>
      </c>
      <c r="AT47">
        <f t="shared" si="27"/>
        <v>0.8042689448586583</v>
      </c>
      <c r="AU47">
        <f t="shared" si="23"/>
        <v>-230.88237234845903</v>
      </c>
      <c r="AW47">
        <v>44</v>
      </c>
      <c r="AX47">
        <f>IF(Z47&gt;0, (R47*SUMPRODUCT(K47:$K$98, X47:$X$98)-K47*$AZ$3)/Z47, 0)</f>
        <v>3303.345593178035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0.185300933</v>
      </c>
      <c r="Q48" s="4">
        <f t="shared" si="21"/>
        <v>50</v>
      </c>
      <c r="R48">
        <f t="shared" si="0"/>
        <v>500000</v>
      </c>
      <c r="S48">
        <f t="shared" si="1"/>
        <v>2489.9543726524744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448.50733026198725</v>
      </c>
      <c r="AC48">
        <f t="shared" si="2"/>
        <v>272.04479469012682</v>
      </c>
      <c r="AE48">
        <f t="shared" si="3"/>
        <v>0</v>
      </c>
      <c r="AF48">
        <f t="shared" si="24"/>
        <v>0</v>
      </c>
      <c r="AG48">
        <f t="shared" si="24"/>
        <v>-5.46284698382496</v>
      </c>
      <c r="AH48">
        <f t="shared" si="5"/>
        <v>-12579.493185108924</v>
      </c>
      <c r="AI48">
        <f t="shared" si="25"/>
        <v>-12584.956032092749</v>
      </c>
      <c r="AJ48">
        <f t="shared" si="7"/>
        <v>176.46253557186043</v>
      </c>
      <c r="AK48">
        <f t="shared" si="22"/>
        <v>31.39551311833911</v>
      </c>
      <c r="AL48">
        <f t="shared" si="26"/>
        <v>-12377.097983402549</v>
      </c>
      <c r="AN48">
        <f t="shared" si="27"/>
        <v>0</v>
      </c>
      <c r="AO48">
        <f t="shared" si="27"/>
        <v>0</v>
      </c>
      <c r="AP48">
        <f t="shared" si="27"/>
        <v>-8.5212313721063027E-2</v>
      </c>
      <c r="AQ48">
        <f t="shared" si="27"/>
        <v>-196.22144330883984</v>
      </c>
      <c r="AR48">
        <f t="shared" si="27"/>
        <v>-196.30665562256087</v>
      </c>
      <c r="AS48">
        <f t="shared" si="27"/>
        <v>2.7525539312534808</v>
      </c>
      <c r="AT48">
        <f t="shared" si="27"/>
        <v>0.48972345760277719</v>
      </c>
      <c r="AU48">
        <f t="shared" si="23"/>
        <v>-193.06437823370462</v>
      </c>
      <c r="AW48">
        <v>45</v>
      </c>
      <c r="AX48">
        <f>IF(Z48&gt;0, (R48*SUMPRODUCT(K48:$K$98, X48:$X$98)-K48*$AZ$3)/Z48, 0)</f>
        <v>2489.9543726524744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0.20871278500000001</v>
      </c>
      <c r="Q49" s="4">
        <f t="shared" si="21"/>
        <v>50</v>
      </c>
      <c r="R49">
        <f t="shared" si="0"/>
        <v>500000</v>
      </c>
      <c r="S49">
        <f t="shared" si="1"/>
        <v>1502.8772271072876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272.04479469012682</v>
      </c>
      <c r="AC49">
        <f t="shared" si="2"/>
        <v>128.2871783062223</v>
      </c>
      <c r="AE49">
        <f t="shared" si="3"/>
        <v>0</v>
      </c>
      <c r="AF49">
        <f t="shared" si="24"/>
        <v>0</v>
      </c>
      <c r="AG49">
        <f t="shared" si="24"/>
        <v>-4.2680525059637526</v>
      </c>
      <c r="AH49">
        <f t="shared" si="5"/>
        <v>-11401.660080229574</v>
      </c>
      <c r="AI49">
        <f t="shared" si="25"/>
        <v>-11405.928132735538</v>
      </c>
      <c r="AJ49">
        <f t="shared" si="7"/>
        <v>143.75761638390452</v>
      </c>
      <c r="AK49">
        <f t="shared" si="22"/>
        <v>19.043135628308878</v>
      </c>
      <c r="AL49">
        <f t="shared" si="26"/>
        <v>-11243.127380723325</v>
      </c>
      <c r="AN49">
        <f t="shared" si="27"/>
        <v>0</v>
      </c>
      <c r="AO49">
        <f t="shared" si="27"/>
        <v>0</v>
      </c>
      <c r="AP49">
        <f t="shared" si="27"/>
        <v>-5.9442224348960362E-2</v>
      </c>
      <c r="AQ49">
        <f t="shared" si="27"/>
        <v>-158.79374386622123</v>
      </c>
      <c r="AR49">
        <f t="shared" si="27"/>
        <v>-158.85318609057018</v>
      </c>
      <c r="AS49">
        <f t="shared" si="27"/>
        <v>2.0021479288325339</v>
      </c>
      <c r="AT49">
        <f t="shared" si="27"/>
        <v>0.26521846644199415</v>
      </c>
      <c r="AU49">
        <f t="shared" si="23"/>
        <v>-156.58581969529567</v>
      </c>
      <c r="AW49">
        <v>46</v>
      </c>
      <c r="AX49">
        <f>IF(Z49&gt;0, (R49*SUMPRODUCT(K49:$K$98, X49:$X$98)-K49*$AZ$3)/Z49, 0)</f>
        <v>1502.8772271072876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0.23444695300000001</v>
      </c>
      <c r="Q50" s="4">
        <f t="shared" si="21"/>
        <v>50</v>
      </c>
      <c r="R50">
        <f t="shared" si="0"/>
        <v>500000</v>
      </c>
      <c r="S50">
        <f t="shared" si="1"/>
        <v>253.29385730916269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128.2871783062223</v>
      </c>
      <c r="AC50">
        <f t="shared" si="2"/>
        <v>16.336137051550224</v>
      </c>
      <c r="AE50">
        <f t="shared" si="3"/>
        <v>0</v>
      </c>
      <c r="AF50">
        <f t="shared" si="24"/>
        <v>0</v>
      </c>
      <c r="AG50">
        <f t="shared" si="24"/>
        <v>-3.2247400756368991</v>
      </c>
      <c r="AH50">
        <f t="shared" si="5"/>
        <v>-10006.319052672163</v>
      </c>
      <c r="AI50">
        <f t="shared" si="25"/>
        <v>-10009.5437927478</v>
      </c>
      <c r="AJ50">
        <f t="shared" si="7"/>
        <v>111.95104125467208</v>
      </c>
      <c r="AK50">
        <f t="shared" si="22"/>
        <v>8.9801024814355621</v>
      </c>
      <c r="AL50">
        <f t="shared" si="26"/>
        <v>-9888.6126490116931</v>
      </c>
      <c r="AN50">
        <f t="shared" si="27"/>
        <v>0</v>
      </c>
      <c r="AO50">
        <f t="shared" si="27"/>
        <v>0</v>
      </c>
      <c r="AP50">
        <f t="shared" si="27"/>
        <v>-4.0099780113673739E-2</v>
      </c>
      <c r="AQ50">
        <f t="shared" si="27"/>
        <v>-124.42900337639435</v>
      </c>
      <c r="AR50">
        <f t="shared" si="27"/>
        <v>-124.46910315650801</v>
      </c>
      <c r="AS50">
        <f t="shared" si="27"/>
        <v>1.3921159636168601</v>
      </c>
      <c r="AT50">
        <f t="shared" si="27"/>
        <v>0.11166795662831856</v>
      </c>
      <c r="AU50">
        <f t="shared" si="23"/>
        <v>-122.96531923626284</v>
      </c>
      <c r="AW50">
        <v>47</v>
      </c>
      <c r="AX50">
        <f>IF(Z50&gt;0, (R50*SUMPRODUCT(K50:$K$98, X50:$X$98)-K50*$AZ$3)/Z50, 0)</f>
        <v>253.29385730916269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0.26339700100000002</v>
      </c>
      <c r="Q51" s="4">
        <f t="shared" si="21"/>
        <v>50</v>
      </c>
      <c r="R51">
        <f t="shared" si="0"/>
        <v>500000</v>
      </c>
      <c r="S51">
        <f t="shared" si="1"/>
        <v>-1414.1278730539145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16.336137051550224</v>
      </c>
      <c r="AC51">
        <f t="shared" si="2"/>
        <v>-66.269024707389406</v>
      </c>
      <c r="AE51">
        <f t="shared" si="3"/>
        <v>0</v>
      </c>
      <c r="AF51">
        <f t="shared" si="24"/>
        <v>0</v>
      </c>
      <c r="AG51">
        <f t="shared" si="24"/>
        <v>-2.3431058099532578</v>
      </c>
      <c r="AH51">
        <f t="shared" si="5"/>
        <v>-8493.8686492727247</v>
      </c>
      <c r="AI51">
        <f t="shared" si="25"/>
        <v>-8496.2117550826788</v>
      </c>
      <c r="AJ51">
        <f t="shared" si="7"/>
        <v>82.60516175893963</v>
      </c>
      <c r="AK51">
        <f t="shared" si="22"/>
        <v>1.1435295936085159</v>
      </c>
      <c r="AL51">
        <f t="shared" si="26"/>
        <v>-8412.4630637301307</v>
      </c>
      <c r="AN51">
        <f t="shared" si="27"/>
        <v>0</v>
      </c>
      <c r="AO51">
        <f t="shared" si="27"/>
        <v>0</v>
      </c>
      <c r="AP51">
        <f t="shared" si="27"/>
        <v>-2.6014839723067767E-2</v>
      </c>
      <c r="AQ51">
        <f t="shared" si="27"/>
        <v>-94.305016274116994</v>
      </c>
      <c r="AR51">
        <f t="shared" si="27"/>
        <v>-94.331031113840069</v>
      </c>
      <c r="AS51">
        <f t="shared" si="27"/>
        <v>0.91714169899129327</v>
      </c>
      <c r="AT51">
        <f t="shared" si="27"/>
        <v>1.2696284977802097E-2</v>
      </c>
      <c r="AU51">
        <f t="shared" si="23"/>
        <v>-93.401193129870975</v>
      </c>
      <c r="AW51">
        <v>48</v>
      </c>
      <c r="AX51">
        <f>IF(Z51&gt;0, (R51*SUMPRODUCT(K51:$K$98, X51:$X$98)-K51*$AZ$3)/Z51, 0)</f>
        <v>-1414.1278730539145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0.29593128600000002</v>
      </c>
      <c r="Q52" s="4">
        <f t="shared" si="21"/>
        <v>50</v>
      </c>
      <c r="R52">
        <f t="shared" si="0"/>
        <v>500000</v>
      </c>
      <c r="S52">
        <f t="shared" si="1"/>
        <v>-3788.7570188714449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-66.269024707389406</v>
      </c>
      <c r="AC52">
        <f t="shared" si="2"/>
        <v>-123.23132525163589</v>
      </c>
      <c r="AE52">
        <f t="shared" si="3"/>
        <v>0</v>
      </c>
      <c r="AF52">
        <f t="shared" si="24"/>
        <v>0</v>
      </c>
      <c r="AG52">
        <f t="shared" si="24"/>
        <v>-1.626276436280186</v>
      </c>
      <c r="AH52">
        <f t="shared" si="5"/>
        <v>-6933.9831557353918</v>
      </c>
      <c r="AI52">
        <f t="shared" si="25"/>
        <v>-6935.6094321716719</v>
      </c>
      <c r="AJ52">
        <f t="shared" si="7"/>
        <v>56.962300544246489</v>
      </c>
      <c r="AK52">
        <f t="shared" si="22"/>
        <v>-4.6388317295172588</v>
      </c>
      <c r="AL52">
        <f t="shared" si="26"/>
        <v>-6883.2859633569424</v>
      </c>
      <c r="AN52">
        <f t="shared" si="27"/>
        <v>0</v>
      </c>
      <c r="AO52">
        <f t="shared" si="27"/>
        <v>0</v>
      </c>
      <c r="AP52">
        <f t="shared" si="27"/>
        <v>-1.6121505670987288E-2</v>
      </c>
      <c r="AQ52">
        <f t="shared" si="27"/>
        <v>-68.737544413672566</v>
      </c>
      <c r="AR52">
        <f t="shared" si="27"/>
        <v>-68.753665919343561</v>
      </c>
      <c r="AS52">
        <f t="shared" si="27"/>
        <v>0.56467524878921493</v>
      </c>
      <c r="AT52">
        <f t="shared" si="27"/>
        <v>-4.5985387456775391E-2</v>
      </c>
      <c r="AU52">
        <f t="shared" si="23"/>
        <v>-68.234976058011114</v>
      </c>
      <c r="AW52">
        <v>49</v>
      </c>
      <c r="AX52">
        <f>IF(Z52&gt;0, (R52*SUMPRODUCT(K52:$K$98, X52:$X$98)-K52*$AZ$3)/Z52, 0)</f>
        <v>-3788.7570188714449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0.33262349499999999</v>
      </c>
      <c r="Q53" s="4">
        <f t="shared" si="21"/>
        <v>50</v>
      </c>
      <c r="R53">
        <f t="shared" si="0"/>
        <v>500000</v>
      </c>
      <c r="S53">
        <f t="shared" si="1"/>
        <v>-7418.8912240723303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-123.23132525163589</v>
      </c>
      <c r="AC53">
        <f t="shared" si="2"/>
        <v>-158.62715919220992</v>
      </c>
      <c r="AE53">
        <f t="shared" si="3"/>
        <v>0</v>
      </c>
      <c r="AF53">
        <f t="shared" si="24"/>
        <v>0</v>
      </c>
      <c r="AG53">
        <f t="shared" si="24"/>
        <v>-1.069075919845724</v>
      </c>
      <c r="AH53">
        <f t="shared" si="5"/>
        <v>-5409.3775207166027</v>
      </c>
      <c r="AI53">
        <f t="shared" si="25"/>
        <v>-5410.4465966364487</v>
      </c>
      <c r="AJ53">
        <f t="shared" si="7"/>
        <v>35.395833940574022</v>
      </c>
      <c r="AK53">
        <f t="shared" si="22"/>
        <v>-8.6261927676145138</v>
      </c>
      <c r="AL53">
        <f t="shared" si="26"/>
        <v>-5383.6769554634884</v>
      </c>
      <c r="AN53">
        <f t="shared" si="27"/>
        <v>0</v>
      </c>
      <c r="AO53">
        <f t="shared" si="27"/>
        <v>0</v>
      </c>
      <c r="AP53">
        <f t="shared" si="27"/>
        <v>-9.4624098690458056E-3</v>
      </c>
      <c r="AQ53">
        <f t="shared" si="27"/>
        <v>-47.878496079875987</v>
      </c>
      <c r="AR53">
        <f t="shared" si="27"/>
        <v>-47.887958489745031</v>
      </c>
      <c r="AS53">
        <f t="shared" si="27"/>
        <v>0.31328915204705676</v>
      </c>
      <c r="AT53">
        <f t="shared" si="27"/>
        <v>-7.6350584707161093E-2</v>
      </c>
      <c r="AU53">
        <f t="shared" si="23"/>
        <v>-47.651019922405133</v>
      </c>
      <c r="AW53">
        <v>50</v>
      </c>
      <c r="AX53">
        <f>IF(Z53&gt;0, (R53*SUMPRODUCT(K53:$K$98, X53:$X$98)-K53*$AZ$3)/Z53, 0)</f>
        <v>-7418.8912240723303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0.37225971299999999</v>
      </c>
      <c r="Q54" s="4">
        <f t="shared" si="21"/>
        <v>50</v>
      </c>
      <c r="R54">
        <f t="shared" si="0"/>
        <v>500000</v>
      </c>
      <c r="S54">
        <f t="shared" si="1"/>
        <v>-13380.773477102934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-158.62715919220992</v>
      </c>
      <c r="AC54">
        <f t="shared" si="2"/>
        <v>-176.73627092110513</v>
      </c>
      <c r="AE54">
        <f t="shared" si="3"/>
        <v>0</v>
      </c>
      <c r="AF54">
        <f t="shared" si="24"/>
        <v>0</v>
      </c>
      <c r="AG54">
        <f t="shared" si="24"/>
        <v>-0.66041126555028651</v>
      </c>
      <c r="AH54">
        <f t="shared" si="5"/>
        <v>-3979.7389509698019</v>
      </c>
      <c r="AI54">
        <f t="shared" si="25"/>
        <v>-3980.3993622353523</v>
      </c>
      <c r="AJ54">
        <f t="shared" si="7"/>
        <v>18.109111728895215</v>
      </c>
      <c r="AK54">
        <f t="shared" si="22"/>
        <v>-11.103901143454696</v>
      </c>
      <c r="AL54">
        <f t="shared" si="26"/>
        <v>-3973.3941516499117</v>
      </c>
      <c r="AN54">
        <f t="shared" si="27"/>
        <v>0</v>
      </c>
      <c r="AO54">
        <f t="shared" si="27"/>
        <v>0</v>
      </c>
      <c r="AP54">
        <f t="shared" si="27"/>
        <v>-5.2190283823357036E-3</v>
      </c>
      <c r="AQ54">
        <f t="shared" si="27"/>
        <v>-31.450660554815702</v>
      </c>
      <c r="AR54">
        <f t="shared" si="27"/>
        <v>-31.45587958319804</v>
      </c>
      <c r="AS54">
        <f t="shared" si="27"/>
        <v>0.14311077509139788</v>
      </c>
      <c r="AT54">
        <f t="shared" si="27"/>
        <v>-8.7750736920049172E-2</v>
      </c>
      <c r="AU54">
        <f t="shared" si="23"/>
        <v>-31.40051954502669</v>
      </c>
      <c r="AW54">
        <v>51</v>
      </c>
      <c r="AX54">
        <f>IF(Z54&gt;0, (R54*SUMPRODUCT(K54:$K$98, X54:$X$98)-K54*$AZ$3)/Z54, 0)</f>
        <v>-13380.773477102934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0.41367450300000003</v>
      </c>
      <c r="Q55" s="4">
        <f t="shared" si="21"/>
        <v>50</v>
      </c>
      <c r="R55">
        <f t="shared" si="0"/>
        <v>500000</v>
      </c>
      <c r="S55">
        <f t="shared" si="1"/>
        <v>-23857.260831160813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-176.73627092110513</v>
      </c>
      <c r="AC55">
        <f t="shared" si="2"/>
        <v>-181.607124019688</v>
      </c>
      <c r="AE55">
        <f t="shared" si="3"/>
        <v>0</v>
      </c>
      <c r="AF55">
        <f t="shared" si="24"/>
        <v>0</v>
      </c>
      <c r="AG55">
        <f t="shared" si="24"/>
        <v>-0.3806118508426678</v>
      </c>
      <c r="AH55">
        <f t="shared" si="5"/>
        <v>-2731.9530205211581</v>
      </c>
      <c r="AI55">
        <f t="shared" si="25"/>
        <v>-2732.3336323720009</v>
      </c>
      <c r="AJ55">
        <f t="shared" si="7"/>
        <v>4.8708530985828702</v>
      </c>
      <c r="AK55">
        <f t="shared" si="22"/>
        <v>-12.371538964477361</v>
      </c>
      <c r="AL55">
        <f t="shared" si="26"/>
        <v>-2739.8343182378953</v>
      </c>
      <c r="AN55">
        <f t="shared" si="27"/>
        <v>0</v>
      </c>
      <c r="AO55">
        <f t="shared" si="27"/>
        <v>0</v>
      </c>
      <c r="AP55">
        <f t="shared" si="27"/>
        <v>-2.6855885056310085E-3</v>
      </c>
      <c r="AQ55">
        <f t="shared" si="27"/>
        <v>-19.276597966121571</v>
      </c>
      <c r="AR55">
        <f t="shared" si="27"/>
        <v>-19.279283554627202</v>
      </c>
      <c r="AS55">
        <f t="shared" si="27"/>
        <v>3.4368627947894956E-2</v>
      </c>
      <c r="AT55">
        <f t="shared" si="27"/>
        <v>-8.7293295693256265E-2</v>
      </c>
      <c r="AU55">
        <f t="shared" si="23"/>
        <v>-19.332208222372564</v>
      </c>
      <c r="AW55">
        <v>52</v>
      </c>
      <c r="AX55">
        <f>IF(Z55&gt;0, (R55*SUMPRODUCT(K55:$K$98, X55:$X$98)-K55*$AZ$3)/Z55, 0)</f>
        <v>-23857.260831160813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0.42102545200000002</v>
      </c>
      <c r="Q56" s="4">
        <f t="shared" si="21"/>
        <v>50</v>
      </c>
      <c r="R56">
        <f t="shared" si="0"/>
        <v>500000</v>
      </c>
      <c r="S56">
        <f t="shared" si="1"/>
        <v>-40901.600999845301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-181.607124019688</v>
      </c>
      <c r="AC56">
        <f t="shared" si="2"/>
        <v>-177.15175104274454</v>
      </c>
      <c r="AE56">
        <f t="shared" si="3"/>
        <v>0</v>
      </c>
      <c r="AF56">
        <f t="shared" si="24"/>
        <v>0</v>
      </c>
      <c r="AG56">
        <f t="shared" si="24"/>
        <v>-0.21655845579665031</v>
      </c>
      <c r="AH56">
        <f t="shared" si="5"/>
        <v>-1602.472765375908</v>
      </c>
      <c r="AI56">
        <f t="shared" si="25"/>
        <v>-1602.6893238317048</v>
      </c>
      <c r="AJ56">
        <f t="shared" si="7"/>
        <v>-4.4553729769434653</v>
      </c>
      <c r="AK56">
        <f t="shared" si="22"/>
        <v>-12.712498681378161</v>
      </c>
      <c r="AL56">
        <f t="shared" si="26"/>
        <v>-1619.8571954900262</v>
      </c>
      <c r="AN56">
        <f t="shared" si="27"/>
        <v>0</v>
      </c>
      <c r="AO56">
        <f t="shared" si="27"/>
        <v>0</v>
      </c>
      <c r="AP56">
        <f t="shared" si="27"/>
        <v>-1.3643138447369627E-3</v>
      </c>
      <c r="AQ56">
        <f t="shared" si="27"/>
        <v>-10.095545664904463</v>
      </c>
      <c r="AR56">
        <f t="shared" si="27"/>
        <v>-10.096909978749201</v>
      </c>
      <c r="AS56">
        <f t="shared" si="27"/>
        <v>-2.8068758680190625E-2</v>
      </c>
      <c r="AT56">
        <f t="shared" si="27"/>
        <v>-8.008848183000794E-2</v>
      </c>
      <c r="AU56">
        <f t="shared" si="23"/>
        <v>-10.205067219259398</v>
      </c>
      <c r="AW56">
        <v>53</v>
      </c>
      <c r="AX56">
        <f>IF(Z56&gt;0, (R56*SUMPRODUCT(K56:$K$98, X56:$X$98)-K56*$AZ$3)/Z56, 0)</f>
        <v>-40901.600999845301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0.42896583300000002</v>
      </c>
      <c r="Q57" s="4">
        <f t="shared" si="21"/>
        <v>50</v>
      </c>
      <c r="R57">
        <f t="shared" si="0"/>
        <v>500000</v>
      </c>
      <c r="S57">
        <f t="shared" si="1"/>
        <v>-68338.500841201574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-177.15175104274454</v>
      </c>
      <c r="AC57">
        <f t="shared" si="2"/>
        <v>-166.05803693705519</v>
      </c>
      <c r="AE57">
        <f t="shared" si="3"/>
        <v>0</v>
      </c>
      <c r="AF57">
        <f t="shared" si="24"/>
        <v>0</v>
      </c>
      <c r="AG57">
        <f t="shared" si="24"/>
        <v>-0.12149669285468002</v>
      </c>
      <c r="AH57">
        <f t="shared" si="5"/>
        <v>-928.96178384003781</v>
      </c>
      <c r="AI57">
        <f t="shared" si="25"/>
        <v>-929.08328053289245</v>
      </c>
      <c r="AJ57">
        <f t="shared" si="7"/>
        <v>-11.093714105689344</v>
      </c>
      <c r="AK57">
        <f t="shared" si="22"/>
        <v>-12.400622572992118</v>
      </c>
      <c r="AL57">
        <f t="shared" si="26"/>
        <v>-952.57761721157397</v>
      </c>
      <c r="AN57">
        <f t="shared" si="27"/>
        <v>0</v>
      </c>
      <c r="AO57">
        <f t="shared" si="27"/>
        <v>0</v>
      </c>
      <c r="AP57">
        <f t="shared" si="27"/>
        <v>-6.8341667982907959E-4</v>
      </c>
      <c r="AQ57">
        <f t="shared" si="27"/>
        <v>-5.2253930792948555</v>
      </c>
      <c r="AR57">
        <f t="shared" si="27"/>
        <v>-5.2260764959746844</v>
      </c>
      <c r="AS57">
        <f t="shared" si="27"/>
        <v>-6.2401939369259099E-2</v>
      </c>
      <c r="AT57">
        <f t="shared" si="27"/>
        <v>-6.9753275644995172E-2</v>
      </c>
      <c r="AU57">
        <f t="shared" si="23"/>
        <v>-5.3582317109889388</v>
      </c>
      <c r="AW57">
        <v>54</v>
      </c>
      <c r="AX57">
        <f>IF(Z57&gt;0, (R57*SUMPRODUCT(K57:$K$98, X57:$X$98)-K57*$AZ$3)/Z57, 0)</f>
        <v>-68338.500841201574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0.43771532000000002</v>
      </c>
      <c r="Q58" s="4">
        <f t="shared" si="21"/>
        <v>50</v>
      </c>
      <c r="R58">
        <f t="shared" si="0"/>
        <v>500000</v>
      </c>
      <c r="S58">
        <f t="shared" si="1"/>
        <v>-113534.06670207075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-166.05803693705519</v>
      </c>
      <c r="AC58">
        <f t="shared" si="2"/>
        <v>-152.3644480783199</v>
      </c>
      <c r="AE58">
        <f t="shared" si="3"/>
        <v>0</v>
      </c>
      <c r="AF58">
        <f t="shared" si="24"/>
        <v>0</v>
      </c>
      <c r="AG58">
        <f t="shared" si="24"/>
        <v>-6.7100762134305242E-2</v>
      </c>
      <c r="AH58">
        <f t="shared" si="5"/>
        <v>-531.8096379182798</v>
      </c>
      <c r="AI58">
        <f t="shared" si="25"/>
        <v>-531.87673868041406</v>
      </c>
      <c r="AJ58">
        <f t="shared" si="7"/>
        <v>-13.693588858735296</v>
      </c>
      <c r="AK58">
        <f t="shared" si="22"/>
        <v>-11.624062585593865</v>
      </c>
      <c r="AL58">
        <f t="shared" si="26"/>
        <v>-557.19439012474322</v>
      </c>
      <c r="AN58">
        <f t="shared" si="27"/>
        <v>0</v>
      </c>
      <c r="AO58">
        <f t="shared" si="27"/>
        <v>0</v>
      </c>
      <c r="AP58">
        <f t="shared" si="27"/>
        <v>-3.370005020768443E-4</v>
      </c>
      <c r="AQ58">
        <f t="shared" si="27"/>
        <v>-2.6709102741493136</v>
      </c>
      <c r="AR58">
        <f t="shared" si="27"/>
        <v>-2.6712472746513902</v>
      </c>
      <c r="AS58">
        <f t="shared" si="27"/>
        <v>-6.8773381610644765E-2</v>
      </c>
      <c r="AT58">
        <f t="shared" si="27"/>
        <v>-5.8379589186738433E-2</v>
      </c>
      <c r="AU58">
        <f t="shared" si="23"/>
        <v>-2.7984002454487733</v>
      </c>
      <c r="AW58">
        <v>55</v>
      </c>
      <c r="AX58">
        <f>IF(Z58&gt;0, (R58*SUMPRODUCT(K58:$K$98, X58:$X$98)-K58*$AZ$3)/Z58, 0)</f>
        <v>-113534.06670207075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0.44739131599999998</v>
      </c>
      <c r="Q59" s="4">
        <f t="shared" si="21"/>
        <v>50</v>
      </c>
      <c r="R59">
        <f t="shared" si="0"/>
        <v>500000</v>
      </c>
      <c r="S59">
        <f t="shared" si="1"/>
        <v>-189708.14792446571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-152.3644480783199</v>
      </c>
      <c r="AC59">
        <f t="shared" si="2"/>
        <v>-138.14341019351372</v>
      </c>
      <c r="AE59">
        <f t="shared" si="3"/>
        <v>0</v>
      </c>
      <c r="AF59">
        <f t="shared" si="24"/>
        <v>0</v>
      </c>
      <c r="AG59">
        <f t="shared" si="24"/>
        <v>-3.6409456237092401E-2</v>
      </c>
      <c r="AH59">
        <f t="shared" si="5"/>
        <v>-300.20298275869794</v>
      </c>
      <c r="AI59">
        <f t="shared" si="25"/>
        <v>-300.23939221493504</v>
      </c>
      <c r="AJ59">
        <f t="shared" si="7"/>
        <v>-14.221037884806179</v>
      </c>
      <c r="AK59">
        <f t="shared" si="22"/>
        <v>-10.665511365482393</v>
      </c>
      <c r="AL59">
        <f t="shared" si="26"/>
        <v>-325.1259414652236</v>
      </c>
      <c r="AN59">
        <f t="shared" si="27"/>
        <v>0</v>
      </c>
      <c r="AO59">
        <f t="shared" si="27"/>
        <v>0</v>
      </c>
      <c r="AP59">
        <f t="shared" si="27"/>
        <v>-1.6326732048147836E-4</v>
      </c>
      <c r="AQ59">
        <f t="shared" si="27"/>
        <v>-1.3461705189001796</v>
      </c>
      <c r="AR59">
        <f t="shared" si="27"/>
        <v>-1.3463337862206612</v>
      </c>
      <c r="AS59">
        <f t="shared" si="27"/>
        <v>-6.3769992465652736E-2</v>
      </c>
      <c r="AT59">
        <f t="shared" si="27"/>
        <v>-4.782629685177972E-2</v>
      </c>
      <c r="AU59">
        <f t="shared" si="23"/>
        <v>-1.4579300755380935</v>
      </c>
      <c r="AW59">
        <v>56</v>
      </c>
      <c r="AX59">
        <f>IF(Z59&gt;0, (R59*SUMPRODUCT(K59:$K$98, X59:$X$98)-K59*$AZ$3)/Z59, 0)</f>
        <v>-189708.14792446571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0.457001349</v>
      </c>
      <c r="Q60" s="4">
        <f t="shared" si="21"/>
        <v>50</v>
      </c>
      <c r="R60">
        <f t="shared" si="0"/>
        <v>500000</v>
      </c>
      <c r="S60">
        <f t="shared" si="1"/>
        <v>-320535.55427236669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-138.14341019351372</v>
      </c>
      <c r="AC60">
        <f t="shared" si="2"/>
        <v>-124.40748414191791</v>
      </c>
      <c r="AE60">
        <f t="shared" si="3"/>
        <v>0</v>
      </c>
      <c r="AF60">
        <f t="shared" si="24"/>
        <v>0</v>
      </c>
      <c r="AG60">
        <f t="shared" si="24"/>
        <v>-1.9406191058013784E-2</v>
      </c>
      <c r="AH60">
        <f t="shared" si="5"/>
        <v>-166.3917061670769</v>
      </c>
      <c r="AI60">
        <f t="shared" si="25"/>
        <v>-166.41111235813491</v>
      </c>
      <c r="AJ60">
        <f t="shared" si="7"/>
        <v>-13.735926051595811</v>
      </c>
      <c r="AK60">
        <f t="shared" si="22"/>
        <v>-9.6700387135459618</v>
      </c>
      <c r="AL60">
        <f t="shared" si="26"/>
        <v>-189.81707712327668</v>
      </c>
      <c r="AN60">
        <f t="shared" si="27"/>
        <v>0</v>
      </c>
      <c r="AO60">
        <f t="shared" si="27"/>
        <v>0</v>
      </c>
      <c r="AP60">
        <f t="shared" si="27"/>
        <v>-7.7697554972332709E-5</v>
      </c>
      <c r="AQ60">
        <f t="shared" si="27"/>
        <v>-0.6661909438183119</v>
      </c>
      <c r="AR60">
        <f t="shared" si="27"/>
        <v>-0.66626864137328423</v>
      </c>
      <c r="AS60">
        <f t="shared" si="27"/>
        <v>-5.499522633263175E-2</v>
      </c>
      <c r="AT60">
        <f t="shared" si="27"/>
        <v>-3.8716426231414316E-2</v>
      </c>
      <c r="AU60">
        <f t="shared" si="23"/>
        <v>-0.75998029393733024</v>
      </c>
      <c r="AW60">
        <v>57</v>
      </c>
      <c r="AX60">
        <f>IF(Z60&gt;0, (R60*SUMPRODUCT(K60:$K$98, X60:$X$98)-K60*$AZ$3)/Z60, 0)</f>
        <v>-320535.55427236669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0.46737994300000002</v>
      </c>
      <c r="Q61" s="4">
        <f t="shared" si="21"/>
        <v>50</v>
      </c>
      <c r="R61">
        <f t="shared" si="0"/>
        <v>500000</v>
      </c>
      <c r="S61">
        <f t="shared" si="1"/>
        <v>-550220.89184560778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-124.40748414191791</v>
      </c>
      <c r="AC61">
        <f t="shared" si="2"/>
        <v>-111.60751743350765</v>
      </c>
      <c r="AE61">
        <f t="shared" si="3"/>
        <v>0</v>
      </c>
      <c r="AF61">
        <f t="shared" si="24"/>
        <v>0</v>
      </c>
      <c r="AG61">
        <f t="shared" si="24"/>
        <v>-1.0142064676892056E-2</v>
      </c>
      <c r="AH61">
        <f t="shared" si="5"/>
        <v>-90.700644705415939</v>
      </c>
      <c r="AI61">
        <f t="shared" si="25"/>
        <v>-90.710786770092838</v>
      </c>
      <c r="AJ61">
        <f t="shared" si="7"/>
        <v>-12.799966708410253</v>
      </c>
      <c r="AK61">
        <f t="shared" si="22"/>
        <v>-8.7085238899342539</v>
      </c>
      <c r="AL61">
        <f t="shared" si="26"/>
        <v>-112.21927736843735</v>
      </c>
      <c r="AN61">
        <f t="shared" si="27"/>
        <v>0</v>
      </c>
      <c r="AO61">
        <f t="shared" si="27"/>
        <v>0</v>
      </c>
      <c r="AP61">
        <f t="shared" si="27"/>
        <v>-3.6255625543215315E-5</v>
      </c>
      <c r="AQ61">
        <f t="shared" si="27"/>
        <v>-0.32423463226971633</v>
      </c>
      <c r="AR61">
        <f t="shared" si="27"/>
        <v>-0.3242708878952596</v>
      </c>
      <c r="AS61">
        <f t="shared" si="27"/>
        <v>-4.5757034167125302E-2</v>
      </c>
      <c r="AT61">
        <f t="shared" si="27"/>
        <v>-3.1131036060830432E-2</v>
      </c>
      <c r="AU61">
        <f t="shared" si="23"/>
        <v>-0.40115895812321534</v>
      </c>
      <c r="AW61">
        <v>58</v>
      </c>
      <c r="AX61">
        <f>IF(Z61&gt;0, (R61*SUMPRODUCT(K61:$K$98, X61:$X$98)-K61*$AZ$3)/Z61, 0)</f>
        <v>-550220.89184560778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0.47825477199999999</v>
      </c>
      <c r="Q62" s="4">
        <f t="shared" si="21"/>
        <v>50</v>
      </c>
      <c r="R62">
        <f t="shared" si="0"/>
        <v>500000</v>
      </c>
      <c r="S62">
        <f t="shared" si="1"/>
        <v>-962480.23093188868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-111.60751743350765</v>
      </c>
      <c r="AC62">
        <f t="shared" si="2"/>
        <v>-99.908397019144715</v>
      </c>
      <c r="AE62">
        <f t="shared" si="3"/>
        <v>0</v>
      </c>
      <c r="AF62">
        <f t="shared" si="24"/>
        <v>0</v>
      </c>
      <c r="AG62">
        <f t="shared" si="24"/>
        <v>-5.1901532004668717E-3</v>
      </c>
      <c r="AH62">
        <f t="shared" si="5"/>
        <v>-48.504908296562633</v>
      </c>
      <c r="AI62">
        <f t="shared" si="25"/>
        <v>-48.510098449763099</v>
      </c>
      <c r="AJ62">
        <f t="shared" si="7"/>
        <v>-11.699120414362937</v>
      </c>
      <c r="AK62">
        <f t="shared" si="22"/>
        <v>-7.8125262203455366</v>
      </c>
      <c r="AL62">
        <f t="shared" si="26"/>
        <v>-68.021745084471576</v>
      </c>
      <c r="AN62">
        <f t="shared" si="27"/>
        <v>0</v>
      </c>
      <c r="AO62">
        <f t="shared" si="27"/>
        <v>0</v>
      </c>
      <c r="AP62">
        <f t="shared" si="27"/>
        <v>-1.6565752999906557E-5</v>
      </c>
      <c r="AQ62">
        <f t="shared" si="27"/>
        <v>-0.15481630292756976</v>
      </c>
      <c r="AR62">
        <f t="shared" si="27"/>
        <v>-0.15483286868056967</v>
      </c>
      <c r="AS62">
        <f t="shared" si="27"/>
        <v>-3.7340851341934857E-2</v>
      </c>
      <c r="AT62">
        <f t="shared" si="27"/>
        <v>-2.493575327601041E-2</v>
      </c>
      <c r="AU62">
        <f t="shared" si="23"/>
        <v>-0.21710947329851493</v>
      </c>
      <c r="AW62">
        <v>59</v>
      </c>
      <c r="AX62">
        <f>IF(Z62&gt;0, (R62*SUMPRODUCT(K62:$K$98, X62:$X$98)-K62*$AZ$3)/Z62, 0)</f>
        <v>-962480.23093188868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0.48949088600000001</v>
      </c>
      <c r="Q63" s="4">
        <f t="shared" si="21"/>
        <v>50</v>
      </c>
      <c r="R63">
        <f t="shared" si="0"/>
        <v>500000</v>
      </c>
      <c r="S63">
        <f t="shared" si="1"/>
        <v>-1719356.0115452437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-99.908397019144715</v>
      </c>
      <c r="AC63">
        <f t="shared" si="2"/>
        <v>-89.328074887578865</v>
      </c>
      <c r="AE63">
        <f t="shared" si="3"/>
        <v>0</v>
      </c>
      <c r="AF63">
        <f t="shared" si="24"/>
        <v>0</v>
      </c>
      <c r="AG63">
        <f t="shared" si="24"/>
        <v>-2.597718979889938E-3</v>
      </c>
      <c r="AH63">
        <f t="shared" si="5"/>
        <v>-25.405326885722648</v>
      </c>
      <c r="AI63">
        <f t="shared" si="25"/>
        <v>-25.407924604702536</v>
      </c>
      <c r="AJ63">
        <f t="shared" si="7"/>
        <v>-10.58032213156585</v>
      </c>
      <c r="AK63">
        <f t="shared" si="22"/>
        <v>-6.993587791340131</v>
      </c>
      <c r="AL63">
        <f t="shared" si="26"/>
        <v>-42.98183452760852</v>
      </c>
      <c r="AN63">
        <f t="shared" si="27"/>
        <v>0</v>
      </c>
      <c r="AO63">
        <f t="shared" si="27"/>
        <v>0</v>
      </c>
      <c r="AP63">
        <f t="shared" si="27"/>
        <v>-7.4029556756482787E-6</v>
      </c>
      <c r="AQ63">
        <f t="shared" si="27"/>
        <v>-7.239986708197696E-2</v>
      </c>
      <c r="AR63">
        <f t="shared" si="27"/>
        <v>-7.2407270037652599E-2</v>
      </c>
      <c r="AS63">
        <f t="shared" si="27"/>
        <v>-3.0151704776542481E-2</v>
      </c>
      <c r="AT63">
        <f t="shared" si="27"/>
        <v>-1.9930262216138365E-2</v>
      </c>
      <c r="AU63">
        <f t="shared" si="23"/>
        <v>-0.12248923703033346</v>
      </c>
      <c r="AW63">
        <v>60</v>
      </c>
      <c r="AX63">
        <f>IF(Z63&gt;0, (R63*SUMPRODUCT(K63:$K$98, X63:$X$98)-K63*$AZ$3)/Z63, 0)</f>
        <v>-1719356.0115452437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0.50154699899999999</v>
      </c>
      <c r="Q64" s="4">
        <f t="shared" si="21"/>
        <v>50</v>
      </c>
      <c r="R64">
        <f t="shared" si="0"/>
        <v>500000</v>
      </c>
      <c r="S64">
        <f t="shared" si="1"/>
        <v>-3145157.9091539974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-89.328074887578865</v>
      </c>
      <c r="AC64">
        <f t="shared" si="2"/>
        <v>-79.81552972386315</v>
      </c>
      <c r="AE64">
        <f t="shared" si="3"/>
        <v>0</v>
      </c>
      <c r="AF64">
        <f t="shared" si="24"/>
        <v>0</v>
      </c>
      <c r="AG64">
        <f t="shared" si="24"/>
        <v>-1.268863631481899E-3</v>
      </c>
      <c r="AH64">
        <f t="shared" si="5"/>
        <v>-13.028781586091398</v>
      </c>
      <c r="AI64">
        <f t="shared" si="25"/>
        <v>-13.03005044972288</v>
      </c>
      <c r="AJ64">
        <f t="shared" si="7"/>
        <v>-9.5125451637157141</v>
      </c>
      <c r="AK64">
        <f t="shared" si="22"/>
        <v>-6.2529652421305215</v>
      </c>
      <c r="AL64">
        <f t="shared" si="26"/>
        <v>-28.795560855569114</v>
      </c>
      <c r="AN64">
        <f t="shared" si="27"/>
        <v>0</v>
      </c>
      <c r="AO64">
        <f t="shared" si="27"/>
        <v>0</v>
      </c>
      <c r="AP64">
        <f t="shared" si="27"/>
        <v>-3.2285677821789147E-6</v>
      </c>
      <c r="AQ64">
        <f t="shared" si="27"/>
        <v>-3.3151162525459035E-2</v>
      </c>
      <c r="AR64">
        <f t="shared" si="27"/>
        <v>-3.3154391093241212E-2</v>
      </c>
      <c r="AS64">
        <f t="shared" si="27"/>
        <v>-2.4204253380819298E-2</v>
      </c>
      <c r="AT64">
        <f t="shared" si="27"/>
        <v>-1.5910395430161064E-2</v>
      </c>
      <c r="AU64">
        <f t="shared" si="23"/>
        <v>-7.3269039904221567E-2</v>
      </c>
      <c r="AW64">
        <v>61</v>
      </c>
      <c r="AX64">
        <f>IF(Z64&gt;0, (R64*SUMPRODUCT(K64:$K$98, X64:$X$98)-K64*$AZ$3)/Z64, 0)</f>
        <v>-3145157.9091539974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0.51394563599999998</v>
      </c>
      <c r="Q65" s="4">
        <f t="shared" si="21"/>
        <v>50</v>
      </c>
      <c r="R65">
        <f t="shared" si="0"/>
        <v>500000</v>
      </c>
      <c r="S65">
        <f t="shared" si="1"/>
        <v>-5901077.9025750114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-79.81552972386315</v>
      </c>
      <c r="AC65">
        <f t="shared" si="2"/>
        <v>-71.290694251747809</v>
      </c>
      <c r="AE65">
        <f t="shared" si="3"/>
        <v>0</v>
      </c>
      <c r="AF65">
        <f t="shared" si="24"/>
        <v>0</v>
      </c>
      <c r="AG65">
        <f t="shared" si="24"/>
        <v>-6.0404806908784584E-4</v>
      </c>
      <c r="AH65">
        <f t="shared" si="5"/>
        <v>-6.5212692607923417</v>
      </c>
      <c r="AI65">
        <f t="shared" si="25"/>
        <v>-6.5218733088614291</v>
      </c>
      <c r="AJ65">
        <f t="shared" si="7"/>
        <v>-8.5248354721153419</v>
      </c>
      <c r="AK65">
        <f t="shared" si="22"/>
        <v>-5.5870870806704209</v>
      </c>
      <c r="AL65">
        <f t="shared" si="26"/>
        <v>-20.633795861647194</v>
      </c>
      <c r="AN65">
        <f t="shared" si="27"/>
        <v>0</v>
      </c>
      <c r="AO65">
        <f t="shared" si="27"/>
        <v>0</v>
      </c>
      <c r="AP65">
        <f t="shared" si="27"/>
        <v>-1.3722980198000661E-6</v>
      </c>
      <c r="AQ65">
        <f t="shared" si="27"/>
        <v>-1.4815252876616534E-2</v>
      </c>
      <c r="AR65">
        <f t="shared" si="27"/>
        <v>-1.4816625174636333E-2</v>
      </c>
      <c r="AS65">
        <f t="shared" si="27"/>
        <v>-1.9367026295061183E-2</v>
      </c>
      <c r="AT65">
        <f t="shared" si="27"/>
        <v>-1.2692944369199743E-2</v>
      </c>
      <c r="AU65">
        <f t="shared" si="23"/>
        <v>-4.6876595838897264E-2</v>
      </c>
      <c r="AW65">
        <v>62</v>
      </c>
      <c r="AX65">
        <f>IF(Z65&gt;0, (R65*SUMPRODUCT(K65:$K$98, X65:$X$98)-K65*$AZ$3)/Z65, 0)</f>
        <v>-5901077.9025750114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0.52707773400000002</v>
      </c>
      <c r="Q66" s="4">
        <f t="shared" si="21"/>
        <v>50</v>
      </c>
      <c r="R66">
        <f t="shared" si="0"/>
        <v>500000</v>
      </c>
      <c r="S66">
        <f t="shared" si="1"/>
        <v>-11383804.406985627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-71.290694251747809</v>
      </c>
      <c r="AC66">
        <f t="shared" si="2"/>
        <v>-63.664450009409421</v>
      </c>
      <c r="AE66">
        <f t="shared" si="3"/>
        <v>0</v>
      </c>
      <c r="AF66">
        <f t="shared" si="24"/>
        <v>0</v>
      </c>
      <c r="AG66">
        <f t="shared" si="24"/>
        <v>-2.7962730091507005E-4</v>
      </c>
      <c r="AH66">
        <f t="shared" si="5"/>
        <v>-3.1838028748189724</v>
      </c>
      <c r="AI66">
        <f t="shared" si="25"/>
        <v>-3.1840825021198875</v>
      </c>
      <c r="AJ66">
        <f t="shared" si="7"/>
        <v>-7.6262442423383874</v>
      </c>
      <c r="AK66">
        <f t="shared" si="22"/>
        <v>-4.9903485976223472</v>
      </c>
      <c r="AL66">
        <f t="shared" si="26"/>
        <v>-15.800675342080622</v>
      </c>
      <c r="AN66">
        <f t="shared" si="27"/>
        <v>0</v>
      </c>
      <c r="AO66">
        <f t="shared" si="27"/>
        <v>0</v>
      </c>
      <c r="AP66">
        <f t="shared" si="27"/>
        <v>-5.6720295442246347E-7</v>
      </c>
      <c r="AQ66">
        <f t="shared" si="27"/>
        <v>-6.4581047379366589E-3</v>
      </c>
      <c r="AR66">
        <f t="shared" si="27"/>
        <v>-6.4586719408910821E-3</v>
      </c>
      <c r="AS66">
        <f t="shared" si="27"/>
        <v>-1.5469263019906051E-2</v>
      </c>
      <c r="AT66">
        <f t="shared" si="27"/>
        <v>-1.0122546900487016E-2</v>
      </c>
      <c r="AU66">
        <f t="shared" si="23"/>
        <v>-3.2050481861284147E-2</v>
      </c>
      <c r="AW66">
        <v>63</v>
      </c>
      <c r="AX66">
        <f>IF(Z66&gt;0, (R66*SUMPRODUCT(K66:$K$98, X66:$X$98)-K66*$AZ$3)/Z66, 0)</f>
        <v>-11383804.406985627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0.54097960300000003</v>
      </c>
      <c r="Q67" s="4">
        <f t="shared" si="21"/>
        <v>50</v>
      </c>
      <c r="R67">
        <f t="shared" ref="R67:R89" si="28">$C$6</f>
        <v>500000</v>
      </c>
      <c r="S67">
        <f t="shared" ref="S67:S89" si="29">AX67</f>
        <v>-22638290.596188445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-63.664450009409421</v>
      </c>
      <c r="AC67">
        <f t="shared" ref="AC67:AC89" si="30">S67*Z67</f>
        <v>-56.848533564848239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-1.2555836166892322E-4</v>
      </c>
      <c r="AH67">
        <f t="shared" ref="AH67:AH89" si="33">-X67*R67</f>
        <v>-1.5127266623699616</v>
      </c>
      <c r="AI67">
        <f t="shared" ref="AI67:AI89" si="34">SUM(AE67:AH67)</f>
        <v>-1.5128522207316304</v>
      </c>
      <c r="AJ67">
        <f t="shared" ref="AJ67:AJ89" si="35">AB67-AC67</f>
        <v>-6.8159164445611822</v>
      </c>
      <c r="AK67">
        <f t="shared" si="22"/>
        <v>-4.4565115006586602</v>
      </c>
      <c r="AL67">
        <f t="shared" si="26"/>
        <v>-12.785280165951473</v>
      </c>
      <c r="AN67">
        <f t="shared" ref="AN67:AT89" si="36">AE67*$K67</f>
        <v>0</v>
      </c>
      <c r="AO67">
        <f t="shared" si="36"/>
        <v>0</v>
      </c>
      <c r="AP67">
        <f t="shared" si="36"/>
        <v>-2.2739794265566736E-7</v>
      </c>
      <c r="AQ67">
        <f t="shared" si="36"/>
        <v>-2.739689545570459E-3</v>
      </c>
      <c r="AR67">
        <f t="shared" si="36"/>
        <v>-2.7399169435131147E-3</v>
      </c>
      <c r="AS67">
        <f t="shared" si="36"/>
        <v>-1.2344262510314069E-2</v>
      </c>
      <c r="AT67">
        <f t="shared" si="36"/>
        <v>-8.0711593652621361E-3</v>
      </c>
      <c r="AU67">
        <f t="shared" si="23"/>
        <v>-2.3155338819089318E-2</v>
      </c>
      <c r="AW67">
        <v>64</v>
      </c>
      <c r="AX67">
        <f>IF(Z67&gt;0, (R67*SUMPRODUCT(K67:$K$98, X67:$X$98)-K67*$AZ$3)/Z67, 0)</f>
        <v>-22638290.596188445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1.6170478387293595E-3</v>
      </c>
      <c r="L68" s="2">
        <v>65</v>
      </c>
      <c r="M68" s="6">
        <v>0.55513806300000001</v>
      </c>
      <c r="Q68" s="4">
        <f t="shared" si="21"/>
        <v>50</v>
      </c>
      <c r="R68">
        <f t="shared" si="28"/>
        <v>500000</v>
      </c>
      <c r="S68">
        <f t="shared" si="29"/>
        <v>-46482924.815821484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-56.848533564848239</v>
      </c>
      <c r="AC68">
        <f t="shared" si="30"/>
        <v>-50.75986740680532</v>
      </c>
      <c r="AE68">
        <f t="shared" si="31"/>
        <v>0</v>
      </c>
      <c r="AF68">
        <f t="shared" si="32"/>
        <v>0</v>
      </c>
      <c r="AG68">
        <f t="shared" si="32"/>
        <v>-5.460055236189449E-5</v>
      </c>
      <c r="AH68">
        <f t="shared" si="33"/>
        <v>-0.69702225690339481</v>
      </c>
      <c r="AI68">
        <f t="shared" si="34"/>
        <v>-0.69707685745575676</v>
      </c>
      <c r="AJ68">
        <f t="shared" si="35"/>
        <v>-6.0886661580429191</v>
      </c>
      <c r="AK68">
        <f t="shared" si="22"/>
        <v>-3.9793973495393771</v>
      </c>
      <c r="AL68">
        <f t="shared" si="26"/>
        <v>-10.765140365038054</v>
      </c>
      <c r="AN68">
        <f t="shared" si="36"/>
        <v>0</v>
      </c>
      <c r="AO68">
        <f t="shared" si="36"/>
        <v>0</v>
      </c>
      <c r="AP68">
        <f t="shared" si="36"/>
        <v>-8.8291705190230718E-8</v>
      </c>
      <c r="AQ68">
        <f t="shared" si="36"/>
        <v>-1.127118334071895E-3</v>
      </c>
      <c r="AR68">
        <f t="shared" si="36"/>
        <v>-1.1272066257770853E-3</v>
      </c>
      <c r="AS68">
        <f t="shared" si="36"/>
        <v>-9.8456644516078957E-3</v>
      </c>
      <c r="AT68">
        <f t="shared" si="36"/>
        <v>-6.434875883517991E-3</v>
      </c>
      <c r="AU68">
        <f t="shared" si="23"/>
        <v>-1.7407746960902973E-2</v>
      </c>
      <c r="AW68">
        <v>65</v>
      </c>
      <c r="AX68">
        <f>IF(Z68&gt;0, (R68*SUMPRODUCT(K68:$K$98, X68:$X$98)-K68*$AZ$3)/Z68, 0)</f>
        <v>-46482924.815821484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1.4437927131512138E-3</v>
      </c>
      <c r="L69" s="2">
        <v>66</v>
      </c>
      <c r="M69" s="6">
        <v>0.569934367</v>
      </c>
      <c r="Q69" s="4">
        <f t="shared" ref="Q69:Q89" si="48">$C$8</f>
        <v>50</v>
      </c>
      <c r="R69">
        <f t="shared" si="28"/>
        <v>500000</v>
      </c>
      <c r="S69">
        <f t="shared" si="29"/>
        <v>-98802327.578318536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-50.75986740680532</v>
      </c>
      <c r="AC69">
        <f t="shared" si="30"/>
        <v>-45.322239304078238</v>
      </c>
      <c r="AE69">
        <f t="shared" si="31"/>
        <v>0</v>
      </c>
      <c r="AF69">
        <f t="shared" si="32"/>
        <v>0</v>
      </c>
      <c r="AG69">
        <f t="shared" si="32"/>
        <v>-2.2935815590048852E-5</v>
      </c>
      <c r="AH69">
        <f t="shared" si="33"/>
        <v>-0.31118731248226694</v>
      </c>
      <c r="AI69">
        <f t="shared" si="34"/>
        <v>-0.31121024829785698</v>
      </c>
      <c r="AJ69">
        <f t="shared" si="35"/>
        <v>-5.4376281027270821</v>
      </c>
      <c r="AK69">
        <f t="shared" si="22"/>
        <v>-3.5531907184763729</v>
      </c>
      <c r="AL69">
        <f t="shared" si="26"/>
        <v>-9.3020290695013124</v>
      </c>
      <c r="AN69">
        <f t="shared" si="36"/>
        <v>0</v>
      </c>
      <c r="AO69">
        <f t="shared" si="36"/>
        <v>0</v>
      </c>
      <c r="AP69">
        <f t="shared" si="36"/>
        <v>-3.3114563419092538E-8</v>
      </c>
      <c r="AQ69">
        <f t="shared" si="36"/>
        <v>-4.4928997418700679E-4</v>
      </c>
      <c r="AR69">
        <f t="shared" si="36"/>
        <v>-4.4932308875042585E-4</v>
      </c>
      <c r="AS69">
        <f t="shared" si="36"/>
        <v>-7.8508078315436217E-3</v>
      </c>
      <c r="AT69">
        <f t="shared" si="36"/>
        <v>-5.1300708677727135E-3</v>
      </c>
      <c r="AU69">
        <f t="shared" si="23"/>
        <v>-1.343020178806676E-2</v>
      </c>
      <c r="AW69">
        <v>66</v>
      </c>
      <c r="AX69">
        <f>IF(Z69&gt;0, (R69*SUMPRODUCT(K69:$K$98, X69:$X$98)-K69*$AZ$3)/Z69, 0)</f>
        <v>-98802327.578318536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0.58483052300000005</v>
      </c>
      <c r="Q70" s="4">
        <f t="shared" si="48"/>
        <v>50</v>
      </c>
      <c r="R70">
        <f t="shared" si="28"/>
        <v>500000</v>
      </c>
      <c r="S70">
        <f t="shared" si="29"/>
        <v>-217729073.86387756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-45.322239304078238</v>
      </c>
      <c r="AC70">
        <f t="shared" si="30"/>
        <v>-40.466657146676404</v>
      </c>
      <c r="AE70">
        <f t="shared" si="31"/>
        <v>0</v>
      </c>
      <c r="AF70">
        <f t="shared" si="32"/>
        <v>0</v>
      </c>
      <c r="AG70">
        <f t="shared" si="32"/>
        <v>-9.2928924071885382E-6</v>
      </c>
      <c r="AH70">
        <f t="shared" si="33"/>
        <v>-0.13413565026959826</v>
      </c>
      <c r="AI70">
        <f t="shared" si="34"/>
        <v>-0.13414494316200545</v>
      </c>
      <c r="AJ70">
        <f t="shared" si="35"/>
        <v>-4.8555821574018339</v>
      </c>
      <c r="AK70">
        <f t="shared" si="22"/>
        <v>-3.1725567512854771</v>
      </c>
      <c r="AL70">
        <f t="shared" si="26"/>
        <v>-8.1622838518493168</v>
      </c>
      <c r="AN70">
        <f t="shared" si="36"/>
        <v>0</v>
      </c>
      <c r="AO70">
        <f t="shared" si="36"/>
        <v>0</v>
      </c>
      <c r="AP70">
        <f t="shared" si="36"/>
        <v>-1.1979473519283084E-8</v>
      </c>
      <c r="AQ70">
        <f t="shared" si="36"/>
        <v>-1.7291435217236216E-4</v>
      </c>
      <c r="AR70">
        <f t="shared" si="36"/>
        <v>-1.7292633164588144E-4</v>
      </c>
      <c r="AS70">
        <f t="shared" si="36"/>
        <v>-6.2593340508605511E-3</v>
      </c>
      <c r="AT70">
        <f t="shared" si="36"/>
        <v>-4.0897449281827314E-3</v>
      </c>
      <c r="AU70">
        <f t="shared" si="23"/>
        <v>-1.0522005310689165E-2</v>
      </c>
      <c r="AW70">
        <v>67</v>
      </c>
      <c r="AX70">
        <f>IF(Z70&gt;0, (R70*SUMPRODUCT(K70:$K$98, X70:$X$98)-K70*$AZ$3)/Z70, 0)</f>
        <v>-217729073.86387756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0.59948279800000004</v>
      </c>
      <c r="Q71" s="4">
        <f t="shared" si="48"/>
        <v>50</v>
      </c>
      <c r="R71">
        <f t="shared" si="28"/>
        <v>500000</v>
      </c>
      <c r="S71">
        <f t="shared" si="29"/>
        <v>-497805811.39300758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-40.466657146676404</v>
      </c>
      <c r="AC71">
        <f t="shared" si="30"/>
        <v>-36.131087697299975</v>
      </c>
      <c r="AE71">
        <f t="shared" si="31"/>
        <v>0</v>
      </c>
      <c r="AF71">
        <f t="shared" si="32"/>
        <v>0</v>
      </c>
      <c r="AG71">
        <f t="shared" si="32"/>
        <v>-3.6290343413423125E-6</v>
      </c>
      <c r="AH71">
        <f t="shared" si="33"/>
        <v>-5.5709291417743403E-2</v>
      </c>
      <c r="AI71">
        <f t="shared" si="34"/>
        <v>-5.5712920452084744E-2</v>
      </c>
      <c r="AJ71">
        <f t="shared" si="35"/>
        <v>-4.335569449376429</v>
      </c>
      <c r="AK71">
        <f t="shared" si="22"/>
        <v>-2.8326660002673485</v>
      </c>
      <c r="AL71">
        <f t="shared" si="26"/>
        <v>-7.2239483700958624</v>
      </c>
      <c r="AN71">
        <f t="shared" si="36"/>
        <v>0</v>
      </c>
      <c r="AO71">
        <f t="shared" si="36"/>
        <v>0</v>
      </c>
      <c r="AP71">
        <f t="shared" si="36"/>
        <v>-4.176955785878145E-9</v>
      </c>
      <c r="AQ71">
        <f t="shared" si="36"/>
        <v>-6.4120431284881522E-5</v>
      </c>
      <c r="AR71">
        <f t="shared" si="36"/>
        <v>-6.4124608240667398E-5</v>
      </c>
      <c r="AS71">
        <f t="shared" si="36"/>
        <v>-4.9901654802062406E-3</v>
      </c>
      <c r="AT71">
        <f t="shared" si="36"/>
        <v>-3.2603495934129399E-3</v>
      </c>
      <c r="AU71">
        <f t="shared" si="23"/>
        <v>-8.3146396818598485E-3</v>
      </c>
      <c r="AW71">
        <v>68</v>
      </c>
      <c r="AX71">
        <f>IF(Z71&gt;0, (R71*SUMPRODUCT(K71:$K$98, X71:$X$98)-K71*$AZ$3)/Z71, 0)</f>
        <v>-497805811.39300758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0.61448546299999995</v>
      </c>
      <c r="Q72" s="4">
        <f t="shared" si="48"/>
        <v>50</v>
      </c>
      <c r="R72">
        <f t="shared" si="28"/>
        <v>500000</v>
      </c>
      <c r="S72">
        <f t="shared" si="29"/>
        <v>-1183629842.386718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-36.131087697299975</v>
      </c>
      <c r="AC72">
        <f t="shared" si="30"/>
        <v>-32.259953278687867</v>
      </c>
      <c r="AE72">
        <f t="shared" si="31"/>
        <v>0</v>
      </c>
      <c r="AF72">
        <f t="shared" si="32"/>
        <v>0</v>
      </c>
      <c r="AG72">
        <f t="shared" si="32"/>
        <v>-1.3627551504462587E-6</v>
      </c>
      <c r="AH72">
        <f t="shared" si="33"/>
        <v>-2.2299888474826307E-2</v>
      </c>
      <c r="AI72">
        <f t="shared" si="34"/>
        <v>-2.2301251229976754E-2</v>
      </c>
      <c r="AJ72">
        <f t="shared" si="35"/>
        <v>-3.8711344186121082</v>
      </c>
      <c r="AK72">
        <f t="shared" ref="AK72:AK89" si="49">G72*SUM(AB72:AB72, AE72:AF72)</f>
        <v>-2.5291761388109983</v>
      </c>
      <c r="AL72">
        <f t="shared" si="26"/>
        <v>-6.4226118086530839</v>
      </c>
      <c r="AN72">
        <f t="shared" si="36"/>
        <v>0</v>
      </c>
      <c r="AO72">
        <f t="shared" si="36"/>
        <v>0</v>
      </c>
      <c r="AP72">
        <f t="shared" si="36"/>
        <v>-1.4004532303602706E-9</v>
      </c>
      <c r="AQ72">
        <f t="shared" si="36"/>
        <v>-2.2916773303713042E-5</v>
      </c>
      <c r="AR72">
        <f t="shared" si="36"/>
        <v>-2.29181737569434E-5</v>
      </c>
      <c r="AS72">
        <f t="shared" si="36"/>
        <v>-3.9782221332488365E-3</v>
      </c>
      <c r="AT72">
        <f t="shared" si="36"/>
        <v>-2.5991410801772348E-3</v>
      </c>
      <c r="AU72">
        <f t="shared" si="23"/>
        <v>-6.6002813871830152E-3</v>
      </c>
      <c r="AW72">
        <v>69</v>
      </c>
      <c r="AX72">
        <f>IF(Z72&gt;0, (R72*SUMPRODUCT(K72:$K$98, X72:$X$98)-K72*$AZ$3)/Z72, 0)</f>
        <v>-1183629842.386718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0.62975077099999999</v>
      </c>
      <c r="Q73" s="4">
        <f t="shared" si="48"/>
        <v>50</v>
      </c>
      <c r="R73">
        <f t="shared" si="28"/>
        <v>500000</v>
      </c>
      <c r="S73">
        <f t="shared" si="29"/>
        <v>-2933560932.8731337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-32.259953278687867</v>
      </c>
      <c r="AC73">
        <f t="shared" si="30"/>
        <v>-28.803548928458152</v>
      </c>
      <c r="AE73">
        <f t="shared" si="31"/>
        <v>0</v>
      </c>
      <c r="AF73">
        <f t="shared" si="32"/>
        <v>0</v>
      </c>
      <c r="AG73">
        <f t="shared" si="32"/>
        <v>-4.909314922640437E-7</v>
      </c>
      <c r="AH73">
        <f t="shared" si="33"/>
        <v>-8.5819610667775235E-3</v>
      </c>
      <c r="AI73">
        <f t="shared" si="34"/>
        <v>-8.5824519982697876E-3</v>
      </c>
      <c r="AJ73">
        <f t="shared" si="35"/>
        <v>-3.4564043502297146</v>
      </c>
      <c r="AK73">
        <f t="shared" si="49"/>
        <v>-2.2581967295081511</v>
      </c>
      <c r="AL73">
        <f t="shared" si="26"/>
        <v>-5.7231835317361348</v>
      </c>
      <c r="AN73">
        <f t="shared" si="36"/>
        <v>0</v>
      </c>
      <c r="AO73">
        <f t="shared" si="36"/>
        <v>0</v>
      </c>
      <c r="AP73">
        <f t="shared" si="36"/>
        <v>-4.5045731829272043E-10</v>
      </c>
      <c r="AQ73">
        <f t="shared" si="36"/>
        <v>-7.8744330497216156E-6</v>
      </c>
      <c r="AR73">
        <f t="shared" si="36"/>
        <v>-7.8748835070399073E-6</v>
      </c>
      <c r="AS73">
        <f t="shared" si="36"/>
        <v>-3.1714458311881319E-3</v>
      </c>
      <c r="AT73">
        <f t="shared" si="36"/>
        <v>-2.0720227954016219E-3</v>
      </c>
      <c r="AU73">
        <f t="shared" si="23"/>
        <v>-5.2513435100967933E-3</v>
      </c>
      <c r="AW73">
        <v>70</v>
      </c>
      <c r="AX73">
        <f>IF(Z73&gt;0, (R73*SUMPRODUCT(K73:$K$98, X73:$X$98)-K73*$AZ$3)/Z73, 0)</f>
        <v>-2933560932.8731337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0.64518007799999999</v>
      </c>
      <c r="Q74" s="4">
        <f t="shared" si="48"/>
        <v>50</v>
      </c>
      <c r="R74">
        <f t="shared" si="28"/>
        <v>500000</v>
      </c>
      <c r="S74">
        <f t="shared" si="29"/>
        <v>-7595998203.3857889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-28.803548928458152</v>
      </c>
      <c r="AC74">
        <f t="shared" si="30"/>
        <v>-25.717461028781354</v>
      </c>
      <c r="AE74">
        <f t="shared" si="31"/>
        <v>0</v>
      </c>
      <c r="AF74">
        <f t="shared" si="32"/>
        <v>0</v>
      </c>
      <c r="AG74">
        <f t="shared" si="32"/>
        <v>-1.6928295886983113E-7</v>
      </c>
      <c r="AH74">
        <f t="shared" si="33"/>
        <v>-3.1673921847157212E-3</v>
      </c>
      <c r="AI74">
        <f t="shared" si="34"/>
        <v>-3.1675614676745911E-3</v>
      </c>
      <c r="AJ74">
        <f t="shared" si="35"/>
        <v>-3.086087899676798</v>
      </c>
      <c r="AK74">
        <f t="shared" si="49"/>
        <v>-2.0162484249920709</v>
      </c>
      <c r="AL74">
        <f t="shared" si="26"/>
        <v>-5.1055038861365434</v>
      </c>
      <c r="AN74">
        <f t="shared" si="36"/>
        <v>0</v>
      </c>
      <c r="AO74">
        <f t="shared" si="36"/>
        <v>0</v>
      </c>
      <c r="AP74">
        <f t="shared" si="36"/>
        <v>-1.3868451549823661E-10</v>
      </c>
      <c r="AQ74">
        <f t="shared" si="36"/>
        <v>-2.5948757834979303E-6</v>
      </c>
      <c r="AR74">
        <f t="shared" si="36"/>
        <v>-2.5950144680134285E-6</v>
      </c>
      <c r="AS74">
        <f t="shared" si="36"/>
        <v>-2.5282675114436598E-3</v>
      </c>
      <c r="AT74">
        <f t="shared" si="36"/>
        <v>-1.6518049885879038E-3</v>
      </c>
      <c r="AU74">
        <f t="shared" si="23"/>
        <v>-4.1826675144995768E-3</v>
      </c>
      <c r="AW74">
        <v>71</v>
      </c>
      <c r="AX74">
        <f>IF(Z74&gt;0, (R74*SUMPRODUCT(K74:$K$98, X74:$X$98)-K74*$AZ$3)/Z74, 0)</f>
        <v>-7595998203.3857889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0.66067595400000001</v>
      </c>
      <c r="Q75" s="4">
        <f t="shared" si="48"/>
        <v>50</v>
      </c>
      <c r="R75">
        <f t="shared" si="28"/>
        <v>500000</v>
      </c>
      <c r="S75">
        <f t="shared" si="29"/>
        <v>-20594129043.977161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-25.717461028781354</v>
      </c>
      <c r="AC75">
        <f t="shared" si="30"/>
        <v>-22.962020968201919</v>
      </c>
      <c r="AE75">
        <f t="shared" si="31"/>
        <v>0</v>
      </c>
      <c r="AF75">
        <f t="shared" si="32"/>
        <v>0</v>
      </c>
      <c r="AG75">
        <f t="shared" si="32"/>
        <v>-5.5748948933864374E-8</v>
      </c>
      <c r="AH75">
        <f t="shared" si="33"/>
        <v>-1.1184118034726846E-3</v>
      </c>
      <c r="AI75">
        <f t="shared" si="34"/>
        <v>-1.1184675524216184E-3</v>
      </c>
      <c r="AJ75">
        <f t="shared" si="35"/>
        <v>-2.7554400605794349</v>
      </c>
      <c r="AK75">
        <f t="shared" si="49"/>
        <v>-1.800222272014695</v>
      </c>
      <c r="AL75">
        <f t="shared" si="26"/>
        <v>-4.5567808001465515</v>
      </c>
      <c r="AN75">
        <f t="shared" si="36"/>
        <v>0</v>
      </c>
      <c r="AO75">
        <f t="shared" si="36"/>
        <v>0</v>
      </c>
      <c r="AP75">
        <f t="shared" si="36"/>
        <v>-4.0778701572704443E-11</v>
      </c>
      <c r="AQ75">
        <f t="shared" si="36"/>
        <v>-8.1808504090915402E-7</v>
      </c>
      <c r="AR75">
        <f t="shared" si="36"/>
        <v>-8.1812581961072675E-7</v>
      </c>
      <c r="AS75">
        <f t="shared" si="36"/>
        <v>-2.0155226256398356E-3</v>
      </c>
      <c r="AT75">
        <f t="shared" si="36"/>
        <v>-1.3168091632025424E-3</v>
      </c>
      <c r="AU75">
        <f t="shared" si="23"/>
        <v>-3.3331499146619886E-3</v>
      </c>
      <c r="AW75">
        <v>72</v>
      </c>
      <c r="AX75">
        <f>IF(Z75&gt;0, (R75*SUMPRODUCT(K75:$K$98, X75:$X$98)-K75*$AZ$3)/Z75, 0)</f>
        <v>-20594129043.977161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0.67625413199999995</v>
      </c>
      <c r="Q76" s="4">
        <f t="shared" si="48"/>
        <v>50</v>
      </c>
      <c r="R76">
        <f t="shared" si="28"/>
        <v>500000</v>
      </c>
      <c r="S76">
        <f t="shared" si="29"/>
        <v>-58606718734.645401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-22.962020968201919</v>
      </c>
      <c r="AC76">
        <f t="shared" si="30"/>
        <v>-20.501805129630515</v>
      </c>
      <c r="AE76">
        <f t="shared" si="31"/>
        <v>0</v>
      </c>
      <c r="AF76">
        <f t="shared" si="32"/>
        <v>0</v>
      </c>
      <c r="AG76">
        <f t="shared" si="32"/>
        <v>-1.7491002373342955E-8</v>
      </c>
      <c r="AH76">
        <f t="shared" si="33"/>
        <v>-3.770045707118278E-4</v>
      </c>
      <c r="AI76">
        <f t="shared" si="34"/>
        <v>-3.7702206171420116E-4</v>
      </c>
      <c r="AJ76">
        <f t="shared" si="35"/>
        <v>-2.4602158385714041</v>
      </c>
      <c r="AK76">
        <f t="shared" si="49"/>
        <v>-1.6073414677741344</v>
      </c>
      <c r="AL76">
        <f t="shared" si="26"/>
        <v>-4.0679343284072527</v>
      </c>
      <c r="AN76">
        <f t="shared" si="36"/>
        <v>0</v>
      </c>
      <c r="AO76">
        <f t="shared" si="36"/>
        <v>0</v>
      </c>
      <c r="AP76">
        <f t="shared" si="36"/>
        <v>-1.1423347429322431E-11</v>
      </c>
      <c r="AQ76">
        <f t="shared" si="36"/>
        <v>-2.462211199655025E-7</v>
      </c>
      <c r="AR76">
        <f t="shared" si="36"/>
        <v>-2.4623254331293184E-7</v>
      </c>
      <c r="AS76">
        <f t="shared" si="36"/>
        <v>-1.6067632760689884E-3</v>
      </c>
      <c r="AT76">
        <f t="shared" si="36"/>
        <v>-1.0497523030426374E-3</v>
      </c>
      <c r="AU76">
        <f t="shared" si="23"/>
        <v>-2.6567618116549387E-3</v>
      </c>
      <c r="AW76">
        <v>73</v>
      </c>
      <c r="AX76">
        <f>IF(Z76&gt;0, (R76*SUMPRODUCT(K76:$K$98, X76:$X$98)-K76*$AZ$3)/Z76, 0)</f>
        <v>-58606718734.645401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0.69194305599999995</v>
      </c>
      <c r="Q77" s="4">
        <f t="shared" si="48"/>
        <v>50</v>
      </c>
      <c r="R77">
        <f t="shared" si="28"/>
        <v>500000</v>
      </c>
      <c r="S77">
        <f t="shared" si="29"/>
        <v>-175561848478.845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-20.501805129630515</v>
      </c>
      <c r="AC77">
        <f t="shared" si="30"/>
        <v>-18.305183360979811</v>
      </c>
      <c r="AE77">
        <f t="shared" si="31"/>
        <v>0</v>
      </c>
      <c r="AF77">
        <f t="shared" si="32"/>
        <v>0</v>
      </c>
      <c r="AG77">
        <f t="shared" si="32"/>
        <v>-5.2133147148953501E-9</v>
      </c>
      <c r="AH77">
        <f t="shared" si="33"/>
        <v>-1.2102777634714176E-4</v>
      </c>
      <c r="AI77">
        <f t="shared" si="34"/>
        <v>-1.2103298966185666E-4</v>
      </c>
      <c r="AJ77">
        <f t="shared" si="35"/>
        <v>-2.1966217686507044</v>
      </c>
      <c r="AK77">
        <f t="shared" si="49"/>
        <v>-1.4351263590741361</v>
      </c>
      <c r="AL77">
        <f t="shared" si="26"/>
        <v>-3.6318691607145022</v>
      </c>
      <c r="AN77">
        <f t="shared" si="36"/>
        <v>0</v>
      </c>
      <c r="AO77">
        <f t="shared" si="36"/>
        <v>0</v>
      </c>
      <c r="AP77">
        <f t="shared" si="36"/>
        <v>-3.0400071652090186E-12</v>
      </c>
      <c r="AQ77">
        <f t="shared" si="36"/>
        <v>-7.0574160089242007E-8</v>
      </c>
      <c r="AR77">
        <f t="shared" si="36"/>
        <v>-7.057720009640722E-8</v>
      </c>
      <c r="AS77">
        <f t="shared" si="36"/>
        <v>-1.2809021287114631E-3</v>
      </c>
      <c r="AT77">
        <f t="shared" si="36"/>
        <v>-8.3685613724804287E-4</v>
      </c>
      <c r="AU77">
        <f t="shared" si="23"/>
        <v>-2.1178288431596025E-3</v>
      </c>
      <c r="AW77">
        <v>74</v>
      </c>
      <c r="AX77">
        <f>IF(Z77&gt;0, (R77*SUMPRODUCT(K77:$K$98, X77:$X$98)-K77*$AZ$3)/Z77, 0)</f>
        <v>-175561848478.845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0.70765376499999999</v>
      </c>
      <c r="Q78" s="4">
        <f t="shared" si="48"/>
        <v>50</v>
      </c>
      <c r="R78">
        <f t="shared" si="28"/>
        <v>500000</v>
      </c>
      <c r="S78">
        <f t="shared" si="29"/>
        <v>-555175283302.30066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-18.305183360979811</v>
      </c>
      <c r="AC78">
        <f t="shared" si="30"/>
        <v>-16.343913775418415</v>
      </c>
      <c r="AE78">
        <f t="shared" si="31"/>
        <v>0</v>
      </c>
      <c r="AF78">
        <f t="shared" si="32"/>
        <v>0</v>
      </c>
      <c r="AG78">
        <f t="shared" si="32"/>
        <v>-1.4719597816208009E-9</v>
      </c>
      <c r="AH78">
        <f t="shared" si="33"/>
        <v>-3.6892217861255957E-5</v>
      </c>
      <c r="AI78">
        <f t="shared" si="34"/>
        <v>-3.6893689821037579E-5</v>
      </c>
      <c r="AJ78">
        <f t="shared" si="35"/>
        <v>-1.9612695855613964</v>
      </c>
      <c r="AK78">
        <f t="shared" si="49"/>
        <v>-1.2813628352685869</v>
      </c>
      <c r="AL78">
        <f t="shared" si="26"/>
        <v>-3.2426693145198042</v>
      </c>
      <c r="AN78">
        <f t="shared" si="36"/>
        <v>0</v>
      </c>
      <c r="AO78">
        <f t="shared" si="36"/>
        <v>0</v>
      </c>
      <c r="AP78">
        <f t="shared" si="36"/>
        <v>-7.6637015845516929E-13</v>
      </c>
      <c r="AQ78">
        <f t="shared" si="36"/>
        <v>-1.9207790322206597E-8</v>
      </c>
      <c r="AR78">
        <f t="shared" si="36"/>
        <v>-1.9208556692365053E-8</v>
      </c>
      <c r="AS78">
        <f t="shared" si="36"/>
        <v>-1.0211274124656772E-3</v>
      </c>
      <c r="AT78">
        <f t="shared" si="36"/>
        <v>-6.671365966412861E-4</v>
      </c>
      <c r="AU78">
        <f t="shared" si="23"/>
        <v>-1.6882832176636556E-3</v>
      </c>
      <c r="AW78">
        <v>75</v>
      </c>
      <c r="AX78">
        <f>IF(Z78&gt;0, (R78*SUMPRODUCT(K78:$K$98, X78:$X$98)-K78*$AZ$3)/Z78, 0)</f>
        <v>-555175283302.30066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0.72329488099999995</v>
      </c>
      <c r="Q79" s="4">
        <f t="shared" si="48"/>
        <v>50</v>
      </c>
      <c r="R79">
        <f t="shared" si="28"/>
        <v>500000</v>
      </c>
      <c r="S79">
        <f t="shared" si="29"/>
        <v>-1858577816772.5308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-16.343913775418415</v>
      </c>
      <c r="AC79">
        <f t="shared" si="30"/>
        <v>-14.592780173076596</v>
      </c>
      <c r="AE79">
        <f t="shared" si="31"/>
        <v>0</v>
      </c>
      <c r="AF79">
        <f t="shared" si="32"/>
        <v>0</v>
      </c>
      <c r="AG79">
        <f t="shared" si="32"/>
        <v>-3.9257920872038985E-10</v>
      </c>
      <c r="AH79">
        <f t="shared" si="33"/>
        <v>-1.0646609750842031E-5</v>
      </c>
      <c r="AI79">
        <f t="shared" si="34"/>
        <v>-1.0647002330050752E-5</v>
      </c>
      <c r="AJ79">
        <f t="shared" si="35"/>
        <v>-1.7511336023418185</v>
      </c>
      <c r="AK79">
        <f t="shared" si="49"/>
        <v>-1.1440739642792892</v>
      </c>
      <c r="AL79">
        <f t="shared" si="26"/>
        <v>-2.8952182136234379</v>
      </c>
      <c r="AN79">
        <f t="shared" si="36"/>
        <v>0</v>
      </c>
      <c r="AO79">
        <f t="shared" si="36"/>
        <v>0</v>
      </c>
      <c r="AP79">
        <f t="shared" si="36"/>
        <v>-1.8249539670431683E-13</v>
      </c>
      <c r="AQ79">
        <f t="shared" si="36"/>
        <v>-4.9492108264444889E-9</v>
      </c>
      <c r="AR79">
        <f t="shared" si="36"/>
        <v>-4.9493933218411935E-9</v>
      </c>
      <c r="AS79">
        <f t="shared" si="36"/>
        <v>-8.1403654178039374E-4</v>
      </c>
      <c r="AT79">
        <f t="shared" si="36"/>
        <v>-5.3183721229347215E-4</v>
      </c>
      <c r="AU79">
        <f t="shared" si="23"/>
        <v>-1.3458787034671877E-3</v>
      </c>
      <c r="AW79">
        <v>76</v>
      </c>
      <c r="AX79">
        <f>IF(Z79&gt;0, (R79*SUMPRODUCT(K79:$K$98, X79:$X$98)-K79*$AZ$3)/Z79, 0)</f>
        <v>-1858577816772.5308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0.74145409100000004</v>
      </c>
      <c r="Q80" s="4">
        <f t="shared" si="48"/>
        <v>50</v>
      </c>
      <c r="R80">
        <f t="shared" si="28"/>
        <v>500000</v>
      </c>
      <c r="S80">
        <f t="shared" si="29"/>
        <v>-6676611522110.3379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-14.592780173076596</v>
      </c>
      <c r="AC80">
        <f t="shared" si="30"/>
        <v>-13.029268015927945</v>
      </c>
      <c r="AE80">
        <f t="shared" si="31"/>
        <v>0</v>
      </c>
      <c r="AF80">
        <f t="shared" si="32"/>
        <v>0</v>
      </c>
      <c r="AG80">
        <f t="shared" si="32"/>
        <v>-9.7573956285910017E-11</v>
      </c>
      <c r="AH80">
        <f t="shared" si="33"/>
        <v>-2.9107946034727593E-6</v>
      </c>
      <c r="AI80">
        <f t="shared" si="34"/>
        <v>-2.9108921774290453E-6</v>
      </c>
      <c r="AJ80">
        <f t="shared" si="35"/>
        <v>-1.5635121571486508</v>
      </c>
      <c r="AK80">
        <f t="shared" si="49"/>
        <v>-1.0214946121153619</v>
      </c>
      <c r="AL80">
        <f t="shared" si="26"/>
        <v>-2.5850096801561904</v>
      </c>
      <c r="AN80">
        <f t="shared" si="36"/>
        <v>0</v>
      </c>
      <c r="AO80">
        <f t="shared" si="36"/>
        <v>0</v>
      </c>
      <c r="AP80">
        <f t="shared" si="36"/>
        <v>-4.0498646662669662E-14</v>
      </c>
      <c r="AQ80">
        <f t="shared" si="36"/>
        <v>-1.208142486384675E-9</v>
      </c>
      <c r="AR80">
        <f t="shared" si="36"/>
        <v>-1.2081829850313378E-9</v>
      </c>
      <c r="AS80">
        <f t="shared" si="36"/>
        <v>-6.4894495227406574E-4</v>
      </c>
      <c r="AT80">
        <f t="shared" si="36"/>
        <v>-4.2397736997218258E-4</v>
      </c>
      <c r="AU80">
        <f t="shared" si="23"/>
        <v>-1.0729235304292335E-3</v>
      </c>
      <c r="AW80">
        <v>77</v>
      </c>
      <c r="AX80">
        <f>IF(Z80&gt;0, (R80*SUMPRODUCT(K80:$K$98, X80:$X$98)-K80*$AZ$3)/Z80, 0)</f>
        <v>-6676611522110.3379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0.75951466000000001</v>
      </c>
      <c r="Q81" s="4">
        <f t="shared" si="48"/>
        <v>50</v>
      </c>
      <c r="R81">
        <f t="shared" si="28"/>
        <v>500000</v>
      </c>
      <c r="S81">
        <f t="shared" si="29"/>
        <v>-25863945568652.102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-13.029268015927945</v>
      </c>
      <c r="AC81">
        <f t="shared" si="30"/>
        <v>-11.633275015262996</v>
      </c>
      <c r="AE81">
        <f t="shared" si="31"/>
        <v>0</v>
      </c>
      <c r="AF81">
        <f t="shared" si="32"/>
        <v>0</v>
      </c>
      <c r="AG81">
        <f t="shared" si="32"/>
        <v>-2.2489366489703108E-11</v>
      </c>
      <c r="AH81">
        <f t="shared" si="33"/>
        <v>-7.4108850233347813E-7</v>
      </c>
      <c r="AI81">
        <f t="shared" si="34"/>
        <v>-7.4111099169996785E-7</v>
      </c>
      <c r="AJ81">
        <f t="shared" si="35"/>
        <v>-1.3959930006649497</v>
      </c>
      <c r="AK81">
        <f t="shared" si="49"/>
        <v>-0.91204876111495625</v>
      </c>
      <c r="AL81">
        <f t="shared" si="26"/>
        <v>-2.3080425028908977</v>
      </c>
      <c r="AN81">
        <f t="shared" si="36"/>
        <v>0</v>
      </c>
      <c r="AO81">
        <f t="shared" si="36"/>
        <v>0</v>
      </c>
      <c r="AP81">
        <f t="shared" si="36"/>
        <v>-8.3342360228440016E-15</v>
      </c>
      <c r="AQ81">
        <f t="shared" si="36"/>
        <v>-2.7463674866480072E-10</v>
      </c>
      <c r="AR81">
        <f t="shared" si="36"/>
        <v>-2.7464508290082359E-10</v>
      </c>
      <c r="AS81">
        <f t="shared" si="36"/>
        <v>-5.1733494401039963E-4</v>
      </c>
      <c r="AT81">
        <f t="shared" si="36"/>
        <v>-3.3799216367231958E-4</v>
      </c>
      <c r="AU81">
        <f t="shared" si="23"/>
        <v>-8.5532738232780214E-4</v>
      </c>
      <c r="AW81">
        <v>78</v>
      </c>
      <c r="AX81">
        <f>IF(Z81&gt;0, (R81*SUMPRODUCT(K81:$K$98, X81:$X$98)-K81*$AZ$3)/Z81, 0)</f>
        <v>-25863945568652.102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0.77745419500000001</v>
      </c>
      <c r="Q82" s="4">
        <f t="shared" si="48"/>
        <v>50</v>
      </c>
      <c r="R82">
        <f t="shared" si="28"/>
        <v>500000</v>
      </c>
      <c r="S82">
        <f t="shared" si="29"/>
        <v>-108648620677164.28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-11.633275015262996</v>
      </c>
      <c r="AC82">
        <f t="shared" si="30"/>
        <v>-10.386852692436657</v>
      </c>
      <c r="AE82">
        <f t="shared" si="31"/>
        <v>0</v>
      </c>
      <c r="AF82">
        <f t="shared" si="32"/>
        <v>0</v>
      </c>
      <c r="AG82">
        <f t="shared" si="32"/>
        <v>-4.7800205044939704E-12</v>
      </c>
      <c r="AH82">
        <f t="shared" si="33"/>
        <v>-1.7484452320312106E-7</v>
      </c>
      <c r="AI82">
        <f t="shared" si="34"/>
        <v>-1.7484930322362556E-7</v>
      </c>
      <c r="AJ82">
        <f t="shared" si="35"/>
        <v>-1.2464223228263389</v>
      </c>
      <c r="AK82">
        <f t="shared" si="49"/>
        <v>-0.81432925106840981</v>
      </c>
      <c r="AL82">
        <f t="shared" si="26"/>
        <v>-2.0607517487440519</v>
      </c>
      <c r="AN82">
        <f t="shared" si="36"/>
        <v>0</v>
      </c>
      <c r="AO82">
        <f t="shared" si="36"/>
        <v>0</v>
      </c>
      <c r="AP82">
        <f t="shared" si="36"/>
        <v>-1.5816133076208717E-15</v>
      </c>
      <c r="AQ82">
        <f t="shared" si="36"/>
        <v>-5.7852560340001647E-11</v>
      </c>
      <c r="AR82">
        <f t="shared" si="36"/>
        <v>-5.7854141953309273E-11</v>
      </c>
      <c r="AS82">
        <f t="shared" si="36"/>
        <v>-4.1241625027433866E-4</v>
      </c>
      <c r="AT82">
        <f t="shared" si="36"/>
        <v>-2.6944528356392109E-4</v>
      </c>
      <c r="AU82">
        <f t="shared" si="23"/>
        <v>-6.8186159169240164E-4</v>
      </c>
      <c r="AW82">
        <v>79</v>
      </c>
      <c r="AX82">
        <f>IF(Z82&gt;0, (R82*SUMPRODUCT(K82:$K$98, X82:$X$98)-K82*$AZ$3)/Z82, 0)</f>
        <v>-108648620677164.28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0.79525030600000002</v>
      </c>
      <c r="Q83" s="4">
        <f t="shared" si="48"/>
        <v>50</v>
      </c>
      <c r="R83">
        <f t="shared" si="28"/>
        <v>500000</v>
      </c>
      <c r="S83">
        <f t="shared" si="29"/>
        <v>-498114759726952.19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-10.386852692436657</v>
      </c>
      <c r="AC83">
        <f t="shared" si="30"/>
        <v>-9.2739756182972126</v>
      </c>
      <c r="AE83">
        <f t="shared" si="31"/>
        <v>0</v>
      </c>
      <c r="AF83">
        <f t="shared" si="32"/>
        <v>0</v>
      </c>
      <c r="AG83">
        <f t="shared" si="32"/>
        <v>-9.3090753056392649E-13</v>
      </c>
      <c r="AH83">
        <f t="shared" si="33"/>
        <v>-3.8013127688851042E-8</v>
      </c>
      <c r="AI83">
        <f t="shared" si="34"/>
        <v>-3.8014058596381609E-8</v>
      </c>
      <c r="AJ83">
        <f t="shared" si="35"/>
        <v>-1.112877074139444</v>
      </c>
      <c r="AK83">
        <f t="shared" si="49"/>
        <v>-0.72707968847056603</v>
      </c>
      <c r="AL83">
        <f t="shared" si="26"/>
        <v>-1.8399568006240687</v>
      </c>
      <c r="AN83">
        <f t="shared" si="36"/>
        <v>0</v>
      </c>
      <c r="AO83">
        <f t="shared" si="36"/>
        <v>0</v>
      </c>
      <c r="AP83">
        <f t="shared" si="36"/>
        <v>-2.7501670329061842E-16</v>
      </c>
      <c r="AQ83">
        <f t="shared" si="36"/>
        <v>-1.1230164882671162E-11</v>
      </c>
      <c r="AR83">
        <f t="shared" si="36"/>
        <v>-1.1230439899374453E-11</v>
      </c>
      <c r="AS83">
        <f t="shared" si="36"/>
        <v>-3.287757097766023E-4</v>
      </c>
      <c r="AT83">
        <f t="shared" si="36"/>
        <v>-2.1480013039706903E-4</v>
      </c>
      <c r="AU83">
        <f t="shared" si="23"/>
        <v>-5.4357585140411119E-4</v>
      </c>
      <c r="AW83">
        <v>80</v>
      </c>
      <c r="AX83">
        <f>IF(Z83&gt;0, (R83*SUMPRODUCT(K83:$K$98, X83:$X$98)-K83*$AZ$3)/Z83, 0)</f>
        <v>-498114759726952.19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0.81288120699999999</v>
      </c>
      <c r="Q84" s="4">
        <f t="shared" si="48"/>
        <v>50</v>
      </c>
      <c r="R84">
        <f t="shared" si="28"/>
        <v>500000</v>
      </c>
      <c r="S84">
        <f t="shared" si="29"/>
        <v>-2511000180456872.5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-9.2739756182972126</v>
      </c>
      <c r="AC84">
        <f t="shared" si="30"/>
        <v>-8.2803353734894269</v>
      </c>
      <c r="AE84">
        <f t="shared" si="31"/>
        <v>0</v>
      </c>
      <c r="AF84">
        <f t="shared" si="32"/>
        <v>0</v>
      </c>
      <c r="AG84">
        <f t="shared" si="32"/>
        <v>-1.6488121820809335E-13</v>
      </c>
      <c r="AH84">
        <f t="shared" si="33"/>
        <v>-7.5671723705019382E-9</v>
      </c>
      <c r="AI84">
        <f t="shared" si="34"/>
        <v>-7.5673372517201469E-9</v>
      </c>
      <c r="AJ84">
        <f t="shared" si="35"/>
        <v>-0.99364024480778568</v>
      </c>
      <c r="AK84">
        <f t="shared" si="49"/>
        <v>-0.6491782932808049</v>
      </c>
      <c r="AL84">
        <f t="shared" si="26"/>
        <v>-1.6428185456559277</v>
      </c>
      <c r="AN84">
        <f t="shared" si="36"/>
        <v>0</v>
      </c>
      <c r="AO84">
        <f t="shared" si="36"/>
        <v>0</v>
      </c>
      <c r="AP84">
        <f t="shared" si="36"/>
        <v>-4.3491630840779898E-17</v>
      </c>
      <c r="AQ84">
        <f t="shared" si="36"/>
        <v>-1.9960349081789171E-12</v>
      </c>
      <c r="AR84">
        <f t="shared" si="36"/>
        <v>-1.9960783998097582E-12</v>
      </c>
      <c r="AS84">
        <f t="shared" si="36"/>
        <v>-2.6209798293206163E-4</v>
      </c>
      <c r="AT84">
        <f t="shared" si="36"/>
        <v>-1.7123734885063111E-4</v>
      </c>
      <c r="AU84">
        <f t="shared" si="23"/>
        <v>-4.3333533377877109E-4</v>
      </c>
      <c r="AW84">
        <v>81</v>
      </c>
      <c r="AX84">
        <f>IF(Z84&gt;0, (R84*SUMPRODUCT(K84:$K$98, X84:$X$98)-K84*$AZ$3)/Z84, 0)</f>
        <v>-2511000180456872.5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0.83042254299999996</v>
      </c>
      <c r="Q85" s="4">
        <f t="shared" si="48"/>
        <v>50</v>
      </c>
      <c r="R85">
        <f t="shared" si="28"/>
        <v>500000</v>
      </c>
      <c r="S85">
        <f t="shared" si="29"/>
        <v>-1.4049380714451546E+16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-8.2803353734894269</v>
      </c>
      <c r="AC85">
        <f t="shared" si="30"/>
        <v>-7.3931565834744424</v>
      </c>
      <c r="AE85">
        <f t="shared" si="31"/>
        <v>0</v>
      </c>
      <c r="AF85">
        <f t="shared" si="32"/>
        <v>0</v>
      </c>
      <c r="AG85">
        <f t="shared" si="32"/>
        <v>-2.6311325508709632E-14</v>
      </c>
      <c r="AH85">
        <f t="shared" si="33"/>
        <v>-1.3692108051730278E-9</v>
      </c>
      <c r="AI85">
        <f t="shared" si="34"/>
        <v>-1.3692371164985365E-9</v>
      </c>
      <c r="AJ85">
        <f t="shared" si="35"/>
        <v>-0.88717879001498456</v>
      </c>
      <c r="AK85">
        <f t="shared" si="49"/>
        <v>-0.57962347614425991</v>
      </c>
      <c r="AL85">
        <f t="shared" si="26"/>
        <v>-1.4668022675284815</v>
      </c>
      <c r="AN85">
        <f t="shared" si="36"/>
        <v>0</v>
      </c>
      <c r="AO85">
        <f t="shared" si="36"/>
        <v>0</v>
      </c>
      <c r="AP85">
        <f t="shared" si="36"/>
        <v>-6.1966820092450237E-18</v>
      </c>
      <c r="AQ85">
        <f t="shared" si="36"/>
        <v>-3.2246813108944348E-13</v>
      </c>
      <c r="AR85">
        <f t="shared" si="36"/>
        <v>-3.224743277714527E-13</v>
      </c>
      <c r="AS85">
        <f t="shared" si="36"/>
        <v>-2.0894290731380326E-4</v>
      </c>
      <c r="AT85">
        <f t="shared" si="36"/>
        <v>-1.3650936611195249E-4</v>
      </c>
      <c r="AU85">
        <f t="shared" si="23"/>
        <v>-3.4545227374823003E-4</v>
      </c>
      <c r="AW85">
        <v>82</v>
      </c>
      <c r="AX85">
        <f>IF(Z85&gt;0, (R85*SUMPRODUCT(K85:$K$98, X85:$X$98)-K85*$AZ$3)/Z85, 0)</f>
        <v>-1.4049380714451546E+16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0.84796327400000004</v>
      </c>
      <c r="Q86" s="4">
        <f t="shared" si="48"/>
        <v>50</v>
      </c>
      <c r="R86">
        <f t="shared" si="28"/>
        <v>500000</v>
      </c>
      <c r="S86">
        <f t="shared" si="29"/>
        <v>-8.8315819977559856E+16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-7.3931565834744424</v>
      </c>
      <c r="AC86">
        <f t="shared" si="30"/>
        <v>-6.6010326638167491</v>
      </c>
      <c r="AE86">
        <f t="shared" si="31"/>
        <v>0</v>
      </c>
      <c r="AF86">
        <f t="shared" si="32"/>
        <v>0</v>
      </c>
      <c r="AG86">
        <f t="shared" si="32"/>
        <v>-3.7371745319773989E-15</v>
      </c>
      <c r="AH86">
        <f t="shared" si="33"/>
        <v>-2.2311037721645137E-10</v>
      </c>
      <c r="AI86">
        <f t="shared" si="34"/>
        <v>-2.2311411439098336E-10</v>
      </c>
      <c r="AJ86">
        <f t="shared" si="35"/>
        <v>-0.79212391965769324</v>
      </c>
      <c r="AK86">
        <f t="shared" si="49"/>
        <v>-0.51752096084321098</v>
      </c>
      <c r="AL86">
        <f t="shared" si="26"/>
        <v>-1.3096448807240182</v>
      </c>
      <c r="AN86">
        <f t="shared" si="36"/>
        <v>0</v>
      </c>
      <c r="AO86">
        <f t="shared" si="36"/>
        <v>0</v>
      </c>
      <c r="AP86">
        <f t="shared" si="36"/>
        <v>-7.8585395058595041E-19</v>
      </c>
      <c r="AQ86">
        <f t="shared" si="36"/>
        <v>-4.6915703254431334E-14</v>
      </c>
      <c r="AR86">
        <f t="shared" si="36"/>
        <v>-4.691648910838192E-14</v>
      </c>
      <c r="AS86">
        <f t="shared" si="36"/>
        <v>-1.6656800646858066E-4</v>
      </c>
      <c r="AT86">
        <f t="shared" si="36"/>
        <v>-1.0882443089284487E-4</v>
      </c>
      <c r="AU86">
        <f t="shared" si="23"/>
        <v>-2.7539243740834198E-4</v>
      </c>
      <c r="AW86">
        <v>83</v>
      </c>
      <c r="AX86">
        <f>IF(Z86&gt;0, (R86*SUMPRODUCT(K86:$K$98, X86:$X$98)-K86*$AZ$3)/Z86, 0)</f>
        <v>-8.8315819977559856E+16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0.86550461000000001</v>
      </c>
      <c r="Q87" s="4">
        <f t="shared" si="48"/>
        <v>50</v>
      </c>
      <c r="R87">
        <f t="shared" si="28"/>
        <v>500000</v>
      </c>
      <c r="S87">
        <f t="shared" si="29"/>
        <v>-6.3338418148857062E+17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-6.6010326638167491</v>
      </c>
      <c r="AC87">
        <f t="shared" si="30"/>
        <v>-5.8937791641221366</v>
      </c>
      <c r="AE87">
        <f t="shared" si="31"/>
        <v>0</v>
      </c>
      <c r="AF87">
        <f t="shared" si="32"/>
        <v>0</v>
      </c>
      <c r="AG87">
        <f t="shared" si="32"/>
        <v>-4.6526100085659389E-16</v>
      </c>
      <c r="AH87">
        <f t="shared" si="33"/>
        <v>-3.2345417858010307E-11</v>
      </c>
      <c r="AI87">
        <f t="shared" si="34"/>
        <v>-3.2345883119011165E-11</v>
      </c>
      <c r="AJ87">
        <f t="shared" si="35"/>
        <v>-0.70725349969461249</v>
      </c>
      <c r="AK87">
        <f t="shared" si="49"/>
        <v>-0.46207228646717247</v>
      </c>
      <c r="AL87">
        <f t="shared" si="26"/>
        <v>-1.1693257861941309</v>
      </c>
      <c r="AN87">
        <f t="shared" si="36"/>
        <v>0</v>
      </c>
      <c r="AO87">
        <f t="shared" si="36"/>
        <v>0</v>
      </c>
      <c r="AP87">
        <f t="shared" si="36"/>
        <v>-8.7352851840391652E-20</v>
      </c>
      <c r="AQ87">
        <f t="shared" si="36"/>
        <v>-6.0728590805254658E-15</v>
      </c>
      <c r="AR87">
        <f t="shared" si="36"/>
        <v>-6.0729464333773069E-15</v>
      </c>
      <c r="AS87">
        <f t="shared" si="36"/>
        <v>-1.3278699495267697E-4</v>
      </c>
      <c r="AT87">
        <f t="shared" si="36"/>
        <v>-8.6754170035753777E-5</v>
      </c>
      <c r="AU87">
        <f t="shared" si="23"/>
        <v>-2.195411649945037E-4</v>
      </c>
      <c r="AW87">
        <v>84</v>
      </c>
      <c r="AX87">
        <f>IF(Z87&gt;0, (R87*SUMPRODUCT(K87:$K$98, X87:$X$98)-K87*$AZ$3)/Z87, 0)</f>
        <v>-6.3338418148857062E+17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0.88304594599999997</v>
      </c>
      <c r="Q88" s="4">
        <f t="shared" si="48"/>
        <v>50</v>
      </c>
      <c r="R88">
        <f t="shared" si="28"/>
        <v>500000</v>
      </c>
      <c r="S88">
        <f t="shared" si="29"/>
        <v>-5.2875189809522842E+18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-5.8937791641221366</v>
      </c>
      <c r="AC88">
        <f t="shared" si="30"/>
        <v>-5.2623028251090567</v>
      </c>
      <c r="AE88">
        <f t="shared" si="31"/>
        <v>0</v>
      </c>
      <c r="AF88">
        <f t="shared" si="32"/>
        <v>0</v>
      </c>
      <c r="AG88">
        <f t="shared" si="32"/>
        <v>-4.9761550209710208E-17</v>
      </c>
      <c r="AH88">
        <f t="shared" si="33"/>
        <v>-4.1084684063831771E-12</v>
      </c>
      <c r="AI88">
        <f t="shared" si="34"/>
        <v>-4.1085181679333872E-12</v>
      </c>
      <c r="AJ88">
        <f t="shared" si="35"/>
        <v>-0.63147633901307998</v>
      </c>
      <c r="AK88">
        <f t="shared" si="49"/>
        <v>-0.4125645414885496</v>
      </c>
      <c r="AL88">
        <f t="shared" si="26"/>
        <v>-1.044040880505738</v>
      </c>
      <c r="AN88">
        <f t="shared" si="36"/>
        <v>0</v>
      </c>
      <c r="AO88">
        <f t="shared" si="36"/>
        <v>0</v>
      </c>
      <c r="AP88">
        <f t="shared" si="36"/>
        <v>-8.3417336007064754E-21</v>
      </c>
      <c r="AQ88">
        <f t="shared" si="36"/>
        <v>-6.8871947936782578E-16</v>
      </c>
      <c r="AR88">
        <f t="shared" si="36"/>
        <v>-6.8872782110142648E-16</v>
      </c>
      <c r="AS88">
        <f t="shared" si="36"/>
        <v>-1.0585697939467789E-4</v>
      </c>
      <c r="AT88">
        <f t="shared" si="36"/>
        <v>-6.9159893204523562E-5</v>
      </c>
      <c r="AU88">
        <f t="shared" si="23"/>
        <v>-1.7501687259989014E-4</v>
      </c>
      <c r="AW88">
        <v>85</v>
      </c>
      <c r="AX88">
        <f>IF(Z88&gt;0, (R88*SUMPRODUCT(K88:$K$98, X88:$X$98)-K88*$AZ$3)/Z88, 0)</f>
        <v>-5.2875189809522842E+18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8"/>
        <v>500000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-5.2623028251090567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-4.9761550209710206E-13</v>
      </c>
      <c r="AI89">
        <f t="shared" si="34"/>
        <v>-4.9761550209710206E-13</v>
      </c>
      <c r="AJ89">
        <f t="shared" si="35"/>
        <v>-5.2623028251090567</v>
      </c>
      <c r="AK89">
        <f t="shared" si="49"/>
        <v>-0.36836119775763398</v>
      </c>
      <c r="AL89">
        <f t="shared" si="26"/>
        <v>-5.6306640228671885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-7.4479764292022085E-17</v>
      </c>
      <c r="AR89">
        <f t="shared" si="36"/>
        <v>-7.4479764292022085E-17</v>
      </c>
      <c r="AS89">
        <f t="shared" si="36"/>
        <v>-7.8762633478183792E-4</v>
      </c>
      <c r="AT89">
        <f t="shared" si="36"/>
        <v>-5.5133843434728657E-5</v>
      </c>
      <c r="AU89">
        <f t="shared" si="23"/>
        <v>-8.4276017821664111E-4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 t="shared" ref="AN91:AU91" si="50">SUM(AN3:AN89)</f>
        <v>75058.007352849309</v>
      </c>
      <c r="AO91" s="8">
        <f t="shared" si="50"/>
        <v>-7505.8007352849309</v>
      </c>
      <c r="AP91" s="8">
        <f t="shared" si="50"/>
        <v>-3005.9133704704464</v>
      </c>
      <c r="AQ91" s="8">
        <f t="shared" si="50"/>
        <v>-31391.597812256572</v>
      </c>
      <c r="AR91" s="8">
        <f t="shared" si="50"/>
        <v>33154.695434837391</v>
      </c>
      <c r="AS91" s="8">
        <f t="shared" si="50"/>
        <v>-6704.131023980387</v>
      </c>
      <c r="AT91" s="8">
        <f t="shared" si="50"/>
        <v>2251.0051089952067</v>
      </c>
      <c r="AU91" s="8">
        <f t="shared" si="50"/>
        <v>28701.569519852175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0F0F5-AD69-45E7-B465-BB9EAF2C00AE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'S.45.04.D'!C3*(1+C12)</f>
        <v>171565.56749137022</v>
      </c>
      <c r="K3">
        <v>1</v>
      </c>
      <c r="L3" s="2">
        <v>0</v>
      </c>
      <c r="O3">
        <f>$C$3</f>
        <v>171565.56749137022</v>
      </c>
      <c r="P3">
        <f>O3*C5</f>
        <v>17156.556749137024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171565.56749137022</v>
      </c>
      <c r="AF3">
        <f t="shared" ref="AF3:AG34" si="4">-$Z3*P3</f>
        <v>-17156.556749137024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151889.10253823319</v>
      </c>
      <c r="AJ3">
        <f t="shared" ref="AJ3:AJ66" si="7">AB3-AC3</f>
        <v>0</v>
      </c>
      <c r="AL3">
        <f t="shared" ref="AL3:AL34" si="8">SUM(AI3:AK3)</f>
        <v>151889.10253823319</v>
      </c>
      <c r="AN3">
        <f t="shared" ref="AN3:AU34" si="9">AE3*$K3</f>
        <v>171565.56749137022</v>
      </c>
      <c r="AO3">
        <f t="shared" si="9"/>
        <v>-17156.556749137024</v>
      </c>
      <c r="AP3">
        <f t="shared" si="9"/>
        <v>-2519.9082039999998</v>
      </c>
      <c r="AQ3">
        <f t="shared" si="9"/>
        <v>0</v>
      </c>
      <c r="AR3">
        <f t="shared" si="9"/>
        <v>151889.10253823319</v>
      </c>
      <c r="AS3">
        <f t="shared" si="9"/>
        <v>0</v>
      </c>
      <c r="AT3">
        <f t="shared" si="9"/>
        <v>0</v>
      </c>
      <c r="AU3">
        <f t="shared" si="9"/>
        <v>151889.10253823319</v>
      </c>
      <c r="AW3">
        <v>0</v>
      </c>
      <c r="AX3">
        <f>IF(Z3&gt;0, (R3*SUMPRODUCT(K3:$K$98, X3:$X$98)-K3*$AZ$3)/Z3, 0)</f>
        <v>0</v>
      </c>
      <c r="AZ3">
        <f>C6*ABS(SUMPRODUCT(X4:X79, K4:K79))/1</f>
        <v>69987.653518018502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2.5943469999999999E-3</v>
      </c>
      <c r="R4">
        <f t="shared" si="0"/>
        <v>500000</v>
      </c>
      <c r="S4">
        <f t="shared" si="1"/>
        <v>4754.4517384948431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4694.5725235054852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-1297.1734999999999</v>
      </c>
      <c r="AI4">
        <f t="shared" si="6"/>
        <v>-1297.1734999999999</v>
      </c>
      <c r="AJ4">
        <f t="shared" si="7"/>
        <v>-4694.5725235054852</v>
      </c>
      <c r="AK4">
        <f>G4*SUM(AB4, AE4:AF4)</f>
        <v>0</v>
      </c>
      <c r="AL4">
        <f t="shared" si="8"/>
        <v>-5991.746023505485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-1210.1627950368504</v>
      </c>
      <c r="AR4">
        <f t="shared" si="9"/>
        <v>-1210.1627950368504</v>
      </c>
      <c r="AS4">
        <f t="shared" si="9"/>
        <v>-4379.6739653936793</v>
      </c>
      <c r="AT4">
        <f t="shared" si="9"/>
        <v>0</v>
      </c>
      <c r="AU4">
        <f t="shared" si="9"/>
        <v>-5589.8367604305295</v>
      </c>
      <c r="AW4">
        <v>1</v>
      </c>
      <c r="AX4">
        <f>IF(Z4&gt;0, (R4*SUMPRODUCT(K4:$K$98, X4:$X$98)-K4*$AZ$3)/Z4, 0)</f>
        <v>4754.4517384948431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2.6922130000000002E-3</v>
      </c>
      <c r="Q5" s="4">
        <f t="shared" ref="Q5:Q68" si="21">$C$8</f>
        <v>50</v>
      </c>
      <c r="R5">
        <f t="shared" si="0"/>
        <v>500000</v>
      </c>
      <c r="S5">
        <f t="shared" si="1"/>
        <v>9160.6644186709636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4694.5725235054852</v>
      </c>
      <c r="AC5">
        <f t="shared" si="2"/>
        <v>8930.4870616498229</v>
      </c>
      <c r="AE5">
        <f t="shared" si="3"/>
        <v>0</v>
      </c>
      <c r="AF5">
        <f t="shared" si="4"/>
        <v>0</v>
      </c>
      <c r="AG5">
        <f t="shared" si="4"/>
        <v>-48.743664506735996</v>
      </c>
      <c r="AH5">
        <f t="shared" si="5"/>
        <v>-1329.1531676400443</v>
      </c>
      <c r="AI5">
        <f t="shared" si="6"/>
        <v>-1377.8968321467803</v>
      </c>
      <c r="AJ5">
        <f t="shared" si="7"/>
        <v>-4235.9145381443377</v>
      </c>
      <c r="AK5">
        <f>G5*SUM(AB5, AE5:AF5)</f>
        <v>192.47747346372489</v>
      </c>
      <c r="AL5">
        <f t="shared" si="8"/>
        <v>-5421.3338968273929</v>
      </c>
      <c r="AN5">
        <f t="shared" si="9"/>
        <v>0</v>
      </c>
      <c r="AO5">
        <f t="shared" si="9"/>
        <v>0</v>
      </c>
      <c r="AP5">
        <f t="shared" si="9"/>
        <v>-41.681098330440932</v>
      </c>
      <c r="AQ5">
        <f t="shared" si="9"/>
        <v>-1136.5695303635982</v>
      </c>
      <c r="AR5">
        <f t="shared" si="9"/>
        <v>-1178.2506286940393</v>
      </c>
      <c r="AS5">
        <f t="shared" si="9"/>
        <v>-3622.1644837420777</v>
      </c>
      <c r="AT5">
        <f t="shared" si="9"/>
        <v>164.58903078014745</v>
      </c>
      <c r="AU5">
        <f t="shared" si="9"/>
        <v>-4635.8260816559696</v>
      </c>
      <c r="AW5">
        <v>2</v>
      </c>
      <c r="AX5">
        <f>IF(Z5&gt;0, (R5*SUMPRODUCT(K5:$K$98, X5:$X$98)-K5*$AZ$3)/Z5, 0)</f>
        <v>9160.6644186709636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2.807183E-3</v>
      </c>
      <c r="Q6" s="4">
        <f t="shared" si="21"/>
        <v>50</v>
      </c>
      <c r="R6">
        <f t="shared" si="0"/>
        <v>500000</v>
      </c>
      <c r="S6">
        <f t="shared" si="1"/>
        <v>14185.281417808232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8930.4870616498229</v>
      </c>
      <c r="AC6">
        <f t="shared" si="2"/>
        <v>13651.743329440935</v>
      </c>
      <c r="AE6">
        <f t="shared" si="3"/>
        <v>0</v>
      </c>
      <c r="AF6">
        <f t="shared" si="4"/>
        <v>0</v>
      </c>
      <c r="AG6">
        <f t="shared" si="4"/>
        <v>-48.119395475307627</v>
      </c>
      <c r="AH6">
        <f t="shared" si="5"/>
        <v>-1368.3238636101266</v>
      </c>
      <c r="AI6">
        <f t="shared" si="6"/>
        <v>-1416.4432590854342</v>
      </c>
      <c r="AJ6">
        <f t="shared" si="7"/>
        <v>-4721.2562677911119</v>
      </c>
      <c r="AK6">
        <f>G6*SUM(AB6, AE6:AF6)</f>
        <v>522.43349310651467</v>
      </c>
      <c r="AL6">
        <f t="shared" si="8"/>
        <v>-5615.2660337700308</v>
      </c>
      <c r="AN6">
        <f t="shared" si="9"/>
        <v>0</v>
      </c>
      <c r="AO6">
        <f t="shared" si="9"/>
        <v>0</v>
      </c>
      <c r="AP6">
        <f t="shared" si="9"/>
        <v>-37.119784281896237</v>
      </c>
      <c r="AQ6">
        <f t="shared" si="9"/>
        <v>-1055.5387519579806</v>
      </c>
      <c r="AR6">
        <f t="shared" si="9"/>
        <v>-1092.6585362398766</v>
      </c>
      <c r="AS6">
        <f t="shared" si="9"/>
        <v>-3642.0244366928264</v>
      </c>
      <c r="AT6">
        <f t="shared" si="9"/>
        <v>403.01043631569797</v>
      </c>
      <c r="AU6">
        <f t="shared" si="9"/>
        <v>-4331.6725366170049</v>
      </c>
      <c r="AW6">
        <v>3</v>
      </c>
      <c r="AX6">
        <f>IF(Z6&gt;0, (R6*SUMPRODUCT(K6:$K$98, X6:$X$98)-K6*$AZ$3)/Z6, 0)</f>
        <v>14185.281417808232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2.939255E-3</v>
      </c>
      <c r="Q7" s="4">
        <f t="shared" si="21"/>
        <v>50</v>
      </c>
      <c r="R7">
        <f t="shared" si="0"/>
        <v>500000</v>
      </c>
      <c r="S7">
        <f t="shared" si="1"/>
        <v>18384.5373871091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13651.743329440935</v>
      </c>
      <c r="AC7">
        <f t="shared" si="2"/>
        <v>17464.121533393089</v>
      </c>
      <c r="AE7">
        <f t="shared" si="3"/>
        <v>0</v>
      </c>
      <c r="AF7">
        <f t="shared" si="4"/>
        <v>0</v>
      </c>
      <c r="AG7">
        <f t="shared" si="4"/>
        <v>-47.496766346806773</v>
      </c>
      <c r="AH7">
        <f t="shared" si="5"/>
        <v>-1414.351737477753</v>
      </c>
      <c r="AI7">
        <f t="shared" si="6"/>
        <v>-1461.8485038245597</v>
      </c>
      <c r="AJ7">
        <f t="shared" si="7"/>
        <v>-3812.3782039521539</v>
      </c>
      <c r="AK7">
        <f>G7*SUM(AB7, AE7:AF7)</f>
        <v>670.30059747554992</v>
      </c>
      <c r="AL7">
        <f t="shared" si="8"/>
        <v>-4603.926110301164</v>
      </c>
      <c r="AN7">
        <f t="shared" si="9"/>
        <v>0</v>
      </c>
      <c r="AO7">
        <f t="shared" si="9"/>
        <v>0</v>
      </c>
      <c r="AP7">
        <f t="shared" si="9"/>
        <v>-33.335894757099254</v>
      </c>
      <c r="AQ7">
        <f t="shared" si="9"/>
        <v>-992.6713815802467</v>
      </c>
      <c r="AR7">
        <f t="shared" si="9"/>
        <v>-1026.007276337346</v>
      </c>
      <c r="AS7">
        <f t="shared" si="9"/>
        <v>-2675.7408631409353</v>
      </c>
      <c r="AT7">
        <f t="shared" si="9"/>
        <v>470.45455705150232</v>
      </c>
      <c r="AU7">
        <f t="shared" si="9"/>
        <v>-3231.2935824267793</v>
      </c>
      <c r="AW7">
        <v>4</v>
      </c>
      <c r="AX7">
        <f>IF(Z7&gt;0, (R7*SUMPRODUCT(K7:$K$98, X7:$X$98)-K7*$AZ$3)/Z7, 0)</f>
        <v>18384.5373871091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3.7729310000000002E-3</v>
      </c>
      <c r="Q8" s="4">
        <f t="shared" si="21"/>
        <v>50</v>
      </c>
      <c r="R8">
        <f t="shared" si="0"/>
        <v>500000</v>
      </c>
      <c r="S8">
        <f t="shared" si="1"/>
        <v>21071.311204476111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17464.121533393089</v>
      </c>
      <c r="AC8">
        <f t="shared" si="2"/>
        <v>19740.698637473375</v>
      </c>
      <c r="AE8">
        <f t="shared" si="3"/>
        <v>0</v>
      </c>
      <c r="AF8">
        <f t="shared" si="4"/>
        <v>0</v>
      </c>
      <c r="AG8">
        <f t="shared" si="4"/>
        <v>-46.842596661189084</v>
      </c>
      <c r="AH8">
        <f t="shared" si="5"/>
        <v>-1792.0202214962403</v>
      </c>
      <c r="AI8">
        <f t="shared" si="6"/>
        <v>-1838.8628181574295</v>
      </c>
      <c r="AJ8">
        <f t="shared" si="7"/>
        <v>-2276.5771040802865</v>
      </c>
      <c r="AK8">
        <f t="shared" ref="AK8:AK71" si="22">G8*SUM(AB8:AB8, AE8:AF8)</f>
        <v>371.98578866127281</v>
      </c>
      <c r="AL8">
        <f t="shared" si="8"/>
        <v>-3743.4541335764434</v>
      </c>
      <c r="AN8">
        <f t="shared" si="9"/>
        <v>0</v>
      </c>
      <c r="AO8">
        <f t="shared" si="9"/>
        <v>0</v>
      </c>
      <c r="AP8">
        <f t="shared" si="9"/>
        <v>-30.688660299436638</v>
      </c>
      <c r="AQ8">
        <f t="shared" si="9"/>
        <v>-1174.0318374105971</v>
      </c>
      <c r="AR8">
        <f t="shared" si="9"/>
        <v>-1204.7204977100339</v>
      </c>
      <c r="AS8">
        <f t="shared" si="9"/>
        <v>-1491.4865180922193</v>
      </c>
      <c r="AT8">
        <f t="shared" si="9"/>
        <v>243.70436991385279</v>
      </c>
      <c r="AU8">
        <f t="shared" si="9"/>
        <v>-2452.5026458884004</v>
      </c>
      <c r="AW8">
        <v>5</v>
      </c>
      <c r="AX8">
        <f>IF(Z8&gt;0, (R8*SUMPRODUCT(K8:$K$98, X8:$X$98)-K8*$AZ$3)/Z8, 0)</f>
        <v>21071.311204476111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4.6883589999999996E-3</v>
      </c>
      <c r="Q9" s="4">
        <f t="shared" si="21"/>
        <v>50</v>
      </c>
      <c r="R9">
        <f t="shared" si="0"/>
        <v>500000</v>
      </c>
      <c r="S9">
        <f t="shared" si="1"/>
        <v>22743.259446761305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19740.698637473375</v>
      </c>
      <c r="AC9">
        <f t="shared" si="2"/>
        <v>20994.100737336958</v>
      </c>
      <c r="AE9">
        <f t="shared" si="3"/>
        <v>0</v>
      </c>
      <c r="AF9">
        <f t="shared" si="4"/>
        <v>0</v>
      </c>
      <c r="AG9">
        <f t="shared" si="4"/>
        <v>-46.154555784937337</v>
      </c>
      <c r="AH9">
        <f t="shared" si="5"/>
        <v>-2196.1490963985575</v>
      </c>
      <c r="AI9">
        <f t="shared" si="6"/>
        <v>-2242.3036521834947</v>
      </c>
      <c r="AJ9">
        <f t="shared" si="7"/>
        <v>-1253.4020998635824</v>
      </c>
      <c r="AK9">
        <f t="shared" si="22"/>
        <v>116.47012196109291</v>
      </c>
      <c r="AL9">
        <f t="shared" si="8"/>
        <v>-3379.2356300859842</v>
      </c>
      <c r="AN9">
        <f t="shared" si="9"/>
        <v>0</v>
      </c>
      <c r="AO9">
        <f t="shared" si="9"/>
        <v>0</v>
      </c>
      <c r="AP9">
        <f t="shared" si="9"/>
        <v>-28.637081390026957</v>
      </c>
      <c r="AQ9">
        <f t="shared" si="9"/>
        <v>-1362.6238915882793</v>
      </c>
      <c r="AR9">
        <f t="shared" si="9"/>
        <v>-1391.2609729783062</v>
      </c>
      <c r="AS9">
        <f t="shared" si="9"/>
        <v>-777.68656501593136</v>
      </c>
      <c r="AT9">
        <f t="shared" si="9"/>
        <v>72.265116744871563</v>
      </c>
      <c r="AU9">
        <f t="shared" si="9"/>
        <v>-2096.6824212493661</v>
      </c>
      <c r="AW9">
        <v>6</v>
      </c>
      <c r="AX9">
        <f>IF(Z9&gt;0, (R9*SUMPRODUCT(K9:$K$98, X9:$X$98)-K9*$AZ$3)/Z9, 0)</f>
        <v>22743.259446761305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5.6712799999999999E-3</v>
      </c>
      <c r="Q10" s="4">
        <f t="shared" si="21"/>
        <v>50</v>
      </c>
      <c r="R10">
        <f t="shared" si="0"/>
        <v>500000</v>
      </c>
      <c r="S10">
        <f t="shared" si="1"/>
        <v>24058.51886766162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20994.100737336958</v>
      </c>
      <c r="AC10">
        <f t="shared" si="2"/>
        <v>21860.174024386732</v>
      </c>
      <c r="AE10">
        <f t="shared" si="3"/>
        <v>0</v>
      </c>
      <c r="AF10">
        <f t="shared" si="4"/>
        <v>0</v>
      </c>
      <c r="AG10">
        <f t="shared" si="4"/>
        <v>-45.431254817955967</v>
      </c>
      <c r="AH10">
        <f t="shared" si="5"/>
        <v>-2617.5540913199943</v>
      </c>
      <c r="AI10">
        <f t="shared" si="6"/>
        <v>-2662.9853461379503</v>
      </c>
      <c r="AJ10">
        <f t="shared" si="7"/>
        <v>-866.07328704977408</v>
      </c>
      <c r="AK10">
        <f t="shared" si="22"/>
        <v>86.075813023081537</v>
      </c>
      <c r="AL10">
        <f t="shared" si="8"/>
        <v>-3442.9828201646428</v>
      </c>
      <c r="AN10">
        <f t="shared" si="9"/>
        <v>0</v>
      </c>
      <c r="AO10">
        <f t="shared" si="9"/>
        <v>0</v>
      </c>
      <c r="AP10">
        <f t="shared" si="9"/>
        <v>-26.741582078722185</v>
      </c>
      <c r="AQ10">
        <f t="shared" si="9"/>
        <v>-1540.7352902536009</v>
      </c>
      <c r="AR10">
        <f t="shared" si="9"/>
        <v>-1567.4768723323232</v>
      </c>
      <c r="AS10">
        <f t="shared" si="9"/>
        <v>-509.78494837163447</v>
      </c>
      <c r="AT10">
        <f t="shared" si="9"/>
        <v>50.66563598502519</v>
      </c>
      <c r="AU10">
        <f t="shared" si="9"/>
        <v>-2026.5961847189324</v>
      </c>
      <c r="AW10">
        <v>7</v>
      </c>
      <c r="AX10">
        <f>IF(Z10&gt;0, (R10*SUMPRODUCT(K10:$K$98, X10:$X$98)-K10*$AZ$3)/Z10, 0)</f>
        <v>24058.51886766162</v>
      </c>
    </row>
    <row r="11" spans="1:52" x14ac:dyDescent="0.25">
      <c r="A11" t="s">
        <v>33</v>
      </c>
      <c r="C11" s="12">
        <f>AU81</f>
        <v>72634.686711621966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6.8024940000000001E-3</v>
      </c>
      <c r="Q11" s="4">
        <f t="shared" si="21"/>
        <v>50</v>
      </c>
      <c r="R11">
        <f t="shared" si="0"/>
        <v>500000</v>
      </c>
      <c r="S11">
        <f t="shared" si="1"/>
        <v>25041.050455493634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21860.174024386732</v>
      </c>
      <c r="AC11">
        <f t="shared" si="2"/>
        <v>22370.620965621478</v>
      </c>
      <c r="AE11">
        <f t="shared" si="3"/>
        <v>0</v>
      </c>
      <c r="AF11">
        <f t="shared" si="4"/>
        <v>0</v>
      </c>
      <c r="AG11">
        <f t="shared" si="4"/>
        <v>-44.66789643146479</v>
      </c>
      <c r="AH11">
        <f t="shared" si="5"/>
        <v>-3090.4583831161658</v>
      </c>
      <c r="AI11">
        <f t="shared" si="6"/>
        <v>-3135.1262795476305</v>
      </c>
      <c r="AJ11">
        <f t="shared" si="7"/>
        <v>-510.44694123474619</v>
      </c>
      <c r="AK11">
        <f t="shared" si="22"/>
        <v>52.464417658528149</v>
      </c>
      <c r="AL11">
        <f t="shared" si="8"/>
        <v>-3593.1088031238487</v>
      </c>
      <c r="AN11">
        <f t="shared" si="9"/>
        <v>0</v>
      </c>
      <c r="AO11">
        <f t="shared" si="9"/>
        <v>0</v>
      </c>
      <c r="AP11">
        <f t="shared" si="9"/>
        <v>-24.983140256835757</v>
      </c>
      <c r="AQ11">
        <f t="shared" si="9"/>
        <v>-1728.5200650039453</v>
      </c>
      <c r="AR11">
        <f t="shared" si="9"/>
        <v>-1753.5032052607812</v>
      </c>
      <c r="AS11">
        <f t="shared" si="9"/>
        <v>-285.49738280393586</v>
      </c>
      <c r="AT11">
        <f t="shared" si="9"/>
        <v>29.34380191525927</v>
      </c>
      <c r="AU11">
        <f t="shared" si="9"/>
        <v>-2009.6567861494577</v>
      </c>
      <c r="AW11">
        <v>8</v>
      </c>
      <c r="AX11">
        <f>IF(Z11&gt;0, (R11*SUMPRODUCT(K11:$K$98, X11:$X$98)-K11*$AZ$3)/Z11, 0)</f>
        <v>25041.050455493634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8.090557E-3</v>
      </c>
      <c r="Q12" s="4">
        <f t="shared" si="21"/>
        <v>50</v>
      </c>
      <c r="R12">
        <f t="shared" si="0"/>
        <v>500000</v>
      </c>
      <c r="S12">
        <f t="shared" si="1"/>
        <v>25749.778863669017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22370.620965621478</v>
      </c>
      <c r="AC12">
        <f t="shared" si="2"/>
        <v>22587.618112041062</v>
      </c>
      <c r="AE12">
        <f t="shared" si="3"/>
        <v>0</v>
      </c>
      <c r="AF12">
        <f t="shared" si="4"/>
        <v>0</v>
      </c>
      <c r="AG12">
        <f t="shared" si="4"/>
        <v>-43.859829305001284</v>
      </c>
      <c r="AH12">
        <f t="shared" si="5"/>
        <v>-3613.8816214886251</v>
      </c>
      <c r="AI12">
        <f t="shared" si="6"/>
        <v>-3657.7414507936264</v>
      </c>
      <c r="AJ12">
        <f t="shared" si="7"/>
        <v>-216.99714641958417</v>
      </c>
      <c r="AK12">
        <f t="shared" si="22"/>
        <v>51.452428220929399</v>
      </c>
      <c r="AL12">
        <f t="shared" si="8"/>
        <v>-3823.2861689922811</v>
      </c>
      <c r="AN12">
        <f t="shared" si="9"/>
        <v>0</v>
      </c>
      <c r="AO12">
        <f t="shared" si="9"/>
        <v>0</v>
      </c>
      <c r="AP12">
        <f t="shared" si="9"/>
        <v>-23.311965536425426</v>
      </c>
      <c r="AQ12">
        <f t="shared" si="9"/>
        <v>-1920.816499923257</v>
      </c>
      <c r="AR12">
        <f t="shared" si="9"/>
        <v>-1944.1284654596823</v>
      </c>
      <c r="AS12">
        <f t="shared" si="9"/>
        <v>-115.33629015421586</v>
      </c>
      <c r="AT12">
        <f t="shared" si="9"/>
        <v>27.347512574904993</v>
      </c>
      <c r="AU12">
        <f t="shared" si="9"/>
        <v>-2032.1172430389931</v>
      </c>
      <c r="AW12">
        <v>9</v>
      </c>
      <c r="AX12">
        <f>IF(Z12&gt;0, (R12*SUMPRODUCT(K12:$K$98, X12:$X$98)-K12*$AZ$3)/Z12, 0)</f>
        <v>25749.778863669017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9.5159809999999997E-3</v>
      </c>
      <c r="Q13" s="4">
        <f t="shared" si="21"/>
        <v>50</v>
      </c>
      <c r="R13">
        <f t="shared" si="0"/>
        <v>500000</v>
      </c>
      <c r="S13">
        <f t="shared" si="1"/>
        <v>26166.887748131834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22587.618112041062</v>
      </c>
      <c r="AC13">
        <f t="shared" si="2"/>
        <v>22505.544441837083</v>
      </c>
      <c r="AE13">
        <f t="shared" si="3"/>
        <v>0</v>
      </c>
      <c r="AF13">
        <f t="shared" si="4"/>
        <v>0</v>
      </c>
      <c r="AG13">
        <f t="shared" si="4"/>
        <v>-43.003861709621638</v>
      </c>
      <c r="AH13">
        <f t="shared" si="5"/>
        <v>-4173.6930232963541</v>
      </c>
      <c r="AI13">
        <f t="shared" si="6"/>
        <v>-4216.6968850059757</v>
      </c>
      <c r="AJ13">
        <f t="shared" si="7"/>
        <v>82.073670203979418</v>
      </c>
      <c r="AK13">
        <f t="shared" si="22"/>
        <v>45.175236224082127</v>
      </c>
      <c r="AL13">
        <f t="shared" si="8"/>
        <v>-4089.447978577914</v>
      </c>
      <c r="AN13">
        <f t="shared" si="9"/>
        <v>0</v>
      </c>
      <c r="AO13">
        <f t="shared" si="9"/>
        <v>0</v>
      </c>
      <c r="AP13">
        <f t="shared" si="9"/>
        <v>-21.72719549424324</v>
      </c>
      <c r="AQ13">
        <f t="shared" si="9"/>
        <v>-2108.7093262098774</v>
      </c>
      <c r="AR13">
        <f t="shared" si="9"/>
        <v>-2130.4365217041209</v>
      </c>
      <c r="AS13">
        <f t="shared" si="9"/>
        <v>41.46675685762726</v>
      </c>
      <c r="AT13">
        <f t="shared" si="9"/>
        <v>22.824256936898401</v>
      </c>
      <c r="AU13">
        <f t="shared" si="9"/>
        <v>-2066.1455079095949</v>
      </c>
      <c r="AW13">
        <v>10</v>
      </c>
      <c r="AX13">
        <f>IF(Z13&gt;0, (R13*SUMPRODUCT(K13:$K$98, X13:$X$98)-K13*$AZ$3)/Z13, 0)</f>
        <v>26166.887748131834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1.1135328E-2</v>
      </c>
      <c r="Q14" s="4">
        <f t="shared" si="21"/>
        <v>50</v>
      </c>
      <c r="R14">
        <f t="shared" si="0"/>
        <v>500000</v>
      </c>
      <c r="S14">
        <f t="shared" si="1"/>
        <v>26295.662897698981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22505.544441837083</v>
      </c>
      <c r="AC14">
        <f t="shared" si="2"/>
        <v>22138.298076183077</v>
      </c>
      <c r="AE14">
        <f t="shared" si="3"/>
        <v>0</v>
      </c>
      <c r="AF14">
        <f t="shared" si="4"/>
        <v>0</v>
      </c>
      <c r="AG14">
        <f t="shared" si="4"/>
        <v>-42.094960987122143</v>
      </c>
      <c r="AH14">
        <f t="shared" si="5"/>
        <v>-4788.6210540327775</v>
      </c>
      <c r="AI14">
        <f t="shared" si="6"/>
        <v>-4830.7160150198997</v>
      </c>
      <c r="AJ14">
        <f t="shared" si="7"/>
        <v>367.24636565400579</v>
      </c>
      <c r="AK14">
        <f t="shared" si="22"/>
        <v>40.50997999530675</v>
      </c>
      <c r="AL14">
        <f t="shared" si="8"/>
        <v>-4422.9596693705871</v>
      </c>
      <c r="AN14">
        <f t="shared" si="9"/>
        <v>0</v>
      </c>
      <c r="AO14">
        <f t="shared" si="9"/>
        <v>0</v>
      </c>
      <c r="AP14">
        <f t="shared" si="9"/>
        <v>-20.220559128115884</v>
      </c>
      <c r="AQ14">
        <f t="shared" si="9"/>
        <v>-2300.2419504518029</v>
      </c>
      <c r="AR14">
        <f t="shared" si="9"/>
        <v>-2320.4625095799188</v>
      </c>
      <c r="AS14">
        <f t="shared" si="9"/>
        <v>176.40892584659383</v>
      </c>
      <c r="AT14">
        <f t="shared" si="9"/>
        <v>19.45920429821718</v>
      </c>
      <c r="AU14">
        <f t="shared" si="9"/>
        <v>-2124.5943794351078</v>
      </c>
      <c r="AW14">
        <v>11</v>
      </c>
      <c r="AX14">
        <f>IF(Z14&gt;0, (R14*SUMPRODUCT(K14:$K$98, X14:$X$98)-K14*$AZ$3)/Z14, 0)</f>
        <v>26295.662897698981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1.2969985999999999E-2</v>
      </c>
      <c r="Q15" s="4">
        <f t="shared" si="21"/>
        <v>50</v>
      </c>
      <c r="R15">
        <f t="shared" si="0"/>
        <v>500000</v>
      </c>
      <c r="S15">
        <f t="shared" si="1"/>
        <v>26215.078864262552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22138.298076183077</v>
      </c>
      <c r="AC15">
        <f t="shared" si="2"/>
        <v>21563.496411778735</v>
      </c>
      <c r="AE15">
        <f t="shared" si="3"/>
        <v>0</v>
      </c>
      <c r="AF15">
        <f t="shared" si="4"/>
        <v>0</v>
      </c>
      <c r="AG15">
        <f t="shared" si="4"/>
        <v>-41.128040322577398</v>
      </c>
      <c r="AH15">
        <f t="shared" si="5"/>
        <v>-5459.7105467352039</v>
      </c>
      <c r="AI15">
        <f t="shared" si="6"/>
        <v>-5500.8385870577813</v>
      </c>
      <c r="AJ15">
        <f t="shared" si="7"/>
        <v>574.80166440434186</v>
      </c>
      <c r="AK15">
        <f t="shared" si="22"/>
        <v>90.767022112350617</v>
      </c>
      <c r="AL15">
        <f t="shared" si="8"/>
        <v>-4835.2699005410886</v>
      </c>
      <c r="AN15">
        <f t="shared" si="9"/>
        <v>0</v>
      </c>
      <c r="AO15">
        <f t="shared" si="9"/>
        <v>0</v>
      </c>
      <c r="AP15">
        <f t="shared" si="9"/>
        <v>-18.742143219837672</v>
      </c>
      <c r="AQ15">
        <f t="shared" si="9"/>
        <v>-2488.0027398143934</v>
      </c>
      <c r="AR15">
        <f t="shared" si="9"/>
        <v>-2506.7448830342314</v>
      </c>
      <c r="AS15">
        <f t="shared" si="9"/>
        <v>261.93844960206758</v>
      </c>
      <c r="AT15">
        <f t="shared" si="9"/>
        <v>41.362742176023033</v>
      </c>
      <c r="AU15">
        <f t="shared" si="9"/>
        <v>-2203.4436912561405</v>
      </c>
      <c r="AW15">
        <v>12</v>
      </c>
      <c r="AX15">
        <f>IF(Z15&gt;0, (R15*SUMPRODUCT(K15:$K$98, X15:$X$98)-K15*$AZ$3)/Z15, 0)</f>
        <v>26215.078864262552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1.4883069000000001E-2</v>
      </c>
      <c r="Q16" s="4">
        <f t="shared" si="21"/>
        <v>50</v>
      </c>
      <c r="R16">
        <f t="shared" si="0"/>
        <v>500000</v>
      </c>
      <c r="S16">
        <f t="shared" si="1"/>
        <v>25929.968519163482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21563.496411778735</v>
      </c>
      <c r="AC16">
        <f t="shared" si="2"/>
        <v>20798.245439447892</v>
      </c>
      <c r="AE16">
        <f t="shared" si="3"/>
        <v>0</v>
      </c>
      <c r="AF16">
        <f t="shared" si="4"/>
        <v>0</v>
      </c>
      <c r="AG16">
        <f t="shared" si="4"/>
        <v>-40.104648457395925</v>
      </c>
      <c r="AH16">
        <f t="shared" si="5"/>
        <v>-6121.1146195570172</v>
      </c>
      <c r="AI16">
        <f t="shared" si="6"/>
        <v>-6161.2192680144135</v>
      </c>
      <c r="AJ16">
        <f t="shared" si="7"/>
        <v>765.25097233084307</v>
      </c>
      <c r="AK16">
        <f t="shared" si="22"/>
        <v>153.10082452362903</v>
      </c>
      <c r="AL16">
        <f t="shared" si="8"/>
        <v>-5242.8674711599415</v>
      </c>
      <c r="AN16">
        <f t="shared" si="9"/>
        <v>0</v>
      </c>
      <c r="AO16">
        <f t="shared" si="9"/>
        <v>0</v>
      </c>
      <c r="AP16">
        <f t="shared" si="9"/>
        <v>-17.288602002545236</v>
      </c>
      <c r="AQ16">
        <f t="shared" si="9"/>
        <v>-2638.7343746923307</v>
      </c>
      <c r="AR16">
        <f t="shared" si="9"/>
        <v>-2656.022976694876</v>
      </c>
      <c r="AS16">
        <f t="shared" si="9"/>
        <v>329.88992552180974</v>
      </c>
      <c r="AT16">
        <f t="shared" si="9"/>
        <v>65.999811075825804</v>
      </c>
      <c r="AU16">
        <f t="shared" si="9"/>
        <v>-2260.1332400972406</v>
      </c>
      <c r="AW16">
        <v>13</v>
      </c>
      <c r="AX16">
        <f>IF(Z16&gt;0, (R16*SUMPRODUCT(K16:$K$98, X16:$X$98)-K16*$AZ$3)/Z16, 0)</f>
        <v>25929.968519163482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1.6930661E-2</v>
      </c>
      <c r="Q17" s="4">
        <f t="shared" si="21"/>
        <v>50</v>
      </c>
      <c r="R17">
        <f t="shared" si="0"/>
        <v>500000</v>
      </c>
      <c r="S17">
        <f t="shared" si="1"/>
        <v>25585.095121961385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20798.245439447892</v>
      </c>
      <c r="AC17">
        <f t="shared" si="2"/>
        <v>19968.963988623469</v>
      </c>
      <c r="AE17">
        <f t="shared" si="3"/>
        <v>0</v>
      </c>
      <c r="AF17">
        <f t="shared" si="4"/>
        <v>0</v>
      </c>
      <c r="AG17">
        <f t="shared" si="4"/>
        <v>-39.024603765265624</v>
      </c>
      <c r="AH17">
        <f t="shared" si="5"/>
        <v>-6789.9820755634328</v>
      </c>
      <c r="AI17">
        <f t="shared" si="6"/>
        <v>-6829.0066793286987</v>
      </c>
      <c r="AJ17">
        <f t="shared" si="7"/>
        <v>829.28145082442279</v>
      </c>
      <c r="AK17">
        <f t="shared" si="22"/>
        <v>287.0157870643809</v>
      </c>
      <c r="AL17">
        <f t="shared" si="8"/>
        <v>-5712.7094414398953</v>
      </c>
      <c r="AN17">
        <f t="shared" si="9"/>
        <v>0</v>
      </c>
      <c r="AO17">
        <f t="shared" si="9"/>
        <v>0</v>
      </c>
      <c r="AP17">
        <f t="shared" si="9"/>
        <v>-15.814070805462276</v>
      </c>
      <c r="AQ17">
        <f t="shared" si="9"/>
        <v>-2751.5271636493185</v>
      </c>
      <c r="AR17">
        <f t="shared" si="9"/>
        <v>-2767.3412344547805</v>
      </c>
      <c r="AS17">
        <f t="shared" si="9"/>
        <v>336.05249805678943</v>
      </c>
      <c r="AT17">
        <f t="shared" si="9"/>
        <v>116.30836808038271</v>
      </c>
      <c r="AU17">
        <f t="shared" si="9"/>
        <v>-2314.9803683176087</v>
      </c>
      <c r="AW17">
        <v>14</v>
      </c>
      <c r="AX17">
        <f>IF(Z17&gt;0, (R17*SUMPRODUCT(K17:$K$98, X17:$X$98)-K17*$AZ$3)/Z17, 0)</f>
        <v>25585.095121961385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1.9185959999999998E-2</v>
      </c>
      <c r="Q18" s="4">
        <f t="shared" si="21"/>
        <v>50</v>
      </c>
      <c r="R18">
        <f t="shared" si="0"/>
        <v>500000</v>
      </c>
      <c r="S18">
        <f t="shared" si="1"/>
        <v>25223.84504494139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19968.963988623469</v>
      </c>
      <c r="AC18">
        <f t="shared" si="2"/>
        <v>19112.42684588657</v>
      </c>
      <c r="AE18">
        <f t="shared" si="3"/>
        <v>0</v>
      </c>
      <c r="AF18">
        <f t="shared" si="4"/>
        <v>0</v>
      </c>
      <c r="AG18">
        <f t="shared" si="4"/>
        <v>-37.885633240756732</v>
      </c>
      <c r="AH18">
        <f t="shared" si="5"/>
        <v>-7487.2448685623558</v>
      </c>
      <c r="AI18">
        <f t="shared" si="6"/>
        <v>-7525.1305018031126</v>
      </c>
      <c r="AJ18">
        <f t="shared" si="7"/>
        <v>856.53714273689911</v>
      </c>
      <c r="AK18">
        <f t="shared" si="22"/>
        <v>431.32962215426693</v>
      </c>
      <c r="AL18">
        <f t="shared" si="8"/>
        <v>-6237.2637369119466</v>
      </c>
      <c r="AN18">
        <f t="shared" si="9"/>
        <v>0</v>
      </c>
      <c r="AO18">
        <f t="shared" si="9"/>
        <v>0</v>
      </c>
      <c r="AP18">
        <f t="shared" si="9"/>
        <v>-14.326728226480856</v>
      </c>
      <c r="AQ18">
        <f t="shared" si="9"/>
        <v>-2831.35619550921</v>
      </c>
      <c r="AR18">
        <f t="shared" si="9"/>
        <v>-2845.682923735691</v>
      </c>
      <c r="AS18">
        <f t="shared" si="9"/>
        <v>323.90576084331235</v>
      </c>
      <c r="AT18">
        <f t="shared" si="9"/>
        <v>163.11043907765568</v>
      </c>
      <c r="AU18">
        <f t="shared" si="9"/>
        <v>-2358.6667238147229</v>
      </c>
      <c r="AW18">
        <v>15</v>
      </c>
      <c r="AX18">
        <f>IF(Z18&gt;0, (R18*SUMPRODUCT(K18:$K$98, X18:$X$98)-K18*$AZ$3)/Z18, 0)</f>
        <v>25223.84504494139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2.1884238E-2</v>
      </c>
      <c r="Q19" s="4">
        <f t="shared" si="21"/>
        <v>50</v>
      </c>
      <c r="R19">
        <f t="shared" si="0"/>
        <v>500000</v>
      </c>
      <c r="S19">
        <f t="shared" si="1"/>
        <v>24627.469074279852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19112.42684588657</v>
      </c>
      <c r="AC19">
        <f t="shared" si="2"/>
        <v>18065.567954923055</v>
      </c>
      <c r="AE19">
        <f t="shared" si="3"/>
        <v>0</v>
      </c>
      <c r="AF19">
        <f t="shared" si="4"/>
        <v>0</v>
      </c>
      <c r="AG19">
        <f t="shared" si="4"/>
        <v>-36.677678693727735</v>
      </c>
      <c r="AH19">
        <f t="shared" si="5"/>
        <v>-8290.9821462143173</v>
      </c>
      <c r="AI19">
        <f t="shared" si="6"/>
        <v>-8327.6598249080453</v>
      </c>
      <c r="AJ19">
        <f t="shared" si="7"/>
        <v>1046.8588909635146</v>
      </c>
      <c r="AK19">
        <f t="shared" si="22"/>
        <v>426.20711866327053</v>
      </c>
      <c r="AL19">
        <f t="shared" si="8"/>
        <v>-6854.5938152812605</v>
      </c>
      <c r="AN19">
        <f t="shared" si="9"/>
        <v>0</v>
      </c>
      <c r="AO19">
        <f t="shared" si="9"/>
        <v>0</v>
      </c>
      <c r="AP19">
        <f t="shared" si="9"/>
        <v>-12.934749057116873</v>
      </c>
      <c r="AQ19">
        <f t="shared" si="9"/>
        <v>-2923.8975125396346</v>
      </c>
      <c r="AR19">
        <f t="shared" si="9"/>
        <v>-2936.8322615967513</v>
      </c>
      <c r="AS19">
        <f t="shared" si="9"/>
        <v>369.18522477651686</v>
      </c>
      <c r="AT19">
        <f t="shared" si="9"/>
        <v>150.30618955743779</v>
      </c>
      <c r="AU19">
        <f t="shared" si="9"/>
        <v>-2417.3408472627971</v>
      </c>
      <c r="AW19">
        <v>16</v>
      </c>
      <c r="AX19">
        <f>IF(Z19&gt;0, (R19*SUMPRODUCT(K19:$K$98, X19:$X$98)-K19*$AZ$3)/Z19, 0)</f>
        <v>24627.469074279852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2.4761703999999999E-2</v>
      </c>
      <c r="Q20" s="4">
        <f t="shared" si="21"/>
        <v>50</v>
      </c>
      <c r="R20">
        <f t="shared" si="0"/>
        <v>500000</v>
      </c>
      <c r="S20">
        <f t="shared" si="1"/>
        <v>23180.249621596009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18065.567954923055</v>
      </c>
      <c r="AC20">
        <f t="shared" si="2"/>
        <v>16412.868504312668</v>
      </c>
      <c r="AE20">
        <f t="shared" si="3"/>
        <v>0</v>
      </c>
      <c r="AF20">
        <f t="shared" si="4"/>
        <v>0</v>
      </c>
      <c r="AG20">
        <f t="shared" si="4"/>
        <v>-35.402700083569258</v>
      </c>
      <c r="AH20">
        <f t="shared" si="5"/>
        <v>-9082.0182322119272</v>
      </c>
      <c r="AI20">
        <f t="shared" si="6"/>
        <v>-9117.4209322954957</v>
      </c>
      <c r="AJ20">
        <f t="shared" si="7"/>
        <v>1652.6994506103874</v>
      </c>
      <c r="AK20">
        <f t="shared" si="22"/>
        <v>77.68194220616914</v>
      </c>
      <c r="AL20">
        <f t="shared" si="8"/>
        <v>-7387.0395394789393</v>
      </c>
      <c r="AN20">
        <f t="shared" si="9"/>
        <v>0</v>
      </c>
      <c r="AO20">
        <f t="shared" si="9"/>
        <v>0</v>
      </c>
      <c r="AP20">
        <f t="shared" si="9"/>
        <v>-11.842089669998193</v>
      </c>
      <c r="AQ20">
        <f t="shared" si="9"/>
        <v>-3037.9059799545394</v>
      </c>
      <c r="AR20">
        <f t="shared" si="9"/>
        <v>-3049.7480696245375</v>
      </c>
      <c r="AS20">
        <f t="shared" si="9"/>
        <v>552.82266735265898</v>
      </c>
      <c r="AT20">
        <f t="shared" si="9"/>
        <v>25.984360604518258</v>
      </c>
      <c r="AU20">
        <f t="shared" si="9"/>
        <v>-2470.94104166736</v>
      </c>
      <c r="AW20">
        <v>17</v>
      </c>
      <c r="AX20">
        <f>IF(Z20&gt;0, (R20*SUMPRODUCT(K20:$K$98, X20:$X$98)-K20*$AZ$3)/Z20, 0)</f>
        <v>23180.249621596009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2.7627288E-2</v>
      </c>
      <c r="Q21" s="4">
        <f t="shared" si="21"/>
        <v>50</v>
      </c>
      <c r="R21">
        <f t="shared" si="0"/>
        <v>500000</v>
      </c>
      <c r="S21">
        <f t="shared" si="1"/>
        <v>21314.096785719081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16412.868504312668</v>
      </c>
      <c r="AC21">
        <f t="shared" si="2"/>
        <v>14523.678118232605</v>
      </c>
      <c r="AE21">
        <f t="shared" si="3"/>
        <v>0</v>
      </c>
      <c r="AF21">
        <f t="shared" si="4"/>
        <v>0</v>
      </c>
      <c r="AG21">
        <f t="shared" si="4"/>
        <v>-34.070592491547174</v>
      </c>
      <c r="AH21">
        <f t="shared" si="5"/>
        <v>-9780.8059118639194</v>
      </c>
      <c r="AI21">
        <f t="shared" si="6"/>
        <v>-9814.8765043554667</v>
      </c>
      <c r="AJ21">
        <f t="shared" si="7"/>
        <v>1889.190386080063</v>
      </c>
      <c r="AK21">
        <f t="shared" si="22"/>
        <v>26.260589606900268</v>
      </c>
      <c r="AL21">
        <f t="shared" si="8"/>
        <v>-7899.4255286685038</v>
      </c>
      <c r="AN21">
        <f t="shared" si="9"/>
        <v>0</v>
      </c>
      <c r="AO21">
        <f t="shared" si="9"/>
        <v>0</v>
      </c>
      <c r="AP21">
        <f t="shared" si="9"/>
        <v>-10.837299307211246</v>
      </c>
      <c r="AQ21">
        <f t="shared" si="9"/>
        <v>-3111.1146998370587</v>
      </c>
      <c r="AR21">
        <f t="shared" si="9"/>
        <v>-3121.9519991442698</v>
      </c>
      <c r="AS21">
        <f t="shared" si="9"/>
        <v>600.92062289010948</v>
      </c>
      <c r="AT21">
        <f t="shared" si="9"/>
        <v>8.353064879174795</v>
      </c>
      <c r="AU21">
        <f t="shared" si="9"/>
        <v>-2512.6783113749857</v>
      </c>
      <c r="AW21">
        <v>18</v>
      </c>
      <c r="AX21">
        <f>IF(Z21&gt;0, (R21*SUMPRODUCT(K21:$K$98, X21:$X$98)-K21*$AZ$3)/Z21, 0)</f>
        <v>21314.096785719081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3.0780427999999999E-2</v>
      </c>
      <c r="Q22" s="4">
        <f t="shared" si="21"/>
        <v>50</v>
      </c>
      <c r="R22">
        <f t="shared" si="0"/>
        <v>500000</v>
      </c>
      <c r="S22">
        <f t="shared" si="1"/>
        <v>19718.348576281955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14523.678118232605</v>
      </c>
      <c r="AC22">
        <f t="shared" si="2"/>
        <v>12888.3776462976</v>
      </c>
      <c r="AE22">
        <f t="shared" si="3"/>
        <v>0</v>
      </c>
      <c r="AF22">
        <f t="shared" si="4"/>
        <v>0</v>
      </c>
      <c r="AG22">
        <f t="shared" si="4"/>
        <v>-32.681179147528297</v>
      </c>
      <c r="AH22">
        <f t="shared" si="5"/>
        <v>-10487.074191034084</v>
      </c>
      <c r="AI22">
        <f t="shared" si="6"/>
        <v>-10519.755370181612</v>
      </c>
      <c r="AJ22">
        <f t="shared" si="7"/>
        <v>1635.3004719350047</v>
      </c>
      <c r="AK22">
        <f t="shared" si="22"/>
        <v>304.99724048288471</v>
      </c>
      <c r="AL22">
        <f t="shared" si="8"/>
        <v>-8579.4576577637235</v>
      </c>
      <c r="AN22">
        <f t="shared" si="9"/>
        <v>0</v>
      </c>
      <c r="AO22">
        <f t="shared" si="9"/>
        <v>0</v>
      </c>
      <c r="AP22">
        <f t="shared" si="9"/>
        <v>-9.7062087797376932</v>
      </c>
      <c r="AQ22">
        <f t="shared" si="9"/>
        <v>-3114.6284877690537</v>
      </c>
      <c r="AR22">
        <f t="shared" si="9"/>
        <v>-3124.3346965487913</v>
      </c>
      <c r="AS22">
        <f t="shared" si="9"/>
        <v>485.67916495770595</v>
      </c>
      <c r="AT22">
        <f t="shared" si="9"/>
        <v>90.583233854786997</v>
      </c>
      <c r="AU22">
        <f t="shared" si="9"/>
        <v>-2548.0722977362989</v>
      </c>
      <c r="AW22">
        <v>19</v>
      </c>
      <c r="AX22">
        <f>IF(Z22&gt;0, (R22*SUMPRODUCT(K22:$K$98, X22:$X$98)-K22*$AZ$3)/Z22, 0)</f>
        <v>19718.348576281955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3.4133669999999998E-2</v>
      </c>
      <c r="Q23" s="4">
        <f t="shared" si="21"/>
        <v>50</v>
      </c>
      <c r="R23">
        <f t="shared" si="0"/>
        <v>500000</v>
      </c>
      <c r="S23">
        <f t="shared" si="1"/>
        <v>19208.193190389557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12888.3776462976</v>
      </c>
      <c r="AC23">
        <f t="shared" si="2"/>
        <v>12000.833003451156</v>
      </c>
      <c r="AE23">
        <f t="shared" si="3"/>
        <v>0</v>
      </c>
      <c r="AF23">
        <f t="shared" si="4"/>
        <v>0</v>
      </c>
      <c r="AG23">
        <f t="shared" si="4"/>
        <v>-31.238838771820397</v>
      </c>
      <c r="AH23">
        <f t="shared" si="5"/>
        <v>-11155.28584232612</v>
      </c>
      <c r="AI23">
        <f t="shared" si="6"/>
        <v>-11186.524681097941</v>
      </c>
      <c r="AJ23">
        <f t="shared" si="7"/>
        <v>887.54464284644382</v>
      </c>
      <c r="AK23">
        <f t="shared" si="22"/>
        <v>902.18643524083211</v>
      </c>
      <c r="AL23">
        <f t="shared" si="8"/>
        <v>-9396.7936030106648</v>
      </c>
      <c r="AN23">
        <f t="shared" si="9"/>
        <v>0</v>
      </c>
      <c r="AO23">
        <f t="shared" si="9"/>
        <v>0</v>
      </c>
      <c r="AP23">
        <f t="shared" si="9"/>
        <v>-8.2837840754478975</v>
      </c>
      <c r="AQ23">
        <f t="shared" si="9"/>
        <v>-2958.1118521309736</v>
      </c>
      <c r="AR23">
        <f t="shared" si="9"/>
        <v>-2966.3956362064218</v>
      </c>
      <c r="AS23">
        <f t="shared" si="9"/>
        <v>235.35536107355836</v>
      </c>
      <c r="AT23">
        <f t="shared" si="9"/>
        <v>239.23801009129519</v>
      </c>
      <c r="AU23">
        <f t="shared" si="9"/>
        <v>-2491.8022650415683</v>
      </c>
      <c r="AW23">
        <v>20</v>
      </c>
      <c r="AX23">
        <f>IF(Z23&gt;0, (R23*SUMPRODUCT(K23:$K$98, X23:$X$98)-K23*$AZ$3)/Z23, 0)</f>
        <v>19208.193190389557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3.7867151000000002E-2</v>
      </c>
      <c r="Q24" s="4">
        <f t="shared" si="21"/>
        <v>50</v>
      </c>
      <c r="R24">
        <f t="shared" si="0"/>
        <v>500000</v>
      </c>
      <c r="S24">
        <f t="shared" si="1"/>
        <v>18543.84951591909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12000.833003451156</v>
      </c>
      <c r="AC24">
        <f t="shared" si="2"/>
        <v>11031.188870001082</v>
      </c>
      <c r="AE24">
        <f t="shared" si="3"/>
        <v>0</v>
      </c>
      <c r="AF24">
        <f t="shared" si="4"/>
        <v>0</v>
      </c>
      <c r="AG24">
        <f t="shared" si="4"/>
        <v>-29.743524559265015</v>
      </c>
      <c r="AH24">
        <f t="shared" si="5"/>
        <v>-11829.258248371776</v>
      </c>
      <c r="AI24">
        <f t="shared" si="6"/>
        <v>-11859.00177293104</v>
      </c>
      <c r="AJ24">
        <f t="shared" si="7"/>
        <v>969.64413345007415</v>
      </c>
      <c r="AK24">
        <f t="shared" si="22"/>
        <v>840.05831024158101</v>
      </c>
      <c r="AL24">
        <f t="shared" si="8"/>
        <v>-10049.299329239386</v>
      </c>
      <c r="AN24">
        <f t="shared" si="9"/>
        <v>0</v>
      </c>
      <c r="AO24">
        <f t="shared" si="9"/>
        <v>0</v>
      </c>
      <c r="AP24">
        <f t="shared" si="9"/>
        <v>-7.0421990466580695</v>
      </c>
      <c r="AQ24">
        <f t="shared" si="9"/>
        <v>-2800.7437717534012</v>
      </c>
      <c r="AR24">
        <f t="shared" si="9"/>
        <v>-2807.7859708000592</v>
      </c>
      <c r="AS24">
        <f t="shared" si="9"/>
        <v>229.57692786454481</v>
      </c>
      <c r="AT24">
        <f t="shared" si="9"/>
        <v>198.89565608584471</v>
      </c>
      <c r="AU24">
        <f t="shared" si="9"/>
        <v>-2379.3133868496698</v>
      </c>
      <c r="AW24">
        <v>21</v>
      </c>
      <c r="AX24">
        <f>IF(Z24&gt;0, (R24*SUMPRODUCT(K24:$K$98, X24:$X$98)-K24*$AZ$3)/Z24, 0)</f>
        <v>18543.84951591909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4.2172894000000002E-2</v>
      </c>
      <c r="Q25" s="4">
        <f t="shared" si="21"/>
        <v>50</v>
      </c>
      <c r="R25">
        <f t="shared" si="0"/>
        <v>500000</v>
      </c>
      <c r="S25">
        <f t="shared" si="1"/>
        <v>17746.102629170164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11031.188870001082</v>
      </c>
      <c r="AC25">
        <f t="shared" si="2"/>
        <v>10005.862704212781</v>
      </c>
      <c r="AE25">
        <f t="shared" si="3"/>
        <v>0</v>
      </c>
      <c r="AF25">
        <f t="shared" si="4"/>
        <v>0</v>
      </c>
      <c r="AG25">
        <f t="shared" si="4"/>
        <v>-28.19171880524809</v>
      </c>
      <c r="AH25">
        <f t="shared" si="5"/>
        <v>-12543.705084242803</v>
      </c>
      <c r="AI25">
        <f t="shared" si="6"/>
        <v>-12571.896803048052</v>
      </c>
      <c r="AJ25">
        <f t="shared" si="7"/>
        <v>1025.3261657883013</v>
      </c>
      <c r="AK25">
        <f t="shared" si="22"/>
        <v>772.18322090007587</v>
      </c>
      <c r="AL25">
        <f t="shared" si="8"/>
        <v>-10774.387416359674</v>
      </c>
      <c r="AN25">
        <f t="shared" si="9"/>
        <v>0</v>
      </c>
      <c r="AO25">
        <f t="shared" si="9"/>
        <v>0</v>
      </c>
      <c r="AP25">
        <f t="shared" si="9"/>
        <v>-5.9596313770266764</v>
      </c>
      <c r="AQ25">
        <f t="shared" si="9"/>
        <v>-2651.6956600143913</v>
      </c>
      <c r="AR25">
        <f t="shared" si="9"/>
        <v>-2657.6552913914179</v>
      </c>
      <c r="AS25">
        <f t="shared" si="9"/>
        <v>216.75038799623991</v>
      </c>
      <c r="AT25">
        <f t="shared" si="9"/>
        <v>163.23684922797017</v>
      </c>
      <c r="AU25">
        <f t="shared" si="9"/>
        <v>-2277.6680541672076</v>
      </c>
      <c r="AW25">
        <v>22</v>
      </c>
      <c r="AX25">
        <f>IF(Z25&gt;0, (R25*SUMPRODUCT(K25:$K$98, X25:$X$98)-K25*$AZ$3)/Z25, 0)</f>
        <v>17746.102629170164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4.6777600000000003E-2</v>
      </c>
      <c r="Q26" s="4">
        <f t="shared" si="21"/>
        <v>50</v>
      </c>
      <c r="R26">
        <f t="shared" si="0"/>
        <v>500000</v>
      </c>
      <c r="S26">
        <f t="shared" si="1"/>
        <v>16808.959683173449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10005.862704212781</v>
      </c>
      <c r="AC26">
        <f t="shared" si="2"/>
        <v>8939.3613352386456</v>
      </c>
      <c r="AE26">
        <f t="shared" si="3"/>
        <v>0</v>
      </c>
      <c r="AF26">
        <f t="shared" si="4"/>
        <v>0</v>
      </c>
      <c r="AG26">
        <f t="shared" si="4"/>
        <v>-26.591060671611231</v>
      </c>
      <c r="AH26">
        <f t="shared" si="5"/>
        <v>-13187.409455843732</v>
      </c>
      <c r="AI26">
        <f t="shared" si="6"/>
        <v>-13214.000516515343</v>
      </c>
      <c r="AJ26">
        <f t="shared" si="7"/>
        <v>1066.5013689741354</v>
      </c>
      <c r="AK26">
        <f t="shared" si="22"/>
        <v>700.41038929489469</v>
      </c>
      <c r="AL26">
        <f t="shared" si="8"/>
        <v>-11447.088758246313</v>
      </c>
      <c r="AN26">
        <f t="shared" si="9"/>
        <v>0</v>
      </c>
      <c r="AO26">
        <f t="shared" si="9"/>
        <v>0</v>
      </c>
      <c r="AP26">
        <f t="shared" si="9"/>
        <v>-5.0189801879950053</v>
      </c>
      <c r="AQ26">
        <f t="shared" si="9"/>
        <v>-2489.0826134107419</v>
      </c>
      <c r="AR26">
        <f t="shared" si="9"/>
        <v>-2494.1015935987371</v>
      </c>
      <c r="AS26">
        <f t="shared" si="9"/>
        <v>201.29882397152221</v>
      </c>
      <c r="AT26">
        <f t="shared" si="9"/>
        <v>132.20028756092262</v>
      </c>
      <c r="AU26">
        <f t="shared" si="9"/>
        <v>-2160.6024820662919</v>
      </c>
      <c r="AW26">
        <v>23</v>
      </c>
      <c r="AX26">
        <f>IF(Z26&gt;0, (R26*SUMPRODUCT(K26:$K$98, X26:$X$98)-K26*$AZ$3)/Z26, 0)</f>
        <v>16808.959683173449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5.1668436999999998E-2</v>
      </c>
      <c r="Q27" s="4">
        <f t="shared" si="21"/>
        <v>50</v>
      </c>
      <c r="R27">
        <f t="shared" si="0"/>
        <v>500000</v>
      </c>
      <c r="S27">
        <f t="shared" si="1"/>
        <v>15762.009102678487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8939.3613352386456</v>
      </c>
      <c r="AC27">
        <f t="shared" si="2"/>
        <v>7865.6307673995561</v>
      </c>
      <c r="AE27">
        <f t="shared" si="3"/>
        <v>0</v>
      </c>
      <c r="AF27">
        <f t="shared" si="4"/>
        <v>0</v>
      </c>
      <c r="AG27">
        <f t="shared" si="4"/>
        <v>-24.951231521820798</v>
      </c>
      <c r="AH27">
        <f t="shared" si="5"/>
        <v>-13739.185430743228</v>
      </c>
      <c r="AI27">
        <f t="shared" si="6"/>
        <v>-13764.136662265049</v>
      </c>
      <c r="AJ27">
        <f t="shared" si="7"/>
        <v>1073.7305678390894</v>
      </c>
      <c r="AK27">
        <f t="shared" si="22"/>
        <v>625.75529346670521</v>
      </c>
      <c r="AL27">
        <f t="shared" si="8"/>
        <v>-12064.650800959254</v>
      </c>
      <c r="AN27">
        <f t="shared" si="9"/>
        <v>0</v>
      </c>
      <c r="AO27">
        <f t="shared" si="9"/>
        <v>0</v>
      </c>
      <c r="AP27">
        <f t="shared" si="9"/>
        <v>-4.2048817182744527</v>
      </c>
      <c r="AQ27">
        <f t="shared" si="9"/>
        <v>-2315.3826932827506</v>
      </c>
      <c r="AR27">
        <f t="shared" si="9"/>
        <v>-2319.5875750010255</v>
      </c>
      <c r="AS27">
        <f t="shared" si="9"/>
        <v>180.94938645054748</v>
      </c>
      <c r="AT27">
        <f t="shared" si="9"/>
        <v>105.45479453831791</v>
      </c>
      <c r="AU27">
        <f t="shared" si="9"/>
        <v>-2033.1833940121599</v>
      </c>
      <c r="AW27">
        <v>24</v>
      </c>
      <c r="AX27">
        <f>IF(Z27&gt;0, (R27*SUMPRODUCT(K27:$K$98, X27:$X$98)-K27*$AZ$3)/Z27, 0)</f>
        <v>15762.009102678487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5.7177164000000003E-2</v>
      </c>
      <c r="Q28" s="4">
        <f t="shared" si="21"/>
        <v>50</v>
      </c>
      <c r="R28">
        <f t="shared" si="0"/>
        <v>500000</v>
      </c>
      <c r="S28">
        <f t="shared" si="1"/>
        <v>14637.878112980214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7865.6307673995561</v>
      </c>
      <c r="AC28">
        <f t="shared" si="2"/>
        <v>6813.9552576629339</v>
      </c>
      <c r="AE28">
        <f t="shared" si="3"/>
        <v>0</v>
      </c>
      <c r="AF28">
        <f t="shared" si="4"/>
        <v>0</v>
      </c>
      <c r="AG28">
        <f t="shared" si="4"/>
        <v>-23.275078549877474</v>
      </c>
      <c r="AH28">
        <f t="shared" si="5"/>
        <v>-14266.406567251175</v>
      </c>
      <c r="AI28">
        <f t="shared" si="6"/>
        <v>-14289.681645801053</v>
      </c>
      <c r="AJ28">
        <f t="shared" si="7"/>
        <v>1051.6755097366222</v>
      </c>
      <c r="AK28">
        <f t="shared" si="22"/>
        <v>550.59415371796899</v>
      </c>
      <c r="AL28">
        <f t="shared" si="8"/>
        <v>-12687.411982346461</v>
      </c>
      <c r="AN28">
        <f t="shared" si="9"/>
        <v>0</v>
      </c>
      <c r="AO28">
        <f t="shared" si="9"/>
        <v>0</v>
      </c>
      <c r="AP28">
        <f t="shared" si="9"/>
        <v>-3.5021515084690429</v>
      </c>
      <c r="AQ28">
        <f t="shared" si="9"/>
        <v>-2146.6358179141089</v>
      </c>
      <c r="AR28">
        <f t="shared" si="9"/>
        <v>-2150.137969422578</v>
      </c>
      <c r="AS28">
        <f t="shared" si="9"/>
        <v>158.24337455838361</v>
      </c>
      <c r="AT28">
        <f t="shared" si="9"/>
        <v>82.846729898910354</v>
      </c>
      <c r="AU28">
        <f t="shared" si="9"/>
        <v>-1909.0478649652839</v>
      </c>
      <c r="AW28">
        <v>25</v>
      </c>
      <c r="AX28">
        <f>IF(Z28&gt;0, (R28*SUMPRODUCT(K28:$K$98, X28:$X$98)-K28*$AZ$3)/Z28, 0)</f>
        <v>14637.878112980214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6.3388860000000005E-2</v>
      </c>
      <c r="Q29" s="4">
        <f t="shared" si="21"/>
        <v>50</v>
      </c>
      <c r="R29">
        <f t="shared" si="0"/>
        <v>500000</v>
      </c>
      <c r="S29">
        <f t="shared" si="1"/>
        <v>13436.369567279462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6813.9552576629339</v>
      </c>
      <c r="AC29">
        <f t="shared" si="2"/>
        <v>5795.6294250578721</v>
      </c>
      <c r="AE29">
        <f t="shared" si="3"/>
        <v>0</v>
      </c>
      <c r="AF29">
        <f t="shared" si="4"/>
        <v>0</v>
      </c>
      <c r="AG29">
        <f t="shared" si="4"/>
        <v>-21.566947068691512</v>
      </c>
      <c r="AH29">
        <f t="shared" si="5"/>
        <v>-14753.806956871862</v>
      </c>
      <c r="AI29">
        <f t="shared" si="6"/>
        <v>-14775.373903940554</v>
      </c>
      <c r="AJ29">
        <f t="shared" si="7"/>
        <v>1018.3258326050618</v>
      </c>
      <c r="AK29">
        <f t="shared" si="22"/>
        <v>476.97686803640545</v>
      </c>
      <c r="AL29">
        <f t="shared" si="8"/>
        <v>-13280.071203299087</v>
      </c>
      <c r="AN29">
        <f t="shared" si="9"/>
        <v>0</v>
      </c>
      <c r="AO29">
        <f t="shared" si="9"/>
        <v>0</v>
      </c>
      <c r="AP29">
        <f t="shared" si="9"/>
        <v>-2.8974398229600173</v>
      </c>
      <c r="AQ29">
        <f t="shared" si="9"/>
        <v>-1982.1195684744014</v>
      </c>
      <c r="AR29">
        <f t="shared" si="9"/>
        <v>-1985.0170082973616</v>
      </c>
      <c r="AS29">
        <f t="shared" si="9"/>
        <v>136.80832111940794</v>
      </c>
      <c r="AT29">
        <f t="shared" si="9"/>
        <v>64.080083642699549</v>
      </c>
      <c r="AU29">
        <f t="shared" si="9"/>
        <v>-1784.1286035352541</v>
      </c>
      <c r="AW29">
        <v>26</v>
      </c>
      <c r="AX29">
        <f>IF(Z29&gt;0, (R29*SUMPRODUCT(K29:$K$98, X29:$X$98)-K29*$AZ$3)/Z29, 0)</f>
        <v>13436.369567279462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7.0498397000000004E-2</v>
      </c>
      <c r="Q30" s="4">
        <f t="shared" si="21"/>
        <v>50</v>
      </c>
      <c r="R30">
        <f t="shared" si="0"/>
        <v>500000</v>
      </c>
      <c r="S30">
        <f t="shared" si="1"/>
        <v>12155.130348785337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5795.6294250578721</v>
      </c>
      <c r="AC30">
        <f t="shared" si="2"/>
        <v>4820.9294863236846</v>
      </c>
      <c r="AE30">
        <f t="shared" si="3"/>
        <v>0</v>
      </c>
      <c r="AF30">
        <f t="shared" si="4"/>
        <v>0</v>
      </c>
      <c r="AG30">
        <f t="shared" si="4"/>
        <v>-19.830842401477994</v>
      </c>
      <c r="AH30">
        <f t="shared" si="5"/>
        <v>-15204.351965266005</v>
      </c>
      <c r="AI30">
        <f t="shared" si="6"/>
        <v>-15224.182807667483</v>
      </c>
      <c r="AJ30">
        <f t="shared" si="7"/>
        <v>974.69993873418753</v>
      </c>
      <c r="AK30">
        <f t="shared" si="22"/>
        <v>405.69405975405107</v>
      </c>
      <c r="AL30">
        <f t="shared" si="8"/>
        <v>-13843.788809179245</v>
      </c>
      <c r="AN30">
        <f t="shared" si="9"/>
        <v>0</v>
      </c>
      <c r="AO30">
        <f t="shared" si="9"/>
        <v>0</v>
      </c>
      <c r="AP30">
        <f t="shared" si="9"/>
        <v>-2.378750501614082</v>
      </c>
      <c r="AQ30">
        <f t="shared" si="9"/>
        <v>-1823.7934189521875</v>
      </c>
      <c r="AR30">
        <f t="shared" si="9"/>
        <v>-1826.1721694538016</v>
      </c>
      <c r="AS30">
        <f t="shared" si="9"/>
        <v>116.91727064576745</v>
      </c>
      <c r="AT30">
        <f t="shared" si="9"/>
        <v>48.663840325304456</v>
      </c>
      <c r="AU30">
        <f t="shared" si="9"/>
        <v>-1660.5910584827297</v>
      </c>
      <c r="AW30">
        <v>27</v>
      </c>
      <c r="AX30">
        <f>IF(Z30&gt;0, (R30*SUMPRODUCT(K30:$K$98, X30:$X$98)-K30*$AZ$3)/Z30, 0)</f>
        <v>12155.130348785337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7.8701599999999997E-2</v>
      </c>
      <c r="Q31" s="4">
        <f t="shared" si="21"/>
        <v>50</v>
      </c>
      <c r="R31">
        <f t="shared" si="0"/>
        <v>500000</v>
      </c>
      <c r="S31">
        <f t="shared" si="1"/>
        <v>10780.925685049295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4820.9294863236846</v>
      </c>
      <c r="AC31">
        <f t="shared" si="2"/>
        <v>3896.6178796395457</v>
      </c>
      <c r="AE31">
        <f t="shared" si="3"/>
        <v>0</v>
      </c>
      <c r="AF31">
        <f t="shared" si="4"/>
        <v>0</v>
      </c>
      <c r="AG31">
        <f t="shared" si="4"/>
        <v>-18.071814951119055</v>
      </c>
      <c r="AH31">
        <f t="shared" si="5"/>
        <v>-15607.190263441604</v>
      </c>
      <c r="AI31">
        <f t="shared" si="6"/>
        <v>-15625.262078392723</v>
      </c>
      <c r="AJ31">
        <f t="shared" si="7"/>
        <v>924.31160668413895</v>
      </c>
      <c r="AK31">
        <f t="shared" si="22"/>
        <v>337.46506404265796</v>
      </c>
      <c r="AL31">
        <f t="shared" si="8"/>
        <v>-14363.485407665927</v>
      </c>
      <c r="AN31">
        <f t="shared" si="9"/>
        <v>0</v>
      </c>
      <c r="AO31">
        <f t="shared" si="9"/>
        <v>0</v>
      </c>
      <c r="AP31">
        <f t="shared" si="9"/>
        <v>-1.9354924340358126</v>
      </c>
      <c r="AQ31">
        <f t="shared" si="9"/>
        <v>-1671.5309864092035</v>
      </c>
      <c r="AR31">
        <f t="shared" si="9"/>
        <v>-1673.4664788432392</v>
      </c>
      <c r="AS31">
        <f t="shared" si="9"/>
        <v>98.993826921510021</v>
      </c>
      <c r="AT31">
        <f t="shared" si="9"/>
        <v>36.142528017947079</v>
      </c>
      <c r="AU31">
        <f t="shared" si="9"/>
        <v>-1538.3301239037821</v>
      </c>
      <c r="AW31">
        <v>28</v>
      </c>
      <c r="AX31">
        <f>IF(Z31&gt;0, (R31*SUMPRODUCT(K31:$K$98, X31:$X$98)-K31*$AZ$3)/Z31, 0)</f>
        <v>10780.925685049295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8.8159118999999994E-2</v>
      </c>
      <c r="Q32" s="4">
        <f t="shared" si="21"/>
        <v>50</v>
      </c>
      <c r="R32">
        <f t="shared" si="0"/>
        <v>500000</v>
      </c>
      <c r="S32">
        <f t="shared" si="1"/>
        <v>9290.1397491727257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3896.6178796395457</v>
      </c>
      <c r="AC32">
        <f t="shared" si="2"/>
        <v>3028.1956541839554</v>
      </c>
      <c r="AE32">
        <f t="shared" si="3"/>
        <v>0</v>
      </c>
      <c r="AF32">
        <f t="shared" si="4"/>
        <v>0</v>
      </c>
      <c r="AG32">
        <f t="shared" si="4"/>
        <v>-16.29790151678618</v>
      </c>
      <c r="AH32">
        <f t="shared" si="5"/>
        <v>-15931.952848216839</v>
      </c>
      <c r="AI32">
        <f t="shared" si="6"/>
        <v>-15948.250749733625</v>
      </c>
      <c r="AJ32">
        <f t="shared" si="7"/>
        <v>868.42222545559025</v>
      </c>
      <c r="AK32">
        <f t="shared" si="22"/>
        <v>272.76325157476822</v>
      </c>
      <c r="AL32">
        <f t="shared" si="8"/>
        <v>-14807.065272703267</v>
      </c>
      <c r="AN32">
        <f t="shared" si="9"/>
        <v>0</v>
      </c>
      <c r="AO32">
        <f t="shared" si="9"/>
        <v>0</v>
      </c>
      <c r="AP32">
        <f t="shared" si="9"/>
        <v>-1.5584876802497243</v>
      </c>
      <c r="AQ32">
        <f t="shared" si="9"/>
        <v>-1523.4938197835966</v>
      </c>
      <c r="AR32">
        <f t="shared" si="9"/>
        <v>-1525.0523074638463</v>
      </c>
      <c r="AS32">
        <f t="shared" si="9"/>
        <v>83.042920478664854</v>
      </c>
      <c r="AT32">
        <f t="shared" si="9"/>
        <v>26.083000119144085</v>
      </c>
      <c r="AU32">
        <f t="shared" si="9"/>
        <v>-1415.9263868660373</v>
      </c>
      <c r="AW32">
        <v>29</v>
      </c>
      <c r="AX32">
        <f>IF(Z32&gt;0, (R32*SUMPRODUCT(K32:$K$98, X32:$X$98)-K32*$AZ$3)/Z32, 0)</f>
        <v>9290.1397491727257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9.9426106E-2</v>
      </c>
      <c r="Q33" s="4">
        <f t="shared" si="21"/>
        <v>50</v>
      </c>
      <c r="R33">
        <f t="shared" si="0"/>
        <v>500000</v>
      </c>
      <c r="S33">
        <f t="shared" si="1"/>
        <v>7653.6064956350947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3028.1956541839554</v>
      </c>
      <c r="AC33">
        <f t="shared" si="2"/>
        <v>2221.7632281089418</v>
      </c>
      <c r="AE33">
        <f t="shared" si="3"/>
        <v>0</v>
      </c>
      <c r="AF33">
        <f t="shared" si="4"/>
        <v>0</v>
      </c>
      <c r="AG33">
        <f t="shared" si="4"/>
        <v>-14.514485617832776</v>
      </c>
      <c r="AH33">
        <f t="shared" si="5"/>
        <v>-16204.368837855438</v>
      </c>
      <c r="AI33">
        <f t="shared" si="6"/>
        <v>-16218.88332347327</v>
      </c>
      <c r="AJ33">
        <f t="shared" si="7"/>
        <v>806.43242607501361</v>
      </c>
      <c r="AK33">
        <f t="shared" si="22"/>
        <v>211.9736957928769</v>
      </c>
      <c r="AL33">
        <f t="shared" si="8"/>
        <v>-15200.477201605379</v>
      </c>
      <c r="AN33">
        <f t="shared" si="9"/>
        <v>0</v>
      </c>
      <c r="AO33">
        <f t="shared" si="9"/>
        <v>0</v>
      </c>
      <c r="AP33">
        <f t="shared" si="9"/>
        <v>-1.2392396804919856</v>
      </c>
      <c r="AQ33">
        <f t="shared" si="9"/>
        <v>-1383.5210830018145</v>
      </c>
      <c r="AR33">
        <f t="shared" si="9"/>
        <v>-1384.7603226823064</v>
      </c>
      <c r="AS33">
        <f t="shared" si="9"/>
        <v>68.852805971969133</v>
      </c>
      <c r="AT33">
        <f t="shared" si="9"/>
        <v>18.098210433604951</v>
      </c>
      <c r="AU33">
        <f t="shared" si="9"/>
        <v>-1297.8093062767323</v>
      </c>
      <c r="AW33">
        <v>30</v>
      </c>
      <c r="AX33">
        <f>IF(Z33&gt;0, (R33*SUMPRODUCT(K33:$K$98, X33:$X$98)-K33*$AZ$3)/Z33, 0)</f>
        <v>7653.6064956350947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0.112419382</v>
      </c>
      <c r="Q34" s="4">
        <f t="shared" si="21"/>
        <v>50</v>
      </c>
      <c r="R34">
        <f t="shared" si="0"/>
        <v>500000</v>
      </c>
      <c r="S34">
        <f t="shared" si="1"/>
        <v>5803.5732953336637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2221.7632281089418</v>
      </c>
      <c r="AC34">
        <f t="shared" si="2"/>
        <v>1478.4755323469317</v>
      </c>
      <c r="AE34">
        <f t="shared" si="3"/>
        <v>0</v>
      </c>
      <c r="AF34">
        <f t="shared" si="4"/>
        <v>0</v>
      </c>
      <c r="AG34">
        <f t="shared" si="4"/>
        <v>-12.737631258449799</v>
      </c>
      <c r="AH34">
        <f t="shared" si="5"/>
        <v>-16317.095032046487</v>
      </c>
      <c r="AI34">
        <f t="shared" si="6"/>
        <v>-16329.832663304936</v>
      </c>
      <c r="AJ34">
        <f t="shared" si="7"/>
        <v>743.28769576201012</v>
      </c>
      <c r="AK34">
        <f t="shared" si="22"/>
        <v>155.52342596762594</v>
      </c>
      <c r="AL34">
        <f t="shared" si="8"/>
        <v>-15431.021541575301</v>
      </c>
      <c r="AN34">
        <f t="shared" si="9"/>
        <v>0</v>
      </c>
      <c r="AO34">
        <f t="shared" si="9"/>
        <v>0</v>
      </c>
      <c r="AP34">
        <f t="shared" si="9"/>
        <v>-0.97101136130024934</v>
      </c>
      <c r="AQ34">
        <f t="shared" si="9"/>
        <v>-1243.8799913463076</v>
      </c>
      <c r="AR34">
        <f t="shared" si="9"/>
        <v>-1244.8510027076079</v>
      </c>
      <c r="AS34">
        <f t="shared" si="9"/>
        <v>56.662089100813915</v>
      </c>
      <c r="AT34">
        <f t="shared" si="9"/>
        <v>11.855816085327776</v>
      </c>
      <c r="AU34">
        <f t="shared" ref="AU34:AU79" si="23">AL34*$K34</f>
        <v>-1176.3330975214662</v>
      </c>
      <c r="AW34">
        <v>31</v>
      </c>
      <c r="AX34">
        <f>IF(Z34&gt;0, (R34*SUMPRODUCT(K34:$K$98, X34:$X$98)-K34*$AZ$3)/Z34, 0)</f>
        <v>5803.5732953336637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0.12734142500000001</v>
      </c>
      <c r="Q35" s="4">
        <f t="shared" si="21"/>
        <v>50</v>
      </c>
      <c r="R35">
        <f t="shared" si="0"/>
        <v>500000</v>
      </c>
      <c r="S35">
        <f t="shared" si="1"/>
        <v>3668.6196342019207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1478.4755323469317</v>
      </c>
      <c r="AC35">
        <f t="shared" si="2"/>
        <v>806.23249389330704</v>
      </c>
      <c r="AE35">
        <f t="shared" si="3"/>
        <v>0</v>
      </c>
      <c r="AF35">
        <f t="shared" ref="AF35:AG66" si="24">-$Z35*P35</f>
        <v>0</v>
      </c>
      <c r="AG35">
        <f t="shared" si="24"/>
        <v>-10.98822683028976</v>
      </c>
      <c r="AH35">
        <f t="shared" si="5"/>
        <v>-16220.281155755409</v>
      </c>
      <c r="AI35">
        <f t="shared" ref="AI35:AI66" si="25">SUM(AE35:AH35)</f>
        <v>-16231.269382585699</v>
      </c>
      <c r="AJ35">
        <f t="shared" si="7"/>
        <v>672.24303845362465</v>
      </c>
      <c r="AK35">
        <f t="shared" si="22"/>
        <v>103.49328726428523</v>
      </c>
      <c r="AL35">
        <f t="shared" ref="AL35:AL79" si="26">SUM(AI35:AK35)</f>
        <v>-15455.533056867789</v>
      </c>
      <c r="AN35">
        <f t="shared" ref="AN35:AT66" si="27">AE35*$K35</f>
        <v>0</v>
      </c>
      <c r="AO35">
        <f t="shared" si="27"/>
        <v>0</v>
      </c>
      <c r="AP35">
        <f t="shared" si="27"/>
        <v>-0.74790292611435993</v>
      </c>
      <c r="AQ35">
        <f t="shared" si="27"/>
        <v>-1104.017593206818</v>
      </c>
      <c r="AR35">
        <f t="shared" si="27"/>
        <v>-1104.7654961329324</v>
      </c>
      <c r="AS35">
        <f t="shared" si="27"/>
        <v>45.755565778233574</v>
      </c>
      <c r="AT35">
        <f t="shared" si="27"/>
        <v>7.0441695073846446</v>
      </c>
      <c r="AU35">
        <f t="shared" si="23"/>
        <v>-1051.9657608473142</v>
      </c>
      <c r="AW35">
        <v>32</v>
      </c>
      <c r="AX35">
        <f>IF(Z35&gt;0, (R35*SUMPRODUCT(K35:$K$98, X35:$X$98)-K35*$AZ$3)/Z35, 0)</f>
        <v>3668.6196342019207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0.14457818</v>
      </c>
      <c r="Q36" s="4">
        <f t="shared" si="21"/>
        <v>50</v>
      </c>
      <c r="R36">
        <f t="shared" si="0"/>
        <v>500000</v>
      </c>
      <c r="S36">
        <f t="shared" si="1"/>
        <v>1144.3068183110763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806.23249389330704</v>
      </c>
      <c r="AC36">
        <f t="shared" si="2"/>
        <v>212.60503719781536</v>
      </c>
      <c r="AE36">
        <f t="shared" si="3"/>
        <v>0</v>
      </c>
      <c r="AF36">
        <f t="shared" si="24"/>
        <v>0</v>
      </c>
      <c r="AG36">
        <f t="shared" si="24"/>
        <v>-9.2896867254364004</v>
      </c>
      <c r="AH36">
        <f t="shared" si="5"/>
        <v>-15886.578365504625</v>
      </c>
      <c r="AI36">
        <f t="shared" si="25"/>
        <v>-15895.868052230062</v>
      </c>
      <c r="AJ36">
        <f t="shared" si="7"/>
        <v>593.62745669549167</v>
      </c>
      <c r="AK36">
        <f t="shared" si="22"/>
        <v>56.436274572531495</v>
      </c>
      <c r="AL36">
        <f t="shared" si="26"/>
        <v>-15245.804320962039</v>
      </c>
      <c r="AN36">
        <f t="shared" si="27"/>
        <v>0</v>
      </c>
      <c r="AO36">
        <f t="shared" si="27"/>
        <v>0</v>
      </c>
      <c r="AP36">
        <f t="shared" si="27"/>
        <v>-0.56454772587404256</v>
      </c>
      <c r="AQ36">
        <f t="shared" si="27"/>
        <v>-965.45039173472003</v>
      </c>
      <c r="AR36">
        <f t="shared" si="27"/>
        <v>-966.01493946059406</v>
      </c>
      <c r="AS36">
        <f t="shared" si="27"/>
        <v>36.075600889338723</v>
      </c>
      <c r="AT36">
        <f t="shared" si="27"/>
        <v>3.4297141990252618</v>
      </c>
      <c r="AU36">
        <f t="shared" si="23"/>
        <v>-926.50962437223006</v>
      </c>
      <c r="AW36">
        <v>33</v>
      </c>
      <c r="AX36">
        <f>IF(Z36&gt;0, (R36*SUMPRODUCT(K36:$K$98, X36:$X$98)-K36*$AZ$3)/Z36, 0)</f>
        <v>1144.3068183110763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0.16385111999999999</v>
      </c>
      <c r="Q37" s="4">
        <f t="shared" si="21"/>
        <v>50</v>
      </c>
      <c r="R37">
        <f t="shared" si="0"/>
        <v>500000</v>
      </c>
      <c r="S37">
        <f t="shared" si="1"/>
        <v>-1935.8493383046402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212.60503719781536</v>
      </c>
      <c r="AC37">
        <f t="shared" si="2"/>
        <v>-297.13987550893398</v>
      </c>
      <c r="AE37">
        <f t="shared" si="3"/>
        <v>0</v>
      </c>
      <c r="AF37">
        <f t="shared" si="24"/>
        <v>0</v>
      </c>
      <c r="AG37">
        <f t="shared" si="24"/>
        <v>-7.6746642837701495</v>
      </c>
      <c r="AH37">
        <f t="shared" si="5"/>
        <v>-15221.255744118866</v>
      </c>
      <c r="AI37">
        <f t="shared" si="25"/>
        <v>-15228.930408402635</v>
      </c>
      <c r="AJ37">
        <f t="shared" si="7"/>
        <v>509.74491270674935</v>
      </c>
      <c r="AK37">
        <f t="shared" si="22"/>
        <v>14.882352603847076</v>
      </c>
      <c r="AL37">
        <f t="shared" si="26"/>
        <v>-14704.303143092038</v>
      </c>
      <c r="AN37">
        <f t="shared" si="27"/>
        <v>0</v>
      </c>
      <c r="AO37">
        <f t="shared" si="27"/>
        <v>0</v>
      </c>
      <c r="AP37">
        <f t="shared" si="27"/>
        <v>-0.41642899235481007</v>
      </c>
      <c r="AQ37">
        <f t="shared" si="27"/>
        <v>-825.90872480281109</v>
      </c>
      <c r="AR37">
        <f t="shared" si="27"/>
        <v>-826.32515379516587</v>
      </c>
      <c r="AS37">
        <f t="shared" si="27"/>
        <v>27.658872428512815</v>
      </c>
      <c r="AT37">
        <f t="shared" si="27"/>
        <v>0.80751976497459921</v>
      </c>
      <c r="AU37">
        <f t="shared" si="23"/>
        <v>-797.85876160167845</v>
      </c>
      <c r="AW37">
        <v>34</v>
      </c>
      <c r="AX37">
        <f>IF(Z37&gt;0, (R37*SUMPRODUCT(K37:$K$98, X37:$X$98)-K37*$AZ$3)/Z37, 0)</f>
        <v>-1935.8493383046402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0.185300933</v>
      </c>
      <c r="Q38" s="4">
        <f t="shared" si="21"/>
        <v>50</v>
      </c>
      <c r="R38">
        <f t="shared" si="0"/>
        <v>500000</v>
      </c>
      <c r="S38">
        <f t="shared" si="1"/>
        <v>-5798.1902446689155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-297.13987550893398</v>
      </c>
      <c r="AC38">
        <f t="shared" si="2"/>
        <v>-716.16870832248696</v>
      </c>
      <c r="AE38">
        <f t="shared" si="3"/>
        <v>0</v>
      </c>
      <c r="AF38">
        <f t="shared" si="24"/>
        <v>0</v>
      </c>
      <c r="AG38">
        <f t="shared" si="24"/>
        <v>-6.1757951886880624</v>
      </c>
      <c r="AH38">
        <f t="shared" si="5"/>
        <v>-14221.224522443856</v>
      </c>
      <c r="AI38">
        <f t="shared" si="25"/>
        <v>-14227.400317632544</v>
      </c>
      <c r="AJ38">
        <f t="shared" si="7"/>
        <v>419.02883281355298</v>
      </c>
      <c r="AK38">
        <f t="shared" si="22"/>
        <v>-20.799791285625382</v>
      </c>
      <c r="AL38">
        <f t="shared" si="26"/>
        <v>-13829.171276104618</v>
      </c>
      <c r="AN38">
        <f t="shared" si="27"/>
        <v>0</v>
      </c>
      <c r="AO38">
        <f t="shared" si="27"/>
        <v>0</v>
      </c>
      <c r="AP38">
        <f t="shared" si="27"/>
        <v>-0.29919644787470157</v>
      </c>
      <c r="AQ38">
        <f t="shared" si="27"/>
        <v>-688.97036438925159</v>
      </c>
      <c r="AR38">
        <f t="shared" si="27"/>
        <v>-689.26956083712628</v>
      </c>
      <c r="AS38">
        <f t="shared" si="27"/>
        <v>20.300533697188602</v>
      </c>
      <c r="AT38">
        <f t="shared" si="27"/>
        <v>-1.007679736626159</v>
      </c>
      <c r="AU38">
        <f t="shared" si="23"/>
        <v>-669.97670687656398</v>
      </c>
      <c r="AW38">
        <v>35</v>
      </c>
      <c r="AX38">
        <f>IF(Z38&gt;0, (R38*SUMPRODUCT(K38:$K$98, X38:$X$98)-K38*$AZ$3)/Z38, 0)</f>
        <v>-5798.1902446689155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0.20871278500000001</v>
      </c>
      <c r="Q39" s="4">
        <f t="shared" si="21"/>
        <v>50</v>
      </c>
      <c r="R39">
        <f t="shared" si="0"/>
        <v>500000</v>
      </c>
      <c r="S39">
        <f t="shared" si="1"/>
        <v>-10796.252624322149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-716.16870832248696</v>
      </c>
      <c r="AC39">
        <f t="shared" si="2"/>
        <v>-1041.8534548641856</v>
      </c>
      <c r="AE39">
        <f t="shared" si="3"/>
        <v>0</v>
      </c>
      <c r="AF39">
        <f t="shared" si="24"/>
        <v>0</v>
      </c>
      <c r="AG39">
        <f t="shared" si="24"/>
        <v>-4.8250698233804945</v>
      </c>
      <c r="AH39">
        <f t="shared" si="5"/>
        <v>-12889.674134206862</v>
      </c>
      <c r="AI39">
        <f t="shared" si="25"/>
        <v>-12894.499204030242</v>
      </c>
      <c r="AJ39">
        <f t="shared" si="7"/>
        <v>325.68474654169859</v>
      </c>
      <c r="AK39">
        <f t="shared" si="22"/>
        <v>-50.131809582574093</v>
      </c>
      <c r="AL39">
        <f t="shared" si="26"/>
        <v>-12618.946267071118</v>
      </c>
      <c r="AN39">
        <f t="shared" si="27"/>
        <v>0</v>
      </c>
      <c r="AO39">
        <f t="shared" si="27"/>
        <v>0</v>
      </c>
      <c r="AP39">
        <f t="shared" si="27"/>
        <v>-0.2087128209802841</v>
      </c>
      <c r="AQ39">
        <f t="shared" si="27"/>
        <v>-557.55467766103845</v>
      </c>
      <c r="AR39">
        <f t="shared" si="27"/>
        <v>-557.76339048201874</v>
      </c>
      <c r="AS39">
        <f t="shared" si="27"/>
        <v>14.087792444284887</v>
      </c>
      <c r="AT39">
        <f t="shared" si="27"/>
        <v>-2.168497406633358</v>
      </c>
      <c r="AU39">
        <f t="shared" si="23"/>
        <v>-545.84409544436721</v>
      </c>
      <c r="AW39">
        <v>36</v>
      </c>
      <c r="AX39">
        <f>IF(Z39&gt;0, (R39*SUMPRODUCT(K39:$K$98, X39:$X$98)-K39*$AZ$3)/Z39, 0)</f>
        <v>-10796.252624322149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0.23444695300000001</v>
      </c>
      <c r="Q40" s="4">
        <f t="shared" si="21"/>
        <v>50</v>
      </c>
      <c r="R40">
        <f t="shared" si="0"/>
        <v>500000</v>
      </c>
      <c r="S40">
        <f t="shared" si="1"/>
        <v>-17487.48217465117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-1041.8534548641856</v>
      </c>
      <c r="AC40">
        <f t="shared" si="2"/>
        <v>-1275.0459737327672</v>
      </c>
      <c r="AE40">
        <f t="shared" si="3"/>
        <v>0</v>
      </c>
      <c r="AF40">
        <f t="shared" si="24"/>
        <v>0</v>
      </c>
      <c r="AG40">
        <f t="shared" si="24"/>
        <v>-3.6455962070428845</v>
      </c>
      <c r="AH40">
        <f t="shared" si="5"/>
        <v>-11312.229181038052</v>
      </c>
      <c r="AI40">
        <f t="shared" si="25"/>
        <v>-11315.874777245095</v>
      </c>
      <c r="AJ40">
        <f t="shared" si="7"/>
        <v>233.1925188685816</v>
      </c>
      <c r="AK40">
        <f t="shared" si="22"/>
        <v>-72.929741840492994</v>
      </c>
      <c r="AL40">
        <f t="shared" si="26"/>
        <v>-11155.612000217006</v>
      </c>
      <c r="AN40">
        <f t="shared" si="27"/>
        <v>0</v>
      </c>
      <c r="AO40">
        <f t="shared" si="27"/>
        <v>0</v>
      </c>
      <c r="AP40">
        <f t="shared" si="27"/>
        <v>-0.1407978641425171</v>
      </c>
      <c r="AQ40">
        <f t="shared" si="27"/>
        <v>-436.89361545412572</v>
      </c>
      <c r="AR40">
        <f t="shared" si="27"/>
        <v>-437.03441331826826</v>
      </c>
      <c r="AS40">
        <f t="shared" si="27"/>
        <v>9.0062109806018036</v>
      </c>
      <c r="AT40">
        <f t="shared" si="27"/>
        <v>-2.8166454265475891</v>
      </c>
      <c r="AU40">
        <f t="shared" si="23"/>
        <v>-430.84484776421402</v>
      </c>
      <c r="AW40">
        <v>37</v>
      </c>
      <c r="AX40">
        <f>IF(Z40&gt;0, (R40*SUMPRODUCT(K40:$K$98, X40:$X$98)-K40*$AZ$3)/Z40, 0)</f>
        <v>-17487.48217465117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0.26339700100000002</v>
      </c>
      <c r="Q41" s="4">
        <f t="shared" si="21"/>
        <v>50</v>
      </c>
      <c r="R41">
        <f t="shared" si="0"/>
        <v>500000</v>
      </c>
      <c r="S41">
        <f t="shared" si="1"/>
        <v>-26847.557631963569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-1275.0459737327672</v>
      </c>
      <c r="AC41">
        <f t="shared" si="2"/>
        <v>-1422.3305188364843</v>
      </c>
      <c r="AE41">
        <f t="shared" si="3"/>
        <v>0</v>
      </c>
      <c r="AF41">
        <f t="shared" si="24"/>
        <v>0</v>
      </c>
      <c r="AG41">
        <f t="shared" si="24"/>
        <v>-2.6489011371803848</v>
      </c>
      <c r="AH41">
        <f t="shared" si="5"/>
        <v>-9602.391077920709</v>
      </c>
      <c r="AI41">
        <f t="shared" si="25"/>
        <v>-9605.0399790578886</v>
      </c>
      <c r="AJ41">
        <f t="shared" si="7"/>
        <v>147.28454510371716</v>
      </c>
      <c r="AK41">
        <f t="shared" si="22"/>
        <v>-89.253218161293702</v>
      </c>
      <c r="AL41">
        <f t="shared" si="26"/>
        <v>-9547.0086521154644</v>
      </c>
      <c r="AN41">
        <f t="shared" si="27"/>
        <v>0</v>
      </c>
      <c r="AO41">
        <f t="shared" si="27"/>
        <v>0</v>
      </c>
      <c r="AP41">
        <f t="shared" si="27"/>
        <v>-9.1342991373881688E-2</v>
      </c>
      <c r="AQ41">
        <f t="shared" si="27"/>
        <v>-331.12263537807536</v>
      </c>
      <c r="AR41">
        <f t="shared" si="27"/>
        <v>-331.21397836944919</v>
      </c>
      <c r="AS41">
        <f t="shared" si="27"/>
        <v>5.0788648712029207</v>
      </c>
      <c r="AT41">
        <f t="shared" si="27"/>
        <v>-3.077750174276531</v>
      </c>
      <c r="AU41">
        <f t="shared" si="23"/>
        <v>-329.21286367252281</v>
      </c>
      <c r="AW41">
        <v>38</v>
      </c>
      <c r="AX41">
        <f>IF(Z41&gt;0, (R41*SUMPRODUCT(K41:$K$98, X41:$X$98)-K41*$AZ$3)/Z41, 0)</f>
        <v>-26847.557631963569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0.29593128600000002</v>
      </c>
      <c r="Q42" s="4">
        <f t="shared" si="21"/>
        <v>50</v>
      </c>
      <c r="R42">
        <f t="shared" si="0"/>
        <v>500000</v>
      </c>
      <c r="S42">
        <f t="shared" si="1"/>
        <v>-40654.279264156699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-1422.3305188364843</v>
      </c>
      <c r="AC42">
        <f t="shared" si="2"/>
        <v>-1494.873627115981</v>
      </c>
      <c r="AE42">
        <f t="shared" si="3"/>
        <v>0</v>
      </c>
      <c r="AF42">
        <f t="shared" si="24"/>
        <v>0</v>
      </c>
      <c r="AG42">
        <f t="shared" si="24"/>
        <v>-1.8385194057959269</v>
      </c>
      <c r="AH42">
        <f t="shared" si="5"/>
        <v>-7838.9272001265372</v>
      </c>
      <c r="AI42">
        <f t="shared" si="25"/>
        <v>-7840.7657195323327</v>
      </c>
      <c r="AJ42">
        <f t="shared" si="7"/>
        <v>72.543108279496664</v>
      </c>
      <c r="AK42">
        <f t="shared" si="22"/>
        <v>-99.563136318553916</v>
      </c>
      <c r="AL42">
        <f t="shared" si="26"/>
        <v>-7867.7857475713899</v>
      </c>
      <c r="AN42">
        <f t="shared" si="27"/>
        <v>0</v>
      </c>
      <c r="AO42">
        <f t="shared" si="27"/>
        <v>0</v>
      </c>
      <c r="AP42">
        <f t="shared" si="27"/>
        <v>-5.6605636210520657E-2</v>
      </c>
      <c r="AQ42">
        <f t="shared" si="27"/>
        <v>-241.35043664606886</v>
      </c>
      <c r="AR42">
        <f t="shared" si="27"/>
        <v>-241.40704228227938</v>
      </c>
      <c r="AS42">
        <f t="shared" si="27"/>
        <v>2.2335085416582197</v>
      </c>
      <c r="AT42">
        <f t="shared" si="27"/>
        <v>-3.0654202814827998</v>
      </c>
      <c r="AU42">
        <f t="shared" si="23"/>
        <v>-242.23895402210394</v>
      </c>
      <c r="AW42">
        <v>39</v>
      </c>
      <c r="AX42">
        <f>IF(Z42&gt;0, (R42*SUMPRODUCT(K42:$K$98, X42:$X$98)-K42*$AZ$3)/Z42, 0)</f>
        <v>-40654.279264156699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0.33262349499999999</v>
      </c>
      <c r="Q43" s="4">
        <f t="shared" si="21"/>
        <v>50</v>
      </c>
      <c r="R43">
        <f t="shared" si="0"/>
        <v>500000</v>
      </c>
      <c r="S43">
        <f t="shared" si="1"/>
        <v>-62276.607516667267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-1494.873627115981</v>
      </c>
      <c r="AC43">
        <f t="shared" si="2"/>
        <v>-1505.3494859954621</v>
      </c>
      <c r="AE43">
        <f t="shared" si="3"/>
        <v>0</v>
      </c>
      <c r="AF43">
        <f t="shared" si="24"/>
        <v>0</v>
      </c>
      <c r="AG43">
        <f t="shared" si="24"/>
        <v>-1.2085994613568032</v>
      </c>
      <c r="AH43">
        <f t="shared" si="5"/>
        <v>-6115.3475038116449</v>
      </c>
      <c r="AI43">
        <f t="shared" si="25"/>
        <v>-6116.556103273002</v>
      </c>
      <c r="AJ43">
        <f t="shared" si="7"/>
        <v>10.475858879481166</v>
      </c>
      <c r="AK43">
        <f t="shared" si="22"/>
        <v>-104.64115389811867</v>
      </c>
      <c r="AL43">
        <f t="shared" si="26"/>
        <v>-6210.7213982916392</v>
      </c>
      <c r="AN43">
        <f t="shared" si="27"/>
        <v>0</v>
      </c>
      <c r="AO43">
        <f t="shared" si="27"/>
        <v>0</v>
      </c>
      <c r="AP43">
        <f t="shared" si="27"/>
        <v>-3.3224299370869209E-2</v>
      </c>
      <c r="AQ43">
        <f t="shared" si="27"/>
        <v>-168.11039779501729</v>
      </c>
      <c r="AR43">
        <f t="shared" si="27"/>
        <v>-168.14362209438818</v>
      </c>
      <c r="AS43">
        <f t="shared" si="27"/>
        <v>0.28798049536455017</v>
      </c>
      <c r="AT43">
        <f t="shared" si="27"/>
        <v>-2.8765766780347097</v>
      </c>
      <c r="AU43">
        <f t="shared" si="23"/>
        <v>-170.73221827705831</v>
      </c>
      <c r="AW43">
        <v>40</v>
      </c>
      <c r="AX43">
        <f>IF(Z43&gt;0, (R43*SUMPRODUCT(K43:$K$98, X43:$X$98)-K43*$AZ$3)/Z43, 0)</f>
        <v>-62276.607516667267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0.37225971299999999</v>
      </c>
      <c r="Q44" s="4">
        <f t="shared" si="21"/>
        <v>50</v>
      </c>
      <c r="R44">
        <f t="shared" si="0"/>
        <v>500000</v>
      </c>
      <c r="S44">
        <f t="shared" si="1"/>
        <v>-98266.858539630557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-1505.3494859954621</v>
      </c>
      <c r="AC44">
        <f t="shared" si="2"/>
        <v>-1467.3218679274542</v>
      </c>
      <c r="AE44">
        <f t="shared" si="3"/>
        <v>0</v>
      </c>
      <c r="AF44">
        <f t="shared" si="24"/>
        <v>0</v>
      </c>
      <c r="AG44">
        <f t="shared" si="24"/>
        <v>-0.74660057812659708</v>
      </c>
      <c r="AH44">
        <f t="shared" si="5"/>
        <v>-4499.1288861663816</v>
      </c>
      <c r="AI44">
        <f t="shared" si="25"/>
        <v>-4499.8754867445077</v>
      </c>
      <c r="AJ44">
        <f t="shared" si="7"/>
        <v>-38.027618068007996</v>
      </c>
      <c r="AK44">
        <f t="shared" si="22"/>
        <v>-105.37446401968236</v>
      </c>
      <c r="AL44">
        <f t="shared" si="26"/>
        <v>-4643.2775688321981</v>
      </c>
      <c r="AN44">
        <f t="shared" si="27"/>
        <v>0</v>
      </c>
      <c r="AO44">
        <f t="shared" si="27"/>
        <v>0</v>
      </c>
      <c r="AP44">
        <f t="shared" si="27"/>
        <v>-1.8324989489941663E-2</v>
      </c>
      <c r="AQ44">
        <f t="shared" si="27"/>
        <v>-110.42917989665939</v>
      </c>
      <c r="AR44">
        <f t="shared" si="27"/>
        <v>-110.44750488614932</v>
      </c>
      <c r="AS44">
        <f t="shared" si="27"/>
        <v>-0.93337149988865953</v>
      </c>
      <c r="AT44">
        <f t="shared" si="27"/>
        <v>-2.5863708149198463</v>
      </c>
      <c r="AU44">
        <f t="shared" si="23"/>
        <v>-113.96724720095783</v>
      </c>
      <c r="AW44">
        <v>41</v>
      </c>
      <c r="AX44">
        <f>IF(Z44&gt;0, (R44*SUMPRODUCT(K44:$K$98, X44:$X$98)-K44*$AZ$3)/Z44, 0)</f>
        <v>-98266.858539630557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0.41367450300000003</v>
      </c>
      <c r="Q45" s="4">
        <f t="shared" si="21"/>
        <v>50</v>
      </c>
      <c r="R45">
        <f t="shared" si="0"/>
        <v>500000</v>
      </c>
      <c r="S45">
        <f t="shared" si="1"/>
        <v>-161950.73176251529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-1467.3218679274542</v>
      </c>
      <c r="AC45">
        <f t="shared" si="2"/>
        <v>-1393.6992479464122</v>
      </c>
      <c r="AE45">
        <f t="shared" si="3"/>
        <v>0</v>
      </c>
      <c r="AF45">
        <f t="shared" si="24"/>
        <v>0</v>
      </c>
      <c r="AG45">
        <f t="shared" si="24"/>
        <v>-0.43028494924929833</v>
      </c>
      <c r="AH45">
        <f t="shared" si="5"/>
        <v>-3088.4962309603275</v>
      </c>
      <c r="AI45">
        <f t="shared" si="25"/>
        <v>-3088.9265159095767</v>
      </c>
      <c r="AJ45">
        <f t="shared" si="7"/>
        <v>-73.622619981041908</v>
      </c>
      <c r="AK45">
        <f t="shared" si="22"/>
        <v>-102.7125307549218</v>
      </c>
      <c r="AL45">
        <f t="shared" si="26"/>
        <v>-3265.2616666455401</v>
      </c>
      <c r="AN45">
        <f t="shared" si="27"/>
        <v>0</v>
      </c>
      <c r="AO45">
        <f t="shared" si="27"/>
        <v>0</v>
      </c>
      <c r="AP45">
        <f t="shared" si="27"/>
        <v>-9.4296059600985742E-3</v>
      </c>
      <c r="AQ45">
        <f t="shared" si="27"/>
        <v>-67.683758211891444</v>
      </c>
      <c r="AR45">
        <f t="shared" si="27"/>
        <v>-67.693187817851538</v>
      </c>
      <c r="AS45">
        <f t="shared" si="27"/>
        <v>-1.6134245396742455</v>
      </c>
      <c r="AT45">
        <f t="shared" si="27"/>
        <v>-2.2509239374353927</v>
      </c>
      <c r="AU45">
        <f t="shared" si="23"/>
        <v>-71.557536294961167</v>
      </c>
      <c r="AW45">
        <v>42</v>
      </c>
      <c r="AX45">
        <f>IF(Z45&gt;0, (R45*SUMPRODUCT(K45:$K$98, X45:$X$98)-K45*$AZ$3)/Z45, 0)</f>
        <v>-161950.73176251529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0.42102545200000002</v>
      </c>
      <c r="Q46" s="4">
        <f t="shared" si="21"/>
        <v>50</v>
      </c>
      <c r="R46">
        <f t="shared" si="0"/>
        <v>500000</v>
      </c>
      <c r="S46">
        <f t="shared" si="1"/>
        <v>-264897.63224046014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-1393.6992479464122</v>
      </c>
      <c r="AC46">
        <f t="shared" si="2"/>
        <v>-1297.0510419817847</v>
      </c>
      <c r="AE46">
        <f t="shared" si="3"/>
        <v>0</v>
      </c>
      <c r="AF46">
        <f t="shared" si="24"/>
        <v>0</v>
      </c>
      <c r="AG46">
        <f t="shared" si="24"/>
        <v>-0.24482118451032245</v>
      </c>
      <c r="AH46">
        <f t="shared" si="5"/>
        <v>-1811.6091524648291</v>
      </c>
      <c r="AI46">
        <f t="shared" si="25"/>
        <v>-1811.8539736493394</v>
      </c>
      <c r="AJ46">
        <f t="shared" si="7"/>
        <v>-96.64820596462755</v>
      </c>
      <c r="AK46">
        <f t="shared" si="22"/>
        <v>-97.558947356248865</v>
      </c>
      <c r="AL46">
        <f t="shared" si="26"/>
        <v>-2006.0611269702158</v>
      </c>
      <c r="AN46">
        <f t="shared" si="27"/>
        <v>0</v>
      </c>
      <c r="AO46">
        <f t="shared" si="27"/>
        <v>0</v>
      </c>
      <c r="AP46">
        <f t="shared" si="27"/>
        <v>-4.7903623115760638E-3</v>
      </c>
      <c r="AQ46">
        <f t="shared" si="27"/>
        <v>-35.447358138682112</v>
      </c>
      <c r="AR46">
        <f t="shared" si="27"/>
        <v>-35.452148500993687</v>
      </c>
      <c r="AS46">
        <f t="shared" si="27"/>
        <v>-1.8910942051866106</v>
      </c>
      <c r="AT46">
        <f t="shared" si="27"/>
        <v>-1.9089144818376744</v>
      </c>
      <c r="AU46">
        <f t="shared" si="23"/>
        <v>-39.252157188017968</v>
      </c>
      <c r="AW46">
        <v>43</v>
      </c>
      <c r="AX46">
        <f>IF(Z46&gt;0, (R46*SUMPRODUCT(K46:$K$98, X46:$X$98)-K46*$AZ$3)/Z46, 0)</f>
        <v>-264897.63224046014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0.42896583300000002</v>
      </c>
      <c r="Q47" s="4">
        <f t="shared" si="21"/>
        <v>50</v>
      </c>
      <c r="R47">
        <f t="shared" si="0"/>
        <v>500000</v>
      </c>
      <c r="S47">
        <f t="shared" si="1"/>
        <v>-431651.65899602702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-1297.0510419817847</v>
      </c>
      <c r="AC47">
        <f t="shared" si="2"/>
        <v>-1185.773432105718</v>
      </c>
      <c r="AE47">
        <f t="shared" si="3"/>
        <v>0</v>
      </c>
      <c r="AF47">
        <f t="shared" si="24"/>
        <v>0</v>
      </c>
      <c r="AG47">
        <f t="shared" si="24"/>
        <v>-0.13735304931570205</v>
      </c>
      <c r="AH47">
        <f t="shared" si="5"/>
        <v>-1050.1992334951717</v>
      </c>
      <c r="AI47">
        <f t="shared" si="25"/>
        <v>-1050.3365865444873</v>
      </c>
      <c r="AJ47">
        <f t="shared" si="7"/>
        <v>-111.27760987606666</v>
      </c>
      <c r="AK47">
        <f t="shared" si="22"/>
        <v>-90.793572938724935</v>
      </c>
      <c r="AL47">
        <f t="shared" si="26"/>
        <v>-1252.407769359279</v>
      </c>
      <c r="AN47">
        <f t="shared" si="27"/>
        <v>0</v>
      </c>
      <c r="AO47">
        <f t="shared" si="27"/>
        <v>0</v>
      </c>
      <c r="AP47">
        <f t="shared" si="27"/>
        <v>-2.3996044009850638E-3</v>
      </c>
      <c r="AQ47">
        <f t="shared" si="27"/>
        <v>-18.347337137116355</v>
      </c>
      <c r="AR47">
        <f t="shared" si="27"/>
        <v>-18.34973674151734</v>
      </c>
      <c r="AS47">
        <f t="shared" si="27"/>
        <v>-1.9440576217275349</v>
      </c>
      <c r="AT47">
        <f t="shared" si="27"/>
        <v>-1.5861945423880459</v>
      </c>
      <c r="AU47">
        <f t="shared" si="23"/>
        <v>-21.879988905632921</v>
      </c>
      <c r="AW47">
        <v>44</v>
      </c>
      <c r="AX47">
        <f>IF(Z47&gt;0, (R47*SUMPRODUCT(K47:$K$98, X47:$X$98)-K47*$AZ$3)/Z47, 0)</f>
        <v>-431651.65899602702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0.43771532000000002</v>
      </c>
      <c r="Q48" s="4">
        <f t="shared" si="21"/>
        <v>50</v>
      </c>
      <c r="R48">
        <f t="shared" si="0"/>
        <v>500000</v>
      </c>
      <c r="S48">
        <f t="shared" si="1"/>
        <v>-707319.29874941346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-1185.773432105718</v>
      </c>
      <c r="AC48">
        <f t="shared" si="2"/>
        <v>-1073.1163335153801</v>
      </c>
      <c r="AE48">
        <f t="shared" si="3"/>
        <v>0</v>
      </c>
      <c r="AF48">
        <f t="shared" si="24"/>
        <v>0</v>
      </c>
      <c r="AG48">
        <f t="shared" si="24"/>
        <v>-7.5857984888346719E-2</v>
      </c>
      <c r="AH48">
        <f t="shared" si="5"/>
        <v>-601.21533934198305</v>
      </c>
      <c r="AI48">
        <f t="shared" si="25"/>
        <v>-601.29119732687138</v>
      </c>
      <c r="AJ48">
        <f t="shared" si="7"/>
        <v>-112.65709859033791</v>
      </c>
      <c r="AK48">
        <f t="shared" si="22"/>
        <v>-83.004140247400272</v>
      </c>
      <c r="AL48">
        <f t="shared" si="26"/>
        <v>-796.95243616460959</v>
      </c>
      <c r="AN48">
        <f t="shared" si="27"/>
        <v>0</v>
      </c>
      <c r="AO48">
        <f t="shared" si="27"/>
        <v>0</v>
      </c>
      <c r="AP48">
        <f t="shared" si="27"/>
        <v>-1.1832720970755602E-3</v>
      </c>
      <c r="AQ48">
        <f t="shared" si="27"/>
        <v>-9.3780679308087986</v>
      </c>
      <c r="AR48">
        <f t="shared" si="27"/>
        <v>-9.3792512029058734</v>
      </c>
      <c r="AS48">
        <f t="shared" si="27"/>
        <v>-1.7572837123955212</v>
      </c>
      <c r="AT48">
        <f t="shared" si="27"/>
        <v>-1.294741525774213</v>
      </c>
      <c r="AU48">
        <f t="shared" si="23"/>
        <v>-12.431276441075608</v>
      </c>
      <c r="AW48">
        <v>45</v>
      </c>
      <c r="AX48">
        <f>IF(Z48&gt;0, (R48*SUMPRODUCT(K48:$K$98, X48:$X$98)-K48*$AZ$3)/Z48, 0)</f>
        <v>-707319.29874941346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0.44739131599999998</v>
      </c>
      <c r="Q49" s="4">
        <f t="shared" si="21"/>
        <v>50</v>
      </c>
      <c r="R49">
        <f t="shared" si="0"/>
        <v>500000</v>
      </c>
      <c r="S49">
        <f t="shared" si="1"/>
        <v>-1172859.5419552852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-1073.1163335153801</v>
      </c>
      <c r="AC49">
        <f t="shared" si="2"/>
        <v>-965.52615526096179</v>
      </c>
      <c r="AE49">
        <f t="shared" si="3"/>
        <v>0</v>
      </c>
      <c r="AF49">
        <f t="shared" si="24"/>
        <v>0</v>
      </c>
      <c r="AG49">
        <f t="shared" si="24"/>
        <v>-4.1161201351157702E-2</v>
      </c>
      <c r="AH49">
        <f t="shared" si="5"/>
        <v>-339.38203688305555</v>
      </c>
      <c r="AI49">
        <f t="shared" si="25"/>
        <v>-339.42319808440669</v>
      </c>
      <c r="AJ49">
        <f t="shared" si="7"/>
        <v>-107.59017825441833</v>
      </c>
      <c r="AK49">
        <f t="shared" si="22"/>
        <v>-75.118143346076621</v>
      </c>
      <c r="AL49">
        <f t="shared" si="26"/>
        <v>-522.1315196849016</v>
      </c>
      <c r="AN49">
        <f t="shared" si="27"/>
        <v>0</v>
      </c>
      <c r="AO49">
        <f t="shared" si="27"/>
        <v>0</v>
      </c>
      <c r="AP49">
        <f t="shared" si="27"/>
        <v>-5.732622459000803E-4</v>
      </c>
      <c r="AQ49">
        <f t="shared" si="27"/>
        <v>-4.7266576847920945</v>
      </c>
      <c r="AR49">
        <f t="shared" si="27"/>
        <v>-4.7272309470379943</v>
      </c>
      <c r="AS49">
        <f t="shared" si="27"/>
        <v>-1.4984350601609224</v>
      </c>
      <c r="AT49">
        <f t="shared" si="27"/>
        <v>-1.0461889874165415</v>
      </c>
      <c r="AU49">
        <f t="shared" si="23"/>
        <v>-7.2718549946154578</v>
      </c>
      <c r="AW49">
        <v>46</v>
      </c>
      <c r="AX49">
        <f>IF(Z49&gt;0, (R49*SUMPRODUCT(K49:$K$98, X49:$X$98)-K49*$AZ$3)/Z49, 0)</f>
        <v>-1172859.5419552852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0.457001349</v>
      </c>
      <c r="Q50" s="4">
        <f t="shared" si="21"/>
        <v>50</v>
      </c>
      <c r="R50">
        <f t="shared" si="0"/>
        <v>500000</v>
      </c>
      <c r="S50">
        <f t="shared" si="1"/>
        <v>-1973249.0422662541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-965.52615526096179</v>
      </c>
      <c r="AC50">
        <f t="shared" si="2"/>
        <v>-865.81687885180111</v>
      </c>
      <c r="AE50">
        <f t="shared" si="3"/>
        <v>0</v>
      </c>
      <c r="AF50">
        <f t="shared" si="24"/>
        <v>0</v>
      </c>
      <c r="AG50">
        <f t="shared" si="24"/>
        <v>-2.1938864793706433E-2</v>
      </c>
      <c r="AH50">
        <f t="shared" si="5"/>
        <v>-188.10724543939691</v>
      </c>
      <c r="AI50">
        <f t="shared" si="25"/>
        <v>-188.1291843041906</v>
      </c>
      <c r="AJ50">
        <f t="shared" si="7"/>
        <v>-99.70927640916068</v>
      </c>
      <c r="AK50">
        <f t="shared" si="22"/>
        <v>-67.586830868267327</v>
      </c>
      <c r="AL50">
        <f t="shared" si="26"/>
        <v>-355.42529158161864</v>
      </c>
      <c r="AN50">
        <f t="shared" si="27"/>
        <v>0</v>
      </c>
      <c r="AO50">
        <f t="shared" si="27"/>
        <v>0</v>
      </c>
      <c r="AP50">
        <f t="shared" si="27"/>
        <v>-2.728107176196188E-4</v>
      </c>
      <c r="AQ50">
        <f t="shared" si="27"/>
        <v>-2.339121604527735</v>
      </c>
      <c r="AR50">
        <f t="shared" si="27"/>
        <v>-2.3393944152453545</v>
      </c>
      <c r="AS50">
        <f t="shared" si="27"/>
        <v>-1.2398890966463942</v>
      </c>
      <c r="AT50">
        <f t="shared" si="27"/>
        <v>-0.84044511893328266</v>
      </c>
      <c r="AU50">
        <f t="shared" si="23"/>
        <v>-4.4197286308250323</v>
      </c>
      <c r="AW50">
        <v>47</v>
      </c>
      <c r="AX50">
        <f>IF(Z50&gt;0, (R50*SUMPRODUCT(K50:$K$98, X50:$X$98)-K50*$AZ$3)/Z50, 0)</f>
        <v>-1973249.0422662541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0.46737994300000002</v>
      </c>
      <c r="Q51" s="4">
        <f t="shared" si="21"/>
        <v>50</v>
      </c>
      <c r="R51">
        <f t="shared" si="0"/>
        <v>500000</v>
      </c>
      <c r="S51">
        <f t="shared" si="1"/>
        <v>-3379254.0124341119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-865.81687885180111</v>
      </c>
      <c r="AC51">
        <f t="shared" si="2"/>
        <v>-774.90963072958527</v>
      </c>
      <c r="AE51">
        <f t="shared" si="3"/>
        <v>0</v>
      </c>
      <c r="AF51">
        <f t="shared" si="24"/>
        <v>0</v>
      </c>
      <c r="AG51">
        <f t="shared" si="24"/>
        <v>-1.1465690769002147E-2</v>
      </c>
      <c r="AH51">
        <f t="shared" si="5"/>
        <v>-102.5378537676722</v>
      </c>
      <c r="AI51">
        <f t="shared" si="25"/>
        <v>-102.5493194584412</v>
      </c>
      <c r="AJ51">
        <f t="shared" si="7"/>
        <v>-90.907248122215833</v>
      </c>
      <c r="AK51">
        <f t="shared" si="22"/>
        <v>-60.607181519626081</v>
      </c>
      <c r="AL51">
        <f t="shared" si="26"/>
        <v>-254.06374910028313</v>
      </c>
      <c r="AN51">
        <f t="shared" si="27"/>
        <v>0</v>
      </c>
      <c r="AO51">
        <f t="shared" si="27"/>
        <v>0</v>
      </c>
      <c r="AP51">
        <f t="shared" si="27"/>
        <v>-1.2730031499337145E-4</v>
      </c>
      <c r="AQ51">
        <f t="shared" si="27"/>
        <v>-1.1384487290254155</v>
      </c>
      <c r="AR51">
        <f t="shared" si="27"/>
        <v>-1.1385760293404088</v>
      </c>
      <c r="AS51">
        <f t="shared" si="27"/>
        <v>-1.0093174108990732</v>
      </c>
      <c r="AT51">
        <f t="shared" si="27"/>
        <v>-0.6729043590786028</v>
      </c>
      <c r="AU51">
        <f t="shared" si="23"/>
        <v>-2.8207977993180848</v>
      </c>
      <c r="AW51">
        <v>48</v>
      </c>
      <c r="AX51">
        <f>IF(Z51&gt;0, (R51*SUMPRODUCT(K51:$K$98, X51:$X$98)-K51*$AZ$3)/Z51, 0)</f>
        <v>-3379254.0124341119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0.47825477199999999</v>
      </c>
      <c r="Q52" s="4">
        <f t="shared" si="21"/>
        <v>50</v>
      </c>
      <c r="R52">
        <f t="shared" si="0"/>
        <v>500000</v>
      </c>
      <c r="S52">
        <f t="shared" si="1"/>
        <v>-5903629.4158911677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-774.90963072958527</v>
      </c>
      <c r="AC52">
        <f t="shared" si="2"/>
        <v>-692.79239220258978</v>
      </c>
      <c r="AE52">
        <f t="shared" si="3"/>
        <v>0</v>
      </c>
      <c r="AF52">
        <f t="shared" si="24"/>
        <v>0</v>
      </c>
      <c r="AG52">
        <f t="shared" si="24"/>
        <v>-5.867512536760499E-3</v>
      </c>
      <c r="AH52">
        <f t="shared" si="5"/>
        <v>-54.835213245516272</v>
      </c>
      <c r="AI52">
        <f t="shared" si="25"/>
        <v>-54.841080758053032</v>
      </c>
      <c r="AJ52">
        <f t="shared" si="7"/>
        <v>-82.117238526995493</v>
      </c>
      <c r="AK52">
        <f t="shared" si="22"/>
        <v>-54.243674151070977</v>
      </c>
      <c r="AL52">
        <f t="shared" si="26"/>
        <v>-191.20199343611949</v>
      </c>
      <c r="AN52">
        <f t="shared" si="27"/>
        <v>0</v>
      </c>
      <c r="AO52">
        <f t="shared" si="27"/>
        <v>0</v>
      </c>
      <c r="AP52">
        <f t="shared" si="27"/>
        <v>-5.81654720721024E-5</v>
      </c>
      <c r="AQ52">
        <f t="shared" si="27"/>
        <v>-0.54358913502395578</v>
      </c>
      <c r="AR52">
        <f t="shared" si="27"/>
        <v>-0.54364730049602794</v>
      </c>
      <c r="AS52">
        <f t="shared" si="27"/>
        <v>-0.81403966574517284</v>
      </c>
      <c r="AT52">
        <f t="shared" si="27"/>
        <v>-0.53772512528184613</v>
      </c>
      <c r="AU52">
        <f t="shared" si="23"/>
        <v>-1.8954120915230468</v>
      </c>
      <c r="AW52">
        <v>49</v>
      </c>
      <c r="AX52">
        <f>IF(Z52&gt;0, (R52*SUMPRODUCT(K52:$K$98, X52:$X$98)-K52*$AZ$3)/Z52, 0)</f>
        <v>-5903629.4158911677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0.48949088600000001</v>
      </c>
      <c r="Q53" s="4">
        <f t="shared" si="21"/>
        <v>50</v>
      </c>
      <c r="R53">
        <f t="shared" si="0"/>
        <v>500000</v>
      </c>
      <c r="S53">
        <f t="shared" si="1"/>
        <v>-10538893.608575916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-692.79239220258978</v>
      </c>
      <c r="AC53">
        <f t="shared" si="2"/>
        <v>-619.00054628759483</v>
      </c>
      <c r="AE53">
        <f t="shared" si="3"/>
        <v>0</v>
      </c>
      <c r="AF53">
        <f t="shared" si="24"/>
        <v>0</v>
      </c>
      <c r="AG53">
        <f t="shared" si="24"/>
        <v>-2.9367435011578898E-3</v>
      </c>
      <c r="AH53">
        <f t="shared" si="5"/>
        <v>-28.720939102350044</v>
      </c>
      <c r="AI53">
        <f t="shared" si="25"/>
        <v>-28.723875845851204</v>
      </c>
      <c r="AJ53">
        <f t="shared" si="7"/>
        <v>-73.791845914994951</v>
      </c>
      <c r="AK53">
        <f t="shared" si="22"/>
        <v>-48.495467454181288</v>
      </c>
      <c r="AL53">
        <f t="shared" si="26"/>
        <v>-151.01118921502746</v>
      </c>
      <c r="AN53">
        <f t="shared" si="27"/>
        <v>0</v>
      </c>
      <c r="AO53">
        <f t="shared" si="27"/>
        <v>0</v>
      </c>
      <c r="AP53">
        <f t="shared" si="27"/>
        <v>-2.5993168653749742E-5</v>
      </c>
      <c r="AQ53">
        <f t="shared" si="27"/>
        <v>-0.25420953981412192</v>
      </c>
      <c r="AR53">
        <f t="shared" si="27"/>
        <v>-0.25423553298277574</v>
      </c>
      <c r="AS53">
        <f t="shared" si="27"/>
        <v>-0.65313293291828922</v>
      </c>
      <c r="AT53">
        <f t="shared" si="27"/>
        <v>-0.42923423989257486</v>
      </c>
      <c r="AU53">
        <f t="shared" si="23"/>
        <v>-1.3366027057936398</v>
      </c>
      <c r="AW53">
        <v>50</v>
      </c>
      <c r="AX53">
        <f>IF(Z53&gt;0, (R53*SUMPRODUCT(K53:$K$98, X53:$X$98)-K53*$AZ$3)/Z53, 0)</f>
        <v>-10538893.608575916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0.50154699899999999</v>
      </c>
      <c r="Q54" s="4">
        <f t="shared" si="21"/>
        <v>50</v>
      </c>
      <c r="R54">
        <f t="shared" si="0"/>
        <v>500000</v>
      </c>
      <c r="S54">
        <f t="shared" si="1"/>
        <v>-19271481.194725774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-619.00054628759483</v>
      </c>
      <c r="AC54">
        <f t="shared" si="2"/>
        <v>-552.88383167560664</v>
      </c>
      <c r="AE54">
        <f t="shared" si="3"/>
        <v>0</v>
      </c>
      <c r="AF54">
        <f t="shared" si="24"/>
        <v>0</v>
      </c>
      <c r="AG54">
        <f t="shared" si="24"/>
        <v>-1.4344611763078183E-3</v>
      </c>
      <c r="AH54">
        <f t="shared" si="5"/>
        <v>-14.729148898384926</v>
      </c>
      <c r="AI54">
        <f t="shared" si="25"/>
        <v>-14.730583359561233</v>
      </c>
      <c r="AJ54">
        <f t="shared" si="7"/>
        <v>-66.116714611988186</v>
      </c>
      <c r="AK54">
        <f t="shared" si="22"/>
        <v>-43.330038240131643</v>
      </c>
      <c r="AL54">
        <f t="shared" si="26"/>
        <v>-124.17733621168107</v>
      </c>
      <c r="AN54">
        <f t="shared" si="27"/>
        <v>0</v>
      </c>
      <c r="AO54">
        <f t="shared" si="27"/>
        <v>0</v>
      </c>
      <c r="AP54">
        <f t="shared" si="27"/>
        <v>-1.1336108245020707E-5</v>
      </c>
      <c r="AQ54">
        <f t="shared" si="27"/>
        <v>-0.11639996189990226</v>
      </c>
      <c r="AR54">
        <f t="shared" si="27"/>
        <v>-0.11641129800814728</v>
      </c>
      <c r="AS54">
        <f t="shared" si="27"/>
        <v>-0.52250018754484939</v>
      </c>
      <c r="AT54">
        <f t="shared" si="27"/>
        <v>-0.34242404873954879</v>
      </c>
      <c r="AU54">
        <f t="shared" si="23"/>
        <v>-0.9813355342925455</v>
      </c>
      <c r="AW54">
        <v>51</v>
      </c>
      <c r="AX54">
        <f>IF(Z54&gt;0, (R54*SUMPRODUCT(K54:$K$98, X54:$X$98)-K54*$AZ$3)/Z54, 0)</f>
        <v>-19271481.194725774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0.51394563599999998</v>
      </c>
      <c r="Q55" s="4">
        <f t="shared" si="21"/>
        <v>50</v>
      </c>
      <c r="R55">
        <f t="shared" si="0"/>
        <v>500000</v>
      </c>
      <c r="S55">
        <f t="shared" si="1"/>
        <v>-36151255.80230394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-552.88383167560664</v>
      </c>
      <c r="AC55">
        <f t="shared" si="2"/>
        <v>-493.74047793054007</v>
      </c>
      <c r="AE55">
        <f t="shared" si="3"/>
        <v>0</v>
      </c>
      <c r="AF55">
        <f t="shared" si="24"/>
        <v>0</v>
      </c>
      <c r="AG55">
        <f t="shared" si="24"/>
        <v>-6.8288150296991028E-4</v>
      </c>
      <c r="AH55">
        <f t="shared" si="5"/>
        <v>-7.3723506157482976</v>
      </c>
      <c r="AI55">
        <f t="shared" si="25"/>
        <v>-7.3730334972512672</v>
      </c>
      <c r="AJ55">
        <f t="shared" si="7"/>
        <v>-59.143353745066577</v>
      </c>
      <c r="AK55">
        <f t="shared" si="22"/>
        <v>-38.701868217292471</v>
      </c>
      <c r="AL55">
        <f t="shared" si="26"/>
        <v>-105.21825545961032</v>
      </c>
      <c r="AN55">
        <f t="shared" si="27"/>
        <v>0</v>
      </c>
      <c r="AO55">
        <f t="shared" si="27"/>
        <v>0</v>
      </c>
      <c r="AP55">
        <f t="shared" si="27"/>
        <v>-4.818396250730793E-6</v>
      </c>
      <c r="AQ55">
        <f t="shared" si="27"/>
        <v>-5.2019137158500095E-2</v>
      </c>
      <c r="AR55">
        <f t="shared" si="27"/>
        <v>-5.2023955554750825E-2</v>
      </c>
      <c r="AS55">
        <f t="shared" si="27"/>
        <v>-0.41731414996816907</v>
      </c>
      <c r="AT55">
        <f t="shared" si="27"/>
        <v>-0.27307949608161547</v>
      </c>
      <c r="AU55">
        <f t="shared" si="23"/>
        <v>-0.7424176016045354</v>
      </c>
      <c r="AW55">
        <v>52</v>
      </c>
      <c r="AX55">
        <f>IF(Z55&gt;0, (R55*SUMPRODUCT(K55:$K$98, X55:$X$98)-K55*$AZ$3)/Z55, 0)</f>
        <v>-36151255.80230394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0.52707773400000002</v>
      </c>
      <c r="Q56" s="4">
        <f t="shared" si="21"/>
        <v>50</v>
      </c>
      <c r="R56">
        <f t="shared" si="0"/>
        <v>500000</v>
      </c>
      <c r="S56">
        <f t="shared" si="1"/>
        <v>-69733097.310538381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-493.74047793054007</v>
      </c>
      <c r="AC56">
        <f t="shared" si="2"/>
        <v>-440.88200268647853</v>
      </c>
      <c r="AE56">
        <f t="shared" si="3"/>
        <v>0</v>
      </c>
      <c r="AF56">
        <f t="shared" si="24"/>
        <v>0</v>
      </c>
      <c r="AG56">
        <f t="shared" si="24"/>
        <v>-3.1612105276431656E-4</v>
      </c>
      <c r="AH56">
        <f t="shared" si="5"/>
        <v>-3.5993163517589459</v>
      </c>
      <c r="AI56">
        <f t="shared" si="25"/>
        <v>-3.5996324728117104</v>
      </c>
      <c r="AJ56">
        <f t="shared" si="7"/>
        <v>-52.858475244061538</v>
      </c>
      <c r="AK56">
        <f t="shared" si="22"/>
        <v>-34.561833455137808</v>
      </c>
      <c r="AL56">
        <f t="shared" si="26"/>
        <v>-91.019941172011059</v>
      </c>
      <c r="AN56">
        <f t="shared" si="27"/>
        <v>0</v>
      </c>
      <c r="AO56">
        <f t="shared" si="27"/>
        <v>0</v>
      </c>
      <c r="AP56">
        <f t="shared" si="27"/>
        <v>-1.9915561704233951E-6</v>
      </c>
      <c r="AQ56">
        <f t="shared" si="27"/>
        <v>-2.2675619440618591E-2</v>
      </c>
      <c r="AR56">
        <f t="shared" si="27"/>
        <v>-2.2677610996789013E-2</v>
      </c>
      <c r="AS56">
        <f t="shared" si="27"/>
        <v>-0.33300731353051433</v>
      </c>
      <c r="AT56">
        <f t="shared" si="27"/>
        <v>-0.21773884427128892</v>
      </c>
      <c r="AU56">
        <f t="shared" si="23"/>
        <v>-0.57342376879859225</v>
      </c>
      <c r="AW56">
        <v>53</v>
      </c>
      <c r="AX56">
        <f>IF(Z56&gt;0, (R56*SUMPRODUCT(K56:$K$98, X56:$X$98)-K56*$AZ$3)/Z56, 0)</f>
        <v>-69733097.310538381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0.54097960300000003</v>
      </c>
      <c r="Q57" s="4">
        <f t="shared" si="21"/>
        <v>50</v>
      </c>
      <c r="R57">
        <f t="shared" si="0"/>
        <v>500000</v>
      </c>
      <c r="S57">
        <f t="shared" si="1"/>
        <v>-138667694.68393469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-440.88200268647853</v>
      </c>
      <c r="AC57">
        <f t="shared" si="2"/>
        <v>-393.66316546554407</v>
      </c>
      <c r="AE57">
        <f t="shared" si="3"/>
        <v>0</v>
      </c>
      <c r="AF57">
        <f t="shared" si="24"/>
        <v>0</v>
      </c>
      <c r="AG57">
        <f t="shared" si="24"/>
        <v>-1.4194480061229136E-4</v>
      </c>
      <c r="AH57">
        <f t="shared" si="5"/>
        <v>-1.7101504162438204</v>
      </c>
      <c r="AI57">
        <f t="shared" si="25"/>
        <v>-1.7102923610444327</v>
      </c>
      <c r="AJ57">
        <f t="shared" si="7"/>
        <v>-47.218837220934461</v>
      </c>
      <c r="AK57">
        <f t="shared" si="22"/>
        <v>-30.861740188053499</v>
      </c>
      <c r="AL57">
        <f t="shared" si="26"/>
        <v>-79.790869770032387</v>
      </c>
      <c r="AN57">
        <f t="shared" si="27"/>
        <v>0</v>
      </c>
      <c r="AO57">
        <f t="shared" si="27"/>
        <v>0</v>
      </c>
      <c r="AP57">
        <f t="shared" si="27"/>
        <v>-7.9843691276010028E-7</v>
      </c>
      <c r="AQ57">
        <f t="shared" si="27"/>
        <v>-9.6195648788200763E-3</v>
      </c>
      <c r="AR57">
        <f t="shared" si="27"/>
        <v>-9.6203633157328373E-3</v>
      </c>
      <c r="AS57">
        <f t="shared" si="27"/>
        <v>-0.26560509756029754</v>
      </c>
      <c r="AT57">
        <f t="shared" si="27"/>
        <v>-0.17359672528942222</v>
      </c>
      <c r="AU57">
        <f t="shared" si="23"/>
        <v>-0.44882218616545255</v>
      </c>
      <c r="AW57">
        <v>54</v>
      </c>
      <c r="AX57">
        <f>IF(Z57&gt;0, (R57*SUMPRODUCT(K57:$K$98, X57:$X$98)-K57*$AZ$3)/Z57, 0)</f>
        <v>-138667694.68393469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0.55513806300000001</v>
      </c>
      <c r="Q58" s="4">
        <f t="shared" si="21"/>
        <v>50</v>
      </c>
      <c r="R58">
        <f t="shared" si="0"/>
        <v>500000</v>
      </c>
      <c r="S58">
        <f t="shared" si="1"/>
        <v>-284718462.7929644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-393.66316546554407</v>
      </c>
      <c r="AC58">
        <f t="shared" si="2"/>
        <v>-351.49286285151658</v>
      </c>
      <c r="AE58">
        <f t="shared" si="3"/>
        <v>0</v>
      </c>
      <c r="AF58">
        <f t="shared" si="24"/>
        <v>0</v>
      </c>
      <c r="AG58">
        <f t="shared" si="24"/>
        <v>-6.1726390941339792E-5</v>
      </c>
      <c r="AH58">
        <f t="shared" si="5"/>
        <v>-0.78798961664828648</v>
      </c>
      <c r="AI58">
        <f t="shared" si="25"/>
        <v>-0.78805134303922786</v>
      </c>
      <c r="AJ58">
        <f t="shared" si="7"/>
        <v>-42.170302614027491</v>
      </c>
      <c r="AK58">
        <f t="shared" si="22"/>
        <v>-27.556421582588086</v>
      </c>
      <c r="AL58">
        <f t="shared" si="26"/>
        <v>-70.514775539654806</v>
      </c>
      <c r="AN58">
        <f t="shared" si="27"/>
        <v>0</v>
      </c>
      <c r="AO58">
        <f t="shared" si="27"/>
        <v>0</v>
      </c>
      <c r="AP58">
        <f t="shared" si="27"/>
        <v>-3.1000877004924744E-7</v>
      </c>
      <c r="AQ58">
        <f t="shared" si="27"/>
        <v>-3.9575242962262688E-3</v>
      </c>
      <c r="AR58">
        <f t="shared" si="27"/>
        <v>-3.9578343049963185E-3</v>
      </c>
      <c r="AS58">
        <f t="shared" si="27"/>
        <v>-0.211792127266974</v>
      </c>
      <c r="AT58">
        <f t="shared" si="27"/>
        <v>-0.13839675755375125</v>
      </c>
      <c r="AU58">
        <f t="shared" si="23"/>
        <v>-0.35414671912572154</v>
      </c>
      <c r="AW58">
        <v>55</v>
      </c>
      <c r="AX58">
        <f>IF(Z58&gt;0, (R58*SUMPRODUCT(K58:$K$98, X58:$X$98)-K58*$AZ$3)/Z58, 0)</f>
        <v>-284718462.7929644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0.569934367</v>
      </c>
      <c r="Q59" s="4">
        <f t="shared" si="21"/>
        <v>50</v>
      </c>
      <c r="R59">
        <f t="shared" si="0"/>
        <v>500000</v>
      </c>
      <c r="S59">
        <f t="shared" si="1"/>
        <v>-605180561.78920221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-351.49286285151658</v>
      </c>
      <c r="AC59">
        <f t="shared" si="2"/>
        <v>-313.83617557321793</v>
      </c>
      <c r="AE59">
        <f t="shared" si="3"/>
        <v>0</v>
      </c>
      <c r="AF59">
        <f t="shared" si="24"/>
        <v>0</v>
      </c>
      <c r="AG59">
        <f t="shared" si="24"/>
        <v>-2.5929135483579364E-5</v>
      </c>
      <c r="AH59">
        <f t="shared" si="5"/>
        <v>-0.35179991548347034</v>
      </c>
      <c r="AI59">
        <f t="shared" si="25"/>
        <v>-0.35182584461895394</v>
      </c>
      <c r="AJ59">
        <f t="shared" si="7"/>
        <v>-37.656687278298648</v>
      </c>
      <c r="AK59">
        <f t="shared" si="22"/>
        <v>-24.604500399606163</v>
      </c>
      <c r="AL59">
        <f t="shared" si="26"/>
        <v>-62.613013522523758</v>
      </c>
      <c r="AN59">
        <f t="shared" si="27"/>
        <v>0</v>
      </c>
      <c r="AO59">
        <f t="shared" si="27"/>
        <v>0</v>
      </c>
      <c r="AP59">
        <f t="shared" si="27"/>
        <v>-1.1627145555918621E-7</v>
      </c>
      <c r="AQ59">
        <f t="shared" si="27"/>
        <v>-1.5775415368077359E-3</v>
      </c>
      <c r="AR59">
        <f t="shared" si="27"/>
        <v>-1.5776578082632952E-3</v>
      </c>
      <c r="AS59">
        <f t="shared" si="27"/>
        <v>-0.16886015517785641</v>
      </c>
      <c r="AT59">
        <f t="shared" si="27"/>
        <v>-0.11033152557594916</v>
      </c>
      <c r="AU59">
        <f t="shared" si="23"/>
        <v>-0.28076933856206882</v>
      </c>
      <c r="AW59">
        <v>56</v>
      </c>
      <c r="AX59">
        <f>IF(Z59&gt;0, (R59*SUMPRODUCT(K59:$K$98, X59:$X$98)-K59*$AZ$3)/Z59, 0)</f>
        <v>-605180561.78920221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0.58483052300000005</v>
      </c>
      <c r="Q60" s="4">
        <f t="shared" si="21"/>
        <v>50</v>
      </c>
      <c r="R60">
        <f t="shared" si="0"/>
        <v>500000</v>
      </c>
      <c r="S60">
        <f t="shared" si="1"/>
        <v>-1333620465.1725171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-313.83617557321793</v>
      </c>
      <c r="AC60">
        <f t="shared" si="2"/>
        <v>-280.21217739815216</v>
      </c>
      <c r="AE60">
        <f t="shared" si="3"/>
        <v>0</v>
      </c>
      <c r="AF60">
        <f t="shared" si="24"/>
        <v>0</v>
      </c>
      <c r="AG60">
        <f t="shared" si="24"/>
        <v>-1.0505694262943991E-5</v>
      </c>
      <c r="AH60">
        <f t="shared" si="5"/>
        <v>-0.15164149865799578</v>
      </c>
      <c r="AI60">
        <f t="shared" si="25"/>
        <v>-0.15165200435225873</v>
      </c>
      <c r="AJ60">
        <f t="shared" si="7"/>
        <v>-33.623998175065765</v>
      </c>
      <c r="AK60">
        <f t="shared" si="22"/>
        <v>-21.968532290125257</v>
      </c>
      <c r="AL60">
        <f t="shared" si="26"/>
        <v>-55.744182469543276</v>
      </c>
      <c r="AN60">
        <f t="shared" si="27"/>
        <v>0</v>
      </c>
      <c r="AO60">
        <f t="shared" si="27"/>
        <v>0</v>
      </c>
      <c r="AP60">
        <f t="shared" si="27"/>
        <v>-4.2062182891914472E-8</v>
      </c>
      <c r="AQ60">
        <f t="shared" si="27"/>
        <v>-6.0713478718437623E-4</v>
      </c>
      <c r="AR60">
        <f t="shared" si="27"/>
        <v>-6.071768493672681E-4</v>
      </c>
      <c r="AS60">
        <f t="shared" si="27"/>
        <v>-0.13462211305592367</v>
      </c>
      <c r="AT60">
        <f t="shared" si="27"/>
        <v>-8.7956530994195717E-2</v>
      </c>
      <c r="AU60">
        <f t="shared" si="23"/>
        <v>-0.22318582089948663</v>
      </c>
      <c r="AW60">
        <v>57</v>
      </c>
      <c r="AX60">
        <f>IF(Z60&gt;0, (R60*SUMPRODUCT(K60:$K$98, X60:$X$98)-K60*$AZ$3)/Z60, 0)</f>
        <v>-1333620465.1725171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0.59948279800000004</v>
      </c>
      <c r="Q61" s="4">
        <f t="shared" si="21"/>
        <v>50</v>
      </c>
      <c r="R61">
        <f t="shared" si="0"/>
        <v>500000</v>
      </c>
      <c r="S61">
        <f t="shared" si="1"/>
        <v>-3049122946.1572795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-280.21217739815216</v>
      </c>
      <c r="AC61">
        <f t="shared" si="2"/>
        <v>-250.18994907168707</v>
      </c>
      <c r="AE61">
        <f t="shared" si="3"/>
        <v>0</v>
      </c>
      <c r="AF61">
        <f t="shared" si="24"/>
        <v>0</v>
      </c>
      <c r="AG61">
        <f t="shared" si="24"/>
        <v>-4.1026543286323389E-6</v>
      </c>
      <c r="AH61">
        <f t="shared" si="5"/>
        <v>-6.2979829916822119E-2</v>
      </c>
      <c r="AI61">
        <f t="shared" si="25"/>
        <v>-6.2983932571150758E-2</v>
      </c>
      <c r="AJ61">
        <f t="shared" si="7"/>
        <v>-30.022228326465097</v>
      </c>
      <c r="AK61">
        <f t="shared" si="22"/>
        <v>-19.614852417870654</v>
      </c>
      <c r="AL61">
        <f t="shared" si="26"/>
        <v>-49.700064676906905</v>
      </c>
      <c r="AN61">
        <f t="shared" si="27"/>
        <v>0</v>
      </c>
      <c r="AO61">
        <f t="shared" si="27"/>
        <v>0</v>
      </c>
      <c r="AP61">
        <f t="shared" si="27"/>
        <v>-1.4666076761573843E-8</v>
      </c>
      <c r="AQ61">
        <f t="shared" si="27"/>
        <v>-2.251388847324341E-4</v>
      </c>
      <c r="AR61">
        <f t="shared" si="27"/>
        <v>-2.2515355080919572E-4</v>
      </c>
      <c r="AS61">
        <f t="shared" si="27"/>
        <v>-0.10732278908230977</v>
      </c>
      <c r="AT61">
        <f t="shared" si="27"/>
        <v>-7.0118734893108089E-2</v>
      </c>
      <c r="AU61">
        <f t="shared" si="23"/>
        <v>-0.17766667752622706</v>
      </c>
      <c r="AW61">
        <v>58</v>
      </c>
      <c r="AX61">
        <f>IF(Z61&gt;0, (R61*SUMPRODUCT(K61:$K$98, X61:$X$98)-K61*$AZ$3)/Z61, 0)</f>
        <v>-3049122946.1572795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0.61448546299999995</v>
      </c>
      <c r="Q62" s="4">
        <f t="shared" si="21"/>
        <v>50</v>
      </c>
      <c r="R62">
        <f t="shared" si="0"/>
        <v>500000</v>
      </c>
      <c r="S62">
        <f t="shared" si="1"/>
        <v>-7249875105.0347471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-250.18994907168707</v>
      </c>
      <c r="AC62">
        <f t="shared" si="2"/>
        <v>-223.38407112016796</v>
      </c>
      <c r="AE62">
        <f t="shared" si="3"/>
        <v>0</v>
      </c>
      <c r="AF62">
        <f t="shared" si="24"/>
        <v>0</v>
      </c>
      <c r="AG62">
        <f t="shared" si="24"/>
        <v>-1.5406063406874187E-6</v>
      </c>
      <c r="AH62">
        <f t="shared" si="5"/>
        <v>-2.5210214446585968E-2</v>
      </c>
      <c r="AI62">
        <f t="shared" si="25"/>
        <v>-2.5211755052926655E-2</v>
      </c>
      <c r="AJ62">
        <f t="shared" si="7"/>
        <v>-26.805877951519108</v>
      </c>
      <c r="AK62">
        <f t="shared" si="22"/>
        <v>-17.513296435018095</v>
      </c>
      <c r="AL62">
        <f t="shared" si="26"/>
        <v>-44.344386141590128</v>
      </c>
      <c r="AN62">
        <f t="shared" si="27"/>
        <v>0</v>
      </c>
      <c r="AO62">
        <f t="shared" si="27"/>
        <v>0</v>
      </c>
      <c r="AP62">
        <f t="shared" si="27"/>
        <v>-4.9172544863650546E-9</v>
      </c>
      <c r="AQ62">
        <f t="shared" si="27"/>
        <v>-8.0465097939546809E-5</v>
      </c>
      <c r="AR62">
        <f t="shared" si="27"/>
        <v>-8.0470015194033173E-5</v>
      </c>
      <c r="AS62">
        <f t="shared" si="27"/>
        <v>-8.5558081994682178E-2</v>
      </c>
      <c r="AT62">
        <f t="shared" si="27"/>
        <v>-5.589833897977356E-2</v>
      </c>
      <c r="AU62">
        <f t="shared" si="23"/>
        <v>-0.14153689098964975</v>
      </c>
      <c r="AW62">
        <v>59</v>
      </c>
      <c r="AX62">
        <f>IF(Z62&gt;0, (R62*SUMPRODUCT(K62:$K$98, X62:$X$98)-K62*$AZ$3)/Z62, 0)</f>
        <v>-7249875105.0347471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0.62975077099999999</v>
      </c>
      <c r="Q63" s="4">
        <f t="shared" si="21"/>
        <v>50</v>
      </c>
      <c r="R63">
        <f t="shared" si="0"/>
        <v>500000</v>
      </c>
      <c r="S63">
        <f t="shared" si="1"/>
        <v>-17968407538.30455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-223.38407112016796</v>
      </c>
      <c r="AC63">
        <f t="shared" si="2"/>
        <v>-199.45013096883395</v>
      </c>
      <c r="AE63">
        <f t="shared" si="3"/>
        <v>0</v>
      </c>
      <c r="AF63">
        <f t="shared" si="24"/>
        <v>0</v>
      </c>
      <c r="AG63">
        <f t="shared" si="24"/>
        <v>-5.5500224642515397E-7</v>
      </c>
      <c r="AH63">
        <f t="shared" si="5"/>
        <v>-9.7019803085539071E-3</v>
      </c>
      <c r="AI63">
        <f t="shared" si="25"/>
        <v>-9.7025353108003316E-3</v>
      </c>
      <c r="AJ63">
        <f t="shared" si="7"/>
        <v>-23.933940151334014</v>
      </c>
      <c r="AK63">
        <f t="shared" si="22"/>
        <v>-15.636884978411759</v>
      </c>
      <c r="AL63">
        <f t="shared" si="26"/>
        <v>-39.580527665056572</v>
      </c>
      <c r="AN63">
        <f t="shared" si="27"/>
        <v>0</v>
      </c>
      <c r="AO63">
        <f t="shared" si="27"/>
        <v>0</v>
      </c>
      <c r="AP63">
        <f t="shared" si="27"/>
        <v>-1.5816403013480374E-9</v>
      </c>
      <c r="AQ63">
        <f t="shared" si="27"/>
        <v>-2.764861432135359E-5</v>
      </c>
      <c r="AR63">
        <f t="shared" si="27"/>
        <v>-2.7650195961654938E-5</v>
      </c>
      <c r="AS63">
        <f t="shared" si="27"/>
        <v>-6.8206722688476232E-2</v>
      </c>
      <c r="AT63">
        <f t="shared" si="27"/>
        <v>-4.4561851107273044E-2</v>
      </c>
      <c r="AU63">
        <f t="shared" si="23"/>
        <v>-0.11279622399171092</v>
      </c>
      <c r="AW63">
        <v>60</v>
      </c>
      <c r="AX63">
        <f>IF(Z63&gt;0, (R63*SUMPRODUCT(K63:$K$98, X63:$X$98)-K63*$AZ$3)/Z63, 0)</f>
        <v>-17968407538.30455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0.64518007799999999</v>
      </c>
      <c r="Q64" s="4">
        <f t="shared" si="21"/>
        <v>50</v>
      </c>
      <c r="R64">
        <f t="shared" si="0"/>
        <v>500000</v>
      </c>
      <c r="S64">
        <f t="shared" si="1"/>
        <v>-46526381132.47715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-199.45013096883395</v>
      </c>
      <c r="AC64">
        <f t="shared" si="2"/>
        <v>-178.08049735277683</v>
      </c>
      <c r="AE64">
        <f t="shared" si="3"/>
        <v>0</v>
      </c>
      <c r="AF64">
        <f t="shared" si="24"/>
        <v>0</v>
      </c>
      <c r="AG64">
        <f t="shared" si="24"/>
        <v>-1.913758313221464E-7</v>
      </c>
      <c r="AH64">
        <f t="shared" si="5"/>
        <v>-3.5807639263875607E-3</v>
      </c>
      <c r="AI64">
        <f t="shared" si="25"/>
        <v>-3.580955302218883E-3</v>
      </c>
      <c r="AJ64">
        <f t="shared" si="7"/>
        <v>-21.369633616057115</v>
      </c>
      <c r="AK64">
        <f t="shared" si="22"/>
        <v>-13.961509167818377</v>
      </c>
      <c r="AL64">
        <f t="shared" si="26"/>
        <v>-35.334723739177711</v>
      </c>
      <c r="AN64">
        <f t="shared" si="27"/>
        <v>0</v>
      </c>
      <c r="AO64">
        <f t="shared" si="27"/>
        <v>0</v>
      </c>
      <c r="AP64">
        <f t="shared" si="27"/>
        <v>-4.8694739762757761E-10</v>
      </c>
      <c r="AQ64">
        <f t="shared" si="27"/>
        <v>-9.1110965445684854E-6</v>
      </c>
      <c r="AR64">
        <f t="shared" si="27"/>
        <v>-9.1115834919661136E-6</v>
      </c>
      <c r="AS64">
        <f t="shared" si="27"/>
        <v>-5.437409418787785E-2</v>
      </c>
      <c r="AT64">
        <f t="shared" si="27"/>
        <v>-3.5524446892035454E-2</v>
      </c>
      <c r="AU64">
        <f t="shared" si="23"/>
        <v>-8.9907652663405266E-2</v>
      </c>
      <c r="AW64">
        <v>61</v>
      </c>
      <c r="AX64">
        <f>IF(Z64&gt;0, (R64*SUMPRODUCT(K64:$K$98, X64:$X$98)-K64*$AZ$3)/Z64, 0)</f>
        <v>-46526381132.47715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0.66067595400000001</v>
      </c>
      <c r="Q65" s="4">
        <f t="shared" si="21"/>
        <v>50</v>
      </c>
      <c r="R65">
        <f t="shared" si="0"/>
        <v>500000</v>
      </c>
      <c r="S65">
        <f t="shared" si="1"/>
        <v>-126141453201.77664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-178.08049735277683</v>
      </c>
      <c r="AC65">
        <f t="shared" si="2"/>
        <v>-159.0004517632739</v>
      </c>
      <c r="AE65">
        <f t="shared" si="3"/>
        <v>0</v>
      </c>
      <c r="AF65">
        <f t="shared" si="24"/>
        <v>0</v>
      </c>
      <c r="AG65">
        <f t="shared" si="24"/>
        <v>-6.3024663077622793E-8</v>
      </c>
      <c r="AH65">
        <f t="shared" si="5"/>
        <v>-1.2643740993130215E-3</v>
      </c>
      <c r="AI65">
        <f t="shared" si="25"/>
        <v>-1.2644371239760991E-3</v>
      </c>
      <c r="AJ65">
        <f t="shared" si="7"/>
        <v>-19.08004558950293</v>
      </c>
      <c r="AK65">
        <f t="shared" si="22"/>
        <v>-12.465634814694379</v>
      </c>
      <c r="AL65">
        <f t="shared" si="26"/>
        <v>-31.546944841321285</v>
      </c>
      <c r="AN65">
        <f t="shared" si="27"/>
        <v>0</v>
      </c>
      <c r="AO65">
        <f t="shared" si="27"/>
        <v>0</v>
      </c>
      <c r="AP65">
        <f t="shared" si="27"/>
        <v>-1.4318168497846846E-10</v>
      </c>
      <c r="AQ65">
        <f t="shared" si="27"/>
        <v>-2.8724503256733672E-6</v>
      </c>
      <c r="AR65">
        <f t="shared" si="27"/>
        <v>-2.8725935073583459E-6</v>
      </c>
      <c r="AS65">
        <f t="shared" si="27"/>
        <v>-4.3346730368178737E-2</v>
      </c>
      <c r="AT65">
        <f t="shared" si="27"/>
        <v>-2.8319875266860719E-2</v>
      </c>
      <c r="AU65">
        <f t="shared" si="23"/>
        <v>-7.1669478228546815E-2</v>
      </c>
      <c r="AW65">
        <v>62</v>
      </c>
      <c r="AX65">
        <f>IF(Z65&gt;0, (R65*SUMPRODUCT(K65:$K$98, X65:$X$98)-K65*$AZ$3)/Z65, 0)</f>
        <v>-126141453201.77664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0.67625413199999995</v>
      </c>
      <c r="Q66" s="4">
        <f t="shared" si="21"/>
        <v>50</v>
      </c>
      <c r="R66">
        <f t="shared" si="0"/>
        <v>500000</v>
      </c>
      <c r="S66">
        <f t="shared" si="1"/>
        <v>-358973012623.17792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-159.0004517632739</v>
      </c>
      <c r="AC66">
        <f t="shared" si="2"/>
        <v>-141.96469151018894</v>
      </c>
      <c r="AE66">
        <f t="shared" si="3"/>
        <v>0</v>
      </c>
      <c r="AF66">
        <f t="shared" si="24"/>
        <v>0</v>
      </c>
      <c r="AG66">
        <f t="shared" si="24"/>
        <v>-1.9773727622696319E-8</v>
      </c>
      <c r="AH66">
        <f t="shared" si="5"/>
        <v>-4.2620688824150242E-4</v>
      </c>
      <c r="AI66">
        <f t="shared" si="25"/>
        <v>-4.2622666196912511E-4</v>
      </c>
      <c r="AJ66">
        <f t="shared" si="7"/>
        <v>-17.035760253084959</v>
      </c>
      <c r="AK66">
        <f t="shared" si="22"/>
        <v>-11.130031623429174</v>
      </c>
      <c r="AL66">
        <f t="shared" si="26"/>
        <v>-28.166218103176099</v>
      </c>
      <c r="AN66">
        <f t="shared" si="27"/>
        <v>0</v>
      </c>
      <c r="AO66">
        <f t="shared" si="27"/>
        <v>0</v>
      </c>
      <c r="AP66">
        <f t="shared" si="27"/>
        <v>-4.0109519674350132E-11</v>
      </c>
      <c r="AQ66">
        <f t="shared" si="27"/>
        <v>-8.6452862583403206E-7</v>
      </c>
      <c r="AR66">
        <f t="shared" si="27"/>
        <v>-8.6456873535370638E-7</v>
      </c>
      <c r="AS66">
        <f t="shared" si="27"/>
        <v>-3.4555758735865999E-2</v>
      </c>
      <c r="AT66">
        <f t="shared" si="27"/>
        <v>-2.2576432268828751E-2</v>
      </c>
      <c r="AU66">
        <f t="shared" si="23"/>
        <v>-5.7133055573430104E-2</v>
      </c>
      <c r="AW66">
        <v>63</v>
      </c>
      <c r="AX66">
        <f>IF(Z66&gt;0, (R66*SUMPRODUCT(K66:$K$98, X66:$X$98)-K66*$AZ$3)/Z66, 0)</f>
        <v>-358973012623.17792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0.69194305599999995</v>
      </c>
      <c r="Q67" s="4">
        <f t="shared" si="21"/>
        <v>50</v>
      </c>
      <c r="R67">
        <f t="shared" ref="R67:R79" si="28">$C$6</f>
        <v>500000</v>
      </c>
      <c r="S67">
        <f t="shared" ref="S67:S79" si="29">AX67</f>
        <v>-1075336866749.1705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-141.96469151018894</v>
      </c>
      <c r="AC67">
        <f t="shared" ref="AC67:AC79" si="30">S67*Z67</f>
        <v>-126.75418958406109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-5.8936968267092507E-9</v>
      </c>
      <c r="AH67">
        <f t="shared" ref="AH67:AH79" si="33">-X67*R67</f>
        <v>-1.3682293519760104E-4</v>
      </c>
      <c r="AI67">
        <f t="shared" ref="AI67:AI79" si="34">SUM(AE67:AH67)</f>
        <v>-1.3682882889442776E-4</v>
      </c>
      <c r="AJ67">
        <f t="shared" ref="AJ67:AJ79" si="35">AB67-AC67</f>
        <v>-15.210501926127847</v>
      </c>
      <c r="AK67">
        <f t="shared" si="22"/>
        <v>-9.9375284057132269</v>
      </c>
      <c r="AL67">
        <f t="shared" si="26"/>
        <v>-25.148167160669971</v>
      </c>
      <c r="AN67">
        <f t="shared" ref="AN67:AT79" si="36">AE67*$K67</f>
        <v>0</v>
      </c>
      <c r="AO67">
        <f t="shared" si="36"/>
        <v>0</v>
      </c>
      <c r="AP67">
        <f t="shared" si="36"/>
        <v>-1.0674036481647033E-11</v>
      </c>
      <c r="AQ67">
        <f t="shared" si="36"/>
        <v>-2.4779913944787453E-7</v>
      </c>
      <c r="AR67">
        <f t="shared" si="36"/>
        <v>-2.4780981348435621E-7</v>
      </c>
      <c r="AS67">
        <f t="shared" si="36"/>
        <v>-2.7547642377509854E-2</v>
      </c>
      <c r="AT67">
        <f t="shared" si="36"/>
        <v>-1.7997793890462615E-2</v>
      </c>
      <c r="AU67">
        <f t="shared" si="23"/>
        <v>-4.5545684077785954E-2</v>
      </c>
      <c r="AW67">
        <v>64</v>
      </c>
      <c r="AX67">
        <f>IF(Z67&gt;0, (R67*SUMPRODUCT(K67:$K$98, X67:$X$98)-K67*$AZ$3)/Z67, 0)</f>
        <v>-1075336866749.1705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1.6170478387293595E-3</v>
      </c>
      <c r="L68" s="2">
        <v>65</v>
      </c>
      <c r="M68" s="6">
        <v>0.70765376499999999</v>
      </c>
      <c r="Q68" s="4">
        <f t="shared" si="21"/>
        <v>50</v>
      </c>
      <c r="R68">
        <f t="shared" si="28"/>
        <v>500000</v>
      </c>
      <c r="S68">
        <f t="shared" si="29"/>
        <v>-3400513572456.728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-126.75418958406109</v>
      </c>
      <c r="AC68">
        <f t="shared" si="30"/>
        <v>-113.17338376877409</v>
      </c>
      <c r="AE68">
        <f t="shared" si="31"/>
        <v>0</v>
      </c>
      <c r="AF68">
        <f t="shared" si="32"/>
        <v>0</v>
      </c>
      <c r="AG68">
        <f t="shared" si="32"/>
        <v>-1.6640631092528044E-9</v>
      </c>
      <c r="AH68">
        <f t="shared" si="33"/>
        <v>-4.1706967491893542E-5</v>
      </c>
      <c r="AI68">
        <f t="shared" si="34"/>
        <v>-4.1708631555002795E-5</v>
      </c>
      <c r="AJ68">
        <f t="shared" si="35"/>
        <v>-13.580805815287007</v>
      </c>
      <c r="AK68">
        <f t="shared" si="22"/>
        <v>-8.8727932708842783</v>
      </c>
      <c r="AL68">
        <f t="shared" si="26"/>
        <v>-22.45364079480284</v>
      </c>
      <c r="AN68">
        <f t="shared" si="36"/>
        <v>0</v>
      </c>
      <c r="AO68">
        <f t="shared" si="36"/>
        <v>0</v>
      </c>
      <c r="AP68">
        <f t="shared" si="36"/>
        <v>-2.6908696543265056E-12</v>
      </c>
      <c r="AQ68">
        <f t="shared" si="36"/>
        <v>-6.7442161642722106E-8</v>
      </c>
      <c r="AR68">
        <f t="shared" si="36"/>
        <v>-6.7444852512376436E-8</v>
      </c>
      <c r="AS68">
        <f t="shared" si="36"/>
        <v>-2.1960812691812975E-2</v>
      </c>
      <c r="AT68">
        <f t="shared" si="36"/>
        <v>-1.4347731182175827E-2</v>
      </c>
      <c r="AU68">
        <f t="shared" si="23"/>
        <v>-3.6308611318841312E-2</v>
      </c>
      <c r="AW68">
        <v>65</v>
      </c>
      <c r="AX68">
        <f>IF(Z68&gt;0, (R68*SUMPRODUCT(K68:$K$98, X68:$X$98)-K68*$AZ$3)/Z68, 0)</f>
        <v>-3400513572456.728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1.4437927131512138E-3</v>
      </c>
      <c r="L69" s="2">
        <v>66</v>
      </c>
      <c r="M69" s="6">
        <v>0.72329488099999995</v>
      </c>
      <c r="Q69" s="4">
        <f t="shared" ref="Q69:Q79" si="48">$C$8</f>
        <v>50</v>
      </c>
      <c r="R69">
        <f t="shared" si="28"/>
        <v>500000</v>
      </c>
      <c r="S69">
        <f t="shared" si="29"/>
        <v>-11384006597512.854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-113.17338376877409</v>
      </c>
      <c r="AC69">
        <f t="shared" si="30"/>
        <v>-101.04766413703221</v>
      </c>
      <c r="AE69">
        <f t="shared" si="31"/>
        <v>0</v>
      </c>
      <c r="AF69">
        <f t="shared" si="32"/>
        <v>0</v>
      </c>
      <c r="AG69">
        <f t="shared" si="32"/>
        <v>-4.4381414957677921E-10</v>
      </c>
      <c r="AH69">
        <f t="shared" si="33"/>
        <v>-1.2036083285834971E-5</v>
      </c>
      <c r="AI69">
        <f t="shared" si="34"/>
        <v>-1.2036527099984548E-5</v>
      </c>
      <c r="AJ69">
        <f t="shared" si="35"/>
        <v>-12.125719631741873</v>
      </c>
      <c r="AK69">
        <f t="shared" si="22"/>
        <v>-7.9221368638141865</v>
      </c>
      <c r="AL69">
        <f t="shared" si="26"/>
        <v>-20.047868532083157</v>
      </c>
      <c r="AN69">
        <f t="shared" si="36"/>
        <v>0</v>
      </c>
      <c r="AO69">
        <f t="shared" si="36"/>
        <v>0</v>
      </c>
      <c r="AP69">
        <f t="shared" si="36"/>
        <v>-6.4077563515235674E-13</v>
      </c>
      <c r="AQ69">
        <f t="shared" si="36"/>
        <v>-1.7377609342969649E-8</v>
      </c>
      <c r="AR69">
        <f t="shared" si="36"/>
        <v>-1.7378250118604801E-8</v>
      </c>
      <c r="AS69">
        <f t="shared" si="36"/>
        <v>-1.7507025646023536E-2</v>
      </c>
      <c r="AT69">
        <f t="shared" si="36"/>
        <v>-1.1437923476561532E-2</v>
      </c>
      <c r="AU69">
        <f t="shared" si="23"/>
        <v>-2.8944966500835185E-2</v>
      </c>
      <c r="AW69">
        <v>66</v>
      </c>
      <c r="AX69">
        <f>IF(Z69&gt;0, (R69*SUMPRODUCT(K69:$K$98, X69:$X$98)-K69*$AZ$3)/Z69, 0)</f>
        <v>-11384006597512.854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0.74145409100000004</v>
      </c>
      <c r="Q70" s="4">
        <f t="shared" si="48"/>
        <v>50</v>
      </c>
      <c r="R70">
        <f t="shared" si="28"/>
        <v>500000</v>
      </c>
      <c r="S70">
        <f t="shared" si="29"/>
        <v>-40895026788006.047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-101.04766413703221</v>
      </c>
      <c r="AC70">
        <f t="shared" si="30"/>
        <v>-90.22112870870977</v>
      </c>
      <c r="AE70">
        <f t="shared" si="31"/>
        <v>0</v>
      </c>
      <c r="AF70">
        <f t="shared" si="32"/>
        <v>0</v>
      </c>
      <c r="AG70">
        <f t="shared" si="32"/>
        <v>-1.1030819123362256E-10</v>
      </c>
      <c r="AH70">
        <f t="shared" si="33"/>
        <v>-3.2906781684738888E-6</v>
      </c>
      <c r="AI70">
        <f t="shared" si="34"/>
        <v>-3.2907884766651225E-6</v>
      </c>
      <c r="AJ70">
        <f t="shared" si="35"/>
        <v>-10.826535428322444</v>
      </c>
      <c r="AK70">
        <f t="shared" si="22"/>
        <v>-7.0733364895922559</v>
      </c>
      <c r="AL70">
        <f t="shared" si="26"/>
        <v>-17.899875208703179</v>
      </c>
      <c r="AN70">
        <f t="shared" si="36"/>
        <v>0</v>
      </c>
      <c r="AO70">
        <f t="shared" si="36"/>
        <v>0</v>
      </c>
      <c r="AP70">
        <f t="shared" si="36"/>
        <v>-1.4219835955713827E-13</v>
      </c>
      <c r="AQ70">
        <f t="shared" si="36"/>
        <v>-4.2420153222931991E-9</v>
      </c>
      <c r="AR70">
        <f t="shared" si="36"/>
        <v>-4.2421575206527558E-9</v>
      </c>
      <c r="AS70">
        <f t="shared" si="36"/>
        <v>-1.3956493714361964E-2</v>
      </c>
      <c r="AT70">
        <f t="shared" si="36"/>
        <v>-9.1182425726248975E-3</v>
      </c>
      <c r="AU70">
        <f t="shared" si="23"/>
        <v>-2.3074740529144384E-2</v>
      </c>
      <c r="AW70">
        <v>67</v>
      </c>
      <c r="AX70">
        <f>IF(Z70&gt;0, (R70*SUMPRODUCT(K70:$K$98, X70:$X$98)-K70*$AZ$3)/Z70, 0)</f>
        <v>-40895026788006.047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0.75951466000000001</v>
      </c>
      <c r="Q71" s="4">
        <f t="shared" si="48"/>
        <v>50</v>
      </c>
      <c r="R71">
        <f t="shared" si="28"/>
        <v>500000</v>
      </c>
      <c r="S71">
        <f t="shared" si="29"/>
        <v>-158419692882259.56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-90.22112870870977</v>
      </c>
      <c r="AC71">
        <f t="shared" si="30"/>
        <v>-80.554579207862474</v>
      </c>
      <c r="AE71">
        <f t="shared" si="31"/>
        <v>0</v>
      </c>
      <c r="AF71">
        <f t="shared" si="32"/>
        <v>0</v>
      </c>
      <c r="AG71">
        <f t="shared" si="32"/>
        <v>-2.5424420961266512E-11</v>
      </c>
      <c r="AH71">
        <f t="shared" si="33"/>
        <v>-8.3780688360019815E-7</v>
      </c>
      <c r="AI71">
        <f t="shared" si="34"/>
        <v>-8.3783230802115945E-7</v>
      </c>
      <c r="AJ71">
        <f t="shared" si="35"/>
        <v>-9.6665495008472959</v>
      </c>
      <c r="AK71">
        <f t="shared" si="22"/>
        <v>-6.3154790096096844</v>
      </c>
      <c r="AL71">
        <f t="shared" si="26"/>
        <v>-15.982029348289288</v>
      </c>
      <c r="AN71">
        <f t="shared" si="36"/>
        <v>0</v>
      </c>
      <c r="AO71">
        <f t="shared" si="36"/>
        <v>0</v>
      </c>
      <c r="AP71">
        <f t="shared" si="36"/>
        <v>-2.9263068973186835E-14</v>
      </c>
      <c r="AQ71">
        <f t="shared" si="36"/>
        <v>-9.6430123849640714E-10</v>
      </c>
      <c r="AR71">
        <f t="shared" si="36"/>
        <v>-9.6433050156538045E-10</v>
      </c>
      <c r="AS71">
        <f t="shared" si="36"/>
        <v>-1.1126031354144474E-2</v>
      </c>
      <c r="AT71">
        <f t="shared" si="36"/>
        <v>-7.2690071541246064E-3</v>
      </c>
      <c r="AU71">
        <f t="shared" si="23"/>
        <v>-1.8395039472599583E-2</v>
      </c>
      <c r="AW71">
        <v>68</v>
      </c>
      <c r="AX71">
        <f>IF(Z71&gt;0, (R71*SUMPRODUCT(K71:$K$98, X71:$X$98)-K71*$AZ$3)/Z71, 0)</f>
        <v>-158419692882259.56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0.77745419500000001</v>
      </c>
      <c r="Q72" s="4">
        <f t="shared" si="48"/>
        <v>50</v>
      </c>
      <c r="R72">
        <f t="shared" si="28"/>
        <v>500000</v>
      </c>
      <c r="S72">
        <f t="shared" si="29"/>
        <v>-665485514337959.75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-80.554579207862474</v>
      </c>
      <c r="AC72">
        <f t="shared" si="30"/>
        <v>-71.923731436425584</v>
      </c>
      <c r="AE72">
        <f t="shared" si="31"/>
        <v>0</v>
      </c>
      <c r="AF72">
        <f t="shared" si="32"/>
        <v>0</v>
      </c>
      <c r="AG72">
        <f t="shared" si="32"/>
        <v>-5.4038540198712635E-12</v>
      </c>
      <c r="AH72">
        <f t="shared" si="33"/>
        <v>-1.9766322731782584E-7</v>
      </c>
      <c r="AI72">
        <f t="shared" si="34"/>
        <v>-1.9766863117184571E-7</v>
      </c>
      <c r="AJ72">
        <f t="shared" si="35"/>
        <v>-8.6308477714368905</v>
      </c>
      <c r="AK72">
        <f t="shared" ref="AK72:AK79" si="49">G72*SUM(AB72:AB72, AE72:AF72)</f>
        <v>-5.6388205445503736</v>
      </c>
      <c r="AL72">
        <f t="shared" si="26"/>
        <v>-14.269668513655896</v>
      </c>
      <c r="AN72">
        <f t="shared" si="36"/>
        <v>0</v>
      </c>
      <c r="AO72">
        <f t="shared" si="36"/>
        <v>0</v>
      </c>
      <c r="AP72">
        <f t="shared" si="36"/>
        <v>-5.5533415639968909E-15</v>
      </c>
      <c r="AQ72">
        <f t="shared" si="36"/>
        <v>-2.0313121189087901E-10</v>
      </c>
      <c r="AR72">
        <f t="shared" si="36"/>
        <v>-2.03136765232443E-10</v>
      </c>
      <c r="AS72">
        <f t="shared" si="36"/>
        <v>-8.8696040798659954E-3</v>
      </c>
      <c r="AT72">
        <f t="shared" si="36"/>
        <v>-5.7948079994057976E-3</v>
      </c>
      <c r="AU72">
        <f t="shared" si="23"/>
        <v>-1.4664412282408558E-2</v>
      </c>
      <c r="AW72">
        <v>69</v>
      </c>
      <c r="AX72">
        <f>IF(Z72&gt;0, (R72*SUMPRODUCT(K72:$K$98, X72:$X$98)-K72*$AZ$3)/Z72, 0)</f>
        <v>-665485514337959.75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0.79525030600000002</v>
      </c>
      <c r="Q73" s="4">
        <f t="shared" si="48"/>
        <v>50</v>
      </c>
      <c r="R73">
        <f t="shared" si="28"/>
        <v>500000</v>
      </c>
      <c r="S73">
        <f t="shared" si="29"/>
        <v>-3051011186421878.5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-71.923731436425584</v>
      </c>
      <c r="AC73">
        <f t="shared" si="30"/>
        <v>-64.217617354127668</v>
      </c>
      <c r="AE73">
        <f t="shared" si="31"/>
        <v>0</v>
      </c>
      <c r="AF73">
        <f t="shared" si="32"/>
        <v>0</v>
      </c>
      <c r="AG73">
        <f t="shared" si="32"/>
        <v>-1.0523989167905984E-12</v>
      </c>
      <c r="AH73">
        <f t="shared" si="33"/>
        <v>-4.2974165628819526E-8</v>
      </c>
      <c r="AI73">
        <f t="shared" si="34"/>
        <v>-4.2975218027736315E-8</v>
      </c>
      <c r="AJ73">
        <f t="shared" si="35"/>
        <v>-7.7061140822979155</v>
      </c>
      <c r="AK73">
        <f t="shared" si="49"/>
        <v>-5.0346612005497917</v>
      </c>
      <c r="AL73">
        <f t="shared" si="26"/>
        <v>-12.740775325822925</v>
      </c>
      <c r="AN73">
        <f t="shared" si="36"/>
        <v>0</v>
      </c>
      <c r="AO73">
        <f t="shared" si="36"/>
        <v>0</v>
      </c>
      <c r="AP73">
        <f t="shared" si="36"/>
        <v>-9.6563533059453202E-16</v>
      </c>
      <c r="AQ73">
        <f t="shared" si="36"/>
        <v>-3.9431219447241486E-11</v>
      </c>
      <c r="AR73">
        <f t="shared" si="36"/>
        <v>-3.9432185082572078E-11</v>
      </c>
      <c r="AS73">
        <f t="shared" si="36"/>
        <v>-7.070794069374324E-3</v>
      </c>
      <c r="AT73">
        <f t="shared" si="36"/>
        <v>-4.6195854587635513E-3</v>
      </c>
      <c r="AU73">
        <f t="shared" si="23"/>
        <v>-1.1690379567570061E-2</v>
      </c>
      <c r="AW73">
        <v>70</v>
      </c>
      <c r="AX73">
        <f>IF(Z73&gt;0, (R73*SUMPRODUCT(K73:$K$98, X73:$X$98)-K73*$AZ$3)/Z73, 0)</f>
        <v>-3051011186421878.5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0.81288120699999999</v>
      </c>
      <c r="Q74" s="4">
        <f t="shared" si="48"/>
        <v>50</v>
      </c>
      <c r="R74">
        <f t="shared" si="28"/>
        <v>500000</v>
      </c>
      <c r="S74">
        <f t="shared" si="29"/>
        <v>-1.538016991079794E+16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-64.217617354127668</v>
      </c>
      <c r="AC74">
        <f t="shared" si="30"/>
        <v>-57.337158351934015</v>
      </c>
      <c r="AE74">
        <f t="shared" si="31"/>
        <v>0</v>
      </c>
      <c r="AF74">
        <f t="shared" si="32"/>
        <v>0</v>
      </c>
      <c r="AG74">
        <f t="shared" si="32"/>
        <v>-1.8639962589645833E-13</v>
      </c>
      <c r="AH74">
        <f t="shared" si="33"/>
        <v>-8.5547530172623414E-9</v>
      </c>
      <c r="AI74">
        <f t="shared" si="34"/>
        <v>-8.5549394168882372E-9</v>
      </c>
      <c r="AJ74">
        <f t="shared" si="35"/>
        <v>-6.8804590021936534</v>
      </c>
      <c r="AK74">
        <f t="shared" si="49"/>
        <v>-4.4952332147889376</v>
      </c>
      <c r="AL74">
        <f t="shared" si="26"/>
        <v>-11.375692225537531</v>
      </c>
      <c r="AN74">
        <f t="shared" si="36"/>
        <v>0</v>
      </c>
      <c r="AO74">
        <f t="shared" si="36"/>
        <v>0</v>
      </c>
      <c r="AP74">
        <f t="shared" si="36"/>
        <v>-1.5270728949380318E-16</v>
      </c>
      <c r="AQ74">
        <f t="shared" si="36"/>
        <v>-7.0084536879957774E-12</v>
      </c>
      <c r="AR74">
        <f t="shared" si="36"/>
        <v>-7.0086063952852711E-12</v>
      </c>
      <c r="AS74">
        <f t="shared" si="36"/>
        <v>-5.6367937416455629E-3</v>
      </c>
      <c r="AT74">
        <f t="shared" si="36"/>
        <v>-3.6827052445601331E-3</v>
      </c>
      <c r="AU74">
        <f t="shared" si="23"/>
        <v>-9.3194989932143014E-3</v>
      </c>
      <c r="AW74">
        <v>71</v>
      </c>
      <c r="AX74">
        <f>IF(Z74&gt;0, (R74*SUMPRODUCT(K74:$K$98, X74:$X$98)-K74*$AZ$3)/Z74, 0)</f>
        <v>-1.538016991079794E+16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0.83042254299999996</v>
      </c>
      <c r="Q75" s="4">
        <f t="shared" si="48"/>
        <v>50</v>
      </c>
      <c r="R75">
        <f t="shared" si="28"/>
        <v>500000</v>
      </c>
      <c r="S75">
        <f t="shared" si="29"/>
        <v>-8.605410075693888E+16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-57.337158351934015</v>
      </c>
      <c r="AC75">
        <f t="shared" si="30"/>
        <v>-51.19389138566148</v>
      </c>
      <c r="AE75">
        <f t="shared" si="31"/>
        <v>0</v>
      </c>
      <c r="AF75">
        <f t="shared" si="32"/>
        <v>0</v>
      </c>
      <c r="AG75">
        <f t="shared" si="32"/>
        <v>-2.974517828630817E-14</v>
      </c>
      <c r="AH75">
        <f t="shared" si="33"/>
        <v>-1.5479045135118557E-9</v>
      </c>
      <c r="AI75">
        <f t="shared" si="34"/>
        <v>-1.5479342586901419E-9</v>
      </c>
      <c r="AJ75">
        <f t="shared" si="35"/>
        <v>-6.1432669662725345</v>
      </c>
      <c r="AK75">
        <f t="shared" si="49"/>
        <v>-4.0136010846353818</v>
      </c>
      <c r="AL75">
        <f t="shared" si="26"/>
        <v>-10.156868052455851</v>
      </c>
      <c r="AN75">
        <f t="shared" si="36"/>
        <v>0</v>
      </c>
      <c r="AO75">
        <f t="shared" si="36"/>
        <v>0</v>
      </c>
      <c r="AP75">
        <f t="shared" si="36"/>
        <v>-2.1757715109628511E-17</v>
      </c>
      <c r="AQ75">
        <f t="shared" si="36"/>
        <v>-1.1322462113935821E-12</v>
      </c>
      <c r="AR75">
        <f t="shared" si="36"/>
        <v>-1.1322679691086917E-12</v>
      </c>
      <c r="AS75">
        <f t="shared" si="36"/>
        <v>-4.4936174598783785E-3</v>
      </c>
      <c r="AT75">
        <f t="shared" si="36"/>
        <v>-2.9358300737901276E-3</v>
      </c>
      <c r="AU75">
        <f t="shared" si="23"/>
        <v>-7.4294475348007745E-3</v>
      </c>
      <c r="AW75">
        <v>72</v>
      </c>
      <c r="AX75">
        <f>IF(Z75&gt;0, (R75*SUMPRODUCT(K75:$K$98, X75:$X$98)-K75*$AZ$3)/Z75, 0)</f>
        <v>-8.605410075693888E+16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0.84796327400000004</v>
      </c>
      <c r="Q76" s="4">
        <f t="shared" si="48"/>
        <v>50</v>
      </c>
      <c r="R76">
        <f t="shared" si="28"/>
        <v>500000</v>
      </c>
      <c r="S76">
        <f t="shared" si="29"/>
        <v>-5.4094473096333446E+17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-51.19389138566148</v>
      </c>
      <c r="AC76">
        <f t="shared" si="30"/>
        <v>-45.708831594341596</v>
      </c>
      <c r="AE76">
        <f t="shared" si="31"/>
        <v>0</v>
      </c>
      <c r="AF76">
        <f t="shared" si="32"/>
        <v>0</v>
      </c>
      <c r="AG76">
        <f t="shared" si="32"/>
        <v>-4.2249077380735006E-15</v>
      </c>
      <c r="AH76">
        <f t="shared" si="33"/>
        <v>-2.5222818765371591E-10</v>
      </c>
      <c r="AI76">
        <f t="shared" si="34"/>
        <v>-2.52232412561454E-10</v>
      </c>
      <c r="AJ76">
        <f t="shared" si="35"/>
        <v>-5.485059791319884</v>
      </c>
      <c r="AK76">
        <f t="shared" si="49"/>
        <v>-3.583572396996304</v>
      </c>
      <c r="AL76">
        <f t="shared" si="26"/>
        <v>-9.0686321885684205</v>
      </c>
      <c r="AN76">
        <f t="shared" si="36"/>
        <v>0</v>
      </c>
      <c r="AO76">
        <f t="shared" si="36"/>
        <v>0</v>
      </c>
      <c r="AP76">
        <f t="shared" si="36"/>
        <v>-2.7592809101896096E-18</v>
      </c>
      <c r="AQ76">
        <f t="shared" si="36"/>
        <v>-1.6472985124214163E-13</v>
      </c>
      <c r="AR76">
        <f t="shared" si="36"/>
        <v>-1.6473261052305183E-13</v>
      </c>
      <c r="AS76">
        <f t="shared" si="36"/>
        <v>-3.582284327074756E-3</v>
      </c>
      <c r="AT76">
        <f t="shared" si="36"/>
        <v>-2.3404257603559294E-3</v>
      </c>
      <c r="AU76">
        <f t="shared" si="23"/>
        <v>-5.9227100875954182E-3</v>
      </c>
      <c r="AW76">
        <v>73</v>
      </c>
      <c r="AX76">
        <f>IF(Z76&gt;0, (R76*SUMPRODUCT(K76:$K$98, X76:$X$98)-K76*$AZ$3)/Z76, 0)</f>
        <v>-5.4094473096333446E+17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0.86550461000000001</v>
      </c>
      <c r="Q77" s="4">
        <f t="shared" si="48"/>
        <v>50</v>
      </c>
      <c r="R77">
        <f t="shared" si="28"/>
        <v>500000</v>
      </c>
      <c r="S77">
        <f t="shared" si="29"/>
        <v>-3.8795522222272671E+18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-45.708831594341596</v>
      </c>
      <c r="AC77">
        <f t="shared" si="30"/>
        <v>-40.811456780662283</v>
      </c>
      <c r="AE77">
        <f t="shared" si="31"/>
        <v>0</v>
      </c>
      <c r="AF77">
        <f t="shared" si="32"/>
        <v>0</v>
      </c>
      <c r="AG77">
        <f t="shared" si="32"/>
        <v>-5.2598153656547833E-16</v>
      </c>
      <c r="AH77">
        <f t="shared" si="33"/>
        <v>-3.6566771241272875E-11</v>
      </c>
      <c r="AI77">
        <f t="shared" si="34"/>
        <v>-3.6567297222809441E-11</v>
      </c>
      <c r="AJ77">
        <f t="shared" si="35"/>
        <v>-4.8973748136793134</v>
      </c>
      <c r="AK77">
        <f t="shared" si="49"/>
        <v>-3.1996182116039122</v>
      </c>
      <c r="AL77">
        <f t="shared" si="26"/>
        <v>-8.0969930253197937</v>
      </c>
      <c r="AN77">
        <f t="shared" si="36"/>
        <v>0</v>
      </c>
      <c r="AO77">
        <f t="shared" si="36"/>
        <v>0</v>
      </c>
      <c r="AP77">
        <f t="shared" si="36"/>
        <v>-3.0671227949429501E-19</v>
      </c>
      <c r="AQ77">
        <f t="shared" si="36"/>
        <v>-2.1322949536197346E-14</v>
      </c>
      <c r="AR77">
        <f t="shared" si="36"/>
        <v>-2.1323256248476842E-14</v>
      </c>
      <c r="AS77">
        <f t="shared" si="36"/>
        <v>-2.8557751331914653E-3</v>
      </c>
      <c r="AT77">
        <f t="shared" si="36"/>
        <v>-1.8657730870184788E-3</v>
      </c>
      <c r="AU77">
        <f t="shared" si="23"/>
        <v>-4.721548220231268E-3</v>
      </c>
      <c r="AW77">
        <v>74</v>
      </c>
      <c r="AX77">
        <f>IF(Z77&gt;0, (R77*SUMPRODUCT(K77:$K$98, X77:$X$98)-K77*$AZ$3)/Z77, 0)</f>
        <v>-3.8795522222272671E+18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0.88304594599999997</v>
      </c>
      <c r="Q78" s="4">
        <f t="shared" si="48"/>
        <v>50</v>
      </c>
      <c r="R78">
        <f t="shared" si="28"/>
        <v>500000</v>
      </c>
      <c r="S78">
        <f t="shared" si="29"/>
        <v>-3.2386672436959855E+19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-40.811456780662283</v>
      </c>
      <c r="AC78">
        <f t="shared" si="30"/>
        <v>-36.438800697019914</v>
      </c>
      <c r="AE78">
        <f t="shared" si="31"/>
        <v>0</v>
      </c>
      <c r="AF78">
        <f t="shared" si="32"/>
        <v>0</v>
      </c>
      <c r="AG78">
        <f t="shared" si="32"/>
        <v>-5.6255857664827193E-17</v>
      </c>
      <c r="AH78">
        <f t="shared" si="33"/>
        <v>-4.6446586353499639E-12</v>
      </c>
      <c r="AI78">
        <f t="shared" si="34"/>
        <v>-4.644714891207629E-12</v>
      </c>
      <c r="AJ78">
        <f t="shared" si="35"/>
        <v>-4.3726560836423687</v>
      </c>
      <c r="AK78">
        <f t="shared" si="49"/>
        <v>-2.85680197464636</v>
      </c>
      <c r="AL78">
        <f t="shared" si="26"/>
        <v>-7.229458058293373</v>
      </c>
      <c r="AN78">
        <f t="shared" si="36"/>
        <v>0</v>
      </c>
      <c r="AO78">
        <f t="shared" si="36"/>
        <v>0</v>
      </c>
      <c r="AP78">
        <f t="shared" si="36"/>
        <v>-2.9289394378121386E-20</v>
      </c>
      <c r="AQ78">
        <f t="shared" si="36"/>
        <v>-2.4182235267487155E-15</v>
      </c>
      <c r="AR78">
        <f t="shared" si="36"/>
        <v>-2.4182528161430939E-15</v>
      </c>
      <c r="AS78">
        <f t="shared" si="36"/>
        <v>-2.2766064518427507E-3</v>
      </c>
      <c r="AT78">
        <f t="shared" si="36"/>
        <v>-1.4873828818706037E-3</v>
      </c>
      <c r="AU78">
        <f t="shared" si="23"/>
        <v>-3.7639893337157726E-3</v>
      </c>
      <c r="AW78">
        <v>75</v>
      </c>
      <c r="AX78">
        <f>IF(Z78&gt;0, (R78*SUMPRODUCT(K78:$K$98, X78:$X$98)-K78*$AZ$3)/Z78, 0)</f>
        <v>-3.2386672436959855E+19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8"/>
        <v>500000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-36.438800697019914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-5.6255857664827194E-13</v>
      </c>
      <c r="AI79">
        <f t="shared" si="34"/>
        <v>-5.6255857664827194E-13</v>
      </c>
      <c r="AJ79">
        <f t="shared" si="35"/>
        <v>-36.438800697019914</v>
      </c>
      <c r="AK79">
        <f t="shared" si="49"/>
        <v>-2.5507160487913945</v>
      </c>
      <c r="AL79">
        <f t="shared" si="26"/>
        <v>-38.989516745811869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-2.615124498046552E-16</v>
      </c>
      <c r="AR79">
        <f t="shared" si="36"/>
        <v>-2.615124498046552E-16</v>
      </c>
      <c r="AS79">
        <f t="shared" si="36"/>
        <v>-1.6939036100020548E-2</v>
      </c>
      <c r="AT79">
        <f t="shared" si="36"/>
        <v>-1.1857325270014387E-3</v>
      </c>
      <c r="AU79">
        <f t="shared" si="23"/>
        <v>-1.8124768627022246E-2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 t="shared" ref="AN81:AU81" si="50">SUM(AN3:AN79)</f>
        <v>171565.56749137022</v>
      </c>
      <c r="AO81" s="8">
        <f t="shared" si="50"/>
        <v>-17156.556749137024</v>
      </c>
      <c r="AP81" s="8">
        <f t="shared" si="50"/>
        <v>-2967.4350705213178</v>
      </c>
      <c r="AQ81" s="8">
        <f t="shared" si="50"/>
        <v>-69987.653518018487</v>
      </c>
      <c r="AR81" s="8">
        <f t="shared" si="50"/>
        <v>81453.922153693362</v>
      </c>
      <c r="AS81" s="8">
        <f t="shared" si="50"/>
        <v>-12093.133964006507</v>
      </c>
      <c r="AT81" s="8">
        <f t="shared" si="50"/>
        <v>3273.8985219350739</v>
      </c>
      <c r="AU81" s="8">
        <f t="shared" si="50"/>
        <v>72634.686711621966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9356B-C835-4C5A-AA0A-D710ED2293CC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304362.33947239246</v>
      </c>
      <c r="K3">
        <v>1</v>
      </c>
      <c r="L3" s="2">
        <v>0</v>
      </c>
      <c r="O3">
        <f>$C$3</f>
        <v>304362.33947239246</v>
      </c>
      <c r="P3" s="2">
        <f>O3*C5</f>
        <v>30436.233947239249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304362.33947239246</v>
      </c>
      <c r="AF3">
        <f t="shared" ref="AF3:AG34" si="4">-$Z3*P3</f>
        <v>-30436.233947239249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271406.19732115325</v>
      </c>
      <c r="AJ3">
        <f t="shared" ref="AJ3:AJ66" si="7">AB3-AC3</f>
        <v>0</v>
      </c>
      <c r="AL3">
        <f t="shared" ref="AL3:AL34" si="8">SUM(AI3:AK3)</f>
        <v>271406.19732115325</v>
      </c>
      <c r="AN3">
        <f t="shared" ref="AN3:AU34" si="9">AE3*$K3</f>
        <v>304362.33947239246</v>
      </c>
      <c r="AO3">
        <f t="shared" si="9"/>
        <v>-30436.233947239249</v>
      </c>
      <c r="AP3">
        <f t="shared" si="9"/>
        <v>-2519.9082039999998</v>
      </c>
      <c r="AQ3">
        <f t="shared" si="9"/>
        <v>0</v>
      </c>
      <c r="AR3">
        <f t="shared" si="9"/>
        <v>271406.19732115325</v>
      </c>
      <c r="AS3">
        <f t="shared" si="9"/>
        <v>0</v>
      </c>
      <c r="AT3">
        <f t="shared" si="9"/>
        <v>0</v>
      </c>
      <c r="AU3">
        <f t="shared" si="9"/>
        <v>271406.19732115325</v>
      </c>
      <c r="AW3">
        <v>0</v>
      </c>
      <c r="AX3">
        <f>IF(Z3&gt;0, (R3*SUMPRODUCT(K3:$K$98, X3:$X$98)-K3*$AZ$3)/Z3, 0)</f>
        <v>0</v>
      </c>
      <c r="AZ3">
        <f>C6*ABS(SUMPRODUCT(X4:X69, K4:K69))/1</f>
        <v>144393.74635103272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1.1135328E-2</v>
      </c>
      <c r="R4">
        <f t="shared" si="0"/>
        <v>500000</v>
      </c>
      <c r="S4">
        <f t="shared" si="1"/>
        <v>9894.6480067927787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9685.5213757246675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-5567.6639999999998</v>
      </c>
      <c r="AI4">
        <f t="shared" si="6"/>
        <v>-5567.6639999999998</v>
      </c>
      <c r="AJ4">
        <f t="shared" si="7"/>
        <v>-9685.5213757246675</v>
      </c>
      <c r="AK4">
        <f>G4*SUM(AB4, AE4:AF4)</f>
        <v>0</v>
      </c>
      <c r="AL4">
        <f t="shared" si="8"/>
        <v>-15253.185375724668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-5194.2009515813043</v>
      </c>
      <c r="AR4">
        <f t="shared" si="9"/>
        <v>-5194.2009515813043</v>
      </c>
      <c r="AS4">
        <f t="shared" si="9"/>
        <v>-9035.8441792374924</v>
      </c>
      <c r="AT4">
        <f t="shared" si="9"/>
        <v>0</v>
      </c>
      <c r="AU4">
        <f t="shared" si="9"/>
        <v>-14230.045130818797</v>
      </c>
      <c r="AW4">
        <v>1</v>
      </c>
      <c r="AX4">
        <f>IF(Z4&gt;0, (R4*SUMPRODUCT(K4:$K$98, X4:$X$98)-K4*$AZ$3)/Z4, 0)</f>
        <v>9894.6480067927787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1.2969985999999999E-2</v>
      </c>
      <c r="Q5" s="4">
        <f t="shared" ref="Q5:Q68" si="21">$C$8</f>
        <v>50</v>
      </c>
      <c r="R5">
        <f t="shared" si="0"/>
        <v>500000</v>
      </c>
      <c r="S5">
        <f t="shared" si="1"/>
        <v>16444.606216069827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9685.5213757246675</v>
      </c>
      <c r="AC5">
        <f t="shared" si="2"/>
        <v>15727.295192936232</v>
      </c>
      <c r="AE5">
        <f t="shared" si="3"/>
        <v>0</v>
      </c>
      <c r="AF5">
        <f t="shared" si="4"/>
        <v>0</v>
      </c>
      <c r="AG5">
        <f t="shared" si="4"/>
        <v>-47.819008209413269</v>
      </c>
      <c r="AH5">
        <f t="shared" si="5"/>
        <v>-6347.9305458672961</v>
      </c>
      <c r="AI5">
        <f t="shared" si="6"/>
        <v>-6395.7495540767095</v>
      </c>
      <c r="AJ5">
        <f t="shared" si="7"/>
        <v>-6041.7738172115642</v>
      </c>
      <c r="AK5">
        <f>G5*SUM(AB5, AE5:AF5)</f>
        <v>397.1063764047114</v>
      </c>
      <c r="AL5">
        <f t="shared" si="8"/>
        <v>-12040.416994883561</v>
      </c>
      <c r="AN5">
        <f t="shared" si="9"/>
        <v>0</v>
      </c>
      <c r="AO5">
        <f t="shared" si="9"/>
        <v>0</v>
      </c>
      <c r="AP5">
        <f t="shared" si="9"/>
        <v>-40.890417317009039</v>
      </c>
      <c r="AQ5">
        <f t="shared" si="9"/>
        <v>-5428.1663053983193</v>
      </c>
      <c r="AR5">
        <f t="shared" si="9"/>
        <v>-5469.0567227153288</v>
      </c>
      <c r="AS5">
        <f t="shared" si="9"/>
        <v>-5166.3692320604659</v>
      </c>
      <c r="AT5">
        <f t="shared" si="9"/>
        <v>339.56884633248143</v>
      </c>
      <c r="AU5">
        <f t="shared" si="9"/>
        <v>-10295.857108443312</v>
      </c>
      <c r="AW5">
        <v>2</v>
      </c>
      <c r="AX5">
        <f>IF(Z5&gt;0, (R5*SUMPRODUCT(K5:$K$98, X5:$X$98)-K5*$AZ$3)/Z5, 0)</f>
        <v>16444.606216069827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1.4883069000000001E-2</v>
      </c>
      <c r="Q6" s="4">
        <f t="shared" si="21"/>
        <v>50</v>
      </c>
      <c r="R6">
        <f t="shared" si="0"/>
        <v>500000</v>
      </c>
      <c r="S6">
        <f t="shared" si="1"/>
        <v>24002.804247101805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15727.295192936232</v>
      </c>
      <c r="AC6">
        <f t="shared" si="2"/>
        <v>22384.594965487282</v>
      </c>
      <c r="AE6">
        <f t="shared" si="3"/>
        <v>0</v>
      </c>
      <c r="AF6">
        <f t="shared" si="4"/>
        <v>0</v>
      </c>
      <c r="AG6">
        <f t="shared" si="4"/>
        <v>-46.629124528626875</v>
      </c>
      <c r="AH6">
        <f t="shared" si="5"/>
        <v>-7116.9359869226419</v>
      </c>
      <c r="AI6">
        <f t="shared" si="6"/>
        <v>-7163.5651114512684</v>
      </c>
      <c r="AJ6">
        <f t="shared" si="7"/>
        <v>-6657.2997725510504</v>
      </c>
      <c r="AK6">
        <f>G6*SUM(AB6, AE6:AF6)</f>
        <v>920.04676878676958</v>
      </c>
      <c r="AL6">
        <f t="shared" si="8"/>
        <v>-12900.81811521555</v>
      </c>
      <c r="AN6">
        <f t="shared" si="9"/>
        <v>0</v>
      </c>
      <c r="AO6">
        <f t="shared" si="9"/>
        <v>0</v>
      </c>
      <c r="AP6">
        <f t="shared" si="9"/>
        <v>-35.970174326992428</v>
      </c>
      <c r="AQ6">
        <f t="shared" si="9"/>
        <v>-5490.0757994392461</v>
      </c>
      <c r="AR6">
        <f t="shared" si="9"/>
        <v>-5526.0459737662386</v>
      </c>
      <c r="AS6">
        <f t="shared" si="9"/>
        <v>-5135.5078137633664</v>
      </c>
      <c r="AT6">
        <f t="shared" si="9"/>
        <v>709.73330502760678</v>
      </c>
      <c r="AU6">
        <f t="shared" si="9"/>
        <v>-9951.8204825019984</v>
      </c>
      <c r="AW6">
        <v>3</v>
      </c>
      <c r="AX6">
        <f>IF(Z6&gt;0, (R6*SUMPRODUCT(K6:$K$98, X6:$X$98)-K6*$AZ$3)/Z6, 0)</f>
        <v>24002.804247101805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1.6930661E-2</v>
      </c>
      <c r="Q7" s="4">
        <f t="shared" si="21"/>
        <v>50</v>
      </c>
      <c r="R7">
        <f t="shared" si="0"/>
        <v>500000</v>
      </c>
      <c r="S7">
        <f t="shared" si="1"/>
        <v>29684.451599596632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22384.594965487282</v>
      </c>
      <c r="AC7">
        <f t="shared" si="2"/>
        <v>26937.672934714123</v>
      </c>
      <c r="AE7">
        <f t="shared" si="3"/>
        <v>0</v>
      </c>
      <c r="AF7">
        <f t="shared" si="4"/>
        <v>0</v>
      </c>
      <c r="AG7">
        <f t="shared" si="4"/>
        <v>-45.373371383219634</v>
      </c>
      <c r="AH7">
        <f t="shared" si="5"/>
        <v>-7894.6190012096649</v>
      </c>
      <c r="AI7">
        <f t="shared" si="6"/>
        <v>-7939.9923725928847</v>
      </c>
      <c r="AJ7">
        <f t="shared" si="7"/>
        <v>-4553.0779692268407</v>
      </c>
      <c r="AK7">
        <f>G7*SUM(AB7, AE7:AF7)</f>
        <v>1099.0836128054254</v>
      </c>
      <c r="AL7">
        <f t="shared" si="8"/>
        <v>-11393.986729014301</v>
      </c>
      <c r="AN7">
        <f t="shared" si="9"/>
        <v>0</v>
      </c>
      <c r="AO7">
        <f t="shared" si="9"/>
        <v>0</v>
      </c>
      <c r="AP7">
        <f t="shared" si="9"/>
        <v>-31.845577068584564</v>
      </c>
      <c r="AQ7">
        <f t="shared" si="9"/>
        <v>-5540.886431091003</v>
      </c>
      <c r="AR7">
        <f t="shared" si="9"/>
        <v>-5572.7320081595881</v>
      </c>
      <c r="AS7">
        <f t="shared" si="9"/>
        <v>-3195.6055049043871</v>
      </c>
      <c r="AT7">
        <f t="shared" si="9"/>
        <v>771.39852802205223</v>
      </c>
      <c r="AU7">
        <f t="shared" si="9"/>
        <v>-7996.9389850419238</v>
      </c>
      <c r="AW7">
        <v>4</v>
      </c>
      <c r="AX7">
        <f>IF(Z7&gt;0, (R7*SUMPRODUCT(K7:$K$98, X7:$X$98)-K7*$AZ$3)/Z7, 0)</f>
        <v>29684.451599596632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1.9185959999999998E-2</v>
      </c>
      <c r="Q8" s="4">
        <f t="shared" si="21"/>
        <v>50</v>
      </c>
      <c r="R8">
        <f t="shared" si="0"/>
        <v>500000</v>
      </c>
      <c r="S8">
        <f t="shared" si="1"/>
        <v>31943.527629091888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26937.672934714123</v>
      </c>
      <c r="AC8">
        <f t="shared" si="2"/>
        <v>28141.676678794305</v>
      </c>
      <c r="AE8">
        <f t="shared" si="3"/>
        <v>0</v>
      </c>
      <c r="AF8">
        <f t="shared" si="4"/>
        <v>0</v>
      </c>
      <c r="AG8">
        <f t="shared" si="4"/>
        <v>-44.049105980963844</v>
      </c>
      <c r="AH8">
        <f t="shared" si="5"/>
        <v>-8705.3168842359646</v>
      </c>
      <c r="AI8">
        <f t="shared" si="6"/>
        <v>-8749.3659902169293</v>
      </c>
      <c r="AJ8">
        <f t="shared" si="7"/>
        <v>-1204.0037440801825</v>
      </c>
      <c r="AK8">
        <f t="shared" ref="AK8:AK69" si="22">G8*SUM(AB8:AB8, AE8:AF8)</f>
        <v>573.7724335094108</v>
      </c>
      <c r="AL8">
        <f t="shared" si="8"/>
        <v>-9379.5973007877001</v>
      </c>
      <c r="AN8">
        <f t="shared" si="9"/>
        <v>0</v>
      </c>
      <c r="AO8">
        <f t="shared" si="9"/>
        <v>0</v>
      </c>
      <c r="AP8">
        <f t="shared" si="9"/>
        <v>-28.858520797240683</v>
      </c>
      <c r="AQ8">
        <f t="shared" si="9"/>
        <v>-5703.2387549218765</v>
      </c>
      <c r="AR8">
        <f t="shared" si="9"/>
        <v>-5732.0972757191184</v>
      </c>
      <c r="AS8">
        <f t="shared" si="9"/>
        <v>-788.79619267435851</v>
      </c>
      <c r="AT8">
        <f t="shared" si="9"/>
        <v>375.90374053154426</v>
      </c>
      <c r="AU8">
        <f t="shared" si="9"/>
        <v>-6144.9897278619319</v>
      </c>
      <c r="AW8">
        <v>5</v>
      </c>
      <c r="AX8">
        <f>IF(Z8&gt;0, (R8*SUMPRODUCT(K8:$K$98, X8:$X$98)-K8*$AZ$3)/Z8, 0)</f>
        <v>31943.527629091888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2.1884238E-2</v>
      </c>
      <c r="Q9" s="4">
        <f t="shared" si="21"/>
        <v>50</v>
      </c>
      <c r="R9">
        <f t="shared" si="0"/>
        <v>500000</v>
      </c>
      <c r="S9">
        <f t="shared" si="1"/>
        <v>32180.548142164444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28141.676678794305</v>
      </c>
      <c r="AC9">
        <f t="shared" si="2"/>
        <v>27446.553821520254</v>
      </c>
      <c r="AE9">
        <f t="shared" si="3"/>
        <v>0</v>
      </c>
      <c r="AF9">
        <f t="shared" si="4"/>
        <v>0</v>
      </c>
      <c r="AG9">
        <f t="shared" si="4"/>
        <v>-42.644633802179563</v>
      </c>
      <c r="AH9">
        <f t="shared" si="5"/>
        <v>-9639.8111897463623</v>
      </c>
      <c r="AI9">
        <f t="shared" si="6"/>
        <v>-9682.455823548542</v>
      </c>
      <c r="AJ9">
        <f t="shared" si="7"/>
        <v>695.12285727405106</v>
      </c>
      <c r="AK9">
        <f t="shared" si="22"/>
        <v>166.0358924048864</v>
      </c>
      <c r="AL9">
        <f t="shared" si="8"/>
        <v>-8821.297073869604</v>
      </c>
      <c r="AN9">
        <f t="shared" si="9"/>
        <v>0</v>
      </c>
      <c r="AO9">
        <f t="shared" si="9"/>
        <v>0</v>
      </c>
      <c r="AP9">
        <f t="shared" si="9"/>
        <v>-26.459313241607635</v>
      </c>
      <c r="AQ9">
        <f t="shared" si="9"/>
        <v>-5981.1226200849014</v>
      </c>
      <c r="AR9">
        <f t="shared" si="9"/>
        <v>-6007.581933326509</v>
      </c>
      <c r="AS9">
        <f t="shared" si="9"/>
        <v>431.29631520192339</v>
      </c>
      <c r="AT9">
        <f t="shared" si="9"/>
        <v>103.01872228215068</v>
      </c>
      <c r="AU9">
        <f t="shared" si="9"/>
        <v>-5473.2668958424347</v>
      </c>
      <c r="AW9">
        <v>6</v>
      </c>
      <c r="AX9">
        <f>IF(Z9&gt;0, (R9*SUMPRODUCT(K9:$K$98, X9:$X$98)-K9*$AZ$3)/Z9, 0)</f>
        <v>32180.548142164444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2.4761703999999999E-2</v>
      </c>
      <c r="Q10" s="4">
        <f t="shared" si="21"/>
        <v>50</v>
      </c>
      <c r="R10">
        <f t="shared" si="0"/>
        <v>500000</v>
      </c>
      <c r="S10">
        <f t="shared" si="1"/>
        <v>31659.514890896611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27446.553821520254</v>
      </c>
      <c r="AC10">
        <f t="shared" si="2"/>
        <v>26063.526993040578</v>
      </c>
      <c r="AE10">
        <f t="shared" si="3"/>
        <v>0</v>
      </c>
      <c r="AF10">
        <f t="shared" si="4"/>
        <v>0</v>
      </c>
      <c r="AG10">
        <f t="shared" si="4"/>
        <v>-41.162233664759803</v>
      </c>
      <c r="AH10">
        <f t="shared" si="5"/>
        <v>-10559.537993979649</v>
      </c>
      <c r="AI10">
        <f t="shared" si="6"/>
        <v>-10600.700227644409</v>
      </c>
      <c r="AJ10">
        <f t="shared" si="7"/>
        <v>1383.0268284796766</v>
      </c>
      <c r="AK10">
        <f t="shared" si="22"/>
        <v>112.53087066823305</v>
      </c>
      <c r="AL10">
        <f t="shared" si="8"/>
        <v>-9105.1425284964989</v>
      </c>
      <c r="AN10">
        <f t="shared" si="9"/>
        <v>0</v>
      </c>
      <c r="AO10">
        <f t="shared" si="9"/>
        <v>0</v>
      </c>
      <c r="AP10">
        <f t="shared" si="9"/>
        <v>-24.22876617651038</v>
      </c>
      <c r="AQ10">
        <f t="shared" si="9"/>
        <v>-6215.5173373680755</v>
      </c>
      <c r="AR10">
        <f t="shared" si="9"/>
        <v>-6239.7461035445858</v>
      </c>
      <c r="AS10">
        <f t="shared" si="9"/>
        <v>814.07228567780271</v>
      </c>
      <c r="AT10">
        <f t="shared" si="9"/>
        <v>66.237517022648163</v>
      </c>
      <c r="AU10">
        <f t="shared" si="9"/>
        <v>-5359.4363008441342</v>
      </c>
      <c r="AW10">
        <v>7</v>
      </c>
      <c r="AX10">
        <f>IF(Z10&gt;0, (R10*SUMPRODUCT(K10:$K$98, X10:$X$98)-K10*$AZ$3)/Z10, 0)</f>
        <v>31659.514890896611</v>
      </c>
    </row>
    <row r="11" spans="1:52" x14ac:dyDescent="0.25">
      <c r="A11" t="s">
        <v>33</v>
      </c>
      <c r="C11" s="12">
        <f>AU71</f>
        <v>120042.83496523673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2.7627288E-2</v>
      </c>
      <c r="Q11" s="4">
        <f t="shared" si="21"/>
        <v>50</v>
      </c>
      <c r="R11">
        <f t="shared" si="0"/>
        <v>500000</v>
      </c>
      <c r="S11">
        <f t="shared" si="1"/>
        <v>30393.581950304571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26063.526993040578</v>
      </c>
      <c r="AC11">
        <f t="shared" si="2"/>
        <v>24079.868733174328</v>
      </c>
      <c r="AE11">
        <f t="shared" si="3"/>
        <v>0</v>
      </c>
      <c r="AF11">
        <f t="shared" si="4"/>
        <v>0</v>
      </c>
      <c r="AG11">
        <f t="shared" si="4"/>
        <v>-39.613410443932594</v>
      </c>
      <c r="AH11">
        <f t="shared" si="5"/>
        <v>-11372.008841796147</v>
      </c>
      <c r="AI11">
        <f t="shared" si="6"/>
        <v>-11411.62225224008</v>
      </c>
      <c r="AJ11">
        <f t="shared" si="7"/>
        <v>1983.6582598662499</v>
      </c>
      <c r="AK11">
        <f t="shared" si="22"/>
        <v>62.552464783297381</v>
      </c>
      <c r="AL11">
        <f t="shared" si="8"/>
        <v>-9365.4115275905333</v>
      </c>
      <c r="AN11">
        <f t="shared" si="9"/>
        <v>0</v>
      </c>
      <c r="AO11">
        <f t="shared" si="9"/>
        <v>0</v>
      </c>
      <c r="AP11">
        <f t="shared" si="9"/>
        <v>-22.156122589986857</v>
      </c>
      <c r="AQ11">
        <f t="shared" si="9"/>
        <v>-6360.4627617171345</v>
      </c>
      <c r="AR11">
        <f t="shared" si="9"/>
        <v>-6382.6188843071213</v>
      </c>
      <c r="AS11">
        <f t="shared" si="9"/>
        <v>1109.4771969821215</v>
      </c>
      <c r="AT11">
        <f t="shared" si="9"/>
        <v>34.98613379946557</v>
      </c>
      <c r="AU11">
        <f t="shared" si="9"/>
        <v>-5238.1555535255347</v>
      </c>
      <c r="AW11">
        <v>8</v>
      </c>
      <c r="AX11">
        <f>IF(Z11&gt;0, (R11*SUMPRODUCT(K11:$K$98, X11:$X$98)-K11*$AZ$3)/Z11, 0)</f>
        <v>30393.581950304571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3.0780427999999999E-2</v>
      </c>
      <c r="Q12" s="4">
        <f t="shared" si="21"/>
        <v>50</v>
      </c>
      <c r="R12">
        <f t="shared" si="0"/>
        <v>500000</v>
      </c>
      <c r="S12">
        <f t="shared" si="1"/>
        <v>28597.936561595685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24079.868733174328</v>
      </c>
      <c r="AC12">
        <f t="shared" si="2"/>
        <v>21733.26419683022</v>
      </c>
      <c r="AE12">
        <f t="shared" si="3"/>
        <v>0</v>
      </c>
      <c r="AF12">
        <f t="shared" si="4"/>
        <v>0</v>
      </c>
      <c r="AG12">
        <f t="shared" si="4"/>
        <v>-37.997958611489352</v>
      </c>
      <c r="AH12">
        <f t="shared" si="5"/>
        <v>-12193.177280039154</v>
      </c>
      <c r="AI12">
        <f t="shared" si="6"/>
        <v>-12231.175238650643</v>
      </c>
      <c r="AJ12">
        <f t="shared" si="7"/>
        <v>2346.6045363441081</v>
      </c>
      <c r="AK12">
        <f t="shared" si="22"/>
        <v>55.383698086300953</v>
      </c>
      <c r="AL12">
        <f t="shared" si="8"/>
        <v>-9829.1870042202336</v>
      </c>
      <c r="AN12">
        <f t="shared" si="9"/>
        <v>0</v>
      </c>
      <c r="AO12">
        <f t="shared" si="9"/>
        <v>0</v>
      </c>
      <c r="AP12">
        <f t="shared" si="9"/>
        <v>-20.196318947017698</v>
      </c>
      <c r="AQ12">
        <f t="shared" si="9"/>
        <v>-6480.8033463866195</v>
      </c>
      <c r="AR12">
        <f t="shared" si="9"/>
        <v>-6500.9996653336375</v>
      </c>
      <c r="AS12">
        <f t="shared" si="9"/>
        <v>1247.2452571226852</v>
      </c>
      <c r="AT12">
        <f t="shared" si="9"/>
        <v>29.437024300512171</v>
      </c>
      <c r="AU12">
        <f t="shared" si="9"/>
        <v>-5224.3173839104402</v>
      </c>
      <c r="AW12">
        <v>9</v>
      </c>
      <c r="AX12">
        <f>IF(Z12&gt;0, (R12*SUMPRODUCT(K12:$K$98, X12:$X$98)-K12*$AZ$3)/Z12, 0)</f>
        <v>28597.936561595685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3.4133669999999998E-2</v>
      </c>
      <c r="Q13" s="4">
        <f t="shared" si="21"/>
        <v>50</v>
      </c>
      <c r="R13">
        <f t="shared" si="0"/>
        <v>500000</v>
      </c>
      <c r="S13">
        <f t="shared" si="1"/>
        <v>26219.054529924484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21733.26419683022</v>
      </c>
      <c r="AC13">
        <f t="shared" si="2"/>
        <v>19046.029464526539</v>
      </c>
      <c r="AE13">
        <f t="shared" si="3"/>
        <v>0</v>
      </c>
      <c r="AF13">
        <f t="shared" si="4"/>
        <v>0</v>
      </c>
      <c r="AG13">
        <f t="shared" si="4"/>
        <v>-36.320969245456226</v>
      </c>
      <c r="AH13">
        <f t="shared" si="5"/>
        <v>-12970.097799182357</v>
      </c>
      <c r="AI13">
        <f t="shared" si="6"/>
        <v>-13006.418768427813</v>
      </c>
      <c r="AJ13">
        <f t="shared" si="7"/>
        <v>2687.2347323036811</v>
      </c>
      <c r="AK13">
        <f t="shared" si="22"/>
        <v>43.46652839366044</v>
      </c>
      <c r="AL13">
        <f t="shared" si="8"/>
        <v>-10275.717507730471</v>
      </c>
      <c r="AN13">
        <f t="shared" si="9"/>
        <v>0</v>
      </c>
      <c r="AO13">
        <f t="shared" si="9"/>
        <v>0</v>
      </c>
      <c r="AP13">
        <f t="shared" si="9"/>
        <v>-18.350742653417559</v>
      </c>
      <c r="AQ13">
        <f t="shared" si="9"/>
        <v>-6552.989412093626</v>
      </c>
      <c r="AR13">
        <f t="shared" si="9"/>
        <v>-6571.3401547470439</v>
      </c>
      <c r="AS13">
        <f t="shared" si="9"/>
        <v>1357.6937522943258</v>
      </c>
      <c r="AT13">
        <f t="shared" si="9"/>
        <v>21.960952396371294</v>
      </c>
      <c r="AU13">
        <f t="shared" si="9"/>
        <v>-5191.6854500563459</v>
      </c>
      <c r="AW13">
        <v>10</v>
      </c>
      <c r="AX13">
        <f>IF(Z13&gt;0, (R13*SUMPRODUCT(K13:$K$98, X13:$X$98)-K13*$AZ$3)/Z13, 0)</f>
        <v>26219.054529924484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3.7867151000000002E-2</v>
      </c>
      <c r="Q14" s="4">
        <f t="shared" si="21"/>
        <v>50</v>
      </c>
      <c r="R14">
        <f t="shared" si="0"/>
        <v>500000</v>
      </c>
      <c r="S14">
        <f t="shared" si="1"/>
        <v>23257.369501723944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19046.029464526539</v>
      </c>
      <c r="AC14">
        <f t="shared" si="2"/>
        <v>16085.907484993482</v>
      </c>
      <c r="AE14">
        <f t="shared" si="3"/>
        <v>0</v>
      </c>
      <c r="AF14">
        <f t="shared" si="4"/>
        <v>0</v>
      </c>
      <c r="AG14">
        <f t="shared" si="4"/>
        <v>-34.582387926117612</v>
      </c>
      <c r="AH14">
        <f t="shared" si="5"/>
        <v>-13753.71626884047</v>
      </c>
      <c r="AI14">
        <f t="shared" si="6"/>
        <v>-13788.298656766587</v>
      </c>
      <c r="AJ14">
        <f t="shared" si="7"/>
        <v>2960.1219795330562</v>
      </c>
      <c r="AK14">
        <f t="shared" si="22"/>
        <v>34.28285303614777</v>
      </c>
      <c r="AL14">
        <f t="shared" si="8"/>
        <v>-10793.893824197383</v>
      </c>
      <c r="AN14">
        <f t="shared" si="9"/>
        <v>0</v>
      </c>
      <c r="AO14">
        <f t="shared" si="9"/>
        <v>0</v>
      </c>
      <c r="AP14">
        <f t="shared" si="9"/>
        <v>-16.611851001962613</v>
      </c>
      <c r="AQ14">
        <f t="shared" si="9"/>
        <v>-6606.677533933288</v>
      </c>
      <c r="AR14">
        <f t="shared" si="9"/>
        <v>-6623.2893849352504</v>
      </c>
      <c r="AS14">
        <f t="shared" si="9"/>
        <v>1421.9117944281925</v>
      </c>
      <c r="AT14">
        <f t="shared" si="9"/>
        <v>16.46796767693894</v>
      </c>
      <c r="AU14">
        <f t="shared" si="9"/>
        <v>-5184.9096228301196</v>
      </c>
      <c r="AW14">
        <v>11</v>
      </c>
      <c r="AX14">
        <f>IF(Z14&gt;0, (R14*SUMPRODUCT(K14:$K$98, X14:$X$98)-K14*$AZ$3)/Z14, 0)</f>
        <v>23257.369501723944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4.2172894000000002E-2</v>
      </c>
      <c r="Q15" s="4">
        <f t="shared" si="21"/>
        <v>50</v>
      </c>
      <c r="R15">
        <f t="shared" si="0"/>
        <v>500000</v>
      </c>
      <c r="S15">
        <f t="shared" si="1"/>
        <v>19889.851278267812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16085.907484993482</v>
      </c>
      <c r="AC15">
        <f t="shared" si="2"/>
        <v>13039.040495976515</v>
      </c>
      <c r="AE15">
        <f t="shared" si="3"/>
        <v>0</v>
      </c>
      <c r="AF15">
        <f t="shared" si="4"/>
        <v>0</v>
      </c>
      <c r="AG15">
        <f t="shared" si="4"/>
        <v>-32.778124666581398</v>
      </c>
      <c r="AH15">
        <f t="shared" si="5"/>
        <v>-14584.393802750381</v>
      </c>
      <c r="AI15">
        <f t="shared" si="6"/>
        <v>-14617.171927416963</v>
      </c>
      <c r="AJ15">
        <f t="shared" si="7"/>
        <v>3046.8669890169676</v>
      </c>
      <c r="AK15">
        <f t="shared" si="22"/>
        <v>65.95222068847329</v>
      </c>
      <c r="AL15">
        <f t="shared" si="8"/>
        <v>-11504.352717711521</v>
      </c>
      <c r="AN15">
        <f t="shared" si="9"/>
        <v>0</v>
      </c>
      <c r="AO15">
        <f t="shared" si="9"/>
        <v>0</v>
      </c>
      <c r="AP15">
        <f t="shared" si="9"/>
        <v>-14.937067318559361</v>
      </c>
      <c r="AQ15">
        <f t="shared" si="9"/>
        <v>-6646.1420306381096</v>
      </c>
      <c r="AR15">
        <f t="shared" si="9"/>
        <v>-6661.0790979566691</v>
      </c>
      <c r="AS15">
        <f t="shared" si="9"/>
        <v>1388.464342868378</v>
      </c>
      <c r="AT15">
        <f t="shared" si="9"/>
        <v>30.054579700729217</v>
      </c>
      <c r="AU15">
        <f t="shared" si="9"/>
        <v>-5242.5601753875617</v>
      </c>
      <c r="AW15">
        <v>12</v>
      </c>
      <c r="AX15">
        <f>IF(Z15&gt;0, (R15*SUMPRODUCT(K15:$K$98, X15:$X$98)-K15*$AZ$3)/Z15, 0)</f>
        <v>19889.851278267812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4.6777600000000003E-2</v>
      </c>
      <c r="Q16" s="4">
        <f t="shared" si="21"/>
        <v>50</v>
      </c>
      <c r="R16">
        <f t="shared" si="0"/>
        <v>500000</v>
      </c>
      <c r="S16">
        <f t="shared" si="1"/>
        <v>16086.849440027112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13039.040495976515</v>
      </c>
      <c r="AC16">
        <f t="shared" si="2"/>
        <v>9947.1622423882945</v>
      </c>
      <c r="AE16">
        <f t="shared" si="3"/>
        <v>0</v>
      </c>
      <c r="AF16">
        <f t="shared" si="4"/>
        <v>0</v>
      </c>
      <c r="AG16">
        <f t="shared" si="4"/>
        <v>-30.917061415512105</v>
      </c>
      <c r="AH16">
        <f t="shared" si="5"/>
        <v>-15332.820044034781</v>
      </c>
      <c r="AI16">
        <f t="shared" si="6"/>
        <v>-15363.737105450293</v>
      </c>
      <c r="AJ16">
        <f t="shared" si="7"/>
        <v>3091.8782535882201</v>
      </c>
      <c r="AK16">
        <f t="shared" si="22"/>
        <v>92.57718752143326</v>
      </c>
      <c r="AL16">
        <f t="shared" si="8"/>
        <v>-12179.281664340639</v>
      </c>
      <c r="AN16">
        <f t="shared" si="9"/>
        <v>0</v>
      </c>
      <c r="AO16">
        <f t="shared" si="9"/>
        <v>0</v>
      </c>
      <c r="AP16">
        <f t="shared" si="9"/>
        <v>-13.327950510995294</v>
      </c>
      <c r="AQ16">
        <f t="shared" si="9"/>
        <v>-6609.7829931003916</v>
      </c>
      <c r="AR16">
        <f t="shared" si="9"/>
        <v>-6623.1109436113875</v>
      </c>
      <c r="AS16">
        <f t="shared" si="9"/>
        <v>1332.8692464016242</v>
      </c>
      <c r="AT16">
        <f t="shared" si="9"/>
        <v>39.908843765912479</v>
      </c>
      <c r="AU16">
        <f t="shared" si="9"/>
        <v>-5250.3328534438497</v>
      </c>
      <c r="AW16">
        <v>13</v>
      </c>
      <c r="AX16">
        <f>IF(Z16&gt;0, (R16*SUMPRODUCT(K16:$K$98, X16:$X$98)-K16*$AZ$3)/Z16, 0)</f>
        <v>16086.849440027112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5.1668436999999998E-2</v>
      </c>
      <c r="Q17" s="4">
        <f t="shared" si="21"/>
        <v>50</v>
      </c>
      <c r="R17">
        <f t="shared" si="0"/>
        <v>500000</v>
      </c>
      <c r="S17">
        <f t="shared" si="1"/>
        <v>12186.156744380771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9947.1622423882945</v>
      </c>
      <c r="AC17">
        <f t="shared" si="2"/>
        <v>7070.5189302153449</v>
      </c>
      <c r="AE17">
        <f t="shared" si="3"/>
        <v>0</v>
      </c>
      <c r="AF17">
        <f t="shared" si="4"/>
        <v>0</v>
      </c>
      <c r="AG17">
        <f t="shared" si="4"/>
        <v>-29.010454561384471</v>
      </c>
      <c r="AH17">
        <f t="shared" si="5"/>
        <v>-15974.36239972518</v>
      </c>
      <c r="AI17">
        <f t="shared" si="6"/>
        <v>-16003.372854286565</v>
      </c>
      <c r="AJ17">
        <f t="shared" si="7"/>
        <v>2876.6433121729497</v>
      </c>
      <c r="AK17">
        <f t="shared" si="22"/>
        <v>137.27083894495846</v>
      </c>
      <c r="AL17">
        <f t="shared" si="8"/>
        <v>-12989.458703168657</v>
      </c>
      <c r="AN17">
        <f t="shared" si="9"/>
        <v>0</v>
      </c>
      <c r="AO17">
        <f t="shared" si="9"/>
        <v>0</v>
      </c>
      <c r="AP17">
        <f t="shared" si="9"/>
        <v>-11.75600360459566</v>
      </c>
      <c r="AQ17">
        <f t="shared" si="9"/>
        <v>-6473.3443440165265</v>
      </c>
      <c r="AR17">
        <f t="shared" si="9"/>
        <v>-6485.1003476211217</v>
      </c>
      <c r="AS17">
        <f t="shared" si="9"/>
        <v>1165.711797982503</v>
      </c>
      <c r="AT17">
        <f t="shared" si="9"/>
        <v>55.626721533376362</v>
      </c>
      <c r="AU17">
        <f t="shared" si="9"/>
        <v>-5263.7618281052428</v>
      </c>
      <c r="AW17">
        <v>14</v>
      </c>
      <c r="AX17">
        <f>IF(Z17&gt;0, (R17*SUMPRODUCT(K17:$K$98, X17:$X$98)-K17*$AZ$3)/Z17, 0)</f>
        <v>12186.156744380771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5.7177164000000003E-2</v>
      </c>
      <c r="Q18" s="4">
        <f t="shared" si="21"/>
        <v>50</v>
      </c>
      <c r="R18">
        <f t="shared" si="0"/>
        <v>500000</v>
      </c>
      <c r="S18">
        <f t="shared" si="1"/>
        <v>8326.9026016216812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7070.5189302153449</v>
      </c>
      <c r="AC18">
        <f t="shared" si="2"/>
        <v>4506.7885632829348</v>
      </c>
      <c r="AE18">
        <f t="shared" si="3"/>
        <v>0</v>
      </c>
      <c r="AF18">
        <f t="shared" si="4"/>
        <v>0</v>
      </c>
      <c r="AG18">
        <f t="shared" si="4"/>
        <v>-27.061614497599795</v>
      </c>
      <c r="AH18">
        <f t="shared" si="5"/>
        <v>-16587.355181708277</v>
      </c>
      <c r="AI18">
        <f t="shared" si="6"/>
        <v>-16614.416796205878</v>
      </c>
      <c r="AJ18">
        <f t="shared" si="7"/>
        <v>2563.7303669324101</v>
      </c>
      <c r="AK18">
        <f t="shared" si="22"/>
        <v>152.72320889265146</v>
      </c>
      <c r="AL18">
        <f t="shared" si="8"/>
        <v>-13897.963220380816</v>
      </c>
      <c r="AN18">
        <f t="shared" si="9"/>
        <v>0</v>
      </c>
      <c r="AO18">
        <f t="shared" si="9"/>
        <v>0</v>
      </c>
      <c r="AP18">
        <f t="shared" si="9"/>
        <v>-10.233546680165309</v>
      </c>
      <c r="AQ18">
        <f t="shared" si="9"/>
        <v>-6272.6292094490218</v>
      </c>
      <c r="AR18">
        <f t="shared" si="9"/>
        <v>-6282.8627561291869</v>
      </c>
      <c r="AS18">
        <f t="shared" si="9"/>
        <v>969.49331636097088</v>
      </c>
      <c r="AT18">
        <f t="shared" si="9"/>
        <v>57.753394110547482</v>
      </c>
      <c r="AU18">
        <f t="shared" si="9"/>
        <v>-5255.6160456576681</v>
      </c>
      <c r="AW18">
        <v>15</v>
      </c>
      <c r="AX18">
        <f>IF(Z18&gt;0, (R18*SUMPRODUCT(K18:$K$98, X18:$X$98)-K18*$AZ$3)/Z18, 0)</f>
        <v>8326.9026016216812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6.3388860000000005E-2</v>
      </c>
      <c r="Q19" s="4">
        <f t="shared" si="21"/>
        <v>50</v>
      </c>
      <c r="R19">
        <f t="shared" si="0"/>
        <v>500000</v>
      </c>
      <c r="S19">
        <f t="shared" si="1"/>
        <v>3820.0737075145848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4506.7885632829348</v>
      </c>
      <c r="AC19">
        <f t="shared" si="2"/>
        <v>1915.8123055268297</v>
      </c>
      <c r="AE19">
        <f t="shared" si="3"/>
        <v>0</v>
      </c>
      <c r="AF19">
        <f t="shared" si="4"/>
        <v>0</v>
      </c>
      <c r="AG19">
        <f t="shared" si="4"/>
        <v>-25.075593459861473</v>
      </c>
      <c r="AH19">
        <f t="shared" si="5"/>
        <v>-17154.04892762324</v>
      </c>
      <c r="AI19">
        <f t="shared" si="6"/>
        <v>-17179.1245210831</v>
      </c>
      <c r="AJ19">
        <f t="shared" si="7"/>
        <v>2590.976257756105</v>
      </c>
      <c r="AK19">
        <f t="shared" si="22"/>
        <v>100.50138496120945</v>
      </c>
      <c r="AL19">
        <f t="shared" si="8"/>
        <v>-14487.646878365786</v>
      </c>
      <c r="AN19">
        <f t="shared" si="9"/>
        <v>0</v>
      </c>
      <c r="AO19">
        <f t="shared" si="9"/>
        <v>0</v>
      </c>
      <c r="AP19">
        <f t="shared" si="9"/>
        <v>-8.8431580299833925</v>
      </c>
      <c r="AQ19">
        <f t="shared" si="9"/>
        <v>-6049.5463751978332</v>
      </c>
      <c r="AR19">
        <f t="shared" si="9"/>
        <v>-6058.3895332278162</v>
      </c>
      <c r="AS19">
        <f t="shared" si="9"/>
        <v>913.73360857632917</v>
      </c>
      <c r="AT19">
        <f t="shared" si="9"/>
        <v>35.44281537610641</v>
      </c>
      <c r="AU19">
        <f t="shared" si="9"/>
        <v>-5109.2131092753807</v>
      </c>
      <c r="AW19">
        <v>16</v>
      </c>
      <c r="AX19">
        <f>IF(Z19&gt;0, (R19*SUMPRODUCT(K19:$K$98, X19:$X$98)-K19*$AZ$3)/Z19, 0)</f>
        <v>3820.0737075145848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7.0498397000000004E-2</v>
      </c>
      <c r="Q20" s="4">
        <f t="shared" si="21"/>
        <v>50</v>
      </c>
      <c r="R20">
        <f t="shared" si="0"/>
        <v>500000</v>
      </c>
      <c r="S20">
        <f t="shared" si="1"/>
        <v>-3276.8397546939486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1915.8123055268297</v>
      </c>
      <c r="AC20">
        <f t="shared" si="2"/>
        <v>-1511.0850553147975</v>
      </c>
      <c r="AE20">
        <f t="shared" si="3"/>
        <v>0</v>
      </c>
      <c r="AF20">
        <f t="shared" si="4"/>
        <v>0</v>
      </c>
      <c r="AG20">
        <f t="shared" si="4"/>
        <v>-23.057048382518943</v>
      </c>
      <c r="AH20">
        <f t="shared" si="5"/>
        <v>-17677.891427439179</v>
      </c>
      <c r="AI20">
        <f t="shared" si="6"/>
        <v>-17700.948475821697</v>
      </c>
      <c r="AJ20">
        <f t="shared" si="7"/>
        <v>3426.8973608416272</v>
      </c>
      <c r="AK20">
        <f t="shared" si="22"/>
        <v>8.2379929137653676</v>
      </c>
      <c r="AL20">
        <f t="shared" si="8"/>
        <v>-14265.813122066304</v>
      </c>
      <c r="AN20">
        <f t="shared" si="9"/>
        <v>0</v>
      </c>
      <c r="AO20">
        <f t="shared" si="9"/>
        <v>0</v>
      </c>
      <c r="AP20">
        <f t="shared" si="9"/>
        <v>-7.7125087585621293</v>
      </c>
      <c r="AQ20">
        <f t="shared" si="9"/>
        <v>-5913.1980037134326</v>
      </c>
      <c r="AR20">
        <f t="shared" si="9"/>
        <v>-5920.9105124719945</v>
      </c>
      <c r="AS20">
        <f t="shared" si="9"/>
        <v>1146.286179900754</v>
      </c>
      <c r="AT20">
        <f t="shared" si="9"/>
        <v>2.7555822170438193</v>
      </c>
      <c r="AU20">
        <f t="shared" si="9"/>
        <v>-4771.8687503541969</v>
      </c>
      <c r="AW20">
        <v>17</v>
      </c>
      <c r="AX20">
        <f>IF(Z20&gt;0, (R20*SUMPRODUCT(K20:$K$98, X20:$X$98)-K20*$AZ$3)/Z20, 0)</f>
        <v>-3276.8397546939486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7.8701599999999997E-2</v>
      </c>
      <c r="Q21" s="4">
        <f t="shared" si="21"/>
        <v>50</v>
      </c>
      <c r="R21">
        <f t="shared" si="0"/>
        <v>500000</v>
      </c>
      <c r="S21">
        <f t="shared" si="1"/>
        <v>-12027.335037526456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-1511.0850553147975</v>
      </c>
      <c r="AC21">
        <f t="shared" si="2"/>
        <v>-5054.3315068064621</v>
      </c>
      <c r="AE21">
        <f t="shared" si="3"/>
        <v>0</v>
      </c>
      <c r="AF21">
        <f t="shared" si="4"/>
        <v>0</v>
      </c>
      <c r="AG21">
        <f t="shared" si="4"/>
        <v>-21.011851299712099</v>
      </c>
      <c r="AH21">
        <f t="shared" si="5"/>
        <v>-18146.265989816526</v>
      </c>
      <c r="AI21">
        <f t="shared" si="6"/>
        <v>-18167.277841116236</v>
      </c>
      <c r="AJ21">
        <f t="shared" si="7"/>
        <v>3543.2464514916646</v>
      </c>
      <c r="AK21">
        <f t="shared" si="22"/>
        <v>-2.4177360885036761</v>
      </c>
      <c r="AL21">
        <f t="shared" si="8"/>
        <v>-14626.449125713076</v>
      </c>
      <c r="AN21">
        <f t="shared" si="9"/>
        <v>0</v>
      </c>
      <c r="AO21">
        <f t="shared" si="9"/>
        <v>0</v>
      </c>
      <c r="AP21">
        <f t="shared" si="9"/>
        <v>-6.6835269034458484</v>
      </c>
      <c r="AQ21">
        <f t="shared" si="9"/>
        <v>-5772.030993846075</v>
      </c>
      <c r="AR21">
        <f t="shared" si="9"/>
        <v>-5778.7145207495205</v>
      </c>
      <c r="AS21">
        <f t="shared" si="9"/>
        <v>1127.0488566806132</v>
      </c>
      <c r="AT21">
        <f t="shared" si="9"/>
        <v>-0.76904238291309723</v>
      </c>
      <c r="AU21">
        <f t="shared" si="9"/>
        <v>-4652.4347064518206</v>
      </c>
      <c r="AW21">
        <v>18</v>
      </c>
      <c r="AX21">
        <f>IF(Z21&gt;0, (R21*SUMPRODUCT(K21:$K$98, X21:$X$98)-K21*$AZ$3)/Z21, 0)</f>
        <v>-12027.335037526456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8.8159118999999994E-2</v>
      </c>
      <c r="Q22" s="4">
        <f t="shared" si="21"/>
        <v>50</v>
      </c>
      <c r="R22">
        <f t="shared" si="0"/>
        <v>500000</v>
      </c>
      <c r="S22">
        <f t="shared" si="1"/>
        <v>-20532.537609470026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-5054.3315068064621</v>
      </c>
      <c r="AC22">
        <f t="shared" si="2"/>
        <v>-7781.5633886195728</v>
      </c>
      <c r="AE22">
        <f t="shared" si="3"/>
        <v>0</v>
      </c>
      <c r="AF22">
        <f t="shared" si="4"/>
        <v>0</v>
      </c>
      <c r="AG22">
        <f t="shared" si="4"/>
        <v>-18.949346487573354</v>
      </c>
      <c r="AH22">
        <f t="shared" si="5"/>
        <v>-18523.862991416234</v>
      </c>
      <c r="AI22">
        <f t="shared" si="6"/>
        <v>-18542.812337903808</v>
      </c>
      <c r="AJ22">
        <f t="shared" si="7"/>
        <v>2727.2318818131107</v>
      </c>
      <c r="AK22">
        <f t="shared" si="22"/>
        <v>-106.14096164293571</v>
      </c>
      <c r="AL22">
        <f t="shared" si="8"/>
        <v>-15921.721417733634</v>
      </c>
      <c r="AN22">
        <f t="shared" si="9"/>
        <v>0</v>
      </c>
      <c r="AO22">
        <f t="shared" si="9"/>
        <v>0</v>
      </c>
      <c r="AP22">
        <f t="shared" si="9"/>
        <v>-5.6278970969101829</v>
      </c>
      <c r="AQ22">
        <f t="shared" si="9"/>
        <v>-5501.5298190530721</v>
      </c>
      <c r="AR22">
        <f t="shared" si="9"/>
        <v>-5507.1577161499827</v>
      </c>
      <c r="AS22">
        <f t="shared" si="9"/>
        <v>809.9794048476673</v>
      </c>
      <c r="AT22">
        <f t="shared" si="9"/>
        <v>-31.523536196103901</v>
      </c>
      <c r="AU22">
        <f t="shared" si="9"/>
        <v>-4728.7018474984188</v>
      </c>
      <c r="AW22">
        <v>19</v>
      </c>
      <c r="AX22">
        <f>IF(Z22&gt;0, (R22*SUMPRODUCT(K22:$K$98, X22:$X$98)-K22*$AZ$3)/Z22, 0)</f>
        <v>-20532.537609470026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9.9426106E-2</v>
      </c>
      <c r="Q23" s="4">
        <f t="shared" si="21"/>
        <v>50</v>
      </c>
      <c r="R23">
        <f t="shared" si="0"/>
        <v>500000</v>
      </c>
      <c r="S23">
        <f t="shared" si="1"/>
        <v>-25741.977833545661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-7781.5633886195728</v>
      </c>
      <c r="AC23">
        <f t="shared" si="2"/>
        <v>-8688.3259359931544</v>
      </c>
      <c r="AE23">
        <f t="shared" si="3"/>
        <v>0</v>
      </c>
      <c r="AF23">
        <f t="shared" si="4"/>
        <v>0</v>
      </c>
      <c r="AG23">
        <f t="shared" si="4"/>
        <v>-16.875793290193425</v>
      </c>
      <c r="AH23">
        <f t="shared" si="5"/>
        <v>-18840.597325041959</v>
      </c>
      <c r="AI23">
        <f t="shared" si="6"/>
        <v>-18857.473118332153</v>
      </c>
      <c r="AJ23">
        <f t="shared" si="7"/>
        <v>906.76254737358158</v>
      </c>
      <c r="AK23">
        <f t="shared" si="22"/>
        <v>-544.70943720337016</v>
      </c>
      <c r="AL23">
        <f t="shared" si="8"/>
        <v>-18495.420008161942</v>
      </c>
      <c r="AN23">
        <f t="shared" si="9"/>
        <v>0</v>
      </c>
      <c r="AO23">
        <f t="shared" si="9"/>
        <v>0</v>
      </c>
      <c r="AP23">
        <f t="shared" si="9"/>
        <v>-4.4750519934166046</v>
      </c>
      <c r="AQ23">
        <f t="shared" si="9"/>
        <v>-4996.0704760221797</v>
      </c>
      <c r="AR23">
        <f t="shared" si="9"/>
        <v>-5000.5455280155966</v>
      </c>
      <c r="AS23">
        <f t="shared" si="9"/>
        <v>240.45148428889979</v>
      </c>
      <c r="AT23">
        <f t="shared" si="9"/>
        <v>-144.44376100566942</v>
      </c>
      <c r="AU23">
        <f t="shared" si="9"/>
        <v>-4904.5378047323657</v>
      </c>
      <c r="AW23">
        <v>20</v>
      </c>
      <c r="AX23">
        <f>IF(Z23&gt;0, (R23*SUMPRODUCT(K23:$K$98, X23:$X$98)-K23*$AZ$3)/Z23, 0)</f>
        <v>-25741.977833545661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0.112419382</v>
      </c>
      <c r="Q24" s="4">
        <f t="shared" si="21"/>
        <v>50</v>
      </c>
      <c r="R24">
        <f t="shared" si="0"/>
        <v>500000</v>
      </c>
      <c r="S24">
        <f t="shared" si="1"/>
        <v>-32349.798522504421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-8688.3259359931544</v>
      </c>
      <c r="AC24">
        <f t="shared" si="2"/>
        <v>-9581.925633730043</v>
      </c>
      <c r="AE24">
        <f t="shared" si="3"/>
        <v>0</v>
      </c>
      <c r="AF24">
        <f t="shared" si="4"/>
        <v>0</v>
      </c>
      <c r="AG24">
        <f t="shared" si="4"/>
        <v>-14.8098691048482</v>
      </c>
      <c r="AH24">
        <f t="shared" si="5"/>
        <v>-18971.662524432915</v>
      </c>
      <c r="AI24">
        <f t="shared" si="6"/>
        <v>-18986.472393537762</v>
      </c>
      <c r="AJ24">
        <f t="shared" si="7"/>
        <v>893.59969773688863</v>
      </c>
      <c r="AK24">
        <f t="shared" si="22"/>
        <v>-608.18281551952089</v>
      </c>
      <c r="AL24">
        <f t="shared" si="8"/>
        <v>-18701.055511320395</v>
      </c>
      <c r="AN24">
        <f t="shared" si="9"/>
        <v>0</v>
      </c>
      <c r="AO24">
        <f t="shared" si="9"/>
        <v>0</v>
      </c>
      <c r="AP24">
        <f t="shared" si="9"/>
        <v>-3.5064454410398889</v>
      </c>
      <c r="AQ24">
        <f t="shared" si="9"/>
        <v>-4491.8087456943103</v>
      </c>
      <c r="AR24">
        <f t="shared" si="9"/>
        <v>-4495.3151911353498</v>
      </c>
      <c r="AS24">
        <f t="shared" si="9"/>
        <v>211.57233491134576</v>
      </c>
      <c r="AT24">
        <f t="shared" si="9"/>
        <v>-143.99586152311821</v>
      </c>
      <c r="AU24">
        <f t="shared" si="9"/>
        <v>-4427.7387177471219</v>
      </c>
      <c r="AW24">
        <v>21</v>
      </c>
      <c r="AX24">
        <f>IF(Z24&gt;0, (R24*SUMPRODUCT(K24:$K$98, X24:$X$98)-K24*$AZ$3)/Z24, 0)</f>
        <v>-32349.798522504421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0.12734142500000001</v>
      </c>
      <c r="Q25" s="4">
        <f t="shared" si="21"/>
        <v>50</v>
      </c>
      <c r="R25">
        <f t="shared" si="0"/>
        <v>500000</v>
      </c>
      <c r="S25">
        <f t="shared" si="1"/>
        <v>-40744.081301490718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-9581.925633730043</v>
      </c>
      <c r="AC25">
        <f t="shared" si="2"/>
        <v>-10410.814041669626</v>
      </c>
      <c r="AE25">
        <f t="shared" si="3"/>
        <v>0</v>
      </c>
      <c r="AF25">
        <f t="shared" si="4"/>
        <v>0</v>
      </c>
      <c r="AG25">
        <f t="shared" si="4"/>
        <v>-12.775860577924874</v>
      </c>
      <c r="AH25">
        <f t="shared" si="5"/>
        <v>-18859.098358748441</v>
      </c>
      <c r="AI25">
        <f t="shared" si="6"/>
        <v>-18871.874219326364</v>
      </c>
      <c r="AJ25">
        <f t="shared" si="7"/>
        <v>828.88840793958298</v>
      </c>
      <c r="AK25">
        <f t="shared" si="22"/>
        <v>-670.73479436110313</v>
      </c>
      <c r="AL25">
        <f t="shared" si="8"/>
        <v>-18713.720605747883</v>
      </c>
      <c r="AN25">
        <f t="shared" si="9"/>
        <v>0</v>
      </c>
      <c r="AO25">
        <f t="shared" si="9"/>
        <v>0</v>
      </c>
      <c r="AP25">
        <f t="shared" si="9"/>
        <v>-2.7007725245381402</v>
      </c>
      <c r="AQ25">
        <f t="shared" si="9"/>
        <v>-3986.7478495247578</v>
      </c>
      <c r="AR25">
        <f t="shared" si="9"/>
        <v>-3989.4486220492959</v>
      </c>
      <c r="AS25">
        <f t="shared" si="9"/>
        <v>175.22412869309815</v>
      </c>
      <c r="AT25">
        <f t="shared" si="9"/>
        <v>-141.79100443474323</v>
      </c>
      <c r="AU25">
        <f t="shared" si="9"/>
        <v>-3956.0154977909406</v>
      </c>
      <c r="AW25">
        <v>22</v>
      </c>
      <c r="AX25">
        <f>IF(Z25&gt;0, (R25*SUMPRODUCT(K25:$K$98, X25:$X$98)-K25*$AZ$3)/Z25, 0)</f>
        <v>-40744.081301490718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0.14457818</v>
      </c>
      <c r="Q26" s="4">
        <f t="shared" si="21"/>
        <v>50</v>
      </c>
      <c r="R26">
        <f t="shared" si="0"/>
        <v>500000</v>
      </c>
      <c r="S26">
        <f t="shared" si="1"/>
        <v>-51509.611446506111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-10410.814041669626</v>
      </c>
      <c r="AC26">
        <f t="shared" si="2"/>
        <v>-11127.097303913379</v>
      </c>
      <c r="AE26">
        <f t="shared" si="3"/>
        <v>0</v>
      </c>
      <c r="AF26">
        <f t="shared" si="4"/>
        <v>0</v>
      </c>
      <c r="AG26">
        <f t="shared" si="4"/>
        <v>-10.800991301855499</v>
      </c>
      <c r="AH26">
        <f t="shared" si="5"/>
        <v>-18471.106702901267</v>
      </c>
      <c r="AI26">
        <f t="shared" si="6"/>
        <v>-18481.907694203121</v>
      </c>
      <c r="AJ26">
        <f t="shared" si="7"/>
        <v>716.28326224375269</v>
      </c>
      <c r="AK26">
        <f t="shared" si="22"/>
        <v>-728.75698291687388</v>
      </c>
      <c r="AL26">
        <f t="shared" si="8"/>
        <v>-18494.381414876243</v>
      </c>
      <c r="AN26">
        <f t="shared" si="9"/>
        <v>0</v>
      </c>
      <c r="AO26">
        <f t="shared" si="9"/>
        <v>0</v>
      </c>
      <c r="AP26">
        <f t="shared" si="9"/>
        <v>-2.0386535920544904</v>
      </c>
      <c r="AQ26">
        <f t="shared" si="9"/>
        <v>-3486.3640731404439</v>
      </c>
      <c r="AR26">
        <f t="shared" si="9"/>
        <v>-3488.4027267324977</v>
      </c>
      <c r="AS26">
        <f t="shared" si="9"/>
        <v>135.19624307547386</v>
      </c>
      <c r="AT26">
        <f t="shared" si="9"/>
        <v>-137.55061914576791</v>
      </c>
      <c r="AU26">
        <f t="shared" si="9"/>
        <v>-3490.7571028027924</v>
      </c>
      <c r="AW26">
        <v>23</v>
      </c>
      <c r="AX26">
        <f>IF(Z26&gt;0, (R26*SUMPRODUCT(K26:$K$98, X26:$X$98)-K26*$AZ$3)/Z26, 0)</f>
        <v>-51509.611446506111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0.16385111999999999</v>
      </c>
      <c r="Q27" s="4">
        <f t="shared" si="21"/>
        <v>50</v>
      </c>
      <c r="R27">
        <f t="shared" si="0"/>
        <v>500000</v>
      </c>
      <c r="S27">
        <f t="shared" si="1"/>
        <v>-65522.281817081428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-11127.097303913379</v>
      </c>
      <c r="AC27">
        <f t="shared" si="2"/>
        <v>-11693.403709838634</v>
      </c>
      <c r="AE27">
        <f t="shared" si="3"/>
        <v>0</v>
      </c>
      <c r="AF27">
        <f t="shared" si="4"/>
        <v>0</v>
      </c>
      <c r="AG27">
        <f t="shared" si="4"/>
        <v>-8.9232268669176626</v>
      </c>
      <c r="AH27">
        <f t="shared" si="5"/>
        <v>-17697.545219192816</v>
      </c>
      <c r="AI27">
        <f t="shared" si="6"/>
        <v>-17706.468446059735</v>
      </c>
      <c r="AJ27">
        <f t="shared" si="7"/>
        <v>566.3064059252556</v>
      </c>
      <c r="AK27">
        <f t="shared" si="22"/>
        <v>-778.89681127393658</v>
      </c>
      <c r="AL27">
        <f t="shared" si="8"/>
        <v>-17919.058851408412</v>
      </c>
      <c r="AN27">
        <f t="shared" si="9"/>
        <v>0</v>
      </c>
      <c r="AO27">
        <f t="shared" si="9"/>
        <v>0</v>
      </c>
      <c r="AP27">
        <f t="shared" si="9"/>
        <v>-1.503778019449816</v>
      </c>
      <c r="AQ27">
        <f t="shared" si="9"/>
        <v>-2982.4613781263511</v>
      </c>
      <c r="AR27">
        <f t="shared" si="9"/>
        <v>-2983.9651561458008</v>
      </c>
      <c r="AS27">
        <f t="shared" si="9"/>
        <v>95.43622931534756</v>
      </c>
      <c r="AT27">
        <f t="shared" si="9"/>
        <v>-131.26281800093847</v>
      </c>
      <c r="AU27">
        <f t="shared" si="9"/>
        <v>-3019.7917448313915</v>
      </c>
      <c r="AW27">
        <v>24</v>
      </c>
      <c r="AX27">
        <f>IF(Z27&gt;0, (R27*SUMPRODUCT(K27:$K$98, X27:$X$98)-K27*$AZ$3)/Z27, 0)</f>
        <v>-65522.281817081428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0.185300933</v>
      </c>
      <c r="Q28" s="4">
        <f t="shared" si="21"/>
        <v>50</v>
      </c>
      <c r="R28">
        <f t="shared" si="0"/>
        <v>500000</v>
      </c>
      <c r="S28">
        <f t="shared" si="1"/>
        <v>-84037.671548556493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-11693.403709838634</v>
      </c>
      <c r="AC28">
        <f t="shared" si="2"/>
        <v>-12068.670742237147</v>
      </c>
      <c r="AE28">
        <f t="shared" si="3"/>
        <v>0</v>
      </c>
      <c r="AF28">
        <f t="shared" si="4"/>
        <v>0</v>
      </c>
      <c r="AG28">
        <f t="shared" si="4"/>
        <v>-7.1805123344379771</v>
      </c>
      <c r="AH28">
        <f t="shared" si="5"/>
        <v>-16534.822638105099</v>
      </c>
      <c r="AI28">
        <f t="shared" si="6"/>
        <v>-16542.003150439537</v>
      </c>
      <c r="AJ28">
        <f t="shared" si="7"/>
        <v>375.26703239851304</v>
      </c>
      <c r="AK28">
        <f t="shared" si="22"/>
        <v>-818.53825968870444</v>
      </c>
      <c r="AL28">
        <f t="shared" si="8"/>
        <v>-16985.274377729729</v>
      </c>
      <c r="AN28">
        <f t="shared" si="9"/>
        <v>0</v>
      </c>
      <c r="AO28">
        <f t="shared" si="9"/>
        <v>0</v>
      </c>
      <c r="AP28">
        <f t="shared" si="9"/>
        <v>-1.0804364010949776</v>
      </c>
      <c r="AQ28">
        <f t="shared" si="9"/>
        <v>-2487.959553829849</v>
      </c>
      <c r="AR28">
        <f t="shared" si="9"/>
        <v>-2489.0399902309441</v>
      </c>
      <c r="AS28">
        <f t="shared" si="9"/>
        <v>56.465631287851103</v>
      </c>
      <c r="AT28">
        <f t="shared" si="9"/>
        <v>-123.16370897590429</v>
      </c>
      <c r="AU28">
        <f t="shared" si="9"/>
        <v>-2555.7380679189973</v>
      </c>
      <c r="AW28">
        <v>25</v>
      </c>
      <c r="AX28">
        <f>IF(Z28&gt;0, (R28*SUMPRODUCT(K28:$K$98, X28:$X$98)-K28*$AZ$3)/Z28, 0)</f>
        <v>-84037.671548556493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0.20871278500000001</v>
      </c>
      <c r="Q29" s="4">
        <f t="shared" si="21"/>
        <v>50</v>
      </c>
      <c r="R29">
        <f t="shared" si="0"/>
        <v>500000</v>
      </c>
      <c r="S29">
        <f t="shared" si="1"/>
        <v>-108990.0676906036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-12068.670742237147</v>
      </c>
      <c r="AC29">
        <f t="shared" si="2"/>
        <v>-12228.778201667137</v>
      </c>
      <c r="AE29">
        <f t="shared" si="3"/>
        <v>0</v>
      </c>
      <c r="AF29">
        <f t="shared" si="4"/>
        <v>0</v>
      </c>
      <c r="AG29">
        <f t="shared" si="4"/>
        <v>-5.610042484046196</v>
      </c>
      <c r="AH29">
        <f t="shared" si="5"/>
        <v>-14986.647270474017</v>
      </c>
      <c r="AI29">
        <f t="shared" si="6"/>
        <v>-14992.257312958063</v>
      </c>
      <c r="AJ29">
        <f t="shared" si="7"/>
        <v>160.10745942998983</v>
      </c>
      <c r="AK29">
        <f t="shared" si="22"/>
        <v>-844.80695195660041</v>
      </c>
      <c r="AL29">
        <f t="shared" si="8"/>
        <v>-15676.956805484673</v>
      </c>
      <c r="AN29">
        <f t="shared" si="9"/>
        <v>0</v>
      </c>
      <c r="AO29">
        <f t="shared" si="9"/>
        <v>0</v>
      </c>
      <c r="AP29">
        <f t="shared" si="9"/>
        <v>-0.75368852392510544</v>
      </c>
      <c r="AQ29">
        <f t="shared" si="9"/>
        <v>-2013.4008061420523</v>
      </c>
      <c r="AR29">
        <f t="shared" si="9"/>
        <v>-2014.1544946659774</v>
      </c>
      <c r="AS29">
        <f t="shared" si="9"/>
        <v>21.509846870206708</v>
      </c>
      <c r="AT29">
        <f t="shared" si="9"/>
        <v>-113.49669925540523</v>
      </c>
      <c r="AU29">
        <f t="shared" si="9"/>
        <v>-2106.1413470511757</v>
      </c>
      <c r="AW29">
        <v>26</v>
      </c>
      <c r="AX29">
        <f>IF(Z29&gt;0, (R29*SUMPRODUCT(K29:$K$98, X29:$X$98)-K29*$AZ$3)/Z29, 0)</f>
        <v>-108990.0676906036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0.23444695300000001</v>
      </c>
      <c r="Q30" s="4">
        <f t="shared" si="21"/>
        <v>50</v>
      </c>
      <c r="R30">
        <f t="shared" si="0"/>
        <v>500000</v>
      </c>
      <c r="S30">
        <f t="shared" si="1"/>
        <v>-143484.83692342223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-12228.778201667137</v>
      </c>
      <c r="AC30">
        <f t="shared" si="2"/>
        <v>-12163.73963780932</v>
      </c>
      <c r="AE30">
        <f t="shared" si="3"/>
        <v>0</v>
      </c>
      <c r="AF30">
        <f t="shared" si="4"/>
        <v>0</v>
      </c>
      <c r="AG30">
        <f t="shared" si="4"/>
        <v>-4.2386846926205521</v>
      </c>
      <c r="AH30">
        <f t="shared" si="5"/>
        <v>-13152.573665851818</v>
      </c>
      <c r="AI30">
        <f t="shared" si="6"/>
        <v>-13156.812350544438</v>
      </c>
      <c r="AJ30">
        <f t="shared" si="7"/>
        <v>-65.03856385781728</v>
      </c>
      <c r="AK30">
        <f t="shared" si="22"/>
        <v>-856.01447411669972</v>
      </c>
      <c r="AL30">
        <f t="shared" si="8"/>
        <v>-14077.865388518956</v>
      </c>
      <c r="AN30">
        <f t="shared" si="9"/>
        <v>0</v>
      </c>
      <c r="AO30">
        <f t="shared" si="9"/>
        <v>0</v>
      </c>
      <c r="AP30">
        <f t="shared" si="9"/>
        <v>-0.50843898280405875</v>
      </c>
      <c r="AQ30">
        <f t="shared" si="9"/>
        <v>-1577.6783745116836</v>
      </c>
      <c r="AR30">
        <f t="shared" si="9"/>
        <v>-1578.1868134944878</v>
      </c>
      <c r="AS30">
        <f t="shared" si="9"/>
        <v>-7.8015100553424679</v>
      </c>
      <c r="AT30">
        <f t="shared" si="9"/>
        <v>-102.68070405028544</v>
      </c>
      <c r="AU30">
        <f t="shared" si="9"/>
        <v>-1688.6690276001157</v>
      </c>
      <c r="AW30">
        <v>27</v>
      </c>
      <c r="AX30">
        <f>IF(Z30&gt;0, (R30*SUMPRODUCT(K30:$K$98, X30:$X$98)-K30*$AZ$3)/Z30, 0)</f>
        <v>-143484.83692342223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0.26339700100000002</v>
      </c>
      <c r="Q31" s="4">
        <f t="shared" si="21"/>
        <v>50</v>
      </c>
      <c r="R31">
        <f t="shared" si="0"/>
        <v>500000</v>
      </c>
      <c r="S31">
        <f t="shared" si="1"/>
        <v>-192959.12578378562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-12163.73963780932</v>
      </c>
      <c r="AC31">
        <f t="shared" si="2"/>
        <v>-11885.668574821115</v>
      </c>
      <c r="AE31">
        <f t="shared" si="3"/>
        <v>0</v>
      </c>
      <c r="AF31">
        <f t="shared" si="4"/>
        <v>0</v>
      </c>
      <c r="AG31">
        <f t="shared" si="4"/>
        <v>-3.0798410094734865</v>
      </c>
      <c r="AH31">
        <f t="shared" si="5"/>
        <v>-11164.568362208604</v>
      </c>
      <c r="AI31">
        <f t="shared" si="6"/>
        <v>-11167.648203218077</v>
      </c>
      <c r="AJ31">
        <f t="shared" si="7"/>
        <v>-278.07106298820509</v>
      </c>
      <c r="AK31">
        <f t="shared" si="22"/>
        <v>-851.46177464665243</v>
      </c>
      <c r="AL31">
        <f t="shared" si="8"/>
        <v>-12297.181040852935</v>
      </c>
      <c r="AN31">
        <f t="shared" si="9"/>
        <v>0</v>
      </c>
      <c r="AO31">
        <f t="shared" si="9"/>
        <v>0</v>
      </c>
      <c r="AP31">
        <f t="shared" si="9"/>
        <v>-0.3298511515303022</v>
      </c>
      <c r="AQ31">
        <f t="shared" si="9"/>
        <v>-1195.7259219828538</v>
      </c>
      <c r="AR31">
        <f t="shared" si="9"/>
        <v>-1196.0557731343843</v>
      </c>
      <c r="AS31">
        <f t="shared" si="9"/>
        <v>-29.781427045026252</v>
      </c>
      <c r="AT31">
        <f t="shared" si="9"/>
        <v>-91.191605666438804</v>
      </c>
      <c r="AU31">
        <f t="shared" si="9"/>
        <v>-1317.0288058458493</v>
      </c>
      <c r="AW31">
        <v>28</v>
      </c>
      <c r="AX31">
        <f>IF(Z31&gt;0, (R31*SUMPRODUCT(K31:$K$98, X31:$X$98)-K31*$AZ$3)/Z31, 0)</f>
        <v>-192959.12578378562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0.29593128600000002</v>
      </c>
      <c r="Q32" s="4">
        <f t="shared" si="21"/>
        <v>50</v>
      </c>
      <c r="R32">
        <f t="shared" si="0"/>
        <v>500000</v>
      </c>
      <c r="S32">
        <f t="shared" si="1"/>
        <v>-267224.02644937759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-11885.668574821115</v>
      </c>
      <c r="AC32">
        <f t="shared" si="2"/>
        <v>-11424.475356179069</v>
      </c>
      <c r="AE32">
        <f t="shared" si="3"/>
        <v>0</v>
      </c>
      <c r="AF32">
        <f t="shared" si="4"/>
        <v>0</v>
      </c>
      <c r="AG32">
        <f t="shared" si="4"/>
        <v>-2.1376212887697243</v>
      </c>
      <c r="AH32">
        <f t="shared" si="5"/>
        <v>-9114.213106090272</v>
      </c>
      <c r="AI32">
        <f t="shared" si="6"/>
        <v>-9116.3507273790419</v>
      </c>
      <c r="AJ32">
        <f t="shared" si="7"/>
        <v>-461.19321864204539</v>
      </c>
      <c r="AK32">
        <f t="shared" si="22"/>
        <v>-831.99680023747817</v>
      </c>
      <c r="AL32">
        <f t="shared" si="8"/>
        <v>-10409.540746258566</v>
      </c>
      <c r="AN32">
        <f t="shared" si="9"/>
        <v>0</v>
      </c>
      <c r="AO32">
        <f t="shared" si="9"/>
        <v>0</v>
      </c>
      <c r="AP32">
        <f t="shared" si="9"/>
        <v>-0.20441014692326423</v>
      </c>
      <c r="AQ32">
        <f t="shared" si="9"/>
        <v>-871.54710232985008</v>
      </c>
      <c r="AR32">
        <f t="shared" si="9"/>
        <v>-871.75151247677331</v>
      </c>
      <c r="AS32">
        <f t="shared" si="9"/>
        <v>-44.101625520809989</v>
      </c>
      <c r="AT32">
        <f t="shared" si="9"/>
        <v>-79.559737297577641</v>
      </c>
      <c r="AU32">
        <f t="shared" si="9"/>
        <v>-995.41287529516103</v>
      </c>
      <c r="AW32">
        <v>29</v>
      </c>
      <c r="AX32">
        <f>IF(Z32&gt;0, (R32*SUMPRODUCT(K32:$K$98, X32:$X$98)-K32*$AZ$3)/Z32, 0)</f>
        <v>-267224.02644937759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0.33262349499999999</v>
      </c>
      <c r="Q33" s="4">
        <f t="shared" si="21"/>
        <v>50</v>
      </c>
      <c r="R33">
        <f t="shared" si="0"/>
        <v>500000</v>
      </c>
      <c r="S33">
        <f t="shared" si="1"/>
        <v>-384872.64921993081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-11424.475356179069</v>
      </c>
      <c r="AC33">
        <f t="shared" si="2"/>
        <v>-10816.630368665261</v>
      </c>
      <c r="AE33">
        <f t="shared" si="3"/>
        <v>0</v>
      </c>
      <c r="AF33">
        <f t="shared" si="4"/>
        <v>0</v>
      </c>
      <c r="AG33">
        <f t="shared" si="4"/>
        <v>-1.4052220118250371</v>
      </c>
      <c r="AH33">
        <f t="shared" si="5"/>
        <v>-7110.2306405698992</v>
      </c>
      <c r="AI33">
        <f t="shared" si="6"/>
        <v>-7111.6358625817238</v>
      </c>
      <c r="AJ33">
        <f t="shared" si="7"/>
        <v>-607.84498751380852</v>
      </c>
      <c r="AK33">
        <f t="shared" si="22"/>
        <v>-799.71327493253489</v>
      </c>
      <c r="AL33">
        <f t="shared" si="8"/>
        <v>-8519.194125028067</v>
      </c>
      <c r="AN33">
        <f t="shared" si="9"/>
        <v>0</v>
      </c>
      <c r="AO33">
        <f t="shared" si="9"/>
        <v>0</v>
      </c>
      <c r="AP33">
        <f t="shared" si="9"/>
        <v>-0.11997716783120707</v>
      </c>
      <c r="AQ33">
        <f t="shared" si="9"/>
        <v>-607.06801324178241</v>
      </c>
      <c r="AR33">
        <f t="shared" si="9"/>
        <v>-607.18799040961358</v>
      </c>
      <c r="AS33">
        <f t="shared" si="9"/>
        <v>-51.897507631258421</v>
      </c>
      <c r="AT33">
        <f t="shared" si="9"/>
        <v>-68.279128134929394</v>
      </c>
      <c r="AU33">
        <f t="shared" si="9"/>
        <v>-727.36462617580139</v>
      </c>
      <c r="AW33">
        <v>30</v>
      </c>
      <c r="AX33">
        <f>IF(Z33&gt;0, (R33*SUMPRODUCT(K33:$K$98, X33:$X$98)-K33*$AZ$3)/Z33, 0)</f>
        <v>-384872.64921993081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0.37225971299999999</v>
      </c>
      <c r="Q34" s="4">
        <f t="shared" si="21"/>
        <v>50</v>
      </c>
      <c r="R34">
        <f t="shared" si="0"/>
        <v>500000</v>
      </c>
      <c r="S34">
        <f t="shared" si="1"/>
        <v>-581917.51803501474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-10816.630368665261</v>
      </c>
      <c r="AC34">
        <f t="shared" si="2"/>
        <v>-10102.812587403776</v>
      </c>
      <c r="AE34">
        <f t="shared" si="3"/>
        <v>0</v>
      </c>
      <c r="AF34">
        <f t="shared" si="4"/>
        <v>0</v>
      </c>
      <c r="AG34">
        <f t="shared" si="4"/>
        <v>-0.86806224888351591</v>
      </c>
      <c r="AH34">
        <f t="shared" si="5"/>
        <v>-5231.0754282327098</v>
      </c>
      <c r="AI34">
        <f t="shared" si="6"/>
        <v>-5231.9434904815935</v>
      </c>
      <c r="AJ34">
        <f t="shared" si="7"/>
        <v>-713.81778126148492</v>
      </c>
      <c r="AK34">
        <f t="shared" si="22"/>
        <v>-757.16412580656834</v>
      </c>
      <c r="AL34">
        <f t="shared" si="8"/>
        <v>-6702.9253975496467</v>
      </c>
      <c r="AN34">
        <f t="shared" si="9"/>
        <v>0</v>
      </c>
      <c r="AO34">
        <f t="shared" si="9"/>
        <v>0</v>
      </c>
      <c r="AP34">
        <f t="shared" si="9"/>
        <v>-6.6173866151336636E-2</v>
      </c>
      <c r="AQ34">
        <f t="shared" si="9"/>
        <v>-398.77380413748199</v>
      </c>
      <c r="AR34">
        <f t="shared" si="9"/>
        <v>-398.83997800363335</v>
      </c>
      <c r="AS34">
        <f t="shared" si="9"/>
        <v>-54.415547242603495</v>
      </c>
      <c r="AT34">
        <f t="shared" si="9"/>
        <v>-57.71991303637617</v>
      </c>
      <c r="AU34">
        <f t="shared" ref="AU34:AU69" si="23">AL34*$K34</f>
        <v>-510.97543828261297</v>
      </c>
      <c r="AW34">
        <v>31</v>
      </c>
      <c r="AX34">
        <f>IF(Z34&gt;0, (R34*SUMPRODUCT(K34:$K$98, X34:$X$98)-K34*$AZ$3)/Z34, 0)</f>
        <v>-581917.51803501474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0.41367450300000003</v>
      </c>
      <c r="Q35" s="4">
        <f t="shared" si="21"/>
        <v>50</v>
      </c>
      <c r="R35">
        <f t="shared" si="0"/>
        <v>500000</v>
      </c>
      <c r="S35">
        <f t="shared" si="1"/>
        <v>-931688.72313034977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-10102.812587403776</v>
      </c>
      <c r="AC35">
        <f t="shared" si="2"/>
        <v>-9322.2240750204837</v>
      </c>
      <c r="AE35">
        <f t="shared" si="3"/>
        <v>0</v>
      </c>
      <c r="AF35">
        <f t="shared" ref="AF35:AG69" si="24">-$Z35*P35</f>
        <v>0</v>
      </c>
      <c r="AG35">
        <f t="shared" si="24"/>
        <v>-0.50028640701472993</v>
      </c>
      <c r="AH35">
        <f t="shared" si="5"/>
        <v>-3590.9521937995078</v>
      </c>
      <c r="AI35">
        <f t="shared" ref="AI35:AI66" si="25">SUM(AE35:AH35)</f>
        <v>-3591.4524802065225</v>
      </c>
      <c r="AJ35">
        <f t="shared" si="7"/>
        <v>-780.58851238329225</v>
      </c>
      <c r="AK35">
        <f t="shared" si="22"/>
        <v>-707.1968811182644</v>
      </c>
      <c r="AL35">
        <f t="shared" ref="AL35:AL69" si="26">SUM(AI35:AK35)</f>
        <v>-5079.237873708079</v>
      </c>
      <c r="AN35">
        <f t="shared" ref="AN35:AT69" si="27">AE35*$K35</f>
        <v>0</v>
      </c>
      <c r="AO35">
        <f t="shared" si="27"/>
        <v>0</v>
      </c>
      <c r="AP35">
        <f t="shared" si="27"/>
        <v>-3.405150562328621E-2</v>
      </c>
      <c r="AQ35">
        <f t="shared" si="27"/>
        <v>-244.41465349770274</v>
      </c>
      <c r="AR35">
        <f t="shared" si="27"/>
        <v>-244.44870500332604</v>
      </c>
      <c r="AS35">
        <f t="shared" si="27"/>
        <v>-53.129994631474553</v>
      </c>
      <c r="AT35">
        <f t="shared" si="27"/>
        <v>-48.134664936958863</v>
      </c>
      <c r="AU35">
        <f t="shared" si="23"/>
        <v>-345.71336457175943</v>
      </c>
      <c r="AW35">
        <v>32</v>
      </c>
      <c r="AX35">
        <f>IF(Z35&gt;0, (R35*SUMPRODUCT(K35:$K$98, X35:$X$98)-K35*$AZ$3)/Z35, 0)</f>
        <v>-931688.72313034977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0.42102545200000002</v>
      </c>
      <c r="Q36" s="4">
        <f t="shared" si="21"/>
        <v>50</v>
      </c>
      <c r="R36">
        <f t="shared" si="0"/>
        <v>500000</v>
      </c>
      <c r="S36">
        <f t="shared" si="1"/>
        <v>-1495455.7723970148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-9322.2240750204837</v>
      </c>
      <c r="AC36">
        <f t="shared" si="2"/>
        <v>-8513.6366601960653</v>
      </c>
      <c r="AE36">
        <f t="shared" si="3"/>
        <v>0</v>
      </c>
      <c r="AF36">
        <f t="shared" si="24"/>
        <v>0</v>
      </c>
      <c r="AG36">
        <f t="shared" si="24"/>
        <v>-0.28465023230175002</v>
      </c>
      <c r="AH36">
        <f t="shared" si="5"/>
        <v>-2106.3331064283266</v>
      </c>
      <c r="AI36">
        <f t="shared" si="25"/>
        <v>-2106.6177566606284</v>
      </c>
      <c r="AJ36">
        <f t="shared" si="7"/>
        <v>-808.58741482441837</v>
      </c>
      <c r="AK36">
        <f t="shared" si="22"/>
        <v>-652.55568525143394</v>
      </c>
      <c r="AL36">
        <f t="shared" si="26"/>
        <v>-3567.7608567364805</v>
      </c>
      <c r="AN36">
        <f t="shared" si="27"/>
        <v>0</v>
      </c>
      <c r="AO36">
        <f t="shared" si="27"/>
        <v>0</v>
      </c>
      <c r="AP36">
        <f t="shared" si="27"/>
        <v>-1.7298607161364939E-2</v>
      </c>
      <c r="AQ36">
        <f t="shared" si="27"/>
        <v>-128.00491559218409</v>
      </c>
      <c r="AR36">
        <f t="shared" si="27"/>
        <v>-128.02221419934546</v>
      </c>
      <c r="AS36">
        <f t="shared" si="27"/>
        <v>-49.139029086909517</v>
      </c>
      <c r="AT36">
        <f t="shared" si="27"/>
        <v>-39.65675474353182</v>
      </c>
      <c r="AU36">
        <f t="shared" si="23"/>
        <v>-216.81799802978679</v>
      </c>
      <c r="AW36">
        <v>33</v>
      </c>
      <c r="AX36">
        <f>IF(Z36&gt;0, (R36*SUMPRODUCT(K36:$K$98, X36:$X$98)-K36*$AZ$3)/Z36, 0)</f>
        <v>-1495455.7723970148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0.42896583300000002</v>
      </c>
      <c r="Q37" s="4">
        <f t="shared" si="21"/>
        <v>50</v>
      </c>
      <c r="R37">
        <f t="shared" si="0"/>
        <v>500000</v>
      </c>
      <c r="S37">
        <f t="shared" si="1"/>
        <v>-2411250.2214937126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-8513.6366601960653</v>
      </c>
      <c r="AC37">
        <f t="shared" si="2"/>
        <v>-7701.4611576435</v>
      </c>
      <c r="AE37">
        <f t="shared" si="3"/>
        <v>0</v>
      </c>
      <c r="AF37">
        <f t="shared" si="24"/>
        <v>0</v>
      </c>
      <c r="AG37">
        <f t="shared" si="24"/>
        <v>-0.15969850596576882</v>
      </c>
      <c r="AH37">
        <f t="shared" si="5"/>
        <v>-1221.0522401296371</v>
      </c>
      <c r="AI37">
        <f t="shared" si="25"/>
        <v>-1221.2119386356028</v>
      </c>
      <c r="AJ37">
        <f t="shared" si="7"/>
        <v>-812.17550255256538</v>
      </c>
      <c r="AK37">
        <f t="shared" si="22"/>
        <v>-595.95456621372466</v>
      </c>
      <c r="AL37">
        <f t="shared" si="26"/>
        <v>-2629.3420074018927</v>
      </c>
      <c r="AN37">
        <f t="shared" si="27"/>
        <v>0</v>
      </c>
      <c r="AO37">
        <f t="shared" si="27"/>
        <v>0</v>
      </c>
      <c r="AP37">
        <f t="shared" si="27"/>
        <v>-8.6652764812826903E-3</v>
      </c>
      <c r="AQ37">
        <f t="shared" si="27"/>
        <v>-66.254566345666746</v>
      </c>
      <c r="AR37">
        <f t="shared" si="27"/>
        <v>-66.263231622148027</v>
      </c>
      <c r="AS37">
        <f t="shared" si="27"/>
        <v>-44.068823552120278</v>
      </c>
      <c r="AT37">
        <f t="shared" si="27"/>
        <v>-32.336627417364419</v>
      </c>
      <c r="AU37">
        <f t="shared" si="23"/>
        <v>-142.66868259163272</v>
      </c>
      <c r="AW37">
        <v>34</v>
      </c>
      <c r="AX37">
        <f>IF(Z37&gt;0, (R37*SUMPRODUCT(K37:$K$98, X37:$X$98)-K37*$AZ$3)/Z37, 0)</f>
        <v>-2411250.2214937126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0.43771532000000002</v>
      </c>
      <c r="Q38" s="4">
        <f t="shared" si="21"/>
        <v>50</v>
      </c>
      <c r="R38">
        <f t="shared" si="0"/>
        <v>500000</v>
      </c>
      <c r="S38">
        <f t="shared" si="1"/>
        <v>-3927632.9189403285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-7701.4611576435</v>
      </c>
      <c r="AC38">
        <f t="shared" si="2"/>
        <v>-6928.2689220742122</v>
      </c>
      <c r="AE38">
        <f t="shared" si="3"/>
        <v>0</v>
      </c>
      <c r="AF38">
        <f t="shared" si="24"/>
        <v>0</v>
      </c>
      <c r="AG38">
        <f t="shared" si="24"/>
        <v>-8.8199038263782711E-2</v>
      </c>
      <c r="AH38">
        <f t="shared" si="5"/>
        <v>-699.02482642328414</v>
      </c>
      <c r="AI38">
        <f t="shared" si="25"/>
        <v>-699.11302546154798</v>
      </c>
      <c r="AJ38">
        <f t="shared" si="7"/>
        <v>-773.19223556928773</v>
      </c>
      <c r="AK38">
        <f t="shared" si="22"/>
        <v>-539.10228103504505</v>
      </c>
      <c r="AL38">
        <f t="shared" si="26"/>
        <v>-2011.4075420658808</v>
      </c>
      <c r="AN38">
        <f t="shared" si="27"/>
        <v>0</v>
      </c>
      <c r="AO38">
        <f t="shared" si="27"/>
        <v>0</v>
      </c>
      <c r="AP38">
        <f t="shared" si="27"/>
        <v>-4.272945936229228E-3</v>
      </c>
      <c r="AQ38">
        <f t="shared" si="27"/>
        <v>-33.865395249045775</v>
      </c>
      <c r="AR38">
        <f t="shared" si="27"/>
        <v>-33.869668194982005</v>
      </c>
      <c r="AS38">
        <f t="shared" si="27"/>
        <v>-37.458556078796015</v>
      </c>
      <c r="AT38">
        <f t="shared" si="27"/>
        <v>-26.117687293496427</v>
      </c>
      <c r="AU38">
        <f t="shared" si="23"/>
        <v>-97.44591156727445</v>
      </c>
      <c r="AW38">
        <v>35</v>
      </c>
      <c r="AX38">
        <f>IF(Z38&gt;0, (R38*SUMPRODUCT(K38:$K$98, X38:$X$98)-K38*$AZ$3)/Z38, 0)</f>
        <v>-3927632.9189403285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0.44739131599999998</v>
      </c>
      <c r="Q39" s="4">
        <f t="shared" si="21"/>
        <v>50</v>
      </c>
      <c r="R39">
        <f t="shared" si="0"/>
        <v>500000</v>
      </c>
      <c r="S39">
        <f t="shared" si="1"/>
        <v>-6490748.4984935364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-6928.2689220742122</v>
      </c>
      <c r="AC39">
        <f t="shared" si="2"/>
        <v>-6212.6282441849053</v>
      </c>
      <c r="AE39">
        <f t="shared" si="3"/>
        <v>0</v>
      </c>
      <c r="AF39">
        <f t="shared" si="24"/>
        <v>0</v>
      </c>
      <c r="AG39">
        <f t="shared" si="24"/>
        <v>-4.7857564082376777E-2</v>
      </c>
      <c r="AH39">
        <f t="shared" si="5"/>
        <v>-394.59483798768099</v>
      </c>
      <c r="AI39">
        <f t="shared" si="25"/>
        <v>-394.64269555176338</v>
      </c>
      <c r="AJ39">
        <f t="shared" si="7"/>
        <v>-715.64067788930697</v>
      </c>
      <c r="AK39">
        <f t="shared" si="22"/>
        <v>-484.97882454519493</v>
      </c>
      <c r="AL39">
        <f t="shared" si="26"/>
        <v>-1595.2621979862652</v>
      </c>
      <c r="AN39">
        <f t="shared" si="27"/>
        <v>0</v>
      </c>
      <c r="AO39">
        <f t="shared" si="27"/>
        <v>0</v>
      </c>
      <c r="AP39">
        <f t="shared" si="27"/>
        <v>-2.0701228314825796E-3</v>
      </c>
      <c r="AQ39">
        <f t="shared" si="27"/>
        <v>-17.068561657200412</v>
      </c>
      <c r="AR39">
        <f t="shared" si="27"/>
        <v>-17.070631780031896</v>
      </c>
      <c r="AS39">
        <f t="shared" si="27"/>
        <v>-30.955693939756198</v>
      </c>
      <c r="AT39">
        <f t="shared" si="27"/>
        <v>-20.978203899982773</v>
      </c>
      <c r="AU39">
        <f t="shared" si="23"/>
        <v>-69.004529619770864</v>
      </c>
      <c r="AW39">
        <v>36</v>
      </c>
      <c r="AX39">
        <f>IF(Z39&gt;0, (R39*SUMPRODUCT(K39:$K$98, X39:$X$98)-K39*$AZ$3)/Z39, 0)</f>
        <v>-6490748.4984935364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0.457001349</v>
      </c>
      <c r="Q40" s="4">
        <f t="shared" si="21"/>
        <v>50</v>
      </c>
      <c r="R40">
        <f t="shared" si="0"/>
        <v>500000</v>
      </c>
      <c r="S40">
        <f t="shared" si="1"/>
        <v>-10899504.524179878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-6212.6282441849053</v>
      </c>
      <c r="AC40">
        <f t="shared" si="2"/>
        <v>-5560.49495482572</v>
      </c>
      <c r="AE40">
        <f t="shared" si="3"/>
        <v>0</v>
      </c>
      <c r="AF40">
        <f t="shared" si="24"/>
        <v>0</v>
      </c>
      <c r="AG40">
        <f t="shared" si="24"/>
        <v>-2.5508017096052875E-2</v>
      </c>
      <c r="AH40">
        <f t="shared" si="5"/>
        <v>-218.70971345500132</v>
      </c>
      <c r="AI40">
        <f t="shared" si="25"/>
        <v>-218.73522147209738</v>
      </c>
      <c r="AJ40">
        <f t="shared" si="7"/>
        <v>-652.13328935918526</v>
      </c>
      <c r="AK40">
        <f t="shared" si="22"/>
        <v>-434.88397709294338</v>
      </c>
      <c r="AL40">
        <f t="shared" si="26"/>
        <v>-1305.752487924226</v>
      </c>
      <c r="AN40">
        <f t="shared" si="27"/>
        <v>0</v>
      </c>
      <c r="AO40">
        <f t="shared" si="27"/>
        <v>0</v>
      </c>
      <c r="AP40">
        <f t="shared" si="27"/>
        <v>-9.8515417552188849E-4</v>
      </c>
      <c r="AQ40">
        <f t="shared" si="27"/>
        <v>-8.4468654159217706</v>
      </c>
      <c r="AR40">
        <f t="shared" si="27"/>
        <v>-8.4478505700972928</v>
      </c>
      <c r="AS40">
        <f t="shared" si="27"/>
        <v>-25.186271068809916</v>
      </c>
      <c r="AT40">
        <f t="shared" si="27"/>
        <v>-16.795808325178424</v>
      </c>
      <c r="AU40">
        <f t="shared" si="23"/>
        <v>-50.42992996408563</v>
      </c>
      <c r="AW40">
        <v>37</v>
      </c>
      <c r="AX40">
        <f>IF(Z40&gt;0, (R40*SUMPRODUCT(K40:$K$98, X40:$X$98)-K40*$AZ$3)/Z40, 0)</f>
        <v>-10899504.524179878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0.46737994300000002</v>
      </c>
      <c r="Q41" s="4">
        <f t="shared" si="21"/>
        <v>50</v>
      </c>
      <c r="R41">
        <f t="shared" si="0"/>
        <v>500000</v>
      </c>
      <c r="S41">
        <f t="shared" si="1"/>
        <v>-18646161.820524767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-5560.49495482572</v>
      </c>
      <c r="AC41">
        <f t="shared" si="2"/>
        <v>-4971.4401675484387</v>
      </c>
      <c r="AE41">
        <f t="shared" si="3"/>
        <v>0</v>
      </c>
      <c r="AF41">
        <f t="shared" si="24"/>
        <v>0</v>
      </c>
      <c r="AG41">
        <f t="shared" si="24"/>
        <v>-1.3331001348696128E-2</v>
      </c>
      <c r="AH41">
        <f t="shared" si="5"/>
        <v>-119.2193557639622</v>
      </c>
      <c r="AI41">
        <f t="shared" si="25"/>
        <v>-119.23268676531089</v>
      </c>
      <c r="AJ41">
        <f t="shared" si="7"/>
        <v>-589.05478727728132</v>
      </c>
      <c r="AK41">
        <f t="shared" si="22"/>
        <v>-389.23464683780043</v>
      </c>
      <c r="AL41">
        <f t="shared" si="26"/>
        <v>-1097.5221208803925</v>
      </c>
      <c r="AN41">
        <f t="shared" si="27"/>
        <v>0</v>
      </c>
      <c r="AO41">
        <f t="shared" si="27"/>
        <v>0</v>
      </c>
      <c r="AP41">
        <f t="shared" si="27"/>
        <v>-4.5969761729021185E-4</v>
      </c>
      <c r="AQ41">
        <f t="shared" si="27"/>
        <v>-4.1110830571574306</v>
      </c>
      <c r="AR41">
        <f t="shared" si="27"/>
        <v>-4.1115427547747201</v>
      </c>
      <c r="AS41">
        <f t="shared" si="27"/>
        <v>-20.312583809860904</v>
      </c>
      <c r="AT41">
        <f t="shared" si="27"/>
        <v>-13.422115491394401</v>
      </c>
      <c r="AU41">
        <f t="shared" si="23"/>
        <v>-37.846242056030022</v>
      </c>
      <c r="AW41">
        <v>38</v>
      </c>
      <c r="AX41">
        <f>IF(Z41&gt;0, (R41*SUMPRODUCT(K41:$K$98, X41:$X$98)-K41*$AZ$3)/Z41, 0)</f>
        <v>-18646161.820524767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0.47825477199999999</v>
      </c>
      <c r="Q42" s="4">
        <f t="shared" si="21"/>
        <v>50</v>
      </c>
      <c r="R42">
        <f t="shared" si="0"/>
        <v>500000</v>
      </c>
      <c r="S42">
        <f t="shared" si="1"/>
        <v>-32556566.510951389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-4971.4401675484387</v>
      </c>
      <c r="AC42">
        <f t="shared" si="2"/>
        <v>-4442.0676321295232</v>
      </c>
      <c r="AE42">
        <f t="shared" si="3"/>
        <v>0</v>
      </c>
      <c r="AF42">
        <f t="shared" si="24"/>
        <v>0</v>
      </c>
      <c r="AG42">
        <f t="shared" si="24"/>
        <v>-6.8220763246568073E-3</v>
      </c>
      <c r="AH42">
        <f t="shared" si="5"/>
        <v>-63.756150105523595</v>
      </c>
      <c r="AI42">
        <f t="shared" si="25"/>
        <v>-63.762972181848255</v>
      </c>
      <c r="AJ42">
        <f t="shared" si="7"/>
        <v>-529.3725354189155</v>
      </c>
      <c r="AK42">
        <f t="shared" si="22"/>
        <v>-348.00081172839072</v>
      </c>
      <c r="AL42">
        <f t="shared" si="26"/>
        <v>-941.1363193291545</v>
      </c>
      <c r="AN42">
        <f t="shared" si="27"/>
        <v>0</v>
      </c>
      <c r="AO42">
        <f t="shared" si="27"/>
        <v>0</v>
      </c>
      <c r="AP42">
        <f t="shared" si="27"/>
        <v>-2.1004291247431802E-4</v>
      </c>
      <c r="AQ42">
        <f t="shared" si="27"/>
        <v>-1.9629694566613707</v>
      </c>
      <c r="AR42">
        <f t="shared" si="27"/>
        <v>-1.9631794995738452</v>
      </c>
      <c r="AS42">
        <f t="shared" si="27"/>
        <v>-16.298696149356946</v>
      </c>
      <c r="AT42">
        <f t="shared" si="27"/>
        <v>-10.714495200628694</v>
      </c>
      <c r="AU42">
        <f t="shared" si="23"/>
        <v>-28.976370849559483</v>
      </c>
      <c r="AW42">
        <v>39</v>
      </c>
      <c r="AX42">
        <f>IF(Z42&gt;0, (R42*SUMPRODUCT(K42:$K$98, X42:$X$98)-K42*$AZ$3)/Z42, 0)</f>
        <v>-32556566.510951389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0.48949088600000001</v>
      </c>
      <c r="Q43" s="4">
        <f t="shared" si="21"/>
        <v>50</v>
      </c>
      <c r="R43">
        <f t="shared" si="0"/>
        <v>500000</v>
      </c>
      <c r="S43">
        <f t="shared" si="1"/>
        <v>-58100640.242138356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-4442.0676321295232</v>
      </c>
      <c r="AC43">
        <f t="shared" si="2"/>
        <v>-3967.7059422325474</v>
      </c>
      <c r="AE43">
        <f t="shared" si="3"/>
        <v>0</v>
      </c>
      <c r="AF43">
        <f t="shared" si="24"/>
        <v>0</v>
      </c>
      <c r="AG43">
        <f t="shared" si="24"/>
        <v>-3.4145113768943545E-3</v>
      </c>
      <c r="AH43">
        <f t="shared" si="5"/>
        <v>-33.393441845158847</v>
      </c>
      <c r="AI43">
        <f t="shared" si="25"/>
        <v>-33.396856356535743</v>
      </c>
      <c r="AJ43">
        <f t="shared" si="7"/>
        <v>-474.3616898969758</v>
      </c>
      <c r="AK43">
        <f t="shared" si="22"/>
        <v>-310.94473424906664</v>
      </c>
      <c r="AL43">
        <f t="shared" si="26"/>
        <v>-818.7032805025782</v>
      </c>
      <c r="AN43">
        <f t="shared" si="27"/>
        <v>0</v>
      </c>
      <c r="AO43">
        <f t="shared" si="27"/>
        <v>0</v>
      </c>
      <c r="AP43">
        <f t="shared" si="27"/>
        <v>-9.386463573616111E-5</v>
      </c>
      <c r="AQ43">
        <f t="shared" si="27"/>
        <v>-0.91798295825959275</v>
      </c>
      <c r="AR43">
        <f t="shared" si="27"/>
        <v>-0.91807682289532899</v>
      </c>
      <c r="AS43">
        <f t="shared" si="27"/>
        <v>-13.040163676323017</v>
      </c>
      <c r="AT43">
        <f t="shared" si="27"/>
        <v>-8.5478450626550959</v>
      </c>
      <c r="AU43">
        <f t="shared" si="23"/>
        <v>-22.506085561873441</v>
      </c>
      <c r="AW43">
        <v>40</v>
      </c>
      <c r="AX43">
        <f>IF(Z43&gt;0, (R43*SUMPRODUCT(K43:$K$98, X43:$X$98)-K43*$AZ$3)/Z43, 0)</f>
        <v>-58100640.242138356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0.50154699899999999</v>
      </c>
      <c r="Q44" s="4">
        <f t="shared" si="21"/>
        <v>50</v>
      </c>
      <c r="R44">
        <f t="shared" si="0"/>
        <v>500000</v>
      </c>
      <c r="S44">
        <f t="shared" si="1"/>
        <v>-106225982.29003488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-3967.7059422325474</v>
      </c>
      <c r="AC44">
        <f t="shared" si="2"/>
        <v>-3543.3340507679181</v>
      </c>
      <c r="AE44">
        <f t="shared" si="3"/>
        <v>0</v>
      </c>
      <c r="AF44">
        <f t="shared" si="24"/>
        <v>0</v>
      </c>
      <c r="AG44">
        <f t="shared" si="24"/>
        <v>-1.6678283289926895E-3</v>
      </c>
      <c r="AH44">
        <f t="shared" si="5"/>
        <v>-17.125379341327214</v>
      </c>
      <c r="AI44">
        <f t="shared" si="25"/>
        <v>-17.127047169656208</v>
      </c>
      <c r="AJ44">
        <f t="shared" si="7"/>
        <v>-424.37189146462924</v>
      </c>
      <c r="AK44">
        <f t="shared" si="22"/>
        <v>-277.73941595627832</v>
      </c>
      <c r="AL44">
        <f t="shared" si="26"/>
        <v>-719.23835459056374</v>
      </c>
      <c r="AN44">
        <f t="shared" si="27"/>
        <v>0</v>
      </c>
      <c r="AO44">
        <f t="shared" si="27"/>
        <v>0</v>
      </c>
      <c r="AP44">
        <f t="shared" si="27"/>
        <v>-4.0936127690267623E-5</v>
      </c>
      <c r="AQ44">
        <f t="shared" si="27"/>
        <v>-0.42033505683660494</v>
      </c>
      <c r="AR44">
        <f t="shared" si="27"/>
        <v>-0.42037599296429529</v>
      </c>
      <c r="AS44">
        <f t="shared" si="27"/>
        <v>-10.416025219842995</v>
      </c>
      <c r="AT44">
        <f t="shared" si="27"/>
        <v>-6.8169942904575747</v>
      </c>
      <c r="AU44">
        <f t="shared" si="23"/>
        <v>-17.653395503264864</v>
      </c>
      <c r="AW44">
        <v>41</v>
      </c>
      <c r="AX44">
        <f>IF(Z44&gt;0, (R44*SUMPRODUCT(K44:$K$98, X44:$X$98)-K44*$AZ$3)/Z44, 0)</f>
        <v>-106225982.29003488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0.51394563599999998</v>
      </c>
      <c r="Q45" s="4">
        <f t="shared" si="21"/>
        <v>50</v>
      </c>
      <c r="R45">
        <f t="shared" si="0"/>
        <v>500000</v>
      </c>
      <c r="S45">
        <f t="shared" si="1"/>
        <v>-199252085.72165617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-3543.3340507679181</v>
      </c>
      <c r="AC45">
        <f t="shared" si="2"/>
        <v>-3164.0312836614598</v>
      </c>
      <c r="AE45">
        <f t="shared" si="3"/>
        <v>0</v>
      </c>
      <c r="AF45">
        <f t="shared" si="24"/>
        <v>0</v>
      </c>
      <c r="AG45">
        <f t="shared" si="24"/>
        <v>-7.9397695441979759E-4</v>
      </c>
      <c r="AH45">
        <f t="shared" si="5"/>
        <v>-8.5717309128296506</v>
      </c>
      <c r="AI45">
        <f t="shared" si="25"/>
        <v>-8.57252488978407</v>
      </c>
      <c r="AJ45">
        <f t="shared" si="7"/>
        <v>-379.3027671064583</v>
      </c>
      <c r="AK45">
        <f t="shared" si="22"/>
        <v>-248.03338355375431</v>
      </c>
      <c r="AL45">
        <f t="shared" si="26"/>
        <v>-635.9086755499967</v>
      </c>
      <c r="AN45">
        <f t="shared" si="27"/>
        <v>0</v>
      </c>
      <c r="AO45">
        <f t="shared" si="27"/>
        <v>0</v>
      </c>
      <c r="AP45">
        <f t="shared" si="27"/>
        <v>-1.7399841278761732E-5</v>
      </c>
      <c r="AQ45">
        <f t="shared" si="27"/>
        <v>-0.18784771590314109</v>
      </c>
      <c r="AR45">
        <f t="shared" si="27"/>
        <v>-0.18786511574441983</v>
      </c>
      <c r="AS45">
        <f t="shared" si="27"/>
        <v>-8.3123419483508076</v>
      </c>
      <c r="AT45">
        <f t="shared" si="27"/>
        <v>-5.4356004688112183</v>
      </c>
      <c r="AU45">
        <f t="shared" si="23"/>
        <v>-13.935807532906447</v>
      </c>
      <c r="AW45">
        <v>42</v>
      </c>
      <c r="AX45">
        <f>IF(Z45&gt;0, (R45*SUMPRODUCT(K45:$K$98, X45:$X$98)-K45*$AZ$3)/Z45, 0)</f>
        <v>-199252085.72165617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0.52707773400000002</v>
      </c>
      <c r="Q46" s="4">
        <f t="shared" si="21"/>
        <v>50</v>
      </c>
      <c r="R46">
        <f t="shared" si="0"/>
        <v>500000</v>
      </c>
      <c r="S46">
        <f t="shared" si="1"/>
        <v>-384326436.97380233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-3164.0312836614598</v>
      </c>
      <c r="AC46">
        <f t="shared" si="2"/>
        <v>-2825.1806473029924</v>
      </c>
      <c r="AE46">
        <f t="shared" si="3"/>
        <v>0</v>
      </c>
      <c r="AF46">
        <f t="shared" si="24"/>
        <v>0</v>
      </c>
      <c r="AG46">
        <f t="shared" si="24"/>
        <v>-3.6754961089179136E-4</v>
      </c>
      <c r="AH46">
        <f t="shared" si="5"/>
        <v>-4.1848757398380823</v>
      </c>
      <c r="AI46">
        <f t="shared" si="25"/>
        <v>-4.1852432894489739</v>
      </c>
      <c r="AJ46">
        <f t="shared" si="7"/>
        <v>-338.85063635846745</v>
      </c>
      <c r="AK46">
        <f t="shared" si="22"/>
        <v>-221.4821898563022</v>
      </c>
      <c r="AL46">
        <f t="shared" si="26"/>
        <v>-564.5180695042186</v>
      </c>
      <c r="AN46">
        <f t="shared" si="27"/>
        <v>0</v>
      </c>
      <c r="AO46">
        <f t="shared" si="27"/>
        <v>0</v>
      </c>
      <c r="AP46">
        <f t="shared" si="27"/>
        <v>-7.1917624578613537E-6</v>
      </c>
      <c r="AQ46">
        <f t="shared" si="27"/>
        <v>-8.1884543867583884E-2</v>
      </c>
      <c r="AR46">
        <f t="shared" si="27"/>
        <v>-8.1891735630041748E-2</v>
      </c>
      <c r="AS46">
        <f t="shared" si="27"/>
        <v>-6.6302159305038755</v>
      </c>
      <c r="AT46">
        <f t="shared" si="27"/>
        <v>-4.3336933325238043</v>
      </c>
      <c r="AU46">
        <f t="shared" si="23"/>
        <v>-11.04580099865772</v>
      </c>
      <c r="AW46">
        <v>43</v>
      </c>
      <c r="AX46">
        <f>IF(Z46&gt;0, (R46*SUMPRODUCT(K46:$K$98, X46:$X$98)-K46*$AZ$3)/Z46, 0)</f>
        <v>-384326436.97380233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0.54097960300000003</v>
      </c>
      <c r="Q47" s="4">
        <f t="shared" si="21"/>
        <v>50</v>
      </c>
      <c r="R47">
        <f t="shared" si="0"/>
        <v>500000</v>
      </c>
      <c r="S47">
        <f t="shared" si="1"/>
        <v>-764236334.62121534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-2825.1806473029924</v>
      </c>
      <c r="AC47">
        <f t="shared" si="2"/>
        <v>-2522.5495996376017</v>
      </c>
      <c r="AE47">
        <f t="shared" si="3"/>
        <v>0</v>
      </c>
      <c r="AF47">
        <f t="shared" si="24"/>
        <v>0</v>
      </c>
      <c r="AG47">
        <f t="shared" si="24"/>
        <v>-1.6503727219982766E-4</v>
      </c>
      <c r="AH47">
        <f t="shared" si="5"/>
        <v>-1.9883684258304577</v>
      </c>
      <c r="AI47">
        <f t="shared" si="25"/>
        <v>-1.9885334631026574</v>
      </c>
      <c r="AJ47">
        <f t="shared" si="7"/>
        <v>-302.63104766539072</v>
      </c>
      <c r="AK47">
        <f t="shared" si="22"/>
        <v>-197.7626453112095</v>
      </c>
      <c r="AL47">
        <f t="shared" si="26"/>
        <v>-502.38222643970289</v>
      </c>
      <c r="AN47">
        <f t="shared" si="27"/>
        <v>0</v>
      </c>
      <c r="AO47">
        <f t="shared" si="27"/>
        <v>0</v>
      </c>
      <c r="AP47">
        <f t="shared" si="27"/>
        <v>-2.8832571731773216E-6</v>
      </c>
      <c r="AQ47">
        <f t="shared" si="27"/>
        <v>-3.4737471422536956E-2</v>
      </c>
      <c r="AR47">
        <f t="shared" si="27"/>
        <v>-3.474035467971013E-2</v>
      </c>
      <c r="AS47">
        <f t="shared" si="27"/>
        <v>-5.287067141723619</v>
      </c>
      <c r="AT47">
        <f t="shared" si="27"/>
        <v>-3.4549805512397618</v>
      </c>
      <c r="AU47">
        <f t="shared" si="23"/>
        <v>-8.7767880476430911</v>
      </c>
      <c r="AW47">
        <v>44</v>
      </c>
      <c r="AX47">
        <f>IF(Z47&gt;0, (R47*SUMPRODUCT(K47:$K$98, X47:$X$98)-K47*$AZ$3)/Z47, 0)</f>
        <v>-764236334.62121534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0.55513806300000001</v>
      </c>
      <c r="Q48" s="4">
        <f t="shared" si="21"/>
        <v>50</v>
      </c>
      <c r="R48">
        <f t="shared" si="0"/>
        <v>500000</v>
      </c>
      <c r="S48">
        <f t="shared" si="1"/>
        <v>-1569147465.2027035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-2522.5495996376017</v>
      </c>
      <c r="AC48">
        <f t="shared" si="2"/>
        <v>-2252.304933350757</v>
      </c>
      <c r="AE48">
        <f t="shared" si="3"/>
        <v>0</v>
      </c>
      <c r="AF48">
        <f t="shared" si="24"/>
        <v>0</v>
      </c>
      <c r="AG48">
        <f t="shared" si="24"/>
        <v>-7.1768427866013312E-5</v>
      </c>
      <c r="AH48">
        <f t="shared" si="5"/>
        <v>-0.91618471611816077</v>
      </c>
      <c r="AI48">
        <f t="shared" si="25"/>
        <v>-0.91625648454602682</v>
      </c>
      <c r="AJ48">
        <f t="shared" si="7"/>
        <v>-270.24466628684468</v>
      </c>
      <c r="AK48">
        <f t="shared" si="22"/>
        <v>-176.57847197463212</v>
      </c>
      <c r="AL48">
        <f t="shared" si="26"/>
        <v>-447.73939474602281</v>
      </c>
      <c r="AN48">
        <f t="shared" si="27"/>
        <v>0</v>
      </c>
      <c r="AO48">
        <f t="shared" si="27"/>
        <v>0</v>
      </c>
      <c r="AP48">
        <f t="shared" si="27"/>
        <v>-1.1194810707116379E-6</v>
      </c>
      <c r="AQ48">
        <f t="shared" si="27"/>
        <v>-1.4291123234361731E-2</v>
      </c>
      <c r="AR48">
        <f t="shared" si="27"/>
        <v>-1.4292242715432443E-2</v>
      </c>
      <c r="AS48">
        <f t="shared" si="27"/>
        <v>-4.2154161288542618</v>
      </c>
      <c r="AT48">
        <f t="shared" si="27"/>
        <v>-2.7543623672492035</v>
      </c>
      <c r="AU48">
        <f t="shared" si="23"/>
        <v>-6.9840707388188976</v>
      </c>
      <c r="AW48">
        <v>45</v>
      </c>
      <c r="AX48">
        <f>IF(Z48&gt;0, (R48*SUMPRODUCT(K48:$K$98, X48:$X$98)-K48*$AZ$3)/Z48, 0)</f>
        <v>-1569147465.2027035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0.569934367</v>
      </c>
      <c r="Q49" s="4">
        <f t="shared" si="21"/>
        <v>50</v>
      </c>
      <c r="R49">
        <f t="shared" si="0"/>
        <v>500000</v>
      </c>
      <c r="S49">
        <f t="shared" si="1"/>
        <v>-3335271014.3997827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-2252.304933350757</v>
      </c>
      <c r="AC49">
        <f t="shared" si="2"/>
        <v>-2010.9983282612532</v>
      </c>
      <c r="AE49">
        <f t="shared" si="3"/>
        <v>0</v>
      </c>
      <c r="AF49">
        <f t="shared" si="24"/>
        <v>0</v>
      </c>
      <c r="AG49">
        <f t="shared" si="24"/>
        <v>-3.014745008095172E-5</v>
      </c>
      <c r="AH49">
        <f t="shared" si="5"/>
        <v>-0.4090329350640145</v>
      </c>
      <c r="AI49">
        <f t="shared" si="25"/>
        <v>-0.40906308251409546</v>
      </c>
      <c r="AJ49">
        <f t="shared" si="7"/>
        <v>-241.30660508950382</v>
      </c>
      <c r="AK49">
        <f t="shared" si="22"/>
        <v>-157.661345334553</v>
      </c>
      <c r="AL49">
        <f t="shared" si="26"/>
        <v>-399.37701350657096</v>
      </c>
      <c r="AN49">
        <f t="shared" si="27"/>
        <v>0</v>
      </c>
      <c r="AO49">
        <f t="shared" si="27"/>
        <v>0</v>
      </c>
      <c r="AP49">
        <f t="shared" si="27"/>
        <v>-4.1987100410714459E-7</v>
      </c>
      <c r="AQ49">
        <f t="shared" si="27"/>
        <v>-5.6967029946832096E-3</v>
      </c>
      <c r="AR49">
        <f t="shared" si="27"/>
        <v>-5.6971228656873167E-3</v>
      </c>
      <c r="AS49">
        <f t="shared" si="27"/>
        <v>-3.3607368551754373</v>
      </c>
      <c r="AT49">
        <f t="shared" si="27"/>
        <v>-2.1957886055619689</v>
      </c>
      <c r="AU49">
        <f t="shared" si="23"/>
        <v>-5.5622225836030941</v>
      </c>
      <c r="AW49">
        <v>46</v>
      </c>
      <c r="AX49">
        <f>IF(Z49&gt;0, (R49*SUMPRODUCT(K49:$K$98, X49:$X$98)-K49*$AZ$3)/Z49, 0)</f>
        <v>-3335271014.3997827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0.58483052300000005</v>
      </c>
      <c r="Q50" s="4">
        <f t="shared" si="21"/>
        <v>50</v>
      </c>
      <c r="R50">
        <f t="shared" si="0"/>
        <v>500000</v>
      </c>
      <c r="S50">
        <f t="shared" si="1"/>
        <v>-7349833937.3850975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-2010.9983282612532</v>
      </c>
      <c r="AC50">
        <f t="shared" si="2"/>
        <v>-1795.5389390600171</v>
      </c>
      <c r="AE50">
        <f t="shared" si="3"/>
        <v>0</v>
      </c>
      <c r="AF50">
        <f t="shared" si="24"/>
        <v>0</v>
      </c>
      <c r="AG50">
        <f t="shared" si="24"/>
        <v>-1.2214826582182812E-5</v>
      </c>
      <c r="AH50">
        <f t="shared" si="5"/>
        <v>-0.17631148997959389</v>
      </c>
      <c r="AI50">
        <f t="shared" si="25"/>
        <v>-0.17632370480617607</v>
      </c>
      <c r="AJ50">
        <f t="shared" si="7"/>
        <v>-215.45938920123604</v>
      </c>
      <c r="AK50">
        <f t="shared" si="22"/>
        <v>-140.76988297828774</v>
      </c>
      <c r="AL50">
        <f t="shared" si="26"/>
        <v>-356.40559588432995</v>
      </c>
      <c r="AN50">
        <f t="shared" si="27"/>
        <v>0</v>
      </c>
      <c r="AO50">
        <f t="shared" si="27"/>
        <v>0</v>
      </c>
      <c r="AP50">
        <f t="shared" si="27"/>
        <v>-1.5189188851924691E-7</v>
      </c>
      <c r="AQ50">
        <f t="shared" si="27"/>
        <v>-2.1924408832546117E-3</v>
      </c>
      <c r="AR50">
        <f t="shared" si="27"/>
        <v>-2.1925927751431308E-3</v>
      </c>
      <c r="AS50">
        <f t="shared" si="27"/>
        <v>-2.6792466765525607</v>
      </c>
      <c r="AT50">
        <f t="shared" si="27"/>
        <v>-1.7504794872318643</v>
      </c>
      <c r="AU50">
        <f t="shared" si="23"/>
        <v>-4.4319187565595684</v>
      </c>
      <c r="AW50">
        <v>47</v>
      </c>
      <c r="AX50">
        <f>IF(Z50&gt;0, (R50*SUMPRODUCT(K50:$K$98, X50:$X$98)-K50*$AZ$3)/Z50, 0)</f>
        <v>-7349833937.3850975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0.59948279800000004</v>
      </c>
      <c r="Q51" s="4">
        <f t="shared" si="21"/>
        <v>50</v>
      </c>
      <c r="R51">
        <f t="shared" si="0"/>
        <v>500000</v>
      </c>
      <c r="S51">
        <f t="shared" si="1"/>
        <v>-16804276893.507078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-1795.5389390600171</v>
      </c>
      <c r="AC51">
        <f t="shared" si="2"/>
        <v>-1603.1615905149799</v>
      </c>
      <c r="AE51">
        <f t="shared" si="3"/>
        <v>0</v>
      </c>
      <c r="AF51">
        <f t="shared" si="24"/>
        <v>0</v>
      </c>
      <c r="AG51">
        <f t="shared" si="24"/>
        <v>-4.7700998997892543E-6</v>
      </c>
      <c r="AH51">
        <f t="shared" si="5"/>
        <v>-7.3225784165717303E-2</v>
      </c>
      <c r="AI51">
        <f t="shared" si="25"/>
        <v>-7.3230554265617087E-2</v>
      </c>
      <c r="AJ51">
        <f t="shared" si="7"/>
        <v>-192.37734854503719</v>
      </c>
      <c r="AK51">
        <f t="shared" si="22"/>
        <v>-125.68772573420121</v>
      </c>
      <c r="AL51">
        <f t="shared" si="26"/>
        <v>-318.13830483350404</v>
      </c>
      <c r="AN51">
        <f t="shared" si="27"/>
        <v>0</v>
      </c>
      <c r="AO51">
        <f t="shared" si="27"/>
        <v>0</v>
      </c>
      <c r="AP51">
        <f t="shared" si="27"/>
        <v>-5.296106724199305E-8</v>
      </c>
      <c r="AQ51">
        <f t="shared" si="27"/>
        <v>-8.1300512788412701E-4</v>
      </c>
      <c r="AR51">
        <f t="shared" si="27"/>
        <v>-8.1305808895136892E-4</v>
      </c>
      <c r="AS51">
        <f t="shared" si="27"/>
        <v>-2.1359111771600805</v>
      </c>
      <c r="AT51">
        <f t="shared" si="27"/>
        <v>-1.3954751963153436</v>
      </c>
      <c r="AU51">
        <f t="shared" si="23"/>
        <v>-3.5321994315643757</v>
      </c>
      <c r="AW51">
        <v>48</v>
      </c>
      <c r="AX51">
        <f>IF(Z51&gt;0, (R51*SUMPRODUCT(K51:$K$98, X51:$X$98)-K51*$AZ$3)/Z51, 0)</f>
        <v>-16804276893.507078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0.61448546299999995</v>
      </c>
      <c r="Q52" s="4">
        <f t="shared" si="21"/>
        <v>50</v>
      </c>
      <c r="R52">
        <f t="shared" si="0"/>
        <v>500000</v>
      </c>
      <c r="S52">
        <f t="shared" si="1"/>
        <v>-39955379335.445564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-1603.1615905149799</v>
      </c>
      <c r="AC52">
        <f t="shared" si="2"/>
        <v>-1431.3949562112507</v>
      </c>
      <c r="AE52">
        <f t="shared" si="3"/>
        <v>0</v>
      </c>
      <c r="AF52">
        <f t="shared" si="24"/>
        <v>0</v>
      </c>
      <c r="AG52">
        <f t="shared" si="24"/>
        <v>-1.7912418553131083E-6</v>
      </c>
      <c r="AH52">
        <f t="shared" si="5"/>
        <v>-2.9311570454782533E-2</v>
      </c>
      <c r="AI52">
        <f t="shared" si="25"/>
        <v>-2.9313361696637848E-2</v>
      </c>
      <c r="AJ52">
        <f t="shared" si="7"/>
        <v>-171.76663430372923</v>
      </c>
      <c r="AK52">
        <f t="shared" si="22"/>
        <v>-112.2213113360486</v>
      </c>
      <c r="AL52">
        <f t="shared" si="26"/>
        <v>-284.01725900147449</v>
      </c>
      <c r="AN52">
        <f t="shared" si="27"/>
        <v>0</v>
      </c>
      <c r="AO52">
        <f t="shared" si="27"/>
        <v>0</v>
      </c>
      <c r="AP52">
        <f t="shared" si="27"/>
        <v>-1.7756830932502575E-8</v>
      </c>
      <c r="AQ52">
        <f t="shared" si="27"/>
        <v>-2.9056969576044846E-4</v>
      </c>
      <c r="AR52">
        <f t="shared" si="27"/>
        <v>-2.9058745259138096E-4</v>
      </c>
      <c r="AS52">
        <f t="shared" si="27"/>
        <v>-1.7027466593243341</v>
      </c>
      <c r="AT52">
        <f t="shared" si="27"/>
        <v>-1.1124655481376231</v>
      </c>
      <c r="AU52">
        <f t="shared" si="23"/>
        <v>-2.8155027949145488</v>
      </c>
      <c r="AW52">
        <v>49</v>
      </c>
      <c r="AX52">
        <f>IF(Z52&gt;0, (R52*SUMPRODUCT(K52:$K$98, X52:$X$98)-K52*$AZ$3)/Z52, 0)</f>
        <v>-39955379335.445564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0.62975077099999999</v>
      </c>
      <c r="Q53" s="4">
        <f t="shared" si="21"/>
        <v>50</v>
      </c>
      <c r="R53">
        <f t="shared" si="0"/>
        <v>500000</v>
      </c>
      <c r="S53">
        <f t="shared" si="1"/>
        <v>-99027144999.195953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-1431.3949562112507</v>
      </c>
      <c r="AC53">
        <f t="shared" si="2"/>
        <v>-1278.0314545408951</v>
      </c>
      <c r="AE53">
        <f t="shared" si="3"/>
        <v>0</v>
      </c>
      <c r="AF53">
        <f t="shared" si="24"/>
        <v>0</v>
      </c>
      <c r="AG53">
        <f t="shared" si="24"/>
        <v>-6.4529349732907676E-7</v>
      </c>
      <c r="AH53">
        <f t="shared" si="5"/>
        <v>-1.1280359394309004E-2</v>
      </c>
      <c r="AI53">
        <f t="shared" si="25"/>
        <v>-1.1281004687806333E-2</v>
      </c>
      <c r="AJ53">
        <f t="shared" si="7"/>
        <v>-153.36350167035562</v>
      </c>
      <c r="AK53">
        <f t="shared" si="22"/>
        <v>-100.19764693478756</v>
      </c>
      <c r="AL53">
        <f t="shared" si="26"/>
        <v>-253.57242960983098</v>
      </c>
      <c r="AN53">
        <f t="shared" si="27"/>
        <v>0</v>
      </c>
      <c r="AO53">
        <f t="shared" si="27"/>
        <v>0</v>
      </c>
      <c r="AP53">
        <f t="shared" si="27"/>
        <v>-5.7115041543905383E-9</v>
      </c>
      <c r="AQ53">
        <f t="shared" si="27"/>
        <v>-9.9842660448751295E-5</v>
      </c>
      <c r="AR53">
        <f t="shared" si="27"/>
        <v>-9.9848371952905688E-5</v>
      </c>
      <c r="AS53">
        <f t="shared" si="27"/>
        <v>-1.357423064927338</v>
      </c>
      <c r="AT53">
        <f t="shared" si="27"/>
        <v>-0.88685114462939241</v>
      </c>
      <c r="AU53">
        <f t="shared" si="23"/>
        <v>-2.2443740579286833</v>
      </c>
      <c r="AW53">
        <v>50</v>
      </c>
      <c r="AX53">
        <f>IF(Z53&gt;0, (R53*SUMPRODUCT(K53:$K$98, X53:$X$98)-K53*$AZ$3)/Z53, 0)</f>
        <v>-99027144999.195953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0.64518007799999999</v>
      </c>
      <c r="Q54" s="4">
        <f t="shared" si="21"/>
        <v>50</v>
      </c>
      <c r="R54">
        <f t="shared" si="0"/>
        <v>500000</v>
      </c>
      <c r="S54">
        <f t="shared" si="1"/>
        <v>-256415289895.32422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-1278.0314545408951</v>
      </c>
      <c r="AC54">
        <f t="shared" si="2"/>
        <v>-1141.0995970263671</v>
      </c>
      <c r="AE54">
        <f t="shared" si="3"/>
        <v>0</v>
      </c>
      <c r="AF54">
        <f t="shared" si="24"/>
        <v>0</v>
      </c>
      <c r="AG54">
        <f t="shared" si="24"/>
        <v>-2.2251005341611947E-7</v>
      </c>
      <c r="AH54">
        <f t="shared" si="5"/>
        <v>-4.1633050893966654E-3</v>
      </c>
      <c r="AI54">
        <f t="shared" si="25"/>
        <v>-4.1635275994500818E-3</v>
      </c>
      <c r="AJ54">
        <f t="shared" si="7"/>
        <v>-136.93185751452802</v>
      </c>
      <c r="AK54">
        <f t="shared" si="22"/>
        <v>-89.462201817862663</v>
      </c>
      <c r="AL54">
        <f t="shared" si="26"/>
        <v>-226.39822285999014</v>
      </c>
      <c r="AN54">
        <f t="shared" si="27"/>
        <v>0</v>
      </c>
      <c r="AO54">
        <f t="shared" si="27"/>
        <v>0</v>
      </c>
      <c r="AP54">
        <f t="shared" si="27"/>
        <v>-1.7584289437675191E-9</v>
      </c>
      <c r="AQ54">
        <f t="shared" si="27"/>
        <v>-3.2901327641312602E-5</v>
      </c>
      <c r="AR54">
        <f t="shared" si="27"/>
        <v>-3.290308607025637E-5</v>
      </c>
      <c r="AS54">
        <f t="shared" si="27"/>
        <v>-1.0821306178337045</v>
      </c>
      <c r="AT54">
        <f t="shared" si="27"/>
        <v>-0.70699243757542751</v>
      </c>
      <c r="AU54">
        <f t="shared" si="23"/>
        <v>-1.7891559584952021</v>
      </c>
      <c r="AW54">
        <v>51</v>
      </c>
      <c r="AX54">
        <f>IF(Z54&gt;0, (R54*SUMPRODUCT(K54:$K$98, X54:$X$98)-K54*$AZ$3)/Z54, 0)</f>
        <v>-256415289895.32422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0.66067595400000001</v>
      </c>
      <c r="Q55" s="4">
        <f t="shared" si="21"/>
        <v>50</v>
      </c>
      <c r="R55">
        <f t="shared" si="0"/>
        <v>500000</v>
      </c>
      <c r="S55">
        <f t="shared" si="1"/>
        <v>-695188317246.7345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-1141.0995970263671</v>
      </c>
      <c r="AC55">
        <f t="shared" si="2"/>
        <v>-1018.8389537159194</v>
      </c>
      <c r="AE55">
        <f t="shared" si="3"/>
        <v>0</v>
      </c>
      <c r="AF55">
        <f t="shared" si="24"/>
        <v>0</v>
      </c>
      <c r="AG55">
        <f t="shared" si="24"/>
        <v>-7.3277911066672581E-8</v>
      </c>
      <c r="AH55">
        <f t="shared" si="5"/>
        <v>-1.4700704181528569E-3</v>
      </c>
      <c r="AI55">
        <f t="shared" si="25"/>
        <v>-1.4701436960639237E-3</v>
      </c>
      <c r="AJ55">
        <f t="shared" si="7"/>
        <v>-122.26064331044768</v>
      </c>
      <c r="AK55">
        <f t="shared" si="22"/>
        <v>-79.876971791845705</v>
      </c>
      <c r="AL55">
        <f t="shared" si="26"/>
        <v>-202.13908524598946</v>
      </c>
      <c r="AN55">
        <f t="shared" si="27"/>
        <v>0</v>
      </c>
      <c r="AO55">
        <f t="shared" si="27"/>
        <v>0</v>
      </c>
      <c r="AP55">
        <f t="shared" si="27"/>
        <v>-5.1704726282591593E-10</v>
      </c>
      <c r="AQ55">
        <f t="shared" si="27"/>
        <v>-1.0372783213971588E-5</v>
      </c>
      <c r="AR55">
        <f t="shared" si="27"/>
        <v>-1.0373300261234415E-5</v>
      </c>
      <c r="AS55">
        <f t="shared" si="27"/>
        <v>-0.8626683001032367</v>
      </c>
      <c r="AT55">
        <f t="shared" si="27"/>
        <v>-0.56361008422059655</v>
      </c>
      <c r="AU55">
        <f t="shared" si="23"/>
        <v>-1.4262887576240946</v>
      </c>
      <c r="AW55">
        <v>52</v>
      </c>
      <c r="AX55">
        <f>IF(Z55&gt;0, (R55*SUMPRODUCT(K55:$K$98, X55:$X$98)-K55*$AZ$3)/Z55, 0)</f>
        <v>-695188317246.7345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0.67625413199999995</v>
      </c>
      <c r="Q56" s="4">
        <f t="shared" si="21"/>
        <v>50</v>
      </c>
      <c r="R56">
        <f t="shared" si="0"/>
        <v>500000</v>
      </c>
      <c r="S56">
        <f t="shared" si="1"/>
        <v>-1978365052719.908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-1018.8389537159194</v>
      </c>
      <c r="AC56">
        <f t="shared" si="2"/>
        <v>-909.67764604247463</v>
      </c>
      <c r="AE56">
        <f t="shared" si="3"/>
        <v>0</v>
      </c>
      <c r="AF56">
        <f t="shared" si="24"/>
        <v>0</v>
      </c>
      <c r="AG56">
        <f t="shared" si="24"/>
        <v>-2.2990641812840003E-8</v>
      </c>
      <c r="AH56">
        <f t="shared" si="5"/>
        <v>-4.9554490143165848E-4</v>
      </c>
      <c r="AI56">
        <f t="shared" si="25"/>
        <v>-4.9556789207347133E-4</v>
      </c>
      <c r="AJ56">
        <f t="shared" si="7"/>
        <v>-109.16130767344475</v>
      </c>
      <c r="AK56">
        <f t="shared" si="22"/>
        <v>-71.318726760114359</v>
      </c>
      <c r="AL56">
        <f t="shared" si="26"/>
        <v>-180.4805300014512</v>
      </c>
      <c r="AN56">
        <f t="shared" si="27"/>
        <v>0</v>
      </c>
      <c r="AO56">
        <f t="shared" si="27"/>
        <v>0</v>
      </c>
      <c r="AP56">
        <f t="shared" si="27"/>
        <v>-1.4484057345744745E-10</v>
      </c>
      <c r="AQ56">
        <f t="shared" si="27"/>
        <v>-3.121922749333174E-6</v>
      </c>
      <c r="AR56">
        <f t="shared" si="27"/>
        <v>-3.1220675899066317E-6</v>
      </c>
      <c r="AS56">
        <f t="shared" si="27"/>
        <v>-0.68771400692069184</v>
      </c>
      <c r="AT56">
        <f t="shared" si="27"/>
        <v>-0.44930652072622307</v>
      </c>
      <c r="AU56">
        <f t="shared" si="23"/>
        <v>-1.137023649714505</v>
      </c>
      <c r="AW56">
        <v>53</v>
      </c>
      <c r="AX56">
        <f>IF(Z56&gt;0, (R56*SUMPRODUCT(K56:$K$98, X56:$X$98)-K56*$AZ$3)/Z56, 0)</f>
        <v>-1978365052719.908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0.69194305599999995</v>
      </c>
      <c r="Q57" s="4">
        <f t="shared" si="21"/>
        <v>50</v>
      </c>
      <c r="R57">
        <f t="shared" si="0"/>
        <v>500000</v>
      </c>
      <c r="S57">
        <f t="shared" si="1"/>
        <v>-5926375512585.0859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-909.67764604247463</v>
      </c>
      <c r="AC57">
        <f t="shared" si="2"/>
        <v>-812.21218662312219</v>
      </c>
      <c r="AE57">
        <f t="shared" si="3"/>
        <v>0</v>
      </c>
      <c r="AF57">
        <f t="shared" si="24"/>
        <v>0</v>
      </c>
      <c r="AG57">
        <f t="shared" si="24"/>
        <v>-6.8525204393337132E-9</v>
      </c>
      <c r="AH57">
        <f t="shared" si="5"/>
        <v>-1.590821495537789E-4</v>
      </c>
      <c r="AI57">
        <f t="shared" si="25"/>
        <v>-1.5908900207421825E-4</v>
      </c>
      <c r="AJ57">
        <f t="shared" si="7"/>
        <v>-97.465459419352442</v>
      </c>
      <c r="AK57">
        <f t="shared" si="22"/>
        <v>-63.67743522297323</v>
      </c>
      <c r="AL57">
        <f t="shared" si="26"/>
        <v>-161.14305373132774</v>
      </c>
      <c r="AN57">
        <f t="shared" si="27"/>
        <v>0</v>
      </c>
      <c r="AO57">
        <f t="shared" si="27"/>
        <v>0</v>
      </c>
      <c r="AP57">
        <f t="shared" si="27"/>
        <v>-3.8545302403512779E-11</v>
      </c>
      <c r="AQ57">
        <f t="shared" si="27"/>
        <v>-8.9483418777623806E-7</v>
      </c>
      <c r="AR57">
        <f t="shared" si="27"/>
        <v>-8.9487273307864159E-7</v>
      </c>
      <c r="AS57">
        <f t="shared" si="27"/>
        <v>-0.54824143035778072</v>
      </c>
      <c r="AT57">
        <f t="shared" si="27"/>
        <v>-0.35818441093015591</v>
      </c>
      <c r="AU57">
        <f t="shared" si="23"/>
        <v>-0.90642673616066971</v>
      </c>
      <c r="AW57">
        <v>54</v>
      </c>
      <c r="AX57">
        <f>IF(Z57&gt;0, (R57*SUMPRODUCT(K57:$K$98, X57:$X$98)-K57*$AZ$3)/Z57, 0)</f>
        <v>-5926375512585.0859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0.70765376499999999</v>
      </c>
      <c r="Q58" s="4">
        <f t="shared" si="21"/>
        <v>50</v>
      </c>
      <c r="R58">
        <f t="shared" si="0"/>
        <v>500000</v>
      </c>
      <c r="S58">
        <f t="shared" si="1"/>
        <v>-18740843890622.688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-812.21218662312219</v>
      </c>
      <c r="AC58">
        <f t="shared" si="2"/>
        <v>-725.18945310610377</v>
      </c>
      <c r="AE58">
        <f t="shared" si="3"/>
        <v>0</v>
      </c>
      <c r="AF58">
        <f t="shared" si="24"/>
        <v>0</v>
      </c>
      <c r="AG58">
        <f t="shared" si="24"/>
        <v>-1.9347833463064198E-9</v>
      </c>
      <c r="AH58">
        <f t="shared" si="5"/>
        <v>-4.8492118886339564E-5</v>
      </c>
      <c r="AI58">
        <f t="shared" si="25"/>
        <v>-4.849405366968587E-5</v>
      </c>
      <c r="AJ58">
        <f t="shared" si="7"/>
        <v>-87.022733517018423</v>
      </c>
      <c r="AK58">
        <f t="shared" si="22"/>
        <v>-56.854853063618556</v>
      </c>
      <c r="AL58">
        <f t="shared" si="26"/>
        <v>-143.87763507469066</v>
      </c>
      <c r="AN58">
        <f t="shared" si="27"/>
        <v>0</v>
      </c>
      <c r="AO58">
        <f t="shared" si="27"/>
        <v>0</v>
      </c>
      <c r="AP58">
        <f t="shared" si="27"/>
        <v>-9.7170723308645397E-12</v>
      </c>
      <c r="AQ58">
        <f t="shared" si="27"/>
        <v>-2.4354221757954795E-7</v>
      </c>
      <c r="AR58">
        <f t="shared" si="27"/>
        <v>-2.4355193465187879E-7</v>
      </c>
      <c r="AS58">
        <f t="shared" si="27"/>
        <v>-0.43705472120623456</v>
      </c>
      <c r="AT58">
        <f t="shared" si="27"/>
        <v>-0.28554242036170646</v>
      </c>
      <c r="AU58">
        <f t="shared" si="23"/>
        <v>-0.7225973851198757</v>
      </c>
      <c r="AW58">
        <v>55</v>
      </c>
      <c r="AX58">
        <f>IF(Z58&gt;0, (R58*SUMPRODUCT(K58:$K$98, X58:$X$98)-K58*$AZ$3)/Z58, 0)</f>
        <v>-18740843890622.688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0.72329488099999995</v>
      </c>
      <c r="Q59" s="4">
        <f t="shared" si="21"/>
        <v>50</v>
      </c>
      <c r="R59">
        <f t="shared" si="0"/>
        <v>500000</v>
      </c>
      <c r="S59">
        <f t="shared" si="1"/>
        <v>-62739314487264.266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-725.18945310610377</v>
      </c>
      <c r="AC59">
        <f t="shared" si="2"/>
        <v>-647.49058333906316</v>
      </c>
      <c r="AE59">
        <f t="shared" si="3"/>
        <v>0</v>
      </c>
      <c r="AF59">
        <f t="shared" si="24"/>
        <v>0</v>
      </c>
      <c r="AG59">
        <f t="shared" si="24"/>
        <v>-5.1601662261587202E-10</v>
      </c>
      <c r="AH59">
        <f t="shared" si="5"/>
        <v>-1.3994188902274835E-5</v>
      </c>
      <c r="AI59">
        <f t="shared" si="25"/>
        <v>-1.3994704918897451E-5</v>
      </c>
      <c r="AJ59">
        <f t="shared" si="7"/>
        <v>-77.698869767040605</v>
      </c>
      <c r="AK59">
        <f t="shared" si="22"/>
        <v>-50.76326171742727</v>
      </c>
      <c r="AL59">
        <f t="shared" si="26"/>
        <v>-128.46214547917279</v>
      </c>
      <c r="AN59">
        <f t="shared" si="27"/>
        <v>0</v>
      </c>
      <c r="AO59">
        <f t="shared" si="27"/>
        <v>0</v>
      </c>
      <c r="AP59">
        <f t="shared" si="27"/>
        <v>-2.313922261013245E-12</v>
      </c>
      <c r="AQ59">
        <f t="shared" si="27"/>
        <v>-6.275275602875945E-8</v>
      </c>
      <c r="AR59">
        <f t="shared" si="27"/>
        <v>-6.2755069951020463E-8</v>
      </c>
      <c r="AS59">
        <f t="shared" si="27"/>
        <v>-0.34841735039097982</v>
      </c>
      <c r="AT59">
        <f t="shared" si="27"/>
        <v>-0.22763266953327682</v>
      </c>
      <c r="AU59">
        <f t="shared" si="23"/>
        <v>-0.57605008267932656</v>
      </c>
      <c r="AW59">
        <v>56</v>
      </c>
      <c r="AX59">
        <f>IF(Z59&gt;0, (R59*SUMPRODUCT(K59:$K$98, X59:$X$98)-K59*$AZ$3)/Z59, 0)</f>
        <v>-62739314487264.266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0.74145409100000004</v>
      </c>
      <c r="Q60" s="4">
        <f t="shared" si="21"/>
        <v>50</v>
      </c>
      <c r="R60">
        <f t="shared" si="0"/>
        <v>500000</v>
      </c>
      <c r="S60">
        <f t="shared" si="1"/>
        <v>-225379871704663.41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-647.49058333906316</v>
      </c>
      <c r="AC60">
        <f t="shared" si="2"/>
        <v>-578.11659232093848</v>
      </c>
      <c r="AE60">
        <f t="shared" si="3"/>
        <v>0</v>
      </c>
      <c r="AF60">
        <f t="shared" si="24"/>
        <v>0</v>
      </c>
      <c r="AG60">
        <f t="shared" si="24"/>
        <v>-1.2825382052717188E-10</v>
      </c>
      <c r="AH60">
        <f t="shared" si="5"/>
        <v>-3.8260263586254148E-6</v>
      </c>
      <c r="AI60">
        <f t="shared" si="25"/>
        <v>-3.8261546124459417E-6</v>
      </c>
      <c r="AJ60">
        <f t="shared" si="7"/>
        <v>-69.373991018124684</v>
      </c>
      <c r="AK60">
        <f t="shared" si="22"/>
        <v>-45.324340833734425</v>
      </c>
      <c r="AL60">
        <f t="shared" si="26"/>
        <v>-114.69833567801372</v>
      </c>
      <c r="AN60">
        <f t="shared" si="27"/>
        <v>0</v>
      </c>
      <c r="AO60">
        <f t="shared" si="27"/>
        <v>0</v>
      </c>
      <c r="AP60">
        <f t="shared" si="27"/>
        <v>-5.1349634974899309E-13</v>
      </c>
      <c r="AQ60">
        <f t="shared" si="27"/>
        <v>-1.531845648825215E-8</v>
      </c>
      <c r="AR60">
        <f t="shared" si="27"/>
        <v>-1.5318969984601897E-8</v>
      </c>
      <c r="AS60">
        <f t="shared" si="27"/>
        <v>-0.27775617918360024</v>
      </c>
      <c r="AT60">
        <f t="shared" si="27"/>
        <v>-0.18146737054098949</v>
      </c>
      <c r="AU60">
        <f t="shared" si="23"/>
        <v>-0.45922356504355971</v>
      </c>
      <c r="AW60">
        <v>57</v>
      </c>
      <c r="AX60">
        <f>IF(Z60&gt;0, (R60*SUMPRODUCT(K60:$K$98, X60:$X$98)-K60*$AZ$3)/Z60, 0)</f>
        <v>-225379871704663.41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0.75951466000000001</v>
      </c>
      <c r="Q61" s="4">
        <f t="shared" si="21"/>
        <v>50</v>
      </c>
      <c r="R61">
        <f t="shared" si="0"/>
        <v>500000</v>
      </c>
      <c r="S61">
        <f t="shared" si="1"/>
        <v>-873079512618390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-578.11659232093848</v>
      </c>
      <c r="AC61">
        <f t="shared" si="2"/>
        <v>-516.17552887118779</v>
      </c>
      <c r="AE61">
        <f t="shared" si="3"/>
        <v>0</v>
      </c>
      <c r="AF61">
        <f t="shared" si="24"/>
        <v>0</v>
      </c>
      <c r="AG61">
        <f t="shared" si="24"/>
        <v>-2.9560625430504196E-11</v>
      </c>
      <c r="AH61">
        <f t="shared" si="5"/>
        <v>-9.741065689139598E-7</v>
      </c>
      <c r="AI61">
        <f t="shared" si="25"/>
        <v>-9.7413612953939037E-7</v>
      </c>
      <c r="AJ61">
        <f t="shared" si="7"/>
        <v>-61.941063449750686</v>
      </c>
      <c r="AK61">
        <f t="shared" si="22"/>
        <v>-40.468161462465694</v>
      </c>
      <c r="AL61">
        <f t="shared" si="26"/>
        <v>-102.40922588635252</v>
      </c>
      <c r="AN61">
        <f t="shared" si="27"/>
        <v>0</v>
      </c>
      <c r="AO61">
        <f t="shared" si="27"/>
        <v>0</v>
      </c>
      <c r="AP61">
        <f t="shared" si="27"/>
        <v>-1.0567266139344251E-13</v>
      </c>
      <c r="AQ61">
        <f t="shared" si="27"/>
        <v>-3.4822143347397108E-9</v>
      </c>
      <c r="AR61">
        <f t="shared" si="27"/>
        <v>-3.4823200074011047E-9</v>
      </c>
      <c r="AS61">
        <f t="shared" si="27"/>
        <v>-0.22142552564266232</v>
      </c>
      <c r="AT61">
        <f t="shared" si="27"/>
        <v>-0.14466467678405129</v>
      </c>
      <c r="AU61">
        <f t="shared" si="23"/>
        <v>-0.36609020590903363</v>
      </c>
      <c r="AW61">
        <v>58</v>
      </c>
      <c r="AX61">
        <f>IF(Z61&gt;0, (R61*SUMPRODUCT(K61:$K$98, X61:$X$98)-K61*$AZ$3)/Z61, 0)</f>
        <v>-873079512618390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0.77745419500000001</v>
      </c>
      <c r="Q62" s="4">
        <f t="shared" si="21"/>
        <v>50</v>
      </c>
      <c r="R62">
        <f t="shared" si="0"/>
        <v>500000</v>
      </c>
      <c r="S62">
        <f t="shared" si="1"/>
        <v>-3667610749262527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-516.17552887118779</v>
      </c>
      <c r="AC62">
        <f t="shared" si="2"/>
        <v>-460.87100792371541</v>
      </c>
      <c r="AE62">
        <f t="shared" si="3"/>
        <v>0</v>
      </c>
      <c r="AF62">
        <f t="shared" si="24"/>
        <v>0</v>
      </c>
      <c r="AG62">
        <f t="shared" si="24"/>
        <v>-6.2829869284299879E-12</v>
      </c>
      <c r="AH62">
        <f t="shared" si="5"/>
        <v>-2.2982032247769165E-7</v>
      </c>
      <c r="AI62">
        <f t="shared" si="25"/>
        <v>-2.2982660546462008E-7</v>
      </c>
      <c r="AJ62">
        <f t="shared" si="7"/>
        <v>-55.304520947472383</v>
      </c>
      <c r="AK62">
        <f t="shared" si="22"/>
        <v>-36.132287020983149</v>
      </c>
      <c r="AL62">
        <f t="shared" si="26"/>
        <v>-91.436808198282137</v>
      </c>
      <c r="AN62">
        <f t="shared" si="27"/>
        <v>0</v>
      </c>
      <c r="AO62">
        <f t="shared" si="27"/>
        <v>0</v>
      </c>
      <c r="AP62">
        <f t="shared" si="27"/>
        <v>-2.0053822216394344E-14</v>
      </c>
      <c r="AQ62">
        <f t="shared" si="27"/>
        <v>-7.3353262408166435E-10</v>
      </c>
      <c r="AR62">
        <f t="shared" si="27"/>
        <v>-7.3355267790388076E-10</v>
      </c>
      <c r="AS62">
        <f t="shared" si="27"/>
        <v>-0.17651907340838685</v>
      </c>
      <c r="AT62">
        <f t="shared" si="27"/>
        <v>-0.11532579463309368</v>
      </c>
      <c r="AU62">
        <f t="shared" si="23"/>
        <v>-0.29184486877503324</v>
      </c>
      <c r="AW62">
        <v>59</v>
      </c>
      <c r="AX62">
        <f>IF(Z62&gt;0, (R62*SUMPRODUCT(K62:$K$98, X62:$X$98)-K62*$AZ$3)/Z62, 0)</f>
        <v>-3667610749262527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0.79525030600000002</v>
      </c>
      <c r="Q63" s="4">
        <f t="shared" si="21"/>
        <v>50</v>
      </c>
      <c r="R63">
        <f t="shared" si="0"/>
        <v>500000</v>
      </c>
      <c r="S63">
        <f t="shared" si="1"/>
        <v>-1.6814673170699568E+16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-460.87100792371541</v>
      </c>
      <c r="AC63">
        <f t="shared" si="2"/>
        <v>-411.49197136109666</v>
      </c>
      <c r="AE63">
        <f t="shared" si="3"/>
        <v>0</v>
      </c>
      <c r="AF63">
        <f t="shared" si="24"/>
        <v>0</v>
      </c>
      <c r="AG63">
        <f t="shared" si="24"/>
        <v>-1.2236097817177399E-12</v>
      </c>
      <c r="AH63">
        <f t="shared" si="5"/>
        <v>-4.9965472774279483E-8</v>
      </c>
      <c r="AI63">
        <f t="shared" si="25"/>
        <v>-4.9966696384061198E-8</v>
      </c>
      <c r="AJ63">
        <f t="shared" si="7"/>
        <v>-49.379036562618751</v>
      </c>
      <c r="AK63">
        <f t="shared" si="22"/>
        <v>-32.260970554660084</v>
      </c>
      <c r="AL63">
        <f t="shared" si="26"/>
        <v>-81.640007167245528</v>
      </c>
      <c r="AN63">
        <f t="shared" si="27"/>
        <v>0</v>
      </c>
      <c r="AO63">
        <f t="shared" si="27"/>
        <v>0</v>
      </c>
      <c r="AP63">
        <f t="shared" si="27"/>
        <v>-3.4870319108689282E-15</v>
      </c>
      <c r="AQ63">
        <f t="shared" si="27"/>
        <v>-1.4239114512551072E-10</v>
      </c>
      <c r="AR63">
        <f t="shared" si="27"/>
        <v>-1.4239463215742159E-10</v>
      </c>
      <c r="AS63">
        <f t="shared" si="27"/>
        <v>-0.14071992459891494</v>
      </c>
      <c r="AT63">
        <f t="shared" si="27"/>
        <v>-9.1937017405809479E-2</v>
      </c>
      <c r="AU63">
        <f t="shared" si="23"/>
        <v>-0.23265694214711904</v>
      </c>
      <c r="AW63">
        <v>60</v>
      </c>
      <c r="AX63">
        <f>IF(Z63&gt;0, (R63*SUMPRODUCT(K63:$K$98, X63:$X$98)-K63*$AZ$3)/Z63, 0)</f>
        <v>-1.6814673170699568E+16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0.81288120699999999</v>
      </c>
      <c r="Q64" s="4">
        <f t="shared" si="21"/>
        <v>50</v>
      </c>
      <c r="R64">
        <f t="shared" si="0"/>
        <v>500000</v>
      </c>
      <c r="S64">
        <f t="shared" si="1"/>
        <v>-8.476289156550728E+16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-411.49197136109666</v>
      </c>
      <c r="AC64">
        <f t="shared" si="2"/>
        <v>-367.40354585824593</v>
      </c>
      <c r="AE64">
        <f t="shared" si="3"/>
        <v>0</v>
      </c>
      <c r="AF64">
        <f t="shared" si="24"/>
        <v>0</v>
      </c>
      <c r="AG64">
        <f t="shared" si="24"/>
        <v>-2.167242876408396E-13</v>
      </c>
      <c r="AH64">
        <f t="shared" si="5"/>
        <v>-9.9464939625972275E-9</v>
      </c>
      <c r="AI64">
        <f t="shared" si="25"/>
        <v>-9.9467106868848678E-9</v>
      </c>
      <c r="AJ64">
        <f t="shared" si="7"/>
        <v>-44.088425502850725</v>
      </c>
      <c r="AK64">
        <f t="shared" si="22"/>
        <v>-28.804437995276768</v>
      </c>
      <c r="AL64">
        <f t="shared" si="26"/>
        <v>-72.8928635080742</v>
      </c>
      <c r="AN64">
        <f t="shared" si="27"/>
        <v>0</v>
      </c>
      <c r="AO64">
        <f t="shared" si="27"/>
        <v>0</v>
      </c>
      <c r="AP64">
        <f t="shared" si="27"/>
        <v>-5.5144543143356098E-16</v>
      </c>
      <c r="AQ64">
        <f t="shared" si="27"/>
        <v>-2.5308417040666521E-11</v>
      </c>
      <c r="AR64">
        <f t="shared" si="27"/>
        <v>-2.5308968486097954E-11</v>
      </c>
      <c r="AS64">
        <f t="shared" si="27"/>
        <v>-0.11218106234100041</v>
      </c>
      <c r="AT64">
        <f t="shared" si="27"/>
        <v>-7.3291627396326262E-2</v>
      </c>
      <c r="AU64">
        <f t="shared" si="23"/>
        <v>-0.18547268976263562</v>
      </c>
      <c r="AW64">
        <v>61</v>
      </c>
      <c r="AX64">
        <f>IF(Z64&gt;0, (R64*SUMPRODUCT(K64:$K$98, X64:$X$98)-K64*$AZ$3)/Z64, 0)</f>
        <v>-8.476289156550728E+16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0.83042254299999996</v>
      </c>
      <c r="Q65" s="4">
        <f t="shared" si="21"/>
        <v>50</v>
      </c>
      <c r="R65">
        <f t="shared" si="0"/>
        <v>500000</v>
      </c>
      <c r="S65">
        <f t="shared" si="1"/>
        <v>-4.7425967681320864E+17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-367.40354585824593</v>
      </c>
      <c r="AC65">
        <f t="shared" si="2"/>
        <v>-328.03888023059881</v>
      </c>
      <c r="AE65">
        <f t="shared" si="3"/>
        <v>0</v>
      </c>
      <c r="AF65">
        <f t="shared" si="24"/>
        <v>0</v>
      </c>
      <c r="AG65">
        <f t="shared" si="24"/>
        <v>-3.4584310691861732E-14</v>
      </c>
      <c r="AH65">
        <f t="shared" si="5"/>
        <v>-1.7997273407256947E-9</v>
      </c>
      <c r="AI65">
        <f t="shared" si="25"/>
        <v>-1.7997619250363866E-9</v>
      </c>
      <c r="AJ65">
        <f t="shared" si="7"/>
        <v>-39.364665627647128</v>
      </c>
      <c r="AK65">
        <f t="shared" si="22"/>
        <v>-25.718248210077217</v>
      </c>
      <c r="AL65">
        <f t="shared" si="26"/>
        <v>-65.08291383952411</v>
      </c>
      <c r="AN65">
        <f t="shared" si="27"/>
        <v>0</v>
      </c>
      <c r="AO65">
        <f t="shared" si="27"/>
        <v>0</v>
      </c>
      <c r="AP65">
        <f t="shared" si="27"/>
        <v>-7.8569874662888906E-17</v>
      </c>
      <c r="AQ65">
        <f t="shared" si="27"/>
        <v>-4.0886849776499086E-12</v>
      </c>
      <c r="AR65">
        <f t="shared" si="27"/>
        <v>-4.0887635475245716E-12</v>
      </c>
      <c r="AS65">
        <f t="shared" si="27"/>
        <v>-8.9430056075646219E-2</v>
      </c>
      <c r="AT65">
        <f t="shared" si="27"/>
        <v>-5.842763663612164E-2</v>
      </c>
      <c r="AU65">
        <f t="shared" si="23"/>
        <v>-0.14785769271585664</v>
      </c>
      <c r="AW65">
        <v>62</v>
      </c>
      <c r="AX65">
        <f>IF(Z65&gt;0, (R65*SUMPRODUCT(K65:$K$98, X65:$X$98)-K65*$AZ$3)/Z65, 0)</f>
        <v>-4.7425967681320864E+17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0.84796327400000004</v>
      </c>
      <c r="Q66" s="4">
        <f t="shared" si="21"/>
        <v>50</v>
      </c>
      <c r="R66">
        <f t="shared" si="0"/>
        <v>500000</v>
      </c>
      <c r="S66">
        <f t="shared" si="1"/>
        <v>-2.9812440200275988E+18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-328.03888023059881</v>
      </c>
      <c r="AC66">
        <f t="shared" si="2"/>
        <v>-292.89185734875247</v>
      </c>
      <c r="AE66">
        <f t="shared" si="3"/>
        <v>0</v>
      </c>
      <c r="AF66">
        <f t="shared" si="24"/>
        <v>0</v>
      </c>
      <c r="AG66">
        <f t="shared" si="24"/>
        <v>-4.9122422616388348E-15</v>
      </c>
      <c r="AH66">
        <f t="shared" si="5"/>
        <v>-2.9326225323304279E-10</v>
      </c>
      <c r="AI66">
        <f t="shared" si="25"/>
        <v>-2.9326716547530444E-10</v>
      </c>
      <c r="AJ66">
        <f t="shared" si="7"/>
        <v>-35.14702288184634</v>
      </c>
      <c r="AK66">
        <f t="shared" si="22"/>
        <v>-22.96272161614192</v>
      </c>
      <c r="AL66">
        <f t="shared" si="26"/>
        <v>-58.109744498281529</v>
      </c>
      <c r="AN66">
        <f t="shared" si="27"/>
        <v>0</v>
      </c>
      <c r="AO66">
        <f t="shared" si="27"/>
        <v>0</v>
      </c>
      <c r="AP66">
        <f t="shared" si="27"/>
        <v>-9.9641140708456166E-18</v>
      </c>
      <c r="AQ66">
        <f t="shared" si="27"/>
        <v>-5.9486042997243671E-13</v>
      </c>
      <c r="AR66">
        <f t="shared" si="27"/>
        <v>-5.9487039408650761E-13</v>
      </c>
      <c r="AS66">
        <f t="shared" si="27"/>
        <v>-7.129309317258721E-2</v>
      </c>
      <c r="AT66">
        <f t="shared" si="27"/>
        <v>-4.6578154206094999E-2</v>
      </c>
      <c r="AU66">
        <f t="shared" si="23"/>
        <v>-0.11787124737927708</v>
      </c>
      <c r="AW66">
        <v>63</v>
      </c>
      <c r="AX66">
        <f>IF(Z66&gt;0, (R66*SUMPRODUCT(K66:$K$98, X66:$X$98)-K66*$AZ$3)/Z66, 0)</f>
        <v>-2.9812440200275988E+18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0.86550461000000001</v>
      </c>
      <c r="Q67" s="4">
        <f t="shared" si="21"/>
        <v>50</v>
      </c>
      <c r="R67">
        <f t="shared" ref="R67:R69" si="28">$C$6</f>
        <v>500000</v>
      </c>
      <c r="S67">
        <f t="shared" ref="S67:S69" si="29">AX67</f>
        <v>-2.1380912320382214E+19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-292.89185734875247</v>
      </c>
      <c r="AC67">
        <f t="shared" ref="AC67:AC69" si="30">S67*Z67</f>
        <v>-261.51058691852944</v>
      </c>
      <c r="AE67">
        <f t="shared" ref="AE67:AE69" si="31">$Z67*O67</f>
        <v>0</v>
      </c>
      <c r="AF67">
        <f t="shared" si="24"/>
        <v>0</v>
      </c>
      <c r="AG67">
        <f t="shared" si="24"/>
        <v>-6.1155151613720893E-16</v>
      </c>
      <c r="AH67">
        <f t="shared" ref="AH67:AH69" si="32">-X67*R67</f>
        <v>-4.2515683228852371E-11</v>
      </c>
      <c r="AI67">
        <f t="shared" ref="AI67:AI69" si="33">SUM(AE67:AH67)</f>
        <v>-4.2516294780368509E-11</v>
      </c>
      <c r="AJ67">
        <f t="shared" ref="AJ67:AJ69" si="34">AB67-AC67</f>
        <v>-31.381270430223026</v>
      </c>
      <c r="AK67">
        <f t="shared" si="22"/>
        <v>-20.502430014412674</v>
      </c>
      <c r="AL67">
        <f t="shared" si="26"/>
        <v>-51.883700444678212</v>
      </c>
      <c r="AN67">
        <f t="shared" si="27"/>
        <v>0</v>
      </c>
      <c r="AO67">
        <f t="shared" si="27"/>
        <v>0</v>
      </c>
      <c r="AP67">
        <f t="shared" si="27"/>
        <v>-1.1075770243342973E-18</v>
      </c>
      <c r="AQ67">
        <f t="shared" si="27"/>
        <v>-7.6999880918595944E-14</v>
      </c>
      <c r="AR67">
        <f t="shared" si="27"/>
        <v>-7.7000988495620278E-14</v>
      </c>
      <c r="AS67">
        <f t="shared" si="27"/>
        <v>-5.6834417388866548E-2</v>
      </c>
      <c r="AT67">
        <f t="shared" si="27"/>
        <v>-3.7131819360726681E-2</v>
      </c>
      <c r="AU67">
        <f t="shared" si="23"/>
        <v>-9.3966236749670223E-2</v>
      </c>
      <c r="AW67">
        <v>64</v>
      </c>
      <c r="AX67">
        <f>IF(Z67&gt;0, (R67*SUMPRODUCT(K67:$K$98, X67:$X$98)-K67*$AZ$3)/Z67, 0)</f>
        <v>-2.1380912320382214E+19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1.6170478387293595E-3</v>
      </c>
      <c r="L68" s="2">
        <v>65</v>
      </c>
      <c r="M68" s="6">
        <v>0.88304594599999997</v>
      </c>
      <c r="Q68" s="4">
        <f t="shared" si="21"/>
        <v>50</v>
      </c>
      <c r="R68">
        <f t="shared" si="28"/>
        <v>500000</v>
      </c>
      <c r="S68">
        <f t="shared" si="29"/>
        <v>-1.7848879562859338E+20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-261.51058691852944</v>
      </c>
      <c r="AC68">
        <f t="shared" si="30"/>
        <v>-233.49159546297281</v>
      </c>
      <c r="AE68">
        <f t="shared" si="31"/>
        <v>0</v>
      </c>
      <c r="AF68">
        <f t="shared" si="24"/>
        <v>0</v>
      </c>
      <c r="AG68">
        <f t="shared" si="24"/>
        <v>-6.5407913880720963E-17</v>
      </c>
      <c r="AH68">
        <f t="shared" si="32"/>
        <v>-5.4002808709511587E-12</v>
      </c>
      <c r="AI68">
        <f t="shared" si="33"/>
        <v>-5.4003462788650394E-12</v>
      </c>
      <c r="AJ68">
        <f t="shared" si="34"/>
        <v>-28.01899145555663</v>
      </c>
      <c r="AK68">
        <f t="shared" si="22"/>
        <v>-18.305741084297061</v>
      </c>
      <c r="AL68">
        <f t="shared" si="26"/>
        <v>-46.324732539859092</v>
      </c>
      <c r="AN68">
        <f t="shared" si="27"/>
        <v>0</v>
      </c>
      <c r="AO68">
        <f t="shared" si="27"/>
        <v>0</v>
      </c>
      <c r="AP68">
        <f t="shared" si="27"/>
        <v>-1.057677257766159E-19</v>
      </c>
      <c r="AQ68">
        <f t="shared" si="27"/>
        <v>-8.7325125109030753E-15</v>
      </c>
      <c r="AR68">
        <f t="shared" si="27"/>
        <v>-8.7326182786288507E-15</v>
      </c>
      <c r="AS68">
        <f t="shared" si="27"/>
        <v>-4.5308049576584242E-2</v>
      </c>
      <c r="AT68">
        <f t="shared" si="27"/>
        <v>-2.9601259056701804E-2</v>
      </c>
      <c r="AU68">
        <f t="shared" si="23"/>
        <v>-7.4909308633294786E-2</v>
      </c>
      <c r="AW68">
        <v>65</v>
      </c>
      <c r="AX68">
        <f>IF(Z68&gt;0, (R68*SUMPRODUCT(K68:$K$98, X68:$X$98)-K68*$AZ$3)/Z68, 0)</f>
        <v>-1.7848879562859338E+20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1.4437927131512138E-3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500000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-233.49159546297281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-6.540791388072096E-13</v>
      </c>
      <c r="AI69">
        <f t="shared" si="33"/>
        <v>-6.540791388072096E-13</v>
      </c>
      <c r="AJ69">
        <f t="shared" si="34"/>
        <v>-233.49159546297281</v>
      </c>
      <c r="AK69">
        <f t="shared" si="22"/>
        <v>-16.344411682408097</v>
      </c>
      <c r="AL69">
        <f t="shared" si="26"/>
        <v>-249.83600714538156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-9.4435469443407059E-16</v>
      </c>
      <c r="AR69">
        <f t="shared" si="27"/>
        <v>-9.4435469443407059E-16</v>
      </c>
      <c r="AS69">
        <f t="shared" si="27"/>
        <v>-0.33711346411149118</v>
      </c>
      <c r="AT69">
        <f t="shared" si="27"/>
        <v>-2.359794248780438E-2</v>
      </c>
      <c r="AU69">
        <f t="shared" si="23"/>
        <v>-0.36071140659929646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7">SUM(AN3:AN69)</f>
        <v>304362.33947239246</v>
      </c>
      <c r="AO71" s="8">
        <f t="shared" si="47"/>
        <v>-30436.233947239249</v>
      </c>
      <c r="AP71" s="8">
        <f t="shared" si="47"/>
        <v>-2881.9535222328136</v>
      </c>
      <c r="AQ71" s="8">
        <f t="shared" si="47"/>
        <v>-144393.74635103263</v>
      </c>
      <c r="AR71" s="8">
        <f t="shared" si="47"/>
        <v>126650.40565188772</v>
      </c>
      <c r="AS71" s="8">
        <f t="shared" si="47"/>
        <v>-7680.1630364351322</v>
      </c>
      <c r="AT71" s="8">
        <f t="shared" si="47"/>
        <v>1072.5923497841127</v>
      </c>
      <c r="AU71" s="8">
        <f t="shared" si="47"/>
        <v>120042.83496523673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26314-584A-4D82-9D4E-5FE42993BAD6}">
  <dimension ref="A1:AZ100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67847.560508128736</v>
      </c>
      <c r="K3">
        <v>1</v>
      </c>
      <c r="L3" s="2">
        <v>0</v>
      </c>
      <c r="O3">
        <f>$C$3</f>
        <v>67847.560508128736</v>
      </c>
      <c r="P3">
        <f>O3*C5</f>
        <v>6784.7560508128736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67847.560508128736</v>
      </c>
      <c r="AF3">
        <f t="shared" ref="AF3:AG34" si="4">-$Z3*P3</f>
        <v>-6784.7560508128736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58542.896253315863</v>
      </c>
      <c r="AJ3">
        <f t="shared" ref="AJ3:AJ66" si="7">AB3-AC3</f>
        <v>0</v>
      </c>
      <c r="AL3">
        <f t="shared" ref="AL3:AL34" si="8">SUM(AI3:AK3)</f>
        <v>58542.896253315863</v>
      </c>
      <c r="AN3">
        <f t="shared" ref="AN3:AU34" si="9">AE3*$K3</f>
        <v>67847.560508128736</v>
      </c>
      <c r="AO3">
        <f t="shared" si="9"/>
        <v>-6784.7560508128736</v>
      </c>
      <c r="AP3">
        <f t="shared" si="9"/>
        <v>-2519.9082039999998</v>
      </c>
      <c r="AQ3">
        <f t="shared" si="9"/>
        <v>0</v>
      </c>
      <c r="AR3">
        <f t="shared" si="9"/>
        <v>58542.896253315863</v>
      </c>
      <c r="AS3">
        <f t="shared" si="9"/>
        <v>0</v>
      </c>
      <c r="AT3">
        <f t="shared" si="9"/>
        <v>0</v>
      </c>
      <c r="AU3">
        <f t="shared" si="9"/>
        <v>58542.896253315863</v>
      </c>
      <c r="AW3">
        <v>0</v>
      </c>
      <c r="AX3">
        <f>IF(Z3&gt;0, (R3*SUMPRODUCT(K3:$K$98, X3:$X$98)-K3*$AZ$3)/Z3, 0)</f>
        <v>0</v>
      </c>
      <c r="AZ3">
        <f>C6*SUMPRODUCT(X4:X98, K4:K98)/1</f>
        <v>34893.367258399339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1.784809E-3</v>
      </c>
      <c r="R4">
        <f t="shared" si="0"/>
        <v>1000000</v>
      </c>
      <c r="S4">
        <f t="shared" si="1"/>
        <v>2368.4595681227588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2340.5477244882095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-1784.809</v>
      </c>
      <c r="AI4">
        <f t="shared" si="6"/>
        <v>-1784.809</v>
      </c>
      <c r="AJ4">
        <f t="shared" si="7"/>
        <v>-2340.5477244882095</v>
      </c>
      <c r="AK4">
        <f>G4*SUM(AB4, AE4:AF4)</f>
        <v>0</v>
      </c>
      <c r="AL4">
        <f t="shared" si="8"/>
        <v>-4125.3567244882097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-1665.0890941319153</v>
      </c>
      <c r="AR4">
        <f t="shared" si="9"/>
        <v>-1665.0890941319153</v>
      </c>
      <c r="AS4">
        <f t="shared" si="9"/>
        <v>-2183.5504473255055</v>
      </c>
      <c r="AT4">
        <f t="shared" si="9"/>
        <v>0</v>
      </c>
      <c r="AU4">
        <f t="shared" si="9"/>
        <v>-3848.6395414574208</v>
      </c>
      <c r="AW4">
        <v>1</v>
      </c>
      <c r="AX4">
        <f>IF(Z4&gt;0, (R4*SUMPRODUCT(K4:$K$98, X4:$X$98)-K4*$AZ$3)/Z4, 0)</f>
        <v>2368.4595681227588</v>
      </c>
    </row>
    <row r="5" spans="1:52" x14ac:dyDescent="0.25">
      <c r="C5" s="2">
        <f>'S.26.04.A'!C5</f>
        <v>0.1</v>
      </c>
      <c r="E5">
        <v>2005</v>
      </c>
      <c r="F5" s="5">
        <v>3.6400000000000002E-2</v>
      </c>
      <c r="G5" s="5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1.7924099999999999E-3</v>
      </c>
      <c r="Q5" s="4">
        <f t="shared" ref="Q5:Q68" si="21">$C$8</f>
        <v>50</v>
      </c>
      <c r="R5">
        <f t="shared" si="0"/>
        <v>1000000</v>
      </c>
      <c r="S5">
        <f t="shared" si="1"/>
        <v>3472.0590377827175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2340.5477244882095</v>
      </c>
      <c r="AC5">
        <f t="shared" si="2"/>
        <v>3390.6800580244053</v>
      </c>
      <c r="AE5">
        <f t="shared" si="3"/>
        <v>0</v>
      </c>
      <c r="AF5">
        <f t="shared" si="4"/>
        <v>0</v>
      </c>
      <c r="AG5">
        <f t="shared" si="4"/>
        <v>-48.828087614974983</v>
      </c>
      <c r="AH5">
        <f t="shared" si="5"/>
        <v>-1771.28679050031</v>
      </c>
      <c r="AI5">
        <f t="shared" si="6"/>
        <v>-1820.1148781152849</v>
      </c>
      <c r="AJ5">
        <f t="shared" si="7"/>
        <v>-1050.1323335361958</v>
      </c>
      <c r="AK5">
        <f>G5*SUM(AB5, AE5:AF5)</f>
        <v>95.962456704016589</v>
      </c>
      <c r="AL5">
        <f t="shared" si="8"/>
        <v>-2774.2847549474645</v>
      </c>
      <c r="AN5">
        <f t="shared" si="9"/>
        <v>0</v>
      </c>
      <c r="AO5">
        <f t="shared" si="9"/>
        <v>0</v>
      </c>
      <c r="AP5">
        <f t="shared" si="9"/>
        <v>-41.753289207172912</v>
      </c>
      <c r="AQ5">
        <f t="shared" si="9"/>
        <v>-1514.641536153933</v>
      </c>
      <c r="AR5">
        <f t="shared" si="9"/>
        <v>-1556.3948253611059</v>
      </c>
      <c r="AS5">
        <f t="shared" si="9"/>
        <v>-897.97657802377171</v>
      </c>
      <c r="AT5">
        <f t="shared" si="9"/>
        <v>82.058266123140001</v>
      </c>
      <c r="AU5">
        <f t="shared" si="9"/>
        <v>-2372.3131372617377</v>
      </c>
      <c r="AW5">
        <v>2</v>
      </c>
      <c r="AX5">
        <f>IF(Z5&gt;0, (R5*SUMPRODUCT(K5:$K$98, X5:$X$98)-K5*$AZ$3)/Z5, 0)</f>
        <v>3472.0590377827175</v>
      </c>
    </row>
    <row r="6" spans="1:52" x14ac:dyDescent="0.25">
      <c r="A6" t="s">
        <v>16</v>
      </c>
      <c r="C6" s="2">
        <v>1000000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1.8014369999999999E-3</v>
      </c>
      <c r="Q6" s="4">
        <f t="shared" si="21"/>
        <v>50</v>
      </c>
      <c r="R6">
        <f t="shared" si="0"/>
        <v>1000000</v>
      </c>
      <c r="S6">
        <f t="shared" si="1"/>
        <v>4970.3208881840083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3390.6800580244053</v>
      </c>
      <c r="AC6">
        <f t="shared" si="2"/>
        <v>4796.5431628514016</v>
      </c>
      <c r="AE6">
        <f t="shared" si="3"/>
        <v>0</v>
      </c>
      <c r="AF6">
        <f t="shared" si="4"/>
        <v>0</v>
      </c>
      <c r="AG6">
        <f t="shared" si="4"/>
        <v>-48.251846015156381</v>
      </c>
      <c r="AH6">
        <f t="shared" si="5"/>
        <v>-1759.2144733771538</v>
      </c>
      <c r="AI6">
        <f t="shared" si="6"/>
        <v>-1807.4663193923102</v>
      </c>
      <c r="AJ6">
        <f t="shared" si="7"/>
        <v>-1405.8631048269963</v>
      </c>
      <c r="AK6">
        <f>G6*SUM(AB6, AE6:AF6)</f>
        <v>198.35478339442773</v>
      </c>
      <c r="AL6">
        <f t="shared" si="8"/>
        <v>-3014.9746408248789</v>
      </c>
      <c r="AN6">
        <f t="shared" si="9"/>
        <v>0</v>
      </c>
      <c r="AO6">
        <f t="shared" si="9"/>
        <v>0</v>
      </c>
      <c r="AP6">
        <f t="shared" si="9"/>
        <v>-37.221957956744859</v>
      </c>
      <c r="AQ6">
        <f t="shared" si="9"/>
        <v>-1357.0756887596201</v>
      </c>
      <c r="AR6">
        <f t="shared" si="9"/>
        <v>-1394.2976467163649</v>
      </c>
      <c r="AS6">
        <f t="shared" si="9"/>
        <v>-1084.4968991315318</v>
      </c>
      <c r="AT6">
        <f t="shared" si="9"/>
        <v>153.01286930467907</v>
      </c>
      <c r="AU6">
        <f t="shared" si="9"/>
        <v>-2325.7816765432176</v>
      </c>
      <c r="AW6">
        <v>3</v>
      </c>
      <c r="AX6">
        <f>IF(Z6&gt;0, (R6*SUMPRODUCT(K6:$K$98, X6:$X$98)-K6*$AZ$3)/Z6, 0)</f>
        <v>4970.3208881840083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1.8114139999999999E-3</v>
      </c>
      <c r="Q7" s="4">
        <f t="shared" si="21"/>
        <v>50</v>
      </c>
      <c r="R7">
        <f t="shared" si="0"/>
        <v>1000000</v>
      </c>
      <c r="S7">
        <f t="shared" si="1"/>
        <v>6151.6379471141872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4796.5431628514016</v>
      </c>
      <c r="AC7">
        <f t="shared" si="2"/>
        <v>5866.4385981091182</v>
      </c>
      <c r="AE7">
        <f t="shared" si="3"/>
        <v>0</v>
      </c>
      <c r="AF7">
        <f t="shared" si="4"/>
        <v>0</v>
      </c>
      <c r="AG7">
        <f t="shared" si="4"/>
        <v>-47.681923485607115</v>
      </c>
      <c r="AH7">
        <f t="shared" si="5"/>
        <v>-1748.0813879539696</v>
      </c>
      <c r="AI7">
        <f t="shared" si="6"/>
        <v>-1795.7633114395767</v>
      </c>
      <c r="AJ7">
        <f t="shared" si="7"/>
        <v>-1069.8954352577166</v>
      </c>
      <c r="AK7">
        <f>G7*SUM(AB7, AE7:AF7)</f>
        <v>235.5102692960038</v>
      </c>
      <c r="AL7">
        <f t="shared" si="8"/>
        <v>-2630.1484774012897</v>
      </c>
      <c r="AN7">
        <f t="shared" si="9"/>
        <v>0</v>
      </c>
      <c r="AO7">
        <f t="shared" si="9"/>
        <v>0</v>
      </c>
      <c r="AP7">
        <f t="shared" si="9"/>
        <v>-33.465848422734197</v>
      </c>
      <c r="AQ7">
        <f t="shared" si="9"/>
        <v>-1226.9015694706404</v>
      </c>
      <c r="AR7">
        <f t="shared" si="9"/>
        <v>-1260.3674178933745</v>
      </c>
      <c r="AS7">
        <f t="shared" si="9"/>
        <v>-750.91262782882006</v>
      </c>
      <c r="AT7">
        <f t="shared" si="9"/>
        <v>165.29431696765414</v>
      </c>
      <c r="AU7">
        <f t="shared" si="9"/>
        <v>-1845.9857287545408</v>
      </c>
      <c r="AW7">
        <v>4</v>
      </c>
      <c r="AX7">
        <f>IF(Z7&gt;0, (R7*SUMPRODUCT(K7:$K$98, X7:$X$98)-K7*$AZ$3)/Z7, 0)</f>
        <v>6151.6379471141872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1.8237660000000001E-3</v>
      </c>
      <c r="Q8" s="4">
        <f t="shared" si="21"/>
        <v>50</v>
      </c>
      <c r="R8">
        <f t="shared" si="0"/>
        <v>1000000</v>
      </c>
      <c r="S8">
        <f t="shared" si="1"/>
        <v>6652.9240672120159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5866.4385981091182</v>
      </c>
      <c r="AC8">
        <f t="shared" si="2"/>
        <v>6269.4686284991512</v>
      </c>
      <c r="AE8">
        <f t="shared" si="3"/>
        <v>0</v>
      </c>
      <c r="AF8">
        <f t="shared" si="4"/>
        <v>0</v>
      </c>
      <c r="AG8">
        <f t="shared" si="4"/>
        <v>-47.118143579883395</v>
      </c>
      <c r="AH8">
        <f t="shared" si="5"/>
        <v>-1739.2134173530351</v>
      </c>
      <c r="AI8">
        <f t="shared" si="6"/>
        <v>-1786.3315609329184</v>
      </c>
      <c r="AJ8">
        <f t="shared" si="7"/>
        <v>-403.03003039003306</v>
      </c>
      <c r="AK8">
        <f>G8*SUM(AB8, AE8:AF8)</f>
        <v>124.95514213972422</v>
      </c>
      <c r="AL8">
        <f t="shared" si="8"/>
        <v>-2064.4064491832273</v>
      </c>
      <c r="AN8">
        <f t="shared" si="9"/>
        <v>0</v>
      </c>
      <c r="AO8">
        <f t="shared" si="9"/>
        <v>0</v>
      </c>
      <c r="AP8">
        <f t="shared" si="9"/>
        <v>-30.869183293188016</v>
      </c>
      <c r="AQ8">
        <f t="shared" si="9"/>
        <v>-1139.4357605626112</v>
      </c>
      <c r="AR8">
        <f t="shared" si="9"/>
        <v>-1170.3049438557991</v>
      </c>
      <c r="AS8">
        <f t="shared" si="9"/>
        <v>-264.04282799632011</v>
      </c>
      <c r="AT8">
        <f t="shared" si="9"/>
        <v>81.863649394377404</v>
      </c>
      <c r="AU8">
        <f t="shared" si="9"/>
        <v>-1352.4841224577419</v>
      </c>
      <c r="AW8">
        <v>5</v>
      </c>
      <c r="AX8">
        <f>IF(Z8&gt;0, (R8*SUMPRODUCT(K8:$K$98, X8:$X$98)-K8*$AZ$3)/Z8, 0)</f>
        <v>6652.9240672120159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1.843244E-3</v>
      </c>
      <c r="Q9" s="4">
        <f t="shared" si="21"/>
        <v>50</v>
      </c>
      <c r="R9">
        <f t="shared" si="0"/>
        <v>1000000</v>
      </c>
      <c r="S9">
        <f t="shared" si="1"/>
        <v>6808.6880217329235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6269.4686284991512</v>
      </c>
      <c r="AC9">
        <f t="shared" si="2"/>
        <v>6340.2655248580049</v>
      </c>
      <c r="AE9">
        <f t="shared" si="3"/>
        <v>0</v>
      </c>
      <c r="AF9">
        <f t="shared" si="4"/>
        <v>0</v>
      </c>
      <c r="AG9">
        <f t="shared" si="4"/>
        <v>-46.560111908639797</v>
      </c>
      <c r="AH9">
        <f t="shared" si="5"/>
        <v>-1737.0047088951717</v>
      </c>
      <c r="AI9">
        <f t="shared" si="6"/>
        <v>-1783.5648208038115</v>
      </c>
      <c r="AJ9">
        <f t="shared" si="7"/>
        <v>-70.796896358853701</v>
      </c>
      <c r="AK9">
        <f t="shared" ref="AK9:AK72" si="22">G9*SUM(AB9:AB9, AE9:AF9)</f>
        <v>36.989864908144995</v>
      </c>
      <c r="AL9">
        <f t="shared" si="8"/>
        <v>-1817.3718522545203</v>
      </c>
      <c r="AN9">
        <f t="shared" si="9"/>
        <v>0</v>
      </c>
      <c r="AO9">
        <f t="shared" si="9"/>
        <v>0</v>
      </c>
      <c r="AP9">
        <f t="shared" si="9"/>
        <v>-28.888712968430781</v>
      </c>
      <c r="AQ9">
        <f t="shared" si="9"/>
        <v>-1077.7429091783131</v>
      </c>
      <c r="AR9">
        <f t="shared" si="9"/>
        <v>-1106.6316221467439</v>
      </c>
      <c r="AS9">
        <f t="shared" si="9"/>
        <v>-43.926681748098403</v>
      </c>
      <c r="AT9">
        <f t="shared" si="9"/>
        <v>22.950752183955579</v>
      </c>
      <c r="AU9">
        <f t="shared" si="9"/>
        <v>-1127.6075517108868</v>
      </c>
      <c r="AW9">
        <v>6</v>
      </c>
      <c r="AX9">
        <f>IF(Z9&gt;0, (R9*SUMPRODUCT(K9:$K$98, X9:$X$98)-K9*$AZ$3)/Z9, 0)</f>
        <v>6808.6880217329235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1.8660479999999999E-3</v>
      </c>
      <c r="Q10" s="4">
        <f t="shared" si="21"/>
        <v>50</v>
      </c>
      <c r="R10">
        <f t="shared" si="0"/>
        <v>1000000</v>
      </c>
      <c r="S10">
        <f t="shared" si="1"/>
        <v>6926.7559750104874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6340.2655248580049</v>
      </c>
      <c r="AC10">
        <f t="shared" si="2"/>
        <v>6373.6721578193683</v>
      </c>
      <c r="AE10">
        <f t="shared" si="3"/>
        <v>0</v>
      </c>
      <c r="AF10">
        <f t="shared" si="4"/>
        <v>0</v>
      </c>
      <c r="AG10">
        <f t="shared" si="4"/>
        <v>-46.007627385846504</v>
      </c>
      <c r="AH10">
        <f t="shared" si="5"/>
        <v>-1737.6680741378696</v>
      </c>
      <c r="AI10">
        <f t="shared" si="6"/>
        <v>-1783.675701523716</v>
      </c>
      <c r="AJ10">
        <f t="shared" si="7"/>
        <v>-33.406632961363357</v>
      </c>
      <c r="AK10">
        <f t="shared" si="22"/>
        <v>25.995088651917822</v>
      </c>
      <c r="AL10">
        <f t="shared" si="8"/>
        <v>-1791.0872458331617</v>
      </c>
      <c r="AN10">
        <f t="shared" si="9"/>
        <v>0</v>
      </c>
      <c r="AO10">
        <f t="shared" si="9"/>
        <v>0</v>
      </c>
      <c r="AP10">
        <f t="shared" si="9"/>
        <v>-27.080844430024815</v>
      </c>
      <c r="AQ10">
        <f t="shared" si="9"/>
        <v>-1022.8199422695062</v>
      </c>
      <c r="AR10">
        <f t="shared" si="9"/>
        <v>-1049.900786699531</v>
      </c>
      <c r="AS10">
        <f t="shared" si="9"/>
        <v>-19.663692338890968</v>
      </c>
      <c r="AT10">
        <f t="shared" si="9"/>
        <v>15.301135740458866</v>
      </c>
      <c r="AU10">
        <f t="shared" si="9"/>
        <v>-1054.263343297963</v>
      </c>
      <c r="AW10">
        <v>7</v>
      </c>
      <c r="AX10">
        <f>IF(Z10&gt;0, (R10*SUMPRODUCT(K10:$K$98, X10:$X$98)-K10*$AZ$3)/Z10, 0)</f>
        <v>6926.7559750104874</v>
      </c>
    </row>
    <row r="11" spans="1:52" x14ac:dyDescent="0.25">
      <c r="A11" t="s">
        <v>33</v>
      </c>
      <c r="C11" s="12">
        <f>AU100</f>
        <v>19623.831032030314</v>
      </c>
      <c r="E11">
        <v>2011</v>
      </c>
      <c r="F11" s="5">
        <v>1.5E-3</v>
      </c>
      <c r="G11" s="5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1.8888519999999999E-3</v>
      </c>
      <c r="Q11" s="4">
        <f t="shared" si="21"/>
        <v>50</v>
      </c>
      <c r="R11">
        <f t="shared" si="0"/>
        <v>1000000</v>
      </c>
      <c r="S11">
        <f t="shared" si="1"/>
        <v>7009.9076403186409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6373.6721578193683</v>
      </c>
      <c r="AC11">
        <f t="shared" si="2"/>
        <v>6373.4990870984329</v>
      </c>
      <c r="AE11">
        <f t="shared" si="3"/>
        <v>0</v>
      </c>
      <c r="AF11">
        <f t="shared" si="4"/>
        <v>0</v>
      </c>
      <c r="AG11">
        <f t="shared" si="4"/>
        <v>-45.460649512985029</v>
      </c>
      <c r="AH11">
        <f t="shared" si="5"/>
        <v>-1738.0319800602188</v>
      </c>
      <c r="AI11">
        <f t="shared" si="6"/>
        <v>-1783.4926295732039</v>
      </c>
      <c r="AJ11">
        <f t="shared" si="7"/>
        <v>0.1730707209353568</v>
      </c>
      <c r="AK11">
        <f t="shared" si="22"/>
        <v>15.296813178766483</v>
      </c>
      <c r="AL11">
        <f t="shared" si="8"/>
        <v>-1768.022745673502</v>
      </c>
      <c r="AN11">
        <f t="shared" si="9"/>
        <v>0</v>
      </c>
      <c r="AO11">
        <f t="shared" si="9"/>
        <v>0</v>
      </c>
      <c r="AP11">
        <f t="shared" si="9"/>
        <v>-25.426533902091627</v>
      </c>
      <c r="AQ11">
        <f t="shared" si="9"/>
        <v>-972.09629728888694</v>
      </c>
      <c r="AR11">
        <f t="shared" si="9"/>
        <v>-997.52283119097865</v>
      </c>
      <c r="AS11">
        <f t="shared" si="9"/>
        <v>9.6799948977089267E-2</v>
      </c>
      <c r="AT11">
        <f t="shared" si="9"/>
        <v>8.5556397246980094</v>
      </c>
      <c r="AU11">
        <f t="shared" si="9"/>
        <v>-988.87039151730357</v>
      </c>
      <c r="AW11">
        <v>8</v>
      </c>
      <c r="AX11">
        <f>IF(Z11&gt;0, (R11*SUMPRODUCT(K11:$K$98, X11:$X$98)-K11*$AZ$3)/Z11, 0)</f>
        <v>7009.9076403186409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1.917357E-3</v>
      </c>
      <c r="Q12" s="4">
        <f t="shared" si="21"/>
        <v>50</v>
      </c>
      <c r="R12">
        <f t="shared" si="0"/>
        <v>1000000</v>
      </c>
      <c r="S12">
        <f t="shared" si="1"/>
        <v>7092.0835546357575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6373.4990870984329</v>
      </c>
      <c r="AC12">
        <f t="shared" si="2"/>
        <v>6371.3688217220224</v>
      </c>
      <c r="AE12">
        <f t="shared" si="3"/>
        <v>0</v>
      </c>
      <c r="AF12">
        <f t="shared" si="4"/>
        <v>0</v>
      </c>
      <c r="AG12">
        <f t="shared" si="4"/>
        <v>-44.918878723286909</v>
      </c>
      <c r="AH12">
        <f t="shared" si="5"/>
        <v>-1743.2858913653688</v>
      </c>
      <c r="AI12">
        <f t="shared" si="6"/>
        <v>-1788.2047700886558</v>
      </c>
      <c r="AJ12">
        <f t="shared" si="7"/>
        <v>2.1302653764105344</v>
      </c>
      <c r="AK12">
        <f t="shared" si="22"/>
        <v>14.659047900326396</v>
      </c>
      <c r="AL12">
        <f t="shared" si="8"/>
        <v>-1771.4154568119188</v>
      </c>
      <c r="AN12">
        <f t="shared" si="9"/>
        <v>0</v>
      </c>
      <c r="AO12">
        <f t="shared" si="9"/>
        <v>0</v>
      </c>
      <c r="AP12">
        <f t="shared" si="9"/>
        <v>-23.874861560684021</v>
      </c>
      <c r="AQ12">
        <f t="shared" si="9"/>
        <v>-926.57498361517992</v>
      </c>
      <c r="AR12">
        <f t="shared" si="9"/>
        <v>-950.44984517586397</v>
      </c>
      <c r="AS12">
        <f t="shared" si="9"/>
        <v>1.1322586937806427</v>
      </c>
      <c r="AT12">
        <f t="shared" si="9"/>
        <v>7.7914397950073928</v>
      </c>
      <c r="AU12">
        <f t="shared" si="9"/>
        <v>-941.52614668707599</v>
      </c>
      <c r="AW12">
        <v>9</v>
      </c>
      <c r="AX12">
        <f>IF(Z12&gt;0, (R12*SUMPRODUCT(K12:$K$98, X12:$X$98)-K12*$AZ$3)/Z12, 0)</f>
        <v>7092.0835546357575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1.947287E-3</v>
      </c>
      <c r="Q13" s="4">
        <f t="shared" si="21"/>
        <v>50</v>
      </c>
      <c r="R13">
        <f t="shared" si="0"/>
        <v>1000000</v>
      </c>
      <c r="S13">
        <f t="shared" si="1"/>
        <v>7166.750495723405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6371.3688217220224</v>
      </c>
      <c r="AC13">
        <f t="shared" si="2"/>
        <v>6361.5259419289141</v>
      </c>
      <c r="AE13">
        <f t="shared" si="3"/>
        <v>0</v>
      </c>
      <c r="AF13">
        <f t="shared" si="4"/>
        <v>0</v>
      </c>
      <c r="AG13">
        <f t="shared" si="4"/>
        <v>-44.38221998746161</v>
      </c>
      <c r="AH13">
        <f t="shared" si="5"/>
        <v>-1749.3989718486639</v>
      </c>
      <c r="AI13">
        <f t="shared" si="6"/>
        <v>-1793.7811918361256</v>
      </c>
      <c r="AJ13">
        <f t="shared" si="7"/>
        <v>9.8428797931082954</v>
      </c>
      <c r="AK13">
        <f t="shared" si="22"/>
        <v>12.742737643444045</v>
      </c>
      <c r="AL13">
        <f t="shared" si="8"/>
        <v>-1771.1955743995732</v>
      </c>
      <c r="AN13">
        <f t="shared" si="9"/>
        <v>0</v>
      </c>
      <c r="AO13">
        <f t="shared" si="9"/>
        <v>0</v>
      </c>
      <c r="AP13">
        <f t="shared" si="9"/>
        <v>-22.423594807541122</v>
      </c>
      <c r="AQ13">
        <f t="shared" si="9"/>
        <v>-883.86326129124905</v>
      </c>
      <c r="AR13">
        <f t="shared" si="9"/>
        <v>-906.28685609879017</v>
      </c>
      <c r="AS13">
        <f t="shared" si="9"/>
        <v>4.9729992840003954</v>
      </c>
      <c r="AT13">
        <f t="shared" si="9"/>
        <v>6.4381183666818451</v>
      </c>
      <c r="AU13">
        <f t="shared" si="9"/>
        <v>-894.87573844810788</v>
      </c>
      <c r="AW13">
        <v>10</v>
      </c>
      <c r="AX13">
        <f>IF(Z13&gt;0, (R13*SUMPRODUCT(K13:$K$98, X13:$X$98)-K13*$AZ$3)/Z13, 0)</f>
        <v>7166.750495723405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1.9819680000000002E-3</v>
      </c>
      <c r="Q14" s="4">
        <f t="shared" si="21"/>
        <v>50</v>
      </c>
      <c r="R14">
        <f t="shared" si="0"/>
        <v>1000000</v>
      </c>
      <c r="S14">
        <f t="shared" si="1"/>
        <v>7235.840054959006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6361.5259419289141</v>
      </c>
      <c r="AC14">
        <f t="shared" si="2"/>
        <v>6345.8944843218851</v>
      </c>
      <c r="AE14">
        <f t="shared" si="3"/>
        <v>0</v>
      </c>
      <c r="AF14">
        <f t="shared" si="4"/>
        <v>0</v>
      </c>
      <c r="AG14">
        <f t="shared" si="4"/>
        <v>-43.85043364780288</v>
      </c>
      <c r="AH14">
        <f t="shared" si="5"/>
        <v>-1759.2827956821864</v>
      </c>
      <c r="AI14">
        <f t="shared" si="6"/>
        <v>-1803.1332293299893</v>
      </c>
      <c r="AJ14">
        <f t="shared" si="7"/>
        <v>15.631457607029006</v>
      </c>
      <c r="AK14">
        <f t="shared" si="22"/>
        <v>11.450746695472045</v>
      </c>
      <c r="AL14">
        <f t="shared" si="8"/>
        <v>-1776.0510250274883</v>
      </c>
      <c r="AN14">
        <f t="shared" si="9"/>
        <v>0</v>
      </c>
      <c r="AO14">
        <f t="shared" si="9"/>
        <v>0</v>
      </c>
      <c r="AP14">
        <f t="shared" si="9"/>
        <v>-21.063810621897886</v>
      </c>
      <c r="AQ14">
        <f t="shared" si="9"/>
        <v>-845.08171427101468</v>
      </c>
      <c r="AR14">
        <f t="shared" si="9"/>
        <v>-866.14552489291259</v>
      </c>
      <c r="AS14">
        <f t="shared" si="9"/>
        <v>7.5086614974714507</v>
      </c>
      <c r="AT14">
        <f t="shared" si="9"/>
        <v>5.500432716583437</v>
      </c>
      <c r="AU14">
        <f t="shared" si="9"/>
        <v>-853.13643067885778</v>
      </c>
      <c r="AW14">
        <v>11</v>
      </c>
      <c r="AX14">
        <f>IF(Z14&gt;0, (R14*SUMPRODUCT(K14:$K$98, X14:$X$98)-K14*$AZ$3)/Z14, 0)</f>
        <v>7235.840054959006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2.0299509999999999E-3</v>
      </c>
      <c r="Q15" s="4">
        <f t="shared" si="21"/>
        <v>50</v>
      </c>
      <c r="R15">
        <f t="shared" si="0"/>
        <v>1000000</v>
      </c>
      <c r="S15">
        <f t="shared" si="1"/>
        <v>7341.4453108118314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6345.8944843218851</v>
      </c>
      <c r="AC15">
        <f t="shared" si="2"/>
        <v>6361.0562352499419</v>
      </c>
      <c r="AE15">
        <f t="shared" si="3"/>
        <v>0</v>
      </c>
      <c r="AF15">
        <f t="shared" si="4"/>
        <v>0</v>
      </c>
      <c r="AG15">
        <f t="shared" si="4"/>
        <v>-43.322915079691057</v>
      </c>
      <c r="AH15">
        <f t="shared" si="5"/>
        <v>-1780.2846326758222</v>
      </c>
      <c r="AI15">
        <f t="shared" si="6"/>
        <v>-1823.6075477555132</v>
      </c>
      <c r="AJ15">
        <f t="shared" si="7"/>
        <v>-15.16175092805679</v>
      </c>
      <c r="AK15">
        <f t="shared" si="22"/>
        <v>26.018167385719732</v>
      </c>
      <c r="AL15">
        <f t="shared" si="8"/>
        <v>-1812.7511312978502</v>
      </c>
      <c r="AN15">
        <f t="shared" si="9"/>
        <v>0</v>
      </c>
      <c r="AO15">
        <f t="shared" si="9"/>
        <v>0</v>
      </c>
      <c r="AP15">
        <f t="shared" si="9"/>
        <v>-19.742352729573259</v>
      </c>
      <c r="AQ15">
        <f t="shared" si="9"/>
        <v>-811.27982991617932</v>
      </c>
      <c r="AR15">
        <f t="shared" si="9"/>
        <v>-831.02218264575265</v>
      </c>
      <c r="AS15">
        <f t="shared" si="9"/>
        <v>-6.9092450096912179</v>
      </c>
      <c r="AT15">
        <f t="shared" si="9"/>
        <v>11.856539130875605</v>
      </c>
      <c r="AU15">
        <f t="shared" si="9"/>
        <v>-826.07488852456822</v>
      </c>
      <c r="AW15">
        <v>12</v>
      </c>
      <c r="AX15">
        <f>IF(Z15&gt;0, (R15*SUMPRODUCT(K15:$K$98, X15:$X$98)-K15*$AZ$3)/Z15, 0)</f>
        <v>7341.4453108118314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2.0855349999999999E-3</v>
      </c>
      <c r="Q16" s="4">
        <f t="shared" si="21"/>
        <v>50</v>
      </c>
      <c r="R16">
        <f t="shared" si="0"/>
        <v>1000000</v>
      </c>
      <c r="S16">
        <f t="shared" si="1"/>
        <v>7486.8915010051251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6361.0562352499419</v>
      </c>
      <c r="AC16">
        <f t="shared" si="2"/>
        <v>6408.6794703205505</v>
      </c>
      <c r="AE16">
        <f t="shared" si="3"/>
        <v>0</v>
      </c>
      <c r="AF16">
        <f t="shared" si="4"/>
        <v>0</v>
      </c>
      <c r="AG16">
        <f t="shared" si="4"/>
        <v>-42.799334473193426</v>
      </c>
      <c r="AH16">
        <f t="shared" si="5"/>
        <v>-1807.02911401447</v>
      </c>
      <c r="AI16">
        <f t="shared" si="6"/>
        <v>-1849.8284484876635</v>
      </c>
      <c r="AJ16">
        <f t="shared" si="7"/>
        <v>-47.623235070608644</v>
      </c>
      <c r="AK16">
        <f t="shared" si="22"/>
        <v>45.163499270274592</v>
      </c>
      <c r="AL16">
        <f t="shared" si="8"/>
        <v>-1852.2881842879976</v>
      </c>
      <c r="AN16">
        <f t="shared" si="9"/>
        <v>0</v>
      </c>
      <c r="AO16">
        <f t="shared" si="9"/>
        <v>0</v>
      </c>
      <c r="AP16">
        <f t="shared" si="9"/>
        <v>-18.450246745509087</v>
      </c>
      <c r="AQ16">
        <f t="shared" si="9"/>
        <v>-778.98718380230014</v>
      </c>
      <c r="AR16">
        <f t="shared" si="9"/>
        <v>-797.4374305478093</v>
      </c>
      <c r="AS16">
        <f t="shared" si="9"/>
        <v>-20.529768714568313</v>
      </c>
      <c r="AT16">
        <f t="shared" si="9"/>
        <v>19.469408010283292</v>
      </c>
      <c r="AU16">
        <f t="shared" si="9"/>
        <v>-798.49779125209432</v>
      </c>
      <c r="AW16">
        <v>13</v>
      </c>
      <c r="AX16">
        <f>IF(Z16&gt;0, (R16*SUMPRODUCT(K16:$K$98, X16:$X$98)-K16*$AZ$3)/Z16, 0)</f>
        <v>7486.8915010051251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2.1420699999999998E-3</v>
      </c>
      <c r="Q17" s="4">
        <f t="shared" si="21"/>
        <v>50</v>
      </c>
      <c r="R17">
        <f t="shared" si="0"/>
        <v>1000000</v>
      </c>
      <c r="S17">
        <f t="shared" si="1"/>
        <v>7724.5431695960096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6408.6794703205505</v>
      </c>
      <c r="AC17">
        <f t="shared" si="2"/>
        <v>6531.8214798202171</v>
      </c>
      <c r="AE17">
        <f t="shared" si="3"/>
        <v>0</v>
      </c>
      <c r="AF17">
        <f t="shared" si="4"/>
        <v>0</v>
      </c>
      <c r="AG17">
        <f t="shared" si="4"/>
        <v>-42.279661958066498</v>
      </c>
      <c r="AH17">
        <f t="shared" si="5"/>
        <v>-1833.5834078998687</v>
      </c>
      <c r="AI17">
        <f t="shared" si="6"/>
        <v>-1875.8630698579352</v>
      </c>
      <c r="AJ17">
        <f t="shared" si="7"/>
        <v>-123.14200949966653</v>
      </c>
      <c r="AK17">
        <f t="shared" si="22"/>
        <v>88.439776690423599</v>
      </c>
      <c r="AL17">
        <f t="shared" si="8"/>
        <v>-1910.5653026671782</v>
      </c>
      <c r="AN17">
        <f t="shared" si="9"/>
        <v>0</v>
      </c>
      <c r="AO17">
        <f t="shared" si="9"/>
        <v>0</v>
      </c>
      <c r="AP17">
        <f t="shared" si="9"/>
        <v>-17.13312893213747</v>
      </c>
      <c r="AQ17">
        <f t="shared" si="9"/>
        <v>-743.02914168363691</v>
      </c>
      <c r="AR17">
        <f t="shared" si="9"/>
        <v>-760.16227061577433</v>
      </c>
      <c r="AS17">
        <f t="shared" si="9"/>
        <v>-49.901248685782257</v>
      </c>
      <c r="AT17">
        <f t="shared" si="9"/>
        <v>35.838746730504091</v>
      </c>
      <c r="AU17">
        <f t="shared" si="9"/>
        <v>-774.22477257105254</v>
      </c>
      <c r="AW17">
        <v>14</v>
      </c>
      <c r="AX17">
        <f>IF(Z17&gt;0, (R17*SUMPRODUCT(K17:$K$98, X17:$X$98)-K17*$AZ$3)/Z17, 0)</f>
        <v>7724.5431695960096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2.2014550000000002E-3</v>
      </c>
      <c r="Q18" s="4">
        <f t="shared" si="21"/>
        <v>50</v>
      </c>
      <c r="R18">
        <f t="shared" si="0"/>
        <v>1000000</v>
      </c>
      <c r="S18">
        <f t="shared" si="1"/>
        <v>8061.4900279439134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6531.8214798202171</v>
      </c>
      <c r="AC18">
        <f t="shared" si="2"/>
        <v>6733.567300961633</v>
      </c>
      <c r="AE18">
        <f t="shared" si="3"/>
        <v>0</v>
      </c>
      <c r="AF18">
        <f t="shared" si="4"/>
        <v>0</v>
      </c>
      <c r="AG18">
        <f t="shared" si="4"/>
        <v>-41.763788565269941</v>
      </c>
      <c r="AH18">
        <f t="shared" si="5"/>
        <v>-1861.5354643179057</v>
      </c>
      <c r="AI18">
        <f t="shared" si="6"/>
        <v>-1903.2992528831758</v>
      </c>
      <c r="AJ18">
        <f t="shared" si="7"/>
        <v>-201.74582114141595</v>
      </c>
      <c r="AK18">
        <f t="shared" si="22"/>
        <v>141.08734396411668</v>
      </c>
      <c r="AL18">
        <f t="shared" si="8"/>
        <v>-1963.9577300604749</v>
      </c>
      <c r="AN18">
        <f t="shared" si="9"/>
        <v>0</v>
      </c>
      <c r="AO18">
        <f t="shared" si="9"/>
        <v>0</v>
      </c>
      <c r="AP18">
        <f t="shared" si="9"/>
        <v>-15.793280916818588</v>
      </c>
      <c r="AQ18">
        <f t="shared" si="9"/>
        <v>-703.95319808321574</v>
      </c>
      <c r="AR18">
        <f t="shared" si="9"/>
        <v>-719.74647900003436</v>
      </c>
      <c r="AS18">
        <f t="shared" si="9"/>
        <v>-76.291652087575073</v>
      </c>
      <c r="AT18">
        <f t="shared" si="9"/>
        <v>53.353207014510758</v>
      </c>
      <c r="AU18">
        <f t="shared" si="9"/>
        <v>-742.68492407309861</v>
      </c>
      <c r="AW18">
        <v>15</v>
      </c>
      <c r="AX18">
        <f>IF(Z18&gt;0, (R18*SUMPRODUCT(K18:$K$98, X18:$X$98)-K18*$AZ$3)/Z18, 0)</f>
        <v>8061.4900279439134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2.2708170000000001E-3</v>
      </c>
      <c r="Q19" s="4">
        <f t="shared" si="21"/>
        <v>50</v>
      </c>
      <c r="R19">
        <f t="shared" si="0"/>
        <v>1000000</v>
      </c>
      <c r="S19">
        <f t="shared" si="1"/>
        <v>8386.764983742838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6733.567300961633</v>
      </c>
      <c r="AC19">
        <f t="shared" si="2"/>
        <v>6919.301307538105</v>
      </c>
      <c r="AE19">
        <f t="shared" si="3"/>
        <v>0</v>
      </c>
      <c r="AF19">
        <f t="shared" si="4"/>
        <v>0</v>
      </c>
      <c r="AG19">
        <f t="shared" si="4"/>
        <v>-41.251312758558818</v>
      </c>
      <c r="AH19">
        <f t="shared" si="5"/>
        <v>-1896.7584211684116</v>
      </c>
      <c r="AI19">
        <f t="shared" si="6"/>
        <v>-1938.0097339269705</v>
      </c>
      <c r="AJ19">
        <f t="shared" si="7"/>
        <v>-185.73400657647198</v>
      </c>
      <c r="AK19">
        <f t="shared" si="22"/>
        <v>150.15855081144443</v>
      </c>
      <c r="AL19">
        <f t="shared" si="8"/>
        <v>-1973.585189691998</v>
      </c>
      <c r="AN19">
        <f t="shared" si="9"/>
        <v>0</v>
      </c>
      <c r="AO19">
        <f t="shared" si="9"/>
        <v>0</v>
      </c>
      <c r="AP19">
        <f t="shared" si="9"/>
        <v>-14.547686707879059</v>
      </c>
      <c r="AQ19">
        <f t="shared" si="9"/>
        <v>-668.91076735404704</v>
      </c>
      <c r="AR19">
        <f t="shared" si="9"/>
        <v>-683.4584540619262</v>
      </c>
      <c r="AS19">
        <f t="shared" si="9"/>
        <v>-65.50094913314129</v>
      </c>
      <c r="AT19">
        <f t="shared" si="9"/>
        <v>52.954909980672092</v>
      </c>
      <c r="AU19">
        <f t="shared" si="9"/>
        <v>-696.00449321439532</v>
      </c>
      <c r="AW19">
        <v>16</v>
      </c>
      <c r="AX19">
        <f>IF(Z19&gt;0, (R19*SUMPRODUCT(K19:$K$98, X19:$X$98)-K19*$AZ$3)/Z19, 0)</f>
        <v>8386.764983742838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2.3392280000000001E-3</v>
      </c>
      <c r="Q20" s="4">
        <f t="shared" si="21"/>
        <v>50</v>
      </c>
      <c r="R20">
        <f t="shared" si="0"/>
        <v>1000000</v>
      </c>
      <c r="S20">
        <f t="shared" si="1"/>
        <v>8448.4237907629285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6919.301307538105</v>
      </c>
      <c r="AC20">
        <f t="shared" si="2"/>
        <v>6884.1649075679134</v>
      </c>
      <c r="AE20">
        <f t="shared" si="3"/>
        <v>0</v>
      </c>
      <c r="AF20">
        <f t="shared" si="4"/>
        <v>0</v>
      </c>
      <c r="AG20">
        <f t="shared" si="4"/>
        <v>-40.742303405131644</v>
      </c>
      <c r="AH20">
        <f t="shared" si="5"/>
        <v>-1929.9245168315606</v>
      </c>
      <c r="AI20">
        <f t="shared" si="6"/>
        <v>-1970.6668202366923</v>
      </c>
      <c r="AJ20">
        <f t="shared" si="7"/>
        <v>35.136399970191633</v>
      </c>
      <c r="AK20">
        <f t="shared" si="22"/>
        <v>29.752995622413852</v>
      </c>
      <c r="AL20">
        <f t="shared" si="8"/>
        <v>-1905.7774246440868</v>
      </c>
      <c r="AN20">
        <f t="shared" si="9"/>
        <v>0</v>
      </c>
      <c r="AO20">
        <f t="shared" si="9"/>
        <v>0</v>
      </c>
      <c r="AP20">
        <f t="shared" si="9"/>
        <v>-13.628169861251985</v>
      </c>
      <c r="AQ20">
        <f t="shared" si="9"/>
        <v>-645.55356316605366</v>
      </c>
      <c r="AR20">
        <f t="shared" si="9"/>
        <v>-659.18173302730565</v>
      </c>
      <c r="AS20">
        <f t="shared" si="9"/>
        <v>11.753013135883437</v>
      </c>
      <c r="AT20">
        <f t="shared" si="9"/>
        <v>9.9522816417952242</v>
      </c>
      <c r="AU20">
        <f t="shared" si="9"/>
        <v>-637.47643824962699</v>
      </c>
      <c r="AW20">
        <v>17</v>
      </c>
      <c r="AX20">
        <f>IF(Z20&gt;0, (R20*SUMPRODUCT(K20:$K$98, X20:$X$98)-K20*$AZ$3)/Z20, 0)</f>
        <v>8448.4237907629285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2.4176169999999999E-3</v>
      </c>
      <c r="Q21" s="4">
        <f t="shared" si="21"/>
        <v>50</v>
      </c>
      <c r="R21">
        <f t="shared" si="0"/>
        <v>1000000</v>
      </c>
      <c r="S21">
        <f t="shared" si="1"/>
        <v>8464.1313457302967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6884.1649075679134</v>
      </c>
      <c r="AC21">
        <f t="shared" si="2"/>
        <v>6811.3202877327421</v>
      </c>
      <c r="AE21">
        <f t="shared" si="3"/>
        <v>0</v>
      </c>
      <c r="AF21">
        <f t="shared" si="4"/>
        <v>0</v>
      </c>
      <c r="AG21">
        <f t="shared" si="4"/>
        <v>-40.236381085748924</v>
      </c>
      <c r="AH21">
        <f t="shared" si="5"/>
        <v>-1969.9857066280829</v>
      </c>
      <c r="AI21">
        <f t="shared" si="6"/>
        <v>-2010.2220877138318</v>
      </c>
      <c r="AJ21">
        <f t="shared" si="7"/>
        <v>72.844619835171216</v>
      </c>
      <c r="AK21">
        <f t="shared" si="22"/>
        <v>11.014663852108662</v>
      </c>
      <c r="AL21">
        <f t="shared" si="8"/>
        <v>-1926.3628040265519</v>
      </c>
      <c r="AN21">
        <f t="shared" si="9"/>
        <v>0</v>
      </c>
      <c r="AO21">
        <f t="shared" si="9"/>
        <v>0</v>
      </c>
      <c r="AP21">
        <f t="shared" si="9"/>
        <v>-12.798536009418044</v>
      </c>
      <c r="AQ21">
        <f t="shared" si="9"/>
        <v>-626.62029546311214</v>
      </c>
      <c r="AR21">
        <f t="shared" si="9"/>
        <v>-639.4188314725302</v>
      </c>
      <c r="AS21">
        <f t="shared" si="9"/>
        <v>23.170684462550085</v>
      </c>
      <c r="AT21">
        <f t="shared" si="9"/>
        <v>3.5035847692768232</v>
      </c>
      <c r="AU21">
        <f t="shared" si="9"/>
        <v>-612.74456224070332</v>
      </c>
      <c r="AW21">
        <v>18</v>
      </c>
      <c r="AX21">
        <f>IF(Z21&gt;0, (R21*SUMPRODUCT(K21:$K$98, X21:$X$98)-K21*$AZ$3)/Z21, 0)</f>
        <v>8464.1313457302967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2.502181E-3</v>
      </c>
      <c r="Q22" s="4">
        <f t="shared" si="21"/>
        <v>50</v>
      </c>
      <c r="R22">
        <f t="shared" si="0"/>
        <v>1000000</v>
      </c>
      <c r="S22">
        <f t="shared" si="1"/>
        <v>8708.667567995155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6811.3202877327421</v>
      </c>
      <c r="AC22">
        <f t="shared" si="2"/>
        <v>6920.4887388676207</v>
      </c>
      <c r="AE22">
        <f t="shared" si="3"/>
        <v>0</v>
      </c>
      <c r="AF22">
        <f t="shared" si="4"/>
        <v>0</v>
      </c>
      <c r="AG22">
        <f t="shared" si="4"/>
        <v>-39.733338566629918</v>
      </c>
      <c r="AH22">
        <f t="shared" si="5"/>
        <v>-2013.5741652304064</v>
      </c>
      <c r="AI22">
        <f t="shared" si="6"/>
        <v>-2053.3075037970361</v>
      </c>
      <c r="AJ22">
        <f t="shared" si="7"/>
        <v>-109.16845113487852</v>
      </c>
      <c r="AK22">
        <f t="shared" si="22"/>
        <v>143.03772604238759</v>
      </c>
      <c r="AL22">
        <f t="shared" si="8"/>
        <v>-2019.4382288895272</v>
      </c>
      <c r="AN22">
        <f t="shared" si="9"/>
        <v>0</v>
      </c>
      <c r="AO22">
        <f t="shared" si="9"/>
        <v>0</v>
      </c>
      <c r="AP22">
        <f t="shared" si="9"/>
        <v>-11.800678240609974</v>
      </c>
      <c r="AQ22">
        <f t="shared" si="9"/>
        <v>-598.02527788201019</v>
      </c>
      <c r="AR22">
        <f t="shared" si="9"/>
        <v>-609.82595612262014</v>
      </c>
      <c r="AS22">
        <f t="shared" si="9"/>
        <v>-32.422691179301054</v>
      </c>
      <c r="AT22">
        <f t="shared" si="9"/>
        <v>42.48176071246008</v>
      </c>
      <c r="AU22">
        <f t="shared" si="9"/>
        <v>-599.76688658946114</v>
      </c>
      <c r="AW22">
        <v>19</v>
      </c>
      <c r="AX22">
        <f>IF(Z22&gt;0, (R22*SUMPRODUCT(K22:$K$98, X22:$X$98)-K22*$AZ$3)/Z22, 0)</f>
        <v>8708.667567995155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2.5943469999999999E-3</v>
      </c>
      <c r="Q23" s="4">
        <f t="shared" si="21"/>
        <v>50</v>
      </c>
      <c r="R23">
        <f t="shared" si="0"/>
        <v>1000000</v>
      </c>
      <c r="S23">
        <f t="shared" si="1"/>
        <v>9472.6674208962686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6920.4887388676207</v>
      </c>
      <c r="AC23">
        <f t="shared" si="2"/>
        <v>7432.8086520288543</v>
      </c>
      <c r="AE23">
        <f t="shared" si="3"/>
        <v>0</v>
      </c>
      <c r="AF23">
        <f t="shared" si="4"/>
        <v>0</v>
      </c>
      <c r="AG23">
        <f t="shared" si="4"/>
        <v>-39.2329231132533</v>
      </c>
      <c r="AH23">
        <f t="shared" si="5"/>
        <v>-2061.6413542064124</v>
      </c>
      <c r="AI23">
        <f t="shared" si="6"/>
        <v>-2100.8742773196659</v>
      </c>
      <c r="AJ23">
        <f t="shared" si="7"/>
        <v>-512.31991316123367</v>
      </c>
      <c r="AK23">
        <f t="shared" si="22"/>
        <v>484.43421172073351</v>
      </c>
      <c r="AL23">
        <f t="shared" si="8"/>
        <v>-2128.7599787601662</v>
      </c>
      <c r="AN23">
        <f t="shared" si="9"/>
        <v>0</v>
      </c>
      <c r="AO23">
        <f t="shared" si="9"/>
        <v>0</v>
      </c>
      <c r="AP23">
        <f t="shared" si="9"/>
        <v>-10.403621789296771</v>
      </c>
      <c r="AQ23">
        <f t="shared" si="9"/>
        <v>-546.69739627663864</v>
      </c>
      <c r="AR23">
        <f t="shared" si="9"/>
        <v>-557.10101806593548</v>
      </c>
      <c r="AS23">
        <f t="shared" si="9"/>
        <v>-135.85484304263619</v>
      </c>
      <c r="AT23">
        <f t="shared" si="9"/>
        <v>128.46022984293276</v>
      </c>
      <c r="AU23">
        <f t="shared" si="9"/>
        <v>-564.49563126563885</v>
      </c>
      <c r="AW23">
        <v>20</v>
      </c>
      <c r="AX23">
        <f>IF(Z23&gt;0, (R23*SUMPRODUCT(K23:$K$98, X23:$X$98)-K23*$AZ$3)/Z23, 0)</f>
        <v>9472.6674208962686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2.6922130000000002E-3</v>
      </c>
      <c r="Q24" s="4">
        <f t="shared" si="21"/>
        <v>50</v>
      </c>
      <c r="R24">
        <f t="shared" si="0"/>
        <v>1000000</v>
      </c>
      <c r="S24">
        <f t="shared" si="1"/>
        <v>10168.448290578463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7432.8086520288543</v>
      </c>
      <c r="AC24">
        <f t="shared" si="2"/>
        <v>7877.4908906122619</v>
      </c>
      <c r="AE24">
        <f t="shared" si="3"/>
        <v>0</v>
      </c>
      <c r="AF24">
        <f t="shared" si="4"/>
        <v>0</v>
      </c>
      <c r="AG24">
        <f t="shared" si="4"/>
        <v>-38.734970496487264</v>
      </c>
      <c r="AH24">
        <f t="shared" si="5"/>
        <v>-2112.4677126700199</v>
      </c>
      <c r="AI24">
        <f t="shared" si="6"/>
        <v>-2151.2026831665071</v>
      </c>
      <c r="AJ24">
        <f t="shared" si="7"/>
        <v>-444.68223858340752</v>
      </c>
      <c r="AK24">
        <f t="shared" si="22"/>
        <v>520.29660564201981</v>
      </c>
      <c r="AL24">
        <f t="shared" si="8"/>
        <v>-2075.5883161078946</v>
      </c>
      <c r="AN24">
        <f t="shared" si="9"/>
        <v>0</v>
      </c>
      <c r="AO24">
        <f t="shared" si="9"/>
        <v>0</v>
      </c>
      <c r="AP24">
        <f t="shared" si="9"/>
        <v>-9.1710507192639046</v>
      </c>
      <c r="AQ24">
        <f t="shared" si="9"/>
        <v>-500.15653264692895</v>
      </c>
      <c r="AR24">
        <f t="shared" si="9"/>
        <v>-509.32758336619287</v>
      </c>
      <c r="AS24">
        <f t="shared" si="9"/>
        <v>-105.2847933464692</v>
      </c>
      <c r="AT24">
        <f t="shared" si="9"/>
        <v>123.18756147849757</v>
      </c>
      <c r="AU24">
        <f t="shared" si="9"/>
        <v>-491.42481523416444</v>
      </c>
      <c r="AW24">
        <v>21</v>
      </c>
      <c r="AX24">
        <f>IF(Z24&gt;0, (R24*SUMPRODUCT(K24:$K$98, X24:$X$98)-K24*$AZ$3)/Z24, 0)</f>
        <v>10168.448290578463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2.807183E-3</v>
      </c>
      <c r="Q25" s="4">
        <f t="shared" si="21"/>
        <v>50</v>
      </c>
      <c r="R25">
        <f t="shared" si="0"/>
        <v>1000000</v>
      </c>
      <c r="S25">
        <f t="shared" si="1"/>
        <v>10803.786281738034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7877.4908906122619</v>
      </c>
      <c r="AC25">
        <f t="shared" si="2"/>
        <v>8262.4947462332239</v>
      </c>
      <c r="AE25">
        <f t="shared" si="3"/>
        <v>0</v>
      </c>
      <c r="AF25">
        <f t="shared" si="4"/>
        <v>0</v>
      </c>
      <c r="AG25">
        <f t="shared" si="4"/>
        <v>-38.238884640839146</v>
      </c>
      <c r="AH25">
        <f t="shared" si="5"/>
        <v>-2174.7230136648122</v>
      </c>
      <c r="AI25">
        <f t="shared" si="6"/>
        <v>-2212.9618983056512</v>
      </c>
      <c r="AJ25">
        <f t="shared" si="7"/>
        <v>-385.00385562096199</v>
      </c>
      <c r="AK25">
        <f t="shared" si="22"/>
        <v>551.42436234285833</v>
      </c>
      <c r="AL25">
        <f t="shared" si="8"/>
        <v>-2046.5413915837548</v>
      </c>
      <c r="AN25">
        <f t="shared" si="9"/>
        <v>0</v>
      </c>
      <c r="AO25">
        <f t="shared" si="9"/>
        <v>0</v>
      </c>
      <c r="AP25">
        <f t="shared" si="9"/>
        <v>-8.0835673164285797</v>
      </c>
      <c r="AQ25">
        <f t="shared" si="9"/>
        <v>-459.72888698670369</v>
      </c>
      <c r="AR25">
        <f t="shared" si="9"/>
        <v>-467.81245430313226</v>
      </c>
      <c r="AS25">
        <f t="shared" si="9"/>
        <v>-81.38847702353641</v>
      </c>
      <c r="AT25">
        <f t="shared" si="9"/>
        <v>116.56919376138428</v>
      </c>
      <c r="AU25">
        <f t="shared" si="9"/>
        <v>-432.63173756528437</v>
      </c>
      <c r="AW25">
        <v>22</v>
      </c>
      <c r="AX25">
        <f>IF(Z25&gt;0, (R25*SUMPRODUCT(K25:$K$98, X25:$X$98)-K25*$AZ$3)/Z25, 0)</f>
        <v>10803.786281738034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2.939255E-3</v>
      </c>
      <c r="Q26" s="4">
        <f t="shared" si="21"/>
        <v>50</v>
      </c>
      <c r="R26">
        <f t="shared" si="0"/>
        <v>1000000</v>
      </c>
      <c r="S26">
        <f t="shared" si="1"/>
        <v>11383.351554155684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8262.4947462332239</v>
      </c>
      <c r="AC26">
        <f t="shared" si="2"/>
        <v>8593.0876344857243</v>
      </c>
      <c r="AE26">
        <f t="shared" si="3"/>
        <v>0</v>
      </c>
      <c r="AF26">
        <f t="shared" si="4"/>
        <v>0</v>
      </c>
      <c r="AG26">
        <f t="shared" si="4"/>
        <v>-37.744101961555749</v>
      </c>
      <c r="AH26">
        <f t="shared" si="5"/>
        <v>-2247.8766575001932</v>
      </c>
      <c r="AI26">
        <f t="shared" si="6"/>
        <v>-2285.620759461749</v>
      </c>
      <c r="AJ26">
        <f t="shared" si="7"/>
        <v>-330.59288825250042</v>
      </c>
      <c r="AK26">
        <f t="shared" si="22"/>
        <v>578.37463223632574</v>
      </c>
      <c r="AL26">
        <f t="shared" si="8"/>
        <v>-2037.8390154779236</v>
      </c>
      <c r="AN26">
        <f t="shared" si="9"/>
        <v>0</v>
      </c>
      <c r="AO26">
        <f t="shared" si="9"/>
        <v>0</v>
      </c>
      <c r="AP26">
        <f t="shared" si="9"/>
        <v>-7.1240821228675406</v>
      </c>
      <c r="AQ26">
        <f t="shared" si="9"/>
        <v>-424.27974379730864</v>
      </c>
      <c r="AR26">
        <f t="shared" si="9"/>
        <v>-431.40382592017619</v>
      </c>
      <c r="AS26">
        <f t="shared" si="9"/>
        <v>-62.398381806663295</v>
      </c>
      <c r="AT26">
        <f t="shared" si="9"/>
        <v>109.16641710092129</v>
      </c>
      <c r="AU26">
        <f t="shared" si="9"/>
        <v>-384.63579062591816</v>
      </c>
      <c r="AW26">
        <v>23</v>
      </c>
      <c r="AX26">
        <f>IF(Z26&gt;0, (R26*SUMPRODUCT(K26:$K$98, X26:$X$98)-K26*$AZ$3)/Z26, 0)</f>
        <v>11383.351554155684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3.7729310000000002E-3</v>
      </c>
      <c r="Q27" s="4">
        <f t="shared" si="21"/>
        <v>50</v>
      </c>
      <c r="R27">
        <f t="shared" si="0"/>
        <v>1000000</v>
      </c>
      <c r="S27">
        <f t="shared" si="1"/>
        <v>11920.255114636404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8593.0876344857243</v>
      </c>
      <c r="AC27">
        <f t="shared" si="2"/>
        <v>8874.4523328662617</v>
      </c>
      <c r="AE27">
        <f t="shared" si="3"/>
        <v>0</v>
      </c>
      <c r="AF27">
        <f t="shared" si="4"/>
        <v>0</v>
      </c>
      <c r="AG27">
        <f t="shared" si="4"/>
        <v>-37.224255049582275</v>
      </c>
      <c r="AH27">
        <f t="shared" si="5"/>
        <v>-2848.1178471582898</v>
      </c>
      <c r="AI27">
        <f t="shared" si="6"/>
        <v>-2885.3421022078719</v>
      </c>
      <c r="AJ27">
        <f t="shared" si="7"/>
        <v>-281.36469838053745</v>
      </c>
      <c r="AK27">
        <f t="shared" si="22"/>
        <v>601.5161344140007</v>
      </c>
      <c r="AL27">
        <f t="shared" si="8"/>
        <v>-2565.1906661744088</v>
      </c>
      <c r="AN27">
        <f t="shared" si="9"/>
        <v>0</v>
      </c>
      <c r="AO27">
        <f t="shared" si="9"/>
        <v>0</v>
      </c>
      <c r="AP27">
        <f t="shared" si="9"/>
        <v>-6.2731809208490636</v>
      </c>
      <c r="AQ27">
        <f t="shared" si="9"/>
        <v>-479.97625514129908</v>
      </c>
      <c r="AR27">
        <f t="shared" si="9"/>
        <v>-486.24943606214811</v>
      </c>
      <c r="AS27">
        <f t="shared" si="9"/>
        <v>-47.416708684437353</v>
      </c>
      <c r="AT27">
        <f t="shared" si="9"/>
        <v>101.36991413159616</v>
      </c>
      <c r="AU27">
        <f t="shared" si="9"/>
        <v>-432.29623061498933</v>
      </c>
      <c r="AW27">
        <v>24</v>
      </c>
      <c r="AX27">
        <f>IF(Z27&gt;0, (R27*SUMPRODUCT(K27:$K$98, X27:$X$98)-K27*$AZ$3)/Z27, 0)</f>
        <v>11920.255114636404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4.6883589999999996E-3</v>
      </c>
      <c r="Q28" s="4">
        <f t="shared" si="21"/>
        <v>50</v>
      </c>
      <c r="R28">
        <f t="shared" si="0"/>
        <v>1000000</v>
      </c>
      <c r="S28">
        <f t="shared" si="1"/>
        <v>12302.525756920082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8874.4523328662617</v>
      </c>
      <c r="AC28">
        <f t="shared" si="2"/>
        <v>9024.5157582408974</v>
      </c>
      <c r="AE28">
        <f t="shared" si="3"/>
        <v>0</v>
      </c>
      <c r="AF28">
        <f t="shared" si="4"/>
        <v>0</v>
      </c>
      <c r="AG28">
        <f t="shared" si="4"/>
        <v>-36.677491827906444</v>
      </c>
      <c r="AH28">
        <f t="shared" si="5"/>
        <v>-3490.4134236000896</v>
      </c>
      <c r="AI28">
        <f t="shared" si="6"/>
        <v>-3527.0909154279962</v>
      </c>
      <c r="AJ28">
        <f t="shared" si="7"/>
        <v>-150.0634253746357</v>
      </c>
      <c r="AK28">
        <f t="shared" si="22"/>
        <v>621.21166330063841</v>
      </c>
      <c r="AL28">
        <f t="shared" si="8"/>
        <v>-3055.9426775019933</v>
      </c>
      <c r="AN28">
        <f t="shared" si="9"/>
        <v>0</v>
      </c>
      <c r="AO28">
        <f t="shared" si="9"/>
        <v>0</v>
      </c>
      <c r="AP28">
        <f t="shared" si="9"/>
        <v>-5.5187840959032872</v>
      </c>
      <c r="AQ28">
        <f t="shared" si="9"/>
        <v>-525.1950755159105</v>
      </c>
      <c r="AR28">
        <f t="shared" si="9"/>
        <v>-530.71385961181386</v>
      </c>
      <c r="AS28">
        <f t="shared" si="9"/>
        <v>-22.579724077647793</v>
      </c>
      <c r="AT28">
        <f t="shared" si="9"/>
        <v>93.47239619598821</v>
      </c>
      <c r="AU28">
        <f t="shared" si="9"/>
        <v>-459.82118749347342</v>
      </c>
      <c r="AW28">
        <v>25</v>
      </c>
      <c r="AX28">
        <f>IF(Z28&gt;0, (R28*SUMPRODUCT(K28:$K$98, X28:$X$98)-K28*$AZ$3)/Z28, 0)</f>
        <v>12302.525756920082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5.6712799999999999E-3</v>
      </c>
      <c r="Q29" s="4">
        <f t="shared" si="21"/>
        <v>50</v>
      </c>
      <c r="R29">
        <f t="shared" si="0"/>
        <v>1000000</v>
      </c>
      <c r="S29">
        <f t="shared" si="1"/>
        <v>12550.105611507961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9024.5157582408974</v>
      </c>
      <c r="AC29">
        <f t="shared" si="2"/>
        <v>9061.8561117570753</v>
      </c>
      <c r="AE29">
        <f t="shared" si="3"/>
        <v>0</v>
      </c>
      <c r="AF29">
        <f t="shared" si="4"/>
        <v>0</v>
      </c>
      <c r="AG29">
        <f t="shared" si="4"/>
        <v>-36.102708583773605</v>
      </c>
      <c r="AH29">
        <f t="shared" si="5"/>
        <v>-4160.1665170753849</v>
      </c>
      <c r="AI29">
        <f t="shared" si="6"/>
        <v>-4196.2692256591581</v>
      </c>
      <c r="AJ29">
        <f t="shared" si="7"/>
        <v>-37.340353516177856</v>
      </c>
      <c r="AK29">
        <f t="shared" si="22"/>
        <v>631.71610307686285</v>
      </c>
      <c r="AL29">
        <f t="shared" si="8"/>
        <v>-3601.893476098473</v>
      </c>
      <c r="AN29">
        <f t="shared" si="9"/>
        <v>0</v>
      </c>
      <c r="AO29">
        <f t="shared" si="9"/>
        <v>0</v>
      </c>
      <c r="AP29">
        <f t="shared" si="9"/>
        <v>-4.8502657902471773</v>
      </c>
      <c r="AQ29">
        <f t="shared" si="9"/>
        <v>-558.90303334668556</v>
      </c>
      <c r="AR29">
        <f t="shared" si="9"/>
        <v>-563.7532991369327</v>
      </c>
      <c r="AS29">
        <f t="shared" si="9"/>
        <v>-5.0165388238115103</v>
      </c>
      <c r="AT29">
        <f t="shared" si="9"/>
        <v>84.868729358413873</v>
      </c>
      <c r="AU29">
        <f t="shared" si="9"/>
        <v>-483.90110860233028</v>
      </c>
      <c r="AW29">
        <v>26</v>
      </c>
      <c r="AX29">
        <f>IF(Z29&gt;0, (R29*SUMPRODUCT(K29:$K$98, X29:$X$98)-K29*$AZ$3)/Z29, 0)</f>
        <v>12550.105611507961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6.8024940000000001E-3</v>
      </c>
      <c r="Q30" s="4">
        <f t="shared" si="21"/>
        <v>50</v>
      </c>
      <c r="R30">
        <f t="shared" si="0"/>
        <v>1000000</v>
      </c>
      <c r="S30">
        <f t="shared" si="1"/>
        <v>12684.800048745476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9061.8561117570753</v>
      </c>
      <c r="AC30">
        <f t="shared" si="2"/>
        <v>9005.216854331893</v>
      </c>
      <c r="AE30">
        <f t="shared" si="3"/>
        <v>0</v>
      </c>
      <c r="AF30">
        <f t="shared" si="4"/>
        <v>0</v>
      </c>
      <c r="AG30">
        <f t="shared" si="4"/>
        <v>-35.496093039411001</v>
      </c>
      <c r="AH30">
        <f t="shared" si="5"/>
        <v>-4911.7691704973695</v>
      </c>
      <c r="AI30">
        <f t="shared" si="6"/>
        <v>-4947.2652635367804</v>
      </c>
      <c r="AJ30">
        <f t="shared" si="7"/>
        <v>56.639257425182223</v>
      </c>
      <c r="AK30">
        <f t="shared" si="22"/>
        <v>634.32992782299527</v>
      </c>
      <c r="AL30">
        <f t="shared" si="8"/>
        <v>-4256.296078288603</v>
      </c>
      <c r="AN30">
        <f t="shared" si="9"/>
        <v>0</v>
      </c>
      <c r="AO30">
        <f t="shared" si="9"/>
        <v>0</v>
      </c>
      <c r="AP30">
        <f t="shared" si="9"/>
        <v>-4.2578296682215573</v>
      </c>
      <c r="AQ30">
        <f t="shared" si="9"/>
        <v>-589.17685601003006</v>
      </c>
      <c r="AR30">
        <f t="shared" si="9"/>
        <v>-593.43468567825164</v>
      </c>
      <c r="AS30">
        <f t="shared" si="9"/>
        <v>6.7939959021186027</v>
      </c>
      <c r="AT30">
        <f t="shared" si="9"/>
        <v>76.089184889357753</v>
      </c>
      <c r="AU30">
        <f t="shared" si="9"/>
        <v>-510.55150488677532</v>
      </c>
      <c r="AW30">
        <v>27</v>
      </c>
      <c r="AX30">
        <f>IF(Z30&gt;0, (R30*SUMPRODUCT(K30:$K$98, X30:$X$98)-K30*$AZ$3)/Z30, 0)</f>
        <v>12684.800048745476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8.090557E-3</v>
      </c>
      <c r="Q31" s="4">
        <f t="shared" si="21"/>
        <v>50</v>
      </c>
      <c r="R31">
        <f t="shared" si="0"/>
        <v>1000000</v>
      </c>
      <c r="S31">
        <f t="shared" si="1"/>
        <v>12716.6218844226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9005.216854331893</v>
      </c>
      <c r="AC31">
        <f t="shared" si="2"/>
        <v>8864.4897982517778</v>
      </c>
      <c r="AE31">
        <f t="shared" si="3"/>
        <v>0</v>
      </c>
      <c r="AF31">
        <f t="shared" si="4"/>
        <v>0</v>
      </c>
      <c r="AG31">
        <f t="shared" si="4"/>
        <v>-34.853948945004234</v>
      </c>
      <c r="AH31">
        <f t="shared" si="5"/>
        <v>-5743.6632802531594</v>
      </c>
      <c r="AI31">
        <f t="shared" si="6"/>
        <v>-5778.5172291981635</v>
      </c>
      <c r="AJ31">
        <f t="shared" si="7"/>
        <v>140.72705608011529</v>
      </c>
      <c r="AK31">
        <f t="shared" si="22"/>
        <v>630.36517980323254</v>
      </c>
      <c r="AL31">
        <f t="shared" si="8"/>
        <v>-5007.4249933148158</v>
      </c>
      <c r="AN31">
        <f t="shared" si="9"/>
        <v>0</v>
      </c>
      <c r="AO31">
        <f t="shared" si="9"/>
        <v>0</v>
      </c>
      <c r="AP31">
        <f t="shared" si="9"/>
        <v>-3.7328599624216996</v>
      </c>
      <c r="AQ31">
        <f t="shared" si="9"/>
        <v>-615.14667191138562</v>
      </c>
      <c r="AR31">
        <f t="shared" si="9"/>
        <v>-618.87953187380731</v>
      </c>
      <c r="AS31">
        <f t="shared" si="9"/>
        <v>15.071875904214611</v>
      </c>
      <c r="AT31">
        <f t="shared" si="9"/>
        <v>67.512147478758422</v>
      </c>
      <c r="AU31">
        <f t="shared" si="9"/>
        <v>-536.29550849083432</v>
      </c>
      <c r="AW31">
        <v>28</v>
      </c>
      <c r="AX31">
        <f>IF(Z31&gt;0, (R31*SUMPRODUCT(K31:$K$98, X31:$X$98)-K31*$AZ$3)/Z31, 0)</f>
        <v>12716.6218844226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9.5159809999999997E-3</v>
      </c>
      <c r="Q32" s="4">
        <f t="shared" si="21"/>
        <v>50</v>
      </c>
      <c r="R32">
        <f t="shared" si="0"/>
        <v>1000000</v>
      </c>
      <c r="S32">
        <f t="shared" si="1"/>
        <v>12655.543040802486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8864.4897982517778</v>
      </c>
      <c r="AC32">
        <f t="shared" si="2"/>
        <v>8649.7447334206736</v>
      </c>
      <c r="AE32">
        <f t="shared" si="3"/>
        <v>0</v>
      </c>
      <c r="AF32">
        <f t="shared" si="4"/>
        <v>0</v>
      </c>
      <c r="AG32">
        <f t="shared" si="4"/>
        <v>-34.173739939618564</v>
      </c>
      <c r="AH32">
        <f t="shared" si="5"/>
        <v>-6633.390318712607</v>
      </c>
      <c r="AI32">
        <f t="shared" si="6"/>
        <v>-6667.5640586522259</v>
      </c>
      <c r="AJ32">
        <f t="shared" si="7"/>
        <v>214.74506483110417</v>
      </c>
      <c r="AK32">
        <f t="shared" si="22"/>
        <v>620.5142858776245</v>
      </c>
      <c r="AL32">
        <f t="shared" si="8"/>
        <v>-5832.3047079434973</v>
      </c>
      <c r="AN32">
        <f t="shared" si="9"/>
        <v>0</v>
      </c>
      <c r="AO32">
        <f t="shared" si="9"/>
        <v>0</v>
      </c>
      <c r="AP32">
        <f t="shared" si="9"/>
        <v>-3.2678656592137649</v>
      </c>
      <c r="AQ32">
        <f t="shared" si="9"/>
        <v>-634.31829425117155</v>
      </c>
      <c r="AR32">
        <f t="shared" si="9"/>
        <v>-637.58615991038528</v>
      </c>
      <c r="AS32">
        <f t="shared" si="9"/>
        <v>20.535007994065978</v>
      </c>
      <c r="AT32">
        <f t="shared" si="9"/>
        <v>59.336710862020894</v>
      </c>
      <c r="AU32">
        <f t="shared" si="9"/>
        <v>-557.7144410542985</v>
      </c>
      <c r="AW32">
        <v>29</v>
      </c>
      <c r="AX32">
        <f>IF(Z32&gt;0, (R32*SUMPRODUCT(K32:$K$98, X32:$X$98)-K32*$AZ$3)/Z32, 0)</f>
        <v>12655.543040802486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1.1135328E-2</v>
      </c>
      <c r="Q33" s="4">
        <f t="shared" si="21"/>
        <v>50</v>
      </c>
      <c r="R33">
        <f t="shared" si="0"/>
        <v>1000000</v>
      </c>
      <c r="S33">
        <f t="shared" si="1"/>
        <v>12515.0384882817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8649.7447334206736</v>
      </c>
      <c r="AC33">
        <f t="shared" si="2"/>
        <v>8372.9278740626087</v>
      </c>
      <c r="AE33">
        <f t="shared" si="3"/>
        <v>0</v>
      </c>
      <c r="AF33">
        <f t="shared" si="4"/>
        <v>0</v>
      </c>
      <c r="AG33">
        <f t="shared" si="4"/>
        <v>-33.451466737008026</v>
      </c>
      <c r="AH33">
        <f t="shared" si="5"/>
        <v>-7610.7160642870585</v>
      </c>
      <c r="AI33">
        <f t="shared" si="6"/>
        <v>-7644.1675310240662</v>
      </c>
      <c r="AJ33">
        <f t="shared" si="7"/>
        <v>276.8168593580649</v>
      </c>
      <c r="AK33">
        <f t="shared" si="22"/>
        <v>605.48213133944716</v>
      </c>
      <c r="AL33">
        <f t="shared" si="8"/>
        <v>-6761.8685403265545</v>
      </c>
      <c r="AN33">
        <f t="shared" si="9"/>
        <v>0</v>
      </c>
      <c r="AO33">
        <f t="shared" si="9"/>
        <v>0</v>
      </c>
      <c r="AP33">
        <f t="shared" si="9"/>
        <v>-2.8560698630770944</v>
      </c>
      <c r="AQ33">
        <f t="shared" si="9"/>
        <v>-649.79921384431236</v>
      </c>
      <c r="AR33">
        <f t="shared" si="9"/>
        <v>-652.65528370738946</v>
      </c>
      <c r="AS33">
        <f t="shared" si="9"/>
        <v>23.634488012734998</v>
      </c>
      <c r="AT33">
        <f t="shared" si="9"/>
        <v>51.695768127175235</v>
      </c>
      <c r="AU33">
        <f t="shared" si="9"/>
        <v>-577.32502756747931</v>
      </c>
      <c r="AW33">
        <v>30</v>
      </c>
      <c r="AX33">
        <f>IF(Z33&gt;0, (R33*SUMPRODUCT(K33:$K$98, X33:$X$98)-K33*$AZ$3)/Z33, 0)</f>
        <v>12515.0384882817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1.2969985999999999E-2</v>
      </c>
      <c r="Q34" s="4">
        <f t="shared" si="21"/>
        <v>50</v>
      </c>
      <c r="R34">
        <f t="shared" si="0"/>
        <v>1000000</v>
      </c>
      <c r="S34">
        <f t="shared" si="1"/>
        <v>12303.498697056868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8372.9278740626087</v>
      </c>
      <c r="AC34">
        <f t="shared" si="2"/>
        <v>8042.326369944285</v>
      </c>
      <c r="AE34">
        <f t="shared" si="3"/>
        <v>0</v>
      </c>
      <c r="AF34">
        <f t="shared" si="4"/>
        <v>0</v>
      </c>
      <c r="AG34">
        <f t="shared" si="4"/>
        <v>-32.683087014379488</v>
      </c>
      <c r="AH34">
        <f t="shared" si="5"/>
        <v>-8677.3011051691938</v>
      </c>
      <c r="AI34">
        <f t="shared" si="6"/>
        <v>-8709.9841921835741</v>
      </c>
      <c r="AJ34">
        <f t="shared" si="7"/>
        <v>330.60150411832365</v>
      </c>
      <c r="AK34">
        <f t="shared" si="22"/>
        <v>586.10495118438268</v>
      </c>
      <c r="AL34">
        <f t="shared" si="8"/>
        <v>-7793.2777368808675</v>
      </c>
      <c r="AN34">
        <f t="shared" si="9"/>
        <v>0</v>
      </c>
      <c r="AO34">
        <f t="shared" si="9"/>
        <v>0</v>
      </c>
      <c r="AP34">
        <f t="shared" si="9"/>
        <v>-2.4914874806314211</v>
      </c>
      <c r="AQ34">
        <f t="shared" si="9"/>
        <v>-661.48546677021113</v>
      </c>
      <c r="AR34">
        <f t="shared" si="9"/>
        <v>-663.9769542508426</v>
      </c>
      <c r="AS34">
        <f t="shared" si="9"/>
        <v>25.202316666914729</v>
      </c>
      <c r="AT34">
        <f t="shared" si="9"/>
        <v>44.679780327039097</v>
      </c>
      <c r="AU34">
        <f t="shared" ref="AU34:AU97" si="23">AL34*$K34</f>
        <v>-594.09485725688876</v>
      </c>
      <c r="AW34">
        <v>31</v>
      </c>
      <c r="AX34">
        <f>IF(Z34&gt;0, (R34*SUMPRODUCT(K34:$K$98, X34:$X$98)-K34*$AZ$3)/Z34, 0)</f>
        <v>12303.498697056868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1.4883069000000001E-2</v>
      </c>
      <c r="Q35" s="4">
        <f t="shared" si="21"/>
        <v>50</v>
      </c>
      <c r="R35">
        <f t="shared" si="0"/>
        <v>1000000</v>
      </c>
      <c r="S35">
        <f t="shared" si="1"/>
        <v>12026.795399071387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8042.326369944285</v>
      </c>
      <c r="AC35">
        <f t="shared" si="2"/>
        <v>7665.8388582865646</v>
      </c>
      <c r="AE35">
        <f t="shared" si="3"/>
        <v>0</v>
      </c>
      <c r="AF35">
        <f t="shared" ref="AF35:AG66" si="24">-$Z35*P35</f>
        <v>0</v>
      </c>
      <c r="AG35">
        <f t="shared" si="24"/>
        <v>-31.869831505067676</v>
      </c>
      <c r="AH35">
        <f t="shared" si="5"/>
        <v>-9728.4927833602778</v>
      </c>
      <c r="AI35">
        <f t="shared" ref="AI35:AI66" si="25">SUM(AE35:AH35)</f>
        <v>-9760.3626148653457</v>
      </c>
      <c r="AJ35">
        <f t="shared" si="7"/>
        <v>376.48751165772046</v>
      </c>
      <c r="AK35">
        <f t="shared" si="22"/>
        <v>562.96284589610002</v>
      </c>
      <c r="AL35">
        <f t="shared" ref="AL35:AL98" si="26">SUM(AI35:AK35)</f>
        <v>-8820.9122573115255</v>
      </c>
      <c r="AN35">
        <f t="shared" ref="AN35:AT66" si="27">AE35*$K35</f>
        <v>0</v>
      </c>
      <c r="AO35">
        <f t="shared" si="27"/>
        <v>0</v>
      </c>
      <c r="AP35">
        <f t="shared" si="27"/>
        <v>-2.1691889515519938</v>
      </c>
      <c r="AQ35">
        <f t="shared" si="27"/>
        <v>-662.16035869417146</v>
      </c>
      <c r="AR35">
        <f t="shared" si="27"/>
        <v>-664.32954764572344</v>
      </c>
      <c r="AS35">
        <f t="shared" si="27"/>
        <v>25.625254735199</v>
      </c>
      <c r="AT35">
        <f t="shared" si="27"/>
        <v>38.31751621460274</v>
      </c>
      <c r="AU35">
        <f t="shared" si="23"/>
        <v>-600.38677669592175</v>
      </c>
      <c r="AW35">
        <v>32</v>
      </c>
      <c r="AX35">
        <f>IF(Z35&gt;0, (R35*SUMPRODUCT(K35:$K$98, X35:$X$98)-K35*$AZ$3)/Z35, 0)</f>
        <v>12026.795399071387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1.6930661E-2</v>
      </c>
      <c r="Q36" s="4">
        <f t="shared" si="21"/>
        <v>50</v>
      </c>
      <c r="R36">
        <f t="shared" si="0"/>
        <v>1000000</v>
      </c>
      <c r="S36">
        <f t="shared" si="1"/>
        <v>11702.31669184452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7665.8388582865646</v>
      </c>
      <c r="AC36">
        <f t="shared" si="2"/>
        <v>7258.1409595142604</v>
      </c>
      <c r="AE36">
        <f t="shared" si="3"/>
        <v>0</v>
      </c>
      <c r="AF36">
        <f t="shared" si="24"/>
        <v>0</v>
      </c>
      <c r="AG36">
        <f t="shared" si="24"/>
        <v>-31.011555876677576</v>
      </c>
      <c r="AH36">
        <f t="shared" si="5"/>
        <v>-10791.546266788411</v>
      </c>
      <c r="AI36">
        <f t="shared" si="25"/>
        <v>-10822.557822665089</v>
      </c>
      <c r="AJ36">
        <f t="shared" si="7"/>
        <v>407.69789877230414</v>
      </c>
      <c r="AK36">
        <f t="shared" si="22"/>
        <v>536.60872008005958</v>
      </c>
      <c r="AL36">
        <f t="shared" si="26"/>
        <v>-9878.2512038127261</v>
      </c>
      <c r="AN36">
        <f t="shared" si="27"/>
        <v>0</v>
      </c>
      <c r="AO36">
        <f t="shared" si="27"/>
        <v>0</v>
      </c>
      <c r="AP36">
        <f t="shared" si="27"/>
        <v>-1.8846171957614297</v>
      </c>
      <c r="AQ36">
        <f t="shared" si="27"/>
        <v>-655.81790685128976</v>
      </c>
      <c r="AR36">
        <f t="shared" si="27"/>
        <v>-657.70252404705116</v>
      </c>
      <c r="AS36">
        <f t="shared" si="27"/>
        <v>24.776392186111906</v>
      </c>
      <c r="AT36">
        <f t="shared" si="27"/>
        <v>32.610489627802501</v>
      </c>
      <c r="AU36">
        <f t="shared" si="23"/>
        <v>-600.31564223313683</v>
      </c>
      <c r="AW36">
        <v>33</v>
      </c>
      <c r="AX36">
        <f>IF(Z36&gt;0, (R36*SUMPRODUCT(K36:$K$98, X36:$X$98)-K36*$AZ$3)/Z36, 0)</f>
        <v>11702.31669184452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1.9185959999999998E-2</v>
      </c>
      <c r="Q37" s="4">
        <f t="shared" si="21"/>
        <v>50</v>
      </c>
      <c r="R37">
        <f t="shared" si="0"/>
        <v>1000000</v>
      </c>
      <c r="S37">
        <f t="shared" si="1"/>
        <v>11342.288454540871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7258.1409595142604</v>
      </c>
      <c r="AC37">
        <f t="shared" si="2"/>
        <v>6829.5216775932076</v>
      </c>
      <c r="AE37">
        <f t="shared" si="3"/>
        <v>0</v>
      </c>
      <c r="AF37">
        <f t="shared" si="24"/>
        <v>0</v>
      </c>
      <c r="AG37">
        <f t="shared" si="24"/>
        <v>-30.106453847323099</v>
      </c>
      <c r="AH37">
        <f t="shared" si="5"/>
        <v>-11899.729411754017</v>
      </c>
      <c r="AI37">
        <f t="shared" si="25"/>
        <v>-11929.835865601341</v>
      </c>
      <c r="AJ37">
        <f t="shared" si="7"/>
        <v>428.61928192105279</v>
      </c>
      <c r="AK37">
        <f t="shared" si="22"/>
        <v>508.06986716599829</v>
      </c>
      <c r="AL37">
        <f t="shared" si="26"/>
        <v>-10993.146716514291</v>
      </c>
      <c r="AN37">
        <f t="shared" si="27"/>
        <v>0</v>
      </c>
      <c r="AO37">
        <f t="shared" si="27"/>
        <v>0</v>
      </c>
      <c r="AP37">
        <f t="shared" si="27"/>
        <v>-1.6335828872059146</v>
      </c>
      <c r="AQ37">
        <f t="shared" si="27"/>
        <v>-645.68196666412416</v>
      </c>
      <c r="AR37">
        <f t="shared" si="27"/>
        <v>-647.31554955133015</v>
      </c>
      <c r="AS37">
        <f t="shared" si="27"/>
        <v>23.256977644179635</v>
      </c>
      <c r="AT37">
        <f t="shared" si="27"/>
        <v>27.567984084620239</v>
      </c>
      <c r="AU37">
        <f t="shared" si="23"/>
        <v>-596.4905878225303</v>
      </c>
      <c r="AW37">
        <v>34</v>
      </c>
      <c r="AX37">
        <f>IF(Z37&gt;0, (R37*SUMPRODUCT(K37:$K$98, X37:$X$98)-K37*$AZ$3)/Z37, 0)</f>
        <v>11342.288454540871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2.1884238E-2</v>
      </c>
      <c r="Q38" s="4">
        <f t="shared" si="21"/>
        <v>50</v>
      </c>
      <c r="R38">
        <f t="shared" si="0"/>
        <v>1000000</v>
      </c>
      <c r="S38">
        <f t="shared" si="1"/>
        <v>10956.184280922214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6829.5216775932076</v>
      </c>
      <c r="AC38">
        <f t="shared" si="2"/>
        <v>6386.6956260453662</v>
      </c>
      <c r="AE38">
        <f t="shared" si="3"/>
        <v>0</v>
      </c>
      <c r="AF38">
        <f t="shared" si="24"/>
        <v>0</v>
      </c>
      <c r="AG38">
        <f t="shared" si="24"/>
        <v>-29.14653250751903</v>
      </c>
      <c r="AH38">
        <f t="shared" si="5"/>
        <v>-13177.136026616688</v>
      </c>
      <c r="AI38">
        <f t="shared" si="25"/>
        <v>-13206.282559124207</v>
      </c>
      <c r="AJ38">
        <f t="shared" si="7"/>
        <v>442.82605154784142</v>
      </c>
      <c r="AK38">
        <f t="shared" si="22"/>
        <v>478.06651743152457</v>
      </c>
      <c r="AL38">
        <f t="shared" si="26"/>
        <v>-12285.38999014484</v>
      </c>
      <c r="AN38">
        <f t="shared" si="27"/>
        <v>0</v>
      </c>
      <c r="AO38">
        <f t="shared" si="27"/>
        <v>0</v>
      </c>
      <c r="AP38">
        <f t="shared" si="27"/>
        <v>-1.4120511978906374</v>
      </c>
      <c r="AQ38">
        <f t="shared" si="27"/>
        <v>-638.38779814895338</v>
      </c>
      <c r="AR38">
        <f t="shared" si="27"/>
        <v>-639.79984934684398</v>
      </c>
      <c r="AS38">
        <f t="shared" si="27"/>
        <v>21.453428684321253</v>
      </c>
      <c r="AT38">
        <f t="shared" si="27"/>
        <v>23.160710401363986</v>
      </c>
      <c r="AU38">
        <f t="shared" si="23"/>
        <v>-595.18571026115876</v>
      </c>
      <c r="AW38">
        <v>35</v>
      </c>
      <c r="AX38">
        <f>IF(Z38&gt;0, (R38*SUMPRODUCT(K38:$K$98, X38:$X$98)-K38*$AZ$3)/Z38, 0)</f>
        <v>10956.184280922214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2.4761703999999999E-2</v>
      </c>
      <c r="Q39" s="4">
        <f t="shared" si="21"/>
        <v>50</v>
      </c>
      <c r="R39">
        <f t="shared" si="0"/>
        <v>1000000</v>
      </c>
      <c r="S39">
        <f t="shared" si="1"/>
        <v>10538.079029097598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6386.6956260453662</v>
      </c>
      <c r="AC39">
        <f t="shared" si="2"/>
        <v>5929.4291806788015</v>
      </c>
      <c r="AE39">
        <f t="shared" si="3"/>
        <v>0</v>
      </c>
      <c r="AF39">
        <f t="shared" si="24"/>
        <v>0</v>
      </c>
      <c r="AG39">
        <f t="shared" si="24"/>
        <v>-28.133349371866274</v>
      </c>
      <c r="AH39">
        <f t="shared" si="5"/>
        <v>-14434.35621155128</v>
      </c>
      <c r="AI39">
        <f t="shared" si="25"/>
        <v>-14462.489560923146</v>
      </c>
      <c r="AJ39">
        <f t="shared" si="7"/>
        <v>457.26644536656477</v>
      </c>
      <c r="AK39">
        <f t="shared" si="22"/>
        <v>447.06869382317569</v>
      </c>
      <c r="AL39">
        <f t="shared" si="26"/>
        <v>-13558.154421733407</v>
      </c>
      <c r="AN39">
        <f t="shared" si="27"/>
        <v>0</v>
      </c>
      <c r="AO39">
        <f t="shared" si="27"/>
        <v>0</v>
      </c>
      <c r="AP39">
        <f t="shared" si="27"/>
        <v>-1.2169338322470691</v>
      </c>
      <c r="AQ39">
        <f t="shared" si="27"/>
        <v>-624.37131776809611</v>
      </c>
      <c r="AR39">
        <f t="shared" si="27"/>
        <v>-625.58825160034314</v>
      </c>
      <c r="AS39">
        <f t="shared" si="27"/>
        <v>19.779479519576832</v>
      </c>
      <c r="AT39">
        <f t="shared" si="27"/>
        <v>19.338366422733479</v>
      </c>
      <c r="AU39">
        <f t="shared" si="23"/>
        <v>-586.47040565803286</v>
      </c>
      <c r="AW39">
        <v>36</v>
      </c>
      <c r="AX39">
        <f>IF(Z39&gt;0, (R39*SUMPRODUCT(K39:$K$98, X39:$X$98)-K39*$AZ$3)/Z39, 0)</f>
        <v>10538.079029097598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2.7627288E-2</v>
      </c>
      <c r="Q40" s="4">
        <f t="shared" si="21"/>
        <v>50</v>
      </c>
      <c r="R40">
        <f t="shared" si="0"/>
        <v>1000000</v>
      </c>
      <c r="S40">
        <f t="shared" si="1"/>
        <v>10095.697607545204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5929.4291806788015</v>
      </c>
      <c r="AC40">
        <f t="shared" si="2"/>
        <v>5466.7733564664159</v>
      </c>
      <c r="AE40">
        <f t="shared" si="3"/>
        <v>0</v>
      </c>
      <c r="AF40">
        <f t="shared" si="24"/>
        <v>0</v>
      </c>
      <c r="AG40">
        <f t="shared" si="24"/>
        <v>-27.074767732646443</v>
      </c>
      <c r="AH40">
        <f t="shared" si="5"/>
        <v>-15544.962910023372</v>
      </c>
      <c r="AI40">
        <f t="shared" si="25"/>
        <v>-15572.03767775602</v>
      </c>
      <c r="AJ40">
        <f t="shared" si="7"/>
        <v>462.6558242123856</v>
      </c>
      <c r="AK40">
        <f t="shared" si="22"/>
        <v>415.06004264751613</v>
      </c>
      <c r="AL40">
        <f t="shared" si="26"/>
        <v>-14694.321810896117</v>
      </c>
      <c r="AN40">
        <f t="shared" si="27"/>
        <v>0</v>
      </c>
      <c r="AO40">
        <f t="shared" si="27"/>
        <v>0</v>
      </c>
      <c r="AP40">
        <f t="shared" si="27"/>
        <v>-1.0456642075572899</v>
      </c>
      <c r="AQ40">
        <f t="shared" si="27"/>
        <v>-600.3675260791689</v>
      </c>
      <c r="AR40">
        <f t="shared" si="27"/>
        <v>-601.41319028672626</v>
      </c>
      <c r="AS40">
        <f t="shared" si="27"/>
        <v>17.868394682975232</v>
      </c>
      <c r="AT40">
        <f t="shared" si="27"/>
        <v>16.030181121752765</v>
      </c>
      <c r="AU40">
        <f t="shared" si="23"/>
        <v>-567.51461448199825</v>
      </c>
      <c r="AW40">
        <v>37</v>
      </c>
      <c r="AX40">
        <f>IF(Z40&gt;0, (R40*SUMPRODUCT(K40:$K$98, X40:$X$98)-K40*$AZ$3)/Z40, 0)</f>
        <v>10095.697607545204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3.0780427999999999E-2</v>
      </c>
      <c r="Q41" s="4">
        <f t="shared" si="21"/>
        <v>50</v>
      </c>
      <c r="R41">
        <f t="shared" si="0"/>
        <v>1000000</v>
      </c>
      <c r="S41">
        <f t="shared" si="1"/>
        <v>9647.0346723358434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5466.7733564664159</v>
      </c>
      <c r="AC41">
        <f t="shared" si="2"/>
        <v>5010.7946639191332</v>
      </c>
      <c r="AE41">
        <f t="shared" si="3"/>
        <v>0</v>
      </c>
      <c r="AF41">
        <f t="shared" si="24"/>
        <v>0</v>
      </c>
      <c r="AG41">
        <f t="shared" si="24"/>
        <v>-25.970647116508527</v>
      </c>
      <c r="AH41">
        <f t="shared" si="5"/>
        <v>-16667.458776228941</v>
      </c>
      <c r="AI41">
        <f t="shared" si="25"/>
        <v>-16693.429423345449</v>
      </c>
      <c r="AJ41">
        <f t="shared" si="7"/>
        <v>455.97869254728266</v>
      </c>
      <c r="AK41">
        <f t="shared" si="22"/>
        <v>382.67413495264913</v>
      </c>
      <c r="AL41">
        <f t="shared" si="26"/>
        <v>-15854.776595845517</v>
      </c>
      <c r="AN41">
        <f t="shared" si="27"/>
        <v>0</v>
      </c>
      <c r="AO41">
        <f t="shared" si="27"/>
        <v>0</v>
      </c>
      <c r="AP41">
        <f t="shared" si="27"/>
        <v>-0.89555497645430582</v>
      </c>
      <c r="AQ41">
        <f t="shared" si="27"/>
        <v>-574.74985451596808</v>
      </c>
      <c r="AR41">
        <f t="shared" si="27"/>
        <v>-575.64540949242246</v>
      </c>
      <c r="AS41">
        <f t="shared" si="27"/>
        <v>15.723673939887012</v>
      </c>
      <c r="AT41">
        <f t="shared" si="27"/>
        <v>13.19588704816473</v>
      </c>
      <c r="AU41">
        <f t="shared" si="23"/>
        <v>-546.72584850437067</v>
      </c>
      <c r="AW41">
        <v>38</v>
      </c>
      <c r="AX41">
        <f>IF(Z41&gt;0, (R41*SUMPRODUCT(K41:$K$98, X41:$X$98)-K41*$AZ$3)/Z41, 0)</f>
        <v>9647.0346723358434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3.4133669999999998E-2</v>
      </c>
      <c r="Q42" s="4">
        <f t="shared" si="21"/>
        <v>50</v>
      </c>
      <c r="R42">
        <f t="shared" si="0"/>
        <v>1000000</v>
      </c>
      <c r="S42">
        <f t="shared" si="1"/>
        <v>9194.4841831698322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5010.7946639191332</v>
      </c>
      <c r="AC42">
        <f t="shared" si="2"/>
        <v>4564.9634107709189</v>
      </c>
      <c r="AE42">
        <f t="shared" si="3"/>
        <v>0</v>
      </c>
      <c r="AF42">
        <f t="shared" si="24"/>
        <v>0</v>
      </c>
      <c r="AG42">
        <f t="shared" si="24"/>
        <v>-24.824467146982091</v>
      </c>
      <c r="AH42">
        <f t="shared" si="5"/>
        <v>-17729.469967227069</v>
      </c>
      <c r="AI42">
        <f t="shared" si="25"/>
        <v>-17754.294434374053</v>
      </c>
      <c r="AJ42">
        <f t="shared" si="7"/>
        <v>445.83125314821427</v>
      </c>
      <c r="AK42">
        <f t="shared" si="22"/>
        <v>350.75562647433935</v>
      </c>
      <c r="AL42">
        <f t="shared" si="26"/>
        <v>-16957.707554751498</v>
      </c>
      <c r="AN42">
        <f t="shared" si="27"/>
        <v>0</v>
      </c>
      <c r="AO42">
        <f t="shared" si="27"/>
        <v>0</v>
      </c>
      <c r="AP42">
        <f t="shared" si="27"/>
        <v>-0.76431325772911951</v>
      </c>
      <c r="AQ42">
        <f t="shared" si="27"/>
        <v>-545.8674648776614</v>
      </c>
      <c r="AR42">
        <f t="shared" si="27"/>
        <v>-546.63177813539062</v>
      </c>
      <c r="AS42">
        <f t="shared" si="27"/>
        <v>13.726568045694908</v>
      </c>
      <c r="AT42">
        <f t="shared" si="27"/>
        <v>10.799312386046999</v>
      </c>
      <c r="AU42">
        <f t="shared" si="23"/>
        <v>-522.10589770364868</v>
      </c>
      <c r="AW42">
        <v>39</v>
      </c>
      <c r="AX42">
        <f>IF(Z42&gt;0, (R42*SUMPRODUCT(K42:$K$98, X42:$X$98)-K42*$AZ$3)/Z42, 0)</f>
        <v>9194.4841831698322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3.7867151000000002E-2</v>
      </c>
      <c r="Q43" s="4">
        <f t="shared" si="21"/>
        <v>50</v>
      </c>
      <c r="R43">
        <f t="shared" si="0"/>
        <v>1000000</v>
      </c>
      <c r="S43">
        <f t="shared" si="1"/>
        <v>8745.4909819536606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4564.9634107709189</v>
      </c>
      <c r="AC43">
        <f t="shared" si="2"/>
        <v>4134.2018399716098</v>
      </c>
      <c r="AE43">
        <f t="shared" si="3"/>
        <v>0</v>
      </c>
      <c r="AF43">
        <f t="shared" si="24"/>
        <v>0</v>
      </c>
      <c r="AG43">
        <f t="shared" si="24"/>
        <v>-23.636190629562957</v>
      </c>
      <c r="AH43">
        <f t="shared" si="5"/>
        <v>-18800.636918986202</v>
      </c>
      <c r="AI43">
        <f t="shared" si="25"/>
        <v>-18824.273109615766</v>
      </c>
      <c r="AJ43">
        <f t="shared" si="7"/>
        <v>430.76157079930908</v>
      </c>
      <c r="AK43">
        <f t="shared" si="22"/>
        <v>319.54743875396434</v>
      </c>
      <c r="AL43">
        <f t="shared" si="26"/>
        <v>-18073.964100062491</v>
      </c>
      <c r="AN43">
        <f t="shared" si="27"/>
        <v>0</v>
      </c>
      <c r="AO43">
        <f t="shared" si="27"/>
        <v>0</v>
      </c>
      <c r="AP43">
        <f t="shared" si="27"/>
        <v>-0.64975692822330156</v>
      </c>
      <c r="AQ43">
        <f t="shared" si="27"/>
        <v>-516.82795610233006</v>
      </c>
      <c r="AR43">
        <f t="shared" si="27"/>
        <v>-517.47771303055345</v>
      </c>
      <c r="AS43">
        <f t="shared" si="27"/>
        <v>11.841600003391857</v>
      </c>
      <c r="AT43">
        <f t="shared" si="27"/>
        <v>8.7843326989717454</v>
      </c>
      <c r="AU43">
        <f t="shared" si="23"/>
        <v>-496.85178032818976</v>
      </c>
      <c r="AW43">
        <v>40</v>
      </c>
      <c r="AX43">
        <f>IF(Z43&gt;0, (R43*SUMPRODUCT(K43:$K$98, X43:$X$98)-K43*$AZ$3)/Z43, 0)</f>
        <v>8745.4909819536606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4.2172894000000002E-2</v>
      </c>
      <c r="Q44" s="4">
        <f t="shared" si="21"/>
        <v>50</v>
      </c>
      <c r="R44">
        <f t="shared" si="0"/>
        <v>1000000</v>
      </c>
      <c r="S44">
        <f t="shared" si="1"/>
        <v>8302.779367890982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4134.2018399716098</v>
      </c>
      <c r="AC44">
        <f t="shared" si="2"/>
        <v>3720.1470035820948</v>
      </c>
      <c r="AE44">
        <f t="shared" si="3"/>
        <v>0</v>
      </c>
      <c r="AF44">
        <f t="shared" si="24"/>
        <v>0</v>
      </c>
      <c r="AG44">
        <f t="shared" si="24"/>
        <v>-22.40302216128298</v>
      </c>
      <c r="AH44">
        <f t="shared" si="5"/>
        <v>-19936.131239687042</v>
      </c>
      <c r="AI44">
        <f t="shared" si="25"/>
        <v>-19958.534261848326</v>
      </c>
      <c r="AJ44">
        <f t="shared" si="7"/>
        <v>414.054836389515</v>
      </c>
      <c r="AK44">
        <f t="shared" si="22"/>
        <v>289.39412879801273</v>
      </c>
      <c r="AL44">
        <f t="shared" si="26"/>
        <v>-19255.0852966608</v>
      </c>
      <c r="AN44">
        <f t="shared" si="27"/>
        <v>0</v>
      </c>
      <c r="AO44">
        <f t="shared" si="27"/>
        <v>0</v>
      </c>
      <c r="AP44">
        <f t="shared" si="27"/>
        <v>-0.54987252578691215</v>
      </c>
      <c r="AQ44">
        <f t="shared" si="27"/>
        <v>-489.32375106655189</v>
      </c>
      <c r="AR44">
        <f t="shared" si="27"/>
        <v>-489.87362359233884</v>
      </c>
      <c r="AS44">
        <f t="shared" si="27"/>
        <v>10.162797548504976</v>
      </c>
      <c r="AT44">
        <f t="shared" si="27"/>
        <v>7.1030541952984958</v>
      </c>
      <c r="AU44">
        <f t="shared" si="23"/>
        <v>-472.60777184853544</v>
      </c>
      <c r="AW44">
        <v>41</v>
      </c>
      <c r="AX44">
        <f>IF(Z44&gt;0, (R44*SUMPRODUCT(K44:$K$98, X44:$X$98)-K44*$AZ$3)/Z44, 0)</f>
        <v>8302.779367890982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4.6777600000000003E-2</v>
      </c>
      <c r="Q45" s="4">
        <f t="shared" si="21"/>
        <v>50</v>
      </c>
      <c r="R45">
        <f t="shared" si="0"/>
        <v>1000000</v>
      </c>
      <c r="S45">
        <f t="shared" si="1"/>
        <v>7861.8614429768386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3720.1470035820948</v>
      </c>
      <c r="AC45">
        <f t="shared" si="2"/>
        <v>3322.5849665448395</v>
      </c>
      <c r="AE45">
        <f t="shared" si="3"/>
        <v>0</v>
      </c>
      <c r="AF45">
        <f t="shared" si="24"/>
        <v>0</v>
      </c>
      <c r="AG45">
        <f t="shared" si="24"/>
        <v>-21.131032330218517</v>
      </c>
      <c r="AH45">
        <f t="shared" si="5"/>
        <v>-20959.192189032616</v>
      </c>
      <c r="AI45">
        <f t="shared" si="25"/>
        <v>-20980.323221362833</v>
      </c>
      <c r="AJ45">
        <f t="shared" si="7"/>
        <v>397.56203703725532</v>
      </c>
      <c r="AK45">
        <f t="shared" si="22"/>
        <v>260.41029025074664</v>
      </c>
      <c r="AL45">
        <f t="shared" si="26"/>
        <v>-20322.350894074829</v>
      </c>
      <c r="AN45">
        <f t="shared" si="27"/>
        <v>0</v>
      </c>
      <c r="AO45">
        <f t="shared" si="27"/>
        <v>0</v>
      </c>
      <c r="AP45">
        <f t="shared" si="27"/>
        <v>-0.46308221738106525</v>
      </c>
      <c r="AQ45">
        <f t="shared" si="27"/>
        <v>-459.31637611160471</v>
      </c>
      <c r="AR45">
        <f t="shared" si="27"/>
        <v>-459.7794583289857</v>
      </c>
      <c r="AS45">
        <f t="shared" si="27"/>
        <v>8.7124900847587483</v>
      </c>
      <c r="AT45">
        <f t="shared" si="27"/>
        <v>5.7068378275920946</v>
      </c>
      <c r="AU45">
        <f t="shared" si="23"/>
        <v>-445.36013041663483</v>
      </c>
      <c r="AW45">
        <v>42</v>
      </c>
      <c r="AX45">
        <f>IF(Z45&gt;0, (R45*SUMPRODUCT(K45:$K$98, X45:$X$98)-K45*$AZ$3)/Z45, 0)</f>
        <v>7861.8614429768386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5.1668436999999998E-2</v>
      </c>
      <c r="Q46" s="4">
        <f t="shared" si="21"/>
        <v>50</v>
      </c>
      <c r="R46">
        <f t="shared" si="0"/>
        <v>1000000</v>
      </c>
      <c r="S46">
        <f t="shared" si="1"/>
        <v>7426.8997837625211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3322.5849665448395</v>
      </c>
      <c r="AC46">
        <f t="shared" si="2"/>
        <v>2945.1986922451097</v>
      </c>
      <c r="AE46">
        <f t="shared" si="3"/>
        <v>0</v>
      </c>
      <c r="AF46">
        <f t="shared" si="24"/>
        <v>0</v>
      </c>
      <c r="AG46">
        <f t="shared" si="24"/>
        <v>-19.827914594217471</v>
      </c>
      <c r="AH46">
        <f t="shared" si="5"/>
        <v>-21836.148253977171</v>
      </c>
      <c r="AI46">
        <f t="shared" si="25"/>
        <v>-21855.976168571389</v>
      </c>
      <c r="AJ46">
        <f t="shared" si="7"/>
        <v>377.38627429972985</v>
      </c>
      <c r="AK46">
        <f t="shared" si="22"/>
        <v>232.5809476581388</v>
      </c>
      <c r="AL46">
        <f t="shared" si="26"/>
        <v>-21246.008946613521</v>
      </c>
      <c r="AN46">
        <f t="shared" si="27"/>
        <v>0</v>
      </c>
      <c r="AO46">
        <f t="shared" si="27"/>
        <v>0</v>
      </c>
      <c r="AP46">
        <f t="shared" si="27"/>
        <v>-0.38796844717203627</v>
      </c>
      <c r="AQ46">
        <f t="shared" si="27"/>
        <v>-427.26311383167626</v>
      </c>
      <c r="AR46">
        <f t="shared" si="27"/>
        <v>-427.65108227884832</v>
      </c>
      <c r="AS46">
        <f t="shared" si="27"/>
        <v>7.3842342889052928</v>
      </c>
      <c r="AT46">
        <f t="shared" si="27"/>
        <v>4.5508602871955199</v>
      </c>
      <c r="AU46">
        <f t="shared" si="23"/>
        <v>-415.7159877027475</v>
      </c>
      <c r="AW46">
        <v>43</v>
      </c>
      <c r="AX46">
        <f>IF(Z46&gt;0, (R46*SUMPRODUCT(K46:$K$98, X46:$X$98)-K46*$AZ$3)/Z46, 0)</f>
        <v>7426.8997837625211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5.7177164000000003E-2</v>
      </c>
      <c r="Q47" s="4">
        <f t="shared" si="21"/>
        <v>50</v>
      </c>
      <c r="R47">
        <f t="shared" si="0"/>
        <v>1000000</v>
      </c>
      <c r="S47">
        <f t="shared" si="1"/>
        <v>7004.4794762159654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2945.1986922451097</v>
      </c>
      <c r="AC47">
        <f t="shared" si="2"/>
        <v>2591.0874550311773</v>
      </c>
      <c r="AE47">
        <f t="shared" si="3"/>
        <v>0</v>
      </c>
      <c r="AF47">
        <f t="shared" si="24"/>
        <v>0</v>
      </c>
      <c r="AG47">
        <f t="shared" si="24"/>
        <v>-18.495931523743732</v>
      </c>
      <c r="AH47">
        <f t="shared" si="5"/>
        <v>-22674.078490631317</v>
      </c>
      <c r="AI47">
        <f t="shared" si="25"/>
        <v>-22692.574422155059</v>
      </c>
      <c r="AJ47">
        <f t="shared" si="7"/>
        <v>354.11123721393233</v>
      </c>
      <c r="AK47">
        <f t="shared" si="22"/>
        <v>206.1639084571577</v>
      </c>
      <c r="AL47">
        <f t="shared" si="26"/>
        <v>-22132.299276483969</v>
      </c>
      <c r="AN47">
        <f t="shared" si="27"/>
        <v>0</v>
      </c>
      <c r="AO47">
        <f t="shared" si="27"/>
        <v>0</v>
      </c>
      <c r="AP47">
        <f t="shared" si="27"/>
        <v>-0.32313020282994198</v>
      </c>
      <c r="AQ47">
        <f t="shared" si="27"/>
        <v>-396.12384876394378</v>
      </c>
      <c r="AR47">
        <f t="shared" si="27"/>
        <v>-396.44697896677371</v>
      </c>
      <c r="AS47">
        <f t="shared" si="27"/>
        <v>6.1864435299411875</v>
      </c>
      <c r="AT47">
        <f t="shared" si="27"/>
        <v>3.6017534705108472</v>
      </c>
      <c r="AU47">
        <f t="shared" si="23"/>
        <v>-386.65878196632167</v>
      </c>
      <c r="AW47">
        <v>44</v>
      </c>
      <c r="AX47">
        <f>IF(Z47&gt;0, (R47*SUMPRODUCT(K47:$K$98, X47:$X$98)-K47*$AZ$3)/Z47, 0)</f>
        <v>7004.4794762159654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6.3388860000000005E-2</v>
      </c>
      <c r="Q48" s="4">
        <f t="shared" si="21"/>
        <v>50</v>
      </c>
      <c r="R48">
        <f t="shared" si="0"/>
        <v>1000000</v>
      </c>
      <c r="S48">
        <f t="shared" si="1"/>
        <v>6594.1389514171115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2591.0874550311773</v>
      </c>
      <c r="AC48">
        <f t="shared" si="2"/>
        <v>2260.2777818187915</v>
      </c>
      <c r="AE48">
        <f t="shared" si="3"/>
        <v>0</v>
      </c>
      <c r="AF48">
        <f t="shared" si="24"/>
        <v>0</v>
      </c>
      <c r="AG48">
        <f t="shared" si="24"/>
        <v>-17.138536194578119</v>
      </c>
      <c r="AH48">
        <f t="shared" si="5"/>
        <v>-23448.720278563567</v>
      </c>
      <c r="AI48">
        <f t="shared" si="25"/>
        <v>-23465.858814758147</v>
      </c>
      <c r="AJ48">
        <f t="shared" si="7"/>
        <v>330.80967321238586</v>
      </c>
      <c r="AK48">
        <f t="shared" si="22"/>
        <v>181.37612185218242</v>
      </c>
      <c r="AL48">
        <f t="shared" si="26"/>
        <v>-22953.673019693579</v>
      </c>
      <c r="AN48">
        <f t="shared" si="27"/>
        <v>0</v>
      </c>
      <c r="AO48">
        <f t="shared" si="27"/>
        <v>0</v>
      </c>
      <c r="AP48">
        <f t="shared" si="27"/>
        <v>-0.26733575501132484</v>
      </c>
      <c r="AQ48">
        <f t="shared" si="27"/>
        <v>-365.76527123140716</v>
      </c>
      <c r="AR48">
        <f t="shared" si="27"/>
        <v>-366.03260698641856</v>
      </c>
      <c r="AS48">
        <f t="shared" si="27"/>
        <v>5.1601404431062488</v>
      </c>
      <c r="AT48">
        <f t="shared" si="27"/>
        <v>2.8291985923347887</v>
      </c>
      <c r="AU48">
        <f t="shared" si="23"/>
        <v>-358.04326795097751</v>
      </c>
      <c r="AW48">
        <v>45</v>
      </c>
      <c r="AX48">
        <f>IF(Z48&gt;0, (R48*SUMPRODUCT(K48:$K$98, X48:$X$98)-K48*$AZ$3)/Z48, 0)</f>
        <v>6594.1389514171115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7.0498397000000004E-2</v>
      </c>
      <c r="Q49" s="4">
        <f t="shared" si="21"/>
        <v>50</v>
      </c>
      <c r="R49">
        <f t="shared" si="0"/>
        <v>1000000</v>
      </c>
      <c r="S49">
        <f t="shared" si="1"/>
        <v>6195.9505841003565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2260.2777818187915</v>
      </c>
      <c r="AC49">
        <f t="shared" si="2"/>
        <v>1952.8287387584182</v>
      </c>
      <c r="AE49">
        <f t="shared" si="3"/>
        <v>0</v>
      </c>
      <c r="AF49">
        <f t="shared" si="24"/>
        <v>0</v>
      </c>
      <c r="AG49">
        <f t="shared" si="24"/>
        <v>-15.758911503988102</v>
      </c>
      <c r="AH49">
        <f t="shared" si="5"/>
        <v>-24164.78657288475</v>
      </c>
      <c r="AI49">
        <f t="shared" si="25"/>
        <v>-24180.545484388738</v>
      </c>
      <c r="AJ49">
        <f t="shared" si="7"/>
        <v>307.44904306037324</v>
      </c>
      <c r="AK49">
        <f t="shared" si="22"/>
        <v>158.21944472731542</v>
      </c>
      <c r="AL49">
        <f t="shared" si="26"/>
        <v>-23714.876996601051</v>
      </c>
      <c r="AN49">
        <f t="shared" si="27"/>
        <v>0</v>
      </c>
      <c r="AO49">
        <f t="shared" si="27"/>
        <v>0</v>
      </c>
      <c r="AP49">
        <f t="shared" si="27"/>
        <v>-0.21947826363582901</v>
      </c>
      <c r="AQ49">
        <f t="shared" si="27"/>
        <v>-336.54896766219849</v>
      </c>
      <c r="AR49">
        <f t="shared" si="27"/>
        <v>-336.76844592583433</v>
      </c>
      <c r="AS49">
        <f t="shared" si="27"/>
        <v>4.2819189707557666</v>
      </c>
      <c r="AT49">
        <f t="shared" si="27"/>
        <v>2.2035613940333496</v>
      </c>
      <c r="AU49">
        <f t="shared" si="23"/>
        <v>-330.28296556104527</v>
      </c>
      <c r="AW49">
        <v>46</v>
      </c>
      <c r="AX49">
        <f>IF(Z49&gt;0, (R49*SUMPRODUCT(K49:$K$98, X49:$X$98)-K49*$AZ$3)/Z49, 0)</f>
        <v>6195.9505841003565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7.8701599999999997E-2</v>
      </c>
      <c r="Q50" s="4">
        <f t="shared" si="21"/>
        <v>50</v>
      </c>
      <c r="R50">
        <f t="shared" si="0"/>
        <v>1000000</v>
      </c>
      <c r="S50">
        <f t="shared" si="1"/>
        <v>5808.5774056439332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1952.8287387584182</v>
      </c>
      <c r="AC50">
        <f t="shared" si="2"/>
        <v>1668.3478319632136</v>
      </c>
      <c r="AE50">
        <f t="shared" si="3"/>
        <v>0</v>
      </c>
      <c r="AF50">
        <f t="shared" si="24"/>
        <v>0</v>
      </c>
      <c r="AG50">
        <f t="shared" si="24"/>
        <v>-14.361070839325951</v>
      </c>
      <c r="AH50">
        <f t="shared" si="5"/>
        <v>-24805.030992445398</v>
      </c>
      <c r="AI50">
        <f t="shared" si="25"/>
        <v>-24819.392063284722</v>
      </c>
      <c r="AJ50">
        <f t="shared" si="7"/>
        <v>284.48090679520465</v>
      </c>
      <c r="AK50">
        <f t="shared" si="22"/>
        <v>136.6980117130893</v>
      </c>
      <c r="AL50">
        <f t="shared" si="26"/>
        <v>-24398.21314477643</v>
      </c>
      <c r="AN50">
        <f t="shared" si="27"/>
        <v>0</v>
      </c>
      <c r="AO50">
        <f t="shared" si="27"/>
        <v>0</v>
      </c>
      <c r="AP50">
        <f t="shared" si="27"/>
        <v>-0.1785805272197403</v>
      </c>
      <c r="AQ50">
        <f t="shared" si="27"/>
        <v>-308.45161631002776</v>
      </c>
      <c r="AR50">
        <f t="shared" si="27"/>
        <v>-308.63019683724752</v>
      </c>
      <c r="AS50">
        <f t="shared" si="27"/>
        <v>3.5375321859927484</v>
      </c>
      <c r="AT50">
        <f t="shared" si="27"/>
        <v>1.6998455947146835</v>
      </c>
      <c r="AU50">
        <f t="shared" si="23"/>
        <v>-303.39281905654008</v>
      </c>
      <c r="AW50">
        <v>47</v>
      </c>
      <c r="AX50">
        <f>IF(Z50&gt;0, (R50*SUMPRODUCT(K50:$K$98, X50:$X$98)-K50*$AZ$3)/Z50, 0)</f>
        <v>5808.5774056439332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8.8159118999999994E-2</v>
      </c>
      <c r="Q51" s="4">
        <f t="shared" si="21"/>
        <v>50</v>
      </c>
      <c r="R51">
        <f t="shared" si="0"/>
        <v>1000000</v>
      </c>
      <c r="S51">
        <f t="shared" si="1"/>
        <v>5429.4727645183521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1668.3478319632136</v>
      </c>
      <c r="AC51">
        <f t="shared" si="2"/>
        <v>1406.3855557130037</v>
      </c>
      <c r="AE51">
        <f t="shared" si="3"/>
        <v>0</v>
      </c>
      <c r="AF51">
        <f t="shared" si="24"/>
        <v>0</v>
      </c>
      <c r="AG51">
        <f t="shared" si="24"/>
        <v>-12.951400777841124</v>
      </c>
      <c r="AH51">
        <f t="shared" si="5"/>
        <v>-25321.187061831326</v>
      </c>
      <c r="AI51">
        <f t="shared" si="25"/>
        <v>-25334.138462609168</v>
      </c>
      <c r="AJ51">
        <f t="shared" si="7"/>
        <v>261.96227625020992</v>
      </c>
      <c r="AK51">
        <f t="shared" si="22"/>
        <v>116.78434823742496</v>
      </c>
      <c r="AL51">
        <f t="shared" si="26"/>
        <v>-24955.39183812153</v>
      </c>
      <c r="AN51">
        <f t="shared" si="27"/>
        <v>0</v>
      </c>
      <c r="AO51">
        <f t="shared" si="27"/>
        <v>0</v>
      </c>
      <c r="AP51">
        <f t="shared" si="27"/>
        <v>-0.143795732140442</v>
      </c>
      <c r="AQ51">
        <f t="shared" si="27"/>
        <v>-281.13396339728251</v>
      </c>
      <c r="AR51">
        <f t="shared" si="27"/>
        <v>-281.27775912942298</v>
      </c>
      <c r="AS51">
        <f t="shared" si="27"/>
        <v>2.9084929076571076</v>
      </c>
      <c r="AT51">
        <f t="shared" si="27"/>
        <v>1.2966235193707063</v>
      </c>
      <c r="AU51">
        <f t="shared" si="23"/>
        <v>-277.07264270239511</v>
      </c>
      <c r="AW51">
        <v>48</v>
      </c>
      <c r="AX51">
        <f>IF(Z51&gt;0, (R51*SUMPRODUCT(K51:$K$98, X51:$X$98)-K51*$AZ$3)/Z51, 0)</f>
        <v>5429.4727645183521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9.9426106E-2</v>
      </c>
      <c r="Q52" s="4">
        <f t="shared" si="21"/>
        <v>50</v>
      </c>
      <c r="R52">
        <f t="shared" si="0"/>
        <v>1000000</v>
      </c>
      <c r="S52">
        <f t="shared" si="1"/>
        <v>5057.836751178098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1406.3855557130037</v>
      </c>
      <c r="AC52">
        <f t="shared" si="2"/>
        <v>1166.7599316548428</v>
      </c>
      <c r="AE52">
        <f t="shared" si="3"/>
        <v>0</v>
      </c>
      <c r="AF52">
        <f t="shared" si="24"/>
        <v>0</v>
      </c>
      <c r="AG52">
        <f t="shared" si="24"/>
        <v>-11.534179423476598</v>
      </c>
      <c r="AH52">
        <f t="shared" si="5"/>
        <v>-25754.14693172228</v>
      </c>
      <c r="AI52">
        <f t="shared" si="25"/>
        <v>-25765.681111145757</v>
      </c>
      <c r="AJ52">
        <f t="shared" si="7"/>
        <v>239.62562405816084</v>
      </c>
      <c r="AK52">
        <f t="shared" si="22"/>
        <v>98.446988899910266</v>
      </c>
      <c r="AL52">
        <f t="shared" si="26"/>
        <v>-25427.608498187685</v>
      </c>
      <c r="AN52">
        <f t="shared" si="27"/>
        <v>0</v>
      </c>
      <c r="AO52">
        <f t="shared" si="27"/>
        <v>0</v>
      </c>
      <c r="AP52">
        <f t="shared" si="27"/>
        <v>-0.11433993313651283</v>
      </c>
      <c r="AQ52">
        <f t="shared" si="27"/>
        <v>-255.30445903827129</v>
      </c>
      <c r="AR52">
        <f t="shared" si="27"/>
        <v>-255.4187989714078</v>
      </c>
      <c r="AS52">
        <f t="shared" si="27"/>
        <v>2.3754423116427308</v>
      </c>
      <c r="AT52">
        <f t="shared" si="27"/>
        <v>0.97591876413813261</v>
      </c>
      <c r="AU52">
        <f t="shared" si="23"/>
        <v>-252.06743789562694</v>
      </c>
      <c r="AW52">
        <v>49</v>
      </c>
      <c r="AX52">
        <f>IF(Z52&gt;0, (R52*SUMPRODUCT(K52:$K$98, X52:$X$98)-K52*$AZ$3)/Z52, 0)</f>
        <v>5057.836751178098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0.112419382</v>
      </c>
      <c r="Q53" s="4">
        <f t="shared" si="21"/>
        <v>50</v>
      </c>
      <c r="R53">
        <f t="shared" si="0"/>
        <v>1000000</v>
      </c>
      <c r="S53">
        <f t="shared" si="1"/>
        <v>4685.3405630493471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1166.7599316548428</v>
      </c>
      <c r="AC53">
        <f t="shared" si="2"/>
        <v>948.51648988364445</v>
      </c>
      <c r="AE53">
        <f t="shared" si="3"/>
        <v>0</v>
      </c>
      <c r="AF53">
        <f t="shared" si="24"/>
        <v>0</v>
      </c>
      <c r="AG53">
        <f t="shared" si="24"/>
        <v>-10.122172306577475</v>
      </c>
      <c r="AH53">
        <f t="shared" si="5"/>
        <v>-25933.30645328711</v>
      </c>
      <c r="AI53">
        <f t="shared" si="25"/>
        <v>-25943.42862559369</v>
      </c>
      <c r="AJ53">
        <f t="shared" si="7"/>
        <v>218.24344177119838</v>
      </c>
      <c r="AK53">
        <f t="shared" si="22"/>
        <v>81.673195215839002</v>
      </c>
      <c r="AL53">
        <f t="shared" si="26"/>
        <v>-25643.51198860665</v>
      </c>
      <c r="AN53">
        <f t="shared" si="27"/>
        <v>0</v>
      </c>
      <c r="AO53">
        <f t="shared" si="27"/>
        <v>0</v>
      </c>
      <c r="AP53">
        <f t="shared" si="27"/>
        <v>-8.9591526057160337E-2</v>
      </c>
      <c r="AQ53">
        <f t="shared" si="27"/>
        <v>-229.53615394871593</v>
      </c>
      <c r="AR53">
        <f t="shared" si="27"/>
        <v>-229.62574547477311</v>
      </c>
      <c r="AS53">
        <f t="shared" si="27"/>
        <v>1.9316765619118259</v>
      </c>
      <c r="AT53">
        <f t="shared" si="27"/>
        <v>0.72289089493137615</v>
      </c>
      <c r="AU53">
        <f t="shared" si="23"/>
        <v>-226.9711780179299</v>
      </c>
      <c r="AW53">
        <v>50</v>
      </c>
      <c r="AX53">
        <f>IF(Z53&gt;0, (R53*SUMPRODUCT(K53:$K$98, X53:$X$98)-K53*$AZ$3)/Z53, 0)</f>
        <v>4685.3405630493471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0.12734142500000001</v>
      </c>
      <c r="Q54" s="4">
        <f t="shared" si="21"/>
        <v>50</v>
      </c>
      <c r="R54">
        <f t="shared" si="0"/>
        <v>1000000</v>
      </c>
      <c r="S54">
        <f t="shared" si="1"/>
        <v>4306.4152610645824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948.51648988364445</v>
      </c>
      <c r="AC54">
        <f t="shared" si="2"/>
        <v>752.0705299233864</v>
      </c>
      <c r="AE54">
        <f t="shared" si="3"/>
        <v>0</v>
      </c>
      <c r="AF54">
        <f t="shared" si="24"/>
        <v>0</v>
      </c>
      <c r="AG54">
        <f t="shared" si="24"/>
        <v>-8.7319787378965881</v>
      </c>
      <c r="AH54">
        <f t="shared" si="5"/>
        <v>-25779.436912302255</v>
      </c>
      <c r="AI54">
        <f t="shared" si="25"/>
        <v>-25788.168891040154</v>
      </c>
      <c r="AJ54">
        <f t="shared" si="7"/>
        <v>196.44595996025805</v>
      </c>
      <c r="AK54">
        <f t="shared" si="22"/>
        <v>66.396154291855112</v>
      </c>
      <c r="AL54">
        <f t="shared" si="26"/>
        <v>-25525.326776788039</v>
      </c>
      <c r="AN54">
        <f t="shared" si="27"/>
        <v>0</v>
      </c>
      <c r="AO54">
        <f t="shared" si="27"/>
        <v>0</v>
      </c>
      <c r="AP54">
        <f t="shared" si="27"/>
        <v>-6.9006159107629736E-2</v>
      </c>
      <c r="AQ54">
        <f t="shared" si="27"/>
        <v>-203.7270106436327</v>
      </c>
      <c r="AR54">
        <f t="shared" si="27"/>
        <v>-203.79601680274033</v>
      </c>
      <c r="AS54">
        <f t="shared" si="27"/>
        <v>1.5524523794630856</v>
      </c>
      <c r="AT54">
        <f t="shared" si="27"/>
        <v>0.5247085139263824</v>
      </c>
      <c r="AU54">
        <f t="shared" si="23"/>
        <v>-201.71885590935085</v>
      </c>
      <c r="AW54">
        <v>51</v>
      </c>
      <c r="AX54">
        <f>IF(Z54&gt;0, (R54*SUMPRODUCT(K54:$K$98, X54:$X$98)-K54*$AZ$3)/Z54, 0)</f>
        <v>4306.4152610645824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0.14457818</v>
      </c>
      <c r="Q55" s="4">
        <f t="shared" si="21"/>
        <v>50</v>
      </c>
      <c r="R55">
        <f t="shared" si="0"/>
        <v>1000000</v>
      </c>
      <c r="S55">
        <f t="shared" si="1"/>
        <v>3914.0629893819341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752.0705299233864</v>
      </c>
      <c r="AC55">
        <f t="shared" si="2"/>
        <v>577.88833534087621</v>
      </c>
      <c r="AE55">
        <f t="shared" si="3"/>
        <v>0</v>
      </c>
      <c r="AF55">
        <f t="shared" si="24"/>
        <v>0</v>
      </c>
      <c r="AG55">
        <f t="shared" si="24"/>
        <v>-7.3822053567938362</v>
      </c>
      <c r="AH55">
        <f t="shared" si="5"/>
        <v>-25249.071874475714</v>
      </c>
      <c r="AI55">
        <f t="shared" si="25"/>
        <v>-25256.454079832507</v>
      </c>
      <c r="AJ55">
        <f t="shared" si="7"/>
        <v>174.18219458251019</v>
      </c>
      <c r="AK55">
        <f t="shared" si="22"/>
        <v>52.644937094637051</v>
      </c>
      <c r="AL55">
        <f t="shared" si="26"/>
        <v>-25029.626948155361</v>
      </c>
      <c r="AN55">
        <f t="shared" si="27"/>
        <v>0</v>
      </c>
      <c r="AO55">
        <f t="shared" si="27"/>
        <v>0</v>
      </c>
      <c r="AP55">
        <f t="shared" si="27"/>
        <v>-5.208867198569813E-2</v>
      </c>
      <c r="AQ55">
        <f t="shared" si="27"/>
        <v>-178.15687308163447</v>
      </c>
      <c r="AR55">
        <f t="shared" si="27"/>
        <v>-178.20896175362017</v>
      </c>
      <c r="AS55">
        <f t="shared" si="27"/>
        <v>1.2290255771613858</v>
      </c>
      <c r="AT55">
        <f t="shared" si="27"/>
        <v>0.37146147086068432</v>
      </c>
      <c r="AU55">
        <f t="shared" si="23"/>
        <v>-176.6084747055981</v>
      </c>
      <c r="AW55">
        <v>52</v>
      </c>
      <c r="AX55">
        <f>IF(Z55&gt;0, (R55*SUMPRODUCT(K55:$K$98, X55:$X$98)-K55*$AZ$3)/Z55, 0)</f>
        <v>3914.0629893819341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0.16385111999999999</v>
      </c>
      <c r="Q56" s="4">
        <f t="shared" si="21"/>
        <v>50</v>
      </c>
      <c r="R56">
        <f t="shared" si="0"/>
        <v>1000000</v>
      </c>
      <c r="S56">
        <f t="shared" si="1"/>
        <v>3493.3979986507202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577.88833534087621</v>
      </c>
      <c r="AC56">
        <f t="shared" si="2"/>
        <v>426.11076231381594</v>
      </c>
      <c r="AE56">
        <f t="shared" si="3"/>
        <v>0</v>
      </c>
      <c r="AF56">
        <f t="shared" si="24"/>
        <v>0</v>
      </c>
      <c r="AG56">
        <f t="shared" si="24"/>
        <v>-6.0988006874452285</v>
      </c>
      <c r="AH56">
        <f t="shared" si="5"/>
        <v>-24191.652315613392</v>
      </c>
      <c r="AI56">
        <f t="shared" si="25"/>
        <v>-24197.751116300838</v>
      </c>
      <c r="AJ56">
        <f t="shared" si="7"/>
        <v>151.77757302706027</v>
      </c>
      <c r="AK56">
        <f t="shared" si="22"/>
        <v>40.452183473861339</v>
      </c>
      <c r="AL56">
        <f t="shared" si="26"/>
        <v>-24005.521359799917</v>
      </c>
      <c r="AN56">
        <f t="shared" si="27"/>
        <v>0</v>
      </c>
      <c r="AO56">
        <f t="shared" si="27"/>
        <v>0</v>
      </c>
      <c r="AP56">
        <f t="shared" si="27"/>
        <v>-3.8422319662207036E-2</v>
      </c>
      <c r="AQ56">
        <f t="shared" si="27"/>
        <v>-152.40691507445109</v>
      </c>
      <c r="AR56">
        <f t="shared" si="27"/>
        <v>-152.4453373941133</v>
      </c>
      <c r="AS56">
        <f t="shared" si="27"/>
        <v>0.95619560750763666</v>
      </c>
      <c r="AT56">
        <f t="shared" si="27"/>
        <v>0.25484792898159575</v>
      </c>
      <c r="AU56">
        <f t="shared" si="23"/>
        <v>-151.23429385762407</v>
      </c>
      <c r="AW56">
        <v>53</v>
      </c>
      <c r="AX56">
        <f>IF(Z56&gt;0, (R56*SUMPRODUCT(K56:$K$98, X56:$X$98)-K56*$AZ$3)/Z56, 0)</f>
        <v>3493.3979986507202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0.185300933</v>
      </c>
      <c r="Q57" s="4">
        <f t="shared" si="21"/>
        <v>50</v>
      </c>
      <c r="R57">
        <f t="shared" si="0"/>
        <v>1000000</v>
      </c>
      <c r="S57">
        <f t="shared" si="1"/>
        <v>3028.4740385392174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426.11076231381594</v>
      </c>
      <c r="AC57">
        <f t="shared" si="2"/>
        <v>297.25679371666331</v>
      </c>
      <c r="AE57">
        <f t="shared" si="3"/>
        <v>0</v>
      </c>
      <c r="AF57">
        <f t="shared" si="24"/>
        <v>0</v>
      </c>
      <c r="AG57">
        <f t="shared" si="24"/>
        <v>-4.9076992230061336</v>
      </c>
      <c r="AH57">
        <f t="shared" si="5"/>
        <v>-22602.269151292843</v>
      </c>
      <c r="AI57">
        <f t="shared" si="25"/>
        <v>-22607.176850515851</v>
      </c>
      <c r="AJ57">
        <f t="shared" si="7"/>
        <v>128.85396859715263</v>
      </c>
      <c r="AK57">
        <f t="shared" si="22"/>
        <v>29.827753361967119</v>
      </c>
      <c r="AL57">
        <f t="shared" si="26"/>
        <v>-22448.495128556733</v>
      </c>
      <c r="AN57">
        <f t="shared" si="27"/>
        <v>0</v>
      </c>
      <c r="AO57">
        <f t="shared" si="27"/>
        <v>0</v>
      </c>
      <c r="AP57">
        <f t="shared" si="27"/>
        <v>-2.7605718557280137E-2</v>
      </c>
      <c r="AQ57">
        <f t="shared" si="27"/>
        <v>-127.13735145412871</v>
      </c>
      <c r="AR57">
        <f t="shared" si="27"/>
        <v>-127.164957172686</v>
      </c>
      <c r="AS57">
        <f t="shared" si="27"/>
        <v>0.7248012216002836</v>
      </c>
      <c r="AT57">
        <f t="shared" si="27"/>
        <v>0.16778056826434035</v>
      </c>
      <c r="AU57">
        <f t="shared" si="23"/>
        <v>-126.27237538282138</v>
      </c>
      <c r="AW57">
        <v>54</v>
      </c>
      <c r="AX57">
        <f>IF(Z57&gt;0, (R57*SUMPRODUCT(K57:$K$98, X57:$X$98)-K57*$AZ$3)/Z57, 0)</f>
        <v>3028.4740385392174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0.20871278500000001</v>
      </c>
      <c r="Q58" s="4">
        <f t="shared" si="21"/>
        <v>50</v>
      </c>
      <c r="R58">
        <f t="shared" si="0"/>
        <v>1000000</v>
      </c>
      <c r="S58">
        <f t="shared" si="1"/>
        <v>2492.602681223239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297.25679371666331</v>
      </c>
      <c r="AC58">
        <f t="shared" si="2"/>
        <v>191.14885876012264</v>
      </c>
      <c r="AE58">
        <f t="shared" si="3"/>
        <v>0</v>
      </c>
      <c r="AF58">
        <f t="shared" si="24"/>
        <v>0</v>
      </c>
      <c r="AG58">
        <f t="shared" si="24"/>
        <v>-3.8343226580001262</v>
      </c>
      <c r="AH58">
        <f t="shared" si="5"/>
        <v>-20485.991455518928</v>
      </c>
      <c r="AI58">
        <f t="shared" si="25"/>
        <v>-20489.825778176928</v>
      </c>
      <c r="AJ58">
        <f t="shared" si="7"/>
        <v>106.10793495654067</v>
      </c>
      <c r="AK58">
        <f t="shared" si="22"/>
        <v>20.807975560166433</v>
      </c>
      <c r="AL58">
        <f t="shared" si="26"/>
        <v>-20362.909867660223</v>
      </c>
      <c r="AN58">
        <f t="shared" si="27"/>
        <v>0</v>
      </c>
      <c r="AO58">
        <f t="shared" si="27"/>
        <v>0</v>
      </c>
      <c r="AP58">
        <f t="shared" si="27"/>
        <v>-1.9257138365795731E-2</v>
      </c>
      <c r="AQ58">
        <f t="shared" si="27"/>
        <v>-102.88690003600215</v>
      </c>
      <c r="AR58">
        <f t="shared" si="27"/>
        <v>-102.90615717436795</v>
      </c>
      <c r="AS58">
        <f t="shared" si="27"/>
        <v>0.53290642635502739</v>
      </c>
      <c r="AT58">
        <f t="shared" si="27"/>
        <v>0.104504002457429</v>
      </c>
      <c r="AU58">
        <f t="shared" si="23"/>
        <v>-102.26874674555549</v>
      </c>
      <c r="AW58">
        <v>55</v>
      </c>
      <c r="AX58">
        <f>IF(Z58&gt;0, (R58*SUMPRODUCT(K58:$K$98, X58:$X$98)-K58*$AZ$3)/Z58, 0)</f>
        <v>2492.602681223239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0.23444695300000001</v>
      </c>
      <c r="Q59" s="4">
        <f t="shared" si="21"/>
        <v>50</v>
      </c>
      <c r="R59">
        <f t="shared" si="0"/>
        <v>1000000</v>
      </c>
      <c r="S59">
        <f t="shared" si="1"/>
        <v>1847.3759242706644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191.14885876012264</v>
      </c>
      <c r="AC59">
        <f t="shared" si="2"/>
        <v>107.03822345410961</v>
      </c>
      <c r="AE59">
        <f t="shared" si="3"/>
        <v>0</v>
      </c>
      <c r="AF59">
        <f t="shared" si="24"/>
        <v>0</v>
      </c>
      <c r="AG59">
        <f t="shared" si="24"/>
        <v>-2.8970341674331341</v>
      </c>
      <c r="AH59">
        <f t="shared" si="5"/>
        <v>-17978.905279739814</v>
      </c>
      <c r="AI59">
        <f t="shared" si="25"/>
        <v>-17981.802313907247</v>
      </c>
      <c r="AJ59">
        <f t="shared" si="7"/>
        <v>84.110635306013023</v>
      </c>
      <c r="AK59">
        <f t="shared" si="22"/>
        <v>13.380420113208586</v>
      </c>
      <c r="AL59">
        <f t="shared" si="26"/>
        <v>-17884.311258488025</v>
      </c>
      <c r="AN59">
        <f t="shared" si="27"/>
        <v>0</v>
      </c>
      <c r="AO59">
        <f t="shared" si="27"/>
        <v>0</v>
      </c>
      <c r="AP59">
        <f t="shared" si="27"/>
        <v>-1.2990883543551395E-2</v>
      </c>
      <c r="AQ59">
        <f t="shared" si="27"/>
        <v>-80.621025238575143</v>
      </c>
      <c r="AR59">
        <f t="shared" si="27"/>
        <v>-80.634016122118695</v>
      </c>
      <c r="AS59">
        <f t="shared" si="27"/>
        <v>0.37716899590545033</v>
      </c>
      <c r="AT59">
        <f t="shared" si="27"/>
        <v>6.0000493404086683E-2</v>
      </c>
      <c r="AU59">
        <f t="shared" si="23"/>
        <v>-80.196846632809155</v>
      </c>
      <c r="AW59">
        <v>56</v>
      </c>
      <c r="AX59">
        <f>IF(Z59&gt;0, (R59*SUMPRODUCT(K59:$K$98, X59:$X$98)-K59*$AZ$3)/Z59, 0)</f>
        <v>1847.3759242706644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0.26339700100000002</v>
      </c>
      <c r="Q60" s="4">
        <f t="shared" si="21"/>
        <v>50</v>
      </c>
      <c r="R60">
        <f t="shared" si="0"/>
        <v>1000000</v>
      </c>
      <c r="S60">
        <f t="shared" si="1"/>
        <v>1025.6971316185907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107.03822345410961</v>
      </c>
      <c r="AC60">
        <f t="shared" si="2"/>
        <v>43.181720295881796</v>
      </c>
      <c r="AE60">
        <f t="shared" si="3"/>
        <v>0</v>
      </c>
      <c r="AF60">
        <f t="shared" si="24"/>
        <v>0</v>
      </c>
      <c r="AG60">
        <f t="shared" si="24"/>
        <v>-2.1049937142623834</v>
      </c>
      <c r="AH60">
        <f t="shared" si="5"/>
        <v>-15261.40222992839</v>
      </c>
      <c r="AI60">
        <f t="shared" si="25"/>
        <v>-15263.507223642651</v>
      </c>
      <c r="AJ60">
        <f t="shared" si="7"/>
        <v>63.856503158227817</v>
      </c>
      <c r="AK60">
        <f t="shared" si="22"/>
        <v>7.4926756417876739</v>
      </c>
      <c r="AL60">
        <f t="shared" si="26"/>
        <v>-15192.158044842636</v>
      </c>
      <c r="AN60">
        <f t="shared" si="27"/>
        <v>0</v>
      </c>
      <c r="AO60">
        <f t="shared" si="27"/>
        <v>0</v>
      </c>
      <c r="AP60">
        <f t="shared" si="27"/>
        <v>-8.4278704842894545E-3</v>
      </c>
      <c r="AQ60">
        <f t="shared" si="27"/>
        <v>-61.10285295913733</v>
      </c>
      <c r="AR60">
        <f t="shared" si="27"/>
        <v>-61.111280829621613</v>
      </c>
      <c r="AS60">
        <f t="shared" si="27"/>
        <v>0.25566553218224108</v>
      </c>
      <c r="AT60">
        <f t="shared" si="27"/>
        <v>2.9998806866701026E-2</v>
      </c>
      <c r="AU60">
        <f t="shared" si="23"/>
        <v>-60.825616490572671</v>
      </c>
      <c r="AW60">
        <v>57</v>
      </c>
      <c r="AX60">
        <f>IF(Z60&gt;0, (R60*SUMPRODUCT(K60:$K$98, X60:$X$98)-K60*$AZ$3)/Z60, 0)</f>
        <v>1025.6971316185907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0.29593128600000002</v>
      </c>
      <c r="Q61" s="4">
        <f t="shared" si="21"/>
        <v>50</v>
      </c>
      <c r="R61">
        <f t="shared" si="0"/>
        <v>1000000</v>
      </c>
      <c r="S61">
        <f t="shared" si="1"/>
        <v>-101.05368241329818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43.181720295881796</v>
      </c>
      <c r="AC61">
        <f t="shared" si="2"/>
        <v>-2.9528093772310058</v>
      </c>
      <c r="AE61">
        <f t="shared" si="3"/>
        <v>0</v>
      </c>
      <c r="AF61">
        <f t="shared" si="24"/>
        <v>0</v>
      </c>
      <c r="AG61">
        <f t="shared" si="24"/>
        <v>-1.4610102802361757</v>
      </c>
      <c r="AH61">
        <f t="shared" si="5"/>
        <v>-12458.669937671673</v>
      </c>
      <c r="AI61">
        <f t="shared" si="25"/>
        <v>-12460.13094795191</v>
      </c>
      <c r="AJ61">
        <f t="shared" si="7"/>
        <v>46.134529673112802</v>
      </c>
      <c r="AK61">
        <f t="shared" si="22"/>
        <v>3.022720420711726</v>
      </c>
      <c r="AL61">
        <f t="shared" si="26"/>
        <v>-12410.973697858086</v>
      </c>
      <c r="AN61">
        <f t="shared" si="27"/>
        <v>0</v>
      </c>
      <c r="AO61">
        <f t="shared" si="27"/>
        <v>0</v>
      </c>
      <c r="AP61">
        <f t="shared" si="27"/>
        <v>-5.2227868114190518E-3</v>
      </c>
      <c r="AQ61">
        <f t="shared" si="27"/>
        <v>-44.536974118878952</v>
      </c>
      <c r="AR61">
        <f t="shared" si="27"/>
        <v>-44.542196905690368</v>
      </c>
      <c r="AS61">
        <f t="shared" si="27"/>
        <v>0.16492068289129641</v>
      </c>
      <c r="AT61">
        <f t="shared" si="27"/>
        <v>1.0805553226735846E-2</v>
      </c>
      <c r="AU61">
        <f t="shared" si="23"/>
        <v>-44.366470669572337</v>
      </c>
      <c r="AW61">
        <v>58</v>
      </c>
      <c r="AX61">
        <f>IF(Z61&gt;0, (R61*SUMPRODUCT(K61:$K$98, X61:$X$98)-K61*$AZ$3)/Z61, 0)</f>
        <v>-101.05368241329818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0.33262349499999999</v>
      </c>
      <c r="Q62" s="4">
        <f t="shared" si="21"/>
        <v>50</v>
      </c>
      <c r="R62">
        <f t="shared" si="0"/>
        <v>1000000</v>
      </c>
      <c r="S62">
        <f t="shared" si="1"/>
        <v>-1776.5518041967375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-2.9528093772310058</v>
      </c>
      <c r="AC62">
        <f t="shared" si="2"/>
        <v>-34.125209133588072</v>
      </c>
      <c r="AE62">
        <f t="shared" si="3"/>
        <v>0</v>
      </c>
      <c r="AF62">
        <f t="shared" si="24"/>
        <v>0</v>
      </c>
      <c r="AG62">
        <f t="shared" si="24"/>
        <v>-0.96043383179072794</v>
      </c>
      <c r="AH62">
        <f t="shared" si="5"/>
        <v>-9719.3269128617248</v>
      </c>
      <c r="AI62">
        <f t="shared" si="25"/>
        <v>-9720.2873466935162</v>
      </c>
      <c r="AJ62">
        <f t="shared" si="7"/>
        <v>31.172399756357066</v>
      </c>
      <c r="AK62">
        <f t="shared" si="22"/>
        <v>-0.20669665640617044</v>
      </c>
      <c r="AL62">
        <f t="shared" si="26"/>
        <v>-9689.3216435935665</v>
      </c>
      <c r="AN62">
        <f t="shared" si="27"/>
        <v>0</v>
      </c>
      <c r="AO62">
        <f t="shared" si="27"/>
        <v>0</v>
      </c>
      <c r="AP62">
        <f t="shared" si="27"/>
        <v>-3.065479768259599E-3</v>
      </c>
      <c r="AQ62">
        <f t="shared" si="27"/>
        <v>-31.021814336680553</v>
      </c>
      <c r="AR62">
        <f t="shared" si="27"/>
        <v>-31.024879816448816</v>
      </c>
      <c r="AS62">
        <f t="shared" si="27"/>
        <v>9.9494996550719764E-2</v>
      </c>
      <c r="AT62">
        <f t="shared" si="27"/>
        <v>-6.5972729969187899E-4</v>
      </c>
      <c r="AU62">
        <f t="shared" si="23"/>
        <v>-30.92604454719779</v>
      </c>
      <c r="AW62">
        <v>59</v>
      </c>
      <c r="AX62">
        <f>IF(Z62&gt;0, (R62*SUMPRODUCT(K62:$K$98, X62:$X$98)-K62*$AZ$3)/Z62, 0)</f>
        <v>-1776.5518041967375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0.37225971299999999</v>
      </c>
      <c r="Q63" s="4">
        <f t="shared" si="21"/>
        <v>50</v>
      </c>
      <c r="R63">
        <f t="shared" si="0"/>
        <v>1000000</v>
      </c>
      <c r="S63">
        <f t="shared" si="1"/>
        <v>-4484.6188269037011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-34.125209133588072</v>
      </c>
      <c r="AC63">
        <f t="shared" si="2"/>
        <v>-53.214367789445483</v>
      </c>
      <c r="AE63">
        <f t="shared" si="3"/>
        <v>0</v>
      </c>
      <c r="AF63">
        <f t="shared" si="24"/>
        <v>0</v>
      </c>
      <c r="AG63">
        <f t="shared" si="24"/>
        <v>-0.59329867089491395</v>
      </c>
      <c r="AH63">
        <f t="shared" si="5"/>
        <v>-7150.6164515581331</v>
      </c>
      <c r="AI63">
        <f t="shared" si="25"/>
        <v>-7151.209750229028</v>
      </c>
      <c r="AJ63">
        <f t="shared" si="7"/>
        <v>19.08915865585741</v>
      </c>
      <c r="AK63">
        <f t="shared" si="22"/>
        <v>-2.3887646393511655</v>
      </c>
      <c r="AL63">
        <f t="shared" si="26"/>
        <v>-7134.5093562125221</v>
      </c>
      <c r="AN63">
        <f t="shared" si="27"/>
        <v>0</v>
      </c>
      <c r="AO63">
        <f t="shared" si="27"/>
        <v>0</v>
      </c>
      <c r="AP63">
        <f t="shared" si="27"/>
        <v>-1.6907770998548018E-3</v>
      </c>
      <c r="AQ63">
        <f t="shared" si="27"/>
        <v>-20.377761048921872</v>
      </c>
      <c r="AR63">
        <f t="shared" si="27"/>
        <v>-20.379451826021725</v>
      </c>
      <c r="AS63">
        <f t="shared" si="27"/>
        <v>5.4400108906590604E-2</v>
      </c>
      <c r="AT63">
        <f t="shared" si="27"/>
        <v>-6.8074795162877347E-3</v>
      </c>
      <c r="AU63">
        <f t="shared" si="23"/>
        <v>-20.331859196631424</v>
      </c>
      <c r="AW63">
        <v>60</v>
      </c>
      <c r="AX63">
        <f>IF(Z63&gt;0, (R63*SUMPRODUCT(K63:$K$98, X63:$X$98)-K63*$AZ$3)/Z63, 0)</f>
        <v>-4484.6188269037011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0.41367450300000003</v>
      </c>
      <c r="Q64" s="4">
        <f t="shared" si="21"/>
        <v>50</v>
      </c>
      <c r="R64">
        <f t="shared" si="0"/>
        <v>1000000</v>
      </c>
      <c r="S64">
        <f t="shared" si="1"/>
        <v>-9203.2567956305556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-53.214367789445483</v>
      </c>
      <c r="AC64">
        <f t="shared" si="2"/>
        <v>-62.9379719804896</v>
      </c>
      <c r="AE64">
        <f t="shared" si="3"/>
        <v>0</v>
      </c>
      <c r="AF64">
        <f t="shared" si="24"/>
        <v>0</v>
      </c>
      <c r="AG64">
        <f t="shared" si="24"/>
        <v>-0.34193315137295072</v>
      </c>
      <c r="AH64">
        <f t="shared" si="5"/>
        <v>-4908.6506562602817</v>
      </c>
      <c r="AI64">
        <f t="shared" si="25"/>
        <v>-4908.992589411655</v>
      </c>
      <c r="AJ64">
        <f t="shared" si="7"/>
        <v>9.7236041910441173</v>
      </c>
      <c r="AK64">
        <f t="shared" si="22"/>
        <v>-3.7250057452611842</v>
      </c>
      <c r="AL64">
        <f t="shared" si="26"/>
        <v>-4902.9939909658724</v>
      </c>
      <c r="AN64">
        <f t="shared" si="27"/>
        <v>0</v>
      </c>
      <c r="AO64">
        <f t="shared" si="27"/>
        <v>0</v>
      </c>
      <c r="AP64">
        <f t="shared" si="27"/>
        <v>-8.7003388606253322E-4</v>
      </c>
      <c r="AQ64">
        <f t="shared" si="27"/>
        <v>-12.489846008325294</v>
      </c>
      <c r="AR64">
        <f t="shared" si="27"/>
        <v>-12.490716042211357</v>
      </c>
      <c r="AS64">
        <f t="shared" si="27"/>
        <v>2.4741283806204474E-2</v>
      </c>
      <c r="AT64">
        <f t="shared" si="27"/>
        <v>-9.4781135176331046E-3</v>
      </c>
      <c r="AU64">
        <f t="shared" si="23"/>
        <v>-12.475452871922787</v>
      </c>
      <c r="AW64">
        <v>61</v>
      </c>
      <c r="AX64">
        <f>IF(Z64&gt;0, (R64*SUMPRODUCT(K64:$K$98, X64:$X$98)-K64*$AZ$3)/Z64, 0)</f>
        <v>-9203.2567956305556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0.42102545200000002</v>
      </c>
      <c r="Q65" s="4">
        <f t="shared" si="21"/>
        <v>50</v>
      </c>
      <c r="R65">
        <f t="shared" si="0"/>
        <v>1000000</v>
      </c>
      <c r="S65">
        <f t="shared" si="1"/>
        <v>-16940.311220008927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-62.9379719804896</v>
      </c>
      <c r="AC65">
        <f t="shared" si="2"/>
        <v>-65.915177937138324</v>
      </c>
      <c r="AE65">
        <f t="shared" si="3"/>
        <v>0</v>
      </c>
      <c r="AF65">
        <f t="shared" si="24"/>
        <v>0</v>
      </c>
      <c r="AG65">
        <f t="shared" si="24"/>
        <v>-0.1945512602486402</v>
      </c>
      <c r="AH65">
        <f t="shared" si="5"/>
        <v>-2879.25119221162</v>
      </c>
      <c r="AI65">
        <f t="shared" si="25"/>
        <v>-2879.4457434718688</v>
      </c>
      <c r="AJ65">
        <f t="shared" si="7"/>
        <v>2.9772059566487243</v>
      </c>
      <c r="AK65">
        <f t="shared" si="22"/>
        <v>-4.4056580386342725</v>
      </c>
      <c r="AL65">
        <f t="shared" si="26"/>
        <v>-2880.8741955538544</v>
      </c>
      <c r="AN65">
        <f t="shared" si="27"/>
        <v>0</v>
      </c>
      <c r="AO65">
        <f t="shared" si="27"/>
        <v>0</v>
      </c>
      <c r="AP65">
        <f t="shared" si="27"/>
        <v>-4.41988515238494E-4</v>
      </c>
      <c r="AQ65">
        <f t="shared" si="27"/>
        <v>-6.5411858952641886</v>
      </c>
      <c r="AR65">
        <f t="shared" si="27"/>
        <v>-6.5416278837794275</v>
      </c>
      <c r="AS65">
        <f t="shared" si="27"/>
        <v>6.7637230345186997E-3</v>
      </c>
      <c r="AT65">
        <f t="shared" si="27"/>
        <v>-1.0008931592917337E-2</v>
      </c>
      <c r="AU65">
        <f t="shared" si="23"/>
        <v>-6.5448730923378262</v>
      </c>
      <c r="AW65">
        <v>62</v>
      </c>
      <c r="AX65">
        <f>IF(Z65&gt;0, (R65*SUMPRODUCT(K65:$K$98, X65:$X$98)-K65*$AZ$3)/Z65, 0)</f>
        <v>-16940.311220008927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0.42896583300000002</v>
      </c>
      <c r="Q66" s="4">
        <f t="shared" si="21"/>
        <v>50</v>
      </c>
      <c r="R66">
        <f t="shared" si="0"/>
        <v>1000000</v>
      </c>
      <c r="S66">
        <f t="shared" si="1"/>
        <v>-29300.49992469425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-65.915177937138324</v>
      </c>
      <c r="AC66">
        <f t="shared" si="2"/>
        <v>-63.962935214834118</v>
      </c>
      <c r="AE66">
        <f t="shared" si="3"/>
        <v>0</v>
      </c>
      <c r="AF66">
        <f t="shared" si="24"/>
        <v>0</v>
      </c>
      <c r="AG66">
        <f t="shared" si="24"/>
        <v>-0.10914990423239608</v>
      </c>
      <c r="AH66">
        <f t="shared" si="5"/>
        <v>-1669.1168682751547</v>
      </c>
      <c r="AI66">
        <f t="shared" si="25"/>
        <v>-1669.2260181793872</v>
      </c>
      <c r="AJ66">
        <f t="shared" si="7"/>
        <v>-1.9522427223042058</v>
      </c>
      <c r="AK66">
        <f t="shared" si="22"/>
        <v>-4.614062455599683</v>
      </c>
      <c r="AL66">
        <f t="shared" si="26"/>
        <v>-1675.792323357291</v>
      </c>
      <c r="AN66">
        <f t="shared" si="27"/>
        <v>0</v>
      </c>
      <c r="AO66">
        <f t="shared" si="27"/>
        <v>0</v>
      </c>
      <c r="AP66">
        <f t="shared" si="27"/>
        <v>-2.2140237363428152E-4</v>
      </c>
      <c r="AQ66">
        <f t="shared" si="27"/>
        <v>-3.3856780645663171</v>
      </c>
      <c r="AR66">
        <f t="shared" si="27"/>
        <v>-3.3858994669399518</v>
      </c>
      <c r="AS66">
        <f t="shared" si="27"/>
        <v>-3.9599775709204419E-3</v>
      </c>
      <c r="AT66">
        <f t="shared" si="27"/>
        <v>-9.359278754762182E-3</v>
      </c>
      <c r="AU66">
        <f t="shared" si="23"/>
        <v>-3.3992187232656343</v>
      </c>
      <c r="AW66">
        <v>63</v>
      </c>
      <c r="AX66">
        <f>IF(Z66&gt;0, (R66*SUMPRODUCT(K66:$K$98, X66:$X$98)-K66*$AZ$3)/Z66, 0)</f>
        <v>-29300.49992469425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0.43771532000000002</v>
      </c>
      <c r="Q67" s="4">
        <f t="shared" si="21"/>
        <v>50</v>
      </c>
      <c r="R67">
        <f t="shared" ref="R67:R98" si="28">$C$6</f>
        <v>1000000</v>
      </c>
      <c r="S67">
        <f t="shared" ref="S67:S98" si="29">AX67</f>
        <v>-49571.491818965107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-63.962935214834118</v>
      </c>
      <c r="AC67">
        <f t="shared" ref="AC67:AC98" si="30">S67*Z67</f>
        <v>-59.765194870857236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-6.0281819931019519E-2</v>
      </c>
      <c r="AH67">
        <f t="shared" ref="AH67:AH98" si="33">-X67*R67</f>
        <v>-955.53170518105219</v>
      </c>
      <c r="AI67">
        <f t="shared" ref="AI67:AI98" si="34">SUM(AE67:AH67)</f>
        <v>-955.59198700098318</v>
      </c>
      <c r="AJ67">
        <f t="shared" ref="AJ67:AJ98" si="35">AB67-AC67</f>
        <v>-4.1977403439768821</v>
      </c>
      <c r="AK67">
        <f t="shared" si="22"/>
        <v>-4.4774054650383883</v>
      </c>
      <c r="AL67">
        <f t="shared" si="26"/>
        <v>-964.26713280999843</v>
      </c>
      <c r="AN67">
        <f t="shared" ref="AN67:AU98" si="36">AE67*$K67</f>
        <v>0</v>
      </c>
      <c r="AO67">
        <f t="shared" si="36"/>
        <v>0</v>
      </c>
      <c r="AP67">
        <f t="shared" si="36"/>
        <v>-1.0917601703022285E-4</v>
      </c>
      <c r="AQ67">
        <f t="shared" si="36"/>
        <v>-1.7305573361444482</v>
      </c>
      <c r="AR67">
        <f t="shared" si="36"/>
        <v>-1.7306665121614784</v>
      </c>
      <c r="AS67">
        <f t="shared" si="36"/>
        <v>-7.6025005848678389E-3</v>
      </c>
      <c r="AT67">
        <f t="shared" si="36"/>
        <v>-8.1090002899979908E-3</v>
      </c>
      <c r="AU67">
        <f t="shared" si="23"/>
        <v>-1.746378013036344</v>
      </c>
      <c r="AW67">
        <v>64</v>
      </c>
      <c r="AX67">
        <f>IF(Z67&gt;0, (R67*SUMPRODUCT(K67:$K$98, X67:$X$98)-K67*$AZ$3)/Z67, 0)</f>
        <v>-49571.491818965107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1.6170478387293595E-3</v>
      </c>
      <c r="L68" s="2">
        <v>65</v>
      </c>
      <c r="M68" s="6">
        <v>0.44739131599999998</v>
      </c>
      <c r="Q68" s="4">
        <f t="shared" si="21"/>
        <v>50</v>
      </c>
      <c r="R68">
        <f t="shared" si="28"/>
        <v>1000000</v>
      </c>
      <c r="S68">
        <f t="shared" si="29"/>
        <v>-83652.98307921071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-59.765194870857236</v>
      </c>
      <c r="AC68">
        <f t="shared" si="30"/>
        <v>-54.724842913659543</v>
      </c>
      <c r="AE68">
        <f t="shared" si="31"/>
        <v>0</v>
      </c>
      <c r="AF68">
        <f t="shared" si="32"/>
        <v>0</v>
      </c>
      <c r="AG68">
        <f t="shared" si="32"/>
        <v>-3.2709438981895475E-2</v>
      </c>
      <c r="AH68">
        <f t="shared" si="33"/>
        <v>-539.39125499627698</v>
      </c>
      <c r="AI68">
        <f t="shared" si="34"/>
        <v>-539.42396443525888</v>
      </c>
      <c r="AJ68">
        <f t="shared" si="35"/>
        <v>-5.0403519571976929</v>
      </c>
      <c r="AK68">
        <f t="shared" si="22"/>
        <v>-4.1835636409600072</v>
      </c>
      <c r="AL68">
        <f t="shared" si="26"/>
        <v>-548.64788003341653</v>
      </c>
      <c r="AN68">
        <f t="shared" si="36"/>
        <v>0</v>
      </c>
      <c r="AO68">
        <f t="shared" si="36"/>
        <v>0</v>
      </c>
      <c r="AP68">
        <f t="shared" si="36"/>
        <v>-5.2892727611723938E-5</v>
      </c>
      <c r="AQ68">
        <f t="shared" si="36"/>
        <v>-0.8722214631212466</v>
      </c>
      <c r="AR68">
        <f t="shared" si="36"/>
        <v>-0.87227435584885826</v>
      </c>
      <c r="AS68">
        <f t="shared" si="36"/>
        <v>-8.1504902388218267E-3</v>
      </c>
      <c r="AT68">
        <f t="shared" si="36"/>
        <v>-6.7650225438011099E-3</v>
      </c>
      <c r="AU68">
        <f t="shared" si="23"/>
        <v>-0.88718986863148108</v>
      </c>
      <c r="AW68">
        <v>65</v>
      </c>
      <c r="AX68">
        <f>IF(Z68&gt;0, (R68*SUMPRODUCT(K68:$K$98, X68:$X$98)-K68*$AZ$3)/Z68, 0)</f>
        <v>-83652.98307921071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1.4437927131512138E-3</v>
      </c>
      <c r="L69" s="2">
        <v>66</v>
      </c>
      <c r="M69" s="6">
        <v>0.457001349</v>
      </c>
      <c r="Q69" s="4">
        <f t="shared" ref="Q69:Q98" si="48">$C$8</f>
        <v>50</v>
      </c>
      <c r="R69">
        <f t="shared" si="28"/>
        <v>1000000</v>
      </c>
      <c r="S69">
        <f t="shared" si="29"/>
        <v>-142111.2848362251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-54.724842913659543</v>
      </c>
      <c r="AC69">
        <f t="shared" si="30"/>
        <v>-49.551609650582449</v>
      </c>
      <c r="AE69">
        <f t="shared" si="31"/>
        <v>0</v>
      </c>
      <c r="AF69">
        <f t="shared" si="32"/>
        <v>0</v>
      </c>
      <c r="AG69">
        <f t="shared" si="32"/>
        <v>-1.74340868523171E-2</v>
      </c>
      <c r="AH69">
        <f t="shared" si="33"/>
        <v>-298.96515479518831</v>
      </c>
      <c r="AI69">
        <f t="shared" si="34"/>
        <v>-298.9825888820406</v>
      </c>
      <c r="AJ69">
        <f t="shared" si="35"/>
        <v>-5.1732332630770941</v>
      </c>
      <c r="AK69">
        <f t="shared" si="22"/>
        <v>-3.8307390039561686</v>
      </c>
      <c r="AL69">
        <f t="shared" si="26"/>
        <v>-307.98656114907385</v>
      </c>
      <c r="AN69">
        <f t="shared" si="36"/>
        <v>0</v>
      </c>
      <c r="AO69">
        <f t="shared" si="36"/>
        <v>0</v>
      </c>
      <c r="AP69">
        <f t="shared" si="36"/>
        <v>-2.5171207557820811E-5</v>
      </c>
      <c r="AQ69">
        <f t="shared" si="36"/>
        <v>-0.43164371197941753</v>
      </c>
      <c r="AR69">
        <f t="shared" si="36"/>
        <v>-0.43166888318697533</v>
      </c>
      <c r="AS69">
        <f t="shared" si="36"/>
        <v>-7.4690764886621843E-3</v>
      </c>
      <c r="AT69">
        <f t="shared" si="36"/>
        <v>-5.5307930598960551E-3</v>
      </c>
      <c r="AU69">
        <f t="shared" si="23"/>
        <v>-0.44466875273553358</v>
      </c>
      <c r="AW69">
        <v>66</v>
      </c>
      <c r="AX69">
        <f>IF(Z69&gt;0, (R69*SUMPRODUCT(K69:$K$98, X69:$X$98)-K69*$AZ$3)/Z69, 0)</f>
        <v>-142111.2848362251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0.46737994300000002</v>
      </c>
      <c r="Q70" s="4">
        <f t="shared" si="48"/>
        <v>50</v>
      </c>
      <c r="R70">
        <f t="shared" si="28"/>
        <v>1000000</v>
      </c>
      <c r="S70">
        <f t="shared" si="29"/>
        <v>-244668.81585348846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-49.551609650582449</v>
      </c>
      <c r="AC70">
        <f t="shared" si="30"/>
        <v>-44.585525928456221</v>
      </c>
      <c r="AE70">
        <f t="shared" si="31"/>
        <v>0</v>
      </c>
      <c r="AF70">
        <f t="shared" si="32"/>
        <v>0</v>
      </c>
      <c r="AG70">
        <f t="shared" si="32"/>
        <v>-9.111403464500914E-3</v>
      </c>
      <c r="AH70">
        <f t="shared" si="33"/>
        <v>-162.96685038586031</v>
      </c>
      <c r="AI70">
        <f t="shared" si="34"/>
        <v>-162.9759617893248</v>
      </c>
      <c r="AJ70">
        <f t="shared" si="35"/>
        <v>-4.9660837221262284</v>
      </c>
      <c r="AK70">
        <f t="shared" si="22"/>
        <v>-3.4686126755407716</v>
      </c>
      <c r="AL70">
        <f t="shared" si="26"/>
        <v>-171.41065818699181</v>
      </c>
      <c r="AN70">
        <f t="shared" si="36"/>
        <v>0</v>
      </c>
      <c r="AO70">
        <f t="shared" si="36"/>
        <v>0</v>
      </c>
      <c r="AP70">
        <f t="shared" si="36"/>
        <v>-1.1745516007702806E-5</v>
      </c>
      <c r="AQ70">
        <f t="shared" si="36"/>
        <v>-0.21008067060027605</v>
      </c>
      <c r="AR70">
        <f t="shared" si="36"/>
        <v>-0.21009241611628374</v>
      </c>
      <c r="AS70">
        <f t="shared" si="36"/>
        <v>-6.4017816883077732E-3</v>
      </c>
      <c r="AT70">
        <f t="shared" si="36"/>
        <v>-4.4713908086515194E-3</v>
      </c>
      <c r="AU70">
        <f t="shared" si="23"/>
        <v>-0.22096558861324306</v>
      </c>
      <c r="AW70">
        <v>67</v>
      </c>
      <c r="AX70">
        <f>IF(Z70&gt;0, (R70*SUMPRODUCT(K70:$K$98, X70:$X$98)-K70*$AZ$3)/Z70, 0)</f>
        <v>-244668.81585348846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0.47825477199999999</v>
      </c>
      <c r="Q71" s="4">
        <f t="shared" si="48"/>
        <v>50</v>
      </c>
      <c r="R71">
        <f t="shared" si="28"/>
        <v>1000000</v>
      </c>
      <c r="S71">
        <f t="shared" si="29"/>
        <v>-428679.29812182713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-44.585525928456221</v>
      </c>
      <c r="AC71">
        <f t="shared" si="30"/>
        <v>-39.9762071043193</v>
      </c>
      <c r="AE71">
        <f t="shared" si="31"/>
        <v>0</v>
      </c>
      <c r="AF71">
        <f t="shared" si="32"/>
        <v>0</v>
      </c>
      <c r="AG71">
        <f t="shared" si="32"/>
        <v>-4.6627172433410108E-3</v>
      </c>
      <c r="AH71">
        <f t="shared" si="33"/>
        <v>-87.151443730297899</v>
      </c>
      <c r="AI71">
        <f t="shared" si="34"/>
        <v>-87.156106447541234</v>
      </c>
      <c r="AJ71">
        <f t="shared" si="35"/>
        <v>-4.6093188241369205</v>
      </c>
      <c r="AK71">
        <f t="shared" si="22"/>
        <v>-3.120986814991936</v>
      </c>
      <c r="AL71">
        <f t="shared" si="26"/>
        <v>-94.886412086670092</v>
      </c>
      <c r="AN71">
        <f t="shared" si="36"/>
        <v>0</v>
      </c>
      <c r="AO71">
        <f t="shared" si="36"/>
        <v>0</v>
      </c>
      <c r="AP71">
        <f t="shared" si="36"/>
        <v>-5.3667069351245741E-6</v>
      </c>
      <c r="AQ71">
        <f t="shared" si="36"/>
        <v>-0.10030980500511172</v>
      </c>
      <c r="AR71">
        <f t="shared" si="36"/>
        <v>-0.10031517171204683</v>
      </c>
      <c r="AS71">
        <f t="shared" si="36"/>
        <v>-5.3052462778058092E-3</v>
      </c>
      <c r="AT71">
        <f t="shared" si="36"/>
        <v>-3.5922018664910492E-3</v>
      </c>
      <c r="AU71">
        <f t="shared" si="23"/>
        <v>-0.1092126198563437</v>
      </c>
      <c r="AW71">
        <v>68</v>
      </c>
      <c r="AX71">
        <f>IF(Z71&gt;0, (R71*SUMPRODUCT(K71:$K$98, X71:$X$98)-K71*$AZ$3)/Z71, 0)</f>
        <v>-428679.29812182713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0.48949088600000001</v>
      </c>
      <c r="Q72" s="4">
        <f t="shared" si="48"/>
        <v>50</v>
      </c>
      <c r="R72">
        <f t="shared" si="28"/>
        <v>1000000</v>
      </c>
      <c r="S72">
        <f t="shared" si="29"/>
        <v>-766443.49790527392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-39.9762071043193</v>
      </c>
      <c r="AC72">
        <f t="shared" si="30"/>
        <v>-35.773481646166204</v>
      </c>
      <c r="AE72">
        <f t="shared" si="31"/>
        <v>0</v>
      </c>
      <c r="AF72">
        <f t="shared" si="32"/>
        <v>0</v>
      </c>
      <c r="AG72">
        <f t="shared" si="32"/>
        <v>-2.3337324762971313E-3</v>
      </c>
      <c r="AH72">
        <f t="shared" si="33"/>
        <v>-45.647151892209379</v>
      </c>
      <c r="AI72">
        <f t="shared" si="34"/>
        <v>-45.649485624685674</v>
      </c>
      <c r="AJ72">
        <f t="shared" si="35"/>
        <v>-4.2027254581530968</v>
      </c>
      <c r="AK72">
        <f t="shared" si="22"/>
        <v>-2.7983344973023514</v>
      </c>
      <c r="AL72">
        <f t="shared" si="26"/>
        <v>-52.65054558014112</v>
      </c>
      <c r="AN72">
        <f t="shared" si="36"/>
        <v>0</v>
      </c>
      <c r="AO72">
        <f t="shared" si="36"/>
        <v>0</v>
      </c>
      <c r="AP72">
        <f t="shared" si="36"/>
        <v>-2.3982908332114784E-6</v>
      </c>
      <c r="AQ72">
        <f t="shared" si="36"/>
        <v>-4.6909895224579862E-2</v>
      </c>
      <c r="AR72">
        <f t="shared" si="36"/>
        <v>-4.6912293515413074E-2</v>
      </c>
      <c r="AS72">
        <f t="shared" si="36"/>
        <v>-4.3189860205338189E-3</v>
      </c>
      <c r="AT72">
        <f t="shared" si="36"/>
        <v>-2.8757452027184309E-3</v>
      </c>
      <c r="AU72">
        <f t="shared" si="23"/>
        <v>-5.410702473866532E-2</v>
      </c>
      <c r="AW72">
        <v>69</v>
      </c>
      <c r="AX72">
        <f>IF(Z72&gt;0, (R72*SUMPRODUCT(K72:$K$98, X72:$X$98)-K72*$AZ$3)/Z72, 0)</f>
        <v>-766443.49790527392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0.50154699899999999</v>
      </c>
      <c r="Q73" s="4">
        <f t="shared" si="48"/>
        <v>50</v>
      </c>
      <c r="R73">
        <f t="shared" si="28"/>
        <v>1000000</v>
      </c>
      <c r="S73">
        <f t="shared" si="29"/>
        <v>-1402661.3341003091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-35.773481646166204</v>
      </c>
      <c r="AC73">
        <f t="shared" si="30"/>
        <v>-31.978395770713817</v>
      </c>
      <c r="AE73">
        <f t="shared" si="31"/>
        <v>0</v>
      </c>
      <c r="AF73">
        <f t="shared" si="32"/>
        <v>0</v>
      </c>
      <c r="AG73">
        <f t="shared" si="32"/>
        <v>-1.1399186315784952E-3</v>
      </c>
      <c r="AH73">
        <f t="shared" si="33"/>
        <v>-23.409530399113297</v>
      </c>
      <c r="AI73">
        <f t="shared" si="34"/>
        <v>-23.410670317744877</v>
      </c>
      <c r="AJ73">
        <f t="shared" si="35"/>
        <v>-3.7950858754523864</v>
      </c>
      <c r="AK73">
        <f t="shared" ref="AK73:AK98" si="49">G73*SUM(AB73:AB73, AE73:AF73)</f>
        <v>-2.5041437152316344</v>
      </c>
      <c r="AL73">
        <f t="shared" si="26"/>
        <v>-29.709899908428898</v>
      </c>
      <c r="AN73">
        <f t="shared" si="36"/>
        <v>0</v>
      </c>
      <c r="AO73">
        <f t="shared" si="36"/>
        <v>0</v>
      </c>
      <c r="AP73">
        <f t="shared" si="36"/>
        <v>-1.0459396024579794E-6</v>
      </c>
      <c r="AQ73">
        <f t="shared" si="36"/>
        <v>-2.1479563752257614E-2</v>
      </c>
      <c r="AR73">
        <f t="shared" si="36"/>
        <v>-2.1480609691860074E-2</v>
      </c>
      <c r="AS73">
        <f t="shared" si="36"/>
        <v>-3.482205222286715E-3</v>
      </c>
      <c r="AT73">
        <f t="shared" si="36"/>
        <v>-2.2976930190009492E-3</v>
      </c>
      <c r="AU73">
        <f t="shared" si="23"/>
        <v>-2.7260507933147739E-2</v>
      </c>
      <c r="AW73">
        <v>70</v>
      </c>
      <c r="AX73">
        <f>IF(Z73&gt;0, (R73*SUMPRODUCT(K73:$K$98, X73:$X$98)-K73*$AZ$3)/Z73, 0)</f>
        <v>-1402661.3341003091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0.51394563599999998</v>
      </c>
      <c r="Q74" s="4">
        <f t="shared" si="48"/>
        <v>50</v>
      </c>
      <c r="R74">
        <f t="shared" si="28"/>
        <v>1000000</v>
      </c>
      <c r="S74">
        <f t="shared" si="29"/>
        <v>-2632343.5885946732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-31.978395770713817</v>
      </c>
      <c r="AC74">
        <f t="shared" si="30"/>
        <v>-28.569521967790202</v>
      </c>
      <c r="AE74">
        <f t="shared" si="31"/>
        <v>0</v>
      </c>
      <c r="AF74">
        <f t="shared" si="32"/>
        <v>0</v>
      </c>
      <c r="AG74">
        <f t="shared" si="32"/>
        <v>-5.4266323916785087E-4</v>
      </c>
      <c r="AH74">
        <f t="shared" si="33"/>
        <v>-11.717124121897188</v>
      </c>
      <c r="AI74">
        <f t="shared" si="34"/>
        <v>-11.717666785136355</v>
      </c>
      <c r="AJ74">
        <f t="shared" si="35"/>
        <v>-3.4088738029236154</v>
      </c>
      <c r="AK74">
        <f t="shared" si="49"/>
        <v>-2.2384877039499673</v>
      </c>
      <c r="AL74">
        <f t="shared" si="26"/>
        <v>-17.365028292009939</v>
      </c>
      <c r="AN74">
        <f t="shared" si="36"/>
        <v>0</v>
      </c>
      <c r="AO74">
        <f t="shared" si="36"/>
        <v>0</v>
      </c>
      <c r="AP74">
        <f t="shared" si="36"/>
        <v>-4.4457510020584488E-7</v>
      </c>
      <c r="AQ74">
        <f t="shared" si="36"/>
        <v>-9.5992159679080969E-3</v>
      </c>
      <c r="AR74">
        <f t="shared" si="36"/>
        <v>-9.5996605430083027E-3</v>
      </c>
      <c r="AS74">
        <f t="shared" si="36"/>
        <v>-2.7927088167014886E-3</v>
      </c>
      <c r="AT74">
        <f t="shared" si="36"/>
        <v>-1.8338737977150706E-3</v>
      </c>
      <c r="AU74">
        <f t="shared" si="23"/>
        <v>-1.4226243157424863E-2</v>
      </c>
      <c r="AW74">
        <v>71</v>
      </c>
      <c r="AX74">
        <f>IF(Z74&gt;0, (R74*SUMPRODUCT(K74:$K$98, X74:$X$98)-K74*$AZ$3)/Z74, 0)</f>
        <v>-2632343.5885946732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0.52707773400000002</v>
      </c>
      <c r="Q75" s="4">
        <f t="shared" si="48"/>
        <v>50</v>
      </c>
      <c r="R75">
        <f t="shared" si="28"/>
        <v>1000000</v>
      </c>
      <c r="S75">
        <f t="shared" si="29"/>
        <v>-5078662.201459202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-28.569521967790202</v>
      </c>
      <c r="AC75">
        <f t="shared" si="30"/>
        <v>-25.516305677797511</v>
      </c>
      <c r="AE75">
        <f t="shared" si="31"/>
        <v>0</v>
      </c>
      <c r="AF75">
        <f t="shared" si="32"/>
        <v>0</v>
      </c>
      <c r="AG75">
        <f t="shared" si="32"/>
        <v>-2.512108963504815E-4</v>
      </c>
      <c r="AH75">
        <f t="shared" si="33"/>
        <v>-5.7205142085138183</v>
      </c>
      <c r="AI75">
        <f t="shared" si="34"/>
        <v>-5.7207654194101689</v>
      </c>
      <c r="AJ75">
        <f t="shared" si="35"/>
        <v>-3.0532162899926902</v>
      </c>
      <c r="AK75">
        <f t="shared" si="49"/>
        <v>-1.9998665377453142</v>
      </c>
      <c r="AL75">
        <f t="shared" si="26"/>
        <v>-10.773848247148173</v>
      </c>
      <c r="AN75">
        <f t="shared" si="36"/>
        <v>0</v>
      </c>
      <c r="AO75">
        <f t="shared" si="36"/>
        <v>0</v>
      </c>
      <c r="AP75">
        <f t="shared" si="36"/>
        <v>-1.8375331499505962E-7</v>
      </c>
      <c r="AQ75">
        <f t="shared" si="36"/>
        <v>-4.1843863644521369E-3</v>
      </c>
      <c r="AR75">
        <f t="shared" si="36"/>
        <v>-4.1845701177671314E-3</v>
      </c>
      <c r="AS75">
        <f t="shared" si="36"/>
        <v>-2.2333370997583272E-3</v>
      </c>
      <c r="AT75">
        <f t="shared" si="36"/>
        <v>-1.4628430183446126E-3</v>
      </c>
      <c r="AU75">
        <f t="shared" si="23"/>
        <v>-7.8807502358700723E-3</v>
      </c>
      <c r="AW75">
        <v>72</v>
      </c>
      <c r="AX75">
        <f>IF(Z75&gt;0, (R75*SUMPRODUCT(K75:$K$98, X75:$X$98)-K75*$AZ$3)/Z75, 0)</f>
        <v>-5078662.201459202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0.54097960300000003</v>
      </c>
      <c r="Q76" s="4">
        <f t="shared" si="48"/>
        <v>50</v>
      </c>
      <c r="R76">
        <f t="shared" si="28"/>
        <v>1000000</v>
      </c>
      <c r="S76">
        <f t="shared" si="29"/>
        <v>-10100209.42045432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-25.516305677797511</v>
      </c>
      <c r="AC76">
        <f t="shared" si="30"/>
        <v>-22.785833362411434</v>
      </c>
      <c r="AE76">
        <f t="shared" si="31"/>
        <v>0</v>
      </c>
      <c r="AF76">
        <f t="shared" si="32"/>
        <v>0</v>
      </c>
      <c r="AG76">
        <f t="shared" si="32"/>
        <v>-1.1279881641001906E-4</v>
      </c>
      <c r="AH76">
        <f t="shared" si="33"/>
        <v>-2.7179994195391521</v>
      </c>
      <c r="AI76">
        <f t="shared" si="34"/>
        <v>-2.7181122183555622</v>
      </c>
      <c r="AJ76">
        <f t="shared" si="35"/>
        <v>-2.730472315386077</v>
      </c>
      <c r="AK76">
        <f t="shared" si="49"/>
        <v>-1.786141397445826</v>
      </c>
      <c r="AL76">
        <f t="shared" si="26"/>
        <v>-7.2347259311874659</v>
      </c>
      <c r="AN76">
        <f t="shared" si="36"/>
        <v>0</v>
      </c>
      <c r="AO76">
        <f t="shared" si="36"/>
        <v>0</v>
      </c>
      <c r="AP76">
        <f t="shared" si="36"/>
        <v>-7.3668737901024755E-8</v>
      </c>
      <c r="AQ76">
        <f t="shared" si="36"/>
        <v>-1.7751213463564513E-3</v>
      </c>
      <c r="AR76">
        <f t="shared" si="36"/>
        <v>-1.7751950150943524E-3</v>
      </c>
      <c r="AS76">
        <f t="shared" si="36"/>
        <v>-1.7832673759359983E-3</v>
      </c>
      <c r="AT76">
        <f t="shared" si="36"/>
        <v>-1.1665262690727944E-3</v>
      </c>
      <c r="AU76">
        <f t="shared" si="23"/>
        <v>-4.7249886601031452E-3</v>
      </c>
      <c r="AW76">
        <v>73</v>
      </c>
      <c r="AX76">
        <f>IF(Z76&gt;0, (R76*SUMPRODUCT(K76:$K$98, X76:$X$98)-K76*$AZ$3)/Z76, 0)</f>
        <v>-10100209.42045432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0.55513806300000001</v>
      </c>
      <c r="Q77" s="4">
        <f t="shared" si="48"/>
        <v>50</v>
      </c>
      <c r="R77">
        <f t="shared" si="28"/>
        <v>1000000</v>
      </c>
      <c r="S77">
        <f t="shared" si="29"/>
        <v>-20739202.581150815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-22.785833362411434</v>
      </c>
      <c r="AC77">
        <f t="shared" si="30"/>
        <v>-20.345950714337675</v>
      </c>
      <c r="AE77">
        <f t="shared" si="31"/>
        <v>0</v>
      </c>
      <c r="AF77">
        <f t="shared" si="32"/>
        <v>0</v>
      </c>
      <c r="AG77">
        <f t="shared" si="32"/>
        <v>-4.9051911795368275E-5</v>
      </c>
      <c r="AH77">
        <f t="shared" si="33"/>
        <v>-1.2523783290110118</v>
      </c>
      <c r="AI77">
        <f t="shared" si="34"/>
        <v>-1.252427380922807</v>
      </c>
      <c r="AJ77">
        <f t="shared" si="35"/>
        <v>-2.439882648073759</v>
      </c>
      <c r="AK77">
        <f t="shared" si="49"/>
        <v>-1.5950083353688005</v>
      </c>
      <c r="AL77">
        <f t="shared" si="26"/>
        <v>-5.2873183643653663</v>
      </c>
      <c r="AN77">
        <f t="shared" si="36"/>
        <v>0</v>
      </c>
      <c r="AO77">
        <f t="shared" si="36"/>
        <v>0</v>
      </c>
      <c r="AP77">
        <f t="shared" si="36"/>
        <v>-2.8603330410700836E-8</v>
      </c>
      <c r="AQ77">
        <f t="shared" si="36"/>
        <v>-7.3029143682195642E-4</v>
      </c>
      <c r="AR77">
        <f t="shared" si="36"/>
        <v>-7.3032004015236712E-4</v>
      </c>
      <c r="AS77">
        <f t="shared" si="36"/>
        <v>-1.4227533034253568E-3</v>
      </c>
      <c r="AT77">
        <f t="shared" si="36"/>
        <v>-9.3008710067613791E-4</v>
      </c>
      <c r="AU77">
        <f t="shared" si="23"/>
        <v>-3.0831604442538617E-3</v>
      </c>
      <c r="AW77">
        <v>74</v>
      </c>
      <c r="AX77">
        <f>IF(Z77&gt;0, (R77*SUMPRODUCT(K77:$K$98, X77:$X$98)-K77*$AZ$3)/Z77, 0)</f>
        <v>-20739202.581150815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0.569934367</v>
      </c>
      <c r="Q78" s="4">
        <f t="shared" si="48"/>
        <v>50</v>
      </c>
      <c r="R78">
        <f t="shared" si="28"/>
        <v>1000000</v>
      </c>
      <c r="S78">
        <f t="shared" si="29"/>
        <v>-44083013.093864858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-20.345950714337675</v>
      </c>
      <c r="AC78">
        <f t="shared" si="30"/>
        <v>-18.166629425935106</v>
      </c>
      <c r="AE78">
        <f t="shared" si="31"/>
        <v>0</v>
      </c>
      <c r="AF78">
        <f t="shared" si="32"/>
        <v>0</v>
      </c>
      <c r="AG78">
        <f t="shared" si="32"/>
        <v>-2.0605022378181543E-5</v>
      </c>
      <c r="AH78">
        <f t="shared" si="33"/>
        <v>-0.55912740598466104</v>
      </c>
      <c r="AI78">
        <f t="shared" si="34"/>
        <v>-0.55914801100703926</v>
      </c>
      <c r="AJ78">
        <f t="shared" si="35"/>
        <v>-2.1793212884025692</v>
      </c>
      <c r="AK78">
        <f t="shared" si="49"/>
        <v>-1.4242165500036374</v>
      </c>
      <c r="AL78">
        <f t="shared" si="26"/>
        <v>-4.1626858494132462</v>
      </c>
      <c r="AN78">
        <f t="shared" si="36"/>
        <v>0</v>
      </c>
      <c r="AO78">
        <f t="shared" si="36"/>
        <v>0</v>
      </c>
      <c r="AP78">
        <f t="shared" si="36"/>
        <v>-1.0727925084713569E-8</v>
      </c>
      <c r="AQ78">
        <f t="shared" si="36"/>
        <v>-2.911075180663327E-4</v>
      </c>
      <c r="AR78">
        <f t="shared" si="36"/>
        <v>-2.9111824599141744E-4</v>
      </c>
      <c r="AS78">
        <f t="shared" si="36"/>
        <v>-1.1346551868956301E-3</v>
      </c>
      <c r="AT78">
        <f t="shared" si="36"/>
        <v>-7.4151282985389551E-4</v>
      </c>
      <c r="AU78">
        <f t="shared" si="23"/>
        <v>-2.1672862627409432E-3</v>
      </c>
      <c r="AW78">
        <v>75</v>
      </c>
      <c r="AX78">
        <f>IF(Z78&gt;0, (R78*SUMPRODUCT(K78:$K$98, X78:$X$98)-K78*$AZ$3)/Z78, 0)</f>
        <v>-44083013.093864858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0.58483052300000005</v>
      </c>
      <c r="Q79" s="4">
        <f t="shared" si="48"/>
        <v>50</v>
      </c>
      <c r="R79">
        <f t="shared" si="28"/>
        <v>1000000</v>
      </c>
      <c r="S79">
        <f t="shared" si="29"/>
        <v>-97145565.789324135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-18.166629425935106</v>
      </c>
      <c r="AC79">
        <f t="shared" si="30"/>
        <v>-16.220445908596574</v>
      </c>
      <c r="AE79">
        <f t="shared" si="31"/>
        <v>0</v>
      </c>
      <c r="AF79">
        <f t="shared" si="32"/>
        <v>0</v>
      </c>
      <c r="AG79">
        <f t="shared" si="32"/>
        <v>-8.3485261405411102E-6</v>
      </c>
      <c r="AH79">
        <f t="shared" si="33"/>
        <v>-0.24100892027717233</v>
      </c>
      <c r="AI79">
        <f t="shared" si="34"/>
        <v>-0.24101726880331287</v>
      </c>
      <c r="AJ79">
        <f t="shared" si="35"/>
        <v>-1.9461835173385325</v>
      </c>
      <c r="AK79">
        <f t="shared" si="49"/>
        <v>-1.2716640598154576</v>
      </c>
      <c r="AL79">
        <f t="shared" si="26"/>
        <v>-3.4588648459573026</v>
      </c>
      <c r="AN79">
        <f t="shared" si="36"/>
        <v>0</v>
      </c>
      <c r="AO79">
        <f t="shared" si="36"/>
        <v>0</v>
      </c>
      <c r="AP79">
        <f t="shared" si="36"/>
        <v>-3.8809176748826578E-9</v>
      </c>
      <c r="AQ79">
        <f t="shared" si="36"/>
        <v>-1.1203603639281886E-4</v>
      </c>
      <c r="AR79">
        <f t="shared" si="36"/>
        <v>-1.1203991731049375E-4</v>
      </c>
      <c r="AS79">
        <f t="shared" si="36"/>
        <v>-9.0470795489595998E-4</v>
      </c>
      <c r="AT79">
        <f t="shared" si="36"/>
        <v>-5.9114907747428698E-4</v>
      </c>
      <c r="AU79">
        <f t="shared" si="23"/>
        <v>-1.6078969496807404E-3</v>
      </c>
      <c r="AW79">
        <v>76</v>
      </c>
      <c r="AX79">
        <f>IF(Z79&gt;0, (R79*SUMPRODUCT(K79:$K$98, X79:$X$98)-K79*$AZ$3)/Z79, 0)</f>
        <v>-97145565.789324135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0.59948279800000004</v>
      </c>
      <c r="Q80" s="4">
        <f t="shared" si="48"/>
        <v>50</v>
      </c>
      <c r="R80">
        <f t="shared" si="28"/>
        <v>1000000</v>
      </c>
      <c r="S80">
        <f t="shared" si="29"/>
        <v>-222109730.23966998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-16.220445908596574</v>
      </c>
      <c r="AC80">
        <f t="shared" si="30"/>
        <v>-14.482634172439573</v>
      </c>
      <c r="AE80">
        <f t="shared" si="31"/>
        <v>0</v>
      </c>
      <c r="AF80">
        <f t="shared" si="32"/>
        <v>0</v>
      </c>
      <c r="AG80">
        <f t="shared" si="32"/>
        <v>-3.2602430692279726E-6</v>
      </c>
      <c r="AH80">
        <f t="shared" si="33"/>
        <v>-0.10009595619815452</v>
      </c>
      <c r="AI80">
        <f t="shared" si="34"/>
        <v>-0.10009921644122374</v>
      </c>
      <c r="AJ80">
        <f t="shared" si="35"/>
        <v>-1.7378117361570009</v>
      </c>
      <c r="AK80">
        <f t="shared" si="49"/>
        <v>-1.1354312136017604</v>
      </c>
      <c r="AL80">
        <f t="shared" si="26"/>
        <v>-2.973342166199985</v>
      </c>
      <c r="AN80">
        <f t="shared" si="36"/>
        <v>0</v>
      </c>
      <c r="AO80">
        <f t="shared" si="36"/>
        <v>0</v>
      </c>
      <c r="AP80">
        <f t="shared" si="36"/>
        <v>-1.3531831353460006E-9</v>
      </c>
      <c r="AQ80">
        <f t="shared" si="36"/>
        <v>-4.1545417616898388E-5</v>
      </c>
      <c r="AR80">
        <f t="shared" si="36"/>
        <v>-4.154677080003373E-5</v>
      </c>
      <c r="AS80">
        <f t="shared" si="36"/>
        <v>-7.2128902165900842E-4</v>
      </c>
      <c r="AT80">
        <f t="shared" si="36"/>
        <v>-4.7126742913533012E-4</v>
      </c>
      <c r="AU80">
        <f t="shared" si="23"/>
        <v>-1.2341032215943723E-3</v>
      </c>
      <c r="AW80">
        <v>77</v>
      </c>
      <c r="AX80">
        <f>IF(Z80&gt;0, (R80*SUMPRODUCT(K80:$K$98, X80:$X$98)-K80*$AZ$3)/Z80, 0)</f>
        <v>-222109730.23966998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0.61448546299999995</v>
      </c>
      <c r="Q81" s="4">
        <f t="shared" si="48"/>
        <v>50</v>
      </c>
      <c r="R81">
        <f t="shared" si="28"/>
        <v>1000000</v>
      </c>
      <c r="S81">
        <f t="shared" si="29"/>
        <v>-528109491.66538751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-14.482634172439573</v>
      </c>
      <c r="AC81">
        <f t="shared" si="30"/>
        <v>-12.93095806411309</v>
      </c>
      <c r="AE81">
        <f t="shared" si="31"/>
        <v>0</v>
      </c>
      <c r="AF81">
        <f t="shared" si="32"/>
        <v>0</v>
      </c>
      <c r="AG81">
        <f t="shared" si="32"/>
        <v>-1.2242686666486012E-6</v>
      </c>
      <c r="AH81">
        <f t="shared" si="33"/>
        <v>-4.0067439437741832E-2</v>
      </c>
      <c r="AI81">
        <f t="shared" si="34"/>
        <v>-4.0068663706408478E-2</v>
      </c>
      <c r="AJ81">
        <f t="shared" si="35"/>
        <v>-1.5516761083264825</v>
      </c>
      <c r="AK81">
        <f t="shared" si="49"/>
        <v>-1.0137843920707701</v>
      </c>
      <c r="AL81">
        <f t="shared" si="26"/>
        <v>-2.6055291641036611</v>
      </c>
      <c r="AN81">
        <f t="shared" si="36"/>
        <v>0</v>
      </c>
      <c r="AO81">
        <f t="shared" si="36"/>
        <v>0</v>
      </c>
      <c r="AP81">
        <f t="shared" si="36"/>
        <v>-4.5369637370148373E-10</v>
      </c>
      <c r="AQ81">
        <f t="shared" si="36"/>
        <v>-1.4848417240122836E-5</v>
      </c>
      <c r="AR81">
        <f t="shared" si="36"/>
        <v>-1.4848870936496536E-5</v>
      </c>
      <c r="AS81">
        <f t="shared" si="36"/>
        <v>-5.7502886636321977E-4</v>
      </c>
      <c r="AT81">
        <f t="shared" si="36"/>
        <v>-3.7569392644571373E-4</v>
      </c>
      <c r="AU81">
        <f t="shared" si="23"/>
        <v>-9.6557166374543007E-4</v>
      </c>
      <c r="AW81">
        <v>78</v>
      </c>
      <c r="AX81">
        <f>IF(Z81&gt;0, (R81*SUMPRODUCT(K81:$K$98, X81:$X$98)-K81*$AZ$3)/Z81, 0)</f>
        <v>-528109491.66538751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0.62975077099999999</v>
      </c>
      <c r="Q82" s="4">
        <f t="shared" si="48"/>
        <v>50</v>
      </c>
      <c r="R82">
        <f t="shared" si="28"/>
        <v>1000000</v>
      </c>
      <c r="S82">
        <f t="shared" si="29"/>
        <v>-1308890630.0403652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-12.93095806411309</v>
      </c>
      <c r="AC82">
        <f t="shared" si="30"/>
        <v>-11.545510721687384</v>
      </c>
      <c r="AE82">
        <f t="shared" si="31"/>
        <v>0</v>
      </c>
      <c r="AF82">
        <f t="shared" si="32"/>
        <v>0</v>
      </c>
      <c r="AG82">
        <f t="shared" si="32"/>
        <v>-4.4104184324901652E-7</v>
      </c>
      <c r="AH82">
        <f t="shared" si="33"/>
        <v>-1.5419682734661972E-2</v>
      </c>
      <c r="AI82">
        <f t="shared" si="34"/>
        <v>-1.5420123776505222E-2</v>
      </c>
      <c r="AJ82">
        <f t="shared" si="35"/>
        <v>-1.3854473424257066</v>
      </c>
      <c r="AK82">
        <f t="shared" si="49"/>
        <v>-0.9051670644879164</v>
      </c>
      <c r="AL82">
        <f t="shared" si="26"/>
        <v>-2.3060345306901282</v>
      </c>
      <c r="AN82">
        <f t="shared" si="36"/>
        <v>0</v>
      </c>
      <c r="AO82">
        <f t="shared" si="36"/>
        <v>0</v>
      </c>
      <c r="AP82">
        <f t="shared" si="36"/>
        <v>-1.4593193645183514E-10</v>
      </c>
      <c r="AQ82">
        <f t="shared" si="36"/>
        <v>-5.1020650203288127E-6</v>
      </c>
      <c r="AR82">
        <f t="shared" si="36"/>
        <v>-5.1022109522652644E-6</v>
      </c>
      <c r="AS82">
        <f t="shared" si="36"/>
        <v>-4.5841685233951533E-4</v>
      </c>
      <c r="AT82">
        <f t="shared" si="36"/>
        <v>-2.995017016074003E-4</v>
      </c>
      <c r="AU82">
        <f t="shared" si="23"/>
        <v>-7.6302076489918099E-4</v>
      </c>
      <c r="AW82">
        <v>79</v>
      </c>
      <c r="AX82">
        <f>IF(Z82&gt;0, (R82*SUMPRODUCT(K82:$K$98, X82:$X$98)-K82*$AZ$3)/Z82, 0)</f>
        <v>-1308890630.0403652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0.64518007799999999</v>
      </c>
      <c r="Q83" s="4">
        <f t="shared" si="48"/>
        <v>50</v>
      </c>
      <c r="R83">
        <f t="shared" si="28"/>
        <v>1000000</v>
      </c>
      <c r="S83">
        <f t="shared" si="29"/>
        <v>-3389168550.2220302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-11.545510721687384</v>
      </c>
      <c r="AC83">
        <f t="shared" si="30"/>
        <v>-10.308496010499773</v>
      </c>
      <c r="AE83">
        <f t="shared" si="31"/>
        <v>0</v>
      </c>
      <c r="AF83">
        <f t="shared" si="32"/>
        <v>0</v>
      </c>
      <c r="AG83">
        <f t="shared" si="32"/>
        <v>-1.5208001398786209E-7</v>
      </c>
      <c r="AH83">
        <f t="shared" si="33"/>
        <v>-5.6910282165732852E-3</v>
      </c>
      <c r="AI83">
        <f t="shared" si="34"/>
        <v>-5.6911802965872735E-3</v>
      </c>
      <c r="AJ83">
        <f t="shared" si="35"/>
        <v>-1.2370147111876104</v>
      </c>
      <c r="AK83">
        <f t="shared" si="49"/>
        <v>-0.80818575051811692</v>
      </c>
      <c r="AL83">
        <f t="shared" si="26"/>
        <v>-2.0508916420023144</v>
      </c>
      <c r="AN83">
        <f t="shared" si="36"/>
        <v>0</v>
      </c>
      <c r="AO83">
        <f t="shared" si="36"/>
        <v>0</v>
      </c>
      <c r="AP83">
        <f t="shared" si="36"/>
        <v>-4.4928784771991732E-11</v>
      </c>
      <c r="AQ83">
        <f t="shared" si="36"/>
        <v>-1.6812924668336789E-6</v>
      </c>
      <c r="AR83">
        <f t="shared" si="36"/>
        <v>-1.6813373956184511E-6</v>
      </c>
      <c r="AS83">
        <f t="shared" si="36"/>
        <v>-3.6544951740451214E-4</v>
      </c>
      <c r="AT83">
        <f t="shared" si="36"/>
        <v>-2.3876118030681626E-4</v>
      </c>
      <c r="AU83">
        <f t="shared" si="23"/>
        <v>-6.0589203510694677E-4</v>
      </c>
      <c r="AW83">
        <v>80</v>
      </c>
      <c r="AX83">
        <f>IF(Z83&gt;0, (R83*SUMPRODUCT(K83:$K$98, X83:$X$98)-K83*$AZ$3)/Z83, 0)</f>
        <v>-3389168550.2220302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0.66067595400000001</v>
      </c>
      <c r="Q84" s="4">
        <f t="shared" si="48"/>
        <v>50</v>
      </c>
      <c r="R84">
        <f t="shared" si="28"/>
        <v>1000000</v>
      </c>
      <c r="S84">
        <f t="shared" si="29"/>
        <v>-9188651275.9055538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-10.308496010499773</v>
      </c>
      <c r="AC84">
        <f t="shared" si="30"/>
        <v>-9.2040157156738225</v>
      </c>
      <c r="AE84">
        <f t="shared" si="31"/>
        <v>0</v>
      </c>
      <c r="AF84">
        <f t="shared" si="32"/>
        <v>0</v>
      </c>
      <c r="AG84">
        <f t="shared" si="32"/>
        <v>-5.0083605522219334E-8</v>
      </c>
      <c r="AH84">
        <f t="shared" si="33"/>
        <v>-2.0095121665152827E-3</v>
      </c>
      <c r="AI84">
        <f t="shared" si="34"/>
        <v>-2.009562250120805E-3</v>
      </c>
      <c r="AJ84">
        <f t="shared" si="35"/>
        <v>-1.1044802948259509</v>
      </c>
      <c r="AK84">
        <f t="shared" si="49"/>
        <v>-0.72159472073498421</v>
      </c>
      <c r="AL84">
        <f t="shared" si="26"/>
        <v>-1.8280845778110559</v>
      </c>
      <c r="AN84">
        <f t="shared" si="36"/>
        <v>0</v>
      </c>
      <c r="AO84">
        <f t="shared" si="36"/>
        <v>0</v>
      </c>
      <c r="AP84">
        <f t="shared" si="36"/>
        <v>-1.3210829627656699E-11</v>
      </c>
      <c r="AQ84">
        <f t="shared" si="36"/>
        <v>-5.3006013823743408E-7</v>
      </c>
      <c r="AR84">
        <f t="shared" si="36"/>
        <v>-5.3007334906706183E-7</v>
      </c>
      <c r="AS84">
        <f t="shared" si="36"/>
        <v>-2.9133487595209994E-4</v>
      </c>
      <c r="AT84">
        <f t="shared" si="36"/>
        <v>-1.9033903043616109E-4</v>
      </c>
      <c r="AU84">
        <f t="shared" si="23"/>
        <v>-4.8220397973732811E-4</v>
      </c>
      <c r="AW84">
        <v>81</v>
      </c>
      <c r="AX84">
        <f>IF(Z84&gt;0, (R84*SUMPRODUCT(K84:$K$98, X84:$X$98)-K84*$AZ$3)/Z84, 0)</f>
        <v>-9188651275.9055538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0.67625413199999995</v>
      </c>
      <c r="Q85" s="4">
        <f t="shared" si="48"/>
        <v>50</v>
      </c>
      <c r="R85">
        <f t="shared" si="28"/>
        <v>1000000</v>
      </c>
      <c r="S85">
        <f t="shared" si="29"/>
        <v>-26149040387.22261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-9.2040157156738225</v>
      </c>
      <c r="AC85">
        <f t="shared" si="30"/>
        <v>-8.2178716241996561</v>
      </c>
      <c r="AE85">
        <f t="shared" si="31"/>
        <v>0</v>
      </c>
      <c r="AF85">
        <f t="shared" si="32"/>
        <v>0</v>
      </c>
      <c r="AG85">
        <f t="shared" si="32"/>
        <v>-1.5713524287138301E-8</v>
      </c>
      <c r="AH85">
        <f t="shared" si="33"/>
        <v>-6.7738490359717674E-4</v>
      </c>
      <c r="AI85">
        <f t="shared" si="34"/>
        <v>-6.7740061712146383E-4</v>
      </c>
      <c r="AJ85">
        <f t="shared" si="35"/>
        <v>-0.98614409147416637</v>
      </c>
      <c r="AK85">
        <f t="shared" si="49"/>
        <v>-0.64428110009716766</v>
      </c>
      <c r="AL85">
        <f t="shared" si="26"/>
        <v>-1.6311025921884554</v>
      </c>
      <c r="AN85">
        <f t="shared" si="36"/>
        <v>0</v>
      </c>
      <c r="AO85">
        <f t="shared" si="36"/>
        <v>0</v>
      </c>
      <c r="AP85">
        <f t="shared" si="36"/>
        <v>-3.7007528647582754E-12</v>
      </c>
      <c r="AQ85">
        <f t="shared" si="36"/>
        <v>-1.595335379080511E-7</v>
      </c>
      <c r="AR85">
        <f t="shared" si="36"/>
        <v>-1.5953723866091585E-7</v>
      </c>
      <c r="AS85">
        <f t="shared" si="36"/>
        <v>-2.3225060813216836E-4</v>
      </c>
      <c r="AT85">
        <f t="shared" si="36"/>
        <v>-1.5173713314242329E-4</v>
      </c>
      <c r="AU85">
        <f t="shared" si="23"/>
        <v>-3.8414727851325255E-4</v>
      </c>
      <c r="AW85">
        <v>82</v>
      </c>
      <c r="AX85">
        <f>IF(Z85&gt;0, (R85*SUMPRODUCT(K85:$K$98, X85:$X$98)-K85*$AZ$3)/Z85, 0)</f>
        <v>-26149040387.22261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0.69194305599999995</v>
      </c>
      <c r="Q86" s="4">
        <f t="shared" si="48"/>
        <v>50</v>
      </c>
      <c r="R86">
        <f t="shared" si="28"/>
        <v>1000000</v>
      </c>
      <c r="S86">
        <f t="shared" si="29"/>
        <v>-78331870438.035706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-8.2178716241996561</v>
      </c>
      <c r="AC86">
        <f t="shared" si="30"/>
        <v>-7.3373855145061384</v>
      </c>
      <c r="AE86">
        <f t="shared" si="31"/>
        <v>0</v>
      </c>
      <c r="AF86">
        <f t="shared" si="32"/>
        <v>0</v>
      </c>
      <c r="AG86">
        <f t="shared" si="32"/>
        <v>-4.6835250284942222E-9</v>
      </c>
      <c r="AH86">
        <f t="shared" si="33"/>
        <v>-2.1745728031545393E-4</v>
      </c>
      <c r="AI86">
        <f t="shared" si="34"/>
        <v>-2.1746196384048243E-4</v>
      </c>
      <c r="AJ86">
        <f t="shared" si="35"/>
        <v>-0.8804861096935177</v>
      </c>
      <c r="AK86">
        <f t="shared" si="49"/>
        <v>-0.57525101369397602</v>
      </c>
      <c r="AL86">
        <f t="shared" si="26"/>
        <v>-1.4559545853513343</v>
      </c>
      <c r="AN86">
        <f t="shared" si="36"/>
        <v>0</v>
      </c>
      <c r="AO86">
        <f t="shared" si="36"/>
        <v>0</v>
      </c>
      <c r="AP86">
        <f t="shared" si="36"/>
        <v>-9.8485275836526538E-13</v>
      </c>
      <c r="AQ86">
        <f t="shared" si="36"/>
        <v>-4.5726968691814199E-8</v>
      </c>
      <c r="AR86">
        <f t="shared" si="36"/>
        <v>-4.5727953544572569E-8</v>
      </c>
      <c r="AS86">
        <f t="shared" si="36"/>
        <v>-1.8514882883261872E-4</v>
      </c>
      <c r="AT86">
        <f t="shared" si="36"/>
        <v>-1.209639201546174E-4</v>
      </c>
      <c r="AU86">
        <f t="shared" si="23"/>
        <v>-3.0615847694078071E-4</v>
      </c>
      <c r="AW86">
        <v>83</v>
      </c>
      <c r="AX86">
        <f>IF(Z86&gt;0, (R86*SUMPRODUCT(K86:$K$98, X86:$X$98)-K86*$AZ$3)/Z86, 0)</f>
        <v>-78331870438.035706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0.70765376499999999</v>
      </c>
      <c r="Q87" s="4">
        <f t="shared" si="48"/>
        <v>50</v>
      </c>
      <c r="R87">
        <f t="shared" si="28"/>
        <v>1000000</v>
      </c>
      <c r="S87">
        <f t="shared" si="29"/>
        <v>-247707111981.74805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-7.3373855145061384</v>
      </c>
      <c r="AC87">
        <f t="shared" si="30"/>
        <v>-6.5512371055660914</v>
      </c>
      <c r="AE87">
        <f t="shared" si="31"/>
        <v>0</v>
      </c>
      <c r="AF87">
        <f t="shared" si="32"/>
        <v>0</v>
      </c>
      <c r="AG87">
        <f t="shared" si="32"/>
        <v>-1.3223756583236114E-9</v>
      </c>
      <c r="AH87">
        <f t="shared" si="33"/>
        <v>-6.6286282397713377E-5</v>
      </c>
      <c r="AI87">
        <f t="shared" si="34"/>
        <v>-6.6287604773371706E-5</v>
      </c>
      <c r="AJ87">
        <f t="shared" si="35"/>
        <v>-0.78614840894004701</v>
      </c>
      <c r="AK87">
        <f t="shared" si="49"/>
        <v>-0.51361698601542971</v>
      </c>
      <c r="AL87">
        <f t="shared" si="26"/>
        <v>-1.2998316825602501</v>
      </c>
      <c r="AN87">
        <f t="shared" si="36"/>
        <v>0</v>
      </c>
      <c r="AO87">
        <f t="shared" si="36"/>
        <v>0</v>
      </c>
      <c r="AP87">
        <f t="shared" si="36"/>
        <v>-2.4827631103017626E-13</v>
      </c>
      <c r="AQ87">
        <f t="shared" si="36"/>
        <v>-1.2445263614782415E-8</v>
      </c>
      <c r="AR87">
        <f t="shared" si="36"/>
        <v>-1.2445511891093446E-8</v>
      </c>
      <c r="AS87">
        <f t="shared" si="36"/>
        <v>-1.4759953093912171E-4</v>
      </c>
      <c r="AT87">
        <f t="shared" si="36"/>
        <v>-9.6431698336012564E-5</v>
      </c>
      <c r="AU87">
        <f t="shared" si="23"/>
        <v>-2.4404367478702535E-4</v>
      </c>
      <c r="AW87">
        <v>84</v>
      </c>
      <c r="AX87">
        <f>IF(Z87&gt;0, (R87*SUMPRODUCT(K87:$K$98, X87:$X$98)-K87*$AZ$3)/Z87, 0)</f>
        <v>-247707111981.74805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0.72329488099999995</v>
      </c>
      <c r="Q88" s="4">
        <f t="shared" si="48"/>
        <v>50</v>
      </c>
      <c r="R88">
        <f t="shared" si="28"/>
        <v>1000000</v>
      </c>
      <c r="S88">
        <f t="shared" si="29"/>
        <v>-829256916784.16663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-6.5512371055660914</v>
      </c>
      <c r="AC88">
        <f t="shared" si="30"/>
        <v>-5.8493188549158068</v>
      </c>
      <c r="AE88">
        <f t="shared" si="31"/>
        <v>0</v>
      </c>
      <c r="AF88">
        <f t="shared" si="32"/>
        <v>0</v>
      </c>
      <c r="AG88">
        <f t="shared" si="32"/>
        <v>-3.5268435731590216E-10</v>
      </c>
      <c r="AH88">
        <f t="shared" si="33"/>
        <v>-1.912935088848946E-5</v>
      </c>
      <c r="AI88">
        <f t="shared" si="34"/>
        <v>-1.9129703572846775E-5</v>
      </c>
      <c r="AJ88">
        <f t="shared" si="35"/>
        <v>-0.70191825065028457</v>
      </c>
      <c r="AK88">
        <f t="shared" si="49"/>
        <v>-0.45858659738962643</v>
      </c>
      <c r="AL88">
        <f t="shared" si="26"/>
        <v>-1.1605239777434839</v>
      </c>
      <c r="AN88">
        <f t="shared" si="36"/>
        <v>0</v>
      </c>
      <c r="AO88">
        <f t="shared" si="36"/>
        <v>0</v>
      </c>
      <c r="AP88">
        <f t="shared" si="36"/>
        <v>-5.9121931319807307E-14</v>
      </c>
      <c r="AQ88">
        <f t="shared" si="36"/>
        <v>-3.2067318721730411E-9</v>
      </c>
      <c r="AR88">
        <f t="shared" si="36"/>
        <v>-3.2067909941043605E-9</v>
      </c>
      <c r="AS88">
        <f t="shared" si="36"/>
        <v>-1.176654471519264E-4</v>
      </c>
      <c r="AT88">
        <f t="shared" si="36"/>
        <v>-7.687475997345897E-5</v>
      </c>
      <c r="AU88">
        <f t="shared" si="23"/>
        <v>-1.9454341391637948E-4</v>
      </c>
      <c r="AW88">
        <v>85</v>
      </c>
      <c r="AX88">
        <f>IF(Z88&gt;0, (R88*SUMPRODUCT(K88:$K$98, X88:$X$98)-K88*$AZ$3)/Z88, 0)</f>
        <v>-829256916784.16663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0.74145409100000004</v>
      </c>
      <c r="Q89" s="4">
        <f t="shared" si="48"/>
        <v>50</v>
      </c>
      <c r="R89">
        <f t="shared" si="28"/>
        <v>1000000</v>
      </c>
      <c r="S89">
        <f t="shared" si="29"/>
        <v>-2978958554514.1553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-5.8493188549158068</v>
      </c>
      <c r="AC89">
        <f t="shared" si="30"/>
        <v>-5.2226061232157983</v>
      </c>
      <c r="AE89">
        <f t="shared" si="31"/>
        <v>0</v>
      </c>
      <c r="AF89">
        <f t="shared" si="32"/>
        <v>0</v>
      </c>
      <c r="AG89">
        <f t="shared" si="32"/>
        <v>-8.7658254179161696E-11</v>
      </c>
      <c r="AH89">
        <f t="shared" si="33"/>
        <v>-5.2299851912716283E-6</v>
      </c>
      <c r="AI89">
        <f t="shared" si="34"/>
        <v>-5.2300728495258078E-6</v>
      </c>
      <c r="AJ89">
        <f t="shared" si="35"/>
        <v>-0.62671273170000852</v>
      </c>
      <c r="AK89">
        <f t="shared" si="49"/>
        <v>-0.40945231984410652</v>
      </c>
      <c r="AL89">
        <f t="shared" si="26"/>
        <v>-1.0361702816169645</v>
      </c>
      <c r="AN89">
        <f t="shared" si="36"/>
        <v>0</v>
      </c>
      <c r="AO89">
        <f t="shared" si="36"/>
        <v>0</v>
      </c>
      <c r="AP89">
        <f t="shared" si="36"/>
        <v>-1.312010193010453E-14</v>
      </c>
      <c r="AQ89">
        <f t="shared" si="36"/>
        <v>-7.8278924723021685E-10</v>
      </c>
      <c r="AR89">
        <f t="shared" si="36"/>
        <v>-7.8280236733214704E-10</v>
      </c>
      <c r="AS89">
        <f t="shared" si="36"/>
        <v>-9.3802175252003157E-5</v>
      </c>
      <c r="AT89">
        <f t="shared" si="36"/>
        <v>-6.1284088100735818E-5</v>
      </c>
      <c r="AU89">
        <f t="shared" si="23"/>
        <v>-1.5508704615510628E-4</v>
      </c>
      <c r="AW89">
        <v>86</v>
      </c>
      <c r="AX89">
        <f>IF(Z89&gt;0, (R89*SUMPRODUCT(K89:$K$98, X89:$X$98)-K89*$AZ$3)/Z89, 0)</f>
        <v>-2978958554514.1553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1.3363689287451474E-4</v>
      </c>
      <c r="L90" s="2">
        <v>87</v>
      </c>
      <c r="M90">
        <v>0.75951466000000001</v>
      </c>
      <c r="Q90" s="4">
        <f t="shared" si="48"/>
        <v>50</v>
      </c>
      <c r="R90">
        <f t="shared" si="28"/>
        <v>1000000</v>
      </c>
      <c r="S90">
        <f t="shared" si="29"/>
        <v>-11539928847788.367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-5.2226061232157983</v>
      </c>
      <c r="AC90">
        <f t="shared" si="30"/>
        <v>-4.6630411821175697</v>
      </c>
      <c r="AE90">
        <f t="shared" si="31"/>
        <v>0</v>
      </c>
      <c r="AF90">
        <f t="shared" si="32"/>
        <v>0</v>
      </c>
      <c r="AG90">
        <f t="shared" si="32"/>
        <v>-2.0203942518290501E-11</v>
      </c>
      <c r="AH90">
        <f t="shared" si="33"/>
        <v>-1.3315545823815914E-6</v>
      </c>
      <c r="AI90">
        <f t="shared" si="34"/>
        <v>-1.3315747863241096E-6</v>
      </c>
      <c r="AJ90">
        <f t="shared" si="35"/>
        <v>-0.55956494109822863</v>
      </c>
      <c r="AK90">
        <f t="shared" si="49"/>
        <v>-0.36558242862510593</v>
      </c>
      <c r="AL90">
        <f t="shared" si="26"/>
        <v>-0.92514870129812088</v>
      </c>
      <c r="AN90">
        <f t="shared" si="36"/>
        <v>0</v>
      </c>
      <c r="AO90">
        <f t="shared" si="36"/>
        <v>0</v>
      </c>
      <c r="AP90">
        <f t="shared" si="36"/>
        <v>-2.6999921019596413E-15</v>
      </c>
      <c r="AQ90">
        <f t="shared" si="36"/>
        <v>-1.7794481708229795E-10</v>
      </c>
      <c r="AR90">
        <f t="shared" si="36"/>
        <v>-1.7794751707439991E-10</v>
      </c>
      <c r="AS90">
        <f t="shared" si="36"/>
        <v>-7.4778520089878128E-5</v>
      </c>
      <c r="AT90">
        <f t="shared" si="36"/>
        <v>-4.8855299850978213E-5</v>
      </c>
      <c r="AU90">
        <f t="shared" si="23"/>
        <v>-1.2363399788837341E-4</v>
      </c>
      <c r="AW90">
        <v>87</v>
      </c>
      <c r="AX90">
        <f>IF(Z90&gt;0, (R90*SUMPRODUCT(K90:$K$98, X90:$X$98)-K90*$AZ$3)/Z90, 0)</f>
        <v>-11539928847788.367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1.1931865435224529E-4</v>
      </c>
      <c r="L91" s="2">
        <v>88</v>
      </c>
      <c r="M91">
        <v>0.77745419500000001</v>
      </c>
      <c r="Q91" s="4">
        <f t="shared" si="48"/>
        <v>50</v>
      </c>
      <c r="R91">
        <f t="shared" si="28"/>
        <v>1000000</v>
      </c>
      <c r="S91">
        <f t="shared" si="29"/>
        <v>-48476646717125.07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-4.6630411821175697</v>
      </c>
      <c r="AC91">
        <f t="shared" si="30"/>
        <v>-4.1634296270446054</v>
      </c>
      <c r="AE91">
        <f t="shared" si="31"/>
        <v>0</v>
      </c>
      <c r="AF91">
        <f t="shared" si="32"/>
        <v>0</v>
      </c>
      <c r="AG91">
        <f t="shared" si="32"/>
        <v>-4.2942632267237807E-12</v>
      </c>
      <c r="AH91">
        <f t="shared" si="33"/>
        <v>-3.1415279732767631E-7</v>
      </c>
      <c r="AI91">
        <f t="shared" si="34"/>
        <v>-3.1415709159090303E-7</v>
      </c>
      <c r="AJ91">
        <f t="shared" si="35"/>
        <v>-0.49961155507296429</v>
      </c>
      <c r="AK91">
        <f t="shared" si="49"/>
        <v>-0.32641288274822988</v>
      </c>
      <c r="AL91">
        <f t="shared" si="26"/>
        <v>-0.82602475197828573</v>
      </c>
      <c r="AN91">
        <f t="shared" si="36"/>
        <v>0</v>
      </c>
      <c r="AO91">
        <f t="shared" si="36"/>
        <v>0</v>
      </c>
      <c r="AP91">
        <f t="shared" si="36"/>
        <v>-5.1238570964701237E-16</v>
      </c>
      <c r="AQ91">
        <f t="shared" si="36"/>
        <v>-3.7484289038131976E-11</v>
      </c>
      <c r="AR91">
        <f t="shared" si="36"/>
        <v>-3.7484801423841622E-11</v>
      </c>
      <c r="AS91">
        <f t="shared" si="36"/>
        <v>-5.9612978450138787E-5</v>
      </c>
      <c r="AT91">
        <f t="shared" si="36"/>
        <v>-3.894714593275601E-5</v>
      </c>
      <c r="AU91">
        <f t="shared" si="23"/>
        <v>-9.8560161867696227E-5</v>
      </c>
      <c r="AW91">
        <v>88</v>
      </c>
      <c r="AX91">
        <f>IF(Z91&gt;0, (R91*SUMPRODUCT(K91:$K$98, X91:$X$98)-K91*$AZ$3)/Z91, 0)</f>
        <v>-48476646717125.07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1.0653451281450472E-4</v>
      </c>
      <c r="L92" s="2">
        <v>89</v>
      </c>
      <c r="M92">
        <v>0.79525030600000002</v>
      </c>
      <c r="Q92" s="4">
        <f t="shared" si="48"/>
        <v>50</v>
      </c>
      <c r="R92">
        <f t="shared" si="28"/>
        <v>1000000</v>
      </c>
      <c r="S92">
        <f t="shared" si="29"/>
        <v>-222247950148389.34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-4.1634296270446054</v>
      </c>
      <c r="AC92">
        <f t="shared" si="30"/>
        <v>-3.7173478813223504</v>
      </c>
      <c r="AE92">
        <f t="shared" si="31"/>
        <v>0</v>
      </c>
      <c r="AF92">
        <f t="shared" si="32"/>
        <v>0</v>
      </c>
      <c r="AG92">
        <f t="shared" si="32"/>
        <v>-8.3630644935990889E-13</v>
      </c>
      <c r="AH92">
        <f t="shared" si="33"/>
        <v>-6.8300282901932673E-8</v>
      </c>
      <c r="AI92">
        <f t="shared" si="34"/>
        <v>-6.8301119208382035E-8</v>
      </c>
      <c r="AJ92">
        <f t="shared" si="35"/>
        <v>-0.44608174572225501</v>
      </c>
      <c r="AK92">
        <f t="shared" si="49"/>
        <v>-0.29144007389312243</v>
      </c>
      <c r="AL92">
        <f t="shared" si="26"/>
        <v>-0.73752188791649664</v>
      </c>
      <c r="AN92">
        <f t="shared" si="36"/>
        <v>0</v>
      </c>
      <c r="AO92">
        <f t="shared" si="36"/>
        <v>0</v>
      </c>
      <c r="AP92">
        <f t="shared" si="36"/>
        <v>-8.9095500146186161E-17</v>
      </c>
      <c r="AQ92">
        <f t="shared" si="36"/>
        <v>-7.2763373640502445E-12</v>
      </c>
      <c r="AR92">
        <f t="shared" si="36"/>
        <v>-7.2764264595503898E-12</v>
      </c>
      <c r="AS92">
        <f t="shared" si="36"/>
        <v>-4.7523101455964214E-5</v>
      </c>
      <c r="AT92">
        <f t="shared" si="36"/>
        <v>-3.1048426286827057E-5</v>
      </c>
      <c r="AU92">
        <f t="shared" si="23"/>
        <v>-7.8571535019217721E-5</v>
      </c>
      <c r="AW92">
        <v>89</v>
      </c>
      <c r="AX92">
        <f>IF(Z92&gt;0, (R92*SUMPRODUCT(K92:$K$98, X92:$X$98)-K92*$AZ$3)/Z92, 0)</f>
        <v>-222247950148389.34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9.512010072723635E-5</v>
      </c>
      <c r="L93" s="2">
        <v>90</v>
      </c>
      <c r="M93">
        <v>0.81288120699999999</v>
      </c>
      <c r="Q93" s="4">
        <f t="shared" si="48"/>
        <v>50</v>
      </c>
      <c r="R93">
        <f t="shared" si="28"/>
        <v>1000000</v>
      </c>
      <c r="S93">
        <f t="shared" si="29"/>
        <v>-1120353557150348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-3.7173478813223504</v>
      </c>
      <c r="AC93">
        <f t="shared" si="30"/>
        <v>-3.3190606083298588</v>
      </c>
      <c r="AE93">
        <f t="shared" si="31"/>
        <v>0</v>
      </c>
      <c r="AF93">
        <f t="shared" si="32"/>
        <v>0</v>
      </c>
      <c r="AG93">
        <f t="shared" si="32"/>
        <v>-1.4812558888874269E-13</v>
      </c>
      <c r="AH93">
        <f t="shared" si="33"/>
        <v>-1.3596355919551341E-8</v>
      </c>
      <c r="AI93">
        <f t="shared" si="34"/>
        <v>-1.359650404514023E-8</v>
      </c>
      <c r="AJ93">
        <f t="shared" si="35"/>
        <v>-0.39828727299249156</v>
      </c>
      <c r="AK93">
        <f t="shared" si="49"/>
        <v>-0.26021435169256457</v>
      </c>
      <c r="AL93">
        <f t="shared" si="26"/>
        <v>-0.65850163828156016</v>
      </c>
      <c r="AN93">
        <f t="shared" si="36"/>
        <v>0</v>
      </c>
      <c r="AO93">
        <f t="shared" si="36"/>
        <v>0</v>
      </c>
      <c r="AP93">
        <f t="shared" si="36"/>
        <v>-1.4089720935378407E-17</v>
      </c>
      <c r="AQ93">
        <f t="shared" si="36"/>
        <v>-1.2932867445910797E-12</v>
      </c>
      <c r="AR93">
        <f t="shared" si="36"/>
        <v>-1.2933008343120153E-12</v>
      </c>
      <c r="AS93">
        <f t="shared" si="36"/>
        <v>-3.7885125525422082E-5</v>
      </c>
      <c r="AT93">
        <f t="shared" si="36"/>
        <v>-2.4751615343669246E-5</v>
      </c>
      <c r="AU93">
        <f t="shared" si="23"/>
        <v>-6.2636742162392158E-5</v>
      </c>
      <c r="AW93">
        <v>90</v>
      </c>
      <c r="AX93">
        <f>IF(Z93&gt;0, (R93*SUMPRODUCT(K93:$K$98, X93:$X$98)-K93*$AZ$3)/Z93, 0)</f>
        <v>-1120353557150348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8.4928661363603881E-5</v>
      </c>
      <c r="L94" s="2">
        <v>91</v>
      </c>
      <c r="M94">
        <v>0.83042254299999996</v>
      </c>
      <c r="Q94" s="4">
        <f t="shared" si="48"/>
        <v>50</v>
      </c>
      <c r="R94">
        <f t="shared" si="28"/>
        <v>1000000</v>
      </c>
      <c r="S94">
        <f t="shared" si="29"/>
        <v>-6268527490242416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-3.3190606083298588</v>
      </c>
      <c r="AC94">
        <f t="shared" si="30"/>
        <v>-2.9634469717242169</v>
      </c>
      <c r="AE94">
        <f t="shared" si="31"/>
        <v>0</v>
      </c>
      <c r="AF94">
        <f t="shared" si="32"/>
        <v>0</v>
      </c>
      <c r="AG94">
        <f t="shared" si="32"/>
        <v>-2.3637504791493024E-14</v>
      </c>
      <c r="AH94">
        <f t="shared" si="33"/>
        <v>-2.4601365641672451E-9</v>
      </c>
      <c r="AI94">
        <f t="shared" si="34"/>
        <v>-2.4601602016720364E-9</v>
      </c>
      <c r="AJ94">
        <f t="shared" si="35"/>
        <v>-0.35561363660564194</v>
      </c>
      <c r="AK94">
        <f t="shared" si="49"/>
        <v>-0.23233424258309013</v>
      </c>
      <c r="AL94">
        <f t="shared" si="26"/>
        <v>-0.58794788164889222</v>
      </c>
      <c r="AN94">
        <f t="shared" si="36"/>
        <v>0</v>
      </c>
      <c r="AO94">
        <f t="shared" si="36"/>
        <v>0</v>
      </c>
      <c r="AP94">
        <f t="shared" si="36"/>
        <v>-2.0075016399172751E-18</v>
      </c>
      <c r="AQ94">
        <f t="shared" si="36"/>
        <v>-2.0893610516637991E-13</v>
      </c>
      <c r="AR94">
        <f t="shared" si="36"/>
        <v>-2.0893811266801981E-13</v>
      </c>
      <c r="AS94">
        <f t="shared" si="36"/>
        <v>-3.0201790119560254E-5</v>
      </c>
      <c r="AT94">
        <f t="shared" si="36"/>
        <v>-1.9731836211508658E-5</v>
      </c>
      <c r="AU94">
        <f t="shared" si="23"/>
        <v>-4.9933626540007021E-5</v>
      </c>
      <c r="AW94">
        <v>91</v>
      </c>
      <c r="AX94">
        <f>IF(Z94&gt;0, (R94*SUMPRODUCT(K94:$K$98, X94:$X$98)-K94*$AZ$3)/Z94, 0)</f>
        <v>-6268527490242416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7.5829161931789167E-5</v>
      </c>
      <c r="L95" s="2">
        <v>92</v>
      </c>
      <c r="M95">
        <v>0.84796327400000004</v>
      </c>
      <c r="Q95" s="4">
        <f t="shared" si="48"/>
        <v>50</v>
      </c>
      <c r="R95">
        <f t="shared" si="28"/>
        <v>1000000</v>
      </c>
      <c r="S95">
        <f t="shared" si="29"/>
        <v>-3.9404594167142984E+16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-2.9634469717242169</v>
      </c>
      <c r="AC95">
        <f t="shared" si="30"/>
        <v>-2.645934796182519</v>
      </c>
      <c r="AE95">
        <f t="shared" si="31"/>
        <v>0</v>
      </c>
      <c r="AF95">
        <f t="shared" si="32"/>
        <v>0</v>
      </c>
      <c r="AG95">
        <f t="shared" si="32"/>
        <v>-3.3573937913929816E-15</v>
      </c>
      <c r="AH95">
        <f t="shared" si="33"/>
        <v>-4.0087471904370225E-10</v>
      </c>
      <c r="AI95">
        <f t="shared" si="34"/>
        <v>-4.0087807643749362E-10</v>
      </c>
      <c r="AJ95">
        <f t="shared" si="35"/>
        <v>-0.31751217554169786</v>
      </c>
      <c r="AK95">
        <f t="shared" si="49"/>
        <v>-0.2074412880206952</v>
      </c>
      <c r="AL95">
        <f t="shared" si="26"/>
        <v>-0.52495346396327114</v>
      </c>
      <c r="AN95">
        <f t="shared" si="36"/>
        <v>0</v>
      </c>
      <c r="AO95">
        <f t="shared" si="36"/>
        <v>0</v>
      </c>
      <c r="AP95">
        <f t="shared" si="36"/>
        <v>-2.5458835747632197E-19</v>
      </c>
      <c r="AQ95">
        <f t="shared" si="36"/>
        <v>-3.0397993984725384E-14</v>
      </c>
      <c r="AR95">
        <f t="shared" si="36"/>
        <v>-3.0398248573082862E-14</v>
      </c>
      <c r="AS95">
        <f t="shared" si="36"/>
        <v>-2.4076682174466073E-5</v>
      </c>
      <c r="AT95">
        <f t="shared" si="36"/>
        <v>-1.5730099020660212E-5</v>
      </c>
      <c r="AU95">
        <f t="shared" si="23"/>
        <v>-3.9806781225524536E-5</v>
      </c>
      <c r="AW95">
        <v>92</v>
      </c>
      <c r="AX95">
        <f>IF(Z95&gt;0, (R95*SUMPRODUCT(K95:$K$98, X95:$X$98)-K95*$AZ$3)/Z95, 0)</f>
        <v>-3.9404594167142984E+16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6.770460886766889E-5</v>
      </c>
      <c r="L96" s="2">
        <v>93</v>
      </c>
      <c r="M96">
        <v>0.86550461000000001</v>
      </c>
      <c r="Q96" s="4">
        <f t="shared" si="48"/>
        <v>50</v>
      </c>
      <c r="R96">
        <f t="shared" si="28"/>
        <v>1000000</v>
      </c>
      <c r="S96">
        <f t="shared" si="29"/>
        <v>-2.8260221815057523E+17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-2.645934796182519</v>
      </c>
      <c r="AC96">
        <f t="shared" si="30"/>
        <v>-2.3624417823058468</v>
      </c>
      <c r="AE96">
        <f t="shared" si="31"/>
        <v>0</v>
      </c>
      <c r="AF96">
        <f t="shared" si="32"/>
        <v>0</v>
      </c>
      <c r="AG96">
        <f t="shared" si="32"/>
        <v>-4.1798004944304752E-16</v>
      </c>
      <c r="AH96">
        <f t="shared" si="33"/>
        <v>-5.8116796080720085E-11</v>
      </c>
      <c r="AI96">
        <f t="shared" si="34"/>
        <v>-5.8117214060769531E-11</v>
      </c>
      <c r="AJ96">
        <f t="shared" si="35"/>
        <v>-0.28349301387667225</v>
      </c>
      <c r="AK96">
        <f t="shared" si="49"/>
        <v>-0.18521543573277635</v>
      </c>
      <c r="AL96">
        <f t="shared" si="26"/>
        <v>-0.46870844966756586</v>
      </c>
      <c r="AN96">
        <f t="shared" si="36"/>
        <v>0</v>
      </c>
      <c r="AO96">
        <f t="shared" si="36"/>
        <v>0</v>
      </c>
      <c r="AP96">
        <f t="shared" si="36"/>
        <v>-2.8299175762030435E-20</v>
      </c>
      <c r="AQ96">
        <f t="shared" si="36"/>
        <v>-3.9347749472872254E-15</v>
      </c>
      <c r="AR96">
        <f t="shared" si="36"/>
        <v>-3.9348032464629877E-15</v>
      </c>
      <c r="AS96">
        <f t="shared" si="36"/>
        <v>-1.9193783621236724E-5</v>
      </c>
      <c r="AT96">
        <f t="shared" si="36"/>
        <v>-1.2539938632542488E-5</v>
      </c>
      <c r="AU96">
        <f t="shared" si="23"/>
        <v>-3.173372225771402E-5</v>
      </c>
      <c r="AW96">
        <v>93</v>
      </c>
      <c r="AX96">
        <f>IF(Z96&gt;0, (R96*SUMPRODUCT(K96:$K$98, X96:$X$98)-K96*$AZ$3)/Z96, 0)</f>
        <v>-2.8260221815057523E+17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6.045054363184722E-5</v>
      </c>
      <c r="L97" s="2">
        <v>94</v>
      </c>
      <c r="M97">
        <v>0.88304594599999997</v>
      </c>
      <c r="Q97" s="4">
        <f t="shared" si="48"/>
        <v>50</v>
      </c>
      <c r="R97">
        <f t="shared" si="28"/>
        <v>1000000</v>
      </c>
      <c r="S97">
        <f t="shared" si="29"/>
        <v>-2.3591757359942062E+18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-2.3624417823058468</v>
      </c>
      <c r="AC97">
        <f t="shared" si="30"/>
        <v>-2.1093230199159381</v>
      </c>
      <c r="AE97">
        <f t="shared" si="31"/>
        <v>0</v>
      </c>
      <c r="AF97">
        <f t="shared" si="32"/>
        <v>0</v>
      </c>
      <c r="AG97">
        <f t="shared" si="32"/>
        <v>-4.4704660779054363E-17</v>
      </c>
      <c r="AH97">
        <f t="shared" si="33"/>
        <v>-7.3819117633912542E-12</v>
      </c>
      <c r="AI97">
        <f t="shared" si="34"/>
        <v>-7.381956468052034E-12</v>
      </c>
      <c r="AJ97">
        <f t="shared" si="35"/>
        <v>-0.25311876238990871</v>
      </c>
      <c r="AK97">
        <f t="shared" si="49"/>
        <v>-0.1653709247614093</v>
      </c>
      <c r="AL97">
        <f t="shared" si="26"/>
        <v>-0.4184896871587</v>
      </c>
      <c r="AN97">
        <f t="shared" si="36"/>
        <v>0</v>
      </c>
      <c r="AO97">
        <f t="shared" si="36"/>
        <v>0</v>
      </c>
      <c r="AP97">
        <f t="shared" si="36"/>
        <v>-2.7024210469711547E-21</v>
      </c>
      <c r="AQ97">
        <f t="shared" si="36"/>
        <v>-4.4624057913932931E-16</v>
      </c>
      <c r="AR97">
        <f t="shared" si="36"/>
        <v>-4.4624328156037627E-16</v>
      </c>
      <c r="AS97">
        <f t="shared" si="36"/>
        <v>-1.5301166789890345E-5</v>
      </c>
      <c r="AT97">
        <f t="shared" si="36"/>
        <v>-9.9967623027284962E-6</v>
      </c>
      <c r="AU97">
        <f t="shared" si="23"/>
        <v>-2.5297929093065089E-5</v>
      </c>
      <c r="AW97">
        <v>94</v>
      </c>
      <c r="AX97">
        <f>IF(Z97&gt;0, (R97*SUMPRODUCT(K97:$K$98, X97:$X$98)-K97*$AZ$3)/Z97, 0)</f>
        <v>-2.3591757359942062E+18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5.3973699671292156E-5</v>
      </c>
      <c r="L98" s="2">
        <v>95</v>
      </c>
      <c r="M98">
        <v>1</v>
      </c>
      <c r="Q98" s="4">
        <f t="shared" si="48"/>
        <v>50</v>
      </c>
      <c r="R98">
        <f t="shared" si="28"/>
        <v>1000000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-2.1093230199159381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-8.9409321558108735E-13</v>
      </c>
      <c r="AI98">
        <f t="shared" si="34"/>
        <v>-8.9409321558108735E-13</v>
      </c>
      <c r="AJ98">
        <f t="shared" si="35"/>
        <v>-2.1093230199159381</v>
      </c>
      <c r="AK98">
        <f t="shared" si="49"/>
        <v>-0.14765261139411567</v>
      </c>
      <c r="AL98">
        <f t="shared" si="26"/>
        <v>-2.2569756313109477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-4.8257518695913481E-17</v>
      </c>
      <c r="AR98">
        <f t="shared" si="36"/>
        <v>-4.8257518695913481E-17</v>
      </c>
      <c r="AS98">
        <f t="shared" si="36"/>
        <v>-1.1384796718668584E-4</v>
      </c>
      <c r="AT98">
        <f t="shared" si="36"/>
        <v>-7.9693577030680098E-6</v>
      </c>
      <c r="AU98">
        <f t="shared" si="36"/>
        <v>-1.218173248898021E-4</v>
      </c>
      <c r="AW98">
        <v>95</v>
      </c>
    </row>
    <row r="100" spans="5:50" x14ac:dyDescent="0.25">
      <c r="AN100" s="8">
        <f t="shared" ref="AN100:AU100" si="50">SUM(AN3:AN98)</f>
        <v>67847.560508128736</v>
      </c>
      <c r="AO100" s="8">
        <f t="shared" si="50"/>
        <v>-6784.7560508128736</v>
      </c>
      <c r="AP100" s="8">
        <f t="shared" si="50"/>
        <v>-3018.5499450409143</v>
      </c>
      <c r="AQ100" s="8">
        <f t="shared" si="50"/>
        <v>-34893.36725839931</v>
      </c>
      <c r="AR100" s="8">
        <f t="shared" si="50"/>
        <v>23150.887253875626</v>
      </c>
      <c r="AS100" s="8">
        <f t="shared" si="50"/>
        <v>-5583.5817717962764</v>
      </c>
      <c r="AT100" s="8">
        <f t="shared" si="50"/>
        <v>2056.5255499509512</v>
      </c>
      <c r="AU100" s="8">
        <f t="shared" si="50"/>
        <v>19623.831032030314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784A3-B8B5-4D05-83FD-2FE77757EC6C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'S.35.04.E'!C3*(1+C12)</f>
        <v>148749.39421457585</v>
      </c>
      <c r="K3">
        <v>1</v>
      </c>
      <c r="L3" s="2">
        <v>0</v>
      </c>
      <c r="O3">
        <f>$C$3</f>
        <v>148749.39421457585</v>
      </c>
      <c r="P3">
        <f>O3*C5</f>
        <v>14874.939421457586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148749.39421457585</v>
      </c>
      <c r="AF3">
        <f t="shared" ref="AF3:AG34" si="4">-$Z3*P3</f>
        <v>-14874.939421457586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131354.54658911825</v>
      </c>
      <c r="AJ3">
        <f t="shared" ref="AJ3:AJ66" si="7">AB3-AC3</f>
        <v>0</v>
      </c>
      <c r="AL3">
        <f t="shared" ref="AL3:AL34" si="8">SUM(AI3:AK3)</f>
        <v>131354.54658911825</v>
      </c>
      <c r="AN3">
        <f t="shared" ref="AN3:AU34" si="9">AE3*$K3</f>
        <v>148749.39421457585</v>
      </c>
      <c r="AO3">
        <f t="shared" si="9"/>
        <v>-14874.939421457586</v>
      </c>
      <c r="AP3">
        <f t="shared" si="9"/>
        <v>-2519.9082039999998</v>
      </c>
      <c r="AQ3">
        <f t="shared" si="9"/>
        <v>0</v>
      </c>
      <c r="AR3">
        <f t="shared" si="9"/>
        <v>131354.54658911825</v>
      </c>
      <c r="AS3">
        <f t="shared" si="9"/>
        <v>0</v>
      </c>
      <c r="AT3">
        <f t="shared" si="9"/>
        <v>0</v>
      </c>
      <c r="AU3">
        <f t="shared" si="9"/>
        <v>131354.54658911825</v>
      </c>
      <c r="AW3">
        <v>0</v>
      </c>
      <c r="AX3">
        <f>IF(Z3&gt;0, (R3*SUMPRODUCT(K3:$K$98, X3:$X$98)-K3*$AZ$3)/Z3, 0)</f>
        <v>0</v>
      </c>
      <c r="AZ3">
        <f>C6*SUMPRODUCT(X4:X89, K4:K89)/1</f>
        <v>62783.195624513079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1.947287E-3</v>
      </c>
      <c r="R4">
        <f t="shared" si="0"/>
        <v>1000000</v>
      </c>
      <c r="S4">
        <f t="shared" si="1"/>
        <v>4262.240208151562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4211.3180011218356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-1947.287</v>
      </c>
      <c r="AI4">
        <f t="shared" si="6"/>
        <v>-1947.287</v>
      </c>
      <c r="AJ4">
        <f t="shared" si="7"/>
        <v>-4211.3180011218356</v>
      </c>
      <c r="AK4">
        <f>G4*SUM(AB4, AE4:AF4)</f>
        <v>0</v>
      </c>
      <c r="AL4">
        <f t="shared" si="8"/>
        <v>-6158.6050011218358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-1816.6685325123613</v>
      </c>
      <c r="AR4">
        <f t="shared" si="9"/>
        <v>-1816.6685325123613</v>
      </c>
      <c r="AS4">
        <f t="shared" si="9"/>
        <v>-3928.8347804103323</v>
      </c>
      <c r="AT4">
        <f t="shared" si="9"/>
        <v>0</v>
      </c>
      <c r="AU4">
        <f t="shared" si="9"/>
        <v>-5745.503312922694</v>
      </c>
      <c r="AW4">
        <v>1</v>
      </c>
      <c r="AX4">
        <f>IF(Z4&gt;0, (R4*SUMPRODUCT(K4:$K$98, X4:$X$98)-K4*$AZ$3)/Z4, 0)</f>
        <v>4262.240208151562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1.9819680000000002E-3</v>
      </c>
      <c r="Q5" s="4">
        <f t="shared" ref="Q5:Q68" si="21">$C$8</f>
        <v>50</v>
      </c>
      <c r="R5">
        <f t="shared" si="0"/>
        <v>1000000</v>
      </c>
      <c r="S5">
        <f t="shared" si="1"/>
        <v>7457.4979527358655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4211.3180011218356</v>
      </c>
      <c r="AC5">
        <f t="shared" si="2"/>
        <v>7280.1131383882603</v>
      </c>
      <c r="AE5">
        <f t="shared" si="3"/>
        <v>0</v>
      </c>
      <c r="AF5">
        <f t="shared" si="4"/>
        <v>0</v>
      </c>
      <c r="AG5">
        <f t="shared" si="4"/>
        <v>-48.810694850526041</v>
      </c>
      <c r="AH5">
        <f t="shared" si="5"/>
        <v>-1958.2888594791843</v>
      </c>
      <c r="AI5">
        <f t="shared" si="6"/>
        <v>-2007.0995543297104</v>
      </c>
      <c r="AJ5">
        <f t="shared" si="7"/>
        <v>-3068.7951372664247</v>
      </c>
      <c r="AK5">
        <f>G5*SUM(AB5, AE5:AF5)</f>
        <v>172.66403804599526</v>
      </c>
      <c r="AL5">
        <f t="shared" si="8"/>
        <v>-4903.2306535501402</v>
      </c>
      <c r="AN5">
        <f t="shared" si="9"/>
        <v>0</v>
      </c>
      <c r="AO5">
        <f t="shared" si="9"/>
        <v>0</v>
      </c>
      <c r="AP5">
        <f t="shared" si="9"/>
        <v>-41.738416514843131</v>
      </c>
      <c r="AQ5">
        <f t="shared" si="9"/>
        <v>-1674.5485046590854</v>
      </c>
      <c r="AR5">
        <f t="shared" si="9"/>
        <v>-1716.2869211739287</v>
      </c>
      <c r="AS5">
        <f t="shared" si="9"/>
        <v>-2624.1513264704286</v>
      </c>
      <c r="AT5">
        <f t="shared" si="9"/>
        <v>147.64640329681362</v>
      </c>
      <c r="AU5">
        <f t="shared" si="9"/>
        <v>-4192.7918443475446</v>
      </c>
      <c r="AW5">
        <v>2</v>
      </c>
      <c r="AX5">
        <f>IF(Z5&gt;0, (R5*SUMPRODUCT(K5:$K$98, X5:$X$98)-K5*$AZ$3)/Z5, 0)</f>
        <v>7457.4979527358655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2.0299509999999999E-3</v>
      </c>
      <c r="Q6" s="4">
        <f t="shared" si="21"/>
        <v>50</v>
      </c>
      <c r="R6">
        <f t="shared" si="0"/>
        <v>1000000</v>
      </c>
      <c r="S6">
        <f t="shared" si="1"/>
        <v>11260.475461093325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7280.1131383882603</v>
      </c>
      <c r="AC6">
        <f t="shared" si="2"/>
        <v>10860.391800140511</v>
      </c>
      <c r="AE6">
        <f t="shared" si="3"/>
        <v>0</v>
      </c>
      <c r="AF6">
        <f t="shared" si="4"/>
        <v>0</v>
      </c>
      <c r="AG6">
        <f t="shared" si="4"/>
        <v>-48.223504583198263</v>
      </c>
      <c r="AH6">
        <f t="shared" si="5"/>
        <v>-1981.6663764504037</v>
      </c>
      <c r="AI6">
        <f t="shared" si="6"/>
        <v>-2029.889881033602</v>
      </c>
      <c r="AJ6">
        <f t="shared" si="7"/>
        <v>-3580.2786617522506</v>
      </c>
      <c r="AK6">
        <f>G6*SUM(AB6, AE6:AF6)</f>
        <v>425.88661859571323</v>
      </c>
      <c r="AL6">
        <f t="shared" si="8"/>
        <v>-5184.2819241901398</v>
      </c>
      <c r="AN6">
        <f t="shared" si="9"/>
        <v>0</v>
      </c>
      <c r="AO6">
        <f t="shared" si="9"/>
        <v>0</v>
      </c>
      <c r="AP6">
        <f t="shared" si="9"/>
        <v>-37.200095091882702</v>
      </c>
      <c r="AQ6">
        <f t="shared" si="9"/>
        <v>-1528.6773178659869</v>
      </c>
      <c r="AR6">
        <f t="shared" si="9"/>
        <v>-1565.8774129578696</v>
      </c>
      <c r="AS6">
        <f t="shared" si="9"/>
        <v>-2761.8628679887852</v>
      </c>
      <c r="AT6">
        <f t="shared" si="9"/>
        <v>328.53320900366168</v>
      </c>
      <c r="AU6">
        <f t="shared" si="9"/>
        <v>-3999.207071942993</v>
      </c>
      <c r="AW6">
        <v>3</v>
      </c>
      <c r="AX6">
        <f>IF(Z6&gt;0, (R6*SUMPRODUCT(K6:$K$98, X6:$X$98)-K6*$AZ$3)/Z6, 0)</f>
        <v>11260.475461093325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2.0855349999999999E-3</v>
      </c>
      <c r="Q7" s="4">
        <f t="shared" si="21"/>
        <v>50</v>
      </c>
      <c r="R7">
        <f t="shared" si="0"/>
        <v>1000000</v>
      </c>
      <c r="S7">
        <f t="shared" si="1"/>
        <v>14376.923165148006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10860.391800140511</v>
      </c>
      <c r="AC7">
        <f t="shared" si="2"/>
        <v>13698.533016176465</v>
      </c>
      <c r="AE7">
        <f t="shared" si="3"/>
        <v>0</v>
      </c>
      <c r="AF7">
        <f t="shared" si="4"/>
        <v>0</v>
      </c>
      <c r="AG7">
        <f t="shared" si="4"/>
        <v>-47.640697730735361</v>
      </c>
      <c r="AH7">
        <f t="shared" si="5"/>
        <v>-2011.4361326184078</v>
      </c>
      <c r="AI7">
        <f t="shared" si="6"/>
        <v>-2059.0768303491432</v>
      </c>
      <c r="AJ7">
        <f t="shared" si="7"/>
        <v>-2838.1412160359541</v>
      </c>
      <c r="AK7">
        <f>G7*SUM(AB7, AE7:AF7)</f>
        <v>533.24523738689902</v>
      </c>
      <c r="AL7">
        <f t="shared" si="8"/>
        <v>-4363.9728089981982</v>
      </c>
      <c r="AN7">
        <f t="shared" si="9"/>
        <v>0</v>
      </c>
      <c r="AO7">
        <f t="shared" si="9"/>
        <v>0</v>
      </c>
      <c r="AP7">
        <f t="shared" si="9"/>
        <v>-33.436913875576771</v>
      </c>
      <c r="AQ7">
        <f t="shared" si="9"/>
        <v>-1411.7387010726886</v>
      </c>
      <c r="AR7">
        <f t="shared" si="9"/>
        <v>-1445.1756149482653</v>
      </c>
      <c r="AS7">
        <f t="shared" si="9"/>
        <v>-1991.9666992218529</v>
      </c>
      <c r="AT7">
        <f t="shared" si="9"/>
        <v>374.26141778700639</v>
      </c>
      <c r="AU7">
        <f t="shared" si="9"/>
        <v>-3062.8808963831116</v>
      </c>
      <c r="AW7">
        <v>4</v>
      </c>
      <c r="AX7">
        <f>IF(Z7&gt;0, (R7*SUMPRODUCT(K7:$K$98, X7:$X$98)-K7*$AZ$3)/Z7, 0)</f>
        <v>14376.923165148006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2.1420699999999998E-3</v>
      </c>
      <c r="Q8" s="4">
        <f t="shared" si="21"/>
        <v>50</v>
      </c>
      <c r="R8">
        <f t="shared" si="0"/>
        <v>1000000</v>
      </c>
      <c r="S8">
        <f t="shared" si="1"/>
        <v>16169.554772585454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13698.533016176465</v>
      </c>
      <c r="AC8">
        <f t="shared" si="2"/>
        <v>15219.509685644458</v>
      </c>
      <c r="AE8">
        <f t="shared" si="3"/>
        <v>0</v>
      </c>
      <c r="AF8">
        <f t="shared" si="4"/>
        <v>0</v>
      </c>
      <c r="AG8">
        <f t="shared" si="4"/>
        <v>-47.062241044039929</v>
      </c>
      <c r="AH8">
        <f t="shared" si="5"/>
        <v>-2040.9941877615254</v>
      </c>
      <c r="AI8">
        <f t="shared" si="6"/>
        <v>-2088.0564288055652</v>
      </c>
      <c r="AJ8">
        <f t="shared" si="7"/>
        <v>-1520.9766694679929</v>
      </c>
      <c r="AK8">
        <f t="shared" ref="AK8:AK71" si="22">G8*SUM(AB8:AB8, AE8:AF8)</f>
        <v>291.77875324455869</v>
      </c>
      <c r="AL8">
        <f t="shared" si="8"/>
        <v>-3317.2543450289995</v>
      </c>
      <c r="AN8">
        <f t="shared" si="9"/>
        <v>0</v>
      </c>
      <c r="AO8">
        <f t="shared" si="9"/>
        <v>0</v>
      </c>
      <c r="AP8">
        <f t="shared" si="9"/>
        <v>-30.832559065355689</v>
      </c>
      <c r="AQ8">
        <f t="shared" si="9"/>
        <v>-1337.1457127873934</v>
      </c>
      <c r="AR8">
        <f t="shared" si="9"/>
        <v>-1367.978271852749</v>
      </c>
      <c r="AS8">
        <f t="shared" si="9"/>
        <v>-996.45919867088094</v>
      </c>
      <c r="AT8">
        <f t="shared" si="9"/>
        <v>191.1571876700506</v>
      </c>
      <c r="AU8">
        <f t="shared" si="9"/>
        <v>-2173.2802828535791</v>
      </c>
      <c r="AW8">
        <v>5</v>
      </c>
      <c r="AX8">
        <f>IF(Z8&gt;0, (R8*SUMPRODUCT(K8:$K$98, X8:$X$98)-K8*$AZ$3)/Z8, 0)</f>
        <v>16169.554772585454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2.2014550000000002E-3</v>
      </c>
      <c r="Q9" s="4">
        <f t="shared" si="21"/>
        <v>50</v>
      </c>
      <c r="R9">
        <f t="shared" si="0"/>
        <v>1000000</v>
      </c>
      <c r="S9">
        <f t="shared" si="1"/>
        <v>17273.184218515074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15219.509685644458</v>
      </c>
      <c r="AC9">
        <f t="shared" si="2"/>
        <v>16059.920328711038</v>
      </c>
      <c r="AE9">
        <f t="shared" si="3"/>
        <v>0</v>
      </c>
      <c r="AF9">
        <f t="shared" si="4"/>
        <v>0</v>
      </c>
      <c r="AG9">
        <f t="shared" si="4"/>
        <v>-46.488013227741924</v>
      </c>
      <c r="AH9">
        <f t="shared" si="5"/>
        <v>-2072.1081171521387</v>
      </c>
      <c r="AI9">
        <f t="shared" si="6"/>
        <v>-2118.5961303798804</v>
      </c>
      <c r="AJ9">
        <f t="shared" si="7"/>
        <v>-840.41064306657972</v>
      </c>
      <c r="AK9">
        <f t="shared" si="22"/>
        <v>89.795107145302296</v>
      </c>
      <c r="AL9">
        <f t="shared" si="8"/>
        <v>-2869.2116663011579</v>
      </c>
      <c r="AN9">
        <f t="shared" si="9"/>
        <v>0</v>
      </c>
      <c r="AO9">
        <f t="shared" si="9"/>
        <v>0</v>
      </c>
      <c r="AP9">
        <f t="shared" si="9"/>
        <v>-28.843978580722517</v>
      </c>
      <c r="AQ9">
        <f t="shared" si="9"/>
        <v>-1285.6613565152497</v>
      </c>
      <c r="AR9">
        <f t="shared" si="9"/>
        <v>-1314.5053350959722</v>
      </c>
      <c r="AS9">
        <f t="shared" si="9"/>
        <v>-521.44165569884728</v>
      </c>
      <c r="AT9">
        <f t="shared" si="9"/>
        <v>55.71432219450412</v>
      </c>
      <c r="AU9">
        <f t="shared" si="9"/>
        <v>-1780.2326686003155</v>
      </c>
      <c r="AW9">
        <v>6</v>
      </c>
      <c r="AX9">
        <f>IF(Z9&gt;0, (R9*SUMPRODUCT(K9:$K$98, X9:$X$98)-K9*$AZ$3)/Z9, 0)</f>
        <v>17273.184218515074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2.2708170000000001E-3</v>
      </c>
      <c r="Q10" s="4">
        <f t="shared" si="21"/>
        <v>50</v>
      </c>
      <c r="R10">
        <f t="shared" si="0"/>
        <v>1000000</v>
      </c>
      <c r="S10">
        <f t="shared" si="1"/>
        <v>18264.835559187879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16059.920328711038</v>
      </c>
      <c r="AC10">
        <f t="shared" si="2"/>
        <v>16773.536329282906</v>
      </c>
      <c r="AE10">
        <f t="shared" si="3"/>
        <v>0</v>
      </c>
      <c r="AF10">
        <f t="shared" si="4"/>
        <v>0</v>
      </c>
      <c r="AG10">
        <f t="shared" si="4"/>
        <v>-45.917567324730726</v>
      </c>
      <c r="AH10">
        <f t="shared" si="5"/>
        <v>-2111.3154146756251</v>
      </c>
      <c r="AI10">
        <f t="shared" si="6"/>
        <v>-2157.2329820003561</v>
      </c>
      <c r="AJ10">
        <f t="shared" si="7"/>
        <v>-713.61600057186843</v>
      </c>
      <c r="AK10">
        <f t="shared" si="22"/>
        <v>65.845673347715262</v>
      </c>
      <c r="AL10">
        <f t="shared" si="8"/>
        <v>-2805.0033092245094</v>
      </c>
      <c r="AN10">
        <f t="shared" si="9"/>
        <v>0</v>
      </c>
      <c r="AO10">
        <f t="shared" si="9"/>
        <v>0</v>
      </c>
      <c r="AP10">
        <f t="shared" si="9"/>
        <v>-27.027833600233901</v>
      </c>
      <c r="AQ10">
        <f t="shared" si="9"/>
        <v>-1242.7548981831055</v>
      </c>
      <c r="AR10">
        <f t="shared" si="9"/>
        <v>-1269.7827317833396</v>
      </c>
      <c r="AS10">
        <f t="shared" si="9"/>
        <v>-420.04608784082592</v>
      </c>
      <c r="AT10">
        <f t="shared" si="9"/>
        <v>38.75784381066056</v>
      </c>
      <c r="AU10">
        <f t="shared" si="9"/>
        <v>-1651.0709758135051</v>
      </c>
      <c r="AW10">
        <v>7</v>
      </c>
      <c r="AX10">
        <f>IF(Z10&gt;0, (R10*SUMPRODUCT(K10:$K$98, X10:$X$98)-K10*$AZ$3)/Z10, 0)</f>
        <v>18264.835559187879</v>
      </c>
    </row>
    <row r="11" spans="1:52" x14ac:dyDescent="0.25">
      <c r="A11" t="s">
        <v>33</v>
      </c>
      <c r="C11" s="12">
        <f>AU91</f>
        <v>59179.093968164336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2.3392280000000001E-3</v>
      </c>
      <c r="Q11" s="4">
        <f t="shared" si="21"/>
        <v>50</v>
      </c>
      <c r="R11">
        <f t="shared" si="0"/>
        <v>1000000</v>
      </c>
      <c r="S11">
        <f t="shared" si="1"/>
        <v>19151.534379363486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16773.536329282906</v>
      </c>
      <c r="AC11">
        <f t="shared" si="2"/>
        <v>17370.817049209298</v>
      </c>
      <c r="AE11">
        <f t="shared" si="3"/>
        <v>0</v>
      </c>
      <c r="AF11">
        <f t="shared" si="4"/>
        <v>0</v>
      </c>
      <c r="AG11">
        <f t="shared" si="4"/>
        <v>-45.350979992305525</v>
      </c>
      <c r="AH11">
        <f t="shared" si="5"/>
        <v>-2148.2331835579043</v>
      </c>
      <c r="AI11">
        <f t="shared" si="6"/>
        <v>-2193.5841635502097</v>
      </c>
      <c r="AJ11">
        <f t="shared" si="7"/>
        <v>-597.28071992639161</v>
      </c>
      <c r="AK11">
        <f t="shared" si="22"/>
        <v>40.256487190278968</v>
      </c>
      <c r="AL11">
        <f t="shared" si="8"/>
        <v>-2750.6083962863222</v>
      </c>
      <c r="AN11">
        <f t="shared" si="9"/>
        <v>0</v>
      </c>
      <c r="AO11">
        <f t="shared" si="9"/>
        <v>0</v>
      </c>
      <c r="AP11">
        <f t="shared" si="9"/>
        <v>-25.365194791994067</v>
      </c>
      <c r="AQ11">
        <f t="shared" si="9"/>
        <v>-1201.525373185252</v>
      </c>
      <c r="AR11">
        <f t="shared" si="9"/>
        <v>-1226.8905679772458</v>
      </c>
      <c r="AS11">
        <f t="shared" si="9"/>
        <v>-334.06426518249054</v>
      </c>
      <c r="AT11">
        <f t="shared" si="9"/>
        <v>22.515800968272067</v>
      </c>
      <c r="AU11">
        <f t="shared" si="9"/>
        <v>-1538.4390321914643</v>
      </c>
      <c r="AW11">
        <v>8</v>
      </c>
      <c r="AX11">
        <f>IF(Z11&gt;0, (R11*SUMPRODUCT(K11:$K$98, X11:$X$98)-K11*$AZ$3)/Z11, 0)</f>
        <v>19151.534379363486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2.4176169999999999E-3</v>
      </c>
      <c r="Q12" s="4">
        <f t="shared" si="21"/>
        <v>50</v>
      </c>
      <c r="R12">
        <f t="shared" si="0"/>
        <v>1000000</v>
      </c>
      <c r="S12">
        <f t="shared" si="1"/>
        <v>19999.338845966071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17370.817049209298</v>
      </c>
      <c r="AC12">
        <f t="shared" si="2"/>
        <v>17914.539323799705</v>
      </c>
      <c r="AE12">
        <f t="shared" si="3"/>
        <v>0</v>
      </c>
      <c r="AF12">
        <f t="shared" si="4"/>
        <v>0</v>
      </c>
      <c r="AG12">
        <f t="shared" si="4"/>
        <v>-44.787828892186411</v>
      </c>
      <c r="AH12">
        <f t="shared" si="5"/>
        <v>-2192.8260039211541</v>
      </c>
      <c r="AI12">
        <f t="shared" si="6"/>
        <v>-2237.6138328133407</v>
      </c>
      <c r="AJ12">
        <f t="shared" si="7"/>
        <v>-543.72227459040732</v>
      </c>
      <c r="AK12">
        <f t="shared" si="22"/>
        <v>39.952879213181383</v>
      </c>
      <c r="AL12">
        <f t="shared" si="8"/>
        <v>-2741.3832281905666</v>
      </c>
      <c r="AN12">
        <f t="shared" si="9"/>
        <v>0</v>
      </c>
      <c r="AO12">
        <f t="shared" si="9"/>
        <v>0</v>
      </c>
      <c r="AP12">
        <f t="shared" si="9"/>
        <v>-23.805207182302279</v>
      </c>
      <c r="AQ12">
        <f t="shared" si="9"/>
        <v>-1165.5103323659853</v>
      </c>
      <c r="AR12">
        <f t="shared" si="9"/>
        <v>-1189.3155395482877</v>
      </c>
      <c r="AS12">
        <f t="shared" si="9"/>
        <v>-288.99416909479572</v>
      </c>
      <c r="AT12">
        <f t="shared" si="9"/>
        <v>21.235380028997241</v>
      </c>
      <c r="AU12">
        <f t="shared" si="9"/>
        <v>-1457.0743286140862</v>
      </c>
      <c r="AW12">
        <v>9</v>
      </c>
      <c r="AX12">
        <f>IF(Z12&gt;0, (R12*SUMPRODUCT(K12:$K$98, X12:$X$98)-K12*$AZ$3)/Z12, 0)</f>
        <v>19999.338845966071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2.502181E-3</v>
      </c>
      <c r="Q13" s="4">
        <f t="shared" si="21"/>
        <v>50</v>
      </c>
      <c r="R13">
        <f t="shared" si="0"/>
        <v>1000000</v>
      </c>
      <c r="S13">
        <f t="shared" si="1"/>
        <v>20799.654099095864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17914.539323799705</v>
      </c>
      <c r="AC13">
        <f t="shared" si="2"/>
        <v>18398.493503795406</v>
      </c>
      <c r="AE13">
        <f t="shared" si="3"/>
        <v>0</v>
      </c>
      <c r="AF13">
        <f t="shared" si="4"/>
        <v>0</v>
      </c>
      <c r="AG13">
        <f t="shared" si="4"/>
        <v>-44.227883348779265</v>
      </c>
      <c r="AH13">
        <f t="shared" si="5"/>
        <v>-2241.3450897055977</v>
      </c>
      <c r="AI13">
        <f t="shared" si="6"/>
        <v>-2285.5729730543771</v>
      </c>
      <c r="AJ13">
        <f t="shared" si="7"/>
        <v>-483.95417999570054</v>
      </c>
      <c r="AK13">
        <f t="shared" si="22"/>
        <v>35.82907864759941</v>
      </c>
      <c r="AL13">
        <f t="shared" si="8"/>
        <v>-2733.6980744024781</v>
      </c>
      <c r="AN13">
        <f t="shared" si="9"/>
        <v>0</v>
      </c>
      <c r="AO13">
        <f t="shared" si="9"/>
        <v>0</v>
      </c>
      <c r="AP13">
        <f t="shared" si="9"/>
        <v>-22.345618035519614</v>
      </c>
      <c r="AQ13">
        <f t="shared" si="9"/>
        <v>-1132.4132530916406</v>
      </c>
      <c r="AR13">
        <f t="shared" si="9"/>
        <v>-1154.7588711271603</v>
      </c>
      <c r="AS13">
        <f t="shared" si="9"/>
        <v>-244.51215916430502</v>
      </c>
      <c r="AT13">
        <f t="shared" si="9"/>
        <v>18.102220712444428</v>
      </c>
      <c r="AU13">
        <f t="shared" si="9"/>
        <v>-1381.1688095790207</v>
      </c>
      <c r="AW13">
        <v>10</v>
      </c>
      <c r="AX13">
        <f>IF(Z13&gt;0, (R13*SUMPRODUCT(K13:$K$98, X13:$X$98)-K13*$AZ$3)/Z13, 0)</f>
        <v>20799.654099095864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2.5943469999999999E-3</v>
      </c>
      <c r="Q14" s="4">
        <f t="shared" si="21"/>
        <v>50</v>
      </c>
      <c r="R14">
        <f t="shared" si="0"/>
        <v>1000000</v>
      </c>
      <c r="S14">
        <f t="shared" si="1"/>
        <v>21557.02670580741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18398.493503795406</v>
      </c>
      <c r="AC14">
        <f t="shared" si="2"/>
        <v>18828.278784724826</v>
      </c>
      <c r="AE14">
        <f t="shared" si="3"/>
        <v>0</v>
      </c>
      <c r="AF14">
        <f t="shared" si="4"/>
        <v>0</v>
      </c>
      <c r="AG14">
        <f t="shared" si="4"/>
        <v>-43.670862038809219</v>
      </c>
      <c r="AH14">
        <f t="shared" si="5"/>
        <v>-2294.8495296451083</v>
      </c>
      <c r="AI14">
        <f t="shared" si="6"/>
        <v>-2338.5203916839173</v>
      </c>
      <c r="AJ14">
        <f t="shared" si="7"/>
        <v>-429.78528092941997</v>
      </c>
      <c r="AK14">
        <f t="shared" si="22"/>
        <v>33.117288306831732</v>
      </c>
      <c r="AL14">
        <f t="shared" si="8"/>
        <v>-2735.1883843065057</v>
      </c>
      <c r="AN14">
        <f t="shared" si="9"/>
        <v>0</v>
      </c>
      <c r="AO14">
        <f t="shared" si="9"/>
        <v>0</v>
      </c>
      <c r="AP14">
        <f t="shared" si="9"/>
        <v>-20.977552356009525</v>
      </c>
      <c r="AQ14">
        <f t="shared" si="9"/>
        <v>-1102.3443071609847</v>
      </c>
      <c r="AR14">
        <f t="shared" si="9"/>
        <v>-1123.3218595169942</v>
      </c>
      <c r="AS14">
        <f t="shared" si="9"/>
        <v>-206.44985721891663</v>
      </c>
      <c r="AT14">
        <f t="shared" si="9"/>
        <v>15.908081886000888</v>
      </c>
      <c r="AU14">
        <f t="shared" si="9"/>
        <v>-1313.8636348499099</v>
      </c>
      <c r="AW14">
        <v>11</v>
      </c>
      <c r="AX14">
        <f>IF(Z14&gt;0, (R14*SUMPRODUCT(K14:$K$98, X14:$X$98)-K14*$AZ$3)/Z14, 0)</f>
        <v>21557.02670580741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2.6922130000000002E-3</v>
      </c>
      <c r="Q15" s="4">
        <f t="shared" si="21"/>
        <v>50</v>
      </c>
      <c r="R15">
        <f t="shared" si="0"/>
        <v>1000000</v>
      </c>
      <c r="S15">
        <f t="shared" si="1"/>
        <v>22350.750837811382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18828.278784724826</v>
      </c>
      <c r="AC15">
        <f t="shared" si="2"/>
        <v>19273.759694899414</v>
      </c>
      <c r="AE15">
        <f t="shared" si="3"/>
        <v>0</v>
      </c>
      <c r="AF15">
        <f t="shared" si="4"/>
        <v>0</v>
      </c>
      <c r="AG15">
        <f t="shared" si="4"/>
        <v>-43.116582155919033</v>
      </c>
      <c r="AH15">
        <f t="shared" si="5"/>
        <v>-2351.4252500417738</v>
      </c>
      <c r="AI15">
        <f t="shared" si="6"/>
        <v>-2394.5418321976927</v>
      </c>
      <c r="AJ15">
        <f t="shared" si="7"/>
        <v>-445.48091017458864</v>
      </c>
      <c r="AK15">
        <f t="shared" si="22"/>
        <v>77.195943017371789</v>
      </c>
      <c r="AL15">
        <f t="shared" si="8"/>
        <v>-2762.8267993549093</v>
      </c>
      <c r="AN15">
        <f t="shared" si="9"/>
        <v>0</v>
      </c>
      <c r="AO15">
        <f t="shared" si="9"/>
        <v>0</v>
      </c>
      <c r="AP15">
        <f t="shared" si="9"/>
        <v>-19.648326338381935</v>
      </c>
      <c r="AQ15">
        <f t="shared" si="9"/>
        <v>-1071.5499319045532</v>
      </c>
      <c r="AR15">
        <f t="shared" si="9"/>
        <v>-1091.198258242935</v>
      </c>
      <c r="AS15">
        <f t="shared" si="9"/>
        <v>-203.00668241692077</v>
      </c>
      <c r="AT15">
        <f t="shared" si="9"/>
        <v>35.178370004363515</v>
      </c>
      <c r="AU15">
        <f t="shared" si="9"/>
        <v>-1259.0265706554922</v>
      </c>
      <c r="AW15">
        <v>12</v>
      </c>
      <c r="AX15">
        <f>IF(Z15&gt;0, (R15*SUMPRODUCT(K15:$K$98, X15:$X$98)-K15*$AZ$3)/Z15, 0)</f>
        <v>22350.750837811382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2.807183E-3</v>
      </c>
      <c r="Q16" s="4">
        <f t="shared" si="21"/>
        <v>50</v>
      </c>
      <c r="R16">
        <f t="shared" si="0"/>
        <v>1000000</v>
      </c>
      <c r="S16">
        <f t="shared" si="1"/>
        <v>23197.357888582501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19273.759694899414</v>
      </c>
      <c r="AC16">
        <f t="shared" si="2"/>
        <v>19747.623215133935</v>
      </c>
      <c r="AE16">
        <f t="shared" si="3"/>
        <v>0</v>
      </c>
      <c r="AF16">
        <f t="shared" si="4"/>
        <v>0</v>
      </c>
      <c r="AG16">
        <f t="shared" si="4"/>
        <v>-42.564380197913643</v>
      </c>
      <c r="AH16">
        <f t="shared" si="5"/>
        <v>-2420.7227289239854</v>
      </c>
      <c r="AI16">
        <f t="shared" si="6"/>
        <v>-2463.287109121899</v>
      </c>
      <c r="AJ16">
        <f t="shared" si="7"/>
        <v>-473.86352023452127</v>
      </c>
      <c r="AK16">
        <f t="shared" si="22"/>
        <v>136.84369383378584</v>
      </c>
      <c r="AL16">
        <f t="shared" si="8"/>
        <v>-2800.3069355226344</v>
      </c>
      <c r="AN16">
        <f t="shared" si="9"/>
        <v>0</v>
      </c>
      <c r="AO16">
        <f t="shared" si="9"/>
        <v>0</v>
      </c>
      <c r="AP16">
        <f t="shared" si="9"/>
        <v>-18.348960956695262</v>
      </c>
      <c r="AQ16">
        <f t="shared" si="9"/>
        <v>-1043.5426672132821</v>
      </c>
      <c r="AR16">
        <f t="shared" si="9"/>
        <v>-1061.8916281699774</v>
      </c>
      <c r="AS16">
        <f t="shared" si="9"/>
        <v>-204.27651456819754</v>
      </c>
      <c r="AT16">
        <f t="shared" si="9"/>
        <v>58.991569562410163</v>
      </c>
      <c r="AU16">
        <f t="shared" si="9"/>
        <v>-1207.1765731757648</v>
      </c>
      <c r="AW16">
        <v>13</v>
      </c>
      <c r="AX16">
        <f>IF(Z16&gt;0, (R16*SUMPRODUCT(K16:$K$98, X16:$X$98)-K16*$AZ$3)/Z16, 0)</f>
        <v>23197.357888582501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2.939255E-3</v>
      </c>
      <c r="Q17" s="4">
        <f t="shared" si="21"/>
        <v>50</v>
      </c>
      <c r="R17">
        <f t="shared" si="0"/>
        <v>1000000</v>
      </c>
      <c r="S17">
        <f t="shared" si="1"/>
        <v>24191.281251232722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19747.623215133935</v>
      </c>
      <c r="AC17">
        <f t="shared" si="2"/>
        <v>20327.270227558922</v>
      </c>
      <c r="AE17">
        <f t="shared" si="3"/>
        <v>0</v>
      </c>
      <c r="AF17">
        <f t="shared" si="4"/>
        <v>0</v>
      </c>
      <c r="AG17">
        <f t="shared" si="4"/>
        <v>-42.013628828615893</v>
      </c>
      <c r="AH17">
        <f t="shared" si="5"/>
        <v>-2502.1513463723732</v>
      </c>
      <c r="AI17">
        <f t="shared" si="6"/>
        <v>-2544.1649752009889</v>
      </c>
      <c r="AJ17">
        <f t="shared" si="7"/>
        <v>-579.64701242498631</v>
      </c>
      <c r="AK17">
        <f t="shared" si="22"/>
        <v>272.51720036884831</v>
      </c>
      <c r="AL17">
        <f t="shared" si="8"/>
        <v>-2851.2947872571267</v>
      </c>
      <c r="AN17">
        <f t="shared" si="9"/>
        <v>0</v>
      </c>
      <c r="AO17">
        <f t="shared" si="9"/>
        <v>0</v>
      </c>
      <c r="AP17">
        <f t="shared" si="9"/>
        <v>-17.02532343663427</v>
      </c>
      <c r="AQ17">
        <f t="shared" si="9"/>
        <v>-1013.9551651959263</v>
      </c>
      <c r="AR17">
        <f t="shared" si="9"/>
        <v>-1030.9804886325605</v>
      </c>
      <c r="AS17">
        <f t="shared" si="9"/>
        <v>-234.89229901732512</v>
      </c>
      <c r="AT17">
        <f t="shared" si="9"/>
        <v>110.43305726463623</v>
      </c>
      <c r="AU17">
        <f t="shared" si="9"/>
        <v>-1155.4397303852493</v>
      </c>
      <c r="AW17">
        <v>14</v>
      </c>
      <c r="AX17">
        <f>IF(Z17&gt;0, (R17*SUMPRODUCT(K17:$K$98, X17:$X$98)-K17*$AZ$3)/Z17, 0)</f>
        <v>24191.281251232722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3.7729310000000002E-3</v>
      </c>
      <c r="Q18" s="4">
        <f t="shared" si="21"/>
        <v>50</v>
      </c>
      <c r="R18">
        <f t="shared" si="0"/>
        <v>1000000</v>
      </c>
      <c r="S18">
        <f t="shared" si="1"/>
        <v>25356.88172474625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20327.270227558922</v>
      </c>
      <c r="AC18">
        <f t="shared" si="2"/>
        <v>21013.236737245468</v>
      </c>
      <c r="AE18">
        <f t="shared" si="3"/>
        <v>0</v>
      </c>
      <c r="AF18">
        <f t="shared" si="4"/>
        <v>0</v>
      </c>
      <c r="AG18">
        <f t="shared" si="4"/>
        <v>-41.434978017699756</v>
      </c>
      <c r="AH18">
        <f t="shared" si="5"/>
        <v>-3170.2904525995718</v>
      </c>
      <c r="AI18">
        <f t="shared" si="6"/>
        <v>-3211.7254306172717</v>
      </c>
      <c r="AJ18">
        <f t="shared" si="7"/>
        <v>-685.96650968654649</v>
      </c>
      <c r="AK18">
        <f t="shared" si="22"/>
        <v>439.06903691527276</v>
      </c>
      <c r="AL18">
        <f t="shared" si="8"/>
        <v>-3458.6229033885456</v>
      </c>
      <c r="AN18">
        <f t="shared" si="9"/>
        <v>0</v>
      </c>
      <c r="AO18">
        <f t="shared" si="9"/>
        <v>0</v>
      </c>
      <c r="AP18">
        <f t="shared" si="9"/>
        <v>-15.668938812699537</v>
      </c>
      <c r="AQ18">
        <f t="shared" si="9"/>
        <v>-1198.8684318608432</v>
      </c>
      <c r="AR18">
        <f t="shared" si="9"/>
        <v>-1214.5373706735427</v>
      </c>
      <c r="AS18">
        <f t="shared" si="9"/>
        <v>-259.40323325978807</v>
      </c>
      <c r="AT18">
        <f t="shared" si="9"/>
        <v>166.03715515518087</v>
      </c>
      <c r="AU18">
        <f t="shared" si="9"/>
        <v>-1307.9034487781501</v>
      </c>
      <c r="AW18">
        <v>15</v>
      </c>
      <c r="AX18">
        <f>IF(Z18&gt;0, (R18*SUMPRODUCT(K18:$K$98, X18:$X$98)-K18*$AZ$3)/Z18, 0)</f>
        <v>25356.88172474625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4.6883589999999996E-3</v>
      </c>
      <c r="Q19" s="4">
        <f t="shared" si="21"/>
        <v>50</v>
      </c>
      <c r="R19">
        <f t="shared" si="0"/>
        <v>1000000</v>
      </c>
      <c r="S19">
        <f t="shared" si="1"/>
        <v>26227.133679397502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21013.236737245468</v>
      </c>
      <c r="AC19">
        <f t="shared" si="2"/>
        <v>21415.171271780189</v>
      </c>
      <c r="AE19">
        <f t="shared" si="3"/>
        <v>0</v>
      </c>
      <c r="AF19">
        <f t="shared" si="4"/>
        <v>0</v>
      </c>
      <c r="AG19">
        <f t="shared" si="4"/>
        <v>-40.826366185418671</v>
      </c>
      <c r="AH19">
        <f t="shared" si="5"/>
        <v>-3885.2410420816955</v>
      </c>
      <c r="AI19">
        <f t="shared" si="6"/>
        <v>-3926.0674082671139</v>
      </c>
      <c r="AJ19">
        <f t="shared" si="7"/>
        <v>-401.93453453472102</v>
      </c>
      <c r="AK19">
        <f t="shared" si="22"/>
        <v>468.59517924057394</v>
      </c>
      <c r="AL19">
        <f t="shared" si="8"/>
        <v>-3859.406763561261</v>
      </c>
      <c r="AN19">
        <f t="shared" si="9"/>
        <v>0</v>
      </c>
      <c r="AO19">
        <f t="shared" si="9"/>
        <v>0</v>
      </c>
      <c r="AP19">
        <f t="shared" si="9"/>
        <v>-14.397825062267621</v>
      </c>
      <c r="AQ19">
        <f t="shared" si="9"/>
        <v>-1370.1689882116791</v>
      </c>
      <c r="AR19">
        <f t="shared" si="9"/>
        <v>-1384.5668132739465</v>
      </c>
      <c r="AS19">
        <f t="shared" si="9"/>
        <v>-141.74622077391069</v>
      </c>
      <c r="AT19">
        <f t="shared" si="9"/>
        <v>165.25476171664178</v>
      </c>
      <c r="AU19">
        <f t="shared" si="9"/>
        <v>-1361.0582723312154</v>
      </c>
      <c r="AW19">
        <v>16</v>
      </c>
      <c r="AX19">
        <f>IF(Z19&gt;0, (R19*SUMPRODUCT(K19:$K$98, X19:$X$98)-K19*$AZ$3)/Z19, 0)</f>
        <v>26227.133679397502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5.6712799999999999E-3</v>
      </c>
      <c r="Q20" s="4">
        <f t="shared" si="21"/>
        <v>50</v>
      </c>
      <c r="R20">
        <f t="shared" si="0"/>
        <v>1000000</v>
      </c>
      <c r="S20">
        <f t="shared" si="1"/>
        <v>26358.740328985772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21415.171271780189</v>
      </c>
      <c r="AC20">
        <f t="shared" si="2"/>
        <v>21185.344509487801</v>
      </c>
      <c r="AE20">
        <f t="shared" si="3"/>
        <v>0</v>
      </c>
      <c r="AF20">
        <f t="shared" si="4"/>
        <v>0</v>
      </c>
      <c r="AG20">
        <f t="shared" si="4"/>
        <v>-40.186564769544447</v>
      </c>
      <c r="AH20">
        <f t="shared" si="5"/>
        <v>-4630.7550804008242</v>
      </c>
      <c r="AI20">
        <f t="shared" si="6"/>
        <v>-4670.9416451703682</v>
      </c>
      <c r="AJ20">
        <f t="shared" si="7"/>
        <v>229.82676229238859</v>
      </c>
      <c r="AK20">
        <f t="shared" si="22"/>
        <v>92.085236468654813</v>
      </c>
      <c r="AL20">
        <f t="shared" si="8"/>
        <v>-4349.0296464093244</v>
      </c>
      <c r="AN20">
        <f t="shared" si="9"/>
        <v>0</v>
      </c>
      <c r="AO20">
        <f t="shared" si="9"/>
        <v>0</v>
      </c>
      <c r="AP20">
        <f t="shared" si="9"/>
        <v>-13.442277069454434</v>
      </c>
      <c r="AQ20">
        <f t="shared" si="9"/>
        <v>-1548.9727272908494</v>
      </c>
      <c r="AR20">
        <f t="shared" si="9"/>
        <v>-1562.4150043603038</v>
      </c>
      <c r="AS20">
        <f t="shared" si="9"/>
        <v>76.876315117415587</v>
      </c>
      <c r="AT20">
        <f t="shared" si="9"/>
        <v>30.802216355551405</v>
      </c>
      <c r="AU20">
        <f t="shared" si="9"/>
        <v>-1454.7364728873365</v>
      </c>
      <c r="AW20">
        <v>17</v>
      </c>
      <c r="AX20">
        <f>IF(Z20&gt;0, (R20*SUMPRODUCT(K20:$K$98, X20:$X$98)-K20*$AZ$3)/Z20, 0)</f>
        <v>26358.740328985772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6.8024940000000001E-3</v>
      </c>
      <c r="Q21" s="4">
        <f t="shared" si="21"/>
        <v>50</v>
      </c>
      <c r="R21">
        <f t="shared" si="0"/>
        <v>1000000</v>
      </c>
      <c r="S21">
        <f t="shared" si="1"/>
        <v>26153.054866567698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21185.344509487801</v>
      </c>
      <c r="AC21">
        <f t="shared" si="2"/>
        <v>20666.83976078952</v>
      </c>
      <c r="AE21">
        <f t="shared" si="3"/>
        <v>0</v>
      </c>
      <c r="AF21">
        <f t="shared" si="4"/>
        <v>0</v>
      </c>
      <c r="AG21">
        <f t="shared" si="4"/>
        <v>-39.511330256123564</v>
      </c>
      <c r="AH21">
        <f t="shared" si="5"/>
        <v>-5467.3773145087498</v>
      </c>
      <c r="AI21">
        <f t="shared" si="6"/>
        <v>-5506.8886447648738</v>
      </c>
      <c r="AJ21">
        <f t="shared" si="7"/>
        <v>518.50474869828031</v>
      </c>
      <c r="AK21">
        <f t="shared" si="22"/>
        <v>33.89655121518048</v>
      </c>
      <c r="AL21">
        <f t="shared" si="8"/>
        <v>-4954.4873448514127</v>
      </c>
      <c r="AN21">
        <f t="shared" si="9"/>
        <v>0</v>
      </c>
      <c r="AO21">
        <f t="shared" si="9"/>
        <v>0</v>
      </c>
      <c r="AP21">
        <f t="shared" si="9"/>
        <v>-12.567909176158796</v>
      </c>
      <c r="AQ21">
        <f t="shared" si="9"/>
        <v>-1739.0834749201481</v>
      </c>
      <c r="AR21">
        <f t="shared" si="9"/>
        <v>-1751.6513840963069</v>
      </c>
      <c r="AS21">
        <f t="shared" si="9"/>
        <v>164.92789655030865</v>
      </c>
      <c r="AT21">
        <f t="shared" si="9"/>
        <v>10.781939618228355</v>
      </c>
      <c r="AU21">
        <f t="shared" si="9"/>
        <v>-1575.9415479277698</v>
      </c>
      <c r="AW21">
        <v>18</v>
      </c>
      <c r="AX21">
        <f>IF(Z21&gt;0, (R21*SUMPRODUCT(K21:$K$98, X21:$X$98)-K21*$AZ$3)/Z21, 0)</f>
        <v>26153.054866567698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8.090557E-3</v>
      </c>
      <c r="Q22" s="4">
        <f t="shared" si="21"/>
        <v>50</v>
      </c>
      <c r="R22">
        <f t="shared" si="0"/>
        <v>1000000</v>
      </c>
      <c r="S22">
        <f t="shared" si="1"/>
        <v>26099.811186091451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20666.83976078952</v>
      </c>
      <c r="AC22">
        <f t="shared" si="2"/>
        <v>20251.651697678823</v>
      </c>
      <c r="AE22">
        <f t="shared" si="3"/>
        <v>0</v>
      </c>
      <c r="AF22">
        <f t="shared" si="4"/>
        <v>0</v>
      </c>
      <c r="AG22">
        <f t="shared" si="4"/>
        <v>-38.796548283979341</v>
      </c>
      <c r="AH22">
        <f t="shared" si="5"/>
        <v>-6393.3733916598458</v>
      </c>
      <c r="AI22">
        <f t="shared" si="6"/>
        <v>-6432.1699399438248</v>
      </c>
      <c r="AJ22">
        <f t="shared" si="7"/>
        <v>415.18806311069784</v>
      </c>
      <c r="AK22">
        <f t="shared" si="22"/>
        <v>434.00363497657997</v>
      </c>
      <c r="AL22">
        <f t="shared" si="8"/>
        <v>-5582.9782418565474</v>
      </c>
      <c r="AN22">
        <f t="shared" si="9"/>
        <v>0</v>
      </c>
      <c r="AO22">
        <f t="shared" si="9"/>
        <v>0</v>
      </c>
      <c r="AP22">
        <f t="shared" si="9"/>
        <v>-11.522454434021169</v>
      </c>
      <c r="AQ22">
        <f t="shared" si="9"/>
        <v>-1898.8120552854484</v>
      </c>
      <c r="AR22">
        <f t="shared" si="9"/>
        <v>-1910.3345097194697</v>
      </c>
      <c r="AS22">
        <f t="shared" si="9"/>
        <v>123.30956619452721</v>
      </c>
      <c r="AT22">
        <f t="shared" si="9"/>
        <v>128.89773264396888</v>
      </c>
      <c r="AU22">
        <f t="shared" si="9"/>
        <v>-1658.1272108809735</v>
      </c>
      <c r="AW22">
        <v>19</v>
      </c>
      <c r="AX22">
        <f>IF(Z22&gt;0, (R22*SUMPRODUCT(K22:$K$98, X22:$X$98)-K22*$AZ$3)/Z22, 0)</f>
        <v>26099.811186091451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9.5159809999999997E-3</v>
      </c>
      <c r="Q23" s="4">
        <f t="shared" si="21"/>
        <v>50</v>
      </c>
      <c r="R23">
        <f t="shared" si="0"/>
        <v>1000000</v>
      </c>
      <c r="S23">
        <f t="shared" si="1"/>
        <v>26749.465163462348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20251.651697678823</v>
      </c>
      <c r="AC23">
        <f t="shared" si="2"/>
        <v>20350.669740697358</v>
      </c>
      <c r="AE23">
        <f t="shared" si="3"/>
        <v>0</v>
      </c>
      <c r="AF23">
        <f t="shared" si="4"/>
        <v>0</v>
      </c>
      <c r="AG23">
        <f t="shared" si="4"/>
        <v>-38.039395584803621</v>
      </c>
      <c r="AH23">
        <f t="shared" si="5"/>
        <v>-7383.7443267186</v>
      </c>
      <c r="AI23">
        <f t="shared" si="6"/>
        <v>-7421.7837223034039</v>
      </c>
      <c r="AJ23">
        <f t="shared" si="7"/>
        <v>-99.018043018535536</v>
      </c>
      <c r="AK23">
        <f t="shared" si="22"/>
        <v>1417.6156188375178</v>
      </c>
      <c r="AL23">
        <f t="shared" si="8"/>
        <v>-6103.1861464844214</v>
      </c>
      <c r="AN23">
        <f t="shared" si="9"/>
        <v>0</v>
      </c>
      <c r="AO23">
        <f t="shared" si="9"/>
        <v>0</v>
      </c>
      <c r="AP23">
        <f t="shared" si="9"/>
        <v>-10.08712717161915</v>
      </c>
      <c r="AQ23">
        <f t="shared" si="9"/>
        <v>-1957.990311919843</v>
      </c>
      <c r="AR23">
        <f t="shared" si="9"/>
        <v>-1968.0774390914621</v>
      </c>
      <c r="AS23">
        <f t="shared" si="9"/>
        <v>-26.257188813269103</v>
      </c>
      <c r="AT23">
        <f t="shared" si="9"/>
        <v>375.91735641036854</v>
      </c>
      <c r="AU23">
        <f t="shared" si="9"/>
        <v>-1618.4172714943627</v>
      </c>
      <c r="AW23">
        <v>20</v>
      </c>
      <c r="AX23">
        <f>IF(Z23&gt;0, (R23*SUMPRODUCT(K23:$K$98, X23:$X$98)-K23*$AZ$3)/Z23, 0)</f>
        <v>26749.465163462348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1.1135328E-2</v>
      </c>
      <c r="Q24" s="4">
        <f t="shared" si="21"/>
        <v>50</v>
      </c>
      <c r="R24">
        <f t="shared" si="0"/>
        <v>1000000</v>
      </c>
      <c r="S24">
        <f t="shared" si="1"/>
        <v>27093.095822444076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20350.669740697358</v>
      </c>
      <c r="AC24">
        <f t="shared" si="2"/>
        <v>20176.456302263228</v>
      </c>
      <c r="AE24">
        <f t="shared" si="3"/>
        <v>0</v>
      </c>
      <c r="AF24">
        <f t="shared" si="4"/>
        <v>0</v>
      </c>
      <c r="AG24">
        <f t="shared" si="4"/>
        <v>-37.235420482197043</v>
      </c>
      <c r="AH24">
        <f t="shared" si="5"/>
        <v>-8471.6229351708025</v>
      </c>
      <c r="AI24">
        <f t="shared" si="6"/>
        <v>-8508.8583556529993</v>
      </c>
      <c r="AJ24">
        <f t="shared" si="7"/>
        <v>174.21343843412978</v>
      </c>
      <c r="AK24">
        <f t="shared" si="22"/>
        <v>1424.5468818488152</v>
      </c>
      <c r="AL24">
        <f t="shared" si="8"/>
        <v>-6910.0980353700543</v>
      </c>
      <c r="AN24">
        <f t="shared" si="9"/>
        <v>0</v>
      </c>
      <c r="AO24">
        <f t="shared" si="9"/>
        <v>0</v>
      </c>
      <c r="AP24">
        <f t="shared" si="9"/>
        <v>-8.8160110984547018</v>
      </c>
      <c r="AQ24">
        <f t="shared" si="9"/>
        <v>-2005.7762434587771</v>
      </c>
      <c r="AR24">
        <f t="shared" si="9"/>
        <v>-2014.5922545572316</v>
      </c>
      <c r="AS24">
        <f t="shared" si="9"/>
        <v>41.247489268170618</v>
      </c>
      <c r="AT24">
        <f t="shared" si="9"/>
        <v>337.28157109580116</v>
      </c>
      <c r="AU24">
        <f t="shared" si="9"/>
        <v>-1636.06319419326</v>
      </c>
      <c r="AW24">
        <v>21</v>
      </c>
      <c r="AX24">
        <f>IF(Z24&gt;0, (R24*SUMPRODUCT(K24:$K$98, X24:$X$98)-K24*$AZ$3)/Z24, 0)</f>
        <v>27093.095822444076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1.2969985999999999E-2</v>
      </c>
      <c r="Q25" s="4">
        <f t="shared" si="21"/>
        <v>50</v>
      </c>
      <c r="R25">
        <f t="shared" si="0"/>
        <v>1000000</v>
      </c>
      <c r="S25">
        <f t="shared" si="1"/>
        <v>27162.274529649647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20176.456302263228</v>
      </c>
      <c r="AC25">
        <f t="shared" si="2"/>
        <v>19763.337981559554</v>
      </c>
      <c r="AE25">
        <f t="shared" si="3"/>
        <v>0</v>
      </c>
      <c r="AF25">
        <f t="shared" si="4"/>
        <v>0</v>
      </c>
      <c r="AG25">
        <f t="shared" si="4"/>
        <v>-36.380123395016859</v>
      </c>
      <c r="AH25">
        <f t="shared" si="5"/>
        <v>-9658.8576471641773</v>
      </c>
      <c r="AI25">
        <f t="shared" si="6"/>
        <v>-9695.2377705591935</v>
      </c>
      <c r="AJ25">
        <f t="shared" si="7"/>
        <v>413.11832070367382</v>
      </c>
      <c r="AK25">
        <f t="shared" si="22"/>
        <v>1412.3519411584261</v>
      </c>
      <c r="AL25">
        <f t="shared" si="8"/>
        <v>-7869.7675086970939</v>
      </c>
      <c r="AN25">
        <f t="shared" si="9"/>
        <v>0</v>
      </c>
      <c r="AO25">
        <f t="shared" si="9"/>
        <v>0</v>
      </c>
      <c r="AP25">
        <f t="shared" si="9"/>
        <v>-7.6906316490601352</v>
      </c>
      <c r="AQ25">
        <f t="shared" si="9"/>
        <v>-2041.84893790718</v>
      </c>
      <c r="AR25">
        <f t="shared" si="9"/>
        <v>-2049.5395695562402</v>
      </c>
      <c r="AS25">
        <f t="shared" si="9"/>
        <v>87.331777232108976</v>
      </c>
      <c r="AT25">
        <f t="shared" si="9"/>
        <v>298.56629182770467</v>
      </c>
      <c r="AU25">
        <f t="shared" si="9"/>
        <v>-1663.6415004964265</v>
      </c>
      <c r="AW25">
        <v>22</v>
      </c>
      <c r="AX25">
        <f>IF(Z25&gt;0, (R25*SUMPRODUCT(K25:$K$98, X25:$X$98)-K25*$AZ$3)/Z25, 0)</f>
        <v>27162.274529649647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1.4883069000000001E-2</v>
      </c>
      <c r="Q26" s="4">
        <f t="shared" si="21"/>
        <v>50</v>
      </c>
      <c r="R26">
        <f t="shared" si="0"/>
        <v>1000000</v>
      </c>
      <c r="S26">
        <f t="shared" si="1"/>
        <v>26981.779974839603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19763.337981559554</v>
      </c>
      <c r="AC26">
        <f t="shared" si="2"/>
        <v>19143.505046112266</v>
      </c>
      <c r="AE26">
        <f t="shared" si="3"/>
        <v>0</v>
      </c>
      <c r="AF26">
        <f t="shared" si="4"/>
        <v>0</v>
      </c>
      <c r="AG26">
        <f t="shared" si="4"/>
        <v>-35.474874274350142</v>
      </c>
      <c r="AH26">
        <f t="shared" si="5"/>
        <v>-10828.957734331005</v>
      </c>
      <c r="AI26">
        <f t="shared" si="6"/>
        <v>-10864.432608605355</v>
      </c>
      <c r="AJ26">
        <f t="shared" si="7"/>
        <v>619.83293544728804</v>
      </c>
      <c r="AK26">
        <f t="shared" si="22"/>
        <v>1383.4336587091689</v>
      </c>
      <c r="AL26">
        <f t="shared" si="8"/>
        <v>-8861.1660144488978</v>
      </c>
      <c r="AN26">
        <f t="shared" si="9"/>
        <v>0</v>
      </c>
      <c r="AO26">
        <f t="shared" si="9"/>
        <v>0</v>
      </c>
      <c r="AP26">
        <f t="shared" si="9"/>
        <v>-6.6957724384669532</v>
      </c>
      <c r="AQ26">
        <f t="shared" si="9"/>
        <v>-2043.9321694026032</v>
      </c>
      <c r="AR26">
        <f t="shared" si="9"/>
        <v>-2050.6279418410704</v>
      </c>
      <c r="AS26">
        <f t="shared" si="9"/>
        <v>116.99154318420895</v>
      </c>
      <c r="AT26">
        <f t="shared" si="9"/>
        <v>261.11881019772949</v>
      </c>
      <c r="AU26">
        <f t="shared" si="9"/>
        <v>-1672.5175884591317</v>
      </c>
      <c r="AW26">
        <v>23</v>
      </c>
      <c r="AX26">
        <f>IF(Z26&gt;0, (R26*SUMPRODUCT(K26:$K$98, X26:$X$98)-K26*$AZ$3)/Z26, 0)</f>
        <v>26981.779974839603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1.6930661E-2</v>
      </c>
      <c r="Q27" s="4">
        <f t="shared" si="21"/>
        <v>50</v>
      </c>
      <c r="R27">
        <f t="shared" si="0"/>
        <v>1000000</v>
      </c>
      <c r="S27">
        <f t="shared" si="1"/>
        <v>26607.024132197115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19143.505046112266</v>
      </c>
      <c r="AC27">
        <f t="shared" si="2"/>
        <v>18369.230021763156</v>
      </c>
      <c r="AE27">
        <f t="shared" si="3"/>
        <v>0</v>
      </c>
      <c r="AF27">
        <f t="shared" si="4"/>
        <v>0</v>
      </c>
      <c r="AG27">
        <f t="shared" si="4"/>
        <v>-34.519512461250002</v>
      </c>
      <c r="AH27">
        <f t="shared" si="5"/>
        <v>-12012.261407132866</v>
      </c>
      <c r="AI27">
        <f t="shared" si="6"/>
        <v>-12046.780919594115</v>
      </c>
      <c r="AJ27">
        <f t="shared" si="7"/>
        <v>774.27502434911003</v>
      </c>
      <c r="AK27">
        <f t="shared" si="22"/>
        <v>1340.0453532278589</v>
      </c>
      <c r="AL27">
        <f t="shared" si="8"/>
        <v>-9932.4605420171465</v>
      </c>
      <c r="AN27">
        <f t="shared" si="9"/>
        <v>0</v>
      </c>
      <c r="AO27">
        <f t="shared" si="9"/>
        <v>0</v>
      </c>
      <c r="AP27">
        <f t="shared" si="9"/>
        <v>-5.8173668399941576</v>
      </c>
      <c r="AQ27">
        <f t="shared" si="9"/>
        <v>-2024.354523014774</v>
      </c>
      <c r="AR27">
        <f t="shared" si="9"/>
        <v>-2030.1718898547681</v>
      </c>
      <c r="AS27">
        <f t="shared" si="9"/>
        <v>130.48393591133231</v>
      </c>
      <c r="AT27">
        <f t="shared" si="9"/>
        <v>225.82982337038825</v>
      </c>
      <c r="AU27">
        <f t="shared" si="9"/>
        <v>-1673.8581305730477</v>
      </c>
      <c r="AW27">
        <v>24</v>
      </c>
      <c r="AX27">
        <f>IF(Z27&gt;0, (R27*SUMPRODUCT(K27:$K$98, X27:$X$98)-K27*$AZ$3)/Z27, 0)</f>
        <v>26607.024132197115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1.9185959999999998E-2</v>
      </c>
      <c r="Q28" s="4">
        <f t="shared" si="21"/>
        <v>50</v>
      </c>
      <c r="R28">
        <f t="shared" si="0"/>
        <v>1000000</v>
      </c>
      <c r="S28">
        <f t="shared" si="1"/>
        <v>26077.947726716618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18369.230021763156</v>
      </c>
      <c r="AC28">
        <f t="shared" si="2"/>
        <v>17478.497949688994</v>
      </c>
      <c r="AE28">
        <f t="shared" si="3"/>
        <v>0</v>
      </c>
      <c r="AF28">
        <f t="shared" si="4"/>
        <v>0</v>
      </c>
      <c r="AG28">
        <f t="shared" si="4"/>
        <v>-33.512027351336457</v>
      </c>
      <c r="AH28">
        <f t="shared" si="5"/>
        <v>-13245.79970602088</v>
      </c>
      <c r="AI28">
        <f t="shared" si="6"/>
        <v>-13279.311733372217</v>
      </c>
      <c r="AJ28">
        <f t="shared" si="7"/>
        <v>890.73207207416272</v>
      </c>
      <c r="AK28">
        <f t="shared" si="22"/>
        <v>1285.8461015234211</v>
      </c>
      <c r="AL28">
        <f t="shared" si="8"/>
        <v>-11102.733559774633</v>
      </c>
      <c r="AN28">
        <f t="shared" si="9"/>
        <v>0</v>
      </c>
      <c r="AO28">
        <f t="shared" si="9"/>
        <v>0</v>
      </c>
      <c r="AP28">
        <f t="shared" si="9"/>
        <v>-5.0424833965149656</v>
      </c>
      <c r="AQ28">
        <f t="shared" si="9"/>
        <v>-1993.0672767402555</v>
      </c>
      <c r="AR28">
        <f t="shared" si="9"/>
        <v>-1998.1097601367703</v>
      </c>
      <c r="AS28">
        <f t="shared" si="9"/>
        <v>134.02655819920776</v>
      </c>
      <c r="AT28">
        <f t="shared" si="9"/>
        <v>193.47852487195982</v>
      </c>
      <c r="AU28">
        <f t="shared" si="9"/>
        <v>-1670.6046770656028</v>
      </c>
      <c r="AW28">
        <v>25</v>
      </c>
      <c r="AX28">
        <f>IF(Z28&gt;0, (R28*SUMPRODUCT(K28:$K$98, X28:$X$98)-K28*$AZ$3)/Z28, 0)</f>
        <v>26077.947726716618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2.1884238E-2</v>
      </c>
      <c r="Q29" s="4">
        <f t="shared" si="21"/>
        <v>50</v>
      </c>
      <c r="R29">
        <f t="shared" si="0"/>
        <v>1000000</v>
      </c>
      <c r="S29">
        <f t="shared" si="1"/>
        <v>25425.096616763109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17478.497949688994</v>
      </c>
      <c r="AC29">
        <f t="shared" si="2"/>
        <v>16497.59357557429</v>
      </c>
      <c r="AE29">
        <f t="shared" si="3"/>
        <v>0</v>
      </c>
      <c r="AF29">
        <f t="shared" si="4"/>
        <v>0</v>
      </c>
      <c r="AG29">
        <f t="shared" si="4"/>
        <v>-32.44352189540394</v>
      </c>
      <c r="AH29">
        <f t="shared" si="5"/>
        <v>-14667.703648383133</v>
      </c>
      <c r="AI29">
        <f t="shared" si="6"/>
        <v>-14700.147170278537</v>
      </c>
      <c r="AJ29">
        <f t="shared" si="7"/>
        <v>980.90437411470339</v>
      </c>
      <c r="AK29">
        <f t="shared" si="22"/>
        <v>1223.4948564782296</v>
      </c>
      <c r="AL29">
        <f t="shared" si="8"/>
        <v>-12495.747939685603</v>
      </c>
      <c r="AN29">
        <f t="shared" si="9"/>
        <v>0</v>
      </c>
      <c r="AO29">
        <f t="shared" si="9"/>
        <v>0</v>
      </c>
      <c r="AP29">
        <f t="shared" si="9"/>
        <v>-4.3586675498119956</v>
      </c>
      <c r="AQ29">
        <f t="shared" si="9"/>
        <v>-1970.5519064353907</v>
      </c>
      <c r="AR29">
        <f t="shared" si="9"/>
        <v>-1974.9105739852027</v>
      </c>
      <c r="AS29">
        <f t="shared" si="9"/>
        <v>131.78088614134325</v>
      </c>
      <c r="AT29">
        <f t="shared" si="9"/>
        <v>164.37202303394218</v>
      </c>
      <c r="AU29">
        <f t="shared" si="9"/>
        <v>-1678.7576648099173</v>
      </c>
      <c r="AW29">
        <v>26</v>
      </c>
      <c r="AX29">
        <f>IF(Z29&gt;0, (R29*SUMPRODUCT(K29:$K$98, X29:$X$98)-K29*$AZ$3)/Z29, 0)</f>
        <v>25425.096616763109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2.4761703999999999E-2</v>
      </c>
      <c r="Q30" s="4">
        <f t="shared" si="21"/>
        <v>50</v>
      </c>
      <c r="R30">
        <f t="shared" si="0"/>
        <v>1000000</v>
      </c>
      <c r="S30">
        <f t="shared" si="1"/>
        <v>24637.392533536735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16497.59357557429</v>
      </c>
      <c r="AC30">
        <f t="shared" si="2"/>
        <v>15430.758546483143</v>
      </c>
      <c r="AE30">
        <f t="shared" si="3"/>
        <v>0</v>
      </c>
      <c r="AF30">
        <f t="shared" si="4"/>
        <v>0</v>
      </c>
      <c r="AG30">
        <f t="shared" si="4"/>
        <v>-31.31572979055839</v>
      </c>
      <c r="AH30">
        <f t="shared" si="5"/>
        <v>-16067.137717830225</v>
      </c>
      <c r="AI30">
        <f t="shared" si="6"/>
        <v>-16098.453447620783</v>
      </c>
      <c r="AJ30">
        <f t="shared" si="7"/>
        <v>1066.8350290911476</v>
      </c>
      <c r="AK30">
        <f t="shared" si="22"/>
        <v>1154.8315502902005</v>
      </c>
      <c r="AL30">
        <f t="shared" si="8"/>
        <v>-13876.786868239435</v>
      </c>
      <c r="AN30">
        <f t="shared" si="9"/>
        <v>0</v>
      </c>
      <c r="AO30">
        <f t="shared" si="9"/>
        <v>0</v>
      </c>
      <c r="AP30">
        <f t="shared" si="9"/>
        <v>-3.7563864630455588</v>
      </c>
      <c r="AQ30">
        <f t="shared" si="9"/>
        <v>-1927.2863518366048</v>
      </c>
      <c r="AR30">
        <f t="shared" si="9"/>
        <v>-1931.0427382996504</v>
      </c>
      <c r="AS30">
        <f t="shared" si="9"/>
        <v>127.96906501565982</v>
      </c>
      <c r="AT30">
        <f t="shared" si="9"/>
        <v>138.52442946790015</v>
      </c>
      <c r="AU30">
        <f t="shared" si="9"/>
        <v>-1664.5492438160904</v>
      </c>
      <c r="AW30">
        <v>27</v>
      </c>
      <c r="AX30">
        <f>IF(Z30&gt;0, (R30*SUMPRODUCT(K30:$K$98, X30:$X$98)-K30*$AZ$3)/Z30, 0)</f>
        <v>24637.392533536735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2.7627288E-2</v>
      </c>
      <c r="Q31" s="4">
        <f t="shared" si="21"/>
        <v>50</v>
      </c>
      <c r="R31">
        <f t="shared" si="0"/>
        <v>1000000</v>
      </c>
      <c r="S31">
        <f t="shared" si="1"/>
        <v>23741.863027490672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15430.758546483143</v>
      </c>
      <c r="AC31">
        <f t="shared" si="2"/>
        <v>14310.362263703893</v>
      </c>
      <c r="AE31">
        <f t="shared" si="3"/>
        <v>0</v>
      </c>
      <c r="AF31">
        <f t="shared" si="4"/>
        <v>0</v>
      </c>
      <c r="AG31">
        <f t="shared" si="4"/>
        <v>-30.137403806798869</v>
      </c>
      <c r="AH31">
        <f t="shared" si="5"/>
        <v>-17303.373717078728</v>
      </c>
      <c r="AI31">
        <f t="shared" si="6"/>
        <v>-17333.511120885527</v>
      </c>
      <c r="AJ31">
        <f t="shared" si="7"/>
        <v>1120.3962827792493</v>
      </c>
      <c r="AK31">
        <f t="shared" si="22"/>
        <v>1080.1530982538202</v>
      </c>
      <c r="AL31">
        <f t="shared" si="8"/>
        <v>-15132.961739852457</v>
      </c>
      <c r="AN31">
        <f t="shared" si="9"/>
        <v>0</v>
      </c>
      <c r="AO31">
        <f t="shared" si="9"/>
        <v>0</v>
      </c>
      <c r="AP31">
        <f t="shared" si="9"/>
        <v>-3.2277177033582514</v>
      </c>
      <c r="AQ31">
        <f t="shared" si="9"/>
        <v>-1853.1923331046607</v>
      </c>
      <c r="AR31">
        <f t="shared" si="9"/>
        <v>-1856.4200508080189</v>
      </c>
      <c r="AS31">
        <f t="shared" si="9"/>
        <v>119.99450715418074</v>
      </c>
      <c r="AT31">
        <f t="shared" si="9"/>
        <v>115.68445974714639</v>
      </c>
      <c r="AU31">
        <f t="shared" si="9"/>
        <v>-1620.7410839066918</v>
      </c>
      <c r="AW31">
        <v>28</v>
      </c>
      <c r="AX31">
        <f>IF(Z31&gt;0, (R31*SUMPRODUCT(K31:$K$98, X31:$X$98)-K31*$AZ$3)/Z31, 0)</f>
        <v>23741.863027490672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3.0780427999999999E-2</v>
      </c>
      <c r="Q32" s="4">
        <f t="shared" si="21"/>
        <v>50</v>
      </c>
      <c r="R32">
        <f t="shared" si="0"/>
        <v>1000000</v>
      </c>
      <c r="S32">
        <f t="shared" si="1"/>
        <v>22792.014005362704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14310.362263703893</v>
      </c>
      <c r="AC32">
        <f t="shared" si="2"/>
        <v>13177.607492257592</v>
      </c>
      <c r="AE32">
        <f t="shared" si="3"/>
        <v>0</v>
      </c>
      <c r="AF32">
        <f t="shared" si="4"/>
        <v>0</v>
      </c>
      <c r="AG32">
        <f t="shared" si="4"/>
        <v>-28.908387580748784</v>
      </c>
      <c r="AH32">
        <f t="shared" si="5"/>
        <v>-18552.843759641968</v>
      </c>
      <c r="AI32">
        <f t="shared" si="6"/>
        <v>-18581.752147222716</v>
      </c>
      <c r="AJ32">
        <f t="shared" si="7"/>
        <v>1132.7547714463017</v>
      </c>
      <c r="AK32">
        <f t="shared" si="22"/>
        <v>1001.7253584592727</v>
      </c>
      <c r="AL32">
        <f t="shared" si="8"/>
        <v>-16447.272017317144</v>
      </c>
      <c r="AN32">
        <f t="shared" si="9"/>
        <v>0</v>
      </c>
      <c r="AO32">
        <f t="shared" si="9"/>
        <v>0</v>
      </c>
      <c r="AP32">
        <f t="shared" si="9"/>
        <v>-2.7643660660286828</v>
      </c>
      <c r="AQ32">
        <f t="shared" si="9"/>
        <v>-1774.1166495097141</v>
      </c>
      <c r="AR32">
        <f t="shared" si="9"/>
        <v>-1776.8810155757428</v>
      </c>
      <c r="AS32">
        <f t="shared" si="9"/>
        <v>108.31973393782499</v>
      </c>
      <c r="AT32">
        <f t="shared" si="9"/>
        <v>95.790039505672965</v>
      </c>
      <c r="AU32">
        <f t="shared" si="9"/>
        <v>-1572.7712421322451</v>
      </c>
      <c r="AW32">
        <v>29</v>
      </c>
      <c r="AX32">
        <f>IF(Z32&gt;0, (R32*SUMPRODUCT(K32:$K$98, X32:$X$98)-K32*$AZ$3)/Z32, 0)</f>
        <v>22792.014005362704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3.4133669999999998E-2</v>
      </c>
      <c r="Q33" s="4">
        <f t="shared" si="21"/>
        <v>50</v>
      </c>
      <c r="R33">
        <f t="shared" si="0"/>
        <v>1000000</v>
      </c>
      <c r="S33">
        <f t="shared" si="1"/>
        <v>21798.090969278561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13177.607492257592</v>
      </c>
      <c r="AC33">
        <f t="shared" si="2"/>
        <v>12046.73866565712</v>
      </c>
      <c r="AE33">
        <f t="shared" si="3"/>
        <v>0</v>
      </c>
      <c r="AF33">
        <f t="shared" si="4"/>
        <v>0</v>
      </c>
      <c r="AG33">
        <f t="shared" si="4"/>
        <v>-27.63255434302792</v>
      </c>
      <c r="AH33">
        <f t="shared" si="5"/>
        <v>-19734.987238267546</v>
      </c>
      <c r="AI33">
        <f t="shared" si="6"/>
        <v>-19762.619792610574</v>
      </c>
      <c r="AJ33">
        <f t="shared" si="7"/>
        <v>1130.8688266004719</v>
      </c>
      <c r="AK33">
        <f t="shared" si="22"/>
        <v>922.43252445803148</v>
      </c>
      <c r="AL33">
        <f t="shared" si="8"/>
        <v>-17709.31844155207</v>
      </c>
      <c r="AN33">
        <f t="shared" si="9"/>
        <v>0</v>
      </c>
      <c r="AO33">
        <f t="shared" si="9"/>
        <v>0</v>
      </c>
      <c r="AP33">
        <f t="shared" si="9"/>
        <v>-2.3592539699208701</v>
      </c>
      <c r="AQ33">
        <f t="shared" si="9"/>
        <v>-1684.9635545896651</v>
      </c>
      <c r="AR33">
        <f t="shared" si="9"/>
        <v>-1687.3228085595861</v>
      </c>
      <c r="AS33">
        <f t="shared" si="9"/>
        <v>96.553027110578896</v>
      </c>
      <c r="AT33">
        <f t="shared" si="9"/>
        <v>78.756837616093932</v>
      </c>
      <c r="AU33">
        <f t="shared" si="9"/>
        <v>-1512.0129438329134</v>
      </c>
      <c r="AW33">
        <v>30</v>
      </c>
      <c r="AX33">
        <f>IF(Z33&gt;0, (R33*SUMPRODUCT(K33:$K$98, X33:$X$98)-K33*$AZ$3)/Z33, 0)</f>
        <v>21798.090969278561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3.7867151000000002E-2</v>
      </c>
      <c r="Q34" s="4">
        <f t="shared" si="21"/>
        <v>50</v>
      </c>
      <c r="R34">
        <f t="shared" si="0"/>
        <v>1000000</v>
      </c>
      <c r="S34">
        <f t="shared" si="1"/>
        <v>20783.277458529526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12046.73866565712</v>
      </c>
      <c r="AC34">
        <f t="shared" si="2"/>
        <v>10936.103524379278</v>
      </c>
      <c r="AE34">
        <f t="shared" si="3"/>
        <v>0</v>
      </c>
      <c r="AF34">
        <f t="shared" si="4"/>
        <v>0</v>
      </c>
      <c r="AG34">
        <f t="shared" si="4"/>
        <v>-26.309862691774498</v>
      </c>
      <c r="AH34">
        <f t="shared" si="5"/>
        <v>-20927.322156462884</v>
      </c>
      <c r="AI34">
        <f t="shared" si="6"/>
        <v>-20953.632019154658</v>
      </c>
      <c r="AJ34">
        <f t="shared" si="7"/>
        <v>1110.6351412778422</v>
      </c>
      <c r="AK34">
        <f t="shared" si="22"/>
        <v>843.27170659599847</v>
      </c>
      <c r="AL34">
        <f t="shared" si="8"/>
        <v>-18999.725171280817</v>
      </c>
      <c r="AN34">
        <f t="shared" si="9"/>
        <v>0</v>
      </c>
      <c r="AO34">
        <f t="shared" si="9"/>
        <v>0</v>
      </c>
      <c r="AP34">
        <f t="shared" si="9"/>
        <v>-2.0056457177636773</v>
      </c>
      <c r="AQ34">
        <f t="shared" si="9"/>
        <v>-1595.3254701132689</v>
      </c>
      <c r="AR34">
        <f t="shared" si="9"/>
        <v>-1597.3311158310325</v>
      </c>
      <c r="AS34">
        <f t="shared" si="9"/>
        <v>84.665611569237797</v>
      </c>
      <c r="AT34">
        <f t="shared" si="9"/>
        <v>64.284040819958392</v>
      </c>
      <c r="AU34">
        <f t="shared" ref="AU34:AU89" si="23">AL34*$K34</f>
        <v>-1448.3814634418363</v>
      </c>
      <c r="AW34">
        <v>31</v>
      </c>
      <c r="AX34">
        <f>IF(Z34&gt;0, (R34*SUMPRODUCT(K34:$K$98, X34:$X$98)-K34*$AZ$3)/Z34, 0)</f>
        <v>20783.277458529526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4.2172894000000002E-2</v>
      </c>
      <c r="Q35" s="4">
        <f t="shared" si="21"/>
        <v>50</v>
      </c>
      <c r="R35">
        <f t="shared" si="0"/>
        <v>1000000</v>
      </c>
      <c r="S35">
        <f t="shared" si="1"/>
        <v>19756.770767389949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10936.103524379278</v>
      </c>
      <c r="AC35">
        <f t="shared" si="2"/>
        <v>9853.571280437287</v>
      </c>
      <c r="AE35">
        <f t="shared" si="3"/>
        <v>0</v>
      </c>
      <c r="AF35">
        <f t="shared" ref="AF35:AG66" si="24">-$Z35*P35</f>
        <v>0</v>
      </c>
      <c r="AG35">
        <f t="shared" si="24"/>
        <v>-24.937201014401992</v>
      </c>
      <c r="AH35">
        <f t="shared" si="5"/>
        <v>-22191.261009095215</v>
      </c>
      <c r="AI35">
        <f t="shared" ref="AI35:AI66" si="25">SUM(AE35:AH35)</f>
        <v>-22216.198210109618</v>
      </c>
      <c r="AJ35">
        <f t="shared" si="7"/>
        <v>1082.5322439419906</v>
      </c>
      <c r="AK35">
        <f t="shared" si="22"/>
        <v>765.52724670654948</v>
      </c>
      <c r="AL35">
        <f t="shared" ref="AL35:AL89" si="26">SUM(AI35:AK35)</f>
        <v>-20368.13871946108</v>
      </c>
      <c r="AN35">
        <f t="shared" ref="AN35:AT66" si="27">AE35*$K35</f>
        <v>0</v>
      </c>
      <c r="AO35">
        <f t="shared" si="27"/>
        <v>0</v>
      </c>
      <c r="AP35">
        <f t="shared" si="27"/>
        <v>-1.6973262288653919</v>
      </c>
      <c r="AQ35">
        <f t="shared" si="27"/>
        <v>-1510.4265045857408</v>
      </c>
      <c r="AR35">
        <f t="shared" si="27"/>
        <v>-1512.1238308146062</v>
      </c>
      <c r="AS35">
        <f t="shared" si="27"/>
        <v>73.681499787168931</v>
      </c>
      <c r="AT35">
        <f t="shared" si="27"/>
        <v>52.104864294742633</v>
      </c>
      <c r="AU35">
        <f t="shared" si="23"/>
        <v>-1386.3374667326948</v>
      </c>
      <c r="AW35">
        <v>32</v>
      </c>
      <c r="AX35">
        <f>IF(Z35&gt;0, (R35*SUMPRODUCT(K35:$K$98, X35:$X$98)-K35*$AZ$3)/Z35, 0)</f>
        <v>19756.770767389949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4.6777600000000003E-2</v>
      </c>
      <c r="Q36" s="4">
        <f t="shared" si="21"/>
        <v>50</v>
      </c>
      <c r="R36">
        <f t="shared" si="0"/>
        <v>1000000</v>
      </c>
      <c r="S36">
        <f t="shared" si="1"/>
        <v>18708.544853836171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9853.571280437287</v>
      </c>
      <c r="AC36">
        <f t="shared" si="2"/>
        <v>8800.9958706473226</v>
      </c>
      <c r="AE36">
        <f t="shared" si="3"/>
        <v>0</v>
      </c>
      <c r="AF36">
        <f t="shared" si="24"/>
        <v>0</v>
      </c>
      <c r="AG36">
        <f t="shared" si="24"/>
        <v>-23.521326590086684</v>
      </c>
      <c r="AH36">
        <f t="shared" si="5"/>
        <v>-23330.048283425818</v>
      </c>
      <c r="AI36">
        <f t="shared" si="25"/>
        <v>-23353.569610015904</v>
      </c>
      <c r="AJ36">
        <f t="shared" si="7"/>
        <v>1052.5754097899644</v>
      </c>
      <c r="AK36">
        <f t="shared" si="22"/>
        <v>689.74998963061012</v>
      </c>
      <c r="AL36">
        <f t="shared" si="26"/>
        <v>-21611.244210595331</v>
      </c>
      <c r="AN36">
        <f t="shared" si="27"/>
        <v>0</v>
      </c>
      <c r="AO36">
        <f t="shared" si="27"/>
        <v>0</v>
      </c>
      <c r="AP36">
        <f t="shared" si="27"/>
        <v>-1.4294251064047894</v>
      </c>
      <c r="AQ36">
        <f t="shared" si="27"/>
        <v>-1417.8008464888171</v>
      </c>
      <c r="AR36">
        <f t="shared" si="27"/>
        <v>-1419.2302715952219</v>
      </c>
      <c r="AS36">
        <f t="shared" si="27"/>
        <v>63.966533153457647</v>
      </c>
      <c r="AT36">
        <f t="shared" si="27"/>
        <v>41.917106526464998</v>
      </c>
      <c r="AU36">
        <f t="shared" si="23"/>
        <v>-1313.3466319152994</v>
      </c>
      <c r="AW36">
        <v>33</v>
      </c>
      <c r="AX36">
        <f>IF(Z36&gt;0, (R36*SUMPRODUCT(K36:$K$98, X36:$X$98)-K36*$AZ$3)/Z36, 0)</f>
        <v>18708.544853836171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5.1668436999999998E-2</v>
      </c>
      <c r="Q37" s="4">
        <f t="shared" si="21"/>
        <v>50</v>
      </c>
      <c r="R37">
        <f t="shared" si="0"/>
        <v>1000000</v>
      </c>
      <c r="S37">
        <f t="shared" si="1"/>
        <v>17652.258945874706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8800.9958706473226</v>
      </c>
      <c r="AC37">
        <f t="shared" si="2"/>
        <v>7791.990644511885</v>
      </c>
      <c r="AE37">
        <f t="shared" si="3"/>
        <v>0</v>
      </c>
      <c r="AF37">
        <f t="shared" si="24"/>
        <v>0</v>
      </c>
      <c r="AG37">
        <f t="shared" si="24"/>
        <v>-22.070803143109501</v>
      </c>
      <c r="AH37">
        <f t="shared" si="5"/>
        <v>-24306.203621526369</v>
      </c>
      <c r="AI37">
        <f t="shared" si="25"/>
        <v>-24328.274424669478</v>
      </c>
      <c r="AJ37">
        <f t="shared" si="7"/>
        <v>1009.0052261354376</v>
      </c>
      <c r="AK37">
        <f t="shared" si="22"/>
        <v>616.06971094531264</v>
      </c>
      <c r="AL37">
        <f t="shared" si="26"/>
        <v>-22703.199487588729</v>
      </c>
      <c r="AN37">
        <f t="shared" si="27"/>
        <v>0</v>
      </c>
      <c r="AO37">
        <f t="shared" si="27"/>
        <v>0</v>
      </c>
      <c r="AP37">
        <f t="shared" si="27"/>
        <v>-1.197566691325221</v>
      </c>
      <c r="AQ37">
        <f t="shared" si="27"/>
        <v>-1318.8600188659668</v>
      </c>
      <c r="AR37">
        <f t="shared" si="27"/>
        <v>-1320.057585557292</v>
      </c>
      <c r="AS37">
        <f t="shared" si="27"/>
        <v>54.748848166412074</v>
      </c>
      <c r="AT37">
        <f t="shared" si="27"/>
        <v>33.428079647966932</v>
      </c>
      <c r="AU37">
        <f t="shared" si="23"/>
        <v>-1231.8806577429132</v>
      </c>
      <c r="AW37">
        <v>34</v>
      </c>
      <c r="AX37">
        <f>IF(Z37&gt;0, (R37*SUMPRODUCT(K37:$K$98, X37:$X$98)-K37*$AZ$3)/Z37, 0)</f>
        <v>17652.258945874706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5.7177164000000003E-2</v>
      </c>
      <c r="Q38" s="4">
        <f t="shared" si="21"/>
        <v>50</v>
      </c>
      <c r="R38">
        <f t="shared" si="0"/>
        <v>1000000</v>
      </c>
      <c r="S38">
        <f t="shared" si="1"/>
        <v>16606.9486266395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7791.990644511885</v>
      </c>
      <c r="AC38">
        <f t="shared" si="2"/>
        <v>6838.1267152471428</v>
      </c>
      <c r="AE38">
        <f t="shared" si="3"/>
        <v>0</v>
      </c>
      <c r="AF38">
        <f t="shared" si="24"/>
        <v>0</v>
      </c>
      <c r="AG38">
        <f t="shared" si="24"/>
        <v>-20.588149180753117</v>
      </c>
      <c r="AH38">
        <f t="shared" si="5"/>
        <v>-25238.918618505744</v>
      </c>
      <c r="AI38">
        <f t="shared" si="25"/>
        <v>-25259.506767686496</v>
      </c>
      <c r="AJ38">
        <f t="shared" si="7"/>
        <v>953.86392926474218</v>
      </c>
      <c r="AK38">
        <f t="shared" si="22"/>
        <v>545.439345115832</v>
      </c>
      <c r="AL38">
        <f t="shared" si="26"/>
        <v>-23760.203493305922</v>
      </c>
      <c r="AN38">
        <f t="shared" si="27"/>
        <v>0</v>
      </c>
      <c r="AO38">
        <f t="shared" si="27"/>
        <v>0</v>
      </c>
      <c r="AP38">
        <f t="shared" si="27"/>
        <v>-0.99742639044743664</v>
      </c>
      <c r="AQ38">
        <f t="shared" si="27"/>
        <v>-1222.7404841221344</v>
      </c>
      <c r="AR38">
        <f t="shared" si="27"/>
        <v>-1223.7379105125817</v>
      </c>
      <c r="AS38">
        <f t="shared" si="27"/>
        <v>46.211490289470412</v>
      </c>
      <c r="AT38">
        <f t="shared" si="27"/>
        <v>26.424696675284007</v>
      </c>
      <c r="AU38">
        <f t="shared" si="23"/>
        <v>-1151.1017235478273</v>
      </c>
      <c r="AW38">
        <v>35</v>
      </c>
      <c r="AX38">
        <f>IF(Z38&gt;0, (R38*SUMPRODUCT(K38:$K$98, X38:$X$98)-K38*$AZ$3)/Z38, 0)</f>
        <v>16606.9486266395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6.3388860000000005E-2</v>
      </c>
      <c r="Q39" s="4">
        <f t="shared" si="21"/>
        <v>50</v>
      </c>
      <c r="R39">
        <f t="shared" si="0"/>
        <v>1000000</v>
      </c>
      <c r="S39">
        <f t="shared" si="1"/>
        <v>15571.658802490078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6838.1267152471428</v>
      </c>
      <c r="AC39">
        <f t="shared" si="2"/>
        <v>5941.2755968403908</v>
      </c>
      <c r="AE39">
        <f t="shared" si="3"/>
        <v>0</v>
      </c>
      <c r="AF39">
        <f t="shared" si="24"/>
        <v>0</v>
      </c>
      <c r="AG39">
        <f t="shared" si="24"/>
        <v>-19.077208382867713</v>
      </c>
      <c r="AH39">
        <f t="shared" si="5"/>
        <v>-26101.186121557486</v>
      </c>
      <c r="AI39">
        <f t="shared" si="25"/>
        <v>-26120.263329940353</v>
      </c>
      <c r="AJ39">
        <f t="shared" si="7"/>
        <v>896.85111840675199</v>
      </c>
      <c r="AK39">
        <f t="shared" si="22"/>
        <v>478.66887006730002</v>
      </c>
      <c r="AL39">
        <f t="shared" si="26"/>
        <v>-24744.743341466299</v>
      </c>
      <c r="AN39">
        <f t="shared" si="27"/>
        <v>0</v>
      </c>
      <c r="AO39">
        <f t="shared" si="27"/>
        <v>0</v>
      </c>
      <c r="AP39">
        <f t="shared" si="27"/>
        <v>-0.8252021470701647</v>
      </c>
      <c r="AQ39">
        <f t="shared" si="27"/>
        <v>-1129.0307468638912</v>
      </c>
      <c r="AR39">
        <f t="shared" si="27"/>
        <v>-1129.8559490109615</v>
      </c>
      <c r="AS39">
        <f t="shared" si="27"/>
        <v>38.794117758663376</v>
      </c>
      <c r="AT39">
        <f t="shared" si="27"/>
        <v>20.705261031268815</v>
      </c>
      <c r="AU39">
        <f t="shared" si="23"/>
        <v>-1070.3565702210292</v>
      </c>
      <c r="AW39">
        <v>36</v>
      </c>
      <c r="AX39">
        <f>IF(Z39&gt;0, (R39*SUMPRODUCT(K39:$K$98, X39:$X$98)-K39*$AZ$3)/Z39, 0)</f>
        <v>15571.658802490078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7.0498397000000004E-2</v>
      </c>
      <c r="Q40" s="4">
        <f t="shared" si="21"/>
        <v>50</v>
      </c>
      <c r="R40">
        <f t="shared" si="0"/>
        <v>1000000</v>
      </c>
      <c r="S40">
        <f t="shared" si="1"/>
        <v>14546.106679408729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5941.2755968403908</v>
      </c>
      <c r="AC40">
        <f t="shared" si="2"/>
        <v>5103.2174979366646</v>
      </c>
      <c r="AE40">
        <f t="shared" si="3"/>
        <v>0</v>
      </c>
      <c r="AF40">
        <f t="shared" si="24"/>
        <v>0</v>
      </c>
      <c r="AG40">
        <f t="shared" si="24"/>
        <v>-17.5415236888119</v>
      </c>
      <c r="AH40">
        <f t="shared" si="5"/>
        <v>-26898.252204542725</v>
      </c>
      <c r="AI40">
        <f t="shared" si="25"/>
        <v>-26915.793728231536</v>
      </c>
      <c r="AJ40">
        <f t="shared" si="7"/>
        <v>838.0580989037262</v>
      </c>
      <c r="AK40">
        <f t="shared" si="22"/>
        <v>415.88929177882738</v>
      </c>
      <c r="AL40">
        <f t="shared" si="26"/>
        <v>-25661.846337548981</v>
      </c>
      <c r="AN40">
        <f t="shared" si="27"/>
        <v>0</v>
      </c>
      <c r="AO40">
        <f t="shared" si="27"/>
        <v>0</v>
      </c>
      <c r="AP40">
        <f t="shared" si="27"/>
        <v>-0.67747740806255186</v>
      </c>
      <c r="AQ40">
        <f t="shared" si="27"/>
        <v>-1038.8469387393725</v>
      </c>
      <c r="AR40">
        <f t="shared" si="27"/>
        <v>-1039.524416147435</v>
      </c>
      <c r="AS40">
        <f t="shared" si="27"/>
        <v>32.366939082563889</v>
      </c>
      <c r="AT40">
        <f t="shared" si="27"/>
        <v>16.06220784657355</v>
      </c>
      <c r="AU40">
        <f t="shared" si="23"/>
        <v>-991.09526921829752</v>
      </c>
      <c r="AW40">
        <v>37</v>
      </c>
      <c r="AX40">
        <f>IF(Z40&gt;0, (R40*SUMPRODUCT(K40:$K$98, X40:$X$98)-K40*$AZ$3)/Z40, 0)</f>
        <v>14546.106679408729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7.8701599999999997E-2</v>
      </c>
      <c r="Q41" s="4">
        <f t="shared" si="21"/>
        <v>50</v>
      </c>
      <c r="R41">
        <f t="shared" si="0"/>
        <v>1000000</v>
      </c>
      <c r="S41">
        <f t="shared" si="1"/>
        <v>13525.228074087163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5103.2174979366646</v>
      </c>
      <c r="AC41">
        <f t="shared" si="2"/>
        <v>4324.1675663045789</v>
      </c>
      <c r="AE41">
        <f t="shared" si="3"/>
        <v>0</v>
      </c>
      <c r="AF41">
        <f t="shared" si="24"/>
        <v>0</v>
      </c>
      <c r="AG41">
        <f t="shared" si="24"/>
        <v>-15.985562471176381</v>
      </c>
      <c r="AH41">
        <f t="shared" si="5"/>
        <v>-27610.919614947972</v>
      </c>
      <c r="AI41">
        <f t="shared" si="25"/>
        <v>-27626.90517741915</v>
      </c>
      <c r="AJ41">
        <f t="shared" si="7"/>
        <v>779.04993163208565</v>
      </c>
      <c r="AK41">
        <f t="shared" si="22"/>
        <v>357.22522485556658</v>
      </c>
      <c r="AL41">
        <f t="shared" si="26"/>
        <v>-26490.630020931498</v>
      </c>
      <c r="AN41">
        <f t="shared" si="27"/>
        <v>0</v>
      </c>
      <c r="AO41">
        <f t="shared" si="27"/>
        <v>0</v>
      </c>
      <c r="AP41">
        <f t="shared" si="27"/>
        <v>-0.55123578393174155</v>
      </c>
      <c r="AQ41">
        <f t="shared" si="27"/>
        <v>-952.11707104242362</v>
      </c>
      <c r="AR41">
        <f t="shared" si="27"/>
        <v>-952.66830682635543</v>
      </c>
      <c r="AS41">
        <f t="shared" si="27"/>
        <v>26.864253326056392</v>
      </c>
      <c r="AT41">
        <f t="shared" si="27"/>
        <v>12.318323313209</v>
      </c>
      <c r="AU41">
        <f t="shared" si="23"/>
        <v>-913.48573018708998</v>
      </c>
      <c r="AW41">
        <v>38</v>
      </c>
      <c r="AX41">
        <f>IF(Z41&gt;0, (R41*SUMPRODUCT(K41:$K$98, X41:$X$98)-K41*$AZ$3)/Z41, 0)</f>
        <v>13525.228074087163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8.8159118999999994E-2</v>
      </c>
      <c r="Q42" s="4">
        <f t="shared" si="21"/>
        <v>50</v>
      </c>
      <c r="R42">
        <f t="shared" si="0"/>
        <v>1000000</v>
      </c>
      <c r="S42">
        <f t="shared" si="1"/>
        <v>12499.665913143028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4324.1675663045789</v>
      </c>
      <c r="AC42">
        <f t="shared" si="2"/>
        <v>3604.0121087508069</v>
      </c>
      <c r="AE42">
        <f t="shared" si="3"/>
        <v>0</v>
      </c>
      <c r="AF42">
        <f t="shared" si="24"/>
        <v>0</v>
      </c>
      <c r="AG42">
        <f t="shared" si="24"/>
        <v>-14.416433742286245</v>
      </c>
      <c r="AH42">
        <f t="shared" si="5"/>
        <v>-28185.462083567454</v>
      </c>
      <c r="AI42">
        <f t="shared" si="25"/>
        <v>-28199.878517309742</v>
      </c>
      <c r="AJ42">
        <f t="shared" si="7"/>
        <v>720.15545755377207</v>
      </c>
      <c r="AK42">
        <f t="shared" si="22"/>
        <v>302.69172964132053</v>
      </c>
      <c r="AL42">
        <f t="shared" si="26"/>
        <v>-27177.031330114649</v>
      </c>
      <c r="AN42">
        <f t="shared" si="27"/>
        <v>0</v>
      </c>
      <c r="AO42">
        <f t="shared" si="27"/>
        <v>0</v>
      </c>
      <c r="AP42">
        <f t="shared" si="27"/>
        <v>-0.44386336162475654</v>
      </c>
      <c r="AQ42">
        <f t="shared" si="27"/>
        <v>-867.79394772672651</v>
      </c>
      <c r="AR42">
        <f t="shared" si="27"/>
        <v>-868.23781108835135</v>
      </c>
      <c r="AS42">
        <f t="shared" si="27"/>
        <v>22.172655734173258</v>
      </c>
      <c r="AT42">
        <f t="shared" si="27"/>
        <v>9.3194871253437928</v>
      </c>
      <c r="AU42">
        <f t="shared" si="23"/>
        <v>-836.74566822883423</v>
      </c>
      <c r="AW42">
        <v>39</v>
      </c>
      <c r="AX42">
        <f>IF(Z42&gt;0, (R42*SUMPRODUCT(K42:$K$98, X42:$X$98)-K42*$AZ$3)/Z42, 0)</f>
        <v>12499.665913143028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9.9426106E-2</v>
      </c>
      <c r="Q43" s="4">
        <f t="shared" si="21"/>
        <v>50</v>
      </c>
      <c r="R43">
        <f t="shared" si="0"/>
        <v>1000000</v>
      </c>
      <c r="S43">
        <f t="shared" si="1"/>
        <v>11462.535150955358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3604.0121087508069</v>
      </c>
      <c r="AC43">
        <f t="shared" si="2"/>
        <v>2943.3267444960893</v>
      </c>
      <c r="AE43">
        <f t="shared" si="3"/>
        <v>0</v>
      </c>
      <c r="AF43">
        <f t="shared" si="24"/>
        <v>0</v>
      </c>
      <c r="AG43">
        <f t="shared" si="24"/>
        <v>-12.838899535460854</v>
      </c>
      <c r="AH43">
        <f t="shared" si="5"/>
        <v>-28667.397388050576</v>
      </c>
      <c r="AI43">
        <f t="shared" si="25"/>
        <v>-28680.236287586038</v>
      </c>
      <c r="AJ43">
        <f t="shared" si="7"/>
        <v>660.68536425471757</v>
      </c>
      <c r="AK43">
        <f t="shared" si="22"/>
        <v>252.2808476125565</v>
      </c>
      <c r="AL43">
        <f t="shared" si="26"/>
        <v>-27767.270075718763</v>
      </c>
      <c r="AN43">
        <f t="shared" si="27"/>
        <v>0</v>
      </c>
      <c r="AO43">
        <f t="shared" si="27"/>
        <v>0</v>
      </c>
      <c r="AP43">
        <f t="shared" si="27"/>
        <v>-0.35294028782686576</v>
      </c>
      <c r="AQ43">
        <f t="shared" si="27"/>
        <v>-788.06438647177458</v>
      </c>
      <c r="AR43">
        <f t="shared" si="27"/>
        <v>-788.41732675960145</v>
      </c>
      <c r="AS43">
        <f t="shared" si="27"/>
        <v>18.162186095390108</v>
      </c>
      <c r="AT43">
        <f t="shared" si="27"/>
        <v>6.9351796642425585</v>
      </c>
      <c r="AU43">
        <f t="shared" si="23"/>
        <v>-763.31996099996877</v>
      </c>
      <c r="AW43">
        <v>40</v>
      </c>
      <c r="AX43">
        <f>IF(Z43&gt;0, (R43*SUMPRODUCT(K43:$K$98, X43:$X$98)-K43*$AZ$3)/Z43, 0)</f>
        <v>11462.535150955358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0.112419382</v>
      </c>
      <c r="Q44" s="4">
        <f t="shared" si="21"/>
        <v>50</v>
      </c>
      <c r="R44">
        <f t="shared" si="0"/>
        <v>1000000</v>
      </c>
      <c r="S44">
        <f t="shared" si="1"/>
        <v>10384.954088188528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2943.3267444960893</v>
      </c>
      <c r="AC44">
        <f t="shared" si="2"/>
        <v>2340.18073612432</v>
      </c>
      <c r="AE44">
        <f t="shared" si="3"/>
        <v>0</v>
      </c>
      <c r="AF44">
        <f t="shared" si="24"/>
        <v>0</v>
      </c>
      <c r="AG44">
        <f t="shared" si="24"/>
        <v>-11.267169388769648</v>
      </c>
      <c r="AH44">
        <f t="shared" si="5"/>
        <v>-28866.823026731927</v>
      </c>
      <c r="AI44">
        <f t="shared" si="25"/>
        <v>-28878.090196120698</v>
      </c>
      <c r="AJ44">
        <f t="shared" si="7"/>
        <v>603.14600837176931</v>
      </c>
      <c r="AK44">
        <f t="shared" si="22"/>
        <v>206.03287211472627</v>
      </c>
      <c r="AL44">
        <f t="shared" si="26"/>
        <v>-28068.911315634203</v>
      </c>
      <c r="AN44">
        <f t="shared" si="27"/>
        <v>0</v>
      </c>
      <c r="AO44">
        <f t="shared" si="27"/>
        <v>0</v>
      </c>
      <c r="AP44">
        <f t="shared" si="27"/>
        <v>-0.2765478177751774</v>
      </c>
      <c r="AQ44">
        <f t="shared" si="27"/>
        <v>-708.52373286425654</v>
      </c>
      <c r="AR44">
        <f t="shared" si="27"/>
        <v>-708.80028068203183</v>
      </c>
      <c r="AS44">
        <f t="shared" si="27"/>
        <v>14.803958887959503</v>
      </c>
      <c r="AT44">
        <f t="shared" si="27"/>
        <v>5.0569880692546878</v>
      </c>
      <c r="AU44">
        <f t="shared" si="23"/>
        <v>-688.93933372481763</v>
      </c>
      <c r="AW44">
        <v>41</v>
      </c>
      <c r="AX44">
        <f>IF(Z44&gt;0, (R44*SUMPRODUCT(K44:$K$98, X44:$X$98)-K44*$AZ$3)/Z44, 0)</f>
        <v>10384.954088188528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0.12734142500000001</v>
      </c>
      <c r="Q45" s="4">
        <f t="shared" si="21"/>
        <v>50</v>
      </c>
      <c r="R45">
        <f t="shared" si="0"/>
        <v>1000000</v>
      </c>
      <c r="S45">
        <f t="shared" si="1"/>
        <v>9242.8724517347455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2340.18073612432</v>
      </c>
      <c r="AC45">
        <f t="shared" si="2"/>
        <v>1796.7626979922136</v>
      </c>
      <c r="AE45">
        <f t="shared" si="3"/>
        <v>0</v>
      </c>
      <c r="AF45">
        <f t="shared" si="24"/>
        <v>0</v>
      </c>
      <c r="AG45">
        <f t="shared" si="24"/>
        <v>-9.7197202891996461</v>
      </c>
      <c r="AH45">
        <f t="shared" si="5"/>
        <v>-28695.548113646124</v>
      </c>
      <c r="AI45">
        <f t="shared" si="25"/>
        <v>-28705.267833935322</v>
      </c>
      <c r="AJ45">
        <f t="shared" si="7"/>
        <v>543.4180381321064</v>
      </c>
      <c r="AK45">
        <f t="shared" si="22"/>
        <v>163.81265152870242</v>
      </c>
      <c r="AL45">
        <f t="shared" si="26"/>
        <v>-27998.037144274513</v>
      </c>
      <c r="AN45">
        <f t="shared" si="27"/>
        <v>0</v>
      </c>
      <c r="AO45">
        <f t="shared" si="27"/>
        <v>0</v>
      </c>
      <c r="AP45">
        <f t="shared" si="27"/>
        <v>-0.21300566642972696</v>
      </c>
      <c r="AQ45">
        <f t="shared" si="27"/>
        <v>-628.85702135948964</v>
      </c>
      <c r="AR45">
        <f t="shared" si="27"/>
        <v>-629.07002702591933</v>
      </c>
      <c r="AS45">
        <f t="shared" si="27"/>
        <v>11.908894280721675</v>
      </c>
      <c r="AT45">
        <f t="shared" si="27"/>
        <v>3.5899204884799305</v>
      </c>
      <c r="AU45">
        <f t="shared" si="23"/>
        <v>-613.57121225671767</v>
      </c>
      <c r="AW45">
        <v>42</v>
      </c>
      <c r="AX45">
        <f>IF(Z45&gt;0, (R45*SUMPRODUCT(K45:$K$98, X45:$X$98)-K45*$AZ$3)/Z45, 0)</f>
        <v>9242.8724517347455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0.14457818</v>
      </c>
      <c r="Q46" s="4">
        <f t="shared" si="21"/>
        <v>50</v>
      </c>
      <c r="R46">
        <f t="shared" si="0"/>
        <v>1000000</v>
      </c>
      <c r="S46">
        <f t="shared" si="1"/>
        <v>8003.4031816491688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1796.7626979922136</v>
      </c>
      <c r="AC46">
        <f t="shared" si="2"/>
        <v>1315.3214755007152</v>
      </c>
      <c r="AE46">
        <f t="shared" si="3"/>
        <v>0</v>
      </c>
      <c r="AF46">
        <f t="shared" si="24"/>
        <v>0</v>
      </c>
      <c r="AG46">
        <f t="shared" si="24"/>
        <v>-8.2172636167860915</v>
      </c>
      <c r="AH46">
        <f t="shared" si="5"/>
        <v>-28105.189390431169</v>
      </c>
      <c r="AI46">
        <f t="shared" si="25"/>
        <v>-28113.406654047954</v>
      </c>
      <c r="AJ46">
        <f t="shared" si="7"/>
        <v>481.44122249149837</v>
      </c>
      <c r="AK46">
        <f t="shared" si="22"/>
        <v>125.77338885945497</v>
      </c>
      <c r="AL46">
        <f t="shared" si="26"/>
        <v>-27506.192042696999</v>
      </c>
      <c r="AN46">
        <f t="shared" si="27"/>
        <v>0</v>
      </c>
      <c r="AO46">
        <f t="shared" si="27"/>
        <v>0</v>
      </c>
      <c r="AP46">
        <f t="shared" si="27"/>
        <v>-0.16078539123511842</v>
      </c>
      <c r="AQ46">
        <f t="shared" si="27"/>
        <v>-549.92806396601816</v>
      </c>
      <c r="AR46">
        <f t="shared" si="27"/>
        <v>-550.08884935725325</v>
      </c>
      <c r="AS46">
        <f t="shared" si="27"/>
        <v>9.4202545914287086</v>
      </c>
      <c r="AT46">
        <f t="shared" si="27"/>
        <v>2.4609802578834046</v>
      </c>
      <c r="AU46">
        <f t="shared" si="23"/>
        <v>-538.20761450794112</v>
      </c>
      <c r="AW46">
        <v>43</v>
      </c>
      <c r="AX46">
        <f>IF(Z46&gt;0, (R46*SUMPRODUCT(K46:$K$98, X46:$X$98)-K46*$AZ$3)/Z46, 0)</f>
        <v>8003.4031816491688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0.16385111999999999</v>
      </c>
      <c r="Q47" s="4">
        <f t="shared" si="21"/>
        <v>50</v>
      </c>
      <c r="R47">
        <f t="shared" si="0"/>
        <v>1000000</v>
      </c>
      <c r="S47">
        <f t="shared" si="1"/>
        <v>6606.6911863560699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1315.3214755007152</v>
      </c>
      <c r="AC47">
        <f t="shared" si="2"/>
        <v>897.0146605239745</v>
      </c>
      <c r="AE47">
        <f t="shared" si="3"/>
        <v>0</v>
      </c>
      <c r="AF47">
        <f t="shared" si="24"/>
        <v>0</v>
      </c>
      <c r="AG47">
        <f t="shared" si="24"/>
        <v>-6.7886831336725777</v>
      </c>
      <c r="AH47">
        <f t="shared" si="5"/>
        <v>-26928.156938913035</v>
      </c>
      <c r="AI47">
        <f t="shared" si="25"/>
        <v>-26934.945622046707</v>
      </c>
      <c r="AJ47">
        <f t="shared" si="7"/>
        <v>418.30681497674072</v>
      </c>
      <c r="AK47">
        <f t="shared" si="22"/>
        <v>92.072503285050075</v>
      </c>
      <c r="AL47">
        <f t="shared" si="26"/>
        <v>-26424.566303784915</v>
      </c>
      <c r="AN47">
        <f t="shared" si="27"/>
        <v>0</v>
      </c>
      <c r="AO47">
        <f t="shared" si="27"/>
        <v>0</v>
      </c>
      <c r="AP47">
        <f t="shared" si="27"/>
        <v>-0.11860059900826328</v>
      </c>
      <c r="AQ47">
        <f t="shared" si="27"/>
        <v>-470.44404345557734</v>
      </c>
      <c r="AR47">
        <f t="shared" si="27"/>
        <v>-470.56264405458563</v>
      </c>
      <c r="AS47">
        <f t="shared" si="27"/>
        <v>7.307962066958507</v>
      </c>
      <c r="AT47">
        <f t="shared" si="27"/>
        <v>1.6085378897173166</v>
      </c>
      <c r="AU47">
        <f t="shared" si="23"/>
        <v>-461.64614409790977</v>
      </c>
      <c r="AW47">
        <v>44</v>
      </c>
      <c r="AX47">
        <f>IF(Z47&gt;0, (R47*SUMPRODUCT(K47:$K$98, X47:$X$98)-K47*$AZ$3)/Z47, 0)</f>
        <v>6606.6911863560699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0.185300933</v>
      </c>
      <c r="Q48" s="4">
        <f t="shared" si="21"/>
        <v>50</v>
      </c>
      <c r="R48">
        <f t="shared" si="0"/>
        <v>1000000</v>
      </c>
      <c r="S48">
        <f t="shared" si="1"/>
        <v>4979.9087453049488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897.0146605239745</v>
      </c>
      <c r="AC48">
        <f t="shared" si="2"/>
        <v>544.08958938025364</v>
      </c>
      <c r="AE48">
        <f t="shared" si="3"/>
        <v>0</v>
      </c>
      <c r="AF48">
        <f t="shared" si="24"/>
        <v>0</v>
      </c>
      <c r="AG48">
        <f t="shared" si="24"/>
        <v>-5.46284698382496</v>
      </c>
      <c r="AH48">
        <f t="shared" si="5"/>
        <v>-25158.986370217848</v>
      </c>
      <c r="AI48">
        <f t="shared" si="25"/>
        <v>-25164.449217201673</v>
      </c>
      <c r="AJ48">
        <f t="shared" si="7"/>
        <v>352.92507114372086</v>
      </c>
      <c r="AK48">
        <f t="shared" si="22"/>
        <v>62.791026236678221</v>
      </c>
      <c r="AL48">
        <f t="shared" si="26"/>
        <v>-24748.733119821274</v>
      </c>
      <c r="AN48">
        <f t="shared" si="27"/>
        <v>0</v>
      </c>
      <c r="AO48">
        <f t="shared" si="27"/>
        <v>0</v>
      </c>
      <c r="AP48">
        <f t="shared" si="27"/>
        <v>-8.5212313721063027E-2</v>
      </c>
      <c r="AQ48">
        <f t="shared" si="27"/>
        <v>-392.44288661767968</v>
      </c>
      <c r="AR48">
        <f t="shared" si="27"/>
        <v>-392.52809893140073</v>
      </c>
      <c r="AS48">
        <f t="shared" si="27"/>
        <v>5.5051078625069616</v>
      </c>
      <c r="AT48">
        <f t="shared" si="27"/>
        <v>0.97944691520555438</v>
      </c>
      <c r="AU48">
        <f t="shared" si="23"/>
        <v>-386.04354415368823</v>
      </c>
      <c r="AW48">
        <v>45</v>
      </c>
      <c r="AX48">
        <f>IF(Z48&gt;0, (R48*SUMPRODUCT(K48:$K$98, X48:$X$98)-K48*$AZ$3)/Z48, 0)</f>
        <v>4979.9087453049488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0.20871278500000001</v>
      </c>
      <c r="Q49" s="4">
        <f t="shared" si="21"/>
        <v>50</v>
      </c>
      <c r="R49">
        <f t="shared" si="0"/>
        <v>1000000</v>
      </c>
      <c r="S49">
        <f t="shared" si="1"/>
        <v>3005.7544542145752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544.08958938025364</v>
      </c>
      <c r="AC49">
        <f t="shared" si="2"/>
        <v>256.5743566124446</v>
      </c>
      <c r="AE49">
        <f t="shared" si="3"/>
        <v>0</v>
      </c>
      <c r="AF49">
        <f t="shared" si="24"/>
        <v>0</v>
      </c>
      <c r="AG49">
        <f t="shared" si="24"/>
        <v>-4.2680525059637526</v>
      </c>
      <c r="AH49">
        <f t="shared" si="5"/>
        <v>-22803.320160459149</v>
      </c>
      <c r="AI49">
        <f t="shared" si="25"/>
        <v>-22807.588212965111</v>
      </c>
      <c r="AJ49">
        <f t="shared" si="7"/>
        <v>287.51523276780904</v>
      </c>
      <c r="AK49">
        <f t="shared" si="22"/>
        <v>38.086271256617756</v>
      </c>
      <c r="AL49">
        <f t="shared" si="26"/>
        <v>-22481.986708940683</v>
      </c>
      <c r="AN49">
        <f t="shared" si="27"/>
        <v>0</v>
      </c>
      <c r="AO49">
        <f t="shared" si="27"/>
        <v>0</v>
      </c>
      <c r="AP49">
        <f t="shared" si="27"/>
        <v>-5.9442224348960362E-2</v>
      </c>
      <c r="AQ49">
        <f t="shared" si="27"/>
        <v>-317.58748773244247</v>
      </c>
      <c r="AR49">
        <f t="shared" si="27"/>
        <v>-317.64692995679138</v>
      </c>
      <c r="AS49">
        <f t="shared" si="27"/>
        <v>4.0042958576650678</v>
      </c>
      <c r="AT49">
        <f t="shared" si="27"/>
        <v>0.5304369328839883</v>
      </c>
      <c r="AU49">
        <f t="shared" si="23"/>
        <v>-313.11219716624231</v>
      </c>
      <c r="AW49">
        <v>46</v>
      </c>
      <c r="AX49">
        <f>IF(Z49&gt;0, (R49*SUMPRODUCT(K49:$K$98, X49:$X$98)-K49*$AZ$3)/Z49, 0)</f>
        <v>3005.7544542145752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0.23444695300000001</v>
      </c>
      <c r="Q50" s="4">
        <f t="shared" si="21"/>
        <v>50</v>
      </c>
      <c r="R50">
        <f t="shared" si="0"/>
        <v>1000000</v>
      </c>
      <c r="S50">
        <f t="shared" si="1"/>
        <v>506.58771461832538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256.5743566124446</v>
      </c>
      <c r="AC50">
        <f t="shared" si="2"/>
        <v>32.672274103100449</v>
      </c>
      <c r="AE50">
        <f t="shared" si="3"/>
        <v>0</v>
      </c>
      <c r="AF50">
        <f t="shared" si="24"/>
        <v>0</v>
      </c>
      <c r="AG50">
        <f t="shared" si="24"/>
        <v>-3.2247400756368991</v>
      </c>
      <c r="AH50">
        <f t="shared" si="5"/>
        <v>-20012.638105344326</v>
      </c>
      <c r="AI50">
        <f t="shared" si="25"/>
        <v>-20015.862845419964</v>
      </c>
      <c r="AJ50">
        <f t="shared" si="7"/>
        <v>223.90208250934415</v>
      </c>
      <c r="AK50">
        <f t="shared" si="22"/>
        <v>17.960204962871124</v>
      </c>
      <c r="AL50">
        <f t="shared" si="26"/>
        <v>-19774.000557947751</v>
      </c>
      <c r="AN50">
        <f t="shared" si="27"/>
        <v>0</v>
      </c>
      <c r="AO50">
        <f t="shared" si="27"/>
        <v>0</v>
      </c>
      <c r="AP50">
        <f t="shared" si="27"/>
        <v>-4.0099780113673739E-2</v>
      </c>
      <c r="AQ50">
        <f t="shared" si="27"/>
        <v>-248.8580067527887</v>
      </c>
      <c r="AR50">
        <f t="shared" si="27"/>
        <v>-248.89810653290237</v>
      </c>
      <c r="AS50">
        <f t="shared" si="27"/>
        <v>2.7842319272337201</v>
      </c>
      <c r="AT50">
        <f t="shared" si="27"/>
        <v>0.22333591325663713</v>
      </c>
      <c r="AU50">
        <f t="shared" si="23"/>
        <v>-245.89053869241204</v>
      </c>
      <c r="AW50">
        <v>47</v>
      </c>
      <c r="AX50">
        <f>IF(Z50&gt;0, (R50*SUMPRODUCT(K50:$K$98, X50:$X$98)-K50*$AZ$3)/Z50, 0)</f>
        <v>506.58771461832538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0.26339700100000002</v>
      </c>
      <c r="Q51" s="4">
        <f t="shared" si="21"/>
        <v>50</v>
      </c>
      <c r="R51">
        <f t="shared" si="0"/>
        <v>1000000</v>
      </c>
      <c r="S51">
        <f t="shared" si="1"/>
        <v>-2828.2557461078291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32.672274103100449</v>
      </c>
      <c r="AC51">
        <f t="shared" si="2"/>
        <v>-132.53804941477881</v>
      </c>
      <c r="AE51">
        <f t="shared" si="3"/>
        <v>0</v>
      </c>
      <c r="AF51">
        <f t="shared" si="24"/>
        <v>0</v>
      </c>
      <c r="AG51">
        <f t="shared" si="24"/>
        <v>-2.3431058099532578</v>
      </c>
      <c r="AH51">
        <f t="shared" si="5"/>
        <v>-16987.737298545449</v>
      </c>
      <c r="AI51">
        <f t="shared" si="25"/>
        <v>-16990.080404355402</v>
      </c>
      <c r="AJ51">
        <f t="shared" si="7"/>
        <v>165.21032351787926</v>
      </c>
      <c r="AK51">
        <f t="shared" si="22"/>
        <v>2.2870591872170318</v>
      </c>
      <c r="AL51">
        <f t="shared" si="26"/>
        <v>-16822.583021650305</v>
      </c>
      <c r="AN51">
        <f t="shared" si="27"/>
        <v>0</v>
      </c>
      <c r="AO51">
        <f t="shared" si="27"/>
        <v>0</v>
      </c>
      <c r="AP51">
        <f t="shared" si="27"/>
        <v>-2.6014839723067767E-2</v>
      </c>
      <c r="AQ51">
        <f t="shared" si="27"/>
        <v>-188.61003254823399</v>
      </c>
      <c r="AR51">
        <f t="shared" si="27"/>
        <v>-188.63604738795703</v>
      </c>
      <c r="AS51">
        <f t="shared" si="27"/>
        <v>1.8342833979825865</v>
      </c>
      <c r="AT51">
        <f t="shared" si="27"/>
        <v>2.5392569955604193E-2</v>
      </c>
      <c r="AU51">
        <f t="shared" si="23"/>
        <v>-186.77637142001885</v>
      </c>
      <c r="AW51">
        <v>48</v>
      </c>
      <c r="AX51">
        <f>IF(Z51&gt;0, (R51*SUMPRODUCT(K51:$K$98, X51:$X$98)-K51*$AZ$3)/Z51, 0)</f>
        <v>-2828.2557461078291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0.29593128600000002</v>
      </c>
      <c r="Q52" s="4">
        <f t="shared" si="21"/>
        <v>50</v>
      </c>
      <c r="R52">
        <f t="shared" si="0"/>
        <v>1000000</v>
      </c>
      <c r="S52">
        <f t="shared" si="1"/>
        <v>-7577.5140377428897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-132.53804941477881</v>
      </c>
      <c r="AC52">
        <f t="shared" si="2"/>
        <v>-246.46265050327179</v>
      </c>
      <c r="AE52">
        <f t="shared" si="3"/>
        <v>0</v>
      </c>
      <c r="AF52">
        <f t="shared" si="24"/>
        <v>0</v>
      </c>
      <c r="AG52">
        <f t="shared" si="24"/>
        <v>-1.626276436280186</v>
      </c>
      <c r="AH52">
        <f t="shared" si="5"/>
        <v>-13867.966311470784</v>
      </c>
      <c r="AI52">
        <f t="shared" si="25"/>
        <v>-13869.592587907064</v>
      </c>
      <c r="AJ52">
        <f t="shared" si="7"/>
        <v>113.92460108849298</v>
      </c>
      <c r="AK52">
        <f t="shared" si="22"/>
        <v>-9.2776634590345175</v>
      </c>
      <c r="AL52">
        <f t="shared" si="26"/>
        <v>-13764.945650277605</v>
      </c>
      <c r="AN52">
        <f t="shared" si="27"/>
        <v>0</v>
      </c>
      <c r="AO52">
        <f t="shared" si="27"/>
        <v>0</v>
      </c>
      <c r="AP52">
        <f t="shared" si="27"/>
        <v>-1.6121505670987288E-2</v>
      </c>
      <c r="AQ52">
        <f t="shared" si="27"/>
        <v>-137.47508882734513</v>
      </c>
      <c r="AR52">
        <f t="shared" si="27"/>
        <v>-137.49121033301614</v>
      </c>
      <c r="AS52">
        <f t="shared" si="27"/>
        <v>1.1293504975784299</v>
      </c>
      <c r="AT52">
        <f t="shared" si="27"/>
        <v>-9.1970774913550782E-2</v>
      </c>
      <c r="AU52">
        <f t="shared" si="23"/>
        <v>-136.45383061035125</v>
      </c>
      <c r="AW52">
        <v>49</v>
      </c>
      <c r="AX52">
        <f>IF(Z52&gt;0, (R52*SUMPRODUCT(K52:$K$98, X52:$X$98)-K52*$AZ$3)/Z52, 0)</f>
        <v>-7577.5140377428897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0.33262349499999999</v>
      </c>
      <c r="Q53" s="4">
        <f t="shared" si="21"/>
        <v>50</v>
      </c>
      <c r="R53">
        <f t="shared" si="0"/>
        <v>1000000</v>
      </c>
      <c r="S53">
        <f t="shared" si="1"/>
        <v>-14837.782448144661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-246.46265050327179</v>
      </c>
      <c r="AC53">
        <f t="shared" si="2"/>
        <v>-317.25431838441983</v>
      </c>
      <c r="AE53">
        <f t="shared" si="3"/>
        <v>0</v>
      </c>
      <c r="AF53">
        <f t="shared" si="24"/>
        <v>0</v>
      </c>
      <c r="AG53">
        <f t="shared" si="24"/>
        <v>-1.069075919845724</v>
      </c>
      <c r="AH53">
        <f t="shared" si="5"/>
        <v>-10818.755041433205</v>
      </c>
      <c r="AI53">
        <f t="shared" si="25"/>
        <v>-10819.824117353051</v>
      </c>
      <c r="AJ53">
        <f t="shared" si="7"/>
        <v>70.791667881148044</v>
      </c>
      <c r="AK53">
        <f t="shared" si="22"/>
        <v>-17.252385535229028</v>
      </c>
      <c r="AL53">
        <f t="shared" si="26"/>
        <v>-10766.284835007131</v>
      </c>
      <c r="AN53">
        <f t="shared" si="27"/>
        <v>0</v>
      </c>
      <c r="AO53">
        <f t="shared" si="27"/>
        <v>0</v>
      </c>
      <c r="AP53">
        <f t="shared" si="27"/>
        <v>-9.4624098690458056E-3</v>
      </c>
      <c r="AQ53">
        <f t="shared" si="27"/>
        <v>-95.756992159751974</v>
      </c>
      <c r="AR53">
        <f t="shared" si="27"/>
        <v>-95.766454569621018</v>
      </c>
      <c r="AS53">
        <f t="shared" si="27"/>
        <v>0.62657830409411353</v>
      </c>
      <c r="AT53">
        <f t="shared" si="27"/>
        <v>-0.15270116941432219</v>
      </c>
      <c r="AU53">
        <f t="shared" si="23"/>
        <v>-95.292577434941208</v>
      </c>
      <c r="AW53">
        <v>50</v>
      </c>
      <c r="AX53">
        <f>IF(Z53&gt;0, (R53*SUMPRODUCT(K53:$K$98, X53:$X$98)-K53*$AZ$3)/Z53, 0)</f>
        <v>-14837.782448144661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0.37225971299999999</v>
      </c>
      <c r="Q54" s="4">
        <f t="shared" si="21"/>
        <v>50</v>
      </c>
      <c r="R54">
        <f t="shared" si="0"/>
        <v>1000000</v>
      </c>
      <c r="S54">
        <f t="shared" si="1"/>
        <v>-26761.546954205867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-317.25431838441983</v>
      </c>
      <c r="AC54">
        <f t="shared" si="2"/>
        <v>-353.47254184221026</v>
      </c>
      <c r="AE54">
        <f t="shared" si="3"/>
        <v>0</v>
      </c>
      <c r="AF54">
        <f t="shared" si="24"/>
        <v>0</v>
      </c>
      <c r="AG54">
        <f t="shared" si="24"/>
        <v>-0.66041126555028651</v>
      </c>
      <c r="AH54">
        <f t="shared" si="5"/>
        <v>-7959.4779019396037</v>
      </c>
      <c r="AI54">
        <f t="shared" si="25"/>
        <v>-7960.1383132051542</v>
      </c>
      <c r="AJ54">
        <f t="shared" si="7"/>
        <v>36.21822345779043</v>
      </c>
      <c r="AK54">
        <f t="shared" si="22"/>
        <v>-22.207802286909391</v>
      </c>
      <c r="AL54">
        <f t="shared" si="26"/>
        <v>-7946.1278920342729</v>
      </c>
      <c r="AN54">
        <f t="shared" si="27"/>
        <v>0</v>
      </c>
      <c r="AO54">
        <f t="shared" si="27"/>
        <v>0</v>
      </c>
      <c r="AP54">
        <f t="shared" si="27"/>
        <v>-5.2190283823357036E-3</v>
      </c>
      <c r="AQ54">
        <f t="shared" si="27"/>
        <v>-62.901321109631404</v>
      </c>
      <c r="AR54">
        <f t="shared" si="27"/>
        <v>-62.906540138013739</v>
      </c>
      <c r="AS54">
        <f t="shared" si="27"/>
        <v>0.28622155018279577</v>
      </c>
      <c r="AT54">
        <f t="shared" si="27"/>
        <v>-0.17550147384009834</v>
      </c>
      <c r="AU54">
        <f t="shared" si="23"/>
        <v>-62.795820061671044</v>
      </c>
      <c r="AW54">
        <v>51</v>
      </c>
      <c r="AX54">
        <f>IF(Z54&gt;0, (R54*SUMPRODUCT(K54:$K$98, X54:$X$98)-K54*$AZ$3)/Z54, 0)</f>
        <v>-26761.546954205867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0.41367450300000003</v>
      </c>
      <c r="Q55" s="4">
        <f t="shared" si="21"/>
        <v>50</v>
      </c>
      <c r="R55">
        <f t="shared" si="0"/>
        <v>1000000</v>
      </c>
      <c r="S55">
        <f t="shared" si="1"/>
        <v>-47714.521662321626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-353.47254184221026</v>
      </c>
      <c r="AC55">
        <f t="shared" si="2"/>
        <v>-363.214248039376</v>
      </c>
      <c r="AE55">
        <f t="shared" si="3"/>
        <v>0</v>
      </c>
      <c r="AF55">
        <f t="shared" si="24"/>
        <v>0</v>
      </c>
      <c r="AG55">
        <f t="shared" si="24"/>
        <v>-0.3806118508426678</v>
      </c>
      <c r="AH55">
        <f t="shared" si="5"/>
        <v>-5463.9060410423162</v>
      </c>
      <c r="AI55">
        <f t="shared" si="25"/>
        <v>-5464.286652893159</v>
      </c>
      <c r="AJ55">
        <f t="shared" si="7"/>
        <v>9.7417061971657404</v>
      </c>
      <c r="AK55">
        <f t="shared" si="22"/>
        <v>-24.743077928954722</v>
      </c>
      <c r="AL55">
        <f t="shared" si="26"/>
        <v>-5479.2880246249479</v>
      </c>
      <c r="AN55">
        <f t="shared" si="27"/>
        <v>0</v>
      </c>
      <c r="AO55">
        <f t="shared" si="27"/>
        <v>0</v>
      </c>
      <c r="AP55">
        <f t="shared" si="27"/>
        <v>-2.6855885056310085E-3</v>
      </c>
      <c r="AQ55">
        <f t="shared" si="27"/>
        <v>-38.553195932243142</v>
      </c>
      <c r="AR55">
        <f t="shared" si="27"/>
        <v>-38.555881520748777</v>
      </c>
      <c r="AS55">
        <f t="shared" si="27"/>
        <v>6.8737255895789912E-2</v>
      </c>
      <c r="AT55">
        <f t="shared" si="27"/>
        <v>-0.17458659138651253</v>
      </c>
      <c r="AU55">
        <f t="shared" si="23"/>
        <v>-38.661730856239494</v>
      </c>
      <c r="AW55">
        <v>52</v>
      </c>
      <c r="AX55">
        <f>IF(Z55&gt;0, (R55*SUMPRODUCT(K55:$K$98, X55:$X$98)-K55*$AZ$3)/Z55, 0)</f>
        <v>-47714.521662321626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0.42102545200000002</v>
      </c>
      <c r="Q56" s="4">
        <f t="shared" si="21"/>
        <v>50</v>
      </c>
      <c r="R56">
        <f t="shared" si="0"/>
        <v>1000000</v>
      </c>
      <c r="S56">
        <f t="shared" si="1"/>
        <v>-81803.201999690602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-363.214248039376</v>
      </c>
      <c r="AC56">
        <f t="shared" si="2"/>
        <v>-354.30350208548907</v>
      </c>
      <c r="AE56">
        <f t="shared" si="3"/>
        <v>0</v>
      </c>
      <c r="AF56">
        <f t="shared" si="24"/>
        <v>0</v>
      </c>
      <c r="AG56">
        <f t="shared" si="24"/>
        <v>-0.21655845579665031</v>
      </c>
      <c r="AH56">
        <f t="shared" si="5"/>
        <v>-3204.945530751816</v>
      </c>
      <c r="AI56">
        <f t="shared" si="25"/>
        <v>-3205.1620892076126</v>
      </c>
      <c r="AJ56">
        <f t="shared" si="7"/>
        <v>-8.9107459538869307</v>
      </c>
      <c r="AK56">
        <f t="shared" si="22"/>
        <v>-25.424997362756322</v>
      </c>
      <c r="AL56">
        <f t="shared" si="26"/>
        <v>-3239.4978325242555</v>
      </c>
      <c r="AN56">
        <f t="shared" si="27"/>
        <v>0</v>
      </c>
      <c r="AO56">
        <f t="shared" si="27"/>
        <v>0</v>
      </c>
      <c r="AP56">
        <f t="shared" si="27"/>
        <v>-1.3643138447369627E-3</v>
      </c>
      <c r="AQ56">
        <f t="shared" si="27"/>
        <v>-20.191091329808927</v>
      </c>
      <c r="AR56">
        <f t="shared" si="27"/>
        <v>-20.192455643653663</v>
      </c>
      <c r="AS56">
        <f t="shared" si="27"/>
        <v>-5.6137517360381251E-2</v>
      </c>
      <c r="AT56">
        <f t="shared" si="27"/>
        <v>-0.16017696366001588</v>
      </c>
      <c r="AU56">
        <f t="shared" si="23"/>
        <v>-20.408770124674056</v>
      </c>
      <c r="AW56">
        <v>53</v>
      </c>
      <c r="AX56">
        <f>IF(Z56&gt;0, (R56*SUMPRODUCT(K56:$K$98, X56:$X$98)-K56*$AZ$3)/Z56, 0)</f>
        <v>-81803.201999690602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0.42896583300000002</v>
      </c>
      <c r="Q57" s="4">
        <f t="shared" si="21"/>
        <v>50</v>
      </c>
      <c r="R57">
        <f t="shared" si="0"/>
        <v>1000000</v>
      </c>
      <c r="S57">
        <f t="shared" si="1"/>
        <v>-136677.00168240315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-354.30350208548907</v>
      </c>
      <c r="AC57">
        <f t="shared" si="2"/>
        <v>-332.11607387411038</v>
      </c>
      <c r="AE57">
        <f t="shared" si="3"/>
        <v>0</v>
      </c>
      <c r="AF57">
        <f t="shared" si="24"/>
        <v>0</v>
      </c>
      <c r="AG57">
        <f t="shared" si="24"/>
        <v>-0.12149669285468002</v>
      </c>
      <c r="AH57">
        <f t="shared" si="5"/>
        <v>-1857.9235676800756</v>
      </c>
      <c r="AI57">
        <f t="shared" si="25"/>
        <v>-1858.0450643729303</v>
      </c>
      <c r="AJ57">
        <f t="shared" si="7"/>
        <v>-22.187428211378688</v>
      </c>
      <c r="AK57">
        <f t="shared" si="22"/>
        <v>-24.801245145984236</v>
      </c>
      <c r="AL57">
        <f t="shared" si="26"/>
        <v>-1905.0337377302933</v>
      </c>
      <c r="AN57">
        <f t="shared" si="27"/>
        <v>0</v>
      </c>
      <c r="AO57">
        <f t="shared" si="27"/>
        <v>0</v>
      </c>
      <c r="AP57">
        <f t="shared" si="27"/>
        <v>-6.8341667982907959E-4</v>
      </c>
      <c r="AQ57">
        <f t="shared" si="27"/>
        <v>-10.450786158589711</v>
      </c>
      <c r="AR57">
        <f t="shared" si="27"/>
        <v>-10.45146957526954</v>
      </c>
      <c r="AS57">
        <f t="shared" si="27"/>
        <v>-0.1248038787385182</v>
      </c>
      <c r="AT57">
        <f t="shared" si="27"/>
        <v>-0.13950655128999034</v>
      </c>
      <c r="AU57">
        <f t="shared" si="23"/>
        <v>-10.715780005298049</v>
      </c>
      <c r="AW57">
        <v>54</v>
      </c>
      <c r="AX57">
        <f>IF(Z57&gt;0, (R57*SUMPRODUCT(K57:$K$98, X57:$X$98)-K57*$AZ$3)/Z57, 0)</f>
        <v>-136677.00168240315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0.43771532000000002</v>
      </c>
      <c r="Q58" s="4">
        <f t="shared" si="21"/>
        <v>50</v>
      </c>
      <c r="R58">
        <f t="shared" si="0"/>
        <v>1000000</v>
      </c>
      <c r="S58">
        <f t="shared" si="1"/>
        <v>-227068.1334041415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-332.11607387411038</v>
      </c>
      <c r="AC58">
        <f t="shared" si="2"/>
        <v>-304.72889615663979</v>
      </c>
      <c r="AE58">
        <f t="shared" si="3"/>
        <v>0</v>
      </c>
      <c r="AF58">
        <f t="shared" si="24"/>
        <v>0</v>
      </c>
      <c r="AG58">
        <f t="shared" si="24"/>
        <v>-6.7100762134305242E-2</v>
      </c>
      <c r="AH58">
        <f t="shared" si="5"/>
        <v>-1063.6192758365596</v>
      </c>
      <c r="AI58">
        <f t="shared" si="25"/>
        <v>-1063.6863765986939</v>
      </c>
      <c r="AJ58">
        <f t="shared" si="7"/>
        <v>-27.387177717470593</v>
      </c>
      <c r="AK58">
        <f t="shared" si="22"/>
        <v>-23.248125171187731</v>
      </c>
      <c r="AL58">
        <f t="shared" si="26"/>
        <v>-1114.3216794873522</v>
      </c>
      <c r="AN58">
        <f t="shared" si="27"/>
        <v>0</v>
      </c>
      <c r="AO58">
        <f t="shared" si="27"/>
        <v>0</v>
      </c>
      <c r="AP58">
        <f t="shared" si="27"/>
        <v>-3.370005020768443E-4</v>
      </c>
      <c r="AQ58">
        <f t="shared" si="27"/>
        <v>-5.3418205482986272</v>
      </c>
      <c r="AR58">
        <f t="shared" si="27"/>
        <v>-5.3421575488007038</v>
      </c>
      <c r="AS58">
        <f t="shared" si="27"/>
        <v>-0.13754676322128953</v>
      </c>
      <c r="AT58">
        <f t="shared" si="27"/>
        <v>-0.11675917837347687</v>
      </c>
      <c r="AU58">
        <f t="shared" si="23"/>
        <v>-5.59646349039547</v>
      </c>
      <c r="AW58">
        <v>55</v>
      </c>
      <c r="AX58">
        <f>IF(Z58&gt;0, (R58*SUMPRODUCT(K58:$K$98, X58:$X$98)-K58*$AZ$3)/Z58, 0)</f>
        <v>-227068.1334041415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0.44739131599999998</v>
      </c>
      <c r="Q59" s="4">
        <f t="shared" si="21"/>
        <v>50</v>
      </c>
      <c r="R59">
        <f t="shared" si="0"/>
        <v>1000000</v>
      </c>
      <c r="S59">
        <f t="shared" si="1"/>
        <v>-379416.29584893142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-304.72889615663979</v>
      </c>
      <c r="AC59">
        <f t="shared" si="2"/>
        <v>-276.28682038702743</v>
      </c>
      <c r="AE59">
        <f t="shared" si="3"/>
        <v>0</v>
      </c>
      <c r="AF59">
        <f t="shared" si="24"/>
        <v>0</v>
      </c>
      <c r="AG59">
        <f t="shared" si="24"/>
        <v>-3.6409456237092401E-2</v>
      </c>
      <c r="AH59">
        <f t="shared" si="5"/>
        <v>-600.40596551739588</v>
      </c>
      <c r="AI59">
        <f t="shared" si="25"/>
        <v>-600.44237497363292</v>
      </c>
      <c r="AJ59">
        <f t="shared" si="7"/>
        <v>-28.442075769612359</v>
      </c>
      <c r="AK59">
        <f t="shared" si="22"/>
        <v>-21.331022730964786</v>
      </c>
      <c r="AL59">
        <f t="shared" si="26"/>
        <v>-650.21547347421006</v>
      </c>
      <c r="AN59">
        <f t="shared" si="27"/>
        <v>0</v>
      </c>
      <c r="AO59">
        <f t="shared" si="27"/>
        <v>0</v>
      </c>
      <c r="AP59">
        <f t="shared" si="27"/>
        <v>-1.6326732048147836E-4</v>
      </c>
      <c r="AQ59">
        <f t="shared" si="27"/>
        <v>-2.6923410378003592</v>
      </c>
      <c r="AR59">
        <f t="shared" si="27"/>
        <v>-2.6925043051208406</v>
      </c>
      <c r="AS59">
        <f t="shared" si="27"/>
        <v>-0.12753998493130547</v>
      </c>
      <c r="AT59">
        <f t="shared" si="27"/>
        <v>-9.5652593703559441E-2</v>
      </c>
      <c r="AU59">
        <f t="shared" si="23"/>
        <v>-2.9156968837557056</v>
      </c>
      <c r="AW59">
        <v>56</v>
      </c>
      <c r="AX59">
        <f>IF(Z59&gt;0, (R59*SUMPRODUCT(K59:$K$98, X59:$X$98)-K59*$AZ$3)/Z59, 0)</f>
        <v>-379416.29584893142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0.457001349</v>
      </c>
      <c r="Q60" s="4">
        <f t="shared" si="21"/>
        <v>50</v>
      </c>
      <c r="R60">
        <f t="shared" si="0"/>
        <v>1000000</v>
      </c>
      <c r="S60">
        <f t="shared" si="1"/>
        <v>-641071.10854473338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-276.28682038702743</v>
      </c>
      <c r="AC60">
        <f t="shared" si="2"/>
        <v>-248.81496828383581</v>
      </c>
      <c r="AE60">
        <f t="shared" si="3"/>
        <v>0</v>
      </c>
      <c r="AF60">
        <f t="shared" si="24"/>
        <v>0</v>
      </c>
      <c r="AG60">
        <f t="shared" si="24"/>
        <v>-1.9406191058013784E-2</v>
      </c>
      <c r="AH60">
        <f t="shared" si="5"/>
        <v>-332.78341233415381</v>
      </c>
      <c r="AI60">
        <f t="shared" si="25"/>
        <v>-332.80281852521182</v>
      </c>
      <c r="AJ60">
        <f t="shared" si="7"/>
        <v>-27.471852103191623</v>
      </c>
      <c r="AK60">
        <f t="shared" si="22"/>
        <v>-19.340077427091924</v>
      </c>
      <c r="AL60">
        <f t="shared" si="26"/>
        <v>-379.61474805549534</v>
      </c>
      <c r="AN60">
        <f t="shared" si="27"/>
        <v>0</v>
      </c>
      <c r="AO60">
        <f t="shared" si="27"/>
        <v>0</v>
      </c>
      <c r="AP60">
        <f t="shared" si="27"/>
        <v>-7.7697554972332709E-5</v>
      </c>
      <c r="AQ60">
        <f t="shared" si="27"/>
        <v>-1.3323818876366238</v>
      </c>
      <c r="AR60">
        <f t="shared" si="27"/>
        <v>-1.3324595851915961</v>
      </c>
      <c r="AS60">
        <f t="shared" si="27"/>
        <v>-0.1099904526652635</v>
      </c>
      <c r="AT60">
        <f t="shared" si="27"/>
        <v>-7.7432852462828633E-2</v>
      </c>
      <c r="AU60">
        <f t="shared" si="23"/>
        <v>-1.5198828903196882</v>
      </c>
      <c r="AW60">
        <v>57</v>
      </c>
      <c r="AX60">
        <f>IF(Z60&gt;0, (R60*SUMPRODUCT(K60:$K$98, X60:$X$98)-K60*$AZ$3)/Z60, 0)</f>
        <v>-641071.10854473338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0.46737994300000002</v>
      </c>
      <c r="Q61" s="4">
        <f t="shared" si="21"/>
        <v>50</v>
      </c>
      <c r="R61">
        <f t="shared" si="0"/>
        <v>1000000</v>
      </c>
      <c r="S61">
        <f t="shared" si="1"/>
        <v>-1100441.7836912156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-248.81496828383581</v>
      </c>
      <c r="AC61">
        <f t="shared" si="2"/>
        <v>-223.21503486701531</v>
      </c>
      <c r="AE61">
        <f t="shared" si="3"/>
        <v>0</v>
      </c>
      <c r="AF61">
        <f t="shared" si="24"/>
        <v>0</v>
      </c>
      <c r="AG61">
        <f t="shared" si="24"/>
        <v>-1.0142064676892056E-2</v>
      </c>
      <c r="AH61">
        <f t="shared" si="5"/>
        <v>-181.40128941083188</v>
      </c>
      <c r="AI61">
        <f t="shared" si="25"/>
        <v>-181.41143147550878</v>
      </c>
      <c r="AJ61">
        <f t="shared" si="7"/>
        <v>-25.599933416820505</v>
      </c>
      <c r="AK61">
        <f t="shared" si="22"/>
        <v>-17.417047779868508</v>
      </c>
      <c r="AL61">
        <f t="shared" si="26"/>
        <v>-224.42841267219779</v>
      </c>
      <c r="AN61">
        <f t="shared" si="27"/>
        <v>0</v>
      </c>
      <c r="AO61">
        <f t="shared" si="27"/>
        <v>0</v>
      </c>
      <c r="AP61">
        <f t="shared" si="27"/>
        <v>-3.6255625543215315E-5</v>
      </c>
      <c r="AQ61">
        <f t="shared" si="27"/>
        <v>-0.64846926453943265</v>
      </c>
      <c r="AR61">
        <f t="shared" si="27"/>
        <v>-0.64850552016497587</v>
      </c>
      <c r="AS61">
        <f t="shared" si="27"/>
        <v>-9.1514068334250603E-2</v>
      </c>
      <c r="AT61">
        <f t="shared" si="27"/>
        <v>-6.2262072121660864E-2</v>
      </c>
      <c r="AU61">
        <f t="shared" si="23"/>
        <v>-0.80228166062088735</v>
      </c>
      <c r="AW61">
        <v>58</v>
      </c>
      <c r="AX61">
        <f>IF(Z61&gt;0, (R61*SUMPRODUCT(K61:$K$98, X61:$X$98)-K61*$AZ$3)/Z61, 0)</f>
        <v>-1100441.7836912156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0.47825477199999999</v>
      </c>
      <c r="Q62" s="4">
        <f t="shared" si="21"/>
        <v>50</v>
      </c>
      <c r="R62">
        <f t="shared" si="0"/>
        <v>1000000</v>
      </c>
      <c r="S62">
        <f t="shared" si="1"/>
        <v>-1924960.4618637774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-223.21503486701531</v>
      </c>
      <c r="AC62">
        <f t="shared" si="2"/>
        <v>-199.81679403828943</v>
      </c>
      <c r="AE62">
        <f t="shared" si="3"/>
        <v>0</v>
      </c>
      <c r="AF62">
        <f t="shared" si="24"/>
        <v>0</v>
      </c>
      <c r="AG62">
        <f t="shared" si="24"/>
        <v>-5.1901532004668717E-3</v>
      </c>
      <c r="AH62">
        <f t="shared" si="5"/>
        <v>-97.009816593125265</v>
      </c>
      <c r="AI62">
        <f t="shared" si="25"/>
        <v>-97.015006746325739</v>
      </c>
      <c r="AJ62">
        <f t="shared" si="7"/>
        <v>-23.398240828725875</v>
      </c>
      <c r="AK62">
        <f t="shared" si="22"/>
        <v>-15.625052440691073</v>
      </c>
      <c r="AL62">
        <f t="shared" si="26"/>
        <v>-136.03830001574269</v>
      </c>
      <c r="AN62">
        <f t="shared" si="27"/>
        <v>0</v>
      </c>
      <c r="AO62">
        <f t="shared" si="27"/>
        <v>0</v>
      </c>
      <c r="AP62">
        <f t="shared" si="27"/>
        <v>-1.6565752999906557E-5</v>
      </c>
      <c r="AQ62">
        <f t="shared" si="27"/>
        <v>-0.30963260585513952</v>
      </c>
      <c r="AR62">
        <f t="shared" si="27"/>
        <v>-0.30964917160813943</v>
      </c>
      <c r="AS62">
        <f t="shared" si="27"/>
        <v>-7.4681702683869713E-2</v>
      </c>
      <c r="AT62">
        <f t="shared" si="27"/>
        <v>-4.9871506552020821E-2</v>
      </c>
      <c r="AU62">
        <f t="shared" si="23"/>
        <v>-0.43420238084403001</v>
      </c>
      <c r="AW62">
        <v>59</v>
      </c>
      <c r="AX62">
        <f>IF(Z62&gt;0, (R62*SUMPRODUCT(K62:$K$98, X62:$X$98)-K62*$AZ$3)/Z62, 0)</f>
        <v>-1924960.4618637774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0.48949088600000001</v>
      </c>
      <c r="Q63" s="4">
        <f t="shared" si="21"/>
        <v>50</v>
      </c>
      <c r="R63">
        <f t="shared" si="0"/>
        <v>1000000</v>
      </c>
      <c r="S63">
        <f t="shared" si="1"/>
        <v>-3438712.0230904873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-199.81679403828943</v>
      </c>
      <c r="AC63">
        <f t="shared" si="2"/>
        <v>-178.65614977515773</v>
      </c>
      <c r="AE63">
        <f t="shared" si="3"/>
        <v>0</v>
      </c>
      <c r="AF63">
        <f t="shared" si="24"/>
        <v>0</v>
      </c>
      <c r="AG63">
        <f t="shared" si="24"/>
        <v>-2.597718979889938E-3</v>
      </c>
      <c r="AH63">
        <f t="shared" si="5"/>
        <v>-50.810653771445295</v>
      </c>
      <c r="AI63">
        <f t="shared" si="25"/>
        <v>-50.813251490425188</v>
      </c>
      <c r="AJ63">
        <f t="shared" si="7"/>
        <v>-21.160644263131701</v>
      </c>
      <c r="AK63">
        <f t="shared" si="22"/>
        <v>-13.987175582680262</v>
      </c>
      <c r="AL63">
        <f t="shared" si="26"/>
        <v>-85.961071336237154</v>
      </c>
      <c r="AN63">
        <f t="shared" si="27"/>
        <v>0</v>
      </c>
      <c r="AO63">
        <f t="shared" si="27"/>
        <v>0</v>
      </c>
      <c r="AP63">
        <f t="shared" si="27"/>
        <v>-7.4029556756482787E-6</v>
      </c>
      <c r="AQ63">
        <f t="shared" si="27"/>
        <v>-0.14479973416395392</v>
      </c>
      <c r="AR63">
        <f t="shared" si="27"/>
        <v>-0.14480713711962956</v>
      </c>
      <c r="AS63">
        <f t="shared" si="27"/>
        <v>-6.0303409553084962E-2</v>
      </c>
      <c r="AT63">
        <f t="shared" si="27"/>
        <v>-3.986052443227673E-2</v>
      </c>
      <c r="AU63">
        <f t="shared" si="23"/>
        <v>-0.24497107110499128</v>
      </c>
      <c r="AW63">
        <v>60</v>
      </c>
      <c r="AX63">
        <f>IF(Z63&gt;0, (R63*SUMPRODUCT(K63:$K$98, X63:$X$98)-K63*$AZ$3)/Z63, 0)</f>
        <v>-3438712.0230904873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0.50154699899999999</v>
      </c>
      <c r="Q64" s="4">
        <f t="shared" si="21"/>
        <v>50</v>
      </c>
      <c r="R64">
        <f t="shared" si="0"/>
        <v>1000000</v>
      </c>
      <c r="S64">
        <f t="shared" si="1"/>
        <v>-6290315.8183079949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-178.65614977515773</v>
      </c>
      <c r="AC64">
        <f t="shared" si="2"/>
        <v>-159.6310594477263</v>
      </c>
      <c r="AE64">
        <f t="shared" si="3"/>
        <v>0</v>
      </c>
      <c r="AF64">
        <f t="shared" si="24"/>
        <v>0</v>
      </c>
      <c r="AG64">
        <f t="shared" si="24"/>
        <v>-1.268863631481899E-3</v>
      </c>
      <c r="AH64">
        <f t="shared" si="5"/>
        <v>-26.057563172182796</v>
      </c>
      <c r="AI64">
        <f t="shared" si="25"/>
        <v>-26.058832035814277</v>
      </c>
      <c r="AJ64">
        <f t="shared" si="7"/>
        <v>-19.025090327431428</v>
      </c>
      <c r="AK64">
        <f t="shared" si="22"/>
        <v>-12.505930484261043</v>
      </c>
      <c r="AL64">
        <f t="shared" si="26"/>
        <v>-57.589852847506748</v>
      </c>
      <c r="AN64">
        <f t="shared" si="27"/>
        <v>0</v>
      </c>
      <c r="AO64">
        <f t="shared" si="27"/>
        <v>0</v>
      </c>
      <c r="AP64">
        <f t="shared" si="27"/>
        <v>-3.2285677821789147E-6</v>
      </c>
      <c r="AQ64">
        <f t="shared" si="27"/>
        <v>-6.6302325050918071E-2</v>
      </c>
      <c r="AR64">
        <f t="shared" si="27"/>
        <v>-6.6305553618700247E-2</v>
      </c>
      <c r="AS64">
        <f t="shared" si="27"/>
        <v>-4.8408506761638596E-2</v>
      </c>
      <c r="AT64">
        <f t="shared" si="27"/>
        <v>-3.1820790860322128E-2</v>
      </c>
      <c r="AU64">
        <f t="shared" si="23"/>
        <v>-0.14653485124066096</v>
      </c>
      <c r="AW64">
        <v>61</v>
      </c>
      <c r="AX64">
        <f>IF(Z64&gt;0, (R64*SUMPRODUCT(K64:$K$98, X64:$X$98)-K64*$AZ$3)/Z64, 0)</f>
        <v>-6290315.8183079949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0.51394563599999998</v>
      </c>
      <c r="Q65" s="4">
        <f t="shared" si="21"/>
        <v>50</v>
      </c>
      <c r="R65">
        <f t="shared" si="0"/>
        <v>1000000</v>
      </c>
      <c r="S65">
        <f t="shared" si="1"/>
        <v>-11802155.805150023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-159.6310594477263</v>
      </c>
      <c r="AC65">
        <f t="shared" si="2"/>
        <v>-142.58138850349562</v>
      </c>
      <c r="AE65">
        <f t="shared" si="3"/>
        <v>0</v>
      </c>
      <c r="AF65">
        <f t="shared" si="24"/>
        <v>0</v>
      </c>
      <c r="AG65">
        <f t="shared" si="24"/>
        <v>-6.0404806908784584E-4</v>
      </c>
      <c r="AH65">
        <f t="shared" si="5"/>
        <v>-13.042538521584683</v>
      </c>
      <c r="AI65">
        <f t="shared" si="25"/>
        <v>-13.043142569653771</v>
      </c>
      <c r="AJ65">
        <f t="shared" si="7"/>
        <v>-17.049670944230684</v>
      </c>
      <c r="AK65">
        <f t="shared" si="22"/>
        <v>-11.174174161340842</v>
      </c>
      <c r="AL65">
        <f t="shared" si="26"/>
        <v>-41.266987675225295</v>
      </c>
      <c r="AN65">
        <f t="shared" si="27"/>
        <v>0</v>
      </c>
      <c r="AO65">
        <f t="shared" si="27"/>
        <v>0</v>
      </c>
      <c r="AP65">
        <f t="shared" si="27"/>
        <v>-1.3722980198000661E-6</v>
      </c>
      <c r="AQ65">
        <f t="shared" si="27"/>
        <v>-2.9630505753233068E-2</v>
      </c>
      <c r="AR65">
        <f t="shared" si="27"/>
        <v>-2.9631878051252867E-2</v>
      </c>
      <c r="AS65">
        <f t="shared" si="27"/>
        <v>-3.8734052590122366E-2</v>
      </c>
      <c r="AT65">
        <f t="shared" si="27"/>
        <v>-2.5385888738399486E-2</v>
      </c>
      <c r="AU65">
        <f t="shared" si="23"/>
        <v>-9.3751819379774712E-2</v>
      </c>
      <c r="AW65">
        <v>62</v>
      </c>
      <c r="AX65">
        <f>IF(Z65&gt;0, (R65*SUMPRODUCT(K65:$K$98, X65:$X$98)-K65*$AZ$3)/Z65, 0)</f>
        <v>-11802155.805150023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0.52707773400000002</v>
      </c>
      <c r="Q66" s="4">
        <f t="shared" si="21"/>
        <v>50</v>
      </c>
      <c r="R66">
        <f t="shared" si="0"/>
        <v>1000000</v>
      </c>
      <c r="S66">
        <f t="shared" si="1"/>
        <v>-22767608.813971255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-142.58138850349562</v>
      </c>
      <c r="AC66">
        <f t="shared" si="2"/>
        <v>-127.32890001881884</v>
      </c>
      <c r="AE66">
        <f t="shared" si="3"/>
        <v>0</v>
      </c>
      <c r="AF66">
        <f t="shared" si="24"/>
        <v>0</v>
      </c>
      <c r="AG66">
        <f t="shared" si="24"/>
        <v>-2.7962730091507005E-4</v>
      </c>
      <c r="AH66">
        <f t="shared" si="5"/>
        <v>-6.3676057496379448</v>
      </c>
      <c r="AI66">
        <f t="shared" si="25"/>
        <v>-6.3678853769388599</v>
      </c>
      <c r="AJ66">
        <f t="shared" si="7"/>
        <v>-15.252488484676775</v>
      </c>
      <c r="AK66">
        <f t="shared" si="22"/>
        <v>-9.9806971952446943</v>
      </c>
      <c r="AL66">
        <f t="shared" si="26"/>
        <v>-31.601071056860327</v>
      </c>
      <c r="AN66">
        <f t="shared" si="27"/>
        <v>0</v>
      </c>
      <c r="AO66">
        <f t="shared" si="27"/>
        <v>0</v>
      </c>
      <c r="AP66">
        <f t="shared" si="27"/>
        <v>-5.6720295442246347E-7</v>
      </c>
      <c r="AQ66">
        <f t="shared" si="27"/>
        <v>-1.2916209475873318E-2</v>
      </c>
      <c r="AR66">
        <f t="shared" si="27"/>
        <v>-1.291677667882774E-2</v>
      </c>
      <c r="AS66">
        <f t="shared" si="27"/>
        <v>-3.0938526039812102E-2</v>
      </c>
      <c r="AT66">
        <f t="shared" si="27"/>
        <v>-2.0245093800974032E-2</v>
      </c>
      <c r="AU66">
        <f t="shared" si="23"/>
        <v>-6.410039651961387E-2</v>
      </c>
      <c r="AW66">
        <v>63</v>
      </c>
      <c r="AX66">
        <f>IF(Z66&gt;0, (R66*SUMPRODUCT(K66:$K$98, X66:$X$98)-K66*$AZ$3)/Z66, 0)</f>
        <v>-22767608.813971255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0.54097960300000003</v>
      </c>
      <c r="Q67" s="4">
        <f t="shared" si="21"/>
        <v>50</v>
      </c>
      <c r="R67">
        <f t="shared" ref="R67:R89" si="28">$C$6</f>
        <v>1000000</v>
      </c>
      <c r="S67">
        <f t="shared" ref="S67:S89" si="29">AX67</f>
        <v>-45276581.192376889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-127.32890001881884</v>
      </c>
      <c r="AC67">
        <f t="shared" ref="AC67:AC89" si="30">S67*Z67</f>
        <v>-113.69706712969648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-1.2555836166892322E-4</v>
      </c>
      <c r="AH67">
        <f t="shared" ref="AH67:AH89" si="33">-X67*R67</f>
        <v>-3.0254533247399231</v>
      </c>
      <c r="AI67">
        <f t="shared" ref="AI67:AI89" si="34">SUM(AE67:AH67)</f>
        <v>-3.0255788831015922</v>
      </c>
      <c r="AJ67">
        <f t="shared" ref="AJ67:AJ89" si="35">AB67-AC67</f>
        <v>-13.631832889122364</v>
      </c>
      <c r="AK67">
        <f t="shared" si="22"/>
        <v>-8.9130230013173204</v>
      </c>
      <c r="AL67">
        <f t="shared" si="26"/>
        <v>-25.570434773541276</v>
      </c>
      <c r="AN67">
        <f t="shared" ref="AN67:AT89" si="36">AE67*$K67</f>
        <v>0</v>
      </c>
      <c r="AO67">
        <f t="shared" si="36"/>
        <v>0</v>
      </c>
      <c r="AP67">
        <f t="shared" si="36"/>
        <v>-2.2739794265566736E-7</v>
      </c>
      <c r="AQ67">
        <f t="shared" si="36"/>
        <v>-5.4793790911409181E-3</v>
      </c>
      <c r="AR67">
        <f t="shared" si="36"/>
        <v>-5.4796064890835737E-3</v>
      </c>
      <c r="AS67">
        <f t="shared" si="36"/>
        <v>-2.4688525020628137E-2</v>
      </c>
      <c r="AT67">
        <f t="shared" si="36"/>
        <v>-1.6142318730524272E-2</v>
      </c>
      <c r="AU67">
        <f t="shared" si="23"/>
        <v>-4.631045024023598E-2</v>
      </c>
      <c r="AW67">
        <v>64</v>
      </c>
      <c r="AX67">
        <f>IF(Z67&gt;0, (R67*SUMPRODUCT(K67:$K$98, X67:$X$98)-K67*$AZ$3)/Z67, 0)</f>
        <v>-45276581.192376889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1.6170478387293595E-3</v>
      </c>
      <c r="L68" s="2">
        <v>65</v>
      </c>
      <c r="M68" s="6">
        <v>0.55513806300000001</v>
      </c>
      <c r="Q68" s="4">
        <f t="shared" si="21"/>
        <v>50</v>
      </c>
      <c r="R68">
        <f t="shared" si="28"/>
        <v>1000000</v>
      </c>
      <c r="S68">
        <f t="shared" si="29"/>
        <v>-92965849.631642967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-113.69706712969648</v>
      </c>
      <c r="AC68">
        <f t="shared" si="30"/>
        <v>-101.51973481361064</v>
      </c>
      <c r="AE68">
        <f t="shared" si="31"/>
        <v>0</v>
      </c>
      <c r="AF68">
        <f t="shared" si="32"/>
        <v>0</v>
      </c>
      <c r="AG68">
        <f t="shared" si="32"/>
        <v>-5.460055236189449E-5</v>
      </c>
      <c r="AH68">
        <f t="shared" si="33"/>
        <v>-1.3940445138067896</v>
      </c>
      <c r="AI68">
        <f t="shared" si="34"/>
        <v>-1.3940991143591515</v>
      </c>
      <c r="AJ68">
        <f t="shared" si="35"/>
        <v>-12.177332316085838</v>
      </c>
      <c r="AK68">
        <f t="shared" si="22"/>
        <v>-7.9587946990787541</v>
      </c>
      <c r="AL68">
        <f t="shared" si="26"/>
        <v>-21.530226129523744</v>
      </c>
      <c r="AN68">
        <f t="shared" si="36"/>
        <v>0</v>
      </c>
      <c r="AO68">
        <f t="shared" si="36"/>
        <v>0</v>
      </c>
      <c r="AP68">
        <f t="shared" si="36"/>
        <v>-8.8291705190230718E-8</v>
      </c>
      <c r="AQ68">
        <f t="shared" si="36"/>
        <v>-2.25423666814379E-3</v>
      </c>
      <c r="AR68">
        <f t="shared" si="36"/>
        <v>-2.2543249598489801E-3</v>
      </c>
      <c r="AS68">
        <f t="shared" si="36"/>
        <v>-1.9691328903215791E-2</v>
      </c>
      <c r="AT68">
        <f t="shared" si="36"/>
        <v>-1.2869751767035982E-2</v>
      </c>
      <c r="AU68">
        <f t="shared" si="23"/>
        <v>-3.4815405630100757E-2</v>
      </c>
      <c r="AW68">
        <v>65</v>
      </c>
      <c r="AX68">
        <f>IF(Z68&gt;0, (R68*SUMPRODUCT(K68:$K$98, X68:$X$98)-K68*$AZ$3)/Z68, 0)</f>
        <v>-92965849.631642967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1.4437927131512138E-3</v>
      </c>
      <c r="L69" s="2">
        <v>66</v>
      </c>
      <c r="M69" s="6">
        <v>0.569934367</v>
      </c>
      <c r="Q69" s="4">
        <f t="shared" ref="Q69:Q89" si="48">$C$8</f>
        <v>50</v>
      </c>
      <c r="R69">
        <f t="shared" si="28"/>
        <v>1000000</v>
      </c>
      <c r="S69">
        <f t="shared" si="29"/>
        <v>-197604655.15663707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-101.51973481361064</v>
      </c>
      <c r="AC69">
        <f t="shared" si="30"/>
        <v>-90.644478608156476</v>
      </c>
      <c r="AE69">
        <f t="shared" si="31"/>
        <v>0</v>
      </c>
      <c r="AF69">
        <f t="shared" si="32"/>
        <v>0</v>
      </c>
      <c r="AG69">
        <f t="shared" si="32"/>
        <v>-2.2935815590048852E-5</v>
      </c>
      <c r="AH69">
        <f t="shared" si="33"/>
        <v>-0.62237462496453388</v>
      </c>
      <c r="AI69">
        <f t="shared" si="34"/>
        <v>-0.62239756078012398</v>
      </c>
      <c r="AJ69">
        <f t="shared" si="35"/>
        <v>-10.875256205454164</v>
      </c>
      <c r="AK69">
        <f t="shared" si="22"/>
        <v>-7.1063814369527458</v>
      </c>
      <c r="AL69">
        <f t="shared" si="26"/>
        <v>-18.604035203187035</v>
      </c>
      <c r="AN69">
        <f t="shared" si="36"/>
        <v>0</v>
      </c>
      <c r="AO69">
        <f t="shared" si="36"/>
        <v>0</v>
      </c>
      <c r="AP69">
        <f t="shared" si="36"/>
        <v>-3.3114563419092538E-8</v>
      </c>
      <c r="AQ69">
        <f t="shared" si="36"/>
        <v>-8.9857994837401359E-4</v>
      </c>
      <c r="AR69">
        <f t="shared" si="36"/>
        <v>-8.9861306293743276E-4</v>
      </c>
      <c r="AS69">
        <f t="shared" si="36"/>
        <v>-1.5701615663087243E-2</v>
      </c>
      <c r="AT69">
        <f t="shared" si="36"/>
        <v>-1.0260141735545427E-2</v>
      </c>
      <c r="AU69">
        <f t="shared" si="23"/>
        <v>-2.6860370461570103E-2</v>
      </c>
      <c r="AW69">
        <v>66</v>
      </c>
      <c r="AX69">
        <f>IF(Z69&gt;0, (R69*SUMPRODUCT(K69:$K$98, X69:$X$98)-K69*$AZ$3)/Z69, 0)</f>
        <v>-197604655.15663707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0.58483052300000005</v>
      </c>
      <c r="Q70" s="4">
        <f t="shared" si="48"/>
        <v>50</v>
      </c>
      <c r="R70">
        <f t="shared" si="28"/>
        <v>1000000</v>
      </c>
      <c r="S70">
        <f t="shared" si="29"/>
        <v>-435458147.72775513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-90.644478608156476</v>
      </c>
      <c r="AC70">
        <f t="shared" si="30"/>
        <v>-80.933314293352808</v>
      </c>
      <c r="AE70">
        <f t="shared" si="31"/>
        <v>0</v>
      </c>
      <c r="AF70">
        <f t="shared" si="32"/>
        <v>0</v>
      </c>
      <c r="AG70">
        <f t="shared" si="32"/>
        <v>-9.2928924071885382E-6</v>
      </c>
      <c r="AH70">
        <f t="shared" si="33"/>
        <v>-0.26827130053919651</v>
      </c>
      <c r="AI70">
        <f t="shared" si="34"/>
        <v>-0.26828059343160371</v>
      </c>
      <c r="AJ70">
        <f t="shared" si="35"/>
        <v>-9.7111643148036677</v>
      </c>
      <c r="AK70">
        <f t="shared" si="22"/>
        <v>-6.3451135025709542</v>
      </c>
      <c r="AL70">
        <f t="shared" si="26"/>
        <v>-16.324558410806226</v>
      </c>
      <c r="AN70">
        <f t="shared" si="36"/>
        <v>0</v>
      </c>
      <c r="AO70">
        <f t="shared" si="36"/>
        <v>0</v>
      </c>
      <c r="AP70">
        <f t="shared" si="36"/>
        <v>-1.1979473519283084E-8</v>
      </c>
      <c r="AQ70">
        <f t="shared" si="36"/>
        <v>-3.4582870434472432E-4</v>
      </c>
      <c r="AR70">
        <f t="shared" si="36"/>
        <v>-3.458406838182436E-4</v>
      </c>
      <c r="AS70">
        <f t="shared" si="36"/>
        <v>-1.2518668101721102E-2</v>
      </c>
      <c r="AT70">
        <f t="shared" si="36"/>
        <v>-8.1794898563654628E-3</v>
      </c>
      <c r="AU70">
        <f t="shared" si="23"/>
        <v>-2.1043998641904812E-2</v>
      </c>
      <c r="AW70">
        <v>67</v>
      </c>
      <c r="AX70">
        <f>IF(Z70&gt;0, (R70*SUMPRODUCT(K70:$K$98, X70:$X$98)-K70*$AZ$3)/Z70, 0)</f>
        <v>-435458147.72775513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0.59948279800000004</v>
      </c>
      <c r="Q71" s="4">
        <f t="shared" si="48"/>
        <v>50</v>
      </c>
      <c r="R71">
        <f t="shared" si="28"/>
        <v>1000000</v>
      </c>
      <c r="S71">
        <f t="shared" si="29"/>
        <v>-995611622.78601515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-80.933314293352808</v>
      </c>
      <c r="AC71">
        <f t="shared" si="30"/>
        <v>-72.26217539459995</v>
      </c>
      <c r="AE71">
        <f t="shared" si="31"/>
        <v>0</v>
      </c>
      <c r="AF71">
        <f t="shared" si="32"/>
        <v>0</v>
      </c>
      <c r="AG71">
        <f t="shared" si="32"/>
        <v>-3.6290343413423125E-6</v>
      </c>
      <c r="AH71">
        <f t="shared" si="33"/>
        <v>-0.11141858283548681</v>
      </c>
      <c r="AI71">
        <f t="shared" si="34"/>
        <v>-0.11142221186982815</v>
      </c>
      <c r="AJ71">
        <f t="shared" si="35"/>
        <v>-8.6711388987528579</v>
      </c>
      <c r="AK71">
        <f t="shared" si="22"/>
        <v>-5.665332000534697</v>
      </c>
      <c r="AL71">
        <f t="shared" si="26"/>
        <v>-14.447893111157383</v>
      </c>
      <c r="AN71">
        <f t="shared" si="36"/>
        <v>0</v>
      </c>
      <c r="AO71">
        <f t="shared" si="36"/>
        <v>0</v>
      </c>
      <c r="AP71">
        <f t="shared" si="36"/>
        <v>-4.176955785878145E-9</v>
      </c>
      <c r="AQ71">
        <f t="shared" si="36"/>
        <v>-1.2824086256976304E-4</v>
      </c>
      <c r="AR71">
        <f t="shared" si="36"/>
        <v>-1.2824503952554891E-4</v>
      </c>
      <c r="AS71">
        <f t="shared" si="36"/>
        <v>-9.9803309604124812E-3</v>
      </c>
      <c r="AT71">
        <f t="shared" si="36"/>
        <v>-6.5206991868258799E-3</v>
      </c>
      <c r="AU71">
        <f t="shared" si="23"/>
        <v>-1.6629275186763909E-2</v>
      </c>
      <c r="AW71">
        <v>68</v>
      </c>
      <c r="AX71">
        <f>IF(Z71&gt;0, (R71*SUMPRODUCT(K71:$K$98, X71:$X$98)-K71*$AZ$3)/Z71, 0)</f>
        <v>-995611622.78601515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0.61448546299999995</v>
      </c>
      <c r="Q72" s="4">
        <f t="shared" si="48"/>
        <v>50</v>
      </c>
      <c r="R72">
        <f t="shared" si="28"/>
        <v>1000000</v>
      </c>
      <c r="S72">
        <f t="shared" si="29"/>
        <v>-2367259684.7734361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-72.26217539459995</v>
      </c>
      <c r="AC72">
        <f t="shared" si="30"/>
        <v>-64.519906557375734</v>
      </c>
      <c r="AE72">
        <f t="shared" si="31"/>
        <v>0</v>
      </c>
      <c r="AF72">
        <f t="shared" si="32"/>
        <v>0</v>
      </c>
      <c r="AG72">
        <f t="shared" si="32"/>
        <v>-1.3627551504462587E-6</v>
      </c>
      <c r="AH72">
        <f t="shared" si="33"/>
        <v>-4.4599776949652614E-2</v>
      </c>
      <c r="AI72">
        <f t="shared" si="34"/>
        <v>-4.4601139704803061E-2</v>
      </c>
      <c r="AJ72">
        <f t="shared" si="35"/>
        <v>-7.7422688372242163</v>
      </c>
      <c r="AK72">
        <f t="shared" ref="AK72:AK89" si="49">G72*SUM(AB72:AB72, AE72:AF72)</f>
        <v>-5.0583522776219967</v>
      </c>
      <c r="AL72">
        <f t="shared" si="26"/>
        <v>-12.845222254551016</v>
      </c>
      <c r="AN72">
        <f t="shared" si="36"/>
        <v>0</v>
      </c>
      <c r="AO72">
        <f t="shared" si="36"/>
        <v>0</v>
      </c>
      <c r="AP72">
        <f t="shared" si="36"/>
        <v>-1.4004532303602706E-9</v>
      </c>
      <c r="AQ72">
        <f t="shared" si="36"/>
        <v>-4.5833546607426083E-5</v>
      </c>
      <c r="AR72">
        <f t="shared" si="36"/>
        <v>-4.5834947060656442E-5</v>
      </c>
      <c r="AS72">
        <f t="shared" si="36"/>
        <v>-7.9564442664976729E-3</v>
      </c>
      <c r="AT72">
        <f t="shared" si="36"/>
        <v>-5.1982821603544695E-3</v>
      </c>
      <c r="AU72">
        <f t="shared" si="23"/>
        <v>-1.32005613739128E-2</v>
      </c>
      <c r="AW72">
        <v>69</v>
      </c>
      <c r="AX72">
        <f>IF(Z72&gt;0, (R72*SUMPRODUCT(K72:$K$98, X72:$X$98)-K72*$AZ$3)/Z72, 0)</f>
        <v>-2367259684.7734361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0.62975077099999999</v>
      </c>
      <c r="Q73" s="4">
        <f t="shared" si="48"/>
        <v>50</v>
      </c>
      <c r="R73">
        <f t="shared" si="28"/>
        <v>1000000</v>
      </c>
      <c r="S73">
        <f t="shared" si="29"/>
        <v>-5867121865.7462673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-64.519906557375734</v>
      </c>
      <c r="AC73">
        <f t="shared" si="30"/>
        <v>-57.607097856916305</v>
      </c>
      <c r="AE73">
        <f t="shared" si="31"/>
        <v>0</v>
      </c>
      <c r="AF73">
        <f t="shared" si="32"/>
        <v>0</v>
      </c>
      <c r="AG73">
        <f t="shared" si="32"/>
        <v>-4.909314922640437E-7</v>
      </c>
      <c r="AH73">
        <f t="shared" si="33"/>
        <v>-1.7163922133555047E-2</v>
      </c>
      <c r="AI73">
        <f t="shared" si="34"/>
        <v>-1.7164413065047311E-2</v>
      </c>
      <c r="AJ73">
        <f t="shared" si="35"/>
        <v>-6.9128087004594292</v>
      </c>
      <c r="AK73">
        <f t="shared" si="49"/>
        <v>-4.5163934590163022</v>
      </c>
      <c r="AL73">
        <f t="shared" si="26"/>
        <v>-11.446366572540779</v>
      </c>
      <c r="AN73">
        <f t="shared" si="36"/>
        <v>0</v>
      </c>
      <c r="AO73">
        <f t="shared" si="36"/>
        <v>0</v>
      </c>
      <c r="AP73">
        <f t="shared" si="36"/>
        <v>-4.5045731829272043E-10</v>
      </c>
      <c r="AQ73">
        <f t="shared" si="36"/>
        <v>-1.5748866099443231E-5</v>
      </c>
      <c r="AR73">
        <f t="shared" si="36"/>
        <v>-1.5749316556761525E-5</v>
      </c>
      <c r="AS73">
        <f t="shared" si="36"/>
        <v>-6.3428916623762639E-3</v>
      </c>
      <c r="AT73">
        <f t="shared" si="36"/>
        <v>-4.1440455908032438E-3</v>
      </c>
      <c r="AU73">
        <f t="shared" si="23"/>
        <v>-1.0502686569736269E-2</v>
      </c>
      <c r="AW73">
        <v>70</v>
      </c>
      <c r="AX73">
        <f>IF(Z73&gt;0, (R73*SUMPRODUCT(K73:$K$98, X73:$X$98)-K73*$AZ$3)/Z73, 0)</f>
        <v>-5867121865.7462673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0.64518007799999999</v>
      </c>
      <c r="Q74" s="4">
        <f t="shared" si="48"/>
        <v>50</v>
      </c>
      <c r="R74">
        <f t="shared" si="28"/>
        <v>1000000</v>
      </c>
      <c r="S74">
        <f t="shared" si="29"/>
        <v>-15191996406.771578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-57.607097856916305</v>
      </c>
      <c r="AC74">
        <f t="shared" si="30"/>
        <v>-51.434922057562709</v>
      </c>
      <c r="AE74">
        <f t="shared" si="31"/>
        <v>0</v>
      </c>
      <c r="AF74">
        <f t="shared" si="32"/>
        <v>0</v>
      </c>
      <c r="AG74">
        <f t="shared" si="32"/>
        <v>-1.6928295886983113E-7</v>
      </c>
      <c r="AH74">
        <f t="shared" si="33"/>
        <v>-6.3347843694314425E-3</v>
      </c>
      <c r="AI74">
        <f t="shared" si="34"/>
        <v>-6.3349536523903127E-3</v>
      </c>
      <c r="AJ74">
        <f t="shared" si="35"/>
        <v>-6.1721757993535959</v>
      </c>
      <c r="AK74">
        <f t="shared" si="49"/>
        <v>-4.0324968499841418</v>
      </c>
      <c r="AL74">
        <f t="shared" si="26"/>
        <v>-10.211007602990129</v>
      </c>
      <c r="AN74">
        <f t="shared" si="36"/>
        <v>0</v>
      </c>
      <c r="AO74">
        <f t="shared" si="36"/>
        <v>0</v>
      </c>
      <c r="AP74">
        <f t="shared" si="36"/>
        <v>-1.3868451549823661E-10</v>
      </c>
      <c r="AQ74">
        <f t="shared" si="36"/>
        <v>-5.1897515669958606E-6</v>
      </c>
      <c r="AR74">
        <f t="shared" si="36"/>
        <v>-5.1898902515113593E-6</v>
      </c>
      <c r="AS74">
        <f t="shared" si="36"/>
        <v>-5.0565350228873197E-3</v>
      </c>
      <c r="AT74">
        <f t="shared" si="36"/>
        <v>-3.3036099771758076E-3</v>
      </c>
      <c r="AU74">
        <f t="shared" si="23"/>
        <v>-8.36533489031464E-3</v>
      </c>
      <c r="AW74">
        <v>71</v>
      </c>
      <c r="AX74">
        <f>IF(Z74&gt;0, (R74*SUMPRODUCT(K74:$K$98, X74:$X$98)-K74*$AZ$3)/Z74, 0)</f>
        <v>-15191996406.771578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0.66067595400000001</v>
      </c>
      <c r="Q75" s="4">
        <f t="shared" si="48"/>
        <v>50</v>
      </c>
      <c r="R75">
        <f t="shared" si="28"/>
        <v>1000000</v>
      </c>
      <c r="S75">
        <f t="shared" si="29"/>
        <v>-41188258087.954323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-51.434922057562709</v>
      </c>
      <c r="AC75">
        <f t="shared" si="30"/>
        <v>-45.924041936403839</v>
      </c>
      <c r="AE75">
        <f t="shared" si="31"/>
        <v>0</v>
      </c>
      <c r="AF75">
        <f t="shared" si="32"/>
        <v>0</v>
      </c>
      <c r="AG75">
        <f t="shared" si="32"/>
        <v>-5.5748948933864374E-8</v>
      </c>
      <c r="AH75">
        <f t="shared" si="33"/>
        <v>-2.2368236069453692E-3</v>
      </c>
      <c r="AI75">
        <f t="shared" si="34"/>
        <v>-2.236879355894303E-3</v>
      </c>
      <c r="AJ75">
        <f t="shared" si="35"/>
        <v>-5.5108801211588698</v>
      </c>
      <c r="AK75">
        <f t="shared" si="49"/>
        <v>-3.60044454402939</v>
      </c>
      <c r="AL75">
        <f t="shared" si="26"/>
        <v>-9.1135615445441545</v>
      </c>
      <c r="AN75">
        <f t="shared" si="36"/>
        <v>0</v>
      </c>
      <c r="AO75">
        <f t="shared" si="36"/>
        <v>0</v>
      </c>
      <c r="AP75">
        <f t="shared" si="36"/>
        <v>-4.0778701572704443E-11</v>
      </c>
      <c r="AQ75">
        <f t="shared" si="36"/>
        <v>-1.636170081818308E-6</v>
      </c>
      <c r="AR75">
        <f t="shared" si="36"/>
        <v>-1.6362108605198808E-6</v>
      </c>
      <c r="AS75">
        <f t="shared" si="36"/>
        <v>-4.0310452512796711E-3</v>
      </c>
      <c r="AT75">
        <f t="shared" si="36"/>
        <v>-2.6336183264050847E-3</v>
      </c>
      <c r="AU75">
        <f t="shared" si="23"/>
        <v>-6.6662997885452756E-3</v>
      </c>
      <c r="AW75">
        <v>72</v>
      </c>
      <c r="AX75">
        <f>IF(Z75&gt;0, (R75*SUMPRODUCT(K75:$K$98, X75:$X$98)-K75*$AZ$3)/Z75, 0)</f>
        <v>-41188258087.954323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0.67625413199999995</v>
      </c>
      <c r="Q76" s="4">
        <f t="shared" si="48"/>
        <v>50</v>
      </c>
      <c r="R76">
        <f t="shared" si="28"/>
        <v>1000000</v>
      </c>
      <c r="S76">
        <f t="shared" si="29"/>
        <v>-117213437469.2908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-45.924041936403839</v>
      </c>
      <c r="AC76">
        <f t="shared" si="30"/>
        <v>-41.003610259261031</v>
      </c>
      <c r="AE76">
        <f t="shared" si="31"/>
        <v>0</v>
      </c>
      <c r="AF76">
        <f t="shared" si="32"/>
        <v>0</v>
      </c>
      <c r="AG76">
        <f t="shared" si="32"/>
        <v>-1.7491002373342955E-8</v>
      </c>
      <c r="AH76">
        <f t="shared" si="33"/>
        <v>-7.5400914142365559E-4</v>
      </c>
      <c r="AI76">
        <f t="shared" si="34"/>
        <v>-7.5402663242602895E-4</v>
      </c>
      <c r="AJ76">
        <f t="shared" si="35"/>
        <v>-4.9204316771428083</v>
      </c>
      <c r="AK76">
        <f t="shared" si="49"/>
        <v>-3.2146829355482689</v>
      </c>
      <c r="AL76">
        <f t="shared" si="26"/>
        <v>-8.1358686393235029</v>
      </c>
      <c r="AN76">
        <f t="shared" si="36"/>
        <v>0</v>
      </c>
      <c r="AO76">
        <f t="shared" si="36"/>
        <v>0</v>
      </c>
      <c r="AP76">
        <f t="shared" si="36"/>
        <v>-1.1423347429322431E-11</v>
      </c>
      <c r="AQ76">
        <f t="shared" si="36"/>
        <v>-4.9244223993100499E-7</v>
      </c>
      <c r="AR76">
        <f t="shared" si="36"/>
        <v>-4.9245366327843433E-7</v>
      </c>
      <c r="AS76">
        <f t="shared" si="36"/>
        <v>-3.2135265521379768E-3</v>
      </c>
      <c r="AT76">
        <f t="shared" si="36"/>
        <v>-2.0995046060852747E-3</v>
      </c>
      <c r="AU76">
        <f t="shared" si="23"/>
        <v>-5.3135236118865298E-3</v>
      </c>
      <c r="AW76">
        <v>73</v>
      </c>
      <c r="AX76">
        <f>IF(Z76&gt;0, (R76*SUMPRODUCT(K76:$K$98, X76:$X$98)-K76*$AZ$3)/Z76, 0)</f>
        <v>-117213437469.2908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0.69194305599999995</v>
      </c>
      <c r="Q77" s="4">
        <f t="shared" si="48"/>
        <v>50</v>
      </c>
      <c r="R77">
        <f t="shared" si="28"/>
        <v>1000000</v>
      </c>
      <c r="S77">
        <f t="shared" si="29"/>
        <v>-351123696957.69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-41.003610259261031</v>
      </c>
      <c r="AC77">
        <f t="shared" si="30"/>
        <v>-36.610366721959622</v>
      </c>
      <c r="AE77">
        <f t="shared" si="31"/>
        <v>0</v>
      </c>
      <c r="AF77">
        <f t="shared" si="32"/>
        <v>0</v>
      </c>
      <c r="AG77">
        <f t="shared" si="32"/>
        <v>-5.2133147148953501E-9</v>
      </c>
      <c r="AH77">
        <f t="shared" si="33"/>
        <v>-2.4205555269428351E-4</v>
      </c>
      <c r="AI77">
        <f t="shared" si="34"/>
        <v>-2.4206076600899842E-4</v>
      </c>
      <c r="AJ77">
        <f t="shared" si="35"/>
        <v>-4.3932435373014087</v>
      </c>
      <c r="AK77">
        <f t="shared" si="49"/>
        <v>-2.8702527181482722</v>
      </c>
      <c r="AL77">
        <f t="shared" si="26"/>
        <v>-7.2637383162156901</v>
      </c>
      <c r="AN77">
        <f t="shared" si="36"/>
        <v>0</v>
      </c>
      <c r="AO77">
        <f t="shared" si="36"/>
        <v>0</v>
      </c>
      <c r="AP77">
        <f t="shared" si="36"/>
        <v>-3.0400071652090186E-12</v>
      </c>
      <c r="AQ77">
        <f t="shared" si="36"/>
        <v>-1.4114832017848401E-7</v>
      </c>
      <c r="AR77">
        <f t="shared" si="36"/>
        <v>-1.4115136018564924E-7</v>
      </c>
      <c r="AS77">
        <f t="shared" si="36"/>
        <v>-2.5618042574229263E-3</v>
      </c>
      <c r="AT77">
        <f t="shared" si="36"/>
        <v>-1.6737122744960857E-3</v>
      </c>
      <c r="AU77">
        <f t="shared" si="23"/>
        <v>-4.2356576832791974E-3</v>
      </c>
      <c r="AW77">
        <v>74</v>
      </c>
      <c r="AX77">
        <f>IF(Z77&gt;0, (R77*SUMPRODUCT(K77:$K$98, X77:$X$98)-K77*$AZ$3)/Z77, 0)</f>
        <v>-351123696957.69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0.70765376499999999</v>
      </c>
      <c r="Q78" s="4">
        <f t="shared" si="48"/>
        <v>50</v>
      </c>
      <c r="R78">
        <f t="shared" si="28"/>
        <v>1000000</v>
      </c>
      <c r="S78">
        <f t="shared" si="29"/>
        <v>-1110350566604.6013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-36.610366721959622</v>
      </c>
      <c r="AC78">
        <f t="shared" si="30"/>
        <v>-32.687827550836829</v>
      </c>
      <c r="AE78">
        <f t="shared" si="31"/>
        <v>0</v>
      </c>
      <c r="AF78">
        <f t="shared" si="32"/>
        <v>0</v>
      </c>
      <c r="AG78">
        <f t="shared" si="32"/>
        <v>-1.4719597816208009E-9</v>
      </c>
      <c r="AH78">
        <f t="shared" si="33"/>
        <v>-7.3784435722511915E-5</v>
      </c>
      <c r="AI78">
        <f t="shared" si="34"/>
        <v>-7.378590768229353E-5</v>
      </c>
      <c r="AJ78">
        <f t="shared" si="35"/>
        <v>-3.9225391711227928</v>
      </c>
      <c r="AK78">
        <f t="shared" si="49"/>
        <v>-2.5627256705371737</v>
      </c>
      <c r="AL78">
        <f t="shared" si="26"/>
        <v>-6.485338627567649</v>
      </c>
      <c r="AN78">
        <f t="shared" si="36"/>
        <v>0</v>
      </c>
      <c r="AO78">
        <f t="shared" si="36"/>
        <v>0</v>
      </c>
      <c r="AP78">
        <f t="shared" si="36"/>
        <v>-7.6637015845516929E-13</v>
      </c>
      <c r="AQ78">
        <f t="shared" si="36"/>
        <v>-3.8415580644413193E-8</v>
      </c>
      <c r="AR78">
        <f t="shared" si="36"/>
        <v>-3.8416347014571646E-8</v>
      </c>
      <c r="AS78">
        <f t="shared" si="36"/>
        <v>-2.0422548249313544E-3</v>
      </c>
      <c r="AT78">
        <f t="shared" si="36"/>
        <v>-1.3342731932825722E-3</v>
      </c>
      <c r="AU78">
        <f t="shared" si="23"/>
        <v>-3.3765664345609412E-3</v>
      </c>
      <c r="AW78">
        <v>75</v>
      </c>
      <c r="AX78">
        <f>IF(Z78&gt;0, (R78*SUMPRODUCT(K78:$K$98, X78:$X$98)-K78*$AZ$3)/Z78, 0)</f>
        <v>-1110350566604.6013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0.72329488099999995</v>
      </c>
      <c r="Q79" s="4">
        <f t="shared" si="48"/>
        <v>50</v>
      </c>
      <c r="R79">
        <f t="shared" si="28"/>
        <v>1000000</v>
      </c>
      <c r="S79">
        <f t="shared" si="29"/>
        <v>-3717155633545.0615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-32.687827550836829</v>
      </c>
      <c r="AC79">
        <f t="shared" si="30"/>
        <v>-29.185560346153192</v>
      </c>
      <c r="AE79">
        <f t="shared" si="31"/>
        <v>0</v>
      </c>
      <c r="AF79">
        <f t="shared" si="32"/>
        <v>0</v>
      </c>
      <c r="AG79">
        <f t="shared" si="32"/>
        <v>-3.9257920872038985E-10</v>
      </c>
      <c r="AH79">
        <f t="shared" si="33"/>
        <v>-2.1293219501684062E-5</v>
      </c>
      <c r="AI79">
        <f t="shared" si="34"/>
        <v>-2.1293612080892783E-5</v>
      </c>
      <c r="AJ79">
        <f t="shared" si="35"/>
        <v>-3.5022672046836369</v>
      </c>
      <c r="AK79">
        <f t="shared" si="49"/>
        <v>-2.2881479285585784</v>
      </c>
      <c r="AL79">
        <f t="shared" si="26"/>
        <v>-5.7904364268542956</v>
      </c>
      <c r="AN79">
        <f t="shared" si="36"/>
        <v>0</v>
      </c>
      <c r="AO79">
        <f t="shared" si="36"/>
        <v>0</v>
      </c>
      <c r="AP79">
        <f t="shared" si="36"/>
        <v>-1.8249539670431683E-13</v>
      </c>
      <c r="AQ79">
        <f t="shared" si="36"/>
        <v>-9.8984216528889779E-9</v>
      </c>
      <c r="AR79">
        <f t="shared" si="36"/>
        <v>-9.8986041482856816E-9</v>
      </c>
      <c r="AS79">
        <f t="shared" si="36"/>
        <v>-1.6280730835607875E-3</v>
      </c>
      <c r="AT79">
        <f t="shared" si="36"/>
        <v>-1.0636744245869443E-3</v>
      </c>
      <c r="AU79">
        <f t="shared" si="23"/>
        <v>-2.6917574067518795E-3</v>
      </c>
      <c r="AW79">
        <v>76</v>
      </c>
      <c r="AX79">
        <f>IF(Z79&gt;0, (R79*SUMPRODUCT(K79:$K$98, X79:$X$98)-K79*$AZ$3)/Z79, 0)</f>
        <v>-3717155633545.0615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0.74145409100000004</v>
      </c>
      <c r="Q80" s="4">
        <f t="shared" si="48"/>
        <v>50</v>
      </c>
      <c r="R80">
        <f t="shared" si="28"/>
        <v>1000000</v>
      </c>
      <c r="S80">
        <f t="shared" si="29"/>
        <v>-13353223044220.676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-29.185560346153192</v>
      </c>
      <c r="AC80">
        <f t="shared" si="30"/>
        <v>-26.058536031855891</v>
      </c>
      <c r="AE80">
        <f t="shared" si="31"/>
        <v>0</v>
      </c>
      <c r="AF80">
        <f t="shared" si="32"/>
        <v>0</v>
      </c>
      <c r="AG80">
        <f t="shared" si="32"/>
        <v>-9.7573956285910017E-11</v>
      </c>
      <c r="AH80">
        <f t="shared" si="33"/>
        <v>-5.8215892069455186E-6</v>
      </c>
      <c r="AI80">
        <f t="shared" si="34"/>
        <v>-5.8216867809018042E-6</v>
      </c>
      <c r="AJ80">
        <f t="shared" si="35"/>
        <v>-3.1270243142973015</v>
      </c>
      <c r="AK80">
        <f t="shared" si="49"/>
        <v>-2.0429892242307237</v>
      </c>
      <c r="AL80">
        <f t="shared" si="26"/>
        <v>-5.1700193602148063</v>
      </c>
      <c r="AN80">
        <f t="shared" si="36"/>
        <v>0</v>
      </c>
      <c r="AO80">
        <f t="shared" si="36"/>
        <v>0</v>
      </c>
      <c r="AP80">
        <f t="shared" si="36"/>
        <v>-4.0498646662669662E-14</v>
      </c>
      <c r="AQ80">
        <f t="shared" si="36"/>
        <v>-2.4162849727693501E-9</v>
      </c>
      <c r="AR80">
        <f t="shared" si="36"/>
        <v>-2.4163254714160128E-9</v>
      </c>
      <c r="AS80">
        <f t="shared" si="36"/>
        <v>-1.2978899045481315E-3</v>
      </c>
      <c r="AT80">
        <f t="shared" si="36"/>
        <v>-8.4795473994436516E-4</v>
      </c>
      <c r="AU80">
        <f t="shared" si="23"/>
        <v>-2.1458470608179681E-3</v>
      </c>
      <c r="AW80">
        <v>77</v>
      </c>
      <c r="AX80">
        <f>IF(Z80&gt;0, (R80*SUMPRODUCT(K80:$K$98, X80:$X$98)-K80*$AZ$3)/Z80, 0)</f>
        <v>-13353223044220.676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0.75951466000000001</v>
      </c>
      <c r="Q81" s="4">
        <f t="shared" si="48"/>
        <v>50</v>
      </c>
      <c r="R81">
        <f t="shared" si="28"/>
        <v>1000000</v>
      </c>
      <c r="S81">
        <f t="shared" si="29"/>
        <v>-51727891137304.203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-26.058536031855891</v>
      </c>
      <c r="AC81">
        <f t="shared" si="30"/>
        <v>-23.266550030525991</v>
      </c>
      <c r="AE81">
        <f t="shared" si="31"/>
        <v>0</v>
      </c>
      <c r="AF81">
        <f t="shared" si="32"/>
        <v>0</v>
      </c>
      <c r="AG81">
        <f t="shared" si="32"/>
        <v>-2.2489366489703108E-11</v>
      </c>
      <c r="AH81">
        <f t="shared" si="33"/>
        <v>-1.4821770046669563E-6</v>
      </c>
      <c r="AI81">
        <f t="shared" si="34"/>
        <v>-1.482199494033446E-6</v>
      </c>
      <c r="AJ81">
        <f t="shared" si="35"/>
        <v>-2.7919860013298994</v>
      </c>
      <c r="AK81">
        <f t="shared" si="49"/>
        <v>-1.8240975222299125</v>
      </c>
      <c r="AL81">
        <f t="shared" si="26"/>
        <v>-4.6160850057593059</v>
      </c>
      <c r="AN81">
        <f t="shared" si="36"/>
        <v>0</v>
      </c>
      <c r="AO81">
        <f t="shared" si="36"/>
        <v>0</v>
      </c>
      <c r="AP81">
        <f t="shared" si="36"/>
        <v>-8.3342360228440016E-15</v>
      </c>
      <c r="AQ81">
        <f t="shared" si="36"/>
        <v>-5.4927349732960144E-10</v>
      </c>
      <c r="AR81">
        <f t="shared" si="36"/>
        <v>-5.4928183156562436E-10</v>
      </c>
      <c r="AS81">
        <f t="shared" si="36"/>
        <v>-1.0346698880207993E-3</v>
      </c>
      <c r="AT81">
        <f t="shared" si="36"/>
        <v>-6.7598432734463916E-4</v>
      </c>
      <c r="AU81">
        <f t="shared" si="23"/>
        <v>-1.71065476464727E-3</v>
      </c>
      <c r="AW81">
        <v>78</v>
      </c>
      <c r="AX81">
        <f>IF(Z81&gt;0, (R81*SUMPRODUCT(K81:$K$98, X81:$X$98)-K81*$AZ$3)/Z81, 0)</f>
        <v>-51727891137304.203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0.77745419500000001</v>
      </c>
      <c r="Q82" s="4">
        <f t="shared" si="48"/>
        <v>50</v>
      </c>
      <c r="R82">
        <f t="shared" si="28"/>
        <v>1000000</v>
      </c>
      <c r="S82">
        <f t="shared" si="29"/>
        <v>-217297241354328.56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-23.266550030525991</v>
      </c>
      <c r="AC82">
        <f t="shared" si="30"/>
        <v>-20.773705384873313</v>
      </c>
      <c r="AE82">
        <f t="shared" si="31"/>
        <v>0</v>
      </c>
      <c r="AF82">
        <f t="shared" si="32"/>
        <v>0</v>
      </c>
      <c r="AG82">
        <f t="shared" si="32"/>
        <v>-4.7800205044939704E-12</v>
      </c>
      <c r="AH82">
        <f t="shared" si="33"/>
        <v>-3.4968904640624212E-7</v>
      </c>
      <c r="AI82">
        <f t="shared" si="34"/>
        <v>-3.4969382642674659E-7</v>
      </c>
      <c r="AJ82">
        <f t="shared" si="35"/>
        <v>-2.4928446456526778</v>
      </c>
      <c r="AK82">
        <f t="shared" si="49"/>
        <v>-1.6286585021368196</v>
      </c>
      <c r="AL82">
        <f t="shared" si="26"/>
        <v>-4.1215034974833236</v>
      </c>
      <c r="AN82">
        <f t="shared" si="36"/>
        <v>0</v>
      </c>
      <c r="AO82">
        <f t="shared" si="36"/>
        <v>0</v>
      </c>
      <c r="AP82">
        <f t="shared" si="36"/>
        <v>-1.5816133076208717E-15</v>
      </c>
      <c r="AQ82">
        <f t="shared" si="36"/>
        <v>-1.1570512068000329E-10</v>
      </c>
      <c r="AR82">
        <f t="shared" si="36"/>
        <v>-1.1570670229331091E-10</v>
      </c>
      <c r="AS82">
        <f t="shared" si="36"/>
        <v>-8.2483250054867733E-4</v>
      </c>
      <c r="AT82">
        <f t="shared" si="36"/>
        <v>-5.3889056712784218E-4</v>
      </c>
      <c r="AU82">
        <f t="shared" si="23"/>
        <v>-1.3637231833832216E-3</v>
      </c>
      <c r="AW82">
        <v>79</v>
      </c>
      <c r="AX82">
        <f>IF(Z82&gt;0, (R82*SUMPRODUCT(K82:$K$98, X82:$X$98)-K82*$AZ$3)/Z82, 0)</f>
        <v>-217297241354328.56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0.79525030600000002</v>
      </c>
      <c r="Q83" s="4">
        <f t="shared" si="48"/>
        <v>50</v>
      </c>
      <c r="R83">
        <f t="shared" si="28"/>
        <v>1000000</v>
      </c>
      <c r="S83">
        <f t="shared" si="29"/>
        <v>-996229519453904.38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-20.773705384873313</v>
      </c>
      <c r="AC83">
        <f t="shared" si="30"/>
        <v>-18.547951236594425</v>
      </c>
      <c r="AE83">
        <f t="shared" si="31"/>
        <v>0</v>
      </c>
      <c r="AF83">
        <f t="shared" si="32"/>
        <v>0</v>
      </c>
      <c r="AG83">
        <f t="shared" si="32"/>
        <v>-9.3090753056392649E-13</v>
      </c>
      <c r="AH83">
        <f t="shared" si="33"/>
        <v>-7.6026255377702083E-8</v>
      </c>
      <c r="AI83">
        <f t="shared" si="34"/>
        <v>-7.602718628523265E-8</v>
      </c>
      <c r="AJ83">
        <f t="shared" si="35"/>
        <v>-2.2257541482788881</v>
      </c>
      <c r="AK83">
        <f t="shared" si="49"/>
        <v>-1.4541593769411321</v>
      </c>
      <c r="AL83">
        <f t="shared" si="26"/>
        <v>-3.6799136012472067</v>
      </c>
      <c r="AN83">
        <f t="shared" si="36"/>
        <v>0</v>
      </c>
      <c r="AO83">
        <f t="shared" si="36"/>
        <v>0</v>
      </c>
      <c r="AP83">
        <f t="shared" si="36"/>
        <v>-2.7501670329061842E-16</v>
      </c>
      <c r="AQ83">
        <f t="shared" si="36"/>
        <v>-2.2460329765342324E-11</v>
      </c>
      <c r="AR83">
        <f t="shared" si="36"/>
        <v>-2.2460604782045614E-11</v>
      </c>
      <c r="AS83">
        <f t="shared" si="36"/>
        <v>-6.575514195532046E-4</v>
      </c>
      <c r="AT83">
        <f t="shared" si="36"/>
        <v>-4.2960026079413806E-4</v>
      </c>
      <c r="AU83">
        <f t="shared" si="23"/>
        <v>-1.0871517028079474E-3</v>
      </c>
      <c r="AW83">
        <v>80</v>
      </c>
      <c r="AX83">
        <f>IF(Z83&gt;0, (R83*SUMPRODUCT(K83:$K$98, X83:$X$98)-K83*$AZ$3)/Z83, 0)</f>
        <v>-996229519453904.38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0.81288120699999999</v>
      </c>
      <c r="Q84" s="4">
        <f t="shared" si="48"/>
        <v>50</v>
      </c>
      <c r="R84">
        <f t="shared" si="28"/>
        <v>1000000</v>
      </c>
      <c r="S84">
        <f t="shared" si="29"/>
        <v>-5022000360913745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-18.547951236594425</v>
      </c>
      <c r="AC84">
        <f t="shared" si="30"/>
        <v>-16.560670746978854</v>
      </c>
      <c r="AE84">
        <f t="shared" si="31"/>
        <v>0</v>
      </c>
      <c r="AF84">
        <f t="shared" si="32"/>
        <v>0</v>
      </c>
      <c r="AG84">
        <f t="shared" si="32"/>
        <v>-1.6488121820809335E-13</v>
      </c>
      <c r="AH84">
        <f t="shared" si="33"/>
        <v>-1.5134344741003876E-8</v>
      </c>
      <c r="AI84">
        <f t="shared" si="34"/>
        <v>-1.5134509622222083E-8</v>
      </c>
      <c r="AJ84">
        <f t="shared" si="35"/>
        <v>-1.9872804896155714</v>
      </c>
      <c r="AK84">
        <f t="shared" si="49"/>
        <v>-1.2983565865616098</v>
      </c>
      <c r="AL84">
        <f t="shared" si="26"/>
        <v>-3.285637091311691</v>
      </c>
      <c r="AN84">
        <f t="shared" si="36"/>
        <v>0</v>
      </c>
      <c r="AO84">
        <f t="shared" si="36"/>
        <v>0</v>
      </c>
      <c r="AP84">
        <f t="shared" si="36"/>
        <v>-4.3491630840779898E-17</v>
      </c>
      <c r="AQ84">
        <f t="shared" si="36"/>
        <v>-3.9920698163578341E-12</v>
      </c>
      <c r="AR84">
        <f t="shared" si="36"/>
        <v>-3.9921133079886752E-12</v>
      </c>
      <c r="AS84">
        <f t="shared" si="36"/>
        <v>-5.2419596586412325E-4</v>
      </c>
      <c r="AT84">
        <f t="shared" si="36"/>
        <v>-3.4247469770126222E-4</v>
      </c>
      <c r="AU84">
        <f t="shared" si="23"/>
        <v>-8.666706675574988E-4</v>
      </c>
      <c r="AW84">
        <v>81</v>
      </c>
      <c r="AX84">
        <f>IF(Z84&gt;0, (R84*SUMPRODUCT(K84:$K$98, X84:$X$98)-K84*$AZ$3)/Z84, 0)</f>
        <v>-5022000360913745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0.83042254299999996</v>
      </c>
      <c r="Q85" s="4">
        <f t="shared" si="48"/>
        <v>50</v>
      </c>
      <c r="R85">
        <f t="shared" si="28"/>
        <v>1000000</v>
      </c>
      <c r="S85">
        <f t="shared" si="29"/>
        <v>-2.8098761428903092E+16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-16.560670746978854</v>
      </c>
      <c r="AC85">
        <f t="shared" si="30"/>
        <v>-14.786313166948885</v>
      </c>
      <c r="AE85">
        <f t="shared" si="31"/>
        <v>0</v>
      </c>
      <c r="AF85">
        <f t="shared" si="32"/>
        <v>0</v>
      </c>
      <c r="AG85">
        <f t="shared" si="32"/>
        <v>-2.6311325508709632E-14</v>
      </c>
      <c r="AH85">
        <f t="shared" si="33"/>
        <v>-2.7384216103460556E-9</v>
      </c>
      <c r="AI85">
        <f t="shared" si="34"/>
        <v>-2.7384479216715645E-9</v>
      </c>
      <c r="AJ85">
        <f t="shared" si="35"/>
        <v>-1.7743575800299691</v>
      </c>
      <c r="AK85">
        <f t="shared" si="49"/>
        <v>-1.1592469522885198</v>
      </c>
      <c r="AL85">
        <f t="shared" si="26"/>
        <v>-2.9336045350569369</v>
      </c>
      <c r="AN85">
        <f t="shared" si="36"/>
        <v>0</v>
      </c>
      <c r="AO85">
        <f t="shared" si="36"/>
        <v>0</v>
      </c>
      <c r="AP85">
        <f t="shared" si="36"/>
        <v>-6.1966820092450237E-18</v>
      </c>
      <c r="AQ85">
        <f t="shared" si="36"/>
        <v>-6.4493626217888695E-13</v>
      </c>
      <c r="AR85">
        <f t="shared" si="36"/>
        <v>-6.4494245886089623E-13</v>
      </c>
      <c r="AS85">
        <f t="shared" si="36"/>
        <v>-4.1788581462760653E-4</v>
      </c>
      <c r="AT85">
        <f t="shared" si="36"/>
        <v>-2.7301873222390497E-4</v>
      </c>
      <c r="AU85">
        <f t="shared" si="23"/>
        <v>-6.9090454749645399E-4</v>
      </c>
      <c r="AW85">
        <v>82</v>
      </c>
      <c r="AX85">
        <f>IF(Z85&gt;0, (R85*SUMPRODUCT(K85:$K$98, X85:$X$98)-K85*$AZ$3)/Z85, 0)</f>
        <v>-2.8098761428903092E+16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0.84796327400000004</v>
      </c>
      <c r="Q86" s="4">
        <f t="shared" si="48"/>
        <v>50</v>
      </c>
      <c r="R86">
        <f t="shared" si="28"/>
        <v>1000000</v>
      </c>
      <c r="S86">
        <f t="shared" si="29"/>
        <v>-1.7663163995511971E+17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-14.786313166948885</v>
      </c>
      <c r="AC86">
        <f t="shared" si="30"/>
        <v>-13.202065327633498</v>
      </c>
      <c r="AE86">
        <f t="shared" si="31"/>
        <v>0</v>
      </c>
      <c r="AF86">
        <f t="shared" si="32"/>
        <v>0</v>
      </c>
      <c r="AG86">
        <f t="shared" si="32"/>
        <v>-3.7371745319773989E-15</v>
      </c>
      <c r="AH86">
        <f t="shared" si="33"/>
        <v>-4.4622075443290274E-10</v>
      </c>
      <c r="AI86">
        <f t="shared" si="34"/>
        <v>-4.4622449160743473E-10</v>
      </c>
      <c r="AJ86">
        <f t="shared" si="35"/>
        <v>-1.5842478393153865</v>
      </c>
      <c r="AK86">
        <f t="shared" si="49"/>
        <v>-1.035041921686422</v>
      </c>
      <c r="AL86">
        <f t="shared" si="26"/>
        <v>-2.6192897614480328</v>
      </c>
      <c r="AN86">
        <f t="shared" si="36"/>
        <v>0</v>
      </c>
      <c r="AO86">
        <f t="shared" si="36"/>
        <v>0</v>
      </c>
      <c r="AP86">
        <f t="shared" si="36"/>
        <v>-7.8585395058595041E-19</v>
      </c>
      <c r="AQ86">
        <f t="shared" si="36"/>
        <v>-9.3831406508862668E-14</v>
      </c>
      <c r="AR86">
        <f t="shared" si="36"/>
        <v>-9.3832192362813248E-14</v>
      </c>
      <c r="AS86">
        <f t="shared" si="36"/>
        <v>-3.3313601293716131E-4</v>
      </c>
      <c r="AT86">
        <f t="shared" si="36"/>
        <v>-2.1764886178568974E-4</v>
      </c>
      <c r="AU86">
        <f t="shared" si="23"/>
        <v>-5.507848748166832E-4</v>
      </c>
      <c r="AW86">
        <v>83</v>
      </c>
      <c r="AX86">
        <f>IF(Z86&gt;0, (R86*SUMPRODUCT(K86:$K$98, X86:$X$98)-K86*$AZ$3)/Z86, 0)</f>
        <v>-1.7663163995511971E+17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0.86550461000000001</v>
      </c>
      <c r="Q87" s="4">
        <f t="shared" si="48"/>
        <v>50</v>
      </c>
      <c r="R87">
        <f t="shared" si="28"/>
        <v>1000000</v>
      </c>
      <c r="S87">
        <f t="shared" si="29"/>
        <v>-1.2667683629771412E+18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-13.202065327633498</v>
      </c>
      <c r="AC87">
        <f t="shared" si="30"/>
        <v>-11.787558328244273</v>
      </c>
      <c r="AE87">
        <f t="shared" si="31"/>
        <v>0</v>
      </c>
      <c r="AF87">
        <f t="shared" si="32"/>
        <v>0</v>
      </c>
      <c r="AG87">
        <f t="shared" si="32"/>
        <v>-4.6526100085659389E-16</v>
      </c>
      <c r="AH87">
        <f t="shared" si="33"/>
        <v>-6.4690835716020614E-11</v>
      </c>
      <c r="AI87">
        <f t="shared" si="34"/>
        <v>-6.4691300977021472E-11</v>
      </c>
      <c r="AJ87">
        <f t="shared" si="35"/>
        <v>-1.414506999389225</v>
      </c>
      <c r="AK87">
        <f t="shared" si="49"/>
        <v>-0.92414457293434493</v>
      </c>
      <c r="AL87">
        <f t="shared" si="26"/>
        <v>-2.3386515723882613</v>
      </c>
      <c r="AN87">
        <f t="shared" si="36"/>
        <v>0</v>
      </c>
      <c r="AO87">
        <f t="shared" si="36"/>
        <v>0</v>
      </c>
      <c r="AP87">
        <f t="shared" si="36"/>
        <v>-8.7352851840391652E-20</v>
      </c>
      <c r="AQ87">
        <f t="shared" si="36"/>
        <v>-1.2145718161050932E-14</v>
      </c>
      <c r="AR87">
        <f t="shared" si="36"/>
        <v>-1.2145805513902773E-14</v>
      </c>
      <c r="AS87">
        <f t="shared" si="36"/>
        <v>-2.6557398990535394E-4</v>
      </c>
      <c r="AT87">
        <f t="shared" si="36"/>
        <v>-1.7350834007150755E-4</v>
      </c>
      <c r="AU87">
        <f t="shared" si="23"/>
        <v>-4.3908232998900729E-4</v>
      </c>
      <c r="AW87">
        <v>84</v>
      </c>
      <c r="AX87">
        <f>IF(Z87&gt;0, (R87*SUMPRODUCT(K87:$K$98, X87:$X$98)-K87*$AZ$3)/Z87, 0)</f>
        <v>-1.2667683629771412E+18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0.88304594599999997</v>
      </c>
      <c r="Q88" s="4">
        <f t="shared" si="48"/>
        <v>50</v>
      </c>
      <c r="R88">
        <f t="shared" si="28"/>
        <v>1000000</v>
      </c>
      <c r="S88">
        <f t="shared" si="29"/>
        <v>-1.0575037961904568E+19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-11.787558328244273</v>
      </c>
      <c r="AC88">
        <f t="shared" si="30"/>
        <v>-10.524605650218113</v>
      </c>
      <c r="AE88">
        <f t="shared" si="31"/>
        <v>0</v>
      </c>
      <c r="AF88">
        <f t="shared" si="32"/>
        <v>0</v>
      </c>
      <c r="AG88">
        <f t="shared" si="32"/>
        <v>-4.9761550209710208E-17</v>
      </c>
      <c r="AH88">
        <f t="shared" si="33"/>
        <v>-8.2169368127663543E-12</v>
      </c>
      <c r="AI88">
        <f t="shared" si="34"/>
        <v>-8.2169865743165644E-12</v>
      </c>
      <c r="AJ88">
        <f t="shared" si="35"/>
        <v>-1.26295267802616</v>
      </c>
      <c r="AK88">
        <f t="shared" si="49"/>
        <v>-0.82512908297709919</v>
      </c>
      <c r="AL88">
        <f t="shared" si="26"/>
        <v>-2.0880817610114759</v>
      </c>
      <c r="AN88">
        <f t="shared" si="36"/>
        <v>0</v>
      </c>
      <c r="AO88">
        <f t="shared" si="36"/>
        <v>0</v>
      </c>
      <c r="AP88">
        <f t="shared" si="36"/>
        <v>-8.3417336007064754E-21</v>
      </c>
      <c r="AQ88">
        <f t="shared" si="36"/>
        <v>-1.3774389587356516E-15</v>
      </c>
      <c r="AR88">
        <f t="shared" si="36"/>
        <v>-1.3774473004692522E-15</v>
      </c>
      <c r="AS88">
        <f t="shared" si="36"/>
        <v>-2.1171395878935578E-4</v>
      </c>
      <c r="AT88">
        <f t="shared" si="36"/>
        <v>-1.3831978640904712E-4</v>
      </c>
      <c r="AU88">
        <f t="shared" si="23"/>
        <v>-3.5003374519978028E-4</v>
      </c>
      <c r="AW88">
        <v>85</v>
      </c>
      <c r="AX88">
        <f>IF(Z88&gt;0, (R88*SUMPRODUCT(K88:$K$98, X88:$X$98)-K88*$AZ$3)/Z88, 0)</f>
        <v>-1.0575037961904568E+19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8"/>
        <v>1000000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-10.524605650218113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-9.9523100419420411E-13</v>
      </c>
      <c r="AI89">
        <f t="shared" si="34"/>
        <v>-9.9523100419420411E-13</v>
      </c>
      <c r="AJ89">
        <f t="shared" si="35"/>
        <v>-10.524605650218113</v>
      </c>
      <c r="AK89">
        <f t="shared" si="49"/>
        <v>-0.73672239551526797</v>
      </c>
      <c r="AL89">
        <f t="shared" si="26"/>
        <v>-11.261328045734377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-1.4895952858404417E-16</v>
      </c>
      <c r="AR89">
        <f t="shared" si="36"/>
        <v>-1.4895952858404417E-16</v>
      </c>
      <c r="AS89">
        <f t="shared" si="36"/>
        <v>-1.5752526695636758E-3</v>
      </c>
      <c r="AT89">
        <f t="shared" si="36"/>
        <v>-1.1026768686945731E-4</v>
      </c>
      <c r="AU89">
        <f t="shared" si="23"/>
        <v>-1.6855203564332822E-3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 t="shared" ref="AN91:AU91" si="50">SUM(AN3:AN89)</f>
        <v>148749.39421457585</v>
      </c>
      <c r="AO91" s="8">
        <f t="shared" si="50"/>
        <v>-14874.939421457586</v>
      </c>
      <c r="AP91" s="8">
        <f t="shared" si="50"/>
        <v>-3005.9133704704464</v>
      </c>
      <c r="AQ91" s="8">
        <f t="shared" si="50"/>
        <v>-62783.195624513144</v>
      </c>
      <c r="AR91" s="8">
        <f t="shared" si="50"/>
        <v>68085.345798134658</v>
      </c>
      <c r="AS91" s="8">
        <f t="shared" si="50"/>
        <v>-13408.262047960774</v>
      </c>
      <c r="AT91" s="8">
        <f t="shared" si="50"/>
        <v>4502.0102179904134</v>
      </c>
      <c r="AU91" s="8">
        <f t="shared" si="50"/>
        <v>59179.093968164336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94C09-A3DF-4D5C-811E-4940D3FA2BCF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'S.45.04.E'!C3*(1+C12)</f>
        <v>341856.86378624372</v>
      </c>
      <c r="K3">
        <v>1</v>
      </c>
      <c r="L3" s="2">
        <v>0</v>
      </c>
      <c r="O3">
        <f>$C$3</f>
        <v>341856.86378624372</v>
      </c>
      <c r="P3">
        <f>O3*C5</f>
        <v>34185.68637862437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341856.86378624372</v>
      </c>
      <c r="AF3">
        <f t="shared" ref="AF3:AG34" si="4">-$Z3*P3</f>
        <v>-34185.68637862437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305151.26920361939</v>
      </c>
      <c r="AJ3">
        <f t="shared" ref="AJ3:AJ66" si="7">AB3-AC3</f>
        <v>0</v>
      </c>
      <c r="AL3">
        <f t="shared" ref="AL3:AL34" si="8">SUM(AI3:AK3)</f>
        <v>305151.26920361939</v>
      </c>
      <c r="AN3">
        <f t="shared" ref="AN3:AU34" si="9">AE3*$K3</f>
        <v>341856.86378624372</v>
      </c>
      <c r="AO3">
        <f t="shared" si="9"/>
        <v>-34185.68637862437</v>
      </c>
      <c r="AP3">
        <f t="shared" si="9"/>
        <v>-2519.9082039999998</v>
      </c>
      <c r="AQ3">
        <f t="shared" si="9"/>
        <v>0</v>
      </c>
      <c r="AR3">
        <f t="shared" si="9"/>
        <v>305151.26920361939</v>
      </c>
      <c r="AS3">
        <f t="shared" si="9"/>
        <v>0</v>
      </c>
      <c r="AT3">
        <f t="shared" si="9"/>
        <v>0</v>
      </c>
      <c r="AU3">
        <f t="shared" si="9"/>
        <v>305151.26920361939</v>
      </c>
      <c r="AW3">
        <v>0</v>
      </c>
      <c r="AX3">
        <f>IF(Z3&gt;0, (R3*SUMPRODUCT(K3:$K$98, X3:$X$98)-K3*$AZ$3)/Z3, 0)</f>
        <v>0</v>
      </c>
      <c r="AZ3">
        <f>C6*ABS(SUMPRODUCT(X4:X79, K4:K79))/1</f>
        <v>139975.307036037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2.5943469999999999E-3</v>
      </c>
      <c r="R4">
        <f t="shared" si="0"/>
        <v>1000000</v>
      </c>
      <c r="S4">
        <f t="shared" si="1"/>
        <v>9508.9034769896862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9389.1450470109703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-2594.3469999999998</v>
      </c>
      <c r="AI4">
        <f t="shared" si="6"/>
        <v>-2594.3469999999998</v>
      </c>
      <c r="AJ4">
        <f t="shared" si="7"/>
        <v>-9389.1450470109703</v>
      </c>
      <c r="AK4">
        <f>G4*SUM(AB4, AE4:AF4)</f>
        <v>0</v>
      </c>
      <c r="AL4">
        <f t="shared" si="8"/>
        <v>-11983.49204701097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-2420.3255900737008</v>
      </c>
      <c r="AR4">
        <f t="shared" si="9"/>
        <v>-2420.3255900737008</v>
      </c>
      <c r="AS4">
        <f t="shared" si="9"/>
        <v>-8759.3479307873586</v>
      </c>
      <c r="AT4">
        <f t="shared" si="9"/>
        <v>0</v>
      </c>
      <c r="AU4">
        <f t="shared" si="9"/>
        <v>-11179.673520861059</v>
      </c>
      <c r="AW4">
        <v>1</v>
      </c>
      <c r="AX4">
        <f>IF(Z4&gt;0, (R4*SUMPRODUCT(K4:$K$98, X4:$X$98)-K4*$AZ$3)/Z4, 0)</f>
        <v>9508.9034769896862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2.6922130000000002E-3</v>
      </c>
      <c r="Q5" s="4">
        <f t="shared" ref="Q5:Q68" si="21">$C$8</f>
        <v>50</v>
      </c>
      <c r="R5">
        <f t="shared" si="0"/>
        <v>1000000</v>
      </c>
      <c r="S5">
        <f t="shared" si="1"/>
        <v>18321.328837341927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9389.1450470109703</v>
      </c>
      <c r="AC5">
        <f t="shared" si="2"/>
        <v>17860.974123299646</v>
      </c>
      <c r="AE5">
        <f t="shared" si="3"/>
        <v>0</v>
      </c>
      <c r="AF5">
        <f t="shared" si="4"/>
        <v>0</v>
      </c>
      <c r="AG5">
        <f t="shared" si="4"/>
        <v>-48.743664506735996</v>
      </c>
      <c r="AH5">
        <f t="shared" si="5"/>
        <v>-2658.3063352800887</v>
      </c>
      <c r="AI5">
        <f t="shared" si="6"/>
        <v>-2707.0499997868246</v>
      </c>
      <c r="AJ5">
        <f t="shared" si="7"/>
        <v>-8471.8290762886754</v>
      </c>
      <c r="AK5">
        <f>G5*SUM(AB5, AE5:AF5)</f>
        <v>384.95494692744978</v>
      </c>
      <c r="AL5">
        <f t="shared" si="8"/>
        <v>-10793.92412914805</v>
      </c>
      <c r="AN5">
        <f t="shared" si="9"/>
        <v>0</v>
      </c>
      <c r="AO5">
        <f t="shared" si="9"/>
        <v>0</v>
      </c>
      <c r="AP5">
        <f t="shared" si="9"/>
        <v>-41.681098330440932</v>
      </c>
      <c r="AQ5">
        <f t="shared" si="9"/>
        <v>-2273.1390607271965</v>
      </c>
      <c r="AR5">
        <f t="shared" si="9"/>
        <v>-2314.8201590576373</v>
      </c>
      <c r="AS5">
        <f t="shared" si="9"/>
        <v>-7244.3289674841553</v>
      </c>
      <c r="AT5">
        <f t="shared" si="9"/>
        <v>329.17806156029491</v>
      </c>
      <c r="AU5">
        <f t="shared" si="9"/>
        <v>-9229.971064981497</v>
      </c>
      <c r="AW5">
        <v>2</v>
      </c>
      <c r="AX5">
        <f>IF(Z5&gt;0, (R5*SUMPRODUCT(K5:$K$98, X5:$X$98)-K5*$AZ$3)/Z5, 0)</f>
        <v>18321.328837341927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2.807183E-3</v>
      </c>
      <c r="Q6" s="4">
        <f t="shared" si="21"/>
        <v>50</v>
      </c>
      <c r="R6">
        <f t="shared" si="0"/>
        <v>1000000</v>
      </c>
      <c r="S6">
        <f t="shared" si="1"/>
        <v>28370.562835616463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17860.974123299646</v>
      </c>
      <c r="AC6">
        <f t="shared" si="2"/>
        <v>27303.48665888187</v>
      </c>
      <c r="AE6">
        <f t="shared" si="3"/>
        <v>0</v>
      </c>
      <c r="AF6">
        <f t="shared" si="4"/>
        <v>0</v>
      </c>
      <c r="AG6">
        <f t="shared" si="4"/>
        <v>-48.119395475307627</v>
      </c>
      <c r="AH6">
        <f t="shared" si="5"/>
        <v>-2736.6477272202533</v>
      </c>
      <c r="AI6">
        <f t="shared" si="6"/>
        <v>-2784.7671226955608</v>
      </c>
      <c r="AJ6">
        <f t="shared" si="7"/>
        <v>-9442.5125355822238</v>
      </c>
      <c r="AK6">
        <f>G6*SUM(AB6, AE6:AF6)</f>
        <v>1044.8669862130293</v>
      </c>
      <c r="AL6">
        <f t="shared" si="8"/>
        <v>-11182.412672064755</v>
      </c>
      <c r="AN6">
        <f t="shared" si="9"/>
        <v>0</v>
      </c>
      <c r="AO6">
        <f t="shared" si="9"/>
        <v>0</v>
      </c>
      <c r="AP6">
        <f t="shared" si="9"/>
        <v>-37.119784281896237</v>
      </c>
      <c r="AQ6">
        <f t="shared" si="9"/>
        <v>-2111.0775039159612</v>
      </c>
      <c r="AR6">
        <f t="shared" si="9"/>
        <v>-2148.1972881978572</v>
      </c>
      <c r="AS6">
        <f t="shared" si="9"/>
        <v>-7284.0488733856528</v>
      </c>
      <c r="AT6">
        <f t="shared" si="9"/>
        <v>806.02087263139595</v>
      </c>
      <c r="AU6">
        <f t="shared" si="9"/>
        <v>-8626.2252889521133</v>
      </c>
      <c r="AW6">
        <v>3</v>
      </c>
      <c r="AX6">
        <f>IF(Z6&gt;0, (R6*SUMPRODUCT(K6:$K$98, X6:$X$98)-K6*$AZ$3)/Z6, 0)</f>
        <v>28370.562835616463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2.939255E-3</v>
      </c>
      <c r="Q7" s="4">
        <f t="shared" si="21"/>
        <v>50</v>
      </c>
      <c r="R7">
        <f t="shared" si="0"/>
        <v>1000000</v>
      </c>
      <c r="S7">
        <f t="shared" si="1"/>
        <v>36769.074774218199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27303.48665888187</v>
      </c>
      <c r="AC7">
        <f t="shared" si="2"/>
        <v>34928.243066786177</v>
      </c>
      <c r="AE7">
        <f t="shared" si="3"/>
        <v>0</v>
      </c>
      <c r="AF7">
        <f t="shared" si="4"/>
        <v>0</v>
      </c>
      <c r="AG7">
        <f t="shared" si="4"/>
        <v>-47.496766346806773</v>
      </c>
      <c r="AH7">
        <f t="shared" si="5"/>
        <v>-2828.703474955506</v>
      </c>
      <c r="AI7">
        <f t="shared" si="6"/>
        <v>-2876.2002413023129</v>
      </c>
      <c r="AJ7">
        <f t="shared" si="7"/>
        <v>-7624.7564079043077</v>
      </c>
      <c r="AK7">
        <f>G7*SUM(AB7, AE7:AF7)</f>
        <v>1340.6011949510998</v>
      </c>
      <c r="AL7">
        <f t="shared" si="8"/>
        <v>-9160.3554542555212</v>
      </c>
      <c r="AN7">
        <f t="shared" si="9"/>
        <v>0</v>
      </c>
      <c r="AO7">
        <f t="shared" si="9"/>
        <v>0</v>
      </c>
      <c r="AP7">
        <f t="shared" si="9"/>
        <v>-33.335894757099254</v>
      </c>
      <c r="AQ7">
        <f t="shared" si="9"/>
        <v>-1985.3427631604934</v>
      </c>
      <c r="AR7">
        <f t="shared" si="9"/>
        <v>-2018.6786579175928</v>
      </c>
      <c r="AS7">
        <f t="shared" si="9"/>
        <v>-5351.4817262818706</v>
      </c>
      <c r="AT7">
        <f t="shared" si="9"/>
        <v>940.90911410300464</v>
      </c>
      <c r="AU7">
        <f t="shared" si="9"/>
        <v>-6429.2512700964589</v>
      </c>
      <c r="AW7">
        <v>4</v>
      </c>
      <c r="AX7">
        <f>IF(Z7&gt;0, (R7*SUMPRODUCT(K7:$K$98, X7:$X$98)-K7*$AZ$3)/Z7, 0)</f>
        <v>36769.074774218199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3.7729310000000002E-3</v>
      </c>
      <c r="Q8" s="4">
        <f t="shared" si="21"/>
        <v>50</v>
      </c>
      <c r="R8">
        <f t="shared" si="0"/>
        <v>1000000</v>
      </c>
      <c r="S8">
        <f t="shared" si="1"/>
        <v>42142.622408952222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34928.243066786177</v>
      </c>
      <c r="AC8">
        <f t="shared" si="2"/>
        <v>39481.39727494675</v>
      </c>
      <c r="AE8">
        <f t="shared" si="3"/>
        <v>0</v>
      </c>
      <c r="AF8">
        <f t="shared" si="4"/>
        <v>0</v>
      </c>
      <c r="AG8">
        <f t="shared" si="4"/>
        <v>-46.842596661189084</v>
      </c>
      <c r="AH8">
        <f t="shared" si="5"/>
        <v>-3584.0404429924806</v>
      </c>
      <c r="AI8">
        <f t="shared" si="6"/>
        <v>-3630.8830396536696</v>
      </c>
      <c r="AJ8">
        <f t="shared" si="7"/>
        <v>-4553.154208160573</v>
      </c>
      <c r="AK8">
        <f t="shared" ref="AK8:AK71" si="22">G8*SUM(AB8:AB8, AE8:AF8)</f>
        <v>743.97157732254561</v>
      </c>
      <c r="AL8">
        <f t="shared" si="8"/>
        <v>-7440.0656704916973</v>
      </c>
      <c r="AN8">
        <f t="shared" si="9"/>
        <v>0</v>
      </c>
      <c r="AO8">
        <f t="shared" si="9"/>
        <v>0</v>
      </c>
      <c r="AP8">
        <f t="shared" si="9"/>
        <v>-30.688660299436638</v>
      </c>
      <c r="AQ8">
        <f t="shared" si="9"/>
        <v>-2348.0636748211941</v>
      </c>
      <c r="AR8">
        <f t="shared" si="9"/>
        <v>-2378.7523351206305</v>
      </c>
      <c r="AS8">
        <f t="shared" si="9"/>
        <v>-2982.9730361844386</v>
      </c>
      <c r="AT8">
        <f t="shared" si="9"/>
        <v>487.40873982770557</v>
      </c>
      <c r="AU8">
        <f t="shared" si="9"/>
        <v>-4874.3166314773634</v>
      </c>
      <c r="AW8">
        <v>5</v>
      </c>
      <c r="AX8">
        <f>IF(Z8&gt;0, (R8*SUMPRODUCT(K8:$K$98, X8:$X$98)-K8*$AZ$3)/Z8, 0)</f>
        <v>42142.622408952222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4.6883589999999996E-3</v>
      </c>
      <c r="Q9" s="4">
        <f t="shared" si="21"/>
        <v>50</v>
      </c>
      <c r="R9">
        <f t="shared" si="0"/>
        <v>1000000</v>
      </c>
      <c r="S9">
        <f t="shared" si="1"/>
        <v>45486.518893522611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39481.39727494675</v>
      </c>
      <c r="AC9">
        <f t="shared" si="2"/>
        <v>41988.201474673915</v>
      </c>
      <c r="AE9">
        <f t="shared" si="3"/>
        <v>0</v>
      </c>
      <c r="AF9">
        <f t="shared" si="4"/>
        <v>0</v>
      </c>
      <c r="AG9">
        <f t="shared" si="4"/>
        <v>-46.154555784937337</v>
      </c>
      <c r="AH9">
        <f t="shared" si="5"/>
        <v>-4392.298192797115</v>
      </c>
      <c r="AI9">
        <f t="shared" si="6"/>
        <v>-4438.4527485820527</v>
      </c>
      <c r="AJ9">
        <f t="shared" si="7"/>
        <v>-2506.8041997271648</v>
      </c>
      <c r="AK9">
        <f t="shared" si="22"/>
        <v>232.94024392218583</v>
      </c>
      <c r="AL9">
        <f t="shared" si="8"/>
        <v>-6712.3167043870317</v>
      </c>
      <c r="AN9">
        <f t="shared" si="9"/>
        <v>0</v>
      </c>
      <c r="AO9">
        <f t="shared" si="9"/>
        <v>0</v>
      </c>
      <c r="AP9">
        <f t="shared" si="9"/>
        <v>-28.637081390026957</v>
      </c>
      <c r="AQ9">
        <f t="shared" si="9"/>
        <v>-2725.2477831765586</v>
      </c>
      <c r="AR9">
        <f t="shared" si="9"/>
        <v>-2753.8848645665857</v>
      </c>
      <c r="AS9">
        <f t="shared" si="9"/>
        <v>-1555.3731300318627</v>
      </c>
      <c r="AT9">
        <f t="shared" si="9"/>
        <v>144.53023348974313</v>
      </c>
      <c r="AU9">
        <f t="shared" si="9"/>
        <v>-4164.7277611087056</v>
      </c>
      <c r="AW9">
        <v>6</v>
      </c>
      <c r="AX9">
        <f>IF(Z9&gt;0, (R9*SUMPRODUCT(K9:$K$98, X9:$X$98)-K9*$AZ$3)/Z9, 0)</f>
        <v>45486.518893522611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5.6712799999999999E-3</v>
      </c>
      <c r="Q10" s="4">
        <f t="shared" si="21"/>
        <v>50</v>
      </c>
      <c r="R10">
        <f t="shared" si="0"/>
        <v>1000000</v>
      </c>
      <c r="S10">
        <f t="shared" si="1"/>
        <v>48117.03773532324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41988.201474673915</v>
      </c>
      <c r="AC10">
        <f t="shared" si="2"/>
        <v>43720.348048773463</v>
      </c>
      <c r="AE10">
        <f t="shared" si="3"/>
        <v>0</v>
      </c>
      <c r="AF10">
        <f t="shared" si="4"/>
        <v>0</v>
      </c>
      <c r="AG10">
        <f t="shared" si="4"/>
        <v>-45.431254817955967</v>
      </c>
      <c r="AH10">
        <f t="shared" si="5"/>
        <v>-5235.1081826399886</v>
      </c>
      <c r="AI10">
        <f t="shared" si="6"/>
        <v>-5280.5394374579446</v>
      </c>
      <c r="AJ10">
        <f t="shared" si="7"/>
        <v>-1732.1465740995482</v>
      </c>
      <c r="AK10">
        <f t="shared" si="22"/>
        <v>172.15162604616307</v>
      </c>
      <c r="AL10">
        <f t="shared" si="8"/>
        <v>-6840.5343855113297</v>
      </c>
      <c r="AN10">
        <f t="shared" si="9"/>
        <v>0</v>
      </c>
      <c r="AO10">
        <f t="shared" si="9"/>
        <v>0</v>
      </c>
      <c r="AP10">
        <f t="shared" si="9"/>
        <v>-26.741582078722185</v>
      </c>
      <c r="AQ10">
        <f t="shared" si="9"/>
        <v>-3081.4705805072017</v>
      </c>
      <c r="AR10">
        <f t="shared" si="9"/>
        <v>-3108.212162585924</v>
      </c>
      <c r="AS10">
        <f t="shared" si="9"/>
        <v>-1019.5698967432689</v>
      </c>
      <c r="AT10">
        <f t="shared" si="9"/>
        <v>101.33127197005038</v>
      </c>
      <c r="AU10">
        <f t="shared" si="9"/>
        <v>-4026.4507873591429</v>
      </c>
      <c r="AW10">
        <v>7</v>
      </c>
      <c r="AX10">
        <f>IF(Z10&gt;0, (R10*SUMPRODUCT(K10:$K$98, X10:$X$98)-K10*$AZ$3)/Z10, 0)</f>
        <v>48117.03773532324</v>
      </c>
    </row>
    <row r="11" spans="1:52" x14ac:dyDescent="0.25">
      <c r="A11" t="s">
        <v>33</v>
      </c>
      <c r="C11" s="12">
        <f>AU81</f>
        <v>147089.9644169182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6.8024940000000001E-3</v>
      </c>
      <c r="Q11" s="4">
        <f t="shared" si="21"/>
        <v>50</v>
      </c>
      <c r="R11">
        <f t="shared" si="0"/>
        <v>1000000</v>
      </c>
      <c r="S11">
        <f t="shared" si="1"/>
        <v>50082.100910987268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43720.348048773463</v>
      </c>
      <c r="AC11">
        <f t="shared" si="2"/>
        <v>44741.241931242956</v>
      </c>
      <c r="AE11">
        <f t="shared" si="3"/>
        <v>0</v>
      </c>
      <c r="AF11">
        <f t="shared" si="4"/>
        <v>0</v>
      </c>
      <c r="AG11">
        <f t="shared" si="4"/>
        <v>-44.66789643146479</v>
      </c>
      <c r="AH11">
        <f t="shared" si="5"/>
        <v>-6180.9167662323316</v>
      </c>
      <c r="AI11">
        <f t="shared" si="6"/>
        <v>-6225.5846626637967</v>
      </c>
      <c r="AJ11">
        <f t="shared" si="7"/>
        <v>-1020.8938824694924</v>
      </c>
      <c r="AK11">
        <f t="shared" si="22"/>
        <v>104.9288353170563</v>
      </c>
      <c r="AL11">
        <f t="shared" si="8"/>
        <v>-7141.5497098162332</v>
      </c>
      <c r="AN11">
        <f t="shared" si="9"/>
        <v>0</v>
      </c>
      <c r="AO11">
        <f t="shared" si="9"/>
        <v>0</v>
      </c>
      <c r="AP11">
        <f t="shared" si="9"/>
        <v>-24.983140256835757</v>
      </c>
      <c r="AQ11">
        <f t="shared" si="9"/>
        <v>-3457.0401300078906</v>
      </c>
      <c r="AR11">
        <f t="shared" si="9"/>
        <v>-3482.0232702647268</v>
      </c>
      <c r="AS11">
        <f t="shared" si="9"/>
        <v>-570.99476560787173</v>
      </c>
      <c r="AT11">
        <f t="shared" si="9"/>
        <v>58.68760383051854</v>
      </c>
      <c r="AU11">
        <f t="shared" si="9"/>
        <v>-3994.3304320420802</v>
      </c>
      <c r="AW11">
        <v>8</v>
      </c>
      <c r="AX11">
        <f>IF(Z11&gt;0, (R11*SUMPRODUCT(K11:$K$98, X11:$X$98)-K11*$AZ$3)/Z11, 0)</f>
        <v>50082.100910987268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8.090557E-3</v>
      </c>
      <c r="Q12" s="4">
        <f t="shared" si="21"/>
        <v>50</v>
      </c>
      <c r="R12">
        <f t="shared" si="0"/>
        <v>1000000</v>
      </c>
      <c r="S12">
        <f t="shared" si="1"/>
        <v>51499.557727338033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44741.241931242956</v>
      </c>
      <c r="AC12">
        <f t="shared" si="2"/>
        <v>45175.236224082124</v>
      </c>
      <c r="AE12">
        <f t="shared" si="3"/>
        <v>0</v>
      </c>
      <c r="AF12">
        <f t="shared" si="4"/>
        <v>0</v>
      </c>
      <c r="AG12">
        <f t="shared" si="4"/>
        <v>-43.859829305001284</v>
      </c>
      <c r="AH12">
        <f t="shared" si="5"/>
        <v>-7227.7632429772502</v>
      </c>
      <c r="AI12">
        <f t="shared" si="6"/>
        <v>-7271.6230722822511</v>
      </c>
      <c r="AJ12">
        <f t="shared" si="7"/>
        <v>-433.99429283916834</v>
      </c>
      <c r="AK12">
        <f t="shared" si="22"/>
        <v>102.9048564418588</v>
      </c>
      <c r="AL12">
        <f t="shared" si="8"/>
        <v>-7602.7125086795604</v>
      </c>
      <c r="AN12">
        <f t="shared" si="9"/>
        <v>0</v>
      </c>
      <c r="AO12">
        <f t="shared" si="9"/>
        <v>0</v>
      </c>
      <c r="AP12">
        <f t="shared" si="9"/>
        <v>-23.311965536425426</v>
      </c>
      <c r="AQ12">
        <f t="shared" si="9"/>
        <v>-3841.6329998465139</v>
      </c>
      <c r="AR12">
        <f t="shared" si="9"/>
        <v>-3864.9449653829392</v>
      </c>
      <c r="AS12">
        <f t="shared" si="9"/>
        <v>-230.67258030843172</v>
      </c>
      <c r="AT12">
        <f t="shared" si="9"/>
        <v>54.695025149809986</v>
      </c>
      <c r="AU12">
        <f t="shared" si="9"/>
        <v>-4040.9225205415605</v>
      </c>
      <c r="AW12">
        <v>9</v>
      </c>
      <c r="AX12">
        <f>IF(Z12&gt;0, (R12*SUMPRODUCT(K12:$K$98, X12:$X$98)-K12*$AZ$3)/Z12, 0)</f>
        <v>51499.557727338033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9.5159809999999997E-3</v>
      </c>
      <c r="Q13" s="4">
        <f t="shared" si="21"/>
        <v>50</v>
      </c>
      <c r="R13">
        <f t="shared" si="0"/>
        <v>1000000</v>
      </c>
      <c r="S13">
        <f t="shared" si="1"/>
        <v>52333.775496263668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45175.236224082124</v>
      </c>
      <c r="AC13">
        <f t="shared" si="2"/>
        <v>45011.088883674165</v>
      </c>
      <c r="AE13">
        <f t="shared" si="3"/>
        <v>0</v>
      </c>
      <c r="AF13">
        <f t="shared" si="4"/>
        <v>0</v>
      </c>
      <c r="AG13">
        <f t="shared" si="4"/>
        <v>-43.003861709621638</v>
      </c>
      <c r="AH13">
        <f t="shared" si="5"/>
        <v>-8347.3860465927082</v>
      </c>
      <c r="AI13">
        <f t="shared" si="6"/>
        <v>-8390.3899083023298</v>
      </c>
      <c r="AJ13">
        <f t="shared" si="7"/>
        <v>164.14734040795884</v>
      </c>
      <c r="AK13">
        <f t="shared" si="22"/>
        <v>90.350472448164254</v>
      </c>
      <c r="AL13">
        <f t="shared" si="8"/>
        <v>-8135.8920954462064</v>
      </c>
      <c r="AN13">
        <f t="shared" si="9"/>
        <v>0</v>
      </c>
      <c r="AO13">
        <f t="shared" si="9"/>
        <v>0</v>
      </c>
      <c r="AP13">
        <f t="shared" si="9"/>
        <v>-21.72719549424324</v>
      </c>
      <c r="AQ13">
        <f t="shared" si="9"/>
        <v>-4217.4186524197548</v>
      </c>
      <c r="AR13">
        <f t="shared" si="9"/>
        <v>-4239.1458479139983</v>
      </c>
      <c r="AS13">
        <f t="shared" si="9"/>
        <v>82.93351371525452</v>
      </c>
      <c r="AT13">
        <f t="shared" si="9"/>
        <v>45.648513873796801</v>
      </c>
      <c r="AU13">
        <f t="shared" si="9"/>
        <v>-4110.5638203249473</v>
      </c>
      <c r="AW13">
        <v>10</v>
      </c>
      <c r="AX13">
        <f>IF(Z13&gt;0, (R13*SUMPRODUCT(K13:$K$98, X13:$X$98)-K13*$AZ$3)/Z13, 0)</f>
        <v>52333.775496263668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1.1135328E-2</v>
      </c>
      <c r="Q14" s="4">
        <f t="shared" si="21"/>
        <v>50</v>
      </c>
      <c r="R14">
        <f t="shared" si="0"/>
        <v>1000000</v>
      </c>
      <c r="S14">
        <f t="shared" si="1"/>
        <v>52591.325795397963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45011.088883674165</v>
      </c>
      <c r="AC14">
        <f t="shared" si="2"/>
        <v>44276.596152366154</v>
      </c>
      <c r="AE14">
        <f t="shared" si="3"/>
        <v>0</v>
      </c>
      <c r="AF14">
        <f t="shared" si="4"/>
        <v>0</v>
      </c>
      <c r="AG14">
        <f t="shared" si="4"/>
        <v>-42.094960987122143</v>
      </c>
      <c r="AH14">
        <f t="shared" si="5"/>
        <v>-9577.2421080655549</v>
      </c>
      <c r="AI14">
        <f t="shared" si="6"/>
        <v>-9619.3370690526772</v>
      </c>
      <c r="AJ14">
        <f t="shared" si="7"/>
        <v>734.49273130801157</v>
      </c>
      <c r="AK14">
        <f t="shared" si="22"/>
        <v>81.019959990613501</v>
      </c>
      <c r="AL14">
        <f t="shared" si="8"/>
        <v>-8803.824377754052</v>
      </c>
      <c r="AN14">
        <f t="shared" si="9"/>
        <v>0</v>
      </c>
      <c r="AO14">
        <f t="shared" si="9"/>
        <v>0</v>
      </c>
      <c r="AP14">
        <f t="shared" si="9"/>
        <v>-20.220559128115884</v>
      </c>
      <c r="AQ14">
        <f t="shared" si="9"/>
        <v>-4600.4839009036059</v>
      </c>
      <c r="AR14">
        <f t="shared" si="9"/>
        <v>-4620.7044600317213</v>
      </c>
      <c r="AS14">
        <f t="shared" si="9"/>
        <v>352.81785169318766</v>
      </c>
      <c r="AT14">
        <f t="shared" si="9"/>
        <v>38.918408596434361</v>
      </c>
      <c r="AU14">
        <f t="shared" si="9"/>
        <v>-4228.9681997420994</v>
      </c>
      <c r="AW14">
        <v>11</v>
      </c>
      <c r="AX14">
        <f>IF(Z14&gt;0, (R14*SUMPRODUCT(K14:$K$98, X14:$X$98)-K14*$AZ$3)/Z14, 0)</f>
        <v>52591.325795397963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1.2969985999999999E-2</v>
      </c>
      <c r="Q15" s="4">
        <f t="shared" si="21"/>
        <v>50</v>
      </c>
      <c r="R15">
        <f t="shared" si="0"/>
        <v>1000000</v>
      </c>
      <c r="S15">
        <f t="shared" si="1"/>
        <v>52430.157728525104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44276.596152366154</v>
      </c>
      <c r="AC15">
        <f t="shared" si="2"/>
        <v>43126.99282355747</v>
      </c>
      <c r="AE15">
        <f t="shared" si="3"/>
        <v>0</v>
      </c>
      <c r="AF15">
        <f t="shared" si="4"/>
        <v>0</v>
      </c>
      <c r="AG15">
        <f t="shared" si="4"/>
        <v>-41.128040322577398</v>
      </c>
      <c r="AH15">
        <f t="shared" si="5"/>
        <v>-10919.421093470408</v>
      </c>
      <c r="AI15">
        <f t="shared" si="6"/>
        <v>-10960.549133792985</v>
      </c>
      <c r="AJ15">
        <f t="shared" si="7"/>
        <v>1149.6033288086837</v>
      </c>
      <c r="AK15">
        <f t="shared" si="22"/>
        <v>181.53404422470123</v>
      </c>
      <c r="AL15">
        <f t="shared" si="8"/>
        <v>-9629.4117607595999</v>
      </c>
      <c r="AN15">
        <f t="shared" si="9"/>
        <v>0</v>
      </c>
      <c r="AO15">
        <f t="shared" si="9"/>
        <v>0</v>
      </c>
      <c r="AP15">
        <f t="shared" si="9"/>
        <v>-18.742143219837672</v>
      </c>
      <c r="AQ15">
        <f t="shared" si="9"/>
        <v>-4976.0054796287868</v>
      </c>
      <c r="AR15">
        <f t="shared" si="9"/>
        <v>-4994.7476228486248</v>
      </c>
      <c r="AS15">
        <f t="shared" si="9"/>
        <v>523.87689920413516</v>
      </c>
      <c r="AT15">
        <f t="shared" si="9"/>
        <v>82.725484352046067</v>
      </c>
      <c r="AU15">
        <f t="shared" si="9"/>
        <v>-4388.1452392924439</v>
      </c>
      <c r="AW15">
        <v>12</v>
      </c>
      <c r="AX15">
        <f>IF(Z15&gt;0, (R15*SUMPRODUCT(K15:$K$98, X15:$X$98)-K15*$AZ$3)/Z15, 0)</f>
        <v>52430.157728525104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1.4883069000000001E-2</v>
      </c>
      <c r="Q16" s="4">
        <f t="shared" si="21"/>
        <v>50</v>
      </c>
      <c r="R16">
        <f t="shared" si="0"/>
        <v>1000000</v>
      </c>
      <c r="S16">
        <f t="shared" si="1"/>
        <v>51859.937038326963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43126.99282355747</v>
      </c>
      <c r="AC16">
        <f t="shared" si="2"/>
        <v>41596.490878895784</v>
      </c>
      <c r="AE16">
        <f t="shared" si="3"/>
        <v>0</v>
      </c>
      <c r="AF16">
        <f t="shared" si="4"/>
        <v>0</v>
      </c>
      <c r="AG16">
        <f t="shared" si="4"/>
        <v>-40.104648457395925</v>
      </c>
      <c r="AH16">
        <f t="shared" si="5"/>
        <v>-12242.229239114034</v>
      </c>
      <c r="AI16">
        <f t="shared" si="6"/>
        <v>-12282.333887571431</v>
      </c>
      <c r="AJ16">
        <f t="shared" si="7"/>
        <v>1530.5019446616861</v>
      </c>
      <c r="AK16">
        <f t="shared" si="22"/>
        <v>306.20164904725806</v>
      </c>
      <c r="AL16">
        <f t="shared" si="8"/>
        <v>-10445.630293862487</v>
      </c>
      <c r="AN16">
        <f t="shared" si="9"/>
        <v>0</v>
      </c>
      <c r="AO16">
        <f t="shared" si="9"/>
        <v>0</v>
      </c>
      <c r="AP16">
        <f t="shared" si="9"/>
        <v>-17.288602002545236</v>
      </c>
      <c r="AQ16">
        <f t="shared" si="9"/>
        <v>-5277.4687493846614</v>
      </c>
      <c r="AR16">
        <f t="shared" si="9"/>
        <v>-5294.7573513872067</v>
      </c>
      <c r="AS16">
        <f t="shared" si="9"/>
        <v>659.77985104361949</v>
      </c>
      <c r="AT16">
        <f t="shared" si="9"/>
        <v>131.99962215165161</v>
      </c>
      <c r="AU16">
        <f t="shared" si="9"/>
        <v>-4502.9778781919358</v>
      </c>
      <c r="AW16">
        <v>13</v>
      </c>
      <c r="AX16">
        <f>IF(Z16&gt;0, (R16*SUMPRODUCT(K16:$K$98, X16:$X$98)-K16*$AZ$3)/Z16, 0)</f>
        <v>51859.937038326963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1.6930661E-2</v>
      </c>
      <c r="Q17" s="4">
        <f t="shared" si="21"/>
        <v>50</v>
      </c>
      <c r="R17">
        <f t="shared" si="0"/>
        <v>1000000</v>
      </c>
      <c r="S17">
        <f t="shared" si="1"/>
        <v>51170.190243922771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41596.490878895784</v>
      </c>
      <c r="AC17">
        <f t="shared" si="2"/>
        <v>39937.927977246938</v>
      </c>
      <c r="AE17">
        <f t="shared" si="3"/>
        <v>0</v>
      </c>
      <c r="AF17">
        <f t="shared" si="4"/>
        <v>0</v>
      </c>
      <c r="AG17">
        <f t="shared" si="4"/>
        <v>-39.024603765265624</v>
      </c>
      <c r="AH17">
        <f t="shared" si="5"/>
        <v>-13579.964151126866</v>
      </c>
      <c r="AI17">
        <f t="shared" si="6"/>
        <v>-13618.988754892131</v>
      </c>
      <c r="AJ17">
        <f t="shared" si="7"/>
        <v>1658.5629016488456</v>
      </c>
      <c r="AK17">
        <f t="shared" si="22"/>
        <v>574.0315741287618</v>
      </c>
      <c r="AL17">
        <f t="shared" si="8"/>
        <v>-11386.394279114524</v>
      </c>
      <c r="AN17">
        <f t="shared" si="9"/>
        <v>0</v>
      </c>
      <c r="AO17">
        <f t="shared" si="9"/>
        <v>0</v>
      </c>
      <c r="AP17">
        <f t="shared" si="9"/>
        <v>-15.814070805462276</v>
      </c>
      <c r="AQ17">
        <f t="shared" si="9"/>
        <v>-5503.054327298637</v>
      </c>
      <c r="AR17">
        <f t="shared" si="9"/>
        <v>-5518.8683981040986</v>
      </c>
      <c r="AS17">
        <f t="shared" si="9"/>
        <v>672.10499611357886</v>
      </c>
      <c r="AT17">
        <f t="shared" si="9"/>
        <v>232.61673616076541</v>
      </c>
      <c r="AU17">
        <f t="shared" si="9"/>
        <v>-4614.1466658297541</v>
      </c>
      <c r="AW17">
        <v>14</v>
      </c>
      <c r="AX17">
        <f>IF(Z17&gt;0, (R17*SUMPRODUCT(K17:$K$98, X17:$X$98)-K17*$AZ$3)/Z17, 0)</f>
        <v>51170.190243922771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1.9185959999999998E-2</v>
      </c>
      <c r="Q18" s="4">
        <f t="shared" si="21"/>
        <v>50</v>
      </c>
      <c r="R18">
        <f t="shared" si="0"/>
        <v>1000000</v>
      </c>
      <c r="S18">
        <f t="shared" si="1"/>
        <v>50447.690089882781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39937.927977246938</v>
      </c>
      <c r="AC18">
        <f t="shared" si="2"/>
        <v>38224.85369177314</v>
      </c>
      <c r="AE18">
        <f t="shared" si="3"/>
        <v>0</v>
      </c>
      <c r="AF18">
        <f t="shared" si="4"/>
        <v>0</v>
      </c>
      <c r="AG18">
        <f t="shared" si="4"/>
        <v>-37.885633240756732</v>
      </c>
      <c r="AH18">
        <f t="shared" si="5"/>
        <v>-14974.489737124712</v>
      </c>
      <c r="AI18">
        <f t="shared" si="6"/>
        <v>-15012.375370365467</v>
      </c>
      <c r="AJ18">
        <f t="shared" si="7"/>
        <v>1713.0742854737982</v>
      </c>
      <c r="AK18">
        <f t="shared" si="22"/>
        <v>862.65924430853386</v>
      </c>
      <c r="AL18">
        <f t="shared" si="8"/>
        <v>-12436.641840583135</v>
      </c>
      <c r="AN18">
        <f t="shared" si="9"/>
        <v>0</v>
      </c>
      <c r="AO18">
        <f t="shared" si="9"/>
        <v>0</v>
      </c>
      <c r="AP18">
        <f t="shared" si="9"/>
        <v>-14.326728226480856</v>
      </c>
      <c r="AQ18">
        <f t="shared" si="9"/>
        <v>-5662.71239101842</v>
      </c>
      <c r="AR18">
        <f t="shared" si="9"/>
        <v>-5677.0391192449006</v>
      </c>
      <c r="AS18">
        <f t="shared" si="9"/>
        <v>647.8115216866247</v>
      </c>
      <c r="AT18">
        <f t="shared" si="9"/>
        <v>326.22087815531137</v>
      </c>
      <c r="AU18">
        <f t="shared" si="9"/>
        <v>-4703.0067194029652</v>
      </c>
      <c r="AW18">
        <v>15</v>
      </c>
      <c r="AX18">
        <f>IF(Z18&gt;0, (R18*SUMPRODUCT(K18:$K$98, X18:$X$98)-K18*$AZ$3)/Z18, 0)</f>
        <v>50447.690089882781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2.1884238E-2</v>
      </c>
      <c r="Q19" s="4">
        <f t="shared" si="21"/>
        <v>50</v>
      </c>
      <c r="R19">
        <f t="shared" si="0"/>
        <v>1000000</v>
      </c>
      <c r="S19">
        <f t="shared" si="1"/>
        <v>49254.938148559704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38224.85369177314</v>
      </c>
      <c r="AC19">
        <f t="shared" si="2"/>
        <v>36131.135909846111</v>
      </c>
      <c r="AE19">
        <f t="shared" si="3"/>
        <v>0</v>
      </c>
      <c r="AF19">
        <f t="shared" si="4"/>
        <v>0</v>
      </c>
      <c r="AG19">
        <f t="shared" si="4"/>
        <v>-36.677678693727735</v>
      </c>
      <c r="AH19">
        <f t="shared" si="5"/>
        <v>-16581.964292428635</v>
      </c>
      <c r="AI19">
        <f t="shared" si="6"/>
        <v>-16618.641971122361</v>
      </c>
      <c r="AJ19">
        <f t="shared" si="7"/>
        <v>2093.7177819270291</v>
      </c>
      <c r="AK19">
        <f t="shared" si="22"/>
        <v>852.41423732654107</v>
      </c>
      <c r="AL19">
        <f t="shared" si="8"/>
        <v>-13672.509951868791</v>
      </c>
      <c r="AN19">
        <f t="shared" si="9"/>
        <v>0</v>
      </c>
      <c r="AO19">
        <f t="shared" si="9"/>
        <v>0</v>
      </c>
      <c r="AP19">
        <f t="shared" si="9"/>
        <v>-12.934749057116873</v>
      </c>
      <c r="AQ19">
        <f t="shared" si="9"/>
        <v>-5847.7950250792692</v>
      </c>
      <c r="AR19">
        <f t="shared" si="9"/>
        <v>-5860.7297741363855</v>
      </c>
      <c r="AS19">
        <f t="shared" si="9"/>
        <v>738.37044955303372</v>
      </c>
      <c r="AT19">
        <f t="shared" si="9"/>
        <v>300.61237911487558</v>
      </c>
      <c r="AU19">
        <f t="shared" si="9"/>
        <v>-4821.746945468476</v>
      </c>
      <c r="AW19">
        <v>16</v>
      </c>
      <c r="AX19">
        <f>IF(Z19&gt;0, (R19*SUMPRODUCT(K19:$K$98, X19:$X$98)-K19*$AZ$3)/Z19, 0)</f>
        <v>49254.938148559704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2.4761703999999999E-2</v>
      </c>
      <c r="Q20" s="4">
        <f t="shared" si="21"/>
        <v>50</v>
      </c>
      <c r="R20">
        <f t="shared" si="0"/>
        <v>1000000</v>
      </c>
      <c r="S20">
        <f t="shared" si="1"/>
        <v>46360.499243192018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36131.135909846111</v>
      </c>
      <c r="AC20">
        <f t="shared" si="2"/>
        <v>32825.737008625336</v>
      </c>
      <c r="AE20">
        <f t="shared" si="3"/>
        <v>0</v>
      </c>
      <c r="AF20">
        <f t="shared" si="4"/>
        <v>0</v>
      </c>
      <c r="AG20">
        <f t="shared" si="4"/>
        <v>-35.402700083569258</v>
      </c>
      <c r="AH20">
        <f t="shared" si="5"/>
        <v>-18164.036464423854</v>
      </c>
      <c r="AI20">
        <f t="shared" si="6"/>
        <v>-18199.439164507425</v>
      </c>
      <c r="AJ20">
        <f t="shared" si="7"/>
        <v>3305.3989012207749</v>
      </c>
      <c r="AK20">
        <f t="shared" si="22"/>
        <v>155.36388441233828</v>
      </c>
      <c r="AL20">
        <f t="shared" si="8"/>
        <v>-14738.676378874312</v>
      </c>
      <c r="AN20">
        <f t="shared" si="9"/>
        <v>0</v>
      </c>
      <c r="AO20">
        <f t="shared" si="9"/>
        <v>0</v>
      </c>
      <c r="AP20">
        <f t="shared" si="9"/>
        <v>-11.842089669998193</v>
      </c>
      <c r="AQ20">
        <f t="shared" si="9"/>
        <v>-6075.8119599090787</v>
      </c>
      <c r="AR20">
        <f t="shared" si="9"/>
        <v>-6087.6540495790769</v>
      </c>
      <c r="AS20">
        <f t="shared" si="9"/>
        <v>1105.645334705318</v>
      </c>
      <c r="AT20">
        <f t="shared" si="9"/>
        <v>51.968721209036516</v>
      </c>
      <c r="AU20">
        <f t="shared" si="9"/>
        <v>-4930.0399936647227</v>
      </c>
      <c r="AW20">
        <v>17</v>
      </c>
      <c r="AX20">
        <f>IF(Z20&gt;0, (R20*SUMPRODUCT(K20:$K$98, X20:$X$98)-K20*$AZ$3)/Z20, 0)</f>
        <v>46360.499243192018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2.7627288E-2</v>
      </c>
      <c r="Q21" s="4">
        <f t="shared" si="21"/>
        <v>50</v>
      </c>
      <c r="R21">
        <f t="shared" si="0"/>
        <v>1000000</v>
      </c>
      <c r="S21">
        <f t="shared" si="1"/>
        <v>42628.193571438162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32825.737008625336</v>
      </c>
      <c r="AC21">
        <f t="shared" si="2"/>
        <v>29047.35623646521</v>
      </c>
      <c r="AE21">
        <f t="shared" si="3"/>
        <v>0</v>
      </c>
      <c r="AF21">
        <f t="shared" si="4"/>
        <v>0</v>
      </c>
      <c r="AG21">
        <f t="shared" si="4"/>
        <v>-34.070592491547174</v>
      </c>
      <c r="AH21">
        <f t="shared" si="5"/>
        <v>-19561.611823727839</v>
      </c>
      <c r="AI21">
        <f t="shared" si="6"/>
        <v>-19595.682416219384</v>
      </c>
      <c r="AJ21">
        <f t="shared" si="7"/>
        <v>3778.3807721601261</v>
      </c>
      <c r="AK21">
        <f t="shared" si="22"/>
        <v>52.521179213800536</v>
      </c>
      <c r="AL21">
        <f t="shared" si="8"/>
        <v>-15764.780464845458</v>
      </c>
      <c r="AN21">
        <f t="shared" si="9"/>
        <v>0</v>
      </c>
      <c r="AO21">
        <f t="shared" si="9"/>
        <v>0</v>
      </c>
      <c r="AP21">
        <f t="shared" si="9"/>
        <v>-10.837299307211246</v>
      </c>
      <c r="AQ21">
        <f t="shared" si="9"/>
        <v>-6222.2293996741173</v>
      </c>
      <c r="AR21">
        <f t="shared" si="9"/>
        <v>-6233.066698981328</v>
      </c>
      <c r="AS21">
        <f t="shared" si="9"/>
        <v>1201.841245780219</v>
      </c>
      <c r="AT21">
        <f t="shared" si="9"/>
        <v>16.70612975834959</v>
      </c>
      <c r="AU21">
        <f t="shared" si="9"/>
        <v>-5014.5193234427597</v>
      </c>
      <c r="AW21">
        <v>18</v>
      </c>
      <c r="AX21">
        <f>IF(Z21&gt;0, (R21*SUMPRODUCT(K21:$K$98, X21:$X$98)-K21*$AZ$3)/Z21, 0)</f>
        <v>42628.193571438162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3.0780427999999999E-2</v>
      </c>
      <c r="Q22" s="4">
        <f t="shared" si="21"/>
        <v>50</v>
      </c>
      <c r="R22">
        <f t="shared" si="0"/>
        <v>1000000</v>
      </c>
      <c r="S22">
        <f t="shared" si="1"/>
        <v>39436.697152563909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29047.35623646521</v>
      </c>
      <c r="AC22">
        <f t="shared" si="2"/>
        <v>25776.7552925952</v>
      </c>
      <c r="AE22">
        <f t="shared" si="3"/>
        <v>0</v>
      </c>
      <c r="AF22">
        <f t="shared" si="4"/>
        <v>0</v>
      </c>
      <c r="AG22">
        <f t="shared" si="4"/>
        <v>-32.681179147528297</v>
      </c>
      <c r="AH22">
        <f t="shared" si="5"/>
        <v>-20974.148382068168</v>
      </c>
      <c r="AI22">
        <f t="shared" si="6"/>
        <v>-21006.829561215694</v>
      </c>
      <c r="AJ22">
        <f t="shared" si="7"/>
        <v>3270.6009438700094</v>
      </c>
      <c r="AK22">
        <f t="shared" si="22"/>
        <v>609.99448096576941</v>
      </c>
      <c r="AL22">
        <f t="shared" si="8"/>
        <v>-17126.234136379917</v>
      </c>
      <c r="AN22">
        <f t="shared" si="9"/>
        <v>0</v>
      </c>
      <c r="AO22">
        <f t="shared" si="9"/>
        <v>0</v>
      </c>
      <c r="AP22">
        <f t="shared" si="9"/>
        <v>-9.7062087797376932</v>
      </c>
      <c r="AQ22">
        <f t="shared" si="9"/>
        <v>-6229.2569755381073</v>
      </c>
      <c r="AR22">
        <f t="shared" si="9"/>
        <v>-6238.9631843178449</v>
      </c>
      <c r="AS22">
        <f t="shared" si="9"/>
        <v>971.3583299154119</v>
      </c>
      <c r="AT22">
        <f t="shared" si="9"/>
        <v>181.16646770957399</v>
      </c>
      <c r="AU22">
        <f t="shared" si="9"/>
        <v>-5086.4383866928592</v>
      </c>
      <c r="AW22">
        <v>19</v>
      </c>
      <c r="AX22">
        <f>IF(Z22&gt;0, (R22*SUMPRODUCT(K22:$K$98, X22:$X$98)-K22*$AZ$3)/Z22, 0)</f>
        <v>39436.697152563909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3.4133669999999998E-2</v>
      </c>
      <c r="Q23" s="4">
        <f t="shared" si="21"/>
        <v>50</v>
      </c>
      <c r="R23">
        <f t="shared" si="0"/>
        <v>1000000</v>
      </c>
      <c r="S23">
        <f t="shared" si="1"/>
        <v>38416.386380779113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25776.7552925952</v>
      </c>
      <c r="AC23">
        <f t="shared" si="2"/>
        <v>24001.666006902313</v>
      </c>
      <c r="AE23">
        <f t="shared" si="3"/>
        <v>0</v>
      </c>
      <c r="AF23">
        <f t="shared" si="4"/>
        <v>0</v>
      </c>
      <c r="AG23">
        <f t="shared" si="4"/>
        <v>-31.238838771820397</v>
      </c>
      <c r="AH23">
        <f t="shared" si="5"/>
        <v>-22310.571684652241</v>
      </c>
      <c r="AI23">
        <f t="shared" si="6"/>
        <v>-22341.810523424061</v>
      </c>
      <c r="AJ23">
        <f t="shared" si="7"/>
        <v>1775.0892856928876</v>
      </c>
      <c r="AK23">
        <f t="shared" si="22"/>
        <v>1804.3728704816642</v>
      </c>
      <c r="AL23">
        <f t="shared" si="8"/>
        <v>-18762.348367249509</v>
      </c>
      <c r="AN23">
        <f t="shared" si="9"/>
        <v>0</v>
      </c>
      <c r="AO23">
        <f t="shared" si="9"/>
        <v>0</v>
      </c>
      <c r="AP23">
        <f t="shared" si="9"/>
        <v>-8.2837840754478975</v>
      </c>
      <c r="AQ23">
        <f t="shared" si="9"/>
        <v>-5916.2237042619472</v>
      </c>
      <c r="AR23">
        <f t="shared" si="9"/>
        <v>-5924.5074883373954</v>
      </c>
      <c r="AS23">
        <f t="shared" si="9"/>
        <v>470.71072214711671</v>
      </c>
      <c r="AT23">
        <f t="shared" si="9"/>
        <v>478.47602018259039</v>
      </c>
      <c r="AU23">
        <f t="shared" si="9"/>
        <v>-4975.3207460076883</v>
      </c>
      <c r="AW23">
        <v>20</v>
      </c>
      <c r="AX23">
        <f>IF(Z23&gt;0, (R23*SUMPRODUCT(K23:$K$98, X23:$X$98)-K23*$AZ$3)/Z23, 0)</f>
        <v>38416.386380779113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3.7867151000000002E-2</v>
      </c>
      <c r="Q24" s="4">
        <f t="shared" si="21"/>
        <v>50</v>
      </c>
      <c r="R24">
        <f t="shared" si="0"/>
        <v>1000000</v>
      </c>
      <c r="S24">
        <f t="shared" si="1"/>
        <v>37087.69903183818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24001.666006902313</v>
      </c>
      <c r="AC24">
        <f t="shared" si="2"/>
        <v>22062.377740002165</v>
      </c>
      <c r="AE24">
        <f t="shared" si="3"/>
        <v>0</v>
      </c>
      <c r="AF24">
        <f t="shared" si="4"/>
        <v>0</v>
      </c>
      <c r="AG24">
        <f t="shared" si="4"/>
        <v>-29.743524559265015</v>
      </c>
      <c r="AH24">
        <f t="shared" si="5"/>
        <v>-23658.516496743552</v>
      </c>
      <c r="AI24">
        <f t="shared" si="6"/>
        <v>-23688.260021302816</v>
      </c>
      <c r="AJ24">
        <f t="shared" si="7"/>
        <v>1939.2882669001483</v>
      </c>
      <c r="AK24">
        <f t="shared" si="22"/>
        <v>1680.116620483162</v>
      </c>
      <c r="AL24">
        <f t="shared" si="8"/>
        <v>-20068.855133919507</v>
      </c>
      <c r="AN24">
        <f t="shared" si="9"/>
        <v>0</v>
      </c>
      <c r="AO24">
        <f t="shared" si="9"/>
        <v>0</v>
      </c>
      <c r="AP24">
        <f t="shared" si="9"/>
        <v>-7.0421990466580695</v>
      </c>
      <c r="AQ24">
        <f t="shared" si="9"/>
        <v>-5601.4875435068025</v>
      </c>
      <c r="AR24">
        <f t="shared" si="9"/>
        <v>-5608.5297425534609</v>
      </c>
      <c r="AS24">
        <f t="shared" si="9"/>
        <v>459.15385572908963</v>
      </c>
      <c r="AT24">
        <f t="shared" si="9"/>
        <v>397.79131217168941</v>
      </c>
      <c r="AU24">
        <f t="shared" si="9"/>
        <v>-4751.584574652682</v>
      </c>
      <c r="AW24">
        <v>21</v>
      </c>
      <c r="AX24">
        <f>IF(Z24&gt;0, (R24*SUMPRODUCT(K24:$K$98, X24:$X$98)-K24*$AZ$3)/Z24, 0)</f>
        <v>37087.69903183818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4.2172894000000002E-2</v>
      </c>
      <c r="Q25" s="4">
        <f t="shared" si="21"/>
        <v>50</v>
      </c>
      <c r="R25">
        <f t="shared" si="0"/>
        <v>1000000</v>
      </c>
      <c r="S25">
        <f t="shared" si="1"/>
        <v>35492.205258340327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22062.377740002165</v>
      </c>
      <c r="AC25">
        <f t="shared" si="2"/>
        <v>20011.725408425562</v>
      </c>
      <c r="AE25">
        <f t="shared" si="3"/>
        <v>0</v>
      </c>
      <c r="AF25">
        <f t="shared" si="4"/>
        <v>0</v>
      </c>
      <c r="AG25">
        <f t="shared" si="4"/>
        <v>-28.19171880524809</v>
      </c>
      <c r="AH25">
        <f t="shared" si="5"/>
        <v>-25087.410168485607</v>
      </c>
      <c r="AI25">
        <f t="shared" si="6"/>
        <v>-25115.601887290853</v>
      </c>
      <c r="AJ25">
        <f t="shared" si="7"/>
        <v>2050.6523315766026</v>
      </c>
      <c r="AK25">
        <f t="shared" si="22"/>
        <v>1544.3664418001517</v>
      </c>
      <c r="AL25">
        <f t="shared" si="8"/>
        <v>-21520.583113914101</v>
      </c>
      <c r="AN25">
        <f t="shared" si="9"/>
        <v>0</v>
      </c>
      <c r="AO25">
        <f t="shared" si="9"/>
        <v>0</v>
      </c>
      <c r="AP25">
        <f t="shared" si="9"/>
        <v>-5.9596313770266764</v>
      </c>
      <c r="AQ25">
        <f t="shared" si="9"/>
        <v>-5303.3913200287825</v>
      </c>
      <c r="AR25">
        <f t="shared" si="9"/>
        <v>-5309.3509514058087</v>
      </c>
      <c r="AS25">
        <f t="shared" si="9"/>
        <v>433.50077599247982</v>
      </c>
      <c r="AT25">
        <f t="shared" si="9"/>
        <v>326.47369845594034</v>
      </c>
      <c r="AU25">
        <f t="shared" si="9"/>
        <v>-4549.3764769573891</v>
      </c>
      <c r="AW25">
        <v>22</v>
      </c>
      <c r="AX25">
        <f>IF(Z25&gt;0, (R25*SUMPRODUCT(K25:$K$98, X25:$X$98)-K25*$AZ$3)/Z25, 0)</f>
        <v>35492.205258340327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4.6777600000000003E-2</v>
      </c>
      <c r="Q26" s="4">
        <f t="shared" si="21"/>
        <v>50</v>
      </c>
      <c r="R26">
        <f t="shared" si="0"/>
        <v>1000000</v>
      </c>
      <c r="S26">
        <f t="shared" si="1"/>
        <v>33617.919366346898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20011.725408425562</v>
      </c>
      <c r="AC26">
        <f t="shared" si="2"/>
        <v>17878.722670477291</v>
      </c>
      <c r="AE26">
        <f t="shared" si="3"/>
        <v>0</v>
      </c>
      <c r="AF26">
        <f t="shared" si="4"/>
        <v>0</v>
      </c>
      <c r="AG26">
        <f t="shared" si="4"/>
        <v>-26.591060671611231</v>
      </c>
      <c r="AH26">
        <f t="shared" si="5"/>
        <v>-26374.818911687464</v>
      </c>
      <c r="AI26">
        <f t="shared" si="6"/>
        <v>-26401.409972359073</v>
      </c>
      <c r="AJ26">
        <f t="shared" si="7"/>
        <v>2133.0027379482708</v>
      </c>
      <c r="AK26">
        <f t="shared" si="22"/>
        <v>1400.8207785897894</v>
      </c>
      <c r="AL26">
        <f t="shared" si="8"/>
        <v>-22867.586455821012</v>
      </c>
      <c r="AN26">
        <f t="shared" si="9"/>
        <v>0</v>
      </c>
      <c r="AO26">
        <f t="shared" si="9"/>
        <v>0</v>
      </c>
      <c r="AP26">
        <f t="shared" si="9"/>
        <v>-5.0189801879950053</v>
      </c>
      <c r="AQ26">
        <f t="shared" si="9"/>
        <v>-4978.1652268214839</v>
      </c>
      <c r="AR26">
        <f t="shared" si="9"/>
        <v>-4983.1842070094781</v>
      </c>
      <c r="AS26">
        <f t="shared" si="9"/>
        <v>402.59764794304442</v>
      </c>
      <c r="AT26">
        <f t="shared" si="9"/>
        <v>264.40057512184524</v>
      </c>
      <c r="AU26">
        <f t="shared" si="9"/>
        <v>-4316.1859839445888</v>
      </c>
      <c r="AW26">
        <v>23</v>
      </c>
      <c r="AX26">
        <f>IF(Z26&gt;0, (R26*SUMPRODUCT(K26:$K$98, X26:$X$98)-K26*$AZ$3)/Z26, 0)</f>
        <v>33617.919366346898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5.1668436999999998E-2</v>
      </c>
      <c r="Q27" s="4">
        <f t="shared" si="21"/>
        <v>50</v>
      </c>
      <c r="R27">
        <f t="shared" si="0"/>
        <v>1000000</v>
      </c>
      <c r="S27">
        <f t="shared" si="1"/>
        <v>31524.018205356973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17878.722670477291</v>
      </c>
      <c r="AC27">
        <f t="shared" si="2"/>
        <v>15731.261534799112</v>
      </c>
      <c r="AE27">
        <f t="shared" si="3"/>
        <v>0</v>
      </c>
      <c r="AF27">
        <f t="shared" si="4"/>
        <v>0</v>
      </c>
      <c r="AG27">
        <f t="shared" si="4"/>
        <v>-24.951231521820798</v>
      </c>
      <c r="AH27">
        <f t="shared" si="5"/>
        <v>-27478.370861486455</v>
      </c>
      <c r="AI27">
        <f t="shared" si="6"/>
        <v>-27503.322093008275</v>
      </c>
      <c r="AJ27">
        <f t="shared" si="7"/>
        <v>2147.4611356781788</v>
      </c>
      <c r="AK27">
        <f t="shared" si="22"/>
        <v>1251.5105869334104</v>
      </c>
      <c r="AL27">
        <f t="shared" si="8"/>
        <v>-24104.350370396685</v>
      </c>
      <c r="AN27">
        <f t="shared" si="9"/>
        <v>0</v>
      </c>
      <c r="AO27">
        <f t="shared" si="9"/>
        <v>0</v>
      </c>
      <c r="AP27">
        <f t="shared" si="9"/>
        <v>-4.2048817182744527</v>
      </c>
      <c r="AQ27">
        <f t="shared" si="9"/>
        <v>-4630.7653865655011</v>
      </c>
      <c r="AR27">
        <f t="shared" si="9"/>
        <v>-4634.970268283776</v>
      </c>
      <c r="AS27">
        <f t="shared" si="9"/>
        <v>361.89877290109496</v>
      </c>
      <c r="AT27">
        <f t="shared" si="9"/>
        <v>210.90958907663583</v>
      </c>
      <c r="AU27">
        <f t="shared" si="9"/>
        <v>-4062.1619063060448</v>
      </c>
      <c r="AW27">
        <v>24</v>
      </c>
      <c r="AX27">
        <f>IF(Z27&gt;0, (R27*SUMPRODUCT(K27:$K$98, X27:$X$98)-K27*$AZ$3)/Z27, 0)</f>
        <v>31524.018205356973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5.7177164000000003E-2</v>
      </c>
      <c r="Q28" s="4">
        <f t="shared" si="21"/>
        <v>50</v>
      </c>
      <c r="R28">
        <f t="shared" si="0"/>
        <v>1000000</v>
      </c>
      <c r="S28">
        <f t="shared" si="1"/>
        <v>29275.756225960427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15731.261534799112</v>
      </c>
      <c r="AC28">
        <f t="shared" si="2"/>
        <v>13627.910515325868</v>
      </c>
      <c r="AE28">
        <f t="shared" si="3"/>
        <v>0</v>
      </c>
      <c r="AF28">
        <f t="shared" si="4"/>
        <v>0</v>
      </c>
      <c r="AG28">
        <f t="shared" si="4"/>
        <v>-23.275078549877474</v>
      </c>
      <c r="AH28">
        <f t="shared" si="5"/>
        <v>-28532.81313450235</v>
      </c>
      <c r="AI28">
        <f t="shared" si="6"/>
        <v>-28556.08821305223</v>
      </c>
      <c r="AJ28">
        <f t="shared" si="7"/>
        <v>2103.3510194732444</v>
      </c>
      <c r="AK28">
        <f t="shared" si="22"/>
        <v>1101.188307435938</v>
      </c>
      <c r="AL28">
        <f t="shared" si="8"/>
        <v>-25351.548886143046</v>
      </c>
      <c r="AN28">
        <f t="shared" si="9"/>
        <v>0</v>
      </c>
      <c r="AO28">
        <f t="shared" si="9"/>
        <v>0</v>
      </c>
      <c r="AP28">
        <f t="shared" si="9"/>
        <v>-3.5021515084690429</v>
      </c>
      <c r="AQ28">
        <f t="shared" si="9"/>
        <v>-4293.2716358282178</v>
      </c>
      <c r="AR28">
        <f t="shared" si="9"/>
        <v>-4296.7737873366868</v>
      </c>
      <c r="AS28">
        <f t="shared" si="9"/>
        <v>316.48674911676721</v>
      </c>
      <c r="AT28">
        <f t="shared" si="9"/>
        <v>165.69345979782071</v>
      </c>
      <c r="AU28">
        <f t="shared" si="9"/>
        <v>-3814.5935784220987</v>
      </c>
      <c r="AW28">
        <v>25</v>
      </c>
      <c r="AX28">
        <f>IF(Z28&gt;0, (R28*SUMPRODUCT(K28:$K$98, X28:$X$98)-K28*$AZ$3)/Z28, 0)</f>
        <v>29275.756225960427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6.3388860000000005E-2</v>
      </c>
      <c r="Q29" s="4">
        <f t="shared" si="21"/>
        <v>50</v>
      </c>
      <c r="R29">
        <f t="shared" si="0"/>
        <v>1000000</v>
      </c>
      <c r="S29">
        <f t="shared" si="1"/>
        <v>26872.739134558924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13627.910515325868</v>
      </c>
      <c r="AC29">
        <f t="shared" si="2"/>
        <v>11591.258850115744</v>
      </c>
      <c r="AE29">
        <f t="shared" si="3"/>
        <v>0</v>
      </c>
      <c r="AF29">
        <f t="shared" si="4"/>
        <v>0</v>
      </c>
      <c r="AG29">
        <f t="shared" si="4"/>
        <v>-21.566947068691512</v>
      </c>
      <c r="AH29">
        <f t="shared" si="5"/>
        <v>-29507.613913743724</v>
      </c>
      <c r="AI29">
        <f t="shared" si="6"/>
        <v>-29529.180860812416</v>
      </c>
      <c r="AJ29">
        <f t="shared" si="7"/>
        <v>2036.6516652101236</v>
      </c>
      <c r="AK29">
        <f t="shared" si="22"/>
        <v>953.9537360728109</v>
      </c>
      <c r="AL29">
        <f t="shared" si="8"/>
        <v>-26538.575459529482</v>
      </c>
      <c r="AN29">
        <f t="shared" si="9"/>
        <v>0</v>
      </c>
      <c r="AO29">
        <f t="shared" si="9"/>
        <v>0</v>
      </c>
      <c r="AP29">
        <f t="shared" si="9"/>
        <v>-2.8974398229600173</v>
      </c>
      <c r="AQ29">
        <f t="shared" si="9"/>
        <v>-3964.2391369488028</v>
      </c>
      <c r="AR29">
        <f t="shared" si="9"/>
        <v>-3967.136576771763</v>
      </c>
      <c r="AS29">
        <f t="shared" si="9"/>
        <v>273.61664223881587</v>
      </c>
      <c r="AT29">
        <f t="shared" si="9"/>
        <v>128.1601672853991</v>
      </c>
      <c r="AU29">
        <f t="shared" si="9"/>
        <v>-3565.359767247548</v>
      </c>
      <c r="AW29">
        <v>26</v>
      </c>
      <c r="AX29">
        <f>IF(Z29&gt;0, (R29*SUMPRODUCT(K29:$K$98, X29:$X$98)-K29*$AZ$3)/Z29, 0)</f>
        <v>26872.739134558924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7.0498397000000004E-2</v>
      </c>
      <c r="Q30" s="4">
        <f t="shared" si="21"/>
        <v>50</v>
      </c>
      <c r="R30">
        <f t="shared" si="0"/>
        <v>1000000</v>
      </c>
      <c r="S30">
        <f t="shared" si="1"/>
        <v>24310.260697570673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11591.258850115744</v>
      </c>
      <c r="AC30">
        <f t="shared" si="2"/>
        <v>9641.8589726473692</v>
      </c>
      <c r="AE30">
        <f t="shared" si="3"/>
        <v>0</v>
      </c>
      <c r="AF30">
        <f t="shared" si="4"/>
        <v>0</v>
      </c>
      <c r="AG30">
        <f t="shared" si="4"/>
        <v>-19.830842401477994</v>
      </c>
      <c r="AH30">
        <f t="shared" si="5"/>
        <v>-30408.70393053201</v>
      </c>
      <c r="AI30">
        <f t="shared" si="6"/>
        <v>-30428.53477293349</v>
      </c>
      <c r="AJ30">
        <f t="shared" si="7"/>
        <v>1949.3998774683751</v>
      </c>
      <c r="AK30">
        <f t="shared" si="22"/>
        <v>811.38811950810214</v>
      </c>
      <c r="AL30">
        <f t="shared" si="8"/>
        <v>-27667.746775957014</v>
      </c>
      <c r="AN30">
        <f t="shared" si="9"/>
        <v>0</v>
      </c>
      <c r="AO30">
        <f t="shared" si="9"/>
        <v>0</v>
      </c>
      <c r="AP30">
        <f t="shared" si="9"/>
        <v>-2.378750501614082</v>
      </c>
      <c r="AQ30">
        <f t="shared" si="9"/>
        <v>-3647.586837904375</v>
      </c>
      <c r="AR30">
        <f t="shared" si="9"/>
        <v>-3649.9655884059894</v>
      </c>
      <c r="AS30">
        <f t="shared" si="9"/>
        <v>233.83454129153489</v>
      </c>
      <c r="AT30">
        <f t="shared" si="9"/>
        <v>97.327680650608912</v>
      </c>
      <c r="AU30">
        <f t="shared" si="9"/>
        <v>-3318.8033664638456</v>
      </c>
      <c r="AW30">
        <v>27</v>
      </c>
      <c r="AX30">
        <f>IF(Z30&gt;0, (R30*SUMPRODUCT(K30:$K$98, X30:$X$98)-K30*$AZ$3)/Z30, 0)</f>
        <v>24310.260697570673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7.8701599999999997E-2</v>
      </c>
      <c r="Q31" s="4">
        <f t="shared" si="21"/>
        <v>50</v>
      </c>
      <c r="R31">
        <f t="shared" si="0"/>
        <v>1000000</v>
      </c>
      <c r="S31">
        <f t="shared" si="1"/>
        <v>21561.85137009859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9641.8589726473692</v>
      </c>
      <c r="AC31">
        <f t="shared" si="2"/>
        <v>7793.2357592790913</v>
      </c>
      <c r="AE31">
        <f t="shared" si="3"/>
        <v>0</v>
      </c>
      <c r="AF31">
        <f t="shared" si="4"/>
        <v>0</v>
      </c>
      <c r="AG31">
        <f t="shared" si="4"/>
        <v>-18.071814951119055</v>
      </c>
      <c r="AH31">
        <f t="shared" si="5"/>
        <v>-31214.380526883207</v>
      </c>
      <c r="AI31">
        <f t="shared" si="6"/>
        <v>-31232.452341834327</v>
      </c>
      <c r="AJ31">
        <f t="shared" si="7"/>
        <v>1848.6232133682779</v>
      </c>
      <c r="AK31">
        <f t="shared" si="22"/>
        <v>674.93012808531591</v>
      </c>
      <c r="AL31">
        <f t="shared" si="8"/>
        <v>-28708.899000380734</v>
      </c>
      <c r="AN31">
        <f t="shared" si="9"/>
        <v>0</v>
      </c>
      <c r="AO31">
        <f t="shared" si="9"/>
        <v>0</v>
      </c>
      <c r="AP31">
        <f t="shared" si="9"/>
        <v>-1.9354924340358126</v>
      </c>
      <c r="AQ31">
        <f t="shared" si="9"/>
        <v>-3343.061972818407</v>
      </c>
      <c r="AR31">
        <f t="shared" si="9"/>
        <v>-3344.9974652524425</v>
      </c>
      <c r="AS31">
        <f t="shared" si="9"/>
        <v>197.98765384302004</v>
      </c>
      <c r="AT31">
        <f t="shared" si="9"/>
        <v>72.285056035894158</v>
      </c>
      <c r="AU31">
        <f t="shared" si="9"/>
        <v>-3074.7247553735288</v>
      </c>
      <c r="AW31">
        <v>28</v>
      </c>
      <c r="AX31">
        <f>IF(Z31&gt;0, (R31*SUMPRODUCT(K31:$K$98, X31:$X$98)-K31*$AZ$3)/Z31, 0)</f>
        <v>21561.85137009859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8.8159118999999994E-2</v>
      </c>
      <c r="Q32" s="4">
        <f t="shared" si="21"/>
        <v>50</v>
      </c>
      <c r="R32">
        <f t="shared" si="0"/>
        <v>1000000</v>
      </c>
      <c r="S32">
        <f t="shared" si="1"/>
        <v>18580.279498345451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7793.2357592790913</v>
      </c>
      <c r="AC32">
        <f t="shared" si="2"/>
        <v>6056.3913083679108</v>
      </c>
      <c r="AE32">
        <f t="shared" si="3"/>
        <v>0</v>
      </c>
      <c r="AF32">
        <f t="shared" si="4"/>
        <v>0</v>
      </c>
      <c r="AG32">
        <f t="shared" si="4"/>
        <v>-16.29790151678618</v>
      </c>
      <c r="AH32">
        <f t="shared" si="5"/>
        <v>-31863.905696433678</v>
      </c>
      <c r="AI32">
        <f t="shared" si="6"/>
        <v>-31880.203597950465</v>
      </c>
      <c r="AJ32">
        <f t="shared" si="7"/>
        <v>1736.8444509111805</v>
      </c>
      <c r="AK32">
        <f t="shared" si="22"/>
        <v>545.52650314953644</v>
      </c>
      <c r="AL32">
        <f t="shared" si="8"/>
        <v>-29597.832643889749</v>
      </c>
      <c r="AN32">
        <f t="shared" si="9"/>
        <v>0</v>
      </c>
      <c r="AO32">
        <f t="shared" si="9"/>
        <v>0</v>
      </c>
      <c r="AP32">
        <f t="shared" si="9"/>
        <v>-1.5584876802497243</v>
      </c>
      <c r="AQ32">
        <f t="shared" si="9"/>
        <v>-3046.9876395671931</v>
      </c>
      <c r="AR32">
        <f t="shared" si="9"/>
        <v>-3048.5461272474431</v>
      </c>
      <c r="AS32">
        <f t="shared" si="9"/>
        <v>166.08584095732971</v>
      </c>
      <c r="AT32">
        <f t="shared" si="9"/>
        <v>52.16600023828817</v>
      </c>
      <c r="AU32">
        <f t="shared" si="9"/>
        <v>-2830.2942860518251</v>
      </c>
      <c r="AW32">
        <v>29</v>
      </c>
      <c r="AX32">
        <f>IF(Z32&gt;0, (R32*SUMPRODUCT(K32:$K$98, X32:$X$98)-K32*$AZ$3)/Z32, 0)</f>
        <v>18580.279498345451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9.9426106E-2</v>
      </c>
      <c r="Q33" s="4">
        <f t="shared" si="21"/>
        <v>50</v>
      </c>
      <c r="R33">
        <f t="shared" si="0"/>
        <v>1000000</v>
      </c>
      <c r="S33">
        <f t="shared" si="1"/>
        <v>15307.212991270189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6056.3913083679108</v>
      </c>
      <c r="AC33">
        <f t="shared" si="2"/>
        <v>4443.5264562178836</v>
      </c>
      <c r="AE33">
        <f t="shared" si="3"/>
        <v>0</v>
      </c>
      <c r="AF33">
        <f t="shared" si="4"/>
        <v>0</v>
      </c>
      <c r="AG33">
        <f t="shared" si="4"/>
        <v>-14.514485617832776</v>
      </c>
      <c r="AH33">
        <f t="shared" si="5"/>
        <v>-32408.737675710876</v>
      </c>
      <c r="AI33">
        <f t="shared" si="6"/>
        <v>-32423.25216132871</v>
      </c>
      <c r="AJ33">
        <f t="shared" si="7"/>
        <v>1612.8648521500272</v>
      </c>
      <c r="AK33">
        <f t="shared" si="22"/>
        <v>423.94739158575379</v>
      </c>
      <c r="AL33">
        <f t="shared" si="8"/>
        <v>-30386.439917592928</v>
      </c>
      <c r="AN33">
        <f t="shared" si="9"/>
        <v>0</v>
      </c>
      <c r="AO33">
        <f t="shared" si="9"/>
        <v>0</v>
      </c>
      <c r="AP33">
        <f t="shared" si="9"/>
        <v>-1.2392396804919856</v>
      </c>
      <c r="AQ33">
        <f t="shared" si="9"/>
        <v>-2767.0421660036291</v>
      </c>
      <c r="AR33">
        <f t="shared" si="9"/>
        <v>-2768.2814056841207</v>
      </c>
      <c r="AS33">
        <f t="shared" si="9"/>
        <v>137.70561194393827</v>
      </c>
      <c r="AT33">
        <f t="shared" si="9"/>
        <v>36.196420867209902</v>
      </c>
      <c r="AU33">
        <f t="shared" si="9"/>
        <v>-2594.3793728729729</v>
      </c>
      <c r="AW33">
        <v>30</v>
      </c>
      <c r="AX33">
        <f>IF(Z33&gt;0, (R33*SUMPRODUCT(K33:$K$98, X33:$X$98)-K33*$AZ$3)/Z33, 0)</f>
        <v>15307.212991270189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0.112419382</v>
      </c>
      <c r="Q34" s="4">
        <f t="shared" si="21"/>
        <v>50</v>
      </c>
      <c r="R34">
        <f t="shared" si="0"/>
        <v>1000000</v>
      </c>
      <c r="S34">
        <f t="shared" si="1"/>
        <v>11607.146590667327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4443.5264562178836</v>
      </c>
      <c r="AC34">
        <f t="shared" si="2"/>
        <v>2956.9510646938634</v>
      </c>
      <c r="AE34">
        <f t="shared" si="3"/>
        <v>0</v>
      </c>
      <c r="AF34">
        <f t="shared" si="4"/>
        <v>0</v>
      </c>
      <c r="AG34">
        <f t="shared" si="4"/>
        <v>-12.737631258449799</v>
      </c>
      <c r="AH34">
        <f t="shared" si="5"/>
        <v>-32634.190064092974</v>
      </c>
      <c r="AI34">
        <f t="shared" si="6"/>
        <v>-32646.927695351424</v>
      </c>
      <c r="AJ34">
        <f t="shared" si="7"/>
        <v>1486.5753915240202</v>
      </c>
      <c r="AK34">
        <f t="shared" si="22"/>
        <v>311.04685193525188</v>
      </c>
      <c r="AL34">
        <f t="shared" si="8"/>
        <v>-30849.305451892153</v>
      </c>
      <c r="AN34">
        <f t="shared" si="9"/>
        <v>0</v>
      </c>
      <c r="AO34">
        <f t="shared" si="9"/>
        <v>0</v>
      </c>
      <c r="AP34">
        <f t="shared" si="9"/>
        <v>-0.97101136130024934</v>
      </c>
      <c r="AQ34">
        <f t="shared" si="9"/>
        <v>-2487.7599826926153</v>
      </c>
      <c r="AR34">
        <f t="shared" si="9"/>
        <v>-2488.7309940539158</v>
      </c>
      <c r="AS34">
        <f t="shared" si="9"/>
        <v>113.32417820162783</v>
      </c>
      <c r="AT34">
        <f t="shared" si="9"/>
        <v>23.711632170655552</v>
      </c>
      <c r="AU34">
        <f t="shared" ref="AU34:AU79" si="23">AL34*$K34</f>
        <v>-2351.6951836816324</v>
      </c>
      <c r="AW34">
        <v>31</v>
      </c>
      <c r="AX34">
        <f>IF(Z34&gt;0, (R34*SUMPRODUCT(K34:$K$98, X34:$X$98)-K34*$AZ$3)/Z34, 0)</f>
        <v>11607.146590667327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0.12734142500000001</v>
      </c>
      <c r="Q35" s="4">
        <f t="shared" si="21"/>
        <v>50</v>
      </c>
      <c r="R35">
        <f t="shared" si="0"/>
        <v>1000000</v>
      </c>
      <c r="S35">
        <f t="shared" si="1"/>
        <v>7337.2392684038414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2956.9510646938634</v>
      </c>
      <c r="AC35">
        <f t="shared" si="2"/>
        <v>1612.4649877866141</v>
      </c>
      <c r="AE35">
        <f t="shared" si="3"/>
        <v>0</v>
      </c>
      <c r="AF35">
        <f t="shared" ref="AF35:AG66" si="24">-$Z35*P35</f>
        <v>0</v>
      </c>
      <c r="AG35">
        <f t="shared" si="24"/>
        <v>-10.98822683028976</v>
      </c>
      <c r="AH35">
        <f t="shared" si="5"/>
        <v>-32440.562311510817</v>
      </c>
      <c r="AI35">
        <f t="shared" ref="AI35:AI66" si="25">SUM(AE35:AH35)</f>
        <v>-32451.550538341107</v>
      </c>
      <c r="AJ35">
        <f t="shared" si="7"/>
        <v>1344.4860769072493</v>
      </c>
      <c r="AK35">
        <f t="shared" si="22"/>
        <v>206.98657452857046</v>
      </c>
      <c r="AL35">
        <f t="shared" ref="AL35:AL79" si="26">SUM(AI35:AK35)</f>
        <v>-30900.077886905288</v>
      </c>
      <c r="AN35">
        <f t="shared" ref="AN35:AT66" si="27">AE35*$K35</f>
        <v>0</v>
      </c>
      <c r="AO35">
        <f t="shared" si="27"/>
        <v>0</v>
      </c>
      <c r="AP35">
        <f t="shared" si="27"/>
        <v>-0.74790292611435993</v>
      </c>
      <c r="AQ35">
        <f t="shared" si="27"/>
        <v>-2208.035186413636</v>
      </c>
      <c r="AR35">
        <f t="shared" si="27"/>
        <v>-2208.7830893397504</v>
      </c>
      <c r="AS35">
        <f t="shared" si="27"/>
        <v>91.511131556467149</v>
      </c>
      <c r="AT35">
        <f t="shared" si="27"/>
        <v>14.088339014769289</v>
      </c>
      <c r="AU35">
        <f t="shared" si="23"/>
        <v>-2103.183618768514</v>
      </c>
      <c r="AW35">
        <v>32</v>
      </c>
      <c r="AX35">
        <f>IF(Z35&gt;0, (R35*SUMPRODUCT(K35:$K$98, X35:$X$98)-K35*$AZ$3)/Z35, 0)</f>
        <v>7337.2392684038414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0.14457818</v>
      </c>
      <c r="Q36" s="4">
        <f t="shared" si="21"/>
        <v>50</v>
      </c>
      <c r="R36">
        <f t="shared" si="0"/>
        <v>1000000</v>
      </c>
      <c r="S36">
        <f t="shared" si="1"/>
        <v>2288.6136366221526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1612.4649877866141</v>
      </c>
      <c r="AC36">
        <f t="shared" si="2"/>
        <v>425.21007439563073</v>
      </c>
      <c r="AE36">
        <f t="shared" si="3"/>
        <v>0</v>
      </c>
      <c r="AF36">
        <f t="shared" si="24"/>
        <v>0</v>
      </c>
      <c r="AG36">
        <f t="shared" si="24"/>
        <v>-9.2896867254364004</v>
      </c>
      <c r="AH36">
        <f t="shared" si="5"/>
        <v>-31773.156731009251</v>
      </c>
      <c r="AI36">
        <f t="shared" si="25"/>
        <v>-31782.446417734685</v>
      </c>
      <c r="AJ36">
        <f t="shared" si="7"/>
        <v>1187.2549133909833</v>
      </c>
      <c r="AK36">
        <f t="shared" si="22"/>
        <v>112.87254914506299</v>
      </c>
      <c r="AL36">
        <f t="shared" si="26"/>
        <v>-30482.31895519864</v>
      </c>
      <c r="AN36">
        <f t="shared" si="27"/>
        <v>0</v>
      </c>
      <c r="AO36">
        <f t="shared" si="27"/>
        <v>0</v>
      </c>
      <c r="AP36">
        <f t="shared" si="27"/>
        <v>-0.56454772587404256</v>
      </c>
      <c r="AQ36">
        <f t="shared" si="27"/>
        <v>-1930.9007834694401</v>
      </c>
      <c r="AR36">
        <f t="shared" si="27"/>
        <v>-1931.4653311953139</v>
      </c>
      <c r="AS36">
        <f t="shared" si="27"/>
        <v>72.151201778677446</v>
      </c>
      <c r="AT36">
        <f t="shared" si="27"/>
        <v>6.8594283980505235</v>
      </c>
      <c r="AU36">
        <f t="shared" si="23"/>
        <v>-1852.4547010185861</v>
      </c>
      <c r="AW36">
        <v>33</v>
      </c>
      <c r="AX36">
        <f>IF(Z36&gt;0, (R36*SUMPRODUCT(K36:$K$98, X36:$X$98)-K36*$AZ$3)/Z36, 0)</f>
        <v>2288.6136366221526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0.16385111999999999</v>
      </c>
      <c r="Q37" s="4">
        <f t="shared" si="21"/>
        <v>50</v>
      </c>
      <c r="R37">
        <f t="shared" si="0"/>
        <v>1000000</v>
      </c>
      <c r="S37">
        <f t="shared" si="1"/>
        <v>-3871.6986766092805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425.21007439563073</v>
      </c>
      <c r="AC37">
        <f t="shared" si="2"/>
        <v>-594.27975101786797</v>
      </c>
      <c r="AE37">
        <f t="shared" si="3"/>
        <v>0</v>
      </c>
      <c r="AF37">
        <f t="shared" si="24"/>
        <v>0</v>
      </c>
      <c r="AG37">
        <f t="shared" si="24"/>
        <v>-7.6746642837701495</v>
      </c>
      <c r="AH37">
        <f t="shared" si="5"/>
        <v>-30442.511488237731</v>
      </c>
      <c r="AI37">
        <f t="shared" si="25"/>
        <v>-30450.186152521503</v>
      </c>
      <c r="AJ37">
        <f t="shared" si="7"/>
        <v>1019.4898254134987</v>
      </c>
      <c r="AK37">
        <f t="shared" si="22"/>
        <v>29.764705207694153</v>
      </c>
      <c r="AL37">
        <f t="shared" si="26"/>
        <v>-29400.931621900309</v>
      </c>
      <c r="AN37">
        <f t="shared" si="27"/>
        <v>0</v>
      </c>
      <c r="AO37">
        <f t="shared" si="27"/>
        <v>0</v>
      </c>
      <c r="AP37">
        <f t="shared" si="27"/>
        <v>-0.41642899235481007</v>
      </c>
      <c r="AQ37">
        <f t="shared" si="27"/>
        <v>-1651.8174496056222</v>
      </c>
      <c r="AR37">
        <f t="shared" si="27"/>
        <v>-1652.2338785979771</v>
      </c>
      <c r="AS37">
        <f t="shared" si="27"/>
        <v>55.31774485702563</v>
      </c>
      <c r="AT37">
        <f t="shared" si="27"/>
        <v>1.6150395299491984</v>
      </c>
      <c r="AU37">
        <f t="shared" si="23"/>
        <v>-1595.3010942110022</v>
      </c>
      <c r="AW37">
        <v>34</v>
      </c>
      <c r="AX37">
        <f>IF(Z37&gt;0, (R37*SUMPRODUCT(K37:$K$98, X37:$X$98)-K37*$AZ$3)/Z37, 0)</f>
        <v>-3871.6986766092805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0.185300933</v>
      </c>
      <c r="Q38" s="4">
        <f t="shared" si="21"/>
        <v>50</v>
      </c>
      <c r="R38">
        <f t="shared" si="0"/>
        <v>1000000</v>
      </c>
      <c r="S38">
        <f t="shared" si="1"/>
        <v>-11596.380489337831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-594.27975101786797</v>
      </c>
      <c r="AC38">
        <f t="shared" si="2"/>
        <v>-1432.3374166449739</v>
      </c>
      <c r="AE38">
        <f t="shared" si="3"/>
        <v>0</v>
      </c>
      <c r="AF38">
        <f t="shared" si="24"/>
        <v>0</v>
      </c>
      <c r="AG38">
        <f t="shared" si="24"/>
        <v>-6.1757951886880624</v>
      </c>
      <c r="AH38">
        <f t="shared" si="5"/>
        <v>-28442.449044887711</v>
      </c>
      <c r="AI38">
        <f t="shared" si="25"/>
        <v>-28448.624840076398</v>
      </c>
      <c r="AJ38">
        <f t="shared" si="7"/>
        <v>838.05766562710596</v>
      </c>
      <c r="AK38">
        <f t="shared" si="22"/>
        <v>-41.599582571250764</v>
      </c>
      <c r="AL38">
        <f t="shared" si="26"/>
        <v>-27652.166757020546</v>
      </c>
      <c r="AN38">
        <f t="shared" si="27"/>
        <v>0</v>
      </c>
      <c r="AO38">
        <f t="shared" si="27"/>
        <v>0</v>
      </c>
      <c r="AP38">
        <f t="shared" si="27"/>
        <v>-0.29919644787470157</v>
      </c>
      <c r="AQ38">
        <f t="shared" si="27"/>
        <v>-1377.9407287785032</v>
      </c>
      <c r="AR38">
        <f t="shared" si="27"/>
        <v>-1378.2399252263779</v>
      </c>
      <c r="AS38">
        <f t="shared" si="27"/>
        <v>40.601067394377203</v>
      </c>
      <c r="AT38">
        <f t="shared" si="27"/>
        <v>-2.0153594732523179</v>
      </c>
      <c r="AU38">
        <f t="shared" si="23"/>
        <v>-1339.654217305253</v>
      </c>
      <c r="AW38">
        <v>35</v>
      </c>
      <c r="AX38">
        <f>IF(Z38&gt;0, (R38*SUMPRODUCT(K38:$K$98, X38:$X$98)-K38*$AZ$3)/Z38, 0)</f>
        <v>-11596.380489337831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0.20871278500000001</v>
      </c>
      <c r="Q39" s="4">
        <f t="shared" si="21"/>
        <v>50</v>
      </c>
      <c r="R39">
        <f t="shared" si="0"/>
        <v>1000000</v>
      </c>
      <c r="S39">
        <f t="shared" si="1"/>
        <v>-21592.505248644298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-1432.3374166449739</v>
      </c>
      <c r="AC39">
        <f t="shared" si="2"/>
        <v>-2083.7069097283711</v>
      </c>
      <c r="AE39">
        <f t="shared" si="3"/>
        <v>0</v>
      </c>
      <c r="AF39">
        <f t="shared" si="24"/>
        <v>0</v>
      </c>
      <c r="AG39">
        <f t="shared" si="24"/>
        <v>-4.8250698233804945</v>
      </c>
      <c r="AH39">
        <f t="shared" si="5"/>
        <v>-25779.348268413723</v>
      </c>
      <c r="AI39">
        <f t="shared" si="25"/>
        <v>-25784.173338237102</v>
      </c>
      <c r="AJ39">
        <f t="shared" si="7"/>
        <v>651.36949308339717</v>
      </c>
      <c r="AK39">
        <f t="shared" si="22"/>
        <v>-100.26361916514819</v>
      </c>
      <c r="AL39">
        <f t="shared" si="26"/>
        <v>-25233.067464318854</v>
      </c>
      <c r="AN39">
        <f t="shared" si="27"/>
        <v>0</v>
      </c>
      <c r="AO39">
        <f t="shared" si="27"/>
        <v>0</v>
      </c>
      <c r="AP39">
        <f t="shared" si="27"/>
        <v>-0.2087128209802841</v>
      </c>
      <c r="AQ39">
        <f t="shared" si="27"/>
        <v>-1115.1093553220769</v>
      </c>
      <c r="AR39">
        <f t="shared" si="27"/>
        <v>-1115.318068143057</v>
      </c>
      <c r="AS39">
        <f t="shared" si="27"/>
        <v>28.175584888569773</v>
      </c>
      <c r="AT39">
        <f t="shared" si="27"/>
        <v>-4.336994813266716</v>
      </c>
      <c r="AU39">
        <f t="shared" si="23"/>
        <v>-1091.4794780677541</v>
      </c>
      <c r="AW39">
        <v>36</v>
      </c>
      <c r="AX39">
        <f>IF(Z39&gt;0, (R39*SUMPRODUCT(K39:$K$98, X39:$X$98)-K39*$AZ$3)/Z39, 0)</f>
        <v>-21592.505248644298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0.23444695300000001</v>
      </c>
      <c r="Q40" s="4">
        <f t="shared" si="21"/>
        <v>50</v>
      </c>
      <c r="R40">
        <f t="shared" si="0"/>
        <v>1000000</v>
      </c>
      <c r="S40">
        <f t="shared" si="1"/>
        <v>-34974.96434930234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-2083.7069097283711</v>
      </c>
      <c r="AC40">
        <f t="shared" si="2"/>
        <v>-2550.0919474655343</v>
      </c>
      <c r="AE40">
        <f t="shared" si="3"/>
        <v>0</v>
      </c>
      <c r="AF40">
        <f t="shared" si="24"/>
        <v>0</v>
      </c>
      <c r="AG40">
        <f t="shared" si="24"/>
        <v>-3.6455962070428845</v>
      </c>
      <c r="AH40">
        <f t="shared" si="5"/>
        <v>-22624.458362076104</v>
      </c>
      <c r="AI40">
        <f t="shared" si="25"/>
        <v>-22628.103958283147</v>
      </c>
      <c r="AJ40">
        <f t="shared" si="7"/>
        <v>466.3850377371632</v>
      </c>
      <c r="AK40">
        <f t="shared" si="22"/>
        <v>-145.85948368098599</v>
      </c>
      <c r="AL40">
        <f t="shared" si="26"/>
        <v>-22307.57840422697</v>
      </c>
      <c r="AN40">
        <f t="shared" si="27"/>
        <v>0</v>
      </c>
      <c r="AO40">
        <f t="shared" si="27"/>
        <v>0</v>
      </c>
      <c r="AP40">
        <f t="shared" si="27"/>
        <v>-0.1407978641425171</v>
      </c>
      <c r="AQ40">
        <f t="shared" si="27"/>
        <v>-873.78723090825144</v>
      </c>
      <c r="AR40">
        <f t="shared" si="27"/>
        <v>-873.92802877239399</v>
      </c>
      <c r="AS40">
        <f t="shared" si="27"/>
        <v>18.012421961203607</v>
      </c>
      <c r="AT40">
        <f t="shared" si="27"/>
        <v>-5.6332908530951782</v>
      </c>
      <c r="AU40">
        <f t="shared" si="23"/>
        <v>-861.54889766428551</v>
      </c>
      <c r="AW40">
        <v>37</v>
      </c>
      <c r="AX40">
        <f>IF(Z40&gt;0, (R40*SUMPRODUCT(K40:$K$98, X40:$X$98)-K40*$AZ$3)/Z40, 0)</f>
        <v>-34974.96434930234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0.26339700100000002</v>
      </c>
      <c r="Q41" s="4">
        <f t="shared" si="21"/>
        <v>50</v>
      </c>
      <c r="R41">
        <f t="shared" si="0"/>
        <v>1000000</v>
      </c>
      <c r="S41">
        <f t="shared" si="1"/>
        <v>-53695.115263927139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-2550.0919474655343</v>
      </c>
      <c r="AC41">
        <f t="shared" si="2"/>
        <v>-2844.6610376729686</v>
      </c>
      <c r="AE41">
        <f t="shared" si="3"/>
        <v>0</v>
      </c>
      <c r="AF41">
        <f t="shared" si="24"/>
        <v>0</v>
      </c>
      <c r="AG41">
        <f t="shared" si="24"/>
        <v>-2.6489011371803848</v>
      </c>
      <c r="AH41">
        <f t="shared" si="5"/>
        <v>-19204.782155841418</v>
      </c>
      <c r="AI41">
        <f t="shared" si="25"/>
        <v>-19207.431056978599</v>
      </c>
      <c r="AJ41">
        <f t="shared" si="7"/>
        <v>294.56909020743433</v>
      </c>
      <c r="AK41">
        <f t="shared" si="22"/>
        <v>-178.5064363225874</v>
      </c>
      <c r="AL41">
        <f t="shared" si="26"/>
        <v>-19091.368403093751</v>
      </c>
      <c r="AN41">
        <f t="shared" si="27"/>
        <v>0</v>
      </c>
      <c r="AO41">
        <f t="shared" si="27"/>
        <v>0</v>
      </c>
      <c r="AP41">
        <f t="shared" si="27"/>
        <v>-9.1342991373881688E-2</v>
      </c>
      <c r="AQ41">
        <f t="shared" si="27"/>
        <v>-662.24527075615072</v>
      </c>
      <c r="AR41">
        <f t="shared" si="27"/>
        <v>-662.33661374752467</v>
      </c>
      <c r="AS41">
        <f t="shared" si="27"/>
        <v>10.157729742405841</v>
      </c>
      <c r="AT41">
        <f t="shared" si="27"/>
        <v>-6.1555003485530619</v>
      </c>
      <c r="AU41">
        <f t="shared" si="23"/>
        <v>-658.33438435367179</v>
      </c>
      <c r="AW41">
        <v>38</v>
      </c>
      <c r="AX41">
        <f>IF(Z41&gt;0, (R41*SUMPRODUCT(K41:$K$98, X41:$X$98)-K41*$AZ$3)/Z41, 0)</f>
        <v>-53695.115263927139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0.29593128600000002</v>
      </c>
      <c r="Q42" s="4">
        <f t="shared" si="21"/>
        <v>50</v>
      </c>
      <c r="R42">
        <f t="shared" si="0"/>
        <v>1000000</v>
      </c>
      <c r="S42">
        <f t="shared" si="1"/>
        <v>-81308.558528313399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-2844.6610376729686</v>
      </c>
      <c r="AC42">
        <f t="shared" si="2"/>
        <v>-2989.747254231962</v>
      </c>
      <c r="AE42">
        <f t="shared" si="3"/>
        <v>0</v>
      </c>
      <c r="AF42">
        <f t="shared" si="24"/>
        <v>0</v>
      </c>
      <c r="AG42">
        <f t="shared" si="24"/>
        <v>-1.8385194057959269</v>
      </c>
      <c r="AH42">
        <f t="shared" si="5"/>
        <v>-15677.854400253074</v>
      </c>
      <c r="AI42">
        <f t="shared" si="25"/>
        <v>-15679.69291965887</v>
      </c>
      <c r="AJ42">
        <f t="shared" si="7"/>
        <v>145.08621655899333</v>
      </c>
      <c r="AK42">
        <f t="shared" si="22"/>
        <v>-199.12627263710783</v>
      </c>
      <c r="AL42">
        <f t="shared" si="26"/>
        <v>-15733.732975736984</v>
      </c>
      <c r="AN42">
        <f t="shared" si="27"/>
        <v>0</v>
      </c>
      <c r="AO42">
        <f t="shared" si="27"/>
        <v>0</v>
      </c>
      <c r="AP42">
        <f t="shared" si="27"/>
        <v>-5.6605636210520657E-2</v>
      </c>
      <c r="AQ42">
        <f t="shared" si="27"/>
        <v>-482.70087329213771</v>
      </c>
      <c r="AR42">
        <f t="shared" si="27"/>
        <v>-482.75747892834823</v>
      </c>
      <c r="AS42">
        <f t="shared" si="27"/>
        <v>4.4670170833164393</v>
      </c>
      <c r="AT42">
        <f t="shared" si="27"/>
        <v>-6.1308405629655995</v>
      </c>
      <c r="AU42">
        <f t="shared" si="23"/>
        <v>-484.42130240799736</v>
      </c>
      <c r="AW42">
        <v>39</v>
      </c>
      <c r="AX42">
        <f>IF(Z42&gt;0, (R42*SUMPRODUCT(K42:$K$98, X42:$X$98)-K42*$AZ$3)/Z42, 0)</f>
        <v>-81308.558528313399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0.33262349499999999</v>
      </c>
      <c r="Q43" s="4">
        <f t="shared" si="21"/>
        <v>50</v>
      </c>
      <c r="R43">
        <f t="shared" si="0"/>
        <v>1000000</v>
      </c>
      <c r="S43">
        <f t="shared" si="1"/>
        <v>-124553.21503333453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-2989.747254231962</v>
      </c>
      <c r="AC43">
        <f t="shared" si="2"/>
        <v>-3010.6989719909243</v>
      </c>
      <c r="AE43">
        <f t="shared" si="3"/>
        <v>0</v>
      </c>
      <c r="AF43">
        <f t="shared" si="24"/>
        <v>0</v>
      </c>
      <c r="AG43">
        <f t="shared" si="24"/>
        <v>-1.2085994613568032</v>
      </c>
      <c r="AH43">
        <f t="shared" si="5"/>
        <v>-12230.69500762329</v>
      </c>
      <c r="AI43">
        <f t="shared" si="25"/>
        <v>-12231.903607084647</v>
      </c>
      <c r="AJ43">
        <f t="shared" si="7"/>
        <v>20.951717758962332</v>
      </c>
      <c r="AK43">
        <f t="shared" si="22"/>
        <v>-209.28230779623735</v>
      </c>
      <c r="AL43">
        <f t="shared" si="26"/>
        <v>-12420.234197121921</v>
      </c>
      <c r="AN43">
        <f t="shared" si="27"/>
        <v>0</v>
      </c>
      <c r="AO43">
        <f t="shared" si="27"/>
        <v>0</v>
      </c>
      <c r="AP43">
        <f t="shared" si="27"/>
        <v>-3.3224299370869209E-2</v>
      </c>
      <c r="AQ43">
        <f t="shared" si="27"/>
        <v>-336.22079559003458</v>
      </c>
      <c r="AR43">
        <f t="shared" si="27"/>
        <v>-336.25401988940547</v>
      </c>
      <c r="AS43">
        <f t="shared" si="27"/>
        <v>0.57596099072910034</v>
      </c>
      <c r="AT43">
        <f t="shared" si="27"/>
        <v>-5.7531533560694195</v>
      </c>
      <c r="AU43">
        <f t="shared" si="23"/>
        <v>-341.43121225474579</v>
      </c>
      <c r="AW43">
        <v>40</v>
      </c>
      <c r="AX43">
        <f>IF(Z43&gt;0, (R43*SUMPRODUCT(K43:$K$98, X43:$X$98)-K43*$AZ$3)/Z43, 0)</f>
        <v>-124553.21503333453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0.37225971299999999</v>
      </c>
      <c r="Q44" s="4">
        <f t="shared" si="21"/>
        <v>50</v>
      </c>
      <c r="R44">
        <f t="shared" si="0"/>
        <v>1000000</v>
      </c>
      <c r="S44">
        <f t="shared" si="1"/>
        <v>-196533.71707926111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-3010.6989719909243</v>
      </c>
      <c r="AC44">
        <f t="shared" si="2"/>
        <v>-2934.6437358549083</v>
      </c>
      <c r="AE44">
        <f t="shared" si="3"/>
        <v>0</v>
      </c>
      <c r="AF44">
        <f t="shared" si="24"/>
        <v>0</v>
      </c>
      <c r="AG44">
        <f t="shared" si="24"/>
        <v>-0.74660057812659708</v>
      </c>
      <c r="AH44">
        <f t="shared" si="5"/>
        <v>-8998.2577723327631</v>
      </c>
      <c r="AI44">
        <f t="shared" si="25"/>
        <v>-8999.0043729108893</v>
      </c>
      <c r="AJ44">
        <f t="shared" si="7"/>
        <v>-76.055236136015992</v>
      </c>
      <c r="AK44">
        <f t="shared" si="22"/>
        <v>-210.74892803936473</v>
      </c>
      <c r="AL44">
        <f t="shared" si="26"/>
        <v>-9285.8085370862682</v>
      </c>
      <c r="AN44">
        <f t="shared" si="27"/>
        <v>0</v>
      </c>
      <c r="AO44">
        <f t="shared" si="27"/>
        <v>0</v>
      </c>
      <c r="AP44">
        <f t="shared" si="27"/>
        <v>-1.8324989489941663E-2</v>
      </c>
      <c r="AQ44">
        <f t="shared" si="27"/>
        <v>-220.85835979331878</v>
      </c>
      <c r="AR44">
        <f t="shared" si="27"/>
        <v>-220.8766847828087</v>
      </c>
      <c r="AS44">
        <f t="shared" si="27"/>
        <v>-1.8667429997773191</v>
      </c>
      <c r="AT44">
        <f t="shared" si="27"/>
        <v>-5.1727416298396927</v>
      </c>
      <c r="AU44">
        <f t="shared" si="23"/>
        <v>-227.91616941242566</v>
      </c>
      <c r="AW44">
        <v>41</v>
      </c>
      <c r="AX44">
        <f>IF(Z44&gt;0, (R44*SUMPRODUCT(K44:$K$98, X44:$X$98)-K44*$AZ$3)/Z44, 0)</f>
        <v>-196533.71707926111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0.41367450300000003</v>
      </c>
      <c r="Q45" s="4">
        <f t="shared" si="21"/>
        <v>50</v>
      </c>
      <c r="R45">
        <f t="shared" si="0"/>
        <v>1000000</v>
      </c>
      <c r="S45">
        <f t="shared" si="1"/>
        <v>-323901.46352503059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-2934.6437358549083</v>
      </c>
      <c r="AC45">
        <f t="shared" si="2"/>
        <v>-2787.3984958928245</v>
      </c>
      <c r="AE45">
        <f t="shared" si="3"/>
        <v>0</v>
      </c>
      <c r="AF45">
        <f t="shared" si="24"/>
        <v>0</v>
      </c>
      <c r="AG45">
        <f t="shared" si="24"/>
        <v>-0.43028494924929833</v>
      </c>
      <c r="AH45">
        <f t="shared" si="5"/>
        <v>-6176.9924619206549</v>
      </c>
      <c r="AI45">
        <f t="shared" si="25"/>
        <v>-6177.4227468699046</v>
      </c>
      <c r="AJ45">
        <f t="shared" si="7"/>
        <v>-147.24523996208382</v>
      </c>
      <c r="AK45">
        <f t="shared" si="22"/>
        <v>-205.4250615098436</v>
      </c>
      <c r="AL45">
        <f t="shared" si="26"/>
        <v>-6530.0930483418315</v>
      </c>
      <c r="AN45">
        <f t="shared" si="27"/>
        <v>0</v>
      </c>
      <c r="AO45">
        <f t="shared" si="27"/>
        <v>0</v>
      </c>
      <c r="AP45">
        <f t="shared" si="27"/>
        <v>-9.4296059600985742E-3</v>
      </c>
      <c r="AQ45">
        <f t="shared" si="27"/>
        <v>-135.36751642378289</v>
      </c>
      <c r="AR45">
        <f t="shared" si="27"/>
        <v>-135.37694602974298</v>
      </c>
      <c r="AS45">
        <f t="shared" si="27"/>
        <v>-3.226849079348491</v>
      </c>
      <c r="AT45">
        <f t="shared" si="27"/>
        <v>-4.5018478748707853</v>
      </c>
      <c r="AU45">
        <f t="shared" si="23"/>
        <v>-143.10564298396227</v>
      </c>
      <c r="AW45">
        <v>42</v>
      </c>
      <c r="AX45">
        <f>IF(Z45&gt;0, (R45*SUMPRODUCT(K45:$K$98, X45:$X$98)-K45*$AZ$3)/Z45, 0)</f>
        <v>-323901.46352503059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0.42102545200000002</v>
      </c>
      <c r="Q46" s="4">
        <f t="shared" si="21"/>
        <v>50</v>
      </c>
      <c r="R46">
        <f t="shared" si="0"/>
        <v>1000000</v>
      </c>
      <c r="S46">
        <f t="shared" si="1"/>
        <v>-529795.26448092028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-2787.3984958928245</v>
      </c>
      <c r="AC46">
        <f t="shared" si="2"/>
        <v>-2594.1020839635694</v>
      </c>
      <c r="AE46">
        <f t="shared" si="3"/>
        <v>0</v>
      </c>
      <c r="AF46">
        <f t="shared" si="24"/>
        <v>0</v>
      </c>
      <c r="AG46">
        <f t="shared" si="24"/>
        <v>-0.24482118451032245</v>
      </c>
      <c r="AH46">
        <f t="shared" si="5"/>
        <v>-3623.2183049296582</v>
      </c>
      <c r="AI46">
        <f t="shared" si="25"/>
        <v>-3623.4631261141685</v>
      </c>
      <c r="AJ46">
        <f t="shared" si="7"/>
        <v>-193.2964119292551</v>
      </c>
      <c r="AK46">
        <f t="shared" si="22"/>
        <v>-195.11789471249773</v>
      </c>
      <c r="AL46">
        <f t="shared" si="26"/>
        <v>-4011.8774327559213</v>
      </c>
      <c r="AN46">
        <f t="shared" si="27"/>
        <v>0</v>
      </c>
      <c r="AO46">
        <f t="shared" si="27"/>
        <v>0</v>
      </c>
      <c r="AP46">
        <f t="shared" si="27"/>
        <v>-4.7903623115760638E-3</v>
      </c>
      <c r="AQ46">
        <f t="shared" si="27"/>
        <v>-70.894716277364225</v>
      </c>
      <c r="AR46">
        <f t="shared" si="27"/>
        <v>-70.899506639675792</v>
      </c>
      <c r="AS46">
        <f t="shared" si="27"/>
        <v>-3.7821884103732213</v>
      </c>
      <c r="AT46">
        <f t="shared" si="27"/>
        <v>-3.8178289636753489</v>
      </c>
      <c r="AU46">
        <f t="shared" si="23"/>
        <v>-78.499524013724368</v>
      </c>
      <c r="AW46">
        <v>43</v>
      </c>
      <c r="AX46">
        <f>IF(Z46&gt;0, (R46*SUMPRODUCT(K46:$K$98, X46:$X$98)-K46*$AZ$3)/Z46, 0)</f>
        <v>-529795.26448092028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0.42896583300000002</v>
      </c>
      <c r="Q47" s="4">
        <f t="shared" si="21"/>
        <v>50</v>
      </c>
      <c r="R47">
        <f t="shared" si="0"/>
        <v>1000000</v>
      </c>
      <c r="S47">
        <f t="shared" si="1"/>
        <v>-863303.31799205404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-2594.1020839635694</v>
      </c>
      <c r="AC47">
        <f t="shared" si="2"/>
        <v>-2371.5468642114361</v>
      </c>
      <c r="AE47">
        <f t="shared" si="3"/>
        <v>0</v>
      </c>
      <c r="AF47">
        <f t="shared" si="24"/>
        <v>0</v>
      </c>
      <c r="AG47">
        <f t="shared" si="24"/>
        <v>-0.13735304931570205</v>
      </c>
      <c r="AH47">
        <f t="shared" si="5"/>
        <v>-2100.3984669903434</v>
      </c>
      <c r="AI47">
        <f t="shared" si="25"/>
        <v>-2100.535820039659</v>
      </c>
      <c r="AJ47">
        <f t="shared" si="7"/>
        <v>-222.55521975213333</v>
      </c>
      <c r="AK47">
        <f t="shared" si="22"/>
        <v>-181.58714587744987</v>
      </c>
      <c r="AL47">
        <f t="shared" si="26"/>
        <v>-2504.6781856692423</v>
      </c>
      <c r="AN47">
        <f t="shared" si="27"/>
        <v>0</v>
      </c>
      <c r="AO47">
        <f t="shared" si="27"/>
        <v>0</v>
      </c>
      <c r="AP47">
        <f t="shared" si="27"/>
        <v>-2.3996044009850638E-3</v>
      </c>
      <c r="AQ47">
        <f t="shared" si="27"/>
        <v>-36.69467427423271</v>
      </c>
      <c r="AR47">
        <f t="shared" si="27"/>
        <v>-36.697073878633695</v>
      </c>
      <c r="AS47">
        <f t="shared" si="27"/>
        <v>-3.8881152434550699</v>
      </c>
      <c r="AT47">
        <f t="shared" si="27"/>
        <v>-3.1723890847760918</v>
      </c>
      <c r="AU47">
        <f t="shared" si="23"/>
        <v>-43.757578206864856</v>
      </c>
      <c r="AW47">
        <v>44</v>
      </c>
      <c r="AX47">
        <f>IF(Z47&gt;0, (R47*SUMPRODUCT(K47:$K$98, X47:$X$98)-K47*$AZ$3)/Z47, 0)</f>
        <v>-863303.31799205404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0.43771532000000002</v>
      </c>
      <c r="Q48" s="4">
        <f t="shared" si="21"/>
        <v>50</v>
      </c>
      <c r="R48">
        <f t="shared" si="0"/>
        <v>1000000</v>
      </c>
      <c r="S48">
        <f t="shared" si="1"/>
        <v>-1414638.5974988269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-2371.5468642114361</v>
      </c>
      <c r="AC48">
        <f t="shared" si="2"/>
        <v>-2146.2326670307602</v>
      </c>
      <c r="AE48">
        <f t="shared" si="3"/>
        <v>0</v>
      </c>
      <c r="AF48">
        <f t="shared" si="24"/>
        <v>0</v>
      </c>
      <c r="AG48">
        <f t="shared" si="24"/>
        <v>-7.5857984888346719E-2</v>
      </c>
      <c r="AH48">
        <f t="shared" si="5"/>
        <v>-1202.4306786839661</v>
      </c>
      <c r="AI48">
        <f t="shared" si="25"/>
        <v>-1202.5065366688546</v>
      </c>
      <c r="AJ48">
        <f t="shared" si="7"/>
        <v>-225.31419718067582</v>
      </c>
      <c r="AK48">
        <f t="shared" si="22"/>
        <v>-166.00828049480054</v>
      </c>
      <c r="AL48">
        <f t="shared" si="26"/>
        <v>-1593.829014344331</v>
      </c>
      <c r="AN48">
        <f t="shared" si="27"/>
        <v>0</v>
      </c>
      <c r="AO48">
        <f t="shared" si="27"/>
        <v>0</v>
      </c>
      <c r="AP48">
        <f t="shared" si="27"/>
        <v>-1.1832720970755602E-3</v>
      </c>
      <c r="AQ48">
        <f t="shared" si="27"/>
        <v>-18.756135861617597</v>
      </c>
      <c r="AR48">
        <f t="shared" si="27"/>
        <v>-18.757319133714674</v>
      </c>
      <c r="AS48">
        <f t="shared" si="27"/>
        <v>-3.5145674247910423</v>
      </c>
      <c r="AT48">
        <f t="shared" si="27"/>
        <v>-2.589483051548426</v>
      </c>
      <c r="AU48">
        <f t="shared" si="23"/>
        <v>-24.861369610054144</v>
      </c>
      <c r="AW48">
        <v>45</v>
      </c>
      <c r="AX48">
        <f>IF(Z48&gt;0, (R48*SUMPRODUCT(K48:$K$98, X48:$X$98)-K48*$AZ$3)/Z48, 0)</f>
        <v>-1414638.5974988269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0.44739131599999998</v>
      </c>
      <c r="Q49" s="4">
        <f t="shared" si="21"/>
        <v>50</v>
      </c>
      <c r="R49">
        <f t="shared" si="0"/>
        <v>1000000</v>
      </c>
      <c r="S49">
        <f t="shared" si="1"/>
        <v>-2345719.0839105705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-2146.2326670307602</v>
      </c>
      <c r="AC49">
        <f t="shared" si="2"/>
        <v>-1931.0523105219236</v>
      </c>
      <c r="AE49">
        <f t="shared" si="3"/>
        <v>0</v>
      </c>
      <c r="AF49">
        <f t="shared" si="24"/>
        <v>0</v>
      </c>
      <c r="AG49">
        <f t="shared" si="24"/>
        <v>-4.1161201351157702E-2</v>
      </c>
      <c r="AH49">
        <f t="shared" si="5"/>
        <v>-678.7640737661111</v>
      </c>
      <c r="AI49">
        <f t="shared" si="25"/>
        <v>-678.8052349674623</v>
      </c>
      <c r="AJ49">
        <f t="shared" si="7"/>
        <v>-215.18035650883667</v>
      </c>
      <c r="AK49">
        <f t="shared" si="22"/>
        <v>-150.23628669215324</v>
      </c>
      <c r="AL49">
        <f t="shared" si="26"/>
        <v>-1044.2218781684521</v>
      </c>
      <c r="AN49">
        <f t="shared" si="27"/>
        <v>0</v>
      </c>
      <c r="AO49">
        <f t="shared" si="27"/>
        <v>0</v>
      </c>
      <c r="AP49">
        <f t="shared" si="27"/>
        <v>-5.732622459000803E-4</v>
      </c>
      <c r="AQ49">
        <f t="shared" si="27"/>
        <v>-9.4533153695841889</v>
      </c>
      <c r="AR49">
        <f t="shared" si="27"/>
        <v>-9.4538886318300897</v>
      </c>
      <c r="AS49">
        <f t="shared" si="27"/>
        <v>-2.9968701203218449</v>
      </c>
      <c r="AT49">
        <f t="shared" si="27"/>
        <v>-2.0923779748330831</v>
      </c>
      <c r="AU49">
        <f t="shared" si="23"/>
        <v>-14.543136726985017</v>
      </c>
      <c r="AW49">
        <v>46</v>
      </c>
      <c r="AX49">
        <f>IF(Z49&gt;0, (R49*SUMPRODUCT(K49:$K$98, X49:$X$98)-K49*$AZ$3)/Z49, 0)</f>
        <v>-2345719.0839105705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0.457001349</v>
      </c>
      <c r="Q50" s="4">
        <f t="shared" si="21"/>
        <v>50</v>
      </c>
      <c r="R50">
        <f t="shared" si="0"/>
        <v>1000000</v>
      </c>
      <c r="S50">
        <f t="shared" si="1"/>
        <v>-3946498.0845325082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-1931.0523105219236</v>
      </c>
      <c r="AC50">
        <f t="shared" si="2"/>
        <v>-1731.6337577036022</v>
      </c>
      <c r="AE50">
        <f t="shared" si="3"/>
        <v>0</v>
      </c>
      <c r="AF50">
        <f t="shared" si="24"/>
        <v>0</v>
      </c>
      <c r="AG50">
        <f t="shared" si="24"/>
        <v>-2.1938864793706433E-2</v>
      </c>
      <c r="AH50">
        <f t="shared" si="5"/>
        <v>-376.21449087879381</v>
      </c>
      <c r="AI50">
        <f t="shared" si="25"/>
        <v>-376.23642974358751</v>
      </c>
      <c r="AJ50">
        <f t="shared" si="7"/>
        <v>-199.41855281832136</v>
      </c>
      <c r="AK50">
        <f t="shared" si="22"/>
        <v>-135.17366173653465</v>
      </c>
      <c r="AL50">
        <f t="shared" si="26"/>
        <v>-710.82864429844346</v>
      </c>
      <c r="AN50">
        <f t="shared" si="27"/>
        <v>0</v>
      </c>
      <c r="AO50">
        <f t="shared" si="27"/>
        <v>0</v>
      </c>
      <c r="AP50">
        <f t="shared" si="27"/>
        <v>-2.728107176196188E-4</v>
      </c>
      <c r="AQ50">
        <f t="shared" si="27"/>
        <v>-4.67824320905547</v>
      </c>
      <c r="AR50">
        <f t="shared" si="27"/>
        <v>-4.67851601977309</v>
      </c>
      <c r="AS50">
        <f t="shared" si="27"/>
        <v>-2.4797781932927885</v>
      </c>
      <c r="AT50">
        <f t="shared" si="27"/>
        <v>-1.6808902378665653</v>
      </c>
      <c r="AU50">
        <f t="shared" si="23"/>
        <v>-8.8391844509324429</v>
      </c>
      <c r="AW50">
        <v>47</v>
      </c>
      <c r="AX50">
        <f>IF(Z50&gt;0, (R50*SUMPRODUCT(K50:$K$98, X50:$X$98)-K50*$AZ$3)/Z50, 0)</f>
        <v>-3946498.0845325082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0.46737994300000002</v>
      </c>
      <c r="Q51" s="4">
        <f t="shared" si="21"/>
        <v>50</v>
      </c>
      <c r="R51">
        <f t="shared" si="0"/>
        <v>1000000</v>
      </c>
      <c r="S51">
        <f t="shared" si="1"/>
        <v>-6758508.0248682238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-1731.6337577036022</v>
      </c>
      <c r="AC51">
        <f t="shared" si="2"/>
        <v>-1549.8192614591705</v>
      </c>
      <c r="AE51">
        <f t="shared" si="3"/>
        <v>0</v>
      </c>
      <c r="AF51">
        <f t="shared" si="24"/>
        <v>0</v>
      </c>
      <c r="AG51">
        <f t="shared" si="24"/>
        <v>-1.1465690769002147E-2</v>
      </c>
      <c r="AH51">
        <f t="shared" si="5"/>
        <v>-205.07570753534441</v>
      </c>
      <c r="AI51">
        <f t="shared" si="25"/>
        <v>-205.08717322611341</v>
      </c>
      <c r="AJ51">
        <f t="shared" si="7"/>
        <v>-181.81449624443167</v>
      </c>
      <c r="AK51">
        <f t="shared" si="22"/>
        <v>-121.21436303925216</v>
      </c>
      <c r="AL51">
        <f t="shared" si="26"/>
        <v>-508.11603250979726</v>
      </c>
      <c r="AN51">
        <f t="shared" si="27"/>
        <v>0</v>
      </c>
      <c r="AO51">
        <f t="shared" si="27"/>
        <v>0</v>
      </c>
      <c r="AP51">
        <f t="shared" si="27"/>
        <v>-1.2730031499337145E-4</v>
      </c>
      <c r="AQ51">
        <f t="shared" si="27"/>
        <v>-2.276897458050831</v>
      </c>
      <c r="AR51">
        <f t="shared" si="27"/>
        <v>-2.2770247583658243</v>
      </c>
      <c r="AS51">
        <f t="shared" si="27"/>
        <v>-2.0186348217981465</v>
      </c>
      <c r="AT51">
        <f t="shared" si="27"/>
        <v>-1.3458087181572056</v>
      </c>
      <c r="AU51">
        <f t="shared" si="23"/>
        <v>-5.6414682983211764</v>
      </c>
      <c r="AW51">
        <v>48</v>
      </c>
      <c r="AX51">
        <f>IF(Z51&gt;0, (R51*SUMPRODUCT(K51:$K$98, X51:$X$98)-K51*$AZ$3)/Z51, 0)</f>
        <v>-6758508.0248682238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0.47825477199999999</v>
      </c>
      <c r="Q52" s="4">
        <f t="shared" si="21"/>
        <v>50</v>
      </c>
      <c r="R52">
        <f t="shared" si="0"/>
        <v>1000000</v>
      </c>
      <c r="S52">
        <f t="shared" si="1"/>
        <v>-11807258.831782335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-1549.8192614591705</v>
      </c>
      <c r="AC52">
        <f t="shared" si="2"/>
        <v>-1385.5847844051796</v>
      </c>
      <c r="AE52">
        <f t="shared" si="3"/>
        <v>0</v>
      </c>
      <c r="AF52">
        <f t="shared" si="24"/>
        <v>0</v>
      </c>
      <c r="AG52">
        <f t="shared" si="24"/>
        <v>-5.867512536760499E-3</v>
      </c>
      <c r="AH52">
        <f t="shared" si="5"/>
        <v>-109.67042649103254</v>
      </c>
      <c r="AI52">
        <f t="shared" si="25"/>
        <v>-109.67629400356931</v>
      </c>
      <c r="AJ52">
        <f t="shared" si="7"/>
        <v>-164.23447705399099</v>
      </c>
      <c r="AK52">
        <f t="shared" si="22"/>
        <v>-108.48734830214195</v>
      </c>
      <c r="AL52">
        <f t="shared" si="26"/>
        <v>-382.39811935970226</v>
      </c>
      <c r="AN52">
        <f t="shared" si="27"/>
        <v>0</v>
      </c>
      <c r="AO52">
        <f t="shared" si="27"/>
        <v>0</v>
      </c>
      <c r="AP52">
        <f t="shared" si="27"/>
        <v>-5.81654720721024E-5</v>
      </c>
      <c r="AQ52">
        <f t="shared" si="27"/>
        <v>-1.0871782700479116</v>
      </c>
      <c r="AR52">
        <f t="shared" si="27"/>
        <v>-1.0872364355199837</v>
      </c>
      <c r="AS52">
        <f t="shared" si="27"/>
        <v>-1.6280793314903457</v>
      </c>
      <c r="AT52">
        <f t="shared" si="27"/>
        <v>-1.0754502505636923</v>
      </c>
      <c r="AU52">
        <f t="shared" si="23"/>
        <v>-3.7907660175740219</v>
      </c>
      <c r="AW52">
        <v>49</v>
      </c>
      <c r="AX52">
        <f>IF(Z52&gt;0, (R52*SUMPRODUCT(K52:$K$98, X52:$X$98)-K52*$AZ$3)/Z52, 0)</f>
        <v>-11807258.831782335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0.48949088600000001</v>
      </c>
      <c r="Q53" s="4">
        <f t="shared" si="21"/>
        <v>50</v>
      </c>
      <c r="R53">
        <f t="shared" si="0"/>
        <v>1000000</v>
      </c>
      <c r="S53">
        <f t="shared" si="1"/>
        <v>-21077787.217151832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-1385.5847844051796</v>
      </c>
      <c r="AC53">
        <f t="shared" si="2"/>
        <v>-1238.0010925751897</v>
      </c>
      <c r="AE53">
        <f t="shared" si="3"/>
        <v>0</v>
      </c>
      <c r="AF53">
        <f t="shared" si="24"/>
        <v>0</v>
      </c>
      <c r="AG53">
        <f t="shared" si="24"/>
        <v>-2.9367435011578898E-3</v>
      </c>
      <c r="AH53">
        <f t="shared" si="5"/>
        <v>-57.441878204700089</v>
      </c>
      <c r="AI53">
        <f t="shared" si="25"/>
        <v>-57.444814948201248</v>
      </c>
      <c r="AJ53">
        <f t="shared" si="7"/>
        <v>-147.5836918299899</v>
      </c>
      <c r="AK53">
        <f t="shared" si="22"/>
        <v>-96.990934908362576</v>
      </c>
      <c r="AL53">
        <f t="shared" si="26"/>
        <v>-302.01944168655371</v>
      </c>
      <c r="AN53">
        <f t="shared" si="27"/>
        <v>0</v>
      </c>
      <c r="AO53">
        <f t="shared" si="27"/>
        <v>0</v>
      </c>
      <c r="AP53">
        <f t="shared" si="27"/>
        <v>-2.5993168653749742E-5</v>
      </c>
      <c r="AQ53">
        <f t="shared" si="27"/>
        <v>-0.50841907962824384</v>
      </c>
      <c r="AR53">
        <f t="shared" si="27"/>
        <v>-0.50844507279689766</v>
      </c>
      <c r="AS53">
        <f t="shared" si="27"/>
        <v>-1.3062658658365784</v>
      </c>
      <c r="AT53">
        <f t="shared" si="27"/>
        <v>-0.85846847978514973</v>
      </c>
      <c r="AU53">
        <f t="shared" si="23"/>
        <v>-2.6731794184186257</v>
      </c>
      <c r="AW53">
        <v>50</v>
      </c>
      <c r="AX53">
        <f>IF(Z53&gt;0, (R53*SUMPRODUCT(K53:$K$98, X53:$X$98)-K53*$AZ$3)/Z53, 0)</f>
        <v>-21077787.217151832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0.50154699899999999</v>
      </c>
      <c r="Q54" s="4">
        <f t="shared" si="21"/>
        <v>50</v>
      </c>
      <c r="R54">
        <f t="shared" si="0"/>
        <v>1000000</v>
      </c>
      <c r="S54">
        <f t="shared" si="1"/>
        <v>-38542962.389451548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-1238.0010925751897</v>
      </c>
      <c r="AC54">
        <f t="shared" si="2"/>
        <v>-1105.7676633512133</v>
      </c>
      <c r="AE54">
        <f t="shared" si="3"/>
        <v>0</v>
      </c>
      <c r="AF54">
        <f t="shared" si="24"/>
        <v>0</v>
      </c>
      <c r="AG54">
        <f t="shared" si="24"/>
        <v>-1.4344611763078183E-3</v>
      </c>
      <c r="AH54">
        <f t="shared" si="5"/>
        <v>-29.458297796769852</v>
      </c>
      <c r="AI54">
        <f t="shared" si="25"/>
        <v>-29.459732257946161</v>
      </c>
      <c r="AJ54">
        <f t="shared" si="7"/>
        <v>-132.23342922397637</v>
      </c>
      <c r="AK54">
        <f t="shared" si="22"/>
        <v>-86.660076480263285</v>
      </c>
      <c r="AL54">
        <f t="shared" si="26"/>
        <v>-248.35323796218583</v>
      </c>
      <c r="AN54">
        <f t="shared" si="27"/>
        <v>0</v>
      </c>
      <c r="AO54">
        <f t="shared" si="27"/>
        <v>0</v>
      </c>
      <c r="AP54">
        <f t="shared" si="27"/>
        <v>-1.1336108245020707E-5</v>
      </c>
      <c r="AQ54">
        <f t="shared" si="27"/>
        <v>-0.23279992379980452</v>
      </c>
      <c r="AR54">
        <f t="shared" si="27"/>
        <v>-0.23281125990804957</v>
      </c>
      <c r="AS54">
        <f t="shared" si="27"/>
        <v>-1.0450003750896988</v>
      </c>
      <c r="AT54">
        <f t="shared" si="27"/>
        <v>-0.68484809747909758</v>
      </c>
      <c r="AU54">
        <f t="shared" si="23"/>
        <v>-1.9626597324768462</v>
      </c>
      <c r="AW54">
        <v>51</v>
      </c>
      <c r="AX54">
        <f>IF(Z54&gt;0, (R54*SUMPRODUCT(K54:$K$98, X54:$X$98)-K54*$AZ$3)/Z54, 0)</f>
        <v>-38542962.389451548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0.51394563599999998</v>
      </c>
      <c r="Q55" s="4">
        <f t="shared" si="21"/>
        <v>50</v>
      </c>
      <c r="R55">
        <f t="shared" si="0"/>
        <v>1000000</v>
      </c>
      <c r="S55">
        <f t="shared" si="1"/>
        <v>-72302511.60460788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-1105.7676633512133</v>
      </c>
      <c r="AC55">
        <f t="shared" si="2"/>
        <v>-987.48095586108013</v>
      </c>
      <c r="AE55">
        <f t="shared" si="3"/>
        <v>0</v>
      </c>
      <c r="AF55">
        <f t="shared" si="24"/>
        <v>0</v>
      </c>
      <c r="AG55">
        <f t="shared" si="24"/>
        <v>-6.8288150296991028E-4</v>
      </c>
      <c r="AH55">
        <f t="shared" si="5"/>
        <v>-14.744701231496595</v>
      </c>
      <c r="AI55">
        <f t="shared" si="25"/>
        <v>-14.745384112999565</v>
      </c>
      <c r="AJ55">
        <f t="shared" si="7"/>
        <v>-118.28670749013315</v>
      </c>
      <c r="AK55">
        <f t="shared" si="22"/>
        <v>-77.403736434584943</v>
      </c>
      <c r="AL55">
        <f t="shared" si="26"/>
        <v>-210.43582803771767</v>
      </c>
      <c r="AN55">
        <f t="shared" si="27"/>
        <v>0</v>
      </c>
      <c r="AO55">
        <f t="shared" si="27"/>
        <v>0</v>
      </c>
      <c r="AP55">
        <f t="shared" si="27"/>
        <v>-4.818396250730793E-6</v>
      </c>
      <c r="AQ55">
        <f t="shared" si="27"/>
        <v>-0.10403827431700019</v>
      </c>
      <c r="AR55">
        <f t="shared" si="27"/>
        <v>-0.10404309271325092</v>
      </c>
      <c r="AS55">
        <f t="shared" si="27"/>
        <v>-0.83462829993633814</v>
      </c>
      <c r="AT55">
        <f t="shared" si="27"/>
        <v>-0.54615899216323094</v>
      </c>
      <c r="AU55">
        <f t="shared" si="23"/>
        <v>-1.4848303848128199</v>
      </c>
      <c r="AW55">
        <v>52</v>
      </c>
      <c r="AX55">
        <f>IF(Z55&gt;0, (R55*SUMPRODUCT(K55:$K$98, X55:$X$98)-K55*$AZ$3)/Z55, 0)</f>
        <v>-72302511.60460788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0.52707773400000002</v>
      </c>
      <c r="Q56" s="4">
        <f t="shared" si="21"/>
        <v>50</v>
      </c>
      <c r="R56">
        <f t="shared" si="0"/>
        <v>1000000</v>
      </c>
      <c r="S56">
        <f t="shared" si="1"/>
        <v>-139466194.62107676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-987.48095586108013</v>
      </c>
      <c r="AC56">
        <f t="shared" si="2"/>
        <v>-881.76400537295706</v>
      </c>
      <c r="AE56">
        <f t="shared" si="3"/>
        <v>0</v>
      </c>
      <c r="AF56">
        <f t="shared" si="24"/>
        <v>0</v>
      </c>
      <c r="AG56">
        <f t="shared" si="24"/>
        <v>-3.1612105276431656E-4</v>
      </c>
      <c r="AH56">
        <f t="shared" si="5"/>
        <v>-7.1986327035178919</v>
      </c>
      <c r="AI56">
        <f t="shared" si="25"/>
        <v>-7.1989488245706559</v>
      </c>
      <c r="AJ56">
        <f t="shared" si="7"/>
        <v>-105.71695048812308</v>
      </c>
      <c r="AK56">
        <f t="shared" si="22"/>
        <v>-69.123666910275617</v>
      </c>
      <c r="AL56">
        <f t="shared" si="26"/>
        <v>-182.03956622296934</v>
      </c>
      <c r="AN56">
        <f t="shared" si="27"/>
        <v>0</v>
      </c>
      <c r="AO56">
        <f t="shared" si="27"/>
        <v>0</v>
      </c>
      <c r="AP56">
        <f t="shared" si="27"/>
        <v>-1.9915561704233951E-6</v>
      </c>
      <c r="AQ56">
        <f t="shared" si="27"/>
        <v>-4.5351238881237182E-2</v>
      </c>
      <c r="AR56">
        <f t="shared" si="27"/>
        <v>-4.5353230437407605E-2</v>
      </c>
      <c r="AS56">
        <f t="shared" si="27"/>
        <v>-0.66601462706102865</v>
      </c>
      <c r="AT56">
        <f t="shared" si="27"/>
        <v>-0.43547768854257785</v>
      </c>
      <c r="AU56">
        <f t="shared" si="23"/>
        <v>-1.1468455460410141</v>
      </c>
      <c r="AW56">
        <v>53</v>
      </c>
      <c r="AX56">
        <f>IF(Z56&gt;0, (R56*SUMPRODUCT(K56:$K$98, X56:$X$98)-K56*$AZ$3)/Z56, 0)</f>
        <v>-139466194.62107676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0.54097960300000003</v>
      </c>
      <c r="Q57" s="4">
        <f t="shared" si="21"/>
        <v>50</v>
      </c>
      <c r="R57">
        <f t="shared" si="0"/>
        <v>1000000</v>
      </c>
      <c r="S57">
        <f t="shared" si="1"/>
        <v>-277335389.36786938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-881.76400537295706</v>
      </c>
      <c r="AC57">
        <f t="shared" si="2"/>
        <v>-787.32633093108814</v>
      </c>
      <c r="AE57">
        <f t="shared" si="3"/>
        <v>0</v>
      </c>
      <c r="AF57">
        <f t="shared" si="24"/>
        <v>0</v>
      </c>
      <c r="AG57">
        <f t="shared" si="24"/>
        <v>-1.4194480061229136E-4</v>
      </c>
      <c r="AH57">
        <f t="shared" si="5"/>
        <v>-3.4203008324876407</v>
      </c>
      <c r="AI57">
        <f t="shared" si="25"/>
        <v>-3.4204427772882529</v>
      </c>
      <c r="AJ57">
        <f t="shared" si="7"/>
        <v>-94.437674441868921</v>
      </c>
      <c r="AK57">
        <f t="shared" si="22"/>
        <v>-61.723480376106998</v>
      </c>
      <c r="AL57">
        <f t="shared" si="26"/>
        <v>-159.58159759526418</v>
      </c>
      <c r="AN57">
        <f t="shared" si="27"/>
        <v>0</v>
      </c>
      <c r="AO57">
        <f t="shared" si="27"/>
        <v>0</v>
      </c>
      <c r="AP57">
        <f t="shared" si="27"/>
        <v>-7.9843691276010028E-7</v>
      </c>
      <c r="AQ57">
        <f t="shared" si="27"/>
        <v>-1.9239129757640153E-2</v>
      </c>
      <c r="AR57">
        <f t="shared" si="27"/>
        <v>-1.9239928194552912E-2</v>
      </c>
      <c r="AS57">
        <f t="shared" si="27"/>
        <v>-0.53121019512059509</v>
      </c>
      <c r="AT57">
        <f t="shared" si="27"/>
        <v>-0.34719345057884443</v>
      </c>
      <c r="AU57">
        <f t="shared" si="23"/>
        <v>-0.89764357389399241</v>
      </c>
      <c r="AW57">
        <v>54</v>
      </c>
      <c r="AX57">
        <f>IF(Z57&gt;0, (R57*SUMPRODUCT(K57:$K$98, X57:$X$98)-K57*$AZ$3)/Z57, 0)</f>
        <v>-277335389.36786938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0.55513806300000001</v>
      </c>
      <c r="Q58" s="4">
        <f t="shared" si="21"/>
        <v>50</v>
      </c>
      <c r="R58">
        <f t="shared" si="0"/>
        <v>1000000</v>
      </c>
      <c r="S58">
        <f t="shared" si="1"/>
        <v>-569436925.5859288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-787.32633093108814</v>
      </c>
      <c r="AC58">
        <f t="shared" si="2"/>
        <v>-702.98572570303315</v>
      </c>
      <c r="AE58">
        <f t="shared" si="3"/>
        <v>0</v>
      </c>
      <c r="AF58">
        <f t="shared" si="24"/>
        <v>0</v>
      </c>
      <c r="AG58">
        <f t="shared" si="24"/>
        <v>-6.1726390941339792E-5</v>
      </c>
      <c r="AH58">
        <f t="shared" si="5"/>
        <v>-1.575979233296573</v>
      </c>
      <c r="AI58">
        <f t="shared" si="25"/>
        <v>-1.5760409596875142</v>
      </c>
      <c r="AJ58">
        <f t="shared" si="7"/>
        <v>-84.340605228054983</v>
      </c>
      <c r="AK58">
        <f t="shared" si="22"/>
        <v>-55.112843165176173</v>
      </c>
      <c r="AL58">
        <f t="shared" si="26"/>
        <v>-141.02948935291869</v>
      </c>
      <c r="AN58">
        <f t="shared" si="27"/>
        <v>0</v>
      </c>
      <c r="AO58">
        <f t="shared" si="27"/>
        <v>0</v>
      </c>
      <c r="AP58">
        <f t="shared" si="27"/>
        <v>-3.1000877004924744E-7</v>
      </c>
      <c r="AQ58">
        <f t="shared" si="27"/>
        <v>-7.9150485924525376E-3</v>
      </c>
      <c r="AR58">
        <f t="shared" si="27"/>
        <v>-7.9153586012225864E-3</v>
      </c>
      <c r="AS58">
        <f t="shared" si="27"/>
        <v>-0.42358425453394799</v>
      </c>
      <c r="AT58">
        <f t="shared" si="27"/>
        <v>-0.2767935151075025</v>
      </c>
      <c r="AU58">
        <f t="shared" si="23"/>
        <v>-0.7082931282426731</v>
      </c>
      <c r="AW58">
        <v>55</v>
      </c>
      <c r="AX58">
        <f>IF(Z58&gt;0, (R58*SUMPRODUCT(K58:$K$98, X58:$X$98)-K58*$AZ$3)/Z58, 0)</f>
        <v>-569436925.5859288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0.569934367</v>
      </c>
      <c r="Q59" s="4">
        <f t="shared" si="21"/>
        <v>50</v>
      </c>
      <c r="R59">
        <f t="shared" si="0"/>
        <v>1000000</v>
      </c>
      <c r="S59">
        <f t="shared" si="1"/>
        <v>-1210361123.5784044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-702.98572570303315</v>
      </c>
      <c r="AC59">
        <f t="shared" si="2"/>
        <v>-627.67235114643586</v>
      </c>
      <c r="AE59">
        <f t="shared" si="3"/>
        <v>0</v>
      </c>
      <c r="AF59">
        <f t="shared" si="24"/>
        <v>0</v>
      </c>
      <c r="AG59">
        <f t="shared" si="24"/>
        <v>-2.5929135483579364E-5</v>
      </c>
      <c r="AH59">
        <f t="shared" si="5"/>
        <v>-0.70359983096694068</v>
      </c>
      <c r="AI59">
        <f t="shared" si="25"/>
        <v>-0.70362576010242428</v>
      </c>
      <c r="AJ59">
        <f t="shared" si="7"/>
        <v>-75.313374556597296</v>
      </c>
      <c r="AK59">
        <f t="shared" si="22"/>
        <v>-49.209000799212326</v>
      </c>
      <c r="AL59">
        <f t="shared" si="26"/>
        <v>-125.22600111591206</v>
      </c>
      <c r="AN59">
        <f t="shared" si="27"/>
        <v>0</v>
      </c>
      <c r="AO59">
        <f t="shared" si="27"/>
        <v>0</v>
      </c>
      <c r="AP59">
        <f t="shared" si="27"/>
        <v>-1.1627145555918621E-7</v>
      </c>
      <c r="AQ59">
        <f t="shared" si="27"/>
        <v>-3.1550830736154717E-3</v>
      </c>
      <c r="AR59">
        <f t="shared" si="27"/>
        <v>-3.1551993450710312E-3</v>
      </c>
      <c r="AS59">
        <f t="shared" si="27"/>
        <v>-0.33772031035571282</v>
      </c>
      <c r="AT59">
        <f t="shared" si="27"/>
        <v>-0.22066305115189833</v>
      </c>
      <c r="AU59">
        <f t="shared" si="23"/>
        <v>-0.56153856085268217</v>
      </c>
      <c r="AW59">
        <v>56</v>
      </c>
      <c r="AX59">
        <f>IF(Z59&gt;0, (R59*SUMPRODUCT(K59:$K$98, X59:$X$98)-K59*$AZ$3)/Z59, 0)</f>
        <v>-1210361123.5784044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0.58483052300000005</v>
      </c>
      <c r="Q60" s="4">
        <f t="shared" si="21"/>
        <v>50</v>
      </c>
      <c r="R60">
        <f t="shared" si="0"/>
        <v>1000000</v>
      </c>
      <c r="S60">
        <f t="shared" si="1"/>
        <v>-2667240930.3450341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-627.67235114643586</v>
      </c>
      <c r="AC60">
        <f t="shared" si="2"/>
        <v>-560.42435479630433</v>
      </c>
      <c r="AE60">
        <f t="shared" si="3"/>
        <v>0</v>
      </c>
      <c r="AF60">
        <f t="shared" si="24"/>
        <v>0</v>
      </c>
      <c r="AG60">
        <f t="shared" si="24"/>
        <v>-1.0505694262943991E-5</v>
      </c>
      <c r="AH60">
        <f t="shared" si="5"/>
        <v>-0.30328299731599156</v>
      </c>
      <c r="AI60">
        <f t="shared" si="25"/>
        <v>-0.30329350301025448</v>
      </c>
      <c r="AJ60">
        <f t="shared" si="7"/>
        <v>-67.24799635013153</v>
      </c>
      <c r="AK60">
        <f t="shared" si="22"/>
        <v>-43.937064580250514</v>
      </c>
      <c r="AL60">
        <f t="shared" si="26"/>
        <v>-111.48835443339229</v>
      </c>
      <c r="AN60">
        <f t="shared" si="27"/>
        <v>0</v>
      </c>
      <c r="AO60">
        <f t="shared" si="27"/>
        <v>0</v>
      </c>
      <c r="AP60">
        <f t="shared" si="27"/>
        <v>-4.2062182891914472E-8</v>
      </c>
      <c r="AQ60">
        <f t="shared" si="27"/>
        <v>-1.2142695743687525E-3</v>
      </c>
      <c r="AR60">
        <f t="shared" si="27"/>
        <v>-1.2143116365516441E-3</v>
      </c>
      <c r="AS60">
        <f t="shared" si="27"/>
        <v>-0.26924422611184734</v>
      </c>
      <c r="AT60">
        <f t="shared" si="27"/>
        <v>-0.17591306198839143</v>
      </c>
      <c r="AU60">
        <f t="shared" si="23"/>
        <v>-0.44637159973679036</v>
      </c>
      <c r="AW60">
        <v>57</v>
      </c>
      <c r="AX60">
        <f>IF(Z60&gt;0, (R60*SUMPRODUCT(K60:$K$98, X60:$X$98)-K60*$AZ$3)/Z60, 0)</f>
        <v>-2667240930.3450341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0.59948279800000004</v>
      </c>
      <c r="Q61" s="4">
        <f t="shared" si="21"/>
        <v>50</v>
      </c>
      <c r="R61">
        <f t="shared" si="0"/>
        <v>1000000</v>
      </c>
      <c r="S61">
        <f t="shared" si="1"/>
        <v>-6098245892.314559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-560.42435479630433</v>
      </c>
      <c r="AC61">
        <f t="shared" si="2"/>
        <v>-500.37989814337413</v>
      </c>
      <c r="AE61">
        <f t="shared" si="3"/>
        <v>0</v>
      </c>
      <c r="AF61">
        <f t="shared" si="24"/>
        <v>0</v>
      </c>
      <c r="AG61">
        <f t="shared" si="24"/>
        <v>-4.1026543286323389E-6</v>
      </c>
      <c r="AH61">
        <f t="shared" si="5"/>
        <v>-0.12595965983364424</v>
      </c>
      <c r="AI61">
        <f t="shared" si="25"/>
        <v>-0.12596376248797286</v>
      </c>
      <c r="AJ61">
        <f t="shared" si="7"/>
        <v>-60.044456652930194</v>
      </c>
      <c r="AK61">
        <f t="shared" si="22"/>
        <v>-39.229704835741309</v>
      </c>
      <c r="AL61">
        <f t="shared" si="26"/>
        <v>-99.400125251159466</v>
      </c>
      <c r="AN61">
        <f t="shared" si="27"/>
        <v>0</v>
      </c>
      <c r="AO61">
        <f t="shared" si="27"/>
        <v>0</v>
      </c>
      <c r="AP61">
        <f t="shared" si="27"/>
        <v>-1.4666076761573843E-8</v>
      </c>
      <c r="AQ61">
        <f t="shared" si="27"/>
        <v>-4.5027776946486819E-4</v>
      </c>
      <c r="AR61">
        <f t="shared" si="27"/>
        <v>-4.5029243554162976E-4</v>
      </c>
      <c r="AS61">
        <f t="shared" si="27"/>
        <v>-0.21464557816461954</v>
      </c>
      <c r="AT61">
        <f t="shared" si="27"/>
        <v>-0.14023746978621618</v>
      </c>
      <c r="AU61">
        <f t="shared" si="23"/>
        <v>-0.35533334038637732</v>
      </c>
      <c r="AW61">
        <v>58</v>
      </c>
      <c r="AX61">
        <f>IF(Z61&gt;0, (R61*SUMPRODUCT(K61:$K$98, X61:$X$98)-K61*$AZ$3)/Z61, 0)</f>
        <v>-6098245892.314559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0.61448546299999995</v>
      </c>
      <c r="Q62" s="4">
        <f t="shared" si="21"/>
        <v>50</v>
      </c>
      <c r="R62">
        <f t="shared" si="0"/>
        <v>1000000</v>
      </c>
      <c r="S62">
        <f t="shared" si="1"/>
        <v>-14499750210.069494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-500.37989814337413</v>
      </c>
      <c r="AC62">
        <f t="shared" si="2"/>
        <v>-446.76814224033592</v>
      </c>
      <c r="AE62">
        <f t="shared" si="3"/>
        <v>0</v>
      </c>
      <c r="AF62">
        <f t="shared" si="24"/>
        <v>0</v>
      </c>
      <c r="AG62">
        <f t="shared" si="24"/>
        <v>-1.5406063406874187E-6</v>
      </c>
      <c r="AH62">
        <f t="shared" si="5"/>
        <v>-5.0420428893171935E-2</v>
      </c>
      <c r="AI62">
        <f t="shared" si="25"/>
        <v>-5.0421969499512623E-2</v>
      </c>
      <c r="AJ62">
        <f t="shared" si="7"/>
        <v>-53.611755903038215</v>
      </c>
      <c r="AK62">
        <f t="shared" si="22"/>
        <v>-35.02659287003619</v>
      </c>
      <c r="AL62">
        <f t="shared" si="26"/>
        <v>-88.688770742573922</v>
      </c>
      <c r="AN62">
        <f t="shared" si="27"/>
        <v>0</v>
      </c>
      <c r="AO62">
        <f t="shared" si="27"/>
        <v>0</v>
      </c>
      <c r="AP62">
        <f t="shared" si="27"/>
        <v>-4.9172544863650546E-9</v>
      </c>
      <c r="AQ62">
        <f t="shared" si="27"/>
        <v>-1.6093019587909362E-4</v>
      </c>
      <c r="AR62">
        <f t="shared" si="27"/>
        <v>-1.6093511313357997E-4</v>
      </c>
      <c r="AS62">
        <f t="shared" si="27"/>
        <v>-0.17111616398936436</v>
      </c>
      <c r="AT62">
        <f t="shared" si="27"/>
        <v>-0.11179667795954712</v>
      </c>
      <c r="AU62">
        <f t="shared" si="23"/>
        <v>-0.28307377706204506</v>
      </c>
      <c r="AW62">
        <v>59</v>
      </c>
      <c r="AX62">
        <f>IF(Z62&gt;0, (R62*SUMPRODUCT(K62:$K$98, X62:$X$98)-K62*$AZ$3)/Z62, 0)</f>
        <v>-14499750210.069494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0.62975077099999999</v>
      </c>
      <c r="Q63" s="4">
        <f t="shared" si="21"/>
        <v>50</v>
      </c>
      <c r="R63">
        <f t="shared" si="0"/>
        <v>1000000</v>
      </c>
      <c r="S63">
        <f t="shared" si="1"/>
        <v>-35936815076.6091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-446.76814224033592</v>
      </c>
      <c r="AC63">
        <f t="shared" si="2"/>
        <v>-398.90026193766789</v>
      </c>
      <c r="AE63">
        <f t="shared" si="3"/>
        <v>0</v>
      </c>
      <c r="AF63">
        <f t="shared" si="24"/>
        <v>0</v>
      </c>
      <c r="AG63">
        <f t="shared" si="24"/>
        <v>-5.5500224642515397E-7</v>
      </c>
      <c r="AH63">
        <f t="shared" si="5"/>
        <v>-1.9403960617107814E-2</v>
      </c>
      <c r="AI63">
        <f t="shared" si="25"/>
        <v>-1.9404515619354239E-2</v>
      </c>
      <c r="AJ63">
        <f t="shared" si="7"/>
        <v>-47.867880302668027</v>
      </c>
      <c r="AK63">
        <f t="shared" si="22"/>
        <v>-31.273769956823518</v>
      </c>
      <c r="AL63">
        <f t="shared" si="26"/>
        <v>-79.161054775110898</v>
      </c>
      <c r="AN63">
        <f t="shared" si="27"/>
        <v>0</v>
      </c>
      <c r="AO63">
        <f t="shared" si="27"/>
        <v>0</v>
      </c>
      <c r="AP63">
        <f t="shared" si="27"/>
        <v>-1.5816403013480374E-9</v>
      </c>
      <c r="AQ63">
        <f t="shared" si="27"/>
        <v>-5.529722864270718E-5</v>
      </c>
      <c r="AR63">
        <f t="shared" si="27"/>
        <v>-5.5298810283008528E-5</v>
      </c>
      <c r="AS63">
        <f t="shared" si="27"/>
        <v>-0.13641344537695246</v>
      </c>
      <c r="AT63">
        <f t="shared" si="27"/>
        <v>-8.9123702214546088E-2</v>
      </c>
      <c r="AU63">
        <f t="shared" si="23"/>
        <v>-0.22559244640178155</v>
      </c>
      <c r="AW63">
        <v>60</v>
      </c>
      <c r="AX63">
        <f>IF(Z63&gt;0, (R63*SUMPRODUCT(K63:$K$98, X63:$X$98)-K63*$AZ$3)/Z63, 0)</f>
        <v>-35936815076.6091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0.64518007799999999</v>
      </c>
      <c r="Q64" s="4">
        <f t="shared" si="21"/>
        <v>50</v>
      </c>
      <c r="R64">
        <f t="shared" si="0"/>
        <v>1000000</v>
      </c>
      <c r="S64">
        <f t="shared" si="1"/>
        <v>-93052762264.9543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-398.90026193766789</v>
      </c>
      <c r="AC64">
        <f t="shared" si="2"/>
        <v>-356.16099470555366</v>
      </c>
      <c r="AE64">
        <f t="shared" si="3"/>
        <v>0</v>
      </c>
      <c r="AF64">
        <f t="shared" si="24"/>
        <v>0</v>
      </c>
      <c r="AG64">
        <f t="shared" si="24"/>
        <v>-1.913758313221464E-7</v>
      </c>
      <c r="AH64">
        <f t="shared" si="5"/>
        <v>-7.1615278527751213E-3</v>
      </c>
      <c r="AI64">
        <f t="shared" si="25"/>
        <v>-7.1617192286064432E-3</v>
      </c>
      <c r="AJ64">
        <f t="shared" si="7"/>
        <v>-42.73926723211423</v>
      </c>
      <c r="AK64">
        <f t="shared" si="22"/>
        <v>-27.923018335636755</v>
      </c>
      <c r="AL64">
        <f t="shared" si="26"/>
        <v>-70.66944728697959</v>
      </c>
      <c r="AN64">
        <f t="shared" si="27"/>
        <v>0</v>
      </c>
      <c r="AO64">
        <f t="shared" si="27"/>
        <v>0</v>
      </c>
      <c r="AP64">
        <f t="shared" si="27"/>
        <v>-4.8694739762757761E-10</v>
      </c>
      <c r="AQ64">
        <f t="shared" si="27"/>
        <v>-1.8222193089136971E-5</v>
      </c>
      <c r="AR64">
        <f t="shared" si="27"/>
        <v>-1.8222680036534597E-5</v>
      </c>
      <c r="AS64">
        <f t="shared" si="27"/>
        <v>-0.1087481883757557</v>
      </c>
      <c r="AT64">
        <f t="shared" si="27"/>
        <v>-7.1048893784070907E-2</v>
      </c>
      <c r="AU64">
        <f t="shared" si="23"/>
        <v>-0.17981530483986313</v>
      </c>
      <c r="AW64">
        <v>61</v>
      </c>
      <c r="AX64">
        <f>IF(Z64&gt;0, (R64*SUMPRODUCT(K64:$K$98, X64:$X$98)-K64*$AZ$3)/Z64, 0)</f>
        <v>-93052762264.9543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0.66067595400000001</v>
      </c>
      <c r="Q65" s="4">
        <f t="shared" si="21"/>
        <v>50</v>
      </c>
      <c r="R65">
        <f t="shared" si="0"/>
        <v>1000000</v>
      </c>
      <c r="S65">
        <f t="shared" si="1"/>
        <v>-252282906403.55328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-356.16099470555366</v>
      </c>
      <c r="AC65">
        <f t="shared" si="2"/>
        <v>-318.0009035265478</v>
      </c>
      <c r="AE65">
        <f t="shared" si="3"/>
        <v>0</v>
      </c>
      <c r="AF65">
        <f t="shared" si="24"/>
        <v>0</v>
      </c>
      <c r="AG65">
        <f t="shared" si="24"/>
        <v>-6.3024663077622793E-8</v>
      </c>
      <c r="AH65">
        <f t="shared" si="5"/>
        <v>-2.5287481986260431E-3</v>
      </c>
      <c r="AI65">
        <f t="shared" si="25"/>
        <v>-2.5288112232891209E-3</v>
      </c>
      <c r="AJ65">
        <f t="shared" si="7"/>
        <v>-38.16009117900586</v>
      </c>
      <c r="AK65">
        <f t="shared" si="22"/>
        <v>-24.931269629388758</v>
      </c>
      <c r="AL65">
        <f t="shared" si="26"/>
        <v>-63.093889619617904</v>
      </c>
      <c r="AN65">
        <f t="shared" si="27"/>
        <v>0</v>
      </c>
      <c r="AO65">
        <f t="shared" si="27"/>
        <v>0</v>
      </c>
      <c r="AP65">
        <f t="shared" si="27"/>
        <v>-1.4318168497846846E-10</v>
      </c>
      <c r="AQ65">
        <f t="shared" si="27"/>
        <v>-5.7449006513467344E-6</v>
      </c>
      <c r="AR65">
        <f t="shared" si="27"/>
        <v>-5.7450438330317139E-6</v>
      </c>
      <c r="AS65">
        <f t="shared" si="27"/>
        <v>-8.6693460736357475E-2</v>
      </c>
      <c r="AT65">
        <f t="shared" si="27"/>
        <v>-5.6639750533721438E-2</v>
      </c>
      <c r="AU65">
        <f t="shared" si="23"/>
        <v>-0.14333895631391194</v>
      </c>
      <c r="AW65">
        <v>62</v>
      </c>
      <c r="AX65">
        <f>IF(Z65&gt;0, (R65*SUMPRODUCT(K65:$K$98, X65:$X$98)-K65*$AZ$3)/Z65, 0)</f>
        <v>-252282906403.55328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0.67625413199999995</v>
      </c>
      <c r="Q66" s="4">
        <f t="shared" si="21"/>
        <v>50</v>
      </c>
      <c r="R66">
        <f t="shared" si="0"/>
        <v>1000000</v>
      </c>
      <c r="S66">
        <f t="shared" si="1"/>
        <v>-717946025246.35583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-318.0009035265478</v>
      </c>
      <c r="AC66">
        <f t="shared" si="2"/>
        <v>-283.92938302037788</v>
      </c>
      <c r="AE66">
        <f t="shared" si="3"/>
        <v>0</v>
      </c>
      <c r="AF66">
        <f t="shared" si="24"/>
        <v>0</v>
      </c>
      <c r="AG66">
        <f t="shared" si="24"/>
        <v>-1.9773727622696319E-8</v>
      </c>
      <c r="AH66">
        <f t="shared" si="5"/>
        <v>-8.5241377648300485E-4</v>
      </c>
      <c r="AI66">
        <f t="shared" si="25"/>
        <v>-8.5243355021062759E-4</v>
      </c>
      <c r="AJ66">
        <f t="shared" si="7"/>
        <v>-34.071520506169918</v>
      </c>
      <c r="AK66">
        <f t="shared" si="22"/>
        <v>-22.260063246858348</v>
      </c>
      <c r="AL66">
        <f t="shared" si="26"/>
        <v>-56.332436186578477</v>
      </c>
      <c r="AN66">
        <f t="shared" si="27"/>
        <v>0</v>
      </c>
      <c r="AO66">
        <f t="shared" si="27"/>
        <v>0</v>
      </c>
      <c r="AP66">
        <f t="shared" si="27"/>
        <v>-4.0109519674350132E-11</v>
      </c>
      <c r="AQ66">
        <f t="shared" si="27"/>
        <v>-1.7290572516680641E-6</v>
      </c>
      <c r="AR66">
        <f t="shared" si="27"/>
        <v>-1.7290973611877387E-6</v>
      </c>
      <c r="AS66">
        <f t="shared" si="27"/>
        <v>-6.9111517471731998E-2</v>
      </c>
      <c r="AT66">
        <f t="shared" si="27"/>
        <v>-4.5152864537657503E-2</v>
      </c>
      <c r="AU66">
        <f t="shared" si="23"/>
        <v>-0.1142661111067507</v>
      </c>
      <c r="AW66">
        <v>63</v>
      </c>
      <c r="AX66">
        <f>IF(Z66&gt;0, (R66*SUMPRODUCT(K66:$K$98, X66:$X$98)-K66*$AZ$3)/Z66, 0)</f>
        <v>-717946025246.35583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0.69194305599999995</v>
      </c>
      <c r="Q67" s="4">
        <f t="shared" si="21"/>
        <v>50</v>
      </c>
      <c r="R67">
        <f t="shared" ref="R67:R79" si="28">$C$6</f>
        <v>1000000</v>
      </c>
      <c r="S67">
        <f t="shared" ref="S67:S79" si="29">AX67</f>
        <v>-2150673733498.3411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-283.92938302037788</v>
      </c>
      <c r="AC67">
        <f t="shared" ref="AC67:AC79" si="30">S67*Z67</f>
        <v>-253.50837916812219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-5.8936968267092507E-9</v>
      </c>
      <c r="AH67">
        <f t="shared" ref="AH67:AH79" si="33">-X67*R67</f>
        <v>-2.7364587039520208E-4</v>
      </c>
      <c r="AI67">
        <f t="shared" ref="AI67:AI79" si="34">SUM(AE67:AH67)</f>
        <v>-2.7365176409202877E-4</v>
      </c>
      <c r="AJ67">
        <f t="shared" ref="AJ67:AJ79" si="35">AB67-AC67</f>
        <v>-30.421003852255694</v>
      </c>
      <c r="AK67">
        <f t="shared" si="22"/>
        <v>-19.875056811426454</v>
      </c>
      <c r="AL67">
        <f t="shared" si="26"/>
        <v>-50.296334315446245</v>
      </c>
      <c r="AN67">
        <f t="shared" ref="AN67:AT79" si="36">AE67*$K67</f>
        <v>0</v>
      </c>
      <c r="AO67">
        <f t="shared" si="36"/>
        <v>0</v>
      </c>
      <c r="AP67">
        <f t="shared" si="36"/>
        <v>-1.0674036481647033E-11</v>
      </c>
      <c r="AQ67">
        <f t="shared" si="36"/>
        <v>-4.9559827889574906E-7</v>
      </c>
      <c r="AR67">
        <f t="shared" si="36"/>
        <v>-4.9560895293223074E-7</v>
      </c>
      <c r="AS67">
        <f t="shared" si="36"/>
        <v>-5.5095284755019708E-2</v>
      </c>
      <c r="AT67">
        <f t="shared" si="36"/>
        <v>-3.599558778092523E-2</v>
      </c>
      <c r="AU67">
        <f t="shared" si="23"/>
        <v>-9.1091368144897877E-2</v>
      </c>
      <c r="AW67">
        <v>64</v>
      </c>
      <c r="AX67">
        <f>IF(Z67&gt;0, (R67*SUMPRODUCT(K67:$K$98, X67:$X$98)-K67*$AZ$3)/Z67, 0)</f>
        <v>-2150673733498.3411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1.6170478387293595E-3</v>
      </c>
      <c r="L68" s="2">
        <v>65</v>
      </c>
      <c r="M68" s="6">
        <v>0.70765376499999999</v>
      </c>
      <c r="Q68" s="4">
        <f t="shared" si="21"/>
        <v>50</v>
      </c>
      <c r="R68">
        <f t="shared" si="28"/>
        <v>1000000</v>
      </c>
      <c r="S68">
        <f t="shared" si="29"/>
        <v>-6801027144913.4561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-253.50837916812219</v>
      </c>
      <c r="AC68">
        <f t="shared" si="30"/>
        <v>-226.34676753754817</v>
      </c>
      <c r="AE68">
        <f t="shared" si="31"/>
        <v>0</v>
      </c>
      <c r="AF68">
        <f t="shared" si="32"/>
        <v>0</v>
      </c>
      <c r="AG68">
        <f t="shared" si="32"/>
        <v>-1.6640631092528044E-9</v>
      </c>
      <c r="AH68">
        <f t="shared" si="33"/>
        <v>-8.3413934983787085E-5</v>
      </c>
      <c r="AI68">
        <f t="shared" si="34"/>
        <v>-8.3415599046896344E-5</v>
      </c>
      <c r="AJ68">
        <f t="shared" si="35"/>
        <v>-27.161611630574015</v>
      </c>
      <c r="AK68">
        <f t="shared" si="22"/>
        <v>-17.745586541768557</v>
      </c>
      <c r="AL68">
        <f t="shared" si="26"/>
        <v>-44.907281587941618</v>
      </c>
      <c r="AN68">
        <f t="shared" si="36"/>
        <v>0</v>
      </c>
      <c r="AO68">
        <f t="shared" si="36"/>
        <v>0</v>
      </c>
      <c r="AP68">
        <f t="shared" si="36"/>
        <v>-2.6908696543265056E-12</v>
      </c>
      <c r="AQ68">
        <f t="shared" si="36"/>
        <v>-1.3488432328544421E-7</v>
      </c>
      <c r="AR68">
        <f t="shared" si="36"/>
        <v>-1.3488701415509857E-7</v>
      </c>
      <c r="AS68">
        <f t="shared" si="36"/>
        <v>-4.3921625383625949E-2</v>
      </c>
      <c r="AT68">
        <f t="shared" si="36"/>
        <v>-2.8695462364351654E-2</v>
      </c>
      <c r="AU68">
        <f t="shared" si="23"/>
        <v>-7.2617222634991749E-2</v>
      </c>
      <c r="AW68">
        <v>65</v>
      </c>
      <c r="AX68">
        <f>IF(Z68&gt;0, (R68*SUMPRODUCT(K68:$K$98, X68:$X$98)-K68*$AZ$3)/Z68, 0)</f>
        <v>-6801027144913.4561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1.4437927131512138E-3</v>
      </c>
      <c r="L69" s="2">
        <v>66</v>
      </c>
      <c r="M69" s="6">
        <v>0.72329488099999995</v>
      </c>
      <c r="Q69" s="4">
        <f t="shared" ref="Q69:Q79" si="48">$C$8</f>
        <v>50</v>
      </c>
      <c r="R69">
        <f t="shared" si="28"/>
        <v>1000000</v>
      </c>
      <c r="S69">
        <f t="shared" si="29"/>
        <v>-22768013195025.707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-226.34676753754817</v>
      </c>
      <c r="AC69">
        <f t="shared" si="30"/>
        <v>-202.09532827406443</v>
      </c>
      <c r="AE69">
        <f t="shared" si="31"/>
        <v>0</v>
      </c>
      <c r="AF69">
        <f t="shared" si="32"/>
        <v>0</v>
      </c>
      <c r="AG69">
        <f t="shared" si="32"/>
        <v>-4.4381414957677921E-10</v>
      </c>
      <c r="AH69">
        <f t="shared" si="33"/>
        <v>-2.4072166571669943E-5</v>
      </c>
      <c r="AI69">
        <f t="shared" si="34"/>
        <v>-2.4072610385819521E-5</v>
      </c>
      <c r="AJ69">
        <f t="shared" si="35"/>
        <v>-24.251439263483746</v>
      </c>
      <c r="AK69">
        <f t="shared" si="22"/>
        <v>-15.844273727628373</v>
      </c>
      <c r="AL69">
        <f t="shared" si="26"/>
        <v>-40.09573706372251</v>
      </c>
      <c r="AN69">
        <f t="shared" si="36"/>
        <v>0</v>
      </c>
      <c r="AO69">
        <f t="shared" si="36"/>
        <v>0</v>
      </c>
      <c r="AP69">
        <f t="shared" si="36"/>
        <v>-6.4077563515235674E-13</v>
      </c>
      <c r="AQ69">
        <f t="shared" si="36"/>
        <v>-3.4755218685939297E-8</v>
      </c>
      <c r="AR69">
        <f t="shared" si="36"/>
        <v>-3.4755859461574453E-8</v>
      </c>
      <c r="AS69">
        <f t="shared" si="36"/>
        <v>-3.5014051292047071E-2</v>
      </c>
      <c r="AT69">
        <f t="shared" si="36"/>
        <v>-2.2875846953123065E-2</v>
      </c>
      <c r="AU69">
        <f t="shared" si="23"/>
        <v>-5.7889933001029605E-2</v>
      </c>
      <c r="AW69">
        <v>66</v>
      </c>
      <c r="AX69">
        <f>IF(Z69&gt;0, (R69*SUMPRODUCT(K69:$K$98, X69:$X$98)-K69*$AZ$3)/Z69, 0)</f>
        <v>-22768013195025.707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0.74145409100000004</v>
      </c>
      <c r="Q70" s="4">
        <f t="shared" si="48"/>
        <v>50</v>
      </c>
      <c r="R70">
        <f t="shared" si="28"/>
        <v>1000000</v>
      </c>
      <c r="S70">
        <f t="shared" si="29"/>
        <v>-81790053576012.094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-202.09532827406443</v>
      </c>
      <c r="AC70">
        <f t="shared" si="30"/>
        <v>-180.44225741741954</v>
      </c>
      <c r="AE70">
        <f t="shared" si="31"/>
        <v>0</v>
      </c>
      <c r="AF70">
        <f t="shared" si="32"/>
        <v>0</v>
      </c>
      <c r="AG70">
        <f t="shared" si="32"/>
        <v>-1.1030819123362256E-10</v>
      </c>
      <c r="AH70">
        <f t="shared" si="33"/>
        <v>-6.5813563369477776E-6</v>
      </c>
      <c r="AI70">
        <f t="shared" si="34"/>
        <v>-6.5814666451390113E-6</v>
      </c>
      <c r="AJ70">
        <f t="shared" si="35"/>
        <v>-21.653070856644888</v>
      </c>
      <c r="AK70">
        <f t="shared" si="22"/>
        <v>-14.146672979184512</v>
      </c>
      <c r="AL70">
        <f t="shared" si="26"/>
        <v>-35.799750417296046</v>
      </c>
      <c r="AN70">
        <f t="shared" si="36"/>
        <v>0</v>
      </c>
      <c r="AO70">
        <f t="shared" si="36"/>
        <v>0</v>
      </c>
      <c r="AP70">
        <f t="shared" si="36"/>
        <v>-1.4219835955713827E-13</v>
      </c>
      <c r="AQ70">
        <f t="shared" si="36"/>
        <v>-8.4840306445863981E-9</v>
      </c>
      <c r="AR70">
        <f t="shared" si="36"/>
        <v>-8.4841728429459557E-9</v>
      </c>
      <c r="AS70">
        <f t="shared" si="36"/>
        <v>-2.7912987428723928E-2</v>
      </c>
      <c r="AT70">
        <f t="shared" si="36"/>
        <v>-1.8236485145249795E-2</v>
      </c>
      <c r="AU70">
        <f t="shared" si="23"/>
        <v>-4.614948105814657E-2</v>
      </c>
      <c r="AW70">
        <v>67</v>
      </c>
      <c r="AX70">
        <f>IF(Z70&gt;0, (R70*SUMPRODUCT(K70:$K$98, X70:$X$98)-K70*$AZ$3)/Z70, 0)</f>
        <v>-81790053576012.094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0.75951466000000001</v>
      </c>
      <c r="Q71" s="4">
        <f t="shared" si="48"/>
        <v>50</v>
      </c>
      <c r="R71">
        <f t="shared" si="28"/>
        <v>1000000</v>
      </c>
      <c r="S71">
        <f t="shared" si="29"/>
        <v>-316839385764519.13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-180.44225741741954</v>
      </c>
      <c r="AC71">
        <f t="shared" si="30"/>
        <v>-161.10915841572495</v>
      </c>
      <c r="AE71">
        <f t="shared" si="31"/>
        <v>0</v>
      </c>
      <c r="AF71">
        <f t="shared" si="32"/>
        <v>0</v>
      </c>
      <c r="AG71">
        <f t="shared" si="32"/>
        <v>-2.5424420961266512E-11</v>
      </c>
      <c r="AH71">
        <f t="shared" si="33"/>
        <v>-1.6756137672003963E-6</v>
      </c>
      <c r="AI71">
        <f t="shared" si="34"/>
        <v>-1.6756391916213576E-6</v>
      </c>
      <c r="AJ71">
        <f t="shared" si="35"/>
        <v>-19.333099001694592</v>
      </c>
      <c r="AK71">
        <f t="shared" si="22"/>
        <v>-12.630958019219369</v>
      </c>
      <c r="AL71">
        <f t="shared" si="26"/>
        <v>-31.964058696553153</v>
      </c>
      <c r="AN71">
        <f t="shared" si="36"/>
        <v>0</v>
      </c>
      <c r="AO71">
        <f t="shared" si="36"/>
        <v>0</v>
      </c>
      <c r="AP71">
        <f t="shared" si="36"/>
        <v>-2.9263068973186835E-14</v>
      </c>
      <c r="AQ71">
        <f t="shared" si="36"/>
        <v>-1.9286024769928143E-9</v>
      </c>
      <c r="AR71">
        <f t="shared" si="36"/>
        <v>-1.9286317400617876E-9</v>
      </c>
      <c r="AS71">
        <f t="shared" si="36"/>
        <v>-2.2252062708288948E-2</v>
      </c>
      <c r="AT71">
        <f t="shared" si="36"/>
        <v>-1.4538014308249213E-2</v>
      </c>
      <c r="AU71">
        <f t="shared" si="23"/>
        <v>-3.6790078945169905E-2</v>
      </c>
      <c r="AW71">
        <v>68</v>
      </c>
      <c r="AX71">
        <f>IF(Z71&gt;0, (R71*SUMPRODUCT(K71:$K$98, X71:$X$98)-K71*$AZ$3)/Z71, 0)</f>
        <v>-316839385764519.13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0.77745419500000001</v>
      </c>
      <c r="Q72" s="4">
        <f t="shared" si="48"/>
        <v>50</v>
      </c>
      <c r="R72">
        <f t="shared" si="28"/>
        <v>1000000</v>
      </c>
      <c r="S72">
        <f t="shared" si="29"/>
        <v>-1330971028675919.5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-161.10915841572495</v>
      </c>
      <c r="AC72">
        <f t="shared" si="30"/>
        <v>-143.84746287285117</v>
      </c>
      <c r="AE72">
        <f t="shared" si="31"/>
        <v>0</v>
      </c>
      <c r="AF72">
        <f t="shared" si="32"/>
        <v>0</v>
      </c>
      <c r="AG72">
        <f t="shared" si="32"/>
        <v>-5.4038540198712635E-12</v>
      </c>
      <c r="AH72">
        <f t="shared" si="33"/>
        <v>-3.9532645463565167E-7</v>
      </c>
      <c r="AI72">
        <f t="shared" si="34"/>
        <v>-3.9533185848967154E-7</v>
      </c>
      <c r="AJ72">
        <f t="shared" si="35"/>
        <v>-17.261695542873781</v>
      </c>
      <c r="AK72">
        <f t="shared" ref="AK72:AK79" si="49">G72*SUM(AB72:AB72, AE72:AF72)</f>
        <v>-11.277641089100747</v>
      </c>
      <c r="AL72">
        <f t="shared" si="26"/>
        <v>-28.539337027306388</v>
      </c>
      <c r="AN72">
        <f t="shared" si="36"/>
        <v>0</v>
      </c>
      <c r="AO72">
        <f t="shared" si="36"/>
        <v>0</v>
      </c>
      <c r="AP72">
        <f t="shared" si="36"/>
        <v>-5.5533415639968909E-15</v>
      </c>
      <c r="AQ72">
        <f t="shared" si="36"/>
        <v>-4.0626242378175802E-10</v>
      </c>
      <c r="AR72">
        <f t="shared" si="36"/>
        <v>-4.0626797712332198E-10</v>
      </c>
      <c r="AS72">
        <f t="shared" si="36"/>
        <v>-1.7739208159731991E-2</v>
      </c>
      <c r="AT72">
        <f t="shared" si="36"/>
        <v>-1.1589615998811595E-2</v>
      </c>
      <c r="AU72">
        <f t="shared" si="23"/>
        <v>-2.9328824564811565E-2</v>
      </c>
      <c r="AW72">
        <v>69</v>
      </c>
      <c r="AX72">
        <f>IF(Z72&gt;0, (R72*SUMPRODUCT(K72:$K$98, X72:$X$98)-K72*$AZ$3)/Z72, 0)</f>
        <v>-1330971028675919.5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0.79525030600000002</v>
      </c>
      <c r="Q73" s="4">
        <f t="shared" si="48"/>
        <v>50</v>
      </c>
      <c r="R73">
        <f t="shared" si="28"/>
        <v>1000000</v>
      </c>
      <c r="S73">
        <f t="shared" si="29"/>
        <v>-6102022372843757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-143.84746287285117</v>
      </c>
      <c r="AC73">
        <f t="shared" si="30"/>
        <v>-128.43523470825534</v>
      </c>
      <c r="AE73">
        <f t="shared" si="31"/>
        <v>0</v>
      </c>
      <c r="AF73">
        <f t="shared" si="32"/>
        <v>0</v>
      </c>
      <c r="AG73">
        <f t="shared" si="32"/>
        <v>-1.0523989167905984E-12</v>
      </c>
      <c r="AH73">
        <f t="shared" si="33"/>
        <v>-8.5948331257639053E-8</v>
      </c>
      <c r="AI73">
        <f t="shared" si="34"/>
        <v>-8.5949383656555841E-8</v>
      </c>
      <c r="AJ73">
        <f t="shared" si="35"/>
        <v>-15.412228164595831</v>
      </c>
      <c r="AK73">
        <f t="shared" si="49"/>
        <v>-10.069322401099583</v>
      </c>
      <c r="AL73">
        <f t="shared" si="26"/>
        <v>-25.481550651644799</v>
      </c>
      <c r="AN73">
        <f t="shared" si="36"/>
        <v>0</v>
      </c>
      <c r="AO73">
        <f t="shared" si="36"/>
        <v>0</v>
      </c>
      <c r="AP73">
        <f t="shared" si="36"/>
        <v>-9.6563533059453202E-16</v>
      </c>
      <c r="AQ73">
        <f t="shared" si="36"/>
        <v>-7.8862438894482972E-11</v>
      </c>
      <c r="AR73">
        <f t="shared" si="36"/>
        <v>-7.8863404529813564E-11</v>
      </c>
      <c r="AS73">
        <f t="shared" si="36"/>
        <v>-1.4141588138748648E-2</v>
      </c>
      <c r="AT73">
        <f t="shared" si="36"/>
        <v>-9.2391709175271026E-3</v>
      </c>
      <c r="AU73">
        <f t="shared" si="23"/>
        <v>-2.3380759135139158E-2</v>
      </c>
      <c r="AW73">
        <v>70</v>
      </c>
      <c r="AX73">
        <f>IF(Z73&gt;0, (R73*SUMPRODUCT(K73:$K$98, X73:$X$98)-K73*$AZ$3)/Z73, 0)</f>
        <v>-6102022372843757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0.81288120699999999</v>
      </c>
      <c r="Q74" s="4">
        <f t="shared" si="48"/>
        <v>50</v>
      </c>
      <c r="R74">
        <f t="shared" si="28"/>
        <v>1000000</v>
      </c>
      <c r="S74">
        <f t="shared" si="29"/>
        <v>-3.076033982159588E+16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-128.43523470825534</v>
      </c>
      <c r="AC74">
        <f t="shared" si="30"/>
        <v>-114.67431670386803</v>
      </c>
      <c r="AE74">
        <f t="shared" si="31"/>
        <v>0</v>
      </c>
      <c r="AF74">
        <f t="shared" si="32"/>
        <v>0</v>
      </c>
      <c r="AG74">
        <f t="shared" si="32"/>
        <v>-1.8639962589645833E-13</v>
      </c>
      <c r="AH74">
        <f t="shared" si="33"/>
        <v>-1.7109506034524683E-8</v>
      </c>
      <c r="AI74">
        <f t="shared" si="34"/>
        <v>-1.7109692434150579E-8</v>
      </c>
      <c r="AJ74">
        <f t="shared" si="35"/>
        <v>-13.760918004387307</v>
      </c>
      <c r="AK74">
        <f t="shared" si="49"/>
        <v>-8.9904664295778751</v>
      </c>
      <c r="AL74">
        <f t="shared" si="26"/>
        <v>-22.751384451074877</v>
      </c>
      <c r="AN74">
        <f t="shared" si="36"/>
        <v>0</v>
      </c>
      <c r="AO74">
        <f t="shared" si="36"/>
        <v>0</v>
      </c>
      <c r="AP74">
        <f t="shared" si="36"/>
        <v>-1.5270728949380318E-16</v>
      </c>
      <c r="AQ74">
        <f t="shared" si="36"/>
        <v>-1.4016907375991555E-11</v>
      </c>
      <c r="AR74">
        <f t="shared" si="36"/>
        <v>-1.4017060083281049E-11</v>
      </c>
      <c r="AS74">
        <f t="shared" si="36"/>
        <v>-1.1273587483291126E-2</v>
      </c>
      <c r="AT74">
        <f t="shared" si="36"/>
        <v>-7.3654104891202662E-3</v>
      </c>
      <c r="AU74">
        <f t="shared" si="23"/>
        <v>-1.8638997986428454E-2</v>
      </c>
      <c r="AW74">
        <v>71</v>
      </c>
      <c r="AX74">
        <f>IF(Z74&gt;0, (R74*SUMPRODUCT(K74:$K$98, X74:$X$98)-K74*$AZ$3)/Z74, 0)</f>
        <v>-3.076033982159588E+16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0.83042254299999996</v>
      </c>
      <c r="Q75" s="4">
        <f t="shared" si="48"/>
        <v>50</v>
      </c>
      <c r="R75">
        <f t="shared" si="28"/>
        <v>1000000</v>
      </c>
      <c r="S75">
        <f t="shared" si="29"/>
        <v>-1.7210820151387776E+17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-114.67431670386803</v>
      </c>
      <c r="AC75">
        <f t="shared" si="30"/>
        <v>-102.38778277132296</v>
      </c>
      <c r="AE75">
        <f t="shared" si="31"/>
        <v>0</v>
      </c>
      <c r="AF75">
        <f t="shared" si="32"/>
        <v>0</v>
      </c>
      <c r="AG75">
        <f t="shared" si="32"/>
        <v>-2.974517828630817E-14</v>
      </c>
      <c r="AH75">
        <f t="shared" si="33"/>
        <v>-3.0958090270237114E-9</v>
      </c>
      <c r="AI75">
        <f t="shared" si="34"/>
        <v>-3.0958387722019978E-9</v>
      </c>
      <c r="AJ75">
        <f t="shared" si="35"/>
        <v>-12.286533932545069</v>
      </c>
      <c r="AK75">
        <f t="shared" si="49"/>
        <v>-8.0272021692707636</v>
      </c>
      <c r="AL75">
        <f t="shared" si="26"/>
        <v>-20.313736104911669</v>
      </c>
      <c r="AN75">
        <f t="shared" si="36"/>
        <v>0</v>
      </c>
      <c r="AO75">
        <f t="shared" si="36"/>
        <v>0</v>
      </c>
      <c r="AP75">
        <f t="shared" si="36"/>
        <v>-2.1757715109628511E-17</v>
      </c>
      <c r="AQ75">
        <f t="shared" si="36"/>
        <v>-2.2644924227871642E-12</v>
      </c>
      <c r="AR75">
        <f t="shared" si="36"/>
        <v>-2.2645141805022742E-12</v>
      </c>
      <c r="AS75">
        <f t="shared" si="36"/>
        <v>-8.9872349197567571E-3</v>
      </c>
      <c r="AT75">
        <f t="shared" si="36"/>
        <v>-5.8716601475802552E-3</v>
      </c>
      <c r="AU75">
        <f t="shared" si="23"/>
        <v>-1.4858895069601525E-2</v>
      </c>
      <c r="AW75">
        <v>72</v>
      </c>
      <c r="AX75">
        <f>IF(Z75&gt;0, (R75*SUMPRODUCT(K75:$K$98, X75:$X$98)-K75*$AZ$3)/Z75, 0)</f>
        <v>-1.7210820151387776E+17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0.84796327400000004</v>
      </c>
      <c r="Q76" s="4">
        <f t="shared" si="48"/>
        <v>50</v>
      </c>
      <c r="R76">
        <f t="shared" si="28"/>
        <v>1000000</v>
      </c>
      <c r="S76">
        <f t="shared" si="29"/>
        <v>-1.0818894619266689E+18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-102.38778277132296</v>
      </c>
      <c r="AC76">
        <f t="shared" si="30"/>
        <v>-91.417663188683193</v>
      </c>
      <c r="AE76">
        <f t="shared" si="31"/>
        <v>0</v>
      </c>
      <c r="AF76">
        <f t="shared" si="32"/>
        <v>0</v>
      </c>
      <c r="AG76">
        <f t="shared" si="32"/>
        <v>-4.2249077380735006E-15</v>
      </c>
      <c r="AH76">
        <f t="shared" si="33"/>
        <v>-5.0445637530743182E-10</v>
      </c>
      <c r="AI76">
        <f t="shared" si="34"/>
        <v>-5.0446060021516986E-10</v>
      </c>
      <c r="AJ76">
        <f t="shared" si="35"/>
        <v>-10.970119582639768</v>
      </c>
      <c r="AK76">
        <f t="shared" si="49"/>
        <v>-7.1671447939926081</v>
      </c>
      <c r="AL76">
        <f t="shared" si="26"/>
        <v>-18.137264377136837</v>
      </c>
      <c r="AN76">
        <f t="shared" si="36"/>
        <v>0</v>
      </c>
      <c r="AO76">
        <f t="shared" si="36"/>
        <v>0</v>
      </c>
      <c r="AP76">
        <f t="shared" si="36"/>
        <v>-2.7592809101896096E-18</v>
      </c>
      <c r="AQ76">
        <f t="shared" si="36"/>
        <v>-3.2945970248428326E-13</v>
      </c>
      <c r="AR76">
        <f t="shared" si="36"/>
        <v>-3.2946246176519346E-13</v>
      </c>
      <c r="AS76">
        <f t="shared" si="36"/>
        <v>-7.164568654149512E-3</v>
      </c>
      <c r="AT76">
        <f t="shared" si="36"/>
        <v>-4.6808515207118588E-3</v>
      </c>
      <c r="AU76">
        <f t="shared" si="23"/>
        <v>-1.1845420175190833E-2</v>
      </c>
      <c r="AW76">
        <v>73</v>
      </c>
      <c r="AX76">
        <f>IF(Z76&gt;0, (R76*SUMPRODUCT(K76:$K$98, X76:$X$98)-K76*$AZ$3)/Z76, 0)</f>
        <v>-1.0818894619266689E+18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0.86550461000000001</v>
      </c>
      <c r="Q77" s="4">
        <f t="shared" si="48"/>
        <v>50</v>
      </c>
      <c r="R77">
        <f t="shared" si="28"/>
        <v>1000000</v>
      </c>
      <c r="S77">
        <f t="shared" si="29"/>
        <v>-7.7591044444545341E+18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-91.417663188683193</v>
      </c>
      <c r="AC77">
        <f t="shared" si="30"/>
        <v>-81.622913561324566</v>
      </c>
      <c r="AE77">
        <f t="shared" si="31"/>
        <v>0</v>
      </c>
      <c r="AF77">
        <f t="shared" si="32"/>
        <v>0</v>
      </c>
      <c r="AG77">
        <f t="shared" si="32"/>
        <v>-5.2598153656547833E-16</v>
      </c>
      <c r="AH77">
        <f t="shared" si="33"/>
        <v>-7.3133542482545749E-11</v>
      </c>
      <c r="AI77">
        <f t="shared" si="34"/>
        <v>-7.3134068464082309E-11</v>
      </c>
      <c r="AJ77">
        <f t="shared" si="35"/>
        <v>-9.7947496273586268</v>
      </c>
      <c r="AK77">
        <f t="shared" si="49"/>
        <v>-6.3992364232078245</v>
      </c>
      <c r="AL77">
        <f t="shared" si="26"/>
        <v>-16.193986050639587</v>
      </c>
      <c r="AN77">
        <f t="shared" si="36"/>
        <v>0</v>
      </c>
      <c r="AO77">
        <f t="shared" si="36"/>
        <v>0</v>
      </c>
      <c r="AP77">
        <f t="shared" si="36"/>
        <v>-3.0671227949429501E-19</v>
      </c>
      <c r="AQ77">
        <f t="shared" si="36"/>
        <v>-4.2645899072394693E-14</v>
      </c>
      <c r="AR77">
        <f t="shared" si="36"/>
        <v>-4.2646205784674189E-14</v>
      </c>
      <c r="AS77">
        <f t="shared" si="36"/>
        <v>-5.7115502663829306E-3</v>
      </c>
      <c r="AT77">
        <f t="shared" si="36"/>
        <v>-3.7315461740369577E-3</v>
      </c>
      <c r="AU77">
        <f t="shared" si="23"/>
        <v>-9.443096440462536E-3</v>
      </c>
      <c r="AW77">
        <v>74</v>
      </c>
      <c r="AX77">
        <f>IF(Z77&gt;0, (R77*SUMPRODUCT(K77:$K$98, X77:$X$98)-K77*$AZ$3)/Z77, 0)</f>
        <v>-7.7591044444545341E+18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0.88304594599999997</v>
      </c>
      <c r="Q78" s="4">
        <f t="shared" si="48"/>
        <v>50</v>
      </c>
      <c r="R78">
        <f t="shared" si="28"/>
        <v>1000000</v>
      </c>
      <c r="S78">
        <f t="shared" si="29"/>
        <v>-6.4773344873919709E+19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-81.622913561324566</v>
      </c>
      <c r="AC78">
        <f t="shared" si="30"/>
        <v>-72.877601394039829</v>
      </c>
      <c r="AE78">
        <f t="shared" si="31"/>
        <v>0</v>
      </c>
      <c r="AF78">
        <f t="shared" si="32"/>
        <v>0</v>
      </c>
      <c r="AG78">
        <f t="shared" si="32"/>
        <v>-5.6255857664827193E-17</v>
      </c>
      <c r="AH78">
        <f t="shared" si="33"/>
        <v>-9.2893172706999277E-12</v>
      </c>
      <c r="AI78">
        <f t="shared" si="34"/>
        <v>-9.2893735265575929E-12</v>
      </c>
      <c r="AJ78">
        <f t="shared" si="35"/>
        <v>-8.7453121672847374</v>
      </c>
      <c r="AK78">
        <f t="shared" si="49"/>
        <v>-5.71360394929272</v>
      </c>
      <c r="AL78">
        <f t="shared" si="26"/>
        <v>-14.458916116586746</v>
      </c>
      <c r="AN78">
        <f t="shared" si="36"/>
        <v>0</v>
      </c>
      <c r="AO78">
        <f t="shared" si="36"/>
        <v>0</v>
      </c>
      <c r="AP78">
        <f t="shared" si="36"/>
        <v>-2.9289394378121386E-20</v>
      </c>
      <c r="AQ78">
        <f t="shared" si="36"/>
        <v>-4.8364470534974311E-15</v>
      </c>
      <c r="AR78">
        <f t="shared" si="36"/>
        <v>-4.8364763428918094E-15</v>
      </c>
      <c r="AS78">
        <f t="shared" si="36"/>
        <v>-4.5532129036855015E-3</v>
      </c>
      <c r="AT78">
        <f t="shared" si="36"/>
        <v>-2.9747657637412073E-3</v>
      </c>
      <c r="AU78">
        <f t="shared" si="23"/>
        <v>-7.5279786674315452E-3</v>
      </c>
      <c r="AW78">
        <v>75</v>
      </c>
      <c r="AX78">
        <f>IF(Z78&gt;0, (R78*SUMPRODUCT(K78:$K$98, X78:$X$98)-K78*$AZ$3)/Z78, 0)</f>
        <v>-6.4773344873919709E+19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8"/>
        <v>1000000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-72.877601394039829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-1.1251171532965439E-12</v>
      </c>
      <c r="AI79">
        <f t="shared" si="34"/>
        <v>-1.1251171532965439E-12</v>
      </c>
      <c r="AJ79">
        <f t="shared" si="35"/>
        <v>-72.877601394039829</v>
      </c>
      <c r="AK79">
        <f t="shared" si="49"/>
        <v>-5.1014320975827889</v>
      </c>
      <c r="AL79">
        <f t="shared" si="26"/>
        <v>-77.979033491623738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-5.230248996093104E-16</v>
      </c>
      <c r="AR79">
        <f t="shared" si="36"/>
        <v>-5.230248996093104E-16</v>
      </c>
      <c r="AS79">
        <f t="shared" si="36"/>
        <v>-3.3878072200041097E-2</v>
      </c>
      <c r="AT79">
        <f t="shared" si="36"/>
        <v>-2.3714650540028774E-3</v>
      </c>
      <c r="AU79">
        <f t="shared" si="23"/>
        <v>-3.6249537254044492E-2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 t="shared" ref="AN81:AU81" si="50">SUM(AN3:AN79)</f>
        <v>341856.86378624372</v>
      </c>
      <c r="AO81" s="8">
        <f t="shared" si="50"/>
        <v>-34185.68637862437</v>
      </c>
      <c r="AP81" s="8">
        <f t="shared" si="50"/>
        <v>-2967.4350705213178</v>
      </c>
      <c r="AQ81" s="8">
        <f t="shared" si="50"/>
        <v>-139975.30703603697</v>
      </c>
      <c r="AR81" s="8">
        <f t="shared" si="50"/>
        <v>164728.43530106111</v>
      </c>
      <c r="AS81" s="8">
        <f t="shared" si="50"/>
        <v>-24186.267928013014</v>
      </c>
      <c r="AT81" s="8">
        <f t="shared" si="50"/>
        <v>6547.7970438701477</v>
      </c>
      <c r="AU81" s="8">
        <f t="shared" si="50"/>
        <v>147089.9644169182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A9F29-89FC-4733-B01E-F26B75690CDB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607637.14388198254</v>
      </c>
      <c r="K3">
        <v>1</v>
      </c>
      <c r="L3" s="2">
        <v>0</v>
      </c>
      <c r="O3">
        <f>$C$3</f>
        <v>607637.14388198254</v>
      </c>
      <c r="P3" s="2">
        <f>O3*C5</f>
        <v>60763.714388198256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607637.14388198254</v>
      </c>
      <c r="AF3">
        <f t="shared" ref="AF3:AG34" si="4">-$Z3*P3</f>
        <v>-60763.714388198256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544353.52128978434</v>
      </c>
      <c r="AJ3">
        <f t="shared" ref="AJ3:AJ66" si="7">AB3-AC3</f>
        <v>0</v>
      </c>
      <c r="AL3">
        <f t="shared" ref="AL3:AL34" si="8">SUM(AI3:AK3)</f>
        <v>544353.52128978434</v>
      </c>
      <c r="AN3">
        <f t="shared" ref="AN3:AU34" si="9">AE3*$K3</f>
        <v>607637.14388198254</v>
      </c>
      <c r="AO3">
        <f t="shared" si="9"/>
        <v>-60763.714388198256</v>
      </c>
      <c r="AP3">
        <f t="shared" si="9"/>
        <v>-2519.9082039999998</v>
      </c>
      <c r="AQ3">
        <f t="shared" si="9"/>
        <v>0</v>
      </c>
      <c r="AR3">
        <f t="shared" si="9"/>
        <v>544353.52128978434</v>
      </c>
      <c r="AS3">
        <f t="shared" si="9"/>
        <v>0</v>
      </c>
      <c r="AT3">
        <f t="shared" si="9"/>
        <v>0</v>
      </c>
      <c r="AU3">
        <f t="shared" si="9"/>
        <v>544353.52128978434</v>
      </c>
      <c r="AW3">
        <v>0</v>
      </c>
      <c r="AX3">
        <f>IF(Z3&gt;0, (R3*SUMPRODUCT(K3:$K$98, X3:$X$98)-K3*$AZ$3)/Z3, 0)</f>
        <v>0</v>
      </c>
      <c r="AZ3">
        <f>C6*ABS(SUMPRODUCT(X4:X69, K4:K69))/1</f>
        <v>288787.49270206544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1.1135328E-2</v>
      </c>
      <c r="R4">
        <f t="shared" si="0"/>
        <v>1000000</v>
      </c>
      <c r="S4">
        <f t="shared" si="1"/>
        <v>19789.296013585557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19371.042751449335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-11135.328</v>
      </c>
      <c r="AI4">
        <f t="shared" si="6"/>
        <v>-11135.328</v>
      </c>
      <c r="AJ4">
        <f t="shared" si="7"/>
        <v>-19371.042751449335</v>
      </c>
      <c r="AK4">
        <f>G4*SUM(AB4, AE4:AF4)</f>
        <v>0</v>
      </c>
      <c r="AL4">
        <f t="shared" si="8"/>
        <v>-30506.370751449336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-10388.401903162609</v>
      </c>
      <c r="AR4">
        <f t="shared" si="9"/>
        <v>-10388.401903162609</v>
      </c>
      <c r="AS4">
        <f t="shared" si="9"/>
        <v>-18071.688358474985</v>
      </c>
      <c r="AT4">
        <f t="shared" si="9"/>
        <v>0</v>
      </c>
      <c r="AU4">
        <f t="shared" si="9"/>
        <v>-28460.090261637593</v>
      </c>
      <c r="AW4">
        <v>1</v>
      </c>
      <c r="AX4">
        <f>IF(Z4&gt;0, (R4*SUMPRODUCT(K4:$K$98, X4:$X$98)-K4*$AZ$3)/Z4, 0)</f>
        <v>19789.296013585557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1.2969985999999999E-2</v>
      </c>
      <c r="Q5" s="4">
        <f t="shared" ref="Q5:Q68" si="21">$C$8</f>
        <v>50</v>
      </c>
      <c r="R5">
        <f t="shared" si="0"/>
        <v>1000000</v>
      </c>
      <c r="S5">
        <f t="shared" si="1"/>
        <v>32889.212432139655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19371.042751449335</v>
      </c>
      <c r="AC5">
        <f t="shared" si="2"/>
        <v>31454.590385872463</v>
      </c>
      <c r="AE5">
        <f t="shared" si="3"/>
        <v>0</v>
      </c>
      <c r="AF5">
        <f t="shared" si="4"/>
        <v>0</v>
      </c>
      <c r="AG5">
        <f t="shared" si="4"/>
        <v>-47.819008209413269</v>
      </c>
      <c r="AH5">
        <f t="shared" si="5"/>
        <v>-12695.861091734592</v>
      </c>
      <c r="AI5">
        <f t="shared" si="6"/>
        <v>-12743.680099944006</v>
      </c>
      <c r="AJ5">
        <f t="shared" si="7"/>
        <v>-12083.547634423128</v>
      </c>
      <c r="AK5">
        <f>G5*SUM(AB5, AE5:AF5)</f>
        <v>794.2127528094228</v>
      </c>
      <c r="AL5">
        <f t="shared" si="8"/>
        <v>-24033.01498155771</v>
      </c>
      <c r="AN5">
        <f t="shared" si="9"/>
        <v>0</v>
      </c>
      <c r="AO5">
        <f t="shared" si="9"/>
        <v>0</v>
      </c>
      <c r="AP5">
        <f t="shared" si="9"/>
        <v>-40.890417317009039</v>
      </c>
      <c r="AQ5">
        <f t="shared" si="9"/>
        <v>-10856.332610796639</v>
      </c>
      <c r="AR5">
        <f t="shared" si="9"/>
        <v>-10897.223028113649</v>
      </c>
      <c r="AS5">
        <f t="shared" si="9"/>
        <v>-10332.738464120932</v>
      </c>
      <c r="AT5">
        <f t="shared" si="9"/>
        <v>679.13769266496286</v>
      </c>
      <c r="AU5">
        <f t="shared" si="9"/>
        <v>-20550.823799569618</v>
      </c>
      <c r="AW5">
        <v>2</v>
      </c>
      <c r="AX5">
        <f>IF(Z5&gt;0, (R5*SUMPRODUCT(K5:$K$98, X5:$X$98)-K5*$AZ$3)/Z5, 0)</f>
        <v>32889.212432139655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1.4883069000000001E-2</v>
      </c>
      <c r="Q6" s="4">
        <f t="shared" si="21"/>
        <v>50</v>
      </c>
      <c r="R6">
        <f t="shared" si="0"/>
        <v>1000000</v>
      </c>
      <c r="S6">
        <f t="shared" si="1"/>
        <v>48005.60849420361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31454.590385872463</v>
      </c>
      <c r="AC6">
        <f t="shared" si="2"/>
        <v>44769.189930974564</v>
      </c>
      <c r="AE6">
        <f t="shared" si="3"/>
        <v>0</v>
      </c>
      <c r="AF6">
        <f t="shared" si="4"/>
        <v>0</v>
      </c>
      <c r="AG6">
        <f t="shared" si="4"/>
        <v>-46.629124528626875</v>
      </c>
      <c r="AH6">
        <f t="shared" si="5"/>
        <v>-14233.871973845284</v>
      </c>
      <c r="AI6">
        <f t="shared" si="6"/>
        <v>-14280.50109837391</v>
      </c>
      <c r="AJ6">
        <f t="shared" si="7"/>
        <v>-13314.599545102101</v>
      </c>
      <c r="AK6">
        <f>G6*SUM(AB6, AE6:AF6)</f>
        <v>1840.0935375735392</v>
      </c>
      <c r="AL6">
        <f t="shared" si="8"/>
        <v>-25755.007105902474</v>
      </c>
      <c r="AN6">
        <f t="shared" si="9"/>
        <v>0</v>
      </c>
      <c r="AO6">
        <f t="shared" si="9"/>
        <v>0</v>
      </c>
      <c r="AP6">
        <f t="shared" si="9"/>
        <v>-35.970174326992428</v>
      </c>
      <c r="AQ6">
        <f t="shared" si="9"/>
        <v>-10980.151598878492</v>
      </c>
      <c r="AR6">
        <f t="shared" si="9"/>
        <v>-11016.121773205485</v>
      </c>
      <c r="AS6">
        <f t="shared" si="9"/>
        <v>-10271.015627526733</v>
      </c>
      <c r="AT6">
        <f t="shared" si="9"/>
        <v>1419.4666100552136</v>
      </c>
      <c r="AU6">
        <f t="shared" si="9"/>
        <v>-19867.670790677006</v>
      </c>
      <c r="AW6">
        <v>3</v>
      </c>
      <c r="AX6">
        <f>IF(Z6&gt;0, (R6*SUMPRODUCT(K6:$K$98, X6:$X$98)-K6*$AZ$3)/Z6, 0)</f>
        <v>48005.60849420361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1.6930661E-2</v>
      </c>
      <c r="Q7" s="4">
        <f t="shared" si="21"/>
        <v>50</v>
      </c>
      <c r="R7">
        <f t="shared" si="0"/>
        <v>1000000</v>
      </c>
      <c r="S7">
        <f t="shared" si="1"/>
        <v>59368.903199193264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44769.189930974564</v>
      </c>
      <c r="AC7">
        <f t="shared" si="2"/>
        <v>53875.345869428245</v>
      </c>
      <c r="AE7">
        <f t="shared" si="3"/>
        <v>0</v>
      </c>
      <c r="AF7">
        <f t="shared" si="4"/>
        <v>0</v>
      </c>
      <c r="AG7">
        <f t="shared" si="4"/>
        <v>-45.373371383219634</v>
      </c>
      <c r="AH7">
        <f t="shared" si="5"/>
        <v>-15789.23800241933</v>
      </c>
      <c r="AI7">
        <f t="shared" si="6"/>
        <v>-15834.611373802549</v>
      </c>
      <c r="AJ7">
        <f t="shared" si="7"/>
        <v>-9106.1559384536813</v>
      </c>
      <c r="AK7">
        <f>G7*SUM(AB7, AE7:AF7)</f>
        <v>2198.1672256108509</v>
      </c>
      <c r="AL7">
        <f t="shared" si="8"/>
        <v>-22742.60008664538</v>
      </c>
      <c r="AN7">
        <f t="shared" si="9"/>
        <v>0</v>
      </c>
      <c r="AO7">
        <f t="shared" si="9"/>
        <v>0</v>
      </c>
      <c r="AP7">
        <f t="shared" si="9"/>
        <v>-31.845577068584564</v>
      </c>
      <c r="AQ7">
        <f t="shared" si="9"/>
        <v>-11081.772862182006</v>
      </c>
      <c r="AR7">
        <f t="shared" si="9"/>
        <v>-11113.618439250589</v>
      </c>
      <c r="AS7">
        <f t="shared" si="9"/>
        <v>-6391.2110098087742</v>
      </c>
      <c r="AT7">
        <f t="shared" si="9"/>
        <v>1542.7970560441045</v>
      </c>
      <c r="AU7">
        <f t="shared" si="9"/>
        <v>-15962.032393015261</v>
      </c>
      <c r="AW7">
        <v>4</v>
      </c>
      <c r="AX7">
        <f>IF(Z7&gt;0, (R7*SUMPRODUCT(K7:$K$98, X7:$X$98)-K7*$AZ$3)/Z7, 0)</f>
        <v>59368.903199193264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1.9185959999999998E-2</v>
      </c>
      <c r="Q8" s="4">
        <f t="shared" si="21"/>
        <v>50</v>
      </c>
      <c r="R8">
        <f t="shared" si="0"/>
        <v>1000000</v>
      </c>
      <c r="S8">
        <f t="shared" si="1"/>
        <v>63887.055258183776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53875.345869428245</v>
      </c>
      <c r="AC8">
        <f t="shared" si="2"/>
        <v>56283.35335758861</v>
      </c>
      <c r="AE8">
        <f t="shared" si="3"/>
        <v>0</v>
      </c>
      <c r="AF8">
        <f t="shared" si="4"/>
        <v>0</v>
      </c>
      <c r="AG8">
        <f t="shared" si="4"/>
        <v>-44.049105980963844</v>
      </c>
      <c r="AH8">
        <f t="shared" si="5"/>
        <v>-17410.633768471929</v>
      </c>
      <c r="AI8">
        <f t="shared" si="6"/>
        <v>-17454.682874452894</v>
      </c>
      <c r="AJ8">
        <f t="shared" si="7"/>
        <v>-2408.007488160365</v>
      </c>
      <c r="AK8">
        <f t="shared" ref="AK8:AK69" si="22">G8*SUM(AB8:AB8, AE8:AF8)</f>
        <v>1147.5448670188216</v>
      </c>
      <c r="AL8">
        <f t="shared" si="8"/>
        <v>-18715.145495594435</v>
      </c>
      <c r="AN8">
        <f t="shared" si="9"/>
        <v>0</v>
      </c>
      <c r="AO8">
        <f t="shared" si="9"/>
        <v>0</v>
      </c>
      <c r="AP8">
        <f t="shared" si="9"/>
        <v>-28.858520797240683</v>
      </c>
      <c r="AQ8">
        <f t="shared" si="9"/>
        <v>-11406.477509843753</v>
      </c>
      <c r="AR8">
        <f t="shared" si="9"/>
        <v>-11435.336030640994</v>
      </c>
      <c r="AS8">
        <f t="shared" si="9"/>
        <v>-1577.592385348717</v>
      </c>
      <c r="AT8">
        <f t="shared" si="9"/>
        <v>751.80748106308852</v>
      </c>
      <c r="AU8">
        <f t="shared" si="9"/>
        <v>-12261.120934926623</v>
      </c>
      <c r="AW8">
        <v>5</v>
      </c>
      <c r="AX8">
        <f>IF(Z8&gt;0, (R8*SUMPRODUCT(K8:$K$98, X8:$X$98)-K8*$AZ$3)/Z8, 0)</f>
        <v>63887.055258183776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2.1884238E-2</v>
      </c>
      <c r="Q9" s="4">
        <f t="shared" si="21"/>
        <v>50</v>
      </c>
      <c r="R9">
        <f t="shared" si="0"/>
        <v>1000000</v>
      </c>
      <c r="S9">
        <f t="shared" si="1"/>
        <v>64361.096284328887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56283.35335758861</v>
      </c>
      <c r="AC9">
        <f t="shared" si="2"/>
        <v>54893.107643040508</v>
      </c>
      <c r="AE9">
        <f t="shared" si="3"/>
        <v>0</v>
      </c>
      <c r="AF9">
        <f t="shared" si="4"/>
        <v>0</v>
      </c>
      <c r="AG9">
        <f t="shared" si="4"/>
        <v>-42.644633802179563</v>
      </c>
      <c r="AH9">
        <f t="shared" si="5"/>
        <v>-19279.622379492725</v>
      </c>
      <c r="AI9">
        <f t="shared" si="6"/>
        <v>-19322.267013294902</v>
      </c>
      <c r="AJ9">
        <f t="shared" si="7"/>
        <v>1390.2457145481021</v>
      </c>
      <c r="AK9">
        <f t="shared" si="22"/>
        <v>332.07178480977279</v>
      </c>
      <c r="AL9">
        <f t="shared" si="8"/>
        <v>-17599.949513937026</v>
      </c>
      <c r="AN9">
        <f t="shared" si="9"/>
        <v>0</v>
      </c>
      <c r="AO9">
        <f t="shared" si="9"/>
        <v>0</v>
      </c>
      <c r="AP9">
        <f t="shared" si="9"/>
        <v>-26.459313241607635</v>
      </c>
      <c r="AQ9">
        <f t="shared" si="9"/>
        <v>-11962.245240169803</v>
      </c>
      <c r="AR9">
        <f t="shared" si="9"/>
        <v>-11988.70455341141</v>
      </c>
      <c r="AS9">
        <f t="shared" si="9"/>
        <v>862.59263040384678</v>
      </c>
      <c r="AT9">
        <f t="shared" si="9"/>
        <v>206.03744456430135</v>
      </c>
      <c r="AU9">
        <f t="shared" si="9"/>
        <v>-10920.074478443261</v>
      </c>
      <c r="AW9">
        <v>6</v>
      </c>
      <c r="AX9">
        <f>IF(Z9&gt;0, (R9*SUMPRODUCT(K9:$K$98, X9:$X$98)-K9*$AZ$3)/Z9, 0)</f>
        <v>64361.096284328887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2.4761703999999999E-2</v>
      </c>
      <c r="Q10" s="4">
        <f t="shared" si="21"/>
        <v>50</v>
      </c>
      <c r="R10">
        <f t="shared" si="0"/>
        <v>1000000</v>
      </c>
      <c r="S10">
        <f t="shared" si="1"/>
        <v>63319.029781793222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54893.107643040508</v>
      </c>
      <c r="AC10">
        <f t="shared" si="2"/>
        <v>52127.053986081155</v>
      </c>
      <c r="AE10">
        <f t="shared" si="3"/>
        <v>0</v>
      </c>
      <c r="AF10">
        <f t="shared" si="4"/>
        <v>0</v>
      </c>
      <c r="AG10">
        <f t="shared" si="4"/>
        <v>-41.162233664759803</v>
      </c>
      <c r="AH10">
        <f t="shared" si="5"/>
        <v>-21119.075987959299</v>
      </c>
      <c r="AI10">
        <f t="shared" si="6"/>
        <v>-21160.238221624058</v>
      </c>
      <c r="AJ10">
        <f t="shared" si="7"/>
        <v>2766.0536569593532</v>
      </c>
      <c r="AK10">
        <f t="shared" si="22"/>
        <v>225.0617413364661</v>
      </c>
      <c r="AL10">
        <f t="shared" si="8"/>
        <v>-18169.122823328238</v>
      </c>
      <c r="AN10">
        <f t="shared" si="9"/>
        <v>0</v>
      </c>
      <c r="AO10">
        <f t="shared" si="9"/>
        <v>0</v>
      </c>
      <c r="AP10">
        <f t="shared" si="9"/>
        <v>-24.22876617651038</v>
      </c>
      <c r="AQ10">
        <f t="shared" si="9"/>
        <v>-12431.034674736151</v>
      </c>
      <c r="AR10">
        <f t="shared" si="9"/>
        <v>-12455.26344091266</v>
      </c>
      <c r="AS10">
        <f t="shared" si="9"/>
        <v>1628.1445713556054</v>
      </c>
      <c r="AT10">
        <f t="shared" si="9"/>
        <v>132.47503404529633</v>
      </c>
      <c r="AU10">
        <f t="shared" si="9"/>
        <v>-10694.643835511759</v>
      </c>
      <c r="AW10">
        <v>7</v>
      </c>
      <c r="AX10">
        <f>IF(Z10&gt;0, (R10*SUMPRODUCT(K10:$K$98, X10:$X$98)-K10*$AZ$3)/Z10, 0)</f>
        <v>63319.029781793222</v>
      </c>
    </row>
    <row r="11" spans="1:52" x14ac:dyDescent="0.25">
      <c r="A11" t="s">
        <v>33</v>
      </c>
      <c r="C11" s="12">
        <f>AU71</f>
        <v>241988.84189618388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2.7627288E-2</v>
      </c>
      <c r="Q11" s="4">
        <f t="shared" si="21"/>
        <v>50</v>
      </c>
      <c r="R11">
        <f t="shared" si="0"/>
        <v>1000000</v>
      </c>
      <c r="S11">
        <f t="shared" si="1"/>
        <v>60787.163900609143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52127.053986081155</v>
      </c>
      <c r="AC11">
        <f t="shared" si="2"/>
        <v>48159.737466348655</v>
      </c>
      <c r="AE11">
        <f t="shared" si="3"/>
        <v>0</v>
      </c>
      <c r="AF11">
        <f t="shared" si="4"/>
        <v>0</v>
      </c>
      <c r="AG11">
        <f t="shared" si="4"/>
        <v>-39.613410443932594</v>
      </c>
      <c r="AH11">
        <f t="shared" si="5"/>
        <v>-22744.017683592294</v>
      </c>
      <c r="AI11">
        <f t="shared" si="6"/>
        <v>-22783.631094036227</v>
      </c>
      <c r="AJ11">
        <f t="shared" si="7"/>
        <v>3967.3165197324997</v>
      </c>
      <c r="AK11">
        <f t="shared" si="22"/>
        <v>125.10492956659476</v>
      </c>
      <c r="AL11">
        <f t="shared" si="8"/>
        <v>-18691.209644737133</v>
      </c>
      <c r="AN11">
        <f t="shared" si="9"/>
        <v>0</v>
      </c>
      <c r="AO11">
        <f t="shared" si="9"/>
        <v>0</v>
      </c>
      <c r="AP11">
        <f t="shared" si="9"/>
        <v>-22.156122589986857</v>
      </c>
      <c r="AQ11">
        <f t="shared" si="9"/>
        <v>-12720.925523434269</v>
      </c>
      <c r="AR11">
        <f t="shared" si="9"/>
        <v>-12743.081646024257</v>
      </c>
      <c r="AS11">
        <f t="shared" si="9"/>
        <v>2218.9543939642431</v>
      </c>
      <c r="AT11">
        <f t="shared" si="9"/>
        <v>69.97226759893114</v>
      </c>
      <c r="AU11">
        <f t="shared" si="9"/>
        <v>-10454.154984461082</v>
      </c>
      <c r="AW11">
        <v>8</v>
      </c>
      <c r="AX11">
        <f>IF(Z11&gt;0, (R11*SUMPRODUCT(K11:$K$98, X11:$X$98)-K11*$AZ$3)/Z11, 0)</f>
        <v>60787.163900609143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3.0780427999999999E-2</v>
      </c>
      <c r="Q12" s="4">
        <f t="shared" si="21"/>
        <v>50</v>
      </c>
      <c r="R12">
        <f t="shared" si="0"/>
        <v>1000000</v>
      </c>
      <c r="S12">
        <f t="shared" si="1"/>
        <v>57195.87312319137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48159.737466348655</v>
      </c>
      <c r="AC12">
        <f t="shared" si="2"/>
        <v>43466.528393660439</v>
      </c>
      <c r="AE12">
        <f t="shared" si="3"/>
        <v>0</v>
      </c>
      <c r="AF12">
        <f t="shared" si="4"/>
        <v>0</v>
      </c>
      <c r="AG12">
        <f t="shared" si="4"/>
        <v>-37.997958611489352</v>
      </c>
      <c r="AH12">
        <f t="shared" si="5"/>
        <v>-24386.354560078307</v>
      </c>
      <c r="AI12">
        <f t="shared" si="6"/>
        <v>-24424.352518689797</v>
      </c>
      <c r="AJ12">
        <f t="shared" si="7"/>
        <v>4693.2090726882161</v>
      </c>
      <c r="AK12">
        <f t="shared" si="22"/>
        <v>110.76739617260191</v>
      </c>
      <c r="AL12">
        <f t="shared" si="8"/>
        <v>-19620.376049828978</v>
      </c>
      <c r="AN12">
        <f t="shared" si="9"/>
        <v>0</v>
      </c>
      <c r="AO12">
        <f t="shared" si="9"/>
        <v>0</v>
      </c>
      <c r="AP12">
        <f t="shared" si="9"/>
        <v>-20.196318947017698</v>
      </c>
      <c r="AQ12">
        <f t="shared" si="9"/>
        <v>-12961.606692773239</v>
      </c>
      <c r="AR12">
        <f t="shared" si="9"/>
        <v>-12981.803011720258</v>
      </c>
      <c r="AS12">
        <f t="shared" si="9"/>
        <v>2494.4905142453704</v>
      </c>
      <c r="AT12">
        <f t="shared" si="9"/>
        <v>58.874048601024342</v>
      </c>
      <c r="AU12">
        <f t="shared" si="9"/>
        <v>-10428.438448873861</v>
      </c>
      <c r="AW12">
        <v>9</v>
      </c>
      <c r="AX12">
        <f>IF(Z12&gt;0, (R12*SUMPRODUCT(K12:$K$98, X12:$X$98)-K12*$AZ$3)/Z12, 0)</f>
        <v>57195.87312319137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3.4133669999999998E-2</v>
      </c>
      <c r="Q13" s="4">
        <f t="shared" si="21"/>
        <v>50</v>
      </c>
      <c r="R13">
        <f t="shared" si="0"/>
        <v>1000000</v>
      </c>
      <c r="S13">
        <f t="shared" si="1"/>
        <v>52438.109059848968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43466.528393660439</v>
      </c>
      <c r="AC13">
        <f t="shared" si="2"/>
        <v>38092.058929053077</v>
      </c>
      <c r="AE13">
        <f t="shared" si="3"/>
        <v>0</v>
      </c>
      <c r="AF13">
        <f t="shared" si="4"/>
        <v>0</v>
      </c>
      <c r="AG13">
        <f t="shared" si="4"/>
        <v>-36.320969245456226</v>
      </c>
      <c r="AH13">
        <f t="shared" si="5"/>
        <v>-25940.195598364713</v>
      </c>
      <c r="AI13">
        <f t="shared" si="6"/>
        <v>-25976.516567610168</v>
      </c>
      <c r="AJ13">
        <f t="shared" si="7"/>
        <v>5374.4694646073622</v>
      </c>
      <c r="AK13">
        <f t="shared" si="22"/>
        <v>86.933056787320879</v>
      </c>
      <c r="AL13">
        <f t="shared" si="8"/>
        <v>-20515.114046215484</v>
      </c>
      <c r="AN13">
        <f t="shared" si="9"/>
        <v>0</v>
      </c>
      <c r="AO13">
        <f t="shared" si="9"/>
        <v>0</v>
      </c>
      <c r="AP13">
        <f t="shared" si="9"/>
        <v>-18.350742653417559</v>
      </c>
      <c r="AQ13">
        <f t="shared" si="9"/>
        <v>-13105.978824187252</v>
      </c>
      <c r="AR13">
        <f t="shared" si="9"/>
        <v>-13124.329566840668</v>
      </c>
      <c r="AS13">
        <f t="shared" si="9"/>
        <v>2715.3875045886516</v>
      </c>
      <c r="AT13">
        <f t="shared" si="9"/>
        <v>43.921904792742588</v>
      </c>
      <c r="AU13">
        <f t="shared" si="9"/>
        <v>-10365.020157459274</v>
      </c>
      <c r="AW13">
        <v>10</v>
      </c>
      <c r="AX13">
        <f>IF(Z13&gt;0, (R13*SUMPRODUCT(K13:$K$98, X13:$X$98)-K13*$AZ$3)/Z13, 0)</f>
        <v>52438.109059848968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3.7867151000000002E-2</v>
      </c>
      <c r="Q14" s="4">
        <f t="shared" si="21"/>
        <v>50</v>
      </c>
      <c r="R14">
        <f t="shared" si="0"/>
        <v>1000000</v>
      </c>
      <c r="S14">
        <f t="shared" si="1"/>
        <v>46514.739003447889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38092.058929053077</v>
      </c>
      <c r="AC14">
        <f t="shared" si="2"/>
        <v>32171.814969986965</v>
      </c>
      <c r="AE14">
        <f t="shared" si="3"/>
        <v>0</v>
      </c>
      <c r="AF14">
        <f t="shared" si="4"/>
        <v>0</v>
      </c>
      <c r="AG14">
        <f t="shared" si="4"/>
        <v>-34.582387926117612</v>
      </c>
      <c r="AH14">
        <f t="shared" si="5"/>
        <v>-27507.432537680939</v>
      </c>
      <c r="AI14">
        <f t="shared" si="6"/>
        <v>-27542.014925607058</v>
      </c>
      <c r="AJ14">
        <f t="shared" si="7"/>
        <v>5920.2439590661124</v>
      </c>
      <c r="AK14">
        <f t="shared" si="22"/>
        <v>68.565706072295541</v>
      </c>
      <c r="AL14">
        <f t="shared" si="8"/>
        <v>-21553.205260468651</v>
      </c>
      <c r="AN14">
        <f t="shared" si="9"/>
        <v>0</v>
      </c>
      <c r="AO14">
        <f t="shared" si="9"/>
        <v>0</v>
      </c>
      <c r="AP14">
        <f t="shared" si="9"/>
        <v>-16.611851001962613</v>
      </c>
      <c r="AQ14">
        <f t="shared" si="9"/>
        <v>-13213.355067866576</v>
      </c>
      <c r="AR14">
        <f t="shared" si="9"/>
        <v>-13229.96691886854</v>
      </c>
      <c r="AS14">
        <f t="shared" si="9"/>
        <v>2843.823588856385</v>
      </c>
      <c r="AT14">
        <f t="shared" si="9"/>
        <v>32.935935353877881</v>
      </c>
      <c r="AU14">
        <f t="shared" si="9"/>
        <v>-10353.207394658277</v>
      </c>
      <c r="AW14">
        <v>11</v>
      </c>
      <c r="AX14">
        <f>IF(Z14&gt;0, (R14*SUMPRODUCT(K14:$K$98, X14:$X$98)-K14*$AZ$3)/Z14, 0)</f>
        <v>46514.739003447889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4.2172894000000002E-2</v>
      </c>
      <c r="Q15" s="4">
        <f t="shared" si="21"/>
        <v>50</v>
      </c>
      <c r="R15">
        <f t="shared" si="0"/>
        <v>1000000</v>
      </c>
      <c r="S15">
        <f t="shared" si="1"/>
        <v>39779.702556535623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32171.814969986965</v>
      </c>
      <c r="AC15">
        <f t="shared" si="2"/>
        <v>26078.080991953029</v>
      </c>
      <c r="AE15">
        <f t="shared" si="3"/>
        <v>0</v>
      </c>
      <c r="AF15">
        <f t="shared" si="4"/>
        <v>0</v>
      </c>
      <c r="AG15">
        <f t="shared" si="4"/>
        <v>-32.778124666581398</v>
      </c>
      <c r="AH15">
        <f t="shared" si="5"/>
        <v>-29168.787605500762</v>
      </c>
      <c r="AI15">
        <f t="shared" si="6"/>
        <v>-29201.565730167342</v>
      </c>
      <c r="AJ15">
        <f t="shared" si="7"/>
        <v>6093.7339780339353</v>
      </c>
      <c r="AK15">
        <f t="shared" si="22"/>
        <v>131.90444137694658</v>
      </c>
      <c r="AL15">
        <f t="shared" si="8"/>
        <v>-22975.927310756459</v>
      </c>
      <c r="AN15">
        <f t="shared" si="9"/>
        <v>0</v>
      </c>
      <c r="AO15">
        <f t="shared" si="9"/>
        <v>0</v>
      </c>
      <c r="AP15">
        <f t="shared" si="9"/>
        <v>-14.937067318559361</v>
      </c>
      <c r="AQ15">
        <f t="shared" si="9"/>
        <v>-13292.284061276219</v>
      </c>
      <c r="AR15">
        <f t="shared" si="9"/>
        <v>-13307.221128594778</v>
      </c>
      <c r="AS15">
        <f t="shared" si="9"/>
        <v>2776.9286857367561</v>
      </c>
      <c r="AT15">
        <f t="shared" si="9"/>
        <v>60.109159401458435</v>
      </c>
      <c r="AU15">
        <f t="shared" si="9"/>
        <v>-10470.183283456563</v>
      </c>
      <c r="AW15">
        <v>12</v>
      </c>
      <c r="AX15">
        <f>IF(Z15&gt;0, (R15*SUMPRODUCT(K15:$K$98, X15:$X$98)-K15*$AZ$3)/Z15, 0)</f>
        <v>39779.702556535623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4.6777600000000003E-2</v>
      </c>
      <c r="Q16" s="4">
        <f t="shared" si="21"/>
        <v>50</v>
      </c>
      <c r="R16">
        <f t="shared" si="0"/>
        <v>1000000</v>
      </c>
      <c r="S16">
        <f t="shared" si="1"/>
        <v>32173.698880054224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26078.080991953029</v>
      </c>
      <c r="AC16">
        <f t="shared" si="2"/>
        <v>19894.324484776589</v>
      </c>
      <c r="AE16">
        <f t="shared" si="3"/>
        <v>0</v>
      </c>
      <c r="AF16">
        <f t="shared" si="4"/>
        <v>0</v>
      </c>
      <c r="AG16">
        <f t="shared" si="4"/>
        <v>-30.917061415512105</v>
      </c>
      <c r="AH16">
        <f t="shared" si="5"/>
        <v>-30665.640088069562</v>
      </c>
      <c r="AI16">
        <f t="shared" si="6"/>
        <v>-30696.557149485074</v>
      </c>
      <c r="AJ16">
        <f t="shared" si="7"/>
        <v>6183.7565071764402</v>
      </c>
      <c r="AK16">
        <f t="shared" si="22"/>
        <v>185.15437504286652</v>
      </c>
      <c r="AL16">
        <f t="shared" si="8"/>
        <v>-24327.646267265765</v>
      </c>
      <c r="AN16">
        <f t="shared" si="9"/>
        <v>0</v>
      </c>
      <c r="AO16">
        <f t="shared" si="9"/>
        <v>0</v>
      </c>
      <c r="AP16">
        <f t="shared" si="9"/>
        <v>-13.327950510995294</v>
      </c>
      <c r="AQ16">
        <f t="shared" si="9"/>
        <v>-13219.565986200783</v>
      </c>
      <c r="AR16">
        <f t="shared" si="9"/>
        <v>-13232.89393671178</v>
      </c>
      <c r="AS16">
        <f t="shared" si="9"/>
        <v>2665.7384928032484</v>
      </c>
      <c r="AT16">
        <f t="shared" si="9"/>
        <v>79.817687531824959</v>
      </c>
      <c r="AU16">
        <f t="shared" si="9"/>
        <v>-10487.337756376704</v>
      </c>
      <c r="AW16">
        <v>13</v>
      </c>
      <c r="AX16">
        <f>IF(Z16&gt;0, (R16*SUMPRODUCT(K16:$K$98, X16:$X$98)-K16*$AZ$3)/Z16, 0)</f>
        <v>32173.698880054224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5.1668436999999998E-2</v>
      </c>
      <c r="Q17" s="4">
        <f t="shared" si="21"/>
        <v>50</v>
      </c>
      <c r="R17">
        <f t="shared" si="0"/>
        <v>1000000</v>
      </c>
      <c r="S17">
        <f t="shared" si="1"/>
        <v>24372.313488761542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19894.324484776589</v>
      </c>
      <c r="AC17">
        <f t="shared" si="2"/>
        <v>14141.03786043069</v>
      </c>
      <c r="AE17">
        <f t="shared" si="3"/>
        <v>0</v>
      </c>
      <c r="AF17">
        <f t="shared" si="4"/>
        <v>0</v>
      </c>
      <c r="AG17">
        <f t="shared" si="4"/>
        <v>-29.010454561384471</v>
      </c>
      <c r="AH17">
        <f t="shared" si="5"/>
        <v>-31948.72479945036</v>
      </c>
      <c r="AI17">
        <f t="shared" si="6"/>
        <v>-31977.735254011743</v>
      </c>
      <c r="AJ17">
        <f t="shared" si="7"/>
        <v>5753.2866243458993</v>
      </c>
      <c r="AK17">
        <f t="shared" si="22"/>
        <v>274.54167788991691</v>
      </c>
      <c r="AL17">
        <f t="shared" si="8"/>
        <v>-25949.906951775927</v>
      </c>
      <c r="AN17">
        <f t="shared" si="9"/>
        <v>0</v>
      </c>
      <c r="AO17">
        <f t="shared" si="9"/>
        <v>0</v>
      </c>
      <c r="AP17">
        <f t="shared" si="9"/>
        <v>-11.75600360459566</v>
      </c>
      <c r="AQ17">
        <f t="shared" si="9"/>
        <v>-12946.688688033053</v>
      </c>
      <c r="AR17">
        <f t="shared" si="9"/>
        <v>-12958.444691637647</v>
      </c>
      <c r="AS17">
        <f t="shared" si="9"/>
        <v>2331.4235959650059</v>
      </c>
      <c r="AT17">
        <f t="shared" si="9"/>
        <v>111.25344306675272</v>
      </c>
      <c r="AU17">
        <f t="shared" si="9"/>
        <v>-10515.767652605889</v>
      </c>
      <c r="AW17">
        <v>14</v>
      </c>
      <c r="AX17">
        <f>IF(Z17&gt;0, (R17*SUMPRODUCT(K17:$K$98, X17:$X$98)-K17*$AZ$3)/Z17, 0)</f>
        <v>24372.313488761542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5.7177164000000003E-2</v>
      </c>
      <c r="Q18" s="4">
        <f t="shared" si="21"/>
        <v>50</v>
      </c>
      <c r="R18">
        <f t="shared" si="0"/>
        <v>1000000</v>
      </c>
      <c r="S18">
        <f t="shared" si="1"/>
        <v>16653.805203243362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14141.03786043069</v>
      </c>
      <c r="AC18">
        <f t="shared" si="2"/>
        <v>9013.5771265658695</v>
      </c>
      <c r="AE18">
        <f t="shared" si="3"/>
        <v>0</v>
      </c>
      <c r="AF18">
        <f t="shared" si="4"/>
        <v>0</v>
      </c>
      <c r="AG18">
        <f t="shared" si="4"/>
        <v>-27.061614497599795</v>
      </c>
      <c r="AH18">
        <f t="shared" si="5"/>
        <v>-33174.710363416554</v>
      </c>
      <c r="AI18">
        <f t="shared" si="6"/>
        <v>-33201.771977914155</v>
      </c>
      <c r="AJ18">
        <f t="shared" si="7"/>
        <v>5127.4607338648202</v>
      </c>
      <c r="AK18">
        <f t="shared" si="22"/>
        <v>305.44641778530291</v>
      </c>
      <c r="AL18">
        <f t="shared" si="8"/>
        <v>-27768.864826264031</v>
      </c>
      <c r="AN18">
        <f t="shared" si="9"/>
        <v>0</v>
      </c>
      <c r="AO18">
        <f t="shared" si="9"/>
        <v>0</v>
      </c>
      <c r="AP18">
        <f t="shared" si="9"/>
        <v>-10.233546680165309</v>
      </c>
      <c r="AQ18">
        <f t="shared" si="9"/>
        <v>-12545.258418898044</v>
      </c>
      <c r="AR18">
        <f t="shared" si="9"/>
        <v>-12555.491965578209</v>
      </c>
      <c r="AS18">
        <f t="shared" si="9"/>
        <v>1938.9866327219418</v>
      </c>
      <c r="AT18">
        <f t="shared" si="9"/>
        <v>115.50678822109496</v>
      </c>
      <c r="AU18">
        <f t="shared" si="9"/>
        <v>-10500.998544635171</v>
      </c>
      <c r="AW18">
        <v>15</v>
      </c>
      <c r="AX18">
        <f>IF(Z18&gt;0, (R18*SUMPRODUCT(K18:$K$98, X18:$X$98)-K18*$AZ$3)/Z18, 0)</f>
        <v>16653.805203243362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6.3388860000000005E-2</v>
      </c>
      <c r="Q19" s="4">
        <f t="shared" si="21"/>
        <v>50</v>
      </c>
      <c r="R19">
        <f t="shared" si="0"/>
        <v>1000000</v>
      </c>
      <c r="S19">
        <f t="shared" si="1"/>
        <v>7640.1474150291697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9013.5771265658695</v>
      </c>
      <c r="AC19">
        <f t="shared" si="2"/>
        <v>3831.6246110536595</v>
      </c>
      <c r="AE19">
        <f t="shared" si="3"/>
        <v>0</v>
      </c>
      <c r="AF19">
        <f t="shared" si="4"/>
        <v>0</v>
      </c>
      <c r="AG19">
        <f t="shared" si="4"/>
        <v>-25.075593459861473</v>
      </c>
      <c r="AH19">
        <f t="shared" si="5"/>
        <v>-34308.09785524648</v>
      </c>
      <c r="AI19">
        <f t="shared" si="6"/>
        <v>-34333.173448706344</v>
      </c>
      <c r="AJ19">
        <f t="shared" si="7"/>
        <v>5181.9525155122101</v>
      </c>
      <c r="AK19">
        <f t="shared" si="22"/>
        <v>201.00276992241891</v>
      </c>
      <c r="AL19">
        <f t="shared" si="8"/>
        <v>-28950.218163271715</v>
      </c>
      <c r="AN19">
        <f t="shared" si="9"/>
        <v>0</v>
      </c>
      <c r="AO19">
        <f t="shared" si="9"/>
        <v>0</v>
      </c>
      <c r="AP19">
        <f t="shared" si="9"/>
        <v>-8.8431580299833925</v>
      </c>
      <c r="AQ19">
        <f t="shared" si="9"/>
        <v>-12099.092750395666</v>
      </c>
      <c r="AR19">
        <f t="shared" si="9"/>
        <v>-12107.93590842565</v>
      </c>
      <c r="AS19">
        <f t="shared" si="9"/>
        <v>1827.4672171526583</v>
      </c>
      <c r="AT19">
        <f t="shared" si="9"/>
        <v>70.885630752212819</v>
      </c>
      <c r="AU19">
        <f t="shared" si="9"/>
        <v>-10209.583060520779</v>
      </c>
      <c r="AW19">
        <v>16</v>
      </c>
      <c r="AX19">
        <f>IF(Z19&gt;0, (R19*SUMPRODUCT(K19:$K$98, X19:$X$98)-K19*$AZ$3)/Z19, 0)</f>
        <v>7640.1474150291697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7.0498397000000004E-2</v>
      </c>
      <c r="Q20" s="4">
        <f t="shared" si="21"/>
        <v>50</v>
      </c>
      <c r="R20">
        <f t="shared" si="0"/>
        <v>1000000</v>
      </c>
      <c r="S20">
        <f t="shared" si="1"/>
        <v>-6553.6795093878973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3831.6246110536595</v>
      </c>
      <c r="AC20">
        <f t="shared" si="2"/>
        <v>-3022.170110629595</v>
      </c>
      <c r="AE20">
        <f t="shared" si="3"/>
        <v>0</v>
      </c>
      <c r="AF20">
        <f t="shared" si="4"/>
        <v>0</v>
      </c>
      <c r="AG20">
        <f t="shared" si="4"/>
        <v>-23.057048382518943</v>
      </c>
      <c r="AH20">
        <f t="shared" si="5"/>
        <v>-35355.782854878358</v>
      </c>
      <c r="AI20">
        <f t="shared" si="6"/>
        <v>-35378.83990326088</v>
      </c>
      <c r="AJ20">
        <f t="shared" si="7"/>
        <v>6853.7947216832545</v>
      </c>
      <c r="AK20">
        <f t="shared" si="22"/>
        <v>16.475985827530735</v>
      </c>
      <c r="AL20">
        <f t="shared" si="8"/>
        <v>-28508.569195750093</v>
      </c>
      <c r="AN20">
        <f t="shared" si="9"/>
        <v>0</v>
      </c>
      <c r="AO20">
        <f t="shared" si="9"/>
        <v>0</v>
      </c>
      <c r="AP20">
        <f t="shared" si="9"/>
        <v>-7.7125087585621293</v>
      </c>
      <c r="AQ20">
        <f t="shared" si="9"/>
        <v>-11826.396007426865</v>
      </c>
      <c r="AR20">
        <f t="shared" si="9"/>
        <v>-11834.10851618543</v>
      </c>
      <c r="AS20">
        <f t="shared" si="9"/>
        <v>2292.5723598015079</v>
      </c>
      <c r="AT20">
        <f t="shared" si="9"/>
        <v>5.5111644340876387</v>
      </c>
      <c r="AU20">
        <f t="shared" si="9"/>
        <v>-9536.0249919498328</v>
      </c>
      <c r="AW20">
        <v>17</v>
      </c>
      <c r="AX20">
        <f>IF(Z20&gt;0, (R20*SUMPRODUCT(K20:$K$98, X20:$X$98)-K20*$AZ$3)/Z20, 0)</f>
        <v>-6553.6795093878973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7.8701599999999997E-2</v>
      </c>
      <c r="Q21" s="4">
        <f t="shared" si="21"/>
        <v>50</v>
      </c>
      <c r="R21">
        <f t="shared" si="0"/>
        <v>1000000</v>
      </c>
      <c r="S21">
        <f t="shared" si="1"/>
        <v>-24054.670075052913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-3022.170110629595</v>
      </c>
      <c r="AC21">
        <f t="shared" si="2"/>
        <v>-10108.663013612924</v>
      </c>
      <c r="AE21">
        <f t="shared" si="3"/>
        <v>0</v>
      </c>
      <c r="AF21">
        <f t="shared" si="4"/>
        <v>0</v>
      </c>
      <c r="AG21">
        <f t="shared" si="4"/>
        <v>-21.011851299712099</v>
      </c>
      <c r="AH21">
        <f t="shared" si="5"/>
        <v>-36292.531979633051</v>
      </c>
      <c r="AI21">
        <f t="shared" si="6"/>
        <v>-36313.543830932766</v>
      </c>
      <c r="AJ21">
        <f t="shared" si="7"/>
        <v>7086.4929029833293</v>
      </c>
      <c r="AK21">
        <f t="shared" si="22"/>
        <v>-4.8354721770073521</v>
      </c>
      <c r="AL21">
        <f t="shared" si="8"/>
        <v>-29231.886400126445</v>
      </c>
      <c r="AN21">
        <f t="shared" si="9"/>
        <v>0</v>
      </c>
      <c r="AO21">
        <f t="shared" si="9"/>
        <v>0</v>
      </c>
      <c r="AP21">
        <f t="shared" si="9"/>
        <v>-6.6835269034458484</v>
      </c>
      <c r="AQ21">
        <f t="shared" si="9"/>
        <v>-11544.06198769215</v>
      </c>
      <c r="AR21">
        <f t="shared" si="9"/>
        <v>-11550.745514595596</v>
      </c>
      <c r="AS21">
        <f t="shared" si="9"/>
        <v>2254.0977133612264</v>
      </c>
      <c r="AT21">
        <f t="shared" si="9"/>
        <v>-1.5380847658261945</v>
      </c>
      <c r="AU21">
        <f t="shared" si="9"/>
        <v>-9298.1858860001958</v>
      </c>
      <c r="AW21">
        <v>18</v>
      </c>
      <c r="AX21">
        <f>IF(Z21&gt;0, (R21*SUMPRODUCT(K21:$K$98, X21:$X$98)-K21*$AZ$3)/Z21, 0)</f>
        <v>-24054.670075052913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8.8159118999999994E-2</v>
      </c>
      <c r="Q22" s="4">
        <f t="shared" si="21"/>
        <v>50</v>
      </c>
      <c r="R22">
        <f t="shared" si="0"/>
        <v>1000000</v>
      </c>
      <c r="S22">
        <f t="shared" si="1"/>
        <v>-41065.075218940052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-10108.663013612924</v>
      </c>
      <c r="AC22">
        <f t="shared" si="2"/>
        <v>-15563.126777239146</v>
      </c>
      <c r="AE22">
        <f t="shared" si="3"/>
        <v>0</v>
      </c>
      <c r="AF22">
        <f t="shared" si="4"/>
        <v>0</v>
      </c>
      <c r="AG22">
        <f t="shared" si="4"/>
        <v>-18.949346487573354</v>
      </c>
      <c r="AH22">
        <f t="shared" si="5"/>
        <v>-37047.725982832468</v>
      </c>
      <c r="AI22">
        <f t="shared" si="6"/>
        <v>-37066.675329320038</v>
      </c>
      <c r="AJ22">
        <f t="shared" si="7"/>
        <v>5454.4637636262214</v>
      </c>
      <c r="AK22">
        <f t="shared" si="22"/>
        <v>-212.28192328587141</v>
      </c>
      <c r="AL22">
        <f t="shared" si="8"/>
        <v>-31824.49348897969</v>
      </c>
      <c r="AN22">
        <f t="shared" si="9"/>
        <v>0</v>
      </c>
      <c r="AO22">
        <f t="shared" si="9"/>
        <v>0</v>
      </c>
      <c r="AP22">
        <f t="shared" si="9"/>
        <v>-5.6278970969101829</v>
      </c>
      <c r="AQ22">
        <f t="shared" si="9"/>
        <v>-11003.059638106144</v>
      </c>
      <c r="AR22">
        <f t="shared" si="9"/>
        <v>-11008.687535203053</v>
      </c>
      <c r="AS22">
        <f t="shared" si="9"/>
        <v>1619.9588096953346</v>
      </c>
      <c r="AT22">
        <f t="shared" si="9"/>
        <v>-63.047072392207802</v>
      </c>
      <c r="AU22">
        <f t="shared" si="9"/>
        <v>-9451.7757978999271</v>
      </c>
      <c r="AW22">
        <v>19</v>
      </c>
      <c r="AX22">
        <f>IF(Z22&gt;0, (R22*SUMPRODUCT(K22:$K$98, X22:$X$98)-K22*$AZ$3)/Z22, 0)</f>
        <v>-41065.075218940052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9.9426106E-2</v>
      </c>
      <c r="Q23" s="4">
        <f t="shared" si="21"/>
        <v>50</v>
      </c>
      <c r="R23">
        <f t="shared" si="0"/>
        <v>1000000</v>
      </c>
      <c r="S23">
        <f t="shared" si="1"/>
        <v>-51483.955667091323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-15563.126777239146</v>
      </c>
      <c r="AC23">
        <f t="shared" si="2"/>
        <v>-17376.651871986309</v>
      </c>
      <c r="AE23">
        <f t="shared" si="3"/>
        <v>0</v>
      </c>
      <c r="AF23">
        <f t="shared" si="4"/>
        <v>0</v>
      </c>
      <c r="AG23">
        <f t="shared" si="4"/>
        <v>-16.875793290193425</v>
      </c>
      <c r="AH23">
        <f t="shared" si="5"/>
        <v>-37681.194650083919</v>
      </c>
      <c r="AI23">
        <f t="shared" si="6"/>
        <v>-37698.070443374112</v>
      </c>
      <c r="AJ23">
        <f t="shared" si="7"/>
        <v>1813.5250947471632</v>
      </c>
      <c r="AK23">
        <f t="shared" si="22"/>
        <v>-1089.4188744067403</v>
      </c>
      <c r="AL23">
        <f t="shared" si="8"/>
        <v>-36973.96422303369</v>
      </c>
      <c r="AN23">
        <f t="shared" si="9"/>
        <v>0</v>
      </c>
      <c r="AO23">
        <f t="shared" si="9"/>
        <v>0</v>
      </c>
      <c r="AP23">
        <f t="shared" si="9"/>
        <v>-4.4750519934166046</v>
      </c>
      <c r="AQ23">
        <f t="shared" si="9"/>
        <v>-9992.1409520443594</v>
      </c>
      <c r="AR23">
        <f t="shared" si="9"/>
        <v>-9996.6160040377763</v>
      </c>
      <c r="AS23">
        <f t="shared" si="9"/>
        <v>480.90296857779958</v>
      </c>
      <c r="AT23">
        <f t="shared" si="9"/>
        <v>-288.88752201133883</v>
      </c>
      <c r="AU23">
        <f t="shared" si="9"/>
        <v>-9804.6005574713145</v>
      </c>
      <c r="AW23">
        <v>20</v>
      </c>
      <c r="AX23">
        <f>IF(Z23&gt;0, (R23*SUMPRODUCT(K23:$K$98, X23:$X$98)-K23*$AZ$3)/Z23, 0)</f>
        <v>-51483.955667091323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0.112419382</v>
      </c>
      <c r="Q24" s="4">
        <f t="shared" si="21"/>
        <v>50</v>
      </c>
      <c r="R24">
        <f t="shared" si="0"/>
        <v>1000000</v>
      </c>
      <c r="S24">
        <f t="shared" si="1"/>
        <v>-64699.597045008843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-17376.651871986309</v>
      </c>
      <c r="AC24">
        <f t="shared" si="2"/>
        <v>-19163.851267460086</v>
      </c>
      <c r="AE24">
        <f t="shared" si="3"/>
        <v>0</v>
      </c>
      <c r="AF24">
        <f t="shared" si="4"/>
        <v>0</v>
      </c>
      <c r="AG24">
        <f t="shared" si="4"/>
        <v>-14.8098691048482</v>
      </c>
      <c r="AH24">
        <f t="shared" si="5"/>
        <v>-37943.32504886583</v>
      </c>
      <c r="AI24">
        <f t="shared" si="6"/>
        <v>-37958.134917970681</v>
      </c>
      <c r="AJ24">
        <f t="shared" si="7"/>
        <v>1787.1993954737773</v>
      </c>
      <c r="AK24">
        <f t="shared" si="22"/>
        <v>-1216.3656310390418</v>
      </c>
      <c r="AL24">
        <f t="shared" si="8"/>
        <v>-37387.301153535947</v>
      </c>
      <c r="AN24">
        <f t="shared" si="9"/>
        <v>0</v>
      </c>
      <c r="AO24">
        <f t="shared" si="9"/>
        <v>0</v>
      </c>
      <c r="AP24">
        <f t="shared" si="9"/>
        <v>-3.5064454410398889</v>
      </c>
      <c r="AQ24">
        <f t="shared" si="9"/>
        <v>-8983.6174913886207</v>
      </c>
      <c r="AR24">
        <f t="shared" si="9"/>
        <v>-8987.123936829661</v>
      </c>
      <c r="AS24">
        <f t="shared" si="9"/>
        <v>423.14466982269153</v>
      </c>
      <c r="AT24">
        <f t="shared" si="9"/>
        <v>-287.99172304623642</v>
      </c>
      <c r="AU24">
        <f t="shared" si="9"/>
        <v>-8851.9709900532052</v>
      </c>
      <c r="AW24">
        <v>21</v>
      </c>
      <c r="AX24">
        <f>IF(Z24&gt;0, (R24*SUMPRODUCT(K24:$K$98, X24:$X$98)-K24*$AZ$3)/Z24, 0)</f>
        <v>-64699.597045008843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0.12734142500000001</v>
      </c>
      <c r="Q25" s="4">
        <f t="shared" si="21"/>
        <v>50</v>
      </c>
      <c r="R25">
        <f t="shared" si="0"/>
        <v>1000000</v>
      </c>
      <c r="S25">
        <f t="shared" si="1"/>
        <v>-81488.162602981436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-19163.851267460086</v>
      </c>
      <c r="AC25">
        <f t="shared" si="2"/>
        <v>-20821.628083339252</v>
      </c>
      <c r="AE25">
        <f t="shared" si="3"/>
        <v>0</v>
      </c>
      <c r="AF25">
        <f t="shared" si="4"/>
        <v>0</v>
      </c>
      <c r="AG25">
        <f t="shared" si="4"/>
        <v>-12.775860577924874</v>
      </c>
      <c r="AH25">
        <f t="shared" si="5"/>
        <v>-37718.196717496881</v>
      </c>
      <c r="AI25">
        <f t="shared" si="6"/>
        <v>-37730.972578074805</v>
      </c>
      <c r="AJ25">
        <f t="shared" si="7"/>
        <v>1657.776815879166</v>
      </c>
      <c r="AK25">
        <f t="shared" si="22"/>
        <v>-1341.4695887222063</v>
      </c>
      <c r="AL25">
        <f t="shared" si="8"/>
        <v>-37414.665350917843</v>
      </c>
      <c r="AN25">
        <f t="shared" si="9"/>
        <v>0</v>
      </c>
      <c r="AO25">
        <f t="shared" si="9"/>
        <v>0</v>
      </c>
      <c r="AP25">
        <f t="shared" si="9"/>
        <v>-2.7007725245381402</v>
      </c>
      <c r="AQ25">
        <f t="shared" si="9"/>
        <v>-7973.4956990495157</v>
      </c>
      <c r="AR25">
        <f t="shared" si="9"/>
        <v>-7976.1964715740542</v>
      </c>
      <c r="AS25">
        <f t="shared" si="9"/>
        <v>350.4482573861963</v>
      </c>
      <c r="AT25">
        <f t="shared" si="9"/>
        <v>-283.58200886948646</v>
      </c>
      <c r="AU25">
        <f t="shared" si="9"/>
        <v>-7909.3302230573436</v>
      </c>
      <c r="AW25">
        <v>22</v>
      </c>
      <c r="AX25">
        <f>IF(Z25&gt;0, (R25*SUMPRODUCT(K25:$K$98, X25:$X$98)-K25*$AZ$3)/Z25, 0)</f>
        <v>-81488.162602981436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0.14457818</v>
      </c>
      <c r="Q26" s="4">
        <f t="shared" si="21"/>
        <v>50</v>
      </c>
      <c r="R26">
        <f t="shared" si="0"/>
        <v>1000000</v>
      </c>
      <c r="S26">
        <f t="shared" si="1"/>
        <v>-103019.22289301222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-20821.628083339252</v>
      </c>
      <c r="AC26">
        <f t="shared" si="2"/>
        <v>-22254.194607826757</v>
      </c>
      <c r="AE26">
        <f t="shared" si="3"/>
        <v>0</v>
      </c>
      <c r="AF26">
        <f t="shared" si="4"/>
        <v>0</v>
      </c>
      <c r="AG26">
        <f t="shared" si="4"/>
        <v>-10.800991301855499</v>
      </c>
      <c r="AH26">
        <f t="shared" si="5"/>
        <v>-36942.213405802533</v>
      </c>
      <c r="AI26">
        <f t="shared" si="6"/>
        <v>-36953.014397104387</v>
      </c>
      <c r="AJ26">
        <f t="shared" si="7"/>
        <v>1432.5665244875054</v>
      </c>
      <c r="AK26">
        <f t="shared" si="22"/>
        <v>-1457.5139658337478</v>
      </c>
      <c r="AL26">
        <f t="shared" si="8"/>
        <v>-36977.961838450632</v>
      </c>
      <c r="AN26">
        <f t="shared" si="9"/>
        <v>0</v>
      </c>
      <c r="AO26">
        <f t="shared" si="9"/>
        <v>0</v>
      </c>
      <c r="AP26">
        <f t="shared" si="9"/>
        <v>-2.0386535920544904</v>
      </c>
      <c r="AQ26">
        <f t="shared" si="9"/>
        <v>-6972.7281462808878</v>
      </c>
      <c r="AR26">
        <f t="shared" si="9"/>
        <v>-6974.7667998729412</v>
      </c>
      <c r="AS26">
        <f t="shared" si="9"/>
        <v>270.39248615094772</v>
      </c>
      <c r="AT26">
        <f t="shared" si="9"/>
        <v>-275.10123829153582</v>
      </c>
      <c r="AU26">
        <f t="shared" si="9"/>
        <v>-6979.4755520135304</v>
      </c>
      <c r="AW26">
        <v>23</v>
      </c>
      <c r="AX26">
        <f>IF(Z26&gt;0, (R26*SUMPRODUCT(K26:$K$98, X26:$X$98)-K26*$AZ$3)/Z26, 0)</f>
        <v>-103019.22289301222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0.16385111999999999</v>
      </c>
      <c r="Q27" s="4">
        <f t="shared" si="21"/>
        <v>50</v>
      </c>
      <c r="R27">
        <f t="shared" si="0"/>
        <v>1000000</v>
      </c>
      <c r="S27">
        <f t="shared" si="1"/>
        <v>-131044.56363416286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-22254.194607826757</v>
      </c>
      <c r="AC27">
        <f t="shared" si="2"/>
        <v>-23386.807419677269</v>
      </c>
      <c r="AE27">
        <f t="shared" si="3"/>
        <v>0</v>
      </c>
      <c r="AF27">
        <f t="shared" si="4"/>
        <v>0</v>
      </c>
      <c r="AG27">
        <f t="shared" si="4"/>
        <v>-8.9232268669176626</v>
      </c>
      <c r="AH27">
        <f t="shared" si="5"/>
        <v>-35395.090438385632</v>
      </c>
      <c r="AI27">
        <f t="shared" si="6"/>
        <v>-35404.013665252547</v>
      </c>
      <c r="AJ27">
        <f t="shared" si="7"/>
        <v>1132.6128118505112</v>
      </c>
      <c r="AK27">
        <f t="shared" si="22"/>
        <v>-1557.7936225478732</v>
      </c>
      <c r="AL27">
        <f t="shared" si="8"/>
        <v>-35829.194475949909</v>
      </c>
      <c r="AN27">
        <f t="shared" si="9"/>
        <v>0</v>
      </c>
      <c r="AO27">
        <f t="shared" si="9"/>
        <v>0</v>
      </c>
      <c r="AP27">
        <f t="shared" si="9"/>
        <v>-1.503778019449816</v>
      </c>
      <c r="AQ27">
        <f t="shared" si="9"/>
        <v>-5964.9227562527021</v>
      </c>
      <c r="AR27">
        <f t="shared" si="9"/>
        <v>-5966.426534272151</v>
      </c>
      <c r="AS27">
        <f t="shared" si="9"/>
        <v>190.87245863069512</v>
      </c>
      <c r="AT27">
        <f t="shared" si="9"/>
        <v>-262.52563600187693</v>
      </c>
      <c r="AU27">
        <f t="shared" si="9"/>
        <v>-6038.0797116433332</v>
      </c>
      <c r="AW27">
        <v>24</v>
      </c>
      <c r="AX27">
        <f>IF(Z27&gt;0, (R27*SUMPRODUCT(K27:$K$98, X27:$X$98)-K27*$AZ$3)/Z27, 0)</f>
        <v>-131044.56363416286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0.185300933</v>
      </c>
      <c r="Q28" s="4">
        <f t="shared" si="21"/>
        <v>50</v>
      </c>
      <c r="R28">
        <f t="shared" si="0"/>
        <v>1000000</v>
      </c>
      <c r="S28">
        <f t="shared" si="1"/>
        <v>-168075.34309711299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-23386.807419677269</v>
      </c>
      <c r="AC28">
        <f t="shared" si="2"/>
        <v>-24137.341484474295</v>
      </c>
      <c r="AE28">
        <f t="shared" si="3"/>
        <v>0</v>
      </c>
      <c r="AF28">
        <f t="shared" si="4"/>
        <v>0</v>
      </c>
      <c r="AG28">
        <f t="shared" si="4"/>
        <v>-7.1805123344379771</v>
      </c>
      <c r="AH28">
        <f t="shared" si="5"/>
        <v>-33069.645276210198</v>
      </c>
      <c r="AI28">
        <f t="shared" si="6"/>
        <v>-33076.825788544636</v>
      </c>
      <c r="AJ28">
        <f t="shared" si="7"/>
        <v>750.53406479702608</v>
      </c>
      <c r="AK28">
        <f t="shared" si="22"/>
        <v>-1637.0765193774089</v>
      </c>
      <c r="AL28">
        <f t="shared" si="8"/>
        <v>-33963.36824312502</v>
      </c>
      <c r="AN28">
        <f t="shared" si="9"/>
        <v>0</v>
      </c>
      <c r="AO28">
        <f t="shared" si="9"/>
        <v>0</v>
      </c>
      <c r="AP28">
        <f t="shared" si="9"/>
        <v>-1.0804364010949776</v>
      </c>
      <c r="AQ28">
        <f t="shared" si="9"/>
        <v>-4975.9191076596981</v>
      </c>
      <c r="AR28">
        <f t="shared" si="9"/>
        <v>-4976.9995440607936</v>
      </c>
      <c r="AS28">
        <f t="shared" si="9"/>
        <v>112.93126257570221</v>
      </c>
      <c r="AT28">
        <f t="shared" si="9"/>
        <v>-246.32741795180857</v>
      </c>
      <c r="AU28">
        <f t="shared" si="9"/>
        <v>-5110.3956994369</v>
      </c>
      <c r="AW28">
        <v>25</v>
      </c>
      <c r="AX28">
        <f>IF(Z28&gt;0, (R28*SUMPRODUCT(K28:$K$98, X28:$X$98)-K28*$AZ$3)/Z28, 0)</f>
        <v>-168075.34309711299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0.20871278500000001</v>
      </c>
      <c r="Q29" s="4">
        <f t="shared" si="21"/>
        <v>50</v>
      </c>
      <c r="R29">
        <f t="shared" si="0"/>
        <v>1000000</v>
      </c>
      <c r="S29">
        <f t="shared" si="1"/>
        <v>-217980.13538120719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-24137.341484474295</v>
      </c>
      <c r="AC29">
        <f t="shared" si="2"/>
        <v>-24457.556403334274</v>
      </c>
      <c r="AE29">
        <f t="shared" si="3"/>
        <v>0</v>
      </c>
      <c r="AF29">
        <f t="shared" si="4"/>
        <v>0</v>
      </c>
      <c r="AG29">
        <f t="shared" si="4"/>
        <v>-5.610042484046196</v>
      </c>
      <c r="AH29">
        <f t="shared" si="5"/>
        <v>-29973.294540948034</v>
      </c>
      <c r="AI29">
        <f t="shared" si="6"/>
        <v>-29978.904583432082</v>
      </c>
      <c r="AJ29">
        <f t="shared" si="7"/>
        <v>320.21491885997966</v>
      </c>
      <c r="AK29">
        <f t="shared" si="22"/>
        <v>-1689.6139039132008</v>
      </c>
      <c r="AL29">
        <f t="shared" si="8"/>
        <v>-31348.303568485302</v>
      </c>
      <c r="AN29">
        <f t="shared" si="9"/>
        <v>0</v>
      </c>
      <c r="AO29">
        <f t="shared" si="9"/>
        <v>0</v>
      </c>
      <c r="AP29">
        <f t="shared" si="9"/>
        <v>-0.75368852392510544</v>
      </c>
      <c r="AQ29">
        <f t="shared" si="9"/>
        <v>-4026.8016122841045</v>
      </c>
      <c r="AR29">
        <f t="shared" si="9"/>
        <v>-4027.5553008080296</v>
      </c>
      <c r="AS29">
        <f t="shared" si="9"/>
        <v>43.019693740413416</v>
      </c>
      <c r="AT29">
        <f t="shared" si="9"/>
        <v>-226.99339851081047</v>
      </c>
      <c r="AU29">
        <f t="shared" si="9"/>
        <v>-4211.5290055784262</v>
      </c>
      <c r="AW29">
        <v>26</v>
      </c>
      <c r="AX29">
        <f>IF(Z29&gt;0, (R29*SUMPRODUCT(K29:$K$98, X29:$X$98)-K29*$AZ$3)/Z29, 0)</f>
        <v>-217980.13538120719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0.23444695300000001</v>
      </c>
      <c r="Q30" s="4">
        <f t="shared" si="21"/>
        <v>50</v>
      </c>
      <c r="R30">
        <f t="shared" si="0"/>
        <v>1000000</v>
      </c>
      <c r="S30">
        <f t="shared" si="1"/>
        <v>-286969.67384684447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-24457.556403334274</v>
      </c>
      <c r="AC30">
        <f t="shared" si="2"/>
        <v>-24327.47927561864</v>
      </c>
      <c r="AE30">
        <f t="shared" si="3"/>
        <v>0</v>
      </c>
      <c r="AF30">
        <f t="shared" si="4"/>
        <v>0</v>
      </c>
      <c r="AG30">
        <f t="shared" si="4"/>
        <v>-4.2386846926205521</v>
      </c>
      <c r="AH30">
        <f t="shared" si="5"/>
        <v>-26305.147331703636</v>
      </c>
      <c r="AI30">
        <f t="shared" si="6"/>
        <v>-26309.386016396256</v>
      </c>
      <c r="AJ30">
        <f t="shared" si="7"/>
        <v>-130.07712771563456</v>
      </c>
      <c r="AK30">
        <f t="shared" si="22"/>
        <v>-1712.0289482333994</v>
      </c>
      <c r="AL30">
        <f t="shared" si="8"/>
        <v>-28151.492092345292</v>
      </c>
      <c r="AN30">
        <f t="shared" si="9"/>
        <v>0</v>
      </c>
      <c r="AO30">
        <f t="shared" si="9"/>
        <v>0</v>
      </c>
      <c r="AP30">
        <f t="shared" si="9"/>
        <v>-0.50843898280405875</v>
      </c>
      <c r="AQ30">
        <f t="shared" si="9"/>
        <v>-3155.3567490233672</v>
      </c>
      <c r="AR30">
        <f t="shared" si="9"/>
        <v>-3155.8651880061711</v>
      </c>
      <c r="AS30">
        <f t="shared" si="9"/>
        <v>-15.603020110684936</v>
      </c>
      <c r="AT30">
        <f t="shared" si="9"/>
        <v>-205.36140810057088</v>
      </c>
      <c r="AU30">
        <f t="shared" si="9"/>
        <v>-3376.8296162174274</v>
      </c>
      <c r="AW30">
        <v>27</v>
      </c>
      <c r="AX30">
        <f>IF(Z30&gt;0, (R30*SUMPRODUCT(K30:$K$98, X30:$X$98)-K30*$AZ$3)/Z30, 0)</f>
        <v>-286969.67384684447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0.26339700100000002</v>
      </c>
      <c r="Q31" s="4">
        <f t="shared" si="21"/>
        <v>50</v>
      </c>
      <c r="R31">
        <f t="shared" si="0"/>
        <v>1000000</v>
      </c>
      <c r="S31">
        <f t="shared" si="1"/>
        <v>-385918.25156757125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-24327.47927561864</v>
      </c>
      <c r="AC31">
        <f t="shared" si="2"/>
        <v>-23771.33714964223</v>
      </c>
      <c r="AE31">
        <f t="shared" si="3"/>
        <v>0</v>
      </c>
      <c r="AF31">
        <f t="shared" si="4"/>
        <v>0</v>
      </c>
      <c r="AG31">
        <f t="shared" si="4"/>
        <v>-3.0798410094734865</v>
      </c>
      <c r="AH31">
        <f t="shared" si="5"/>
        <v>-22329.136724417207</v>
      </c>
      <c r="AI31">
        <f t="shared" si="6"/>
        <v>-22332.216565426679</v>
      </c>
      <c r="AJ31">
        <f t="shared" si="7"/>
        <v>-556.14212597641017</v>
      </c>
      <c r="AK31">
        <f t="shared" si="22"/>
        <v>-1702.9235492933049</v>
      </c>
      <c r="AL31">
        <f t="shared" si="8"/>
        <v>-24591.282240696393</v>
      </c>
      <c r="AN31">
        <f t="shared" si="9"/>
        <v>0</v>
      </c>
      <c r="AO31">
        <f t="shared" si="9"/>
        <v>0</v>
      </c>
      <c r="AP31">
        <f t="shared" si="9"/>
        <v>-0.3298511515303022</v>
      </c>
      <c r="AQ31">
        <f t="shared" si="9"/>
        <v>-2391.4518439657077</v>
      </c>
      <c r="AR31">
        <f t="shared" si="9"/>
        <v>-2391.7816951172381</v>
      </c>
      <c r="AS31">
        <f t="shared" si="9"/>
        <v>-59.562854090052504</v>
      </c>
      <c r="AT31">
        <f t="shared" si="9"/>
        <v>-182.38321133287761</v>
      </c>
      <c r="AU31">
        <f t="shared" si="9"/>
        <v>-2633.7277605401678</v>
      </c>
      <c r="AW31">
        <v>28</v>
      </c>
      <c r="AX31">
        <f>IF(Z31&gt;0, (R31*SUMPRODUCT(K31:$K$98, X31:$X$98)-K31*$AZ$3)/Z31, 0)</f>
        <v>-385918.25156757125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0.29593128600000002</v>
      </c>
      <c r="Q32" s="4">
        <f t="shared" si="21"/>
        <v>50</v>
      </c>
      <c r="R32">
        <f t="shared" si="0"/>
        <v>1000000</v>
      </c>
      <c r="S32">
        <f t="shared" si="1"/>
        <v>-534448.05289875518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-23771.33714964223</v>
      </c>
      <c r="AC32">
        <f t="shared" si="2"/>
        <v>-22848.950712358139</v>
      </c>
      <c r="AE32">
        <f t="shared" si="3"/>
        <v>0</v>
      </c>
      <c r="AF32">
        <f t="shared" si="4"/>
        <v>0</v>
      </c>
      <c r="AG32">
        <f t="shared" si="4"/>
        <v>-2.1376212887697243</v>
      </c>
      <c r="AH32">
        <f t="shared" si="5"/>
        <v>-18228.426212180544</v>
      </c>
      <c r="AI32">
        <f t="shared" si="6"/>
        <v>-18230.563833469314</v>
      </c>
      <c r="AJ32">
        <f t="shared" si="7"/>
        <v>-922.38643728409079</v>
      </c>
      <c r="AK32">
        <f t="shared" si="22"/>
        <v>-1663.9936004749563</v>
      </c>
      <c r="AL32">
        <f t="shared" si="8"/>
        <v>-20816.943871228363</v>
      </c>
      <c r="AN32">
        <f t="shared" si="9"/>
        <v>0</v>
      </c>
      <c r="AO32">
        <f t="shared" si="9"/>
        <v>0</v>
      </c>
      <c r="AP32">
        <f t="shared" si="9"/>
        <v>-0.20441014692326423</v>
      </c>
      <c r="AQ32">
        <f t="shared" si="9"/>
        <v>-1743.0942046597002</v>
      </c>
      <c r="AR32">
        <f t="shared" si="9"/>
        <v>-1743.2986148066234</v>
      </c>
      <c r="AS32">
        <f t="shared" si="9"/>
        <v>-88.203251041619978</v>
      </c>
      <c r="AT32">
        <f t="shared" si="9"/>
        <v>-159.11947459515528</v>
      </c>
      <c r="AU32">
        <f t="shared" si="9"/>
        <v>-1990.6213404433988</v>
      </c>
      <c r="AW32">
        <v>29</v>
      </c>
      <c r="AX32">
        <f>IF(Z32&gt;0, (R32*SUMPRODUCT(K32:$K$98, X32:$X$98)-K32*$AZ$3)/Z32, 0)</f>
        <v>-534448.05289875518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0.33262349499999999</v>
      </c>
      <c r="Q33" s="4">
        <f t="shared" si="21"/>
        <v>50</v>
      </c>
      <c r="R33">
        <f t="shared" si="0"/>
        <v>1000000</v>
      </c>
      <c r="S33">
        <f t="shared" si="1"/>
        <v>-769745.29843986162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-22848.950712358139</v>
      </c>
      <c r="AC33">
        <f t="shared" si="2"/>
        <v>-21633.260737330522</v>
      </c>
      <c r="AE33">
        <f t="shared" si="3"/>
        <v>0</v>
      </c>
      <c r="AF33">
        <f t="shared" si="4"/>
        <v>0</v>
      </c>
      <c r="AG33">
        <f t="shared" si="4"/>
        <v>-1.4052220118250371</v>
      </c>
      <c r="AH33">
        <f t="shared" si="5"/>
        <v>-14220.461281139798</v>
      </c>
      <c r="AI33">
        <f t="shared" si="6"/>
        <v>-14221.866503151623</v>
      </c>
      <c r="AJ33">
        <f t="shared" si="7"/>
        <v>-1215.689975027617</v>
      </c>
      <c r="AK33">
        <f t="shared" si="22"/>
        <v>-1599.4265498650698</v>
      </c>
      <c r="AL33">
        <f t="shared" si="8"/>
        <v>-17036.983028044309</v>
      </c>
      <c r="AN33">
        <f t="shared" si="9"/>
        <v>0</v>
      </c>
      <c r="AO33">
        <f t="shared" si="9"/>
        <v>0</v>
      </c>
      <c r="AP33">
        <f t="shared" si="9"/>
        <v>-0.11997716783120707</v>
      </c>
      <c r="AQ33">
        <f t="shared" si="9"/>
        <v>-1214.1360264835648</v>
      </c>
      <c r="AR33">
        <f t="shared" si="9"/>
        <v>-1214.256003651396</v>
      </c>
      <c r="AS33">
        <f t="shared" si="9"/>
        <v>-103.79501526251684</v>
      </c>
      <c r="AT33">
        <f t="shared" si="9"/>
        <v>-136.55825626985879</v>
      </c>
      <c r="AU33">
        <f t="shared" si="9"/>
        <v>-1454.6092751837716</v>
      </c>
      <c r="AW33">
        <v>30</v>
      </c>
      <c r="AX33">
        <f>IF(Z33&gt;0, (R33*SUMPRODUCT(K33:$K$98, X33:$X$98)-K33*$AZ$3)/Z33, 0)</f>
        <v>-769745.29843986162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0.37225971299999999</v>
      </c>
      <c r="Q34" s="4">
        <f t="shared" si="21"/>
        <v>50</v>
      </c>
      <c r="R34">
        <f t="shared" si="0"/>
        <v>1000000</v>
      </c>
      <c r="S34">
        <f t="shared" si="1"/>
        <v>-1163835.0360700295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-21633.260737330522</v>
      </c>
      <c r="AC34">
        <f t="shared" si="2"/>
        <v>-20205.625174807552</v>
      </c>
      <c r="AE34">
        <f t="shared" si="3"/>
        <v>0</v>
      </c>
      <c r="AF34">
        <f t="shared" si="4"/>
        <v>0</v>
      </c>
      <c r="AG34">
        <f t="shared" si="4"/>
        <v>-0.86806224888351591</v>
      </c>
      <c r="AH34">
        <f t="shared" si="5"/>
        <v>-10462.15085646542</v>
      </c>
      <c r="AI34">
        <f t="shared" si="6"/>
        <v>-10463.018918714302</v>
      </c>
      <c r="AJ34">
        <f t="shared" si="7"/>
        <v>-1427.6355625229698</v>
      </c>
      <c r="AK34">
        <f t="shared" si="22"/>
        <v>-1514.3282516131367</v>
      </c>
      <c r="AL34">
        <f t="shared" si="8"/>
        <v>-13404.982732850409</v>
      </c>
      <c r="AN34">
        <f t="shared" si="9"/>
        <v>0</v>
      </c>
      <c r="AO34">
        <f t="shared" si="9"/>
        <v>0</v>
      </c>
      <c r="AP34">
        <f t="shared" si="9"/>
        <v>-6.6173866151336636E-2</v>
      </c>
      <c r="AQ34">
        <f t="shared" si="9"/>
        <v>-797.54760827496398</v>
      </c>
      <c r="AR34">
        <f t="shared" si="9"/>
        <v>-797.61378214111528</v>
      </c>
      <c r="AS34">
        <f t="shared" si="9"/>
        <v>-108.83109448520699</v>
      </c>
      <c r="AT34">
        <f t="shared" si="9"/>
        <v>-115.43982607275234</v>
      </c>
      <c r="AU34">
        <f t="shared" ref="AU34:AU69" si="23">AL34*$K34</f>
        <v>-1021.8847026990745</v>
      </c>
      <c r="AW34">
        <v>31</v>
      </c>
      <c r="AX34">
        <f>IF(Z34&gt;0, (R34*SUMPRODUCT(K34:$K$98, X34:$X$98)-K34*$AZ$3)/Z34, 0)</f>
        <v>-1163835.0360700295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0.41367450300000003</v>
      </c>
      <c r="Q35" s="4">
        <f t="shared" si="21"/>
        <v>50</v>
      </c>
      <c r="R35">
        <f t="shared" si="0"/>
        <v>1000000</v>
      </c>
      <c r="S35">
        <f t="shared" si="1"/>
        <v>-1863377.4462606995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-20205.625174807552</v>
      </c>
      <c r="AC35">
        <f t="shared" si="2"/>
        <v>-18644.448150040967</v>
      </c>
      <c r="AE35">
        <f t="shared" si="3"/>
        <v>0</v>
      </c>
      <c r="AF35">
        <f t="shared" ref="AF35:AG69" si="24">-$Z35*P35</f>
        <v>0</v>
      </c>
      <c r="AG35">
        <f t="shared" si="24"/>
        <v>-0.50028640701472993</v>
      </c>
      <c r="AH35">
        <f t="shared" si="5"/>
        <v>-7181.9043875990155</v>
      </c>
      <c r="AI35">
        <f t="shared" ref="AI35:AI66" si="25">SUM(AE35:AH35)</f>
        <v>-7182.4046740060303</v>
      </c>
      <c r="AJ35">
        <f t="shared" si="7"/>
        <v>-1561.1770247665845</v>
      </c>
      <c r="AK35">
        <f t="shared" si="22"/>
        <v>-1414.3937622365288</v>
      </c>
      <c r="AL35">
        <f t="shared" ref="AL35:AL69" si="26">SUM(AI35:AK35)</f>
        <v>-10157.975461009142</v>
      </c>
      <c r="AN35">
        <f t="shared" ref="AN35:AT69" si="27">AE35*$K35</f>
        <v>0</v>
      </c>
      <c r="AO35">
        <f t="shared" si="27"/>
        <v>0</v>
      </c>
      <c r="AP35">
        <f t="shared" si="27"/>
        <v>-3.405150562328621E-2</v>
      </c>
      <c r="AQ35">
        <f t="shared" si="27"/>
        <v>-488.82930699540549</v>
      </c>
      <c r="AR35">
        <f t="shared" si="27"/>
        <v>-488.86335850102876</v>
      </c>
      <c r="AS35">
        <f t="shared" si="27"/>
        <v>-106.25998926294911</v>
      </c>
      <c r="AT35">
        <f t="shared" si="27"/>
        <v>-96.269329873917727</v>
      </c>
      <c r="AU35">
        <f t="shared" si="23"/>
        <v>-691.39267763789553</v>
      </c>
      <c r="AW35">
        <v>32</v>
      </c>
      <c r="AX35">
        <f>IF(Z35&gt;0, (R35*SUMPRODUCT(K35:$K$98, X35:$X$98)-K35*$AZ$3)/Z35, 0)</f>
        <v>-1863377.4462606995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0.42102545200000002</v>
      </c>
      <c r="Q36" s="4">
        <f t="shared" si="21"/>
        <v>50</v>
      </c>
      <c r="R36">
        <f t="shared" si="0"/>
        <v>1000000</v>
      </c>
      <c r="S36">
        <f t="shared" si="1"/>
        <v>-2990911.5447940296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-18644.448150040967</v>
      </c>
      <c r="AC36">
        <f t="shared" si="2"/>
        <v>-17027.273320392131</v>
      </c>
      <c r="AE36">
        <f t="shared" si="3"/>
        <v>0</v>
      </c>
      <c r="AF36">
        <f t="shared" si="24"/>
        <v>0</v>
      </c>
      <c r="AG36">
        <f t="shared" si="24"/>
        <v>-0.28465023230175002</v>
      </c>
      <c r="AH36">
        <f t="shared" si="5"/>
        <v>-4212.6662128566531</v>
      </c>
      <c r="AI36">
        <f t="shared" si="25"/>
        <v>-4212.950863088955</v>
      </c>
      <c r="AJ36">
        <f t="shared" si="7"/>
        <v>-1617.1748296488367</v>
      </c>
      <c r="AK36">
        <f t="shared" si="22"/>
        <v>-1305.1113705028679</v>
      </c>
      <c r="AL36">
        <f t="shared" si="26"/>
        <v>-7135.2370632406601</v>
      </c>
      <c r="AN36">
        <f t="shared" si="27"/>
        <v>0</v>
      </c>
      <c r="AO36">
        <f t="shared" si="27"/>
        <v>0</v>
      </c>
      <c r="AP36">
        <f t="shared" si="27"/>
        <v>-1.7298607161364939E-2</v>
      </c>
      <c r="AQ36">
        <f t="shared" si="27"/>
        <v>-256.00983118436818</v>
      </c>
      <c r="AR36">
        <f t="shared" si="27"/>
        <v>-256.02712979152955</v>
      </c>
      <c r="AS36">
        <f t="shared" si="27"/>
        <v>-98.278058173819034</v>
      </c>
      <c r="AT36">
        <f t="shared" si="27"/>
        <v>-79.313509487063641</v>
      </c>
      <c r="AU36">
        <f t="shared" si="23"/>
        <v>-433.61869745241228</v>
      </c>
      <c r="AW36">
        <v>33</v>
      </c>
      <c r="AX36">
        <f>IF(Z36&gt;0, (R36*SUMPRODUCT(K36:$K$98, X36:$X$98)-K36*$AZ$3)/Z36, 0)</f>
        <v>-2990911.5447940296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0.42896583300000002</v>
      </c>
      <c r="Q37" s="4">
        <f t="shared" si="21"/>
        <v>50</v>
      </c>
      <c r="R37">
        <f t="shared" si="0"/>
        <v>1000000</v>
      </c>
      <c r="S37">
        <f t="shared" si="1"/>
        <v>-4822500.4429874253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-17027.273320392131</v>
      </c>
      <c r="AC37">
        <f t="shared" si="2"/>
        <v>-15402.922315287</v>
      </c>
      <c r="AE37">
        <f t="shared" si="3"/>
        <v>0</v>
      </c>
      <c r="AF37">
        <f t="shared" si="24"/>
        <v>0</v>
      </c>
      <c r="AG37">
        <f t="shared" si="24"/>
        <v>-0.15969850596576882</v>
      </c>
      <c r="AH37">
        <f t="shared" si="5"/>
        <v>-2442.1044802592742</v>
      </c>
      <c r="AI37">
        <f t="shared" si="25"/>
        <v>-2442.2641787652401</v>
      </c>
      <c r="AJ37">
        <f t="shared" si="7"/>
        <v>-1624.3510051051308</v>
      </c>
      <c r="AK37">
        <f t="shared" si="22"/>
        <v>-1191.9091324274493</v>
      </c>
      <c r="AL37">
        <f t="shared" si="26"/>
        <v>-5258.5243162978204</v>
      </c>
      <c r="AN37">
        <f t="shared" si="27"/>
        <v>0</v>
      </c>
      <c r="AO37">
        <f t="shared" si="27"/>
        <v>0</v>
      </c>
      <c r="AP37">
        <f t="shared" si="27"/>
        <v>-8.6652764812826903E-3</v>
      </c>
      <c r="AQ37">
        <f t="shared" si="27"/>
        <v>-132.50913269133349</v>
      </c>
      <c r="AR37">
        <f t="shared" si="27"/>
        <v>-132.5177979678148</v>
      </c>
      <c r="AS37">
        <f t="shared" si="27"/>
        <v>-88.137647104240557</v>
      </c>
      <c r="AT37">
        <f t="shared" si="27"/>
        <v>-64.673254834728837</v>
      </c>
      <c r="AU37">
        <f t="shared" si="23"/>
        <v>-285.32869990678421</v>
      </c>
      <c r="AW37">
        <v>34</v>
      </c>
      <c r="AX37">
        <f>IF(Z37&gt;0, (R37*SUMPRODUCT(K37:$K$98, X37:$X$98)-K37*$AZ$3)/Z37, 0)</f>
        <v>-4822500.4429874253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0.43771532000000002</v>
      </c>
      <c r="Q38" s="4">
        <f t="shared" si="21"/>
        <v>50</v>
      </c>
      <c r="R38">
        <f t="shared" si="0"/>
        <v>1000000</v>
      </c>
      <c r="S38">
        <f t="shared" si="1"/>
        <v>-7855265.8378806571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-15402.922315287</v>
      </c>
      <c r="AC38">
        <f t="shared" si="2"/>
        <v>-13856.537844148424</v>
      </c>
      <c r="AE38">
        <f t="shared" si="3"/>
        <v>0</v>
      </c>
      <c r="AF38">
        <f t="shared" si="24"/>
        <v>0</v>
      </c>
      <c r="AG38">
        <f t="shared" si="24"/>
        <v>-8.8199038263782711E-2</v>
      </c>
      <c r="AH38">
        <f t="shared" si="5"/>
        <v>-1398.0496528465683</v>
      </c>
      <c r="AI38">
        <f t="shared" si="25"/>
        <v>-1398.1378518848321</v>
      </c>
      <c r="AJ38">
        <f t="shared" si="7"/>
        <v>-1546.3844711385755</v>
      </c>
      <c r="AK38">
        <f t="shared" si="22"/>
        <v>-1078.2045620700901</v>
      </c>
      <c r="AL38">
        <f t="shared" si="26"/>
        <v>-4022.7268850934979</v>
      </c>
      <c r="AN38">
        <f t="shared" si="27"/>
        <v>0</v>
      </c>
      <c r="AO38">
        <f t="shared" si="27"/>
        <v>0</v>
      </c>
      <c r="AP38">
        <f t="shared" si="27"/>
        <v>-4.272945936229228E-3</v>
      </c>
      <c r="AQ38">
        <f t="shared" si="27"/>
        <v>-67.730790498091551</v>
      </c>
      <c r="AR38">
        <f t="shared" si="27"/>
        <v>-67.735063444027787</v>
      </c>
      <c r="AS38">
        <f t="shared" si="27"/>
        <v>-74.91711215759203</v>
      </c>
      <c r="AT38">
        <f t="shared" si="27"/>
        <v>-52.235374586992855</v>
      </c>
      <c r="AU38">
        <f t="shared" si="23"/>
        <v>-194.88755018861266</v>
      </c>
      <c r="AW38">
        <v>35</v>
      </c>
      <c r="AX38">
        <f>IF(Z38&gt;0, (R38*SUMPRODUCT(K38:$K$98, X38:$X$98)-K38*$AZ$3)/Z38, 0)</f>
        <v>-7855265.8378806571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0.44739131599999998</v>
      </c>
      <c r="Q39" s="4">
        <f t="shared" si="21"/>
        <v>50</v>
      </c>
      <c r="R39">
        <f t="shared" si="0"/>
        <v>1000000</v>
      </c>
      <c r="S39">
        <f t="shared" si="1"/>
        <v>-12981496.996987073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-13856.537844148424</v>
      </c>
      <c r="AC39">
        <f t="shared" si="2"/>
        <v>-12425.256488369811</v>
      </c>
      <c r="AE39">
        <f t="shared" si="3"/>
        <v>0</v>
      </c>
      <c r="AF39">
        <f t="shared" si="24"/>
        <v>0</v>
      </c>
      <c r="AG39">
        <f t="shared" si="24"/>
        <v>-4.7857564082376777E-2</v>
      </c>
      <c r="AH39">
        <f t="shared" si="5"/>
        <v>-789.18967597536198</v>
      </c>
      <c r="AI39">
        <f t="shared" si="25"/>
        <v>-789.23753353944437</v>
      </c>
      <c r="AJ39">
        <f t="shared" si="7"/>
        <v>-1431.2813557786139</v>
      </c>
      <c r="AK39">
        <f t="shared" si="22"/>
        <v>-969.95764909038985</v>
      </c>
      <c r="AL39">
        <f t="shared" si="26"/>
        <v>-3190.4765384084485</v>
      </c>
      <c r="AN39">
        <f t="shared" si="27"/>
        <v>0</v>
      </c>
      <c r="AO39">
        <f t="shared" si="27"/>
        <v>0</v>
      </c>
      <c r="AP39">
        <f t="shared" si="27"/>
        <v>-2.0701228314825796E-3</v>
      </c>
      <c r="AQ39">
        <f t="shared" si="27"/>
        <v>-34.137123314400824</v>
      </c>
      <c r="AR39">
        <f t="shared" si="27"/>
        <v>-34.139193437232308</v>
      </c>
      <c r="AS39">
        <f t="shared" si="27"/>
        <v>-61.911387879512397</v>
      </c>
      <c r="AT39">
        <f t="shared" si="27"/>
        <v>-41.956407799965547</v>
      </c>
      <c r="AU39">
        <f t="shared" si="23"/>
        <v>-138.00698911671026</v>
      </c>
      <c r="AW39">
        <v>36</v>
      </c>
      <c r="AX39">
        <f>IF(Z39&gt;0, (R39*SUMPRODUCT(K39:$K$98, X39:$X$98)-K39*$AZ$3)/Z39, 0)</f>
        <v>-12981496.996987073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0.457001349</v>
      </c>
      <c r="Q40" s="4">
        <f t="shared" si="21"/>
        <v>50</v>
      </c>
      <c r="R40">
        <f t="shared" si="0"/>
        <v>1000000</v>
      </c>
      <c r="S40">
        <f t="shared" si="1"/>
        <v>-21799009.048359755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-12425.256488369811</v>
      </c>
      <c r="AC40">
        <f t="shared" si="2"/>
        <v>-11120.98990965144</v>
      </c>
      <c r="AE40">
        <f t="shared" si="3"/>
        <v>0</v>
      </c>
      <c r="AF40">
        <f t="shared" si="24"/>
        <v>0</v>
      </c>
      <c r="AG40">
        <f t="shared" si="24"/>
        <v>-2.5508017096052875E-2</v>
      </c>
      <c r="AH40">
        <f t="shared" si="5"/>
        <v>-437.41942691000264</v>
      </c>
      <c r="AI40">
        <f t="shared" si="25"/>
        <v>-437.4449349270987</v>
      </c>
      <c r="AJ40">
        <f t="shared" si="7"/>
        <v>-1304.2665787183705</v>
      </c>
      <c r="AK40">
        <f t="shared" si="22"/>
        <v>-869.76795418588677</v>
      </c>
      <c r="AL40">
        <f t="shared" si="26"/>
        <v>-2611.479467831356</v>
      </c>
      <c r="AN40">
        <f t="shared" si="27"/>
        <v>0</v>
      </c>
      <c r="AO40">
        <f t="shared" si="27"/>
        <v>0</v>
      </c>
      <c r="AP40">
        <f t="shared" si="27"/>
        <v>-9.8515417552188849E-4</v>
      </c>
      <c r="AQ40">
        <f t="shared" si="27"/>
        <v>-16.893730831843541</v>
      </c>
      <c r="AR40">
        <f t="shared" si="27"/>
        <v>-16.894715986019062</v>
      </c>
      <c r="AS40">
        <f t="shared" si="27"/>
        <v>-50.372542137619831</v>
      </c>
      <c r="AT40">
        <f t="shared" si="27"/>
        <v>-33.591616650356848</v>
      </c>
      <c r="AU40">
        <f t="shared" si="23"/>
        <v>-100.85887477399575</v>
      </c>
      <c r="AW40">
        <v>37</v>
      </c>
      <c r="AX40">
        <f>IF(Z40&gt;0, (R40*SUMPRODUCT(K40:$K$98, X40:$X$98)-K40*$AZ$3)/Z40, 0)</f>
        <v>-21799009.048359755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0.46737994300000002</v>
      </c>
      <c r="Q41" s="4">
        <f t="shared" si="21"/>
        <v>50</v>
      </c>
      <c r="R41">
        <f t="shared" si="0"/>
        <v>1000000</v>
      </c>
      <c r="S41">
        <f t="shared" si="1"/>
        <v>-37292323.641049534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-11120.98990965144</v>
      </c>
      <c r="AC41">
        <f t="shared" si="2"/>
        <v>-9942.8803350968774</v>
      </c>
      <c r="AE41">
        <f t="shared" si="3"/>
        <v>0</v>
      </c>
      <c r="AF41">
        <f t="shared" si="24"/>
        <v>0</v>
      </c>
      <c r="AG41">
        <f t="shared" si="24"/>
        <v>-1.3331001348696128E-2</v>
      </c>
      <c r="AH41">
        <f t="shared" si="5"/>
        <v>-238.4387115279244</v>
      </c>
      <c r="AI41">
        <f t="shared" si="25"/>
        <v>-238.45204252927309</v>
      </c>
      <c r="AJ41">
        <f t="shared" si="7"/>
        <v>-1178.1095745545626</v>
      </c>
      <c r="AK41">
        <f t="shared" si="22"/>
        <v>-778.46929367560085</v>
      </c>
      <c r="AL41">
        <f t="shared" si="26"/>
        <v>-2195.0309107594367</v>
      </c>
      <c r="AN41">
        <f t="shared" si="27"/>
        <v>0</v>
      </c>
      <c r="AO41">
        <f t="shared" si="27"/>
        <v>0</v>
      </c>
      <c r="AP41">
        <f t="shared" si="27"/>
        <v>-4.5969761729021185E-4</v>
      </c>
      <c r="AQ41">
        <f t="shared" si="27"/>
        <v>-8.2221661143148612</v>
      </c>
      <c r="AR41">
        <f t="shared" si="27"/>
        <v>-8.2226258119321507</v>
      </c>
      <c r="AS41">
        <f t="shared" si="27"/>
        <v>-40.625167619721807</v>
      </c>
      <c r="AT41">
        <f t="shared" si="27"/>
        <v>-26.844230982788801</v>
      </c>
      <c r="AU41">
        <f t="shared" si="23"/>
        <v>-75.692024414442756</v>
      </c>
      <c r="AW41">
        <v>38</v>
      </c>
      <c r="AX41">
        <f>IF(Z41&gt;0, (R41*SUMPRODUCT(K41:$K$98, X41:$X$98)-K41*$AZ$3)/Z41, 0)</f>
        <v>-37292323.641049534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0.47825477199999999</v>
      </c>
      <c r="Q42" s="4">
        <f t="shared" si="21"/>
        <v>50</v>
      </c>
      <c r="R42">
        <f t="shared" si="0"/>
        <v>1000000</v>
      </c>
      <c r="S42">
        <f t="shared" si="1"/>
        <v>-65113133.021902777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-9942.8803350968774</v>
      </c>
      <c r="AC42">
        <f t="shared" si="2"/>
        <v>-8884.1352642590464</v>
      </c>
      <c r="AE42">
        <f t="shared" si="3"/>
        <v>0</v>
      </c>
      <c r="AF42">
        <f t="shared" si="24"/>
        <v>0</v>
      </c>
      <c r="AG42">
        <f t="shared" si="24"/>
        <v>-6.8220763246568073E-3</v>
      </c>
      <c r="AH42">
        <f t="shared" si="5"/>
        <v>-127.51230021104719</v>
      </c>
      <c r="AI42">
        <f t="shared" si="25"/>
        <v>-127.51912228737184</v>
      </c>
      <c r="AJ42">
        <f t="shared" si="7"/>
        <v>-1058.745070837831</v>
      </c>
      <c r="AK42">
        <f t="shared" si="22"/>
        <v>-696.00162345678143</v>
      </c>
      <c r="AL42">
        <f t="shared" si="26"/>
        <v>-1882.2658165819844</v>
      </c>
      <c r="AN42">
        <f t="shared" si="27"/>
        <v>0</v>
      </c>
      <c r="AO42">
        <f t="shared" si="27"/>
        <v>0</v>
      </c>
      <c r="AP42">
        <f t="shared" si="27"/>
        <v>-2.1004291247431802E-4</v>
      </c>
      <c r="AQ42">
        <f t="shared" si="27"/>
        <v>-3.9259389133227414</v>
      </c>
      <c r="AR42">
        <f t="shared" si="27"/>
        <v>-3.9261489562352154</v>
      </c>
      <c r="AS42">
        <f t="shared" si="27"/>
        <v>-32.597392298713892</v>
      </c>
      <c r="AT42">
        <f t="shared" si="27"/>
        <v>-21.428990401257387</v>
      </c>
      <c r="AU42">
        <f t="shared" si="23"/>
        <v>-57.952531656206496</v>
      </c>
      <c r="AW42">
        <v>39</v>
      </c>
      <c r="AX42">
        <f>IF(Z42&gt;0, (R42*SUMPRODUCT(K42:$K$98, X42:$X$98)-K42*$AZ$3)/Z42, 0)</f>
        <v>-65113133.021902777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0.48949088600000001</v>
      </c>
      <c r="Q43" s="4">
        <f t="shared" si="21"/>
        <v>50</v>
      </c>
      <c r="R43">
        <f t="shared" si="0"/>
        <v>1000000</v>
      </c>
      <c r="S43">
        <f t="shared" si="1"/>
        <v>-116201280.48427671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-8884.1352642590464</v>
      </c>
      <c r="AC43">
        <f t="shared" si="2"/>
        <v>-7935.4118844650948</v>
      </c>
      <c r="AE43">
        <f t="shared" si="3"/>
        <v>0</v>
      </c>
      <c r="AF43">
        <f t="shared" si="24"/>
        <v>0</v>
      </c>
      <c r="AG43">
        <f t="shared" si="24"/>
        <v>-3.4145113768943545E-3</v>
      </c>
      <c r="AH43">
        <f t="shared" si="5"/>
        <v>-66.786883690317694</v>
      </c>
      <c r="AI43">
        <f t="shared" si="25"/>
        <v>-66.790298201694583</v>
      </c>
      <c r="AJ43">
        <f t="shared" si="7"/>
        <v>-948.72337979395161</v>
      </c>
      <c r="AK43">
        <f t="shared" si="22"/>
        <v>-621.88946849813328</v>
      </c>
      <c r="AL43">
        <f t="shared" si="26"/>
        <v>-1637.4031464937793</v>
      </c>
      <c r="AN43">
        <f t="shared" si="27"/>
        <v>0</v>
      </c>
      <c r="AO43">
        <f t="shared" si="27"/>
        <v>0</v>
      </c>
      <c r="AP43">
        <f t="shared" si="27"/>
        <v>-9.386463573616111E-5</v>
      </c>
      <c r="AQ43">
        <f t="shared" si="27"/>
        <v>-1.8359659165191855</v>
      </c>
      <c r="AR43">
        <f t="shared" si="27"/>
        <v>-1.8360597811549215</v>
      </c>
      <c r="AS43">
        <f t="shared" si="27"/>
        <v>-26.080327352646034</v>
      </c>
      <c r="AT43">
        <f t="shared" si="27"/>
        <v>-17.095690125310192</v>
      </c>
      <c r="AU43">
        <f t="shared" si="23"/>
        <v>-45.012077259111138</v>
      </c>
      <c r="AW43">
        <v>40</v>
      </c>
      <c r="AX43">
        <f>IF(Z43&gt;0, (R43*SUMPRODUCT(K43:$K$98, X43:$X$98)-K43*$AZ$3)/Z43, 0)</f>
        <v>-116201280.48427671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0.50154699899999999</v>
      </c>
      <c r="Q44" s="4">
        <f t="shared" si="21"/>
        <v>50</v>
      </c>
      <c r="R44">
        <f t="shared" si="0"/>
        <v>1000000</v>
      </c>
      <c r="S44">
        <f t="shared" si="1"/>
        <v>-212451964.58006975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-7935.4118844650948</v>
      </c>
      <c r="AC44">
        <f t="shared" si="2"/>
        <v>-7086.6681015358363</v>
      </c>
      <c r="AE44">
        <f t="shared" si="3"/>
        <v>0</v>
      </c>
      <c r="AF44">
        <f t="shared" si="24"/>
        <v>0</v>
      </c>
      <c r="AG44">
        <f t="shared" si="24"/>
        <v>-1.6678283289926895E-3</v>
      </c>
      <c r="AH44">
        <f t="shared" si="5"/>
        <v>-34.250758682654428</v>
      </c>
      <c r="AI44">
        <f t="shared" si="25"/>
        <v>-34.252426510983419</v>
      </c>
      <c r="AJ44">
        <f t="shared" si="7"/>
        <v>-848.74378292925849</v>
      </c>
      <c r="AK44">
        <f t="shared" si="22"/>
        <v>-555.47883191255664</v>
      </c>
      <c r="AL44">
        <f t="shared" si="26"/>
        <v>-1438.4750413527986</v>
      </c>
      <c r="AN44">
        <f t="shared" si="27"/>
        <v>0</v>
      </c>
      <c r="AO44">
        <f t="shared" si="27"/>
        <v>0</v>
      </c>
      <c r="AP44">
        <f t="shared" si="27"/>
        <v>-4.0936127690267623E-5</v>
      </c>
      <c r="AQ44">
        <f t="shared" si="27"/>
        <v>-0.84067011367320987</v>
      </c>
      <c r="AR44">
        <f t="shared" si="27"/>
        <v>-0.84071104980090017</v>
      </c>
      <c r="AS44">
        <f t="shared" si="27"/>
        <v>-20.83205043968599</v>
      </c>
      <c r="AT44">
        <f t="shared" si="27"/>
        <v>-13.633988580915149</v>
      </c>
      <c r="AU44">
        <f t="shared" si="23"/>
        <v>-35.306750070402039</v>
      </c>
      <c r="AW44">
        <v>41</v>
      </c>
      <c r="AX44">
        <f>IF(Z44&gt;0, (R44*SUMPRODUCT(K44:$K$98, X44:$X$98)-K44*$AZ$3)/Z44, 0)</f>
        <v>-212451964.58006975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0.51394563599999998</v>
      </c>
      <c r="Q45" s="4">
        <f t="shared" si="21"/>
        <v>50</v>
      </c>
      <c r="R45">
        <f t="shared" si="0"/>
        <v>1000000</v>
      </c>
      <c r="S45">
        <f t="shared" si="1"/>
        <v>-398504171.44331235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-7086.6681015358363</v>
      </c>
      <c r="AC45">
        <f t="shared" si="2"/>
        <v>-6328.0625673229197</v>
      </c>
      <c r="AE45">
        <f t="shared" si="3"/>
        <v>0</v>
      </c>
      <c r="AF45">
        <f t="shared" si="24"/>
        <v>0</v>
      </c>
      <c r="AG45">
        <f t="shared" si="24"/>
        <v>-7.9397695441979759E-4</v>
      </c>
      <c r="AH45">
        <f t="shared" si="5"/>
        <v>-17.143461825659301</v>
      </c>
      <c r="AI45">
        <f t="shared" si="25"/>
        <v>-17.144255802613721</v>
      </c>
      <c r="AJ45">
        <f t="shared" si="7"/>
        <v>-758.60553421291661</v>
      </c>
      <c r="AK45">
        <f t="shared" si="22"/>
        <v>-496.06676710750861</v>
      </c>
      <c r="AL45">
        <f t="shared" si="26"/>
        <v>-1271.816557123039</v>
      </c>
      <c r="AN45">
        <f t="shared" si="27"/>
        <v>0</v>
      </c>
      <c r="AO45">
        <f t="shared" si="27"/>
        <v>0</v>
      </c>
      <c r="AP45">
        <f t="shared" si="27"/>
        <v>-1.7399841278761732E-5</v>
      </c>
      <c r="AQ45">
        <f t="shared" si="27"/>
        <v>-0.37569543180628218</v>
      </c>
      <c r="AR45">
        <f t="shared" si="27"/>
        <v>-0.37571283164756092</v>
      </c>
      <c r="AS45">
        <f t="shared" si="27"/>
        <v>-16.624683896701615</v>
      </c>
      <c r="AT45">
        <f t="shared" si="27"/>
        <v>-10.871200937622437</v>
      </c>
      <c r="AU45">
        <f t="shared" si="23"/>
        <v>-27.871597665971617</v>
      </c>
      <c r="AW45">
        <v>42</v>
      </c>
      <c r="AX45">
        <f>IF(Z45&gt;0, (R45*SUMPRODUCT(K45:$K$98, X45:$X$98)-K45*$AZ$3)/Z45, 0)</f>
        <v>-398504171.44331235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0.52707773400000002</v>
      </c>
      <c r="Q46" s="4">
        <f t="shared" si="21"/>
        <v>50</v>
      </c>
      <c r="R46">
        <f t="shared" si="0"/>
        <v>1000000</v>
      </c>
      <c r="S46">
        <f t="shared" si="1"/>
        <v>-768652873.94760466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-6328.0625673229197</v>
      </c>
      <c r="AC46">
        <f t="shared" si="2"/>
        <v>-5650.3612946059848</v>
      </c>
      <c r="AE46">
        <f t="shared" si="3"/>
        <v>0</v>
      </c>
      <c r="AF46">
        <f t="shared" si="24"/>
        <v>0</v>
      </c>
      <c r="AG46">
        <f t="shared" si="24"/>
        <v>-3.6754961089179136E-4</v>
      </c>
      <c r="AH46">
        <f t="shared" si="5"/>
        <v>-8.3697514796761645</v>
      </c>
      <c r="AI46">
        <f t="shared" si="25"/>
        <v>-8.3701190292870571</v>
      </c>
      <c r="AJ46">
        <f t="shared" si="7"/>
        <v>-677.70127271693491</v>
      </c>
      <c r="AK46">
        <f t="shared" si="22"/>
        <v>-442.9643797126044</v>
      </c>
      <c r="AL46">
        <f t="shared" si="26"/>
        <v>-1129.0357714588263</v>
      </c>
      <c r="AN46">
        <f t="shared" si="27"/>
        <v>0</v>
      </c>
      <c r="AO46">
        <f t="shared" si="27"/>
        <v>0</v>
      </c>
      <c r="AP46">
        <f t="shared" si="27"/>
        <v>-7.1917624578613537E-6</v>
      </c>
      <c r="AQ46">
        <f t="shared" si="27"/>
        <v>-0.16376908773516777</v>
      </c>
      <c r="AR46">
        <f t="shared" si="27"/>
        <v>-0.16377627949762566</v>
      </c>
      <c r="AS46">
        <f t="shared" si="27"/>
        <v>-13.260431861007751</v>
      </c>
      <c r="AT46">
        <f t="shared" si="27"/>
        <v>-8.6673866650476086</v>
      </c>
      <c r="AU46">
        <f t="shared" si="23"/>
        <v>-22.091594805552983</v>
      </c>
      <c r="AW46">
        <v>43</v>
      </c>
      <c r="AX46">
        <f>IF(Z46&gt;0, (R46*SUMPRODUCT(K46:$K$98, X46:$X$98)-K46*$AZ$3)/Z46, 0)</f>
        <v>-768652873.94760466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0.54097960300000003</v>
      </c>
      <c r="Q47" s="4">
        <f t="shared" si="21"/>
        <v>50</v>
      </c>
      <c r="R47">
        <f t="shared" si="0"/>
        <v>1000000</v>
      </c>
      <c r="S47">
        <f t="shared" si="1"/>
        <v>-1528472669.2424307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-5650.3612946059848</v>
      </c>
      <c r="AC47">
        <f t="shared" si="2"/>
        <v>-5045.0991992752033</v>
      </c>
      <c r="AE47">
        <f t="shared" si="3"/>
        <v>0</v>
      </c>
      <c r="AF47">
        <f t="shared" si="24"/>
        <v>0</v>
      </c>
      <c r="AG47">
        <f t="shared" si="24"/>
        <v>-1.6503727219982766E-4</v>
      </c>
      <c r="AH47">
        <f t="shared" si="5"/>
        <v>-3.9767368516609154</v>
      </c>
      <c r="AI47">
        <f t="shared" si="25"/>
        <v>-3.9769018889331154</v>
      </c>
      <c r="AJ47">
        <f t="shared" si="7"/>
        <v>-605.26209533078145</v>
      </c>
      <c r="AK47">
        <f t="shared" si="22"/>
        <v>-395.52529062241899</v>
      </c>
      <c r="AL47">
        <f t="shared" si="26"/>
        <v>-1004.7642878421335</v>
      </c>
      <c r="AN47">
        <f t="shared" si="27"/>
        <v>0</v>
      </c>
      <c r="AO47">
        <f t="shared" si="27"/>
        <v>0</v>
      </c>
      <c r="AP47">
        <f t="shared" si="27"/>
        <v>-2.8832571731773216E-6</v>
      </c>
      <c r="AQ47">
        <f t="shared" si="27"/>
        <v>-6.9474942845073911E-2</v>
      </c>
      <c r="AR47">
        <f t="shared" si="27"/>
        <v>-6.9477826102247092E-2</v>
      </c>
      <c r="AS47">
        <f t="shared" si="27"/>
        <v>-10.574134283447238</v>
      </c>
      <c r="AT47">
        <f t="shared" si="27"/>
        <v>-6.9099611024795236</v>
      </c>
      <c r="AU47">
        <f t="shared" si="23"/>
        <v>-17.553573212029008</v>
      </c>
      <c r="AW47">
        <v>44</v>
      </c>
      <c r="AX47">
        <f>IF(Z47&gt;0, (R47*SUMPRODUCT(K47:$K$98, X47:$X$98)-K47*$AZ$3)/Z47, 0)</f>
        <v>-1528472669.2424307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0.55513806300000001</v>
      </c>
      <c r="Q48" s="4">
        <f t="shared" si="21"/>
        <v>50</v>
      </c>
      <c r="R48">
        <f t="shared" si="0"/>
        <v>1000000</v>
      </c>
      <c r="S48">
        <f t="shared" si="1"/>
        <v>-3138294930.405407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-5045.0991992752033</v>
      </c>
      <c r="AC48">
        <f t="shared" si="2"/>
        <v>-4504.609866701514</v>
      </c>
      <c r="AE48">
        <f t="shared" si="3"/>
        <v>0</v>
      </c>
      <c r="AF48">
        <f t="shared" si="24"/>
        <v>0</v>
      </c>
      <c r="AG48">
        <f t="shared" si="24"/>
        <v>-7.1768427866013312E-5</v>
      </c>
      <c r="AH48">
        <f t="shared" si="5"/>
        <v>-1.8323694322363215</v>
      </c>
      <c r="AI48">
        <f t="shared" si="25"/>
        <v>-1.8324412006641875</v>
      </c>
      <c r="AJ48">
        <f t="shared" si="7"/>
        <v>-540.48933257368935</v>
      </c>
      <c r="AK48">
        <f t="shared" si="22"/>
        <v>-353.15694394926425</v>
      </c>
      <c r="AL48">
        <f t="shared" si="26"/>
        <v>-895.47871772361782</v>
      </c>
      <c r="AN48">
        <f t="shared" si="27"/>
        <v>0</v>
      </c>
      <c r="AO48">
        <f t="shared" si="27"/>
        <v>0</v>
      </c>
      <c r="AP48">
        <f t="shared" si="27"/>
        <v>-1.1194810707116379E-6</v>
      </c>
      <c r="AQ48">
        <f t="shared" si="27"/>
        <v>-2.8582246468723461E-2</v>
      </c>
      <c r="AR48">
        <f t="shared" si="27"/>
        <v>-2.858336594979417E-2</v>
      </c>
      <c r="AS48">
        <f t="shared" si="27"/>
        <v>-8.4308322577085235</v>
      </c>
      <c r="AT48">
        <f t="shared" si="27"/>
        <v>-5.5087247344984069</v>
      </c>
      <c r="AU48">
        <f t="shared" si="23"/>
        <v>-13.968140358156726</v>
      </c>
      <c r="AW48">
        <v>45</v>
      </c>
      <c r="AX48">
        <f>IF(Z48&gt;0, (R48*SUMPRODUCT(K48:$K$98, X48:$X$98)-K48*$AZ$3)/Z48, 0)</f>
        <v>-3138294930.405407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0.569934367</v>
      </c>
      <c r="Q49" s="4">
        <f t="shared" si="21"/>
        <v>50</v>
      </c>
      <c r="R49">
        <f t="shared" si="0"/>
        <v>1000000</v>
      </c>
      <c r="S49">
        <f t="shared" si="1"/>
        <v>-6670542028.7995653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-4504.609866701514</v>
      </c>
      <c r="AC49">
        <f t="shared" si="2"/>
        <v>-4021.9966565225063</v>
      </c>
      <c r="AE49">
        <f t="shared" si="3"/>
        <v>0</v>
      </c>
      <c r="AF49">
        <f t="shared" si="24"/>
        <v>0</v>
      </c>
      <c r="AG49">
        <f t="shared" si="24"/>
        <v>-3.014745008095172E-5</v>
      </c>
      <c r="AH49">
        <f t="shared" si="5"/>
        <v>-0.818065870128029</v>
      </c>
      <c r="AI49">
        <f t="shared" si="25"/>
        <v>-0.8180960175781099</v>
      </c>
      <c r="AJ49">
        <f t="shared" si="7"/>
        <v>-482.61321017900764</v>
      </c>
      <c r="AK49">
        <f t="shared" si="22"/>
        <v>-315.32269066910601</v>
      </c>
      <c r="AL49">
        <f t="shared" si="26"/>
        <v>-798.75399686569176</v>
      </c>
      <c r="AN49">
        <f t="shared" si="27"/>
        <v>0</v>
      </c>
      <c r="AO49">
        <f t="shared" si="27"/>
        <v>0</v>
      </c>
      <c r="AP49">
        <f t="shared" si="27"/>
        <v>-4.1987100410714459E-7</v>
      </c>
      <c r="AQ49">
        <f t="shared" si="27"/>
        <v>-1.1393405989366419E-2</v>
      </c>
      <c r="AR49">
        <f t="shared" si="27"/>
        <v>-1.1393825860370525E-2</v>
      </c>
      <c r="AS49">
        <f t="shared" si="27"/>
        <v>-6.7214737103508746</v>
      </c>
      <c r="AT49">
        <f t="shared" si="27"/>
        <v>-4.3915772111239377</v>
      </c>
      <c r="AU49">
        <f t="shared" si="23"/>
        <v>-11.124444747335183</v>
      </c>
      <c r="AW49">
        <v>46</v>
      </c>
      <c r="AX49">
        <f>IF(Z49&gt;0, (R49*SUMPRODUCT(K49:$K$98, X49:$X$98)-K49*$AZ$3)/Z49, 0)</f>
        <v>-6670542028.7995653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0.58483052300000005</v>
      </c>
      <c r="Q50" s="4">
        <f t="shared" si="21"/>
        <v>50</v>
      </c>
      <c r="R50">
        <f t="shared" si="0"/>
        <v>1000000</v>
      </c>
      <c r="S50">
        <f t="shared" si="1"/>
        <v>-14699667874.770195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-4021.9966565225063</v>
      </c>
      <c r="AC50">
        <f t="shared" si="2"/>
        <v>-3591.0778781200343</v>
      </c>
      <c r="AE50">
        <f t="shared" si="3"/>
        <v>0</v>
      </c>
      <c r="AF50">
        <f t="shared" si="24"/>
        <v>0</v>
      </c>
      <c r="AG50">
        <f t="shared" si="24"/>
        <v>-1.2214826582182812E-5</v>
      </c>
      <c r="AH50">
        <f t="shared" si="5"/>
        <v>-0.35262297995918779</v>
      </c>
      <c r="AI50">
        <f t="shared" si="25"/>
        <v>-0.35263519478576999</v>
      </c>
      <c r="AJ50">
        <f t="shared" si="7"/>
        <v>-430.91877840247207</v>
      </c>
      <c r="AK50">
        <f t="shared" si="22"/>
        <v>-281.53976595657548</v>
      </c>
      <c r="AL50">
        <f t="shared" si="26"/>
        <v>-712.81117955383331</v>
      </c>
      <c r="AN50">
        <f t="shared" si="27"/>
        <v>0</v>
      </c>
      <c r="AO50">
        <f t="shared" si="27"/>
        <v>0</v>
      </c>
      <c r="AP50">
        <f t="shared" si="27"/>
        <v>-1.5189188851924691E-7</v>
      </c>
      <c r="AQ50">
        <f t="shared" si="27"/>
        <v>-4.3848817665092235E-3</v>
      </c>
      <c r="AR50">
        <f t="shared" si="27"/>
        <v>-4.3850336583977426E-3</v>
      </c>
      <c r="AS50">
        <f t="shared" si="27"/>
        <v>-5.3584933531051213</v>
      </c>
      <c r="AT50">
        <f t="shared" si="27"/>
        <v>-3.5009589744637286</v>
      </c>
      <c r="AU50">
        <f t="shared" si="23"/>
        <v>-8.8638373612272474</v>
      </c>
      <c r="AW50">
        <v>47</v>
      </c>
      <c r="AX50">
        <f>IF(Z50&gt;0, (R50*SUMPRODUCT(K50:$K$98, X50:$X$98)-K50*$AZ$3)/Z50, 0)</f>
        <v>-14699667874.770195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0.59948279800000004</v>
      </c>
      <c r="Q51" s="4">
        <f t="shared" si="21"/>
        <v>50</v>
      </c>
      <c r="R51">
        <f t="shared" si="0"/>
        <v>1000000</v>
      </c>
      <c r="S51">
        <f t="shared" si="1"/>
        <v>-33608553787.014156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-3591.0778781200343</v>
      </c>
      <c r="AC51">
        <f t="shared" si="2"/>
        <v>-3206.3231810299599</v>
      </c>
      <c r="AE51">
        <f t="shared" si="3"/>
        <v>0</v>
      </c>
      <c r="AF51">
        <f t="shared" si="24"/>
        <v>0</v>
      </c>
      <c r="AG51">
        <f t="shared" si="24"/>
        <v>-4.7700998997892543E-6</v>
      </c>
      <c r="AH51">
        <f t="shared" si="5"/>
        <v>-0.14645156833143461</v>
      </c>
      <c r="AI51">
        <f t="shared" si="25"/>
        <v>-0.1464563384313344</v>
      </c>
      <c r="AJ51">
        <f t="shared" si="7"/>
        <v>-384.75469709007439</v>
      </c>
      <c r="AK51">
        <f t="shared" si="22"/>
        <v>-251.37545146840242</v>
      </c>
      <c r="AL51">
        <f t="shared" si="26"/>
        <v>-636.27660489690811</v>
      </c>
      <c r="AN51">
        <f t="shared" si="27"/>
        <v>0</v>
      </c>
      <c r="AO51">
        <f t="shared" si="27"/>
        <v>0</v>
      </c>
      <c r="AP51">
        <f t="shared" si="27"/>
        <v>-5.296106724199305E-8</v>
      </c>
      <c r="AQ51">
        <f t="shared" si="27"/>
        <v>-1.626010255768254E-3</v>
      </c>
      <c r="AR51">
        <f t="shared" si="27"/>
        <v>-1.626063216835496E-3</v>
      </c>
      <c r="AS51">
        <f t="shared" si="27"/>
        <v>-4.271822354320161</v>
      </c>
      <c r="AT51">
        <f t="shared" si="27"/>
        <v>-2.7909503926306871</v>
      </c>
      <c r="AU51">
        <f t="shared" si="23"/>
        <v>-7.0643988101676838</v>
      </c>
      <c r="AW51">
        <v>48</v>
      </c>
      <c r="AX51">
        <f>IF(Z51&gt;0, (R51*SUMPRODUCT(K51:$K$98, X51:$X$98)-K51*$AZ$3)/Z51, 0)</f>
        <v>-33608553787.014156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0.61448546299999995</v>
      </c>
      <c r="Q52" s="4">
        <f t="shared" si="21"/>
        <v>50</v>
      </c>
      <c r="R52">
        <f t="shared" si="0"/>
        <v>1000000</v>
      </c>
      <c r="S52">
        <f t="shared" si="1"/>
        <v>-79910758670.891129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-3206.3231810299599</v>
      </c>
      <c r="AC52">
        <f t="shared" si="2"/>
        <v>-2862.7899124225014</v>
      </c>
      <c r="AE52">
        <f t="shared" si="3"/>
        <v>0</v>
      </c>
      <c r="AF52">
        <f t="shared" si="24"/>
        <v>0</v>
      </c>
      <c r="AG52">
        <f t="shared" si="24"/>
        <v>-1.7912418553131083E-6</v>
      </c>
      <c r="AH52">
        <f t="shared" si="5"/>
        <v>-5.8623140909565066E-2</v>
      </c>
      <c r="AI52">
        <f t="shared" si="25"/>
        <v>-5.8624932151420381E-2</v>
      </c>
      <c r="AJ52">
        <f t="shared" si="7"/>
        <v>-343.53326860745847</v>
      </c>
      <c r="AK52">
        <f t="shared" si="22"/>
        <v>-224.4426226720972</v>
      </c>
      <c r="AL52">
        <f t="shared" si="26"/>
        <v>-568.03451621170711</v>
      </c>
      <c r="AN52">
        <f t="shared" si="27"/>
        <v>0</v>
      </c>
      <c r="AO52">
        <f t="shared" si="27"/>
        <v>0</v>
      </c>
      <c r="AP52">
        <f t="shared" si="27"/>
        <v>-1.7756830932502575E-8</v>
      </c>
      <c r="AQ52">
        <f t="shared" si="27"/>
        <v>-5.8113939152089691E-4</v>
      </c>
      <c r="AR52">
        <f t="shared" si="27"/>
        <v>-5.8115714835182942E-4</v>
      </c>
      <c r="AS52">
        <f t="shared" si="27"/>
        <v>-3.4054933186486682</v>
      </c>
      <c r="AT52">
        <f t="shared" si="27"/>
        <v>-2.2249310962752462</v>
      </c>
      <c r="AU52">
        <f t="shared" si="23"/>
        <v>-5.6310055720722669</v>
      </c>
      <c r="AW52">
        <v>49</v>
      </c>
      <c r="AX52">
        <f>IF(Z52&gt;0, (R52*SUMPRODUCT(K52:$K$98, X52:$X$98)-K52*$AZ$3)/Z52, 0)</f>
        <v>-79910758670.891129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0.62975077099999999</v>
      </c>
      <c r="Q53" s="4">
        <f t="shared" si="21"/>
        <v>50</v>
      </c>
      <c r="R53">
        <f t="shared" si="0"/>
        <v>1000000</v>
      </c>
      <c r="S53">
        <f t="shared" si="1"/>
        <v>-198054289998.39191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-2862.7899124225014</v>
      </c>
      <c r="AC53">
        <f t="shared" si="2"/>
        <v>-2556.0629090817902</v>
      </c>
      <c r="AE53">
        <f t="shared" si="3"/>
        <v>0</v>
      </c>
      <c r="AF53">
        <f t="shared" si="24"/>
        <v>0</v>
      </c>
      <c r="AG53">
        <f t="shared" si="24"/>
        <v>-6.4529349732907676E-7</v>
      </c>
      <c r="AH53">
        <f t="shared" si="5"/>
        <v>-2.2560718788618008E-2</v>
      </c>
      <c r="AI53">
        <f t="shared" si="25"/>
        <v>-2.2561364082115336E-2</v>
      </c>
      <c r="AJ53">
        <f t="shared" si="7"/>
        <v>-306.72700334071124</v>
      </c>
      <c r="AK53">
        <f t="shared" si="22"/>
        <v>-200.39529386957511</v>
      </c>
      <c r="AL53">
        <f t="shared" si="26"/>
        <v>-507.14485857436841</v>
      </c>
      <c r="AN53">
        <f t="shared" si="27"/>
        <v>0</v>
      </c>
      <c r="AO53">
        <f t="shared" si="27"/>
        <v>0</v>
      </c>
      <c r="AP53">
        <f t="shared" si="27"/>
        <v>-5.7115041543905383E-9</v>
      </c>
      <c r="AQ53">
        <f t="shared" si="27"/>
        <v>-1.9968532089750259E-4</v>
      </c>
      <c r="AR53">
        <f t="shared" si="27"/>
        <v>-1.9969103240165696E-4</v>
      </c>
      <c r="AS53">
        <f t="shared" si="27"/>
        <v>-2.714846129854676</v>
      </c>
      <c r="AT53">
        <f t="shared" si="27"/>
        <v>-1.7737022892587848</v>
      </c>
      <c r="AU53">
        <f t="shared" si="23"/>
        <v>-4.4887481101458624</v>
      </c>
      <c r="AW53">
        <v>50</v>
      </c>
      <c r="AX53">
        <f>IF(Z53&gt;0, (R53*SUMPRODUCT(K53:$K$98, X53:$X$98)-K53*$AZ$3)/Z53, 0)</f>
        <v>-198054289998.39191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0.64518007799999999</v>
      </c>
      <c r="Q54" s="4">
        <f t="shared" si="21"/>
        <v>50</v>
      </c>
      <c r="R54">
        <f t="shared" si="0"/>
        <v>1000000</v>
      </c>
      <c r="S54">
        <f t="shared" si="1"/>
        <v>-512830579790.64844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-2556.0629090817902</v>
      </c>
      <c r="AC54">
        <f t="shared" si="2"/>
        <v>-2282.1991940527341</v>
      </c>
      <c r="AE54">
        <f t="shared" si="3"/>
        <v>0</v>
      </c>
      <c r="AF54">
        <f t="shared" si="24"/>
        <v>0</v>
      </c>
      <c r="AG54">
        <f t="shared" si="24"/>
        <v>-2.2251005341611947E-7</v>
      </c>
      <c r="AH54">
        <f t="shared" si="5"/>
        <v>-8.3266101787933307E-3</v>
      </c>
      <c r="AI54">
        <f t="shared" si="25"/>
        <v>-8.3268326888467463E-3</v>
      </c>
      <c r="AJ54">
        <f t="shared" si="7"/>
        <v>-273.86371502905604</v>
      </c>
      <c r="AK54">
        <f t="shared" si="22"/>
        <v>-178.92440363572533</v>
      </c>
      <c r="AL54">
        <f t="shared" si="26"/>
        <v>-452.79644549747024</v>
      </c>
      <c r="AN54">
        <f t="shared" si="27"/>
        <v>0</v>
      </c>
      <c r="AO54">
        <f t="shared" si="27"/>
        <v>0</v>
      </c>
      <c r="AP54">
        <f t="shared" si="27"/>
        <v>-1.7584289437675191E-9</v>
      </c>
      <c r="AQ54">
        <f t="shared" si="27"/>
        <v>-6.5802655282625204E-5</v>
      </c>
      <c r="AR54">
        <f t="shared" si="27"/>
        <v>-6.5804413711568972E-5</v>
      </c>
      <c r="AS54">
        <f t="shared" si="27"/>
        <v>-2.1642612356674089</v>
      </c>
      <c r="AT54">
        <f t="shared" si="27"/>
        <v>-1.413984875150855</v>
      </c>
      <c r="AU54">
        <f t="shared" si="23"/>
        <v>-3.5783119152319758</v>
      </c>
      <c r="AW54">
        <v>51</v>
      </c>
      <c r="AX54">
        <f>IF(Z54&gt;0, (R54*SUMPRODUCT(K54:$K$98, X54:$X$98)-K54*$AZ$3)/Z54, 0)</f>
        <v>-512830579790.64844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0.66067595400000001</v>
      </c>
      <c r="Q55" s="4">
        <f t="shared" si="21"/>
        <v>50</v>
      </c>
      <c r="R55">
        <f t="shared" si="0"/>
        <v>1000000</v>
      </c>
      <c r="S55">
        <f t="shared" si="1"/>
        <v>-1390376634493.469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-2282.1991940527341</v>
      </c>
      <c r="AC55">
        <f t="shared" si="2"/>
        <v>-2037.6779074318388</v>
      </c>
      <c r="AE55">
        <f t="shared" si="3"/>
        <v>0</v>
      </c>
      <c r="AF55">
        <f t="shared" si="24"/>
        <v>0</v>
      </c>
      <c r="AG55">
        <f t="shared" si="24"/>
        <v>-7.3277911066672581E-8</v>
      </c>
      <c r="AH55">
        <f t="shared" si="5"/>
        <v>-2.9401408363057139E-3</v>
      </c>
      <c r="AI55">
        <f t="shared" si="25"/>
        <v>-2.9402141142167806E-3</v>
      </c>
      <c r="AJ55">
        <f t="shared" si="7"/>
        <v>-244.52128662089535</v>
      </c>
      <c r="AK55">
        <f t="shared" si="22"/>
        <v>-159.75394358369141</v>
      </c>
      <c r="AL55">
        <f t="shared" si="26"/>
        <v>-404.27817041870094</v>
      </c>
      <c r="AN55">
        <f t="shared" si="27"/>
        <v>0</v>
      </c>
      <c r="AO55">
        <f t="shared" si="27"/>
        <v>0</v>
      </c>
      <c r="AP55">
        <f t="shared" si="27"/>
        <v>-5.1704726282591593E-10</v>
      </c>
      <c r="AQ55">
        <f t="shared" si="27"/>
        <v>-2.0745566427943177E-5</v>
      </c>
      <c r="AR55">
        <f t="shared" si="27"/>
        <v>-2.0746083475206003E-5</v>
      </c>
      <c r="AS55">
        <f t="shared" si="27"/>
        <v>-1.7253366002064734</v>
      </c>
      <c r="AT55">
        <f t="shared" si="27"/>
        <v>-1.1272201684411931</v>
      </c>
      <c r="AU55">
        <f t="shared" si="23"/>
        <v>-2.8525775147311414</v>
      </c>
      <c r="AW55">
        <v>52</v>
      </c>
      <c r="AX55">
        <f>IF(Z55&gt;0, (R55*SUMPRODUCT(K55:$K$98, X55:$X$98)-K55*$AZ$3)/Z55, 0)</f>
        <v>-1390376634493.469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0.67625413199999995</v>
      </c>
      <c r="Q56" s="4">
        <f t="shared" si="21"/>
        <v>50</v>
      </c>
      <c r="R56">
        <f t="shared" si="0"/>
        <v>1000000</v>
      </c>
      <c r="S56">
        <f t="shared" si="1"/>
        <v>-3956730105439.8159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-2037.6779074318388</v>
      </c>
      <c r="AC56">
        <f t="shared" si="2"/>
        <v>-1819.3552920849493</v>
      </c>
      <c r="AE56">
        <f t="shared" si="3"/>
        <v>0</v>
      </c>
      <c r="AF56">
        <f t="shared" si="24"/>
        <v>0</v>
      </c>
      <c r="AG56">
        <f t="shared" si="24"/>
        <v>-2.2990641812840003E-8</v>
      </c>
      <c r="AH56">
        <f t="shared" si="5"/>
        <v>-9.9108980286331696E-4</v>
      </c>
      <c r="AI56">
        <f t="shared" si="25"/>
        <v>-9.9111279350512982E-4</v>
      </c>
      <c r="AJ56">
        <f t="shared" si="7"/>
        <v>-218.32261534688951</v>
      </c>
      <c r="AK56">
        <f t="shared" si="22"/>
        <v>-142.63745352022872</v>
      </c>
      <c r="AL56">
        <f t="shared" si="26"/>
        <v>-360.96105997991174</v>
      </c>
      <c r="AN56">
        <f t="shared" si="27"/>
        <v>0</v>
      </c>
      <c r="AO56">
        <f t="shared" si="27"/>
        <v>0</v>
      </c>
      <c r="AP56">
        <f t="shared" si="27"/>
        <v>-1.4484057345744745E-10</v>
      </c>
      <c r="AQ56">
        <f t="shared" si="27"/>
        <v>-6.243845498666348E-6</v>
      </c>
      <c r="AR56">
        <f t="shared" si="27"/>
        <v>-6.2439903392398057E-6</v>
      </c>
      <c r="AS56">
        <f t="shared" si="27"/>
        <v>-1.3754280138413837</v>
      </c>
      <c r="AT56">
        <f t="shared" si="27"/>
        <v>-0.89861304145244614</v>
      </c>
      <c r="AU56">
        <f t="shared" si="23"/>
        <v>-2.2740472992841694</v>
      </c>
      <c r="AW56">
        <v>53</v>
      </c>
      <c r="AX56">
        <f>IF(Z56&gt;0, (R56*SUMPRODUCT(K56:$K$98, X56:$X$98)-K56*$AZ$3)/Z56, 0)</f>
        <v>-3956730105439.8159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0.69194305599999995</v>
      </c>
      <c r="Q57" s="4">
        <f t="shared" si="21"/>
        <v>50</v>
      </c>
      <c r="R57">
        <f t="shared" si="0"/>
        <v>1000000</v>
      </c>
      <c r="S57">
        <f t="shared" si="1"/>
        <v>-11852751025170.172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-1819.3552920849493</v>
      </c>
      <c r="AC57">
        <f t="shared" si="2"/>
        <v>-1624.4243732462444</v>
      </c>
      <c r="AE57">
        <f t="shared" si="3"/>
        <v>0</v>
      </c>
      <c r="AF57">
        <f t="shared" si="24"/>
        <v>0</v>
      </c>
      <c r="AG57">
        <f t="shared" si="24"/>
        <v>-6.8525204393337132E-9</v>
      </c>
      <c r="AH57">
        <f t="shared" si="5"/>
        <v>-3.181642991075578E-4</v>
      </c>
      <c r="AI57">
        <f t="shared" si="25"/>
        <v>-3.1817115162799712E-4</v>
      </c>
      <c r="AJ57">
        <f t="shared" si="7"/>
        <v>-194.93091883870488</v>
      </c>
      <c r="AK57">
        <f t="shared" si="22"/>
        <v>-127.35487044594646</v>
      </c>
      <c r="AL57">
        <f t="shared" si="26"/>
        <v>-322.28610745580295</v>
      </c>
      <c r="AN57">
        <f t="shared" si="27"/>
        <v>0</v>
      </c>
      <c r="AO57">
        <f t="shared" si="27"/>
        <v>0</v>
      </c>
      <c r="AP57">
        <f t="shared" si="27"/>
        <v>-3.8545302403512779E-11</v>
      </c>
      <c r="AQ57">
        <f t="shared" si="27"/>
        <v>-1.7896683755524761E-6</v>
      </c>
      <c r="AR57">
        <f t="shared" si="27"/>
        <v>-1.7897069208548795E-6</v>
      </c>
      <c r="AS57">
        <f t="shared" si="27"/>
        <v>-1.0964828607155614</v>
      </c>
      <c r="AT57">
        <f t="shared" si="27"/>
        <v>-0.71636882186031181</v>
      </c>
      <c r="AU57">
        <f t="shared" si="23"/>
        <v>-1.812853472282794</v>
      </c>
      <c r="AW57">
        <v>54</v>
      </c>
      <c r="AX57">
        <f>IF(Z57&gt;0, (R57*SUMPRODUCT(K57:$K$98, X57:$X$98)-K57*$AZ$3)/Z57, 0)</f>
        <v>-11852751025170.172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0.70765376499999999</v>
      </c>
      <c r="Q58" s="4">
        <f t="shared" si="21"/>
        <v>50</v>
      </c>
      <c r="R58">
        <f t="shared" si="0"/>
        <v>1000000</v>
      </c>
      <c r="S58">
        <f t="shared" si="1"/>
        <v>-37481687781245.375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-1624.4243732462444</v>
      </c>
      <c r="AC58">
        <f t="shared" si="2"/>
        <v>-1450.3789062122075</v>
      </c>
      <c r="AE58">
        <f t="shared" si="3"/>
        <v>0</v>
      </c>
      <c r="AF58">
        <f t="shared" si="24"/>
        <v>0</v>
      </c>
      <c r="AG58">
        <f t="shared" si="24"/>
        <v>-1.9347833463064198E-9</v>
      </c>
      <c r="AH58">
        <f t="shared" si="5"/>
        <v>-9.6984237772679128E-5</v>
      </c>
      <c r="AI58">
        <f t="shared" si="25"/>
        <v>-9.698617255602544E-5</v>
      </c>
      <c r="AJ58">
        <f t="shared" si="7"/>
        <v>-174.04546703403685</v>
      </c>
      <c r="AK58">
        <f t="shared" si="22"/>
        <v>-113.70970612723711</v>
      </c>
      <c r="AL58">
        <f t="shared" si="26"/>
        <v>-287.75527014744654</v>
      </c>
      <c r="AN58">
        <f t="shared" si="27"/>
        <v>0</v>
      </c>
      <c r="AO58">
        <f t="shared" si="27"/>
        <v>0</v>
      </c>
      <c r="AP58">
        <f t="shared" si="27"/>
        <v>-9.7170723308645397E-12</v>
      </c>
      <c r="AQ58">
        <f t="shared" si="27"/>
        <v>-4.8708443515909591E-7</v>
      </c>
      <c r="AR58">
        <f t="shared" si="27"/>
        <v>-4.8709415223142679E-7</v>
      </c>
      <c r="AS58">
        <f t="shared" si="27"/>
        <v>-0.87410944241246913</v>
      </c>
      <c r="AT58">
        <f t="shared" si="27"/>
        <v>-0.57108484072341292</v>
      </c>
      <c r="AU58">
        <f t="shared" si="23"/>
        <v>-1.4451947702300343</v>
      </c>
      <c r="AW58">
        <v>55</v>
      </c>
      <c r="AX58">
        <f>IF(Z58&gt;0, (R58*SUMPRODUCT(K58:$K$98, X58:$X$98)-K58*$AZ$3)/Z58, 0)</f>
        <v>-37481687781245.375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0.72329488099999995</v>
      </c>
      <c r="Q59" s="4">
        <f t="shared" si="21"/>
        <v>50</v>
      </c>
      <c r="R59">
        <f t="shared" si="0"/>
        <v>1000000</v>
      </c>
      <c r="S59">
        <f t="shared" si="1"/>
        <v>-125478628974528.53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-1450.3789062122075</v>
      </c>
      <c r="AC59">
        <f t="shared" si="2"/>
        <v>-1294.9811666781263</v>
      </c>
      <c r="AE59">
        <f t="shared" si="3"/>
        <v>0</v>
      </c>
      <c r="AF59">
        <f t="shared" si="24"/>
        <v>0</v>
      </c>
      <c r="AG59">
        <f t="shared" si="24"/>
        <v>-5.1601662261587202E-10</v>
      </c>
      <c r="AH59">
        <f t="shared" si="5"/>
        <v>-2.7988377804549669E-5</v>
      </c>
      <c r="AI59">
        <f t="shared" si="25"/>
        <v>-2.7988893821172286E-5</v>
      </c>
      <c r="AJ59">
        <f t="shared" si="7"/>
        <v>-155.39773953408121</v>
      </c>
      <c r="AK59">
        <f t="shared" si="22"/>
        <v>-101.52652343485454</v>
      </c>
      <c r="AL59">
        <f t="shared" si="26"/>
        <v>-256.92429095782961</v>
      </c>
      <c r="AN59">
        <f t="shared" si="27"/>
        <v>0</v>
      </c>
      <c r="AO59">
        <f t="shared" si="27"/>
        <v>0</v>
      </c>
      <c r="AP59">
        <f t="shared" si="27"/>
        <v>-2.313922261013245E-12</v>
      </c>
      <c r="AQ59">
        <f t="shared" si="27"/>
        <v>-1.255055120575189E-7</v>
      </c>
      <c r="AR59">
        <f t="shared" si="27"/>
        <v>-1.2550782597977991E-7</v>
      </c>
      <c r="AS59">
        <f t="shared" si="27"/>
        <v>-0.69683470078195964</v>
      </c>
      <c r="AT59">
        <f t="shared" si="27"/>
        <v>-0.45526533906655364</v>
      </c>
      <c r="AU59">
        <f t="shared" si="23"/>
        <v>-1.1521001653563394</v>
      </c>
      <c r="AW59">
        <v>56</v>
      </c>
      <c r="AX59">
        <f>IF(Z59&gt;0, (R59*SUMPRODUCT(K59:$K$98, X59:$X$98)-K59*$AZ$3)/Z59, 0)</f>
        <v>-125478628974528.53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0.74145409100000004</v>
      </c>
      <c r="Q60" s="4">
        <f t="shared" si="21"/>
        <v>50</v>
      </c>
      <c r="R60">
        <f t="shared" si="0"/>
        <v>1000000</v>
      </c>
      <c r="S60">
        <f t="shared" si="1"/>
        <v>-450759743409326.81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-1294.9811666781263</v>
      </c>
      <c r="AC60">
        <f t="shared" si="2"/>
        <v>-1156.233184641877</v>
      </c>
      <c r="AE60">
        <f t="shared" si="3"/>
        <v>0</v>
      </c>
      <c r="AF60">
        <f t="shared" si="24"/>
        <v>0</v>
      </c>
      <c r="AG60">
        <f t="shared" si="24"/>
        <v>-1.2825382052717188E-10</v>
      </c>
      <c r="AH60">
        <f t="shared" si="5"/>
        <v>-7.6520527172508296E-6</v>
      </c>
      <c r="AI60">
        <f t="shared" si="25"/>
        <v>-7.6521809710713573E-6</v>
      </c>
      <c r="AJ60">
        <f t="shared" si="7"/>
        <v>-138.74798203624937</v>
      </c>
      <c r="AK60">
        <f t="shared" si="22"/>
        <v>-90.64868166746885</v>
      </c>
      <c r="AL60">
        <f t="shared" si="26"/>
        <v>-229.3966713558992</v>
      </c>
      <c r="AN60">
        <f t="shared" si="27"/>
        <v>0</v>
      </c>
      <c r="AO60">
        <f t="shared" si="27"/>
        <v>0</v>
      </c>
      <c r="AP60">
        <f t="shared" si="27"/>
        <v>-5.1349634974899309E-13</v>
      </c>
      <c r="AQ60">
        <f t="shared" si="27"/>
        <v>-3.0636912976504299E-8</v>
      </c>
      <c r="AR60">
        <f t="shared" si="27"/>
        <v>-3.0637426472854047E-8</v>
      </c>
      <c r="AS60">
        <f t="shared" si="27"/>
        <v>-0.55551235836720048</v>
      </c>
      <c r="AT60">
        <f t="shared" si="27"/>
        <v>-0.36293474108197898</v>
      </c>
      <c r="AU60">
        <f t="shared" si="23"/>
        <v>-0.91844713008660606</v>
      </c>
      <c r="AW60">
        <v>57</v>
      </c>
      <c r="AX60">
        <f>IF(Z60&gt;0, (R60*SUMPRODUCT(K60:$K$98, X60:$X$98)-K60*$AZ$3)/Z60, 0)</f>
        <v>-450759743409326.81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0.75951466000000001</v>
      </c>
      <c r="Q61" s="4">
        <f t="shared" si="21"/>
        <v>50</v>
      </c>
      <c r="R61">
        <f t="shared" si="0"/>
        <v>1000000</v>
      </c>
      <c r="S61">
        <f t="shared" si="1"/>
        <v>-1746159025236780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-1156.233184641877</v>
      </c>
      <c r="AC61">
        <f t="shared" si="2"/>
        <v>-1032.3510577423756</v>
      </c>
      <c r="AE61">
        <f t="shared" si="3"/>
        <v>0</v>
      </c>
      <c r="AF61">
        <f t="shared" si="24"/>
        <v>0</v>
      </c>
      <c r="AG61">
        <f t="shared" si="24"/>
        <v>-2.9560625430504196E-11</v>
      </c>
      <c r="AH61">
        <f t="shared" si="5"/>
        <v>-1.9482131378279196E-6</v>
      </c>
      <c r="AI61">
        <f t="shared" si="25"/>
        <v>-1.9482426984533502E-6</v>
      </c>
      <c r="AJ61">
        <f t="shared" si="7"/>
        <v>-123.88212689950137</v>
      </c>
      <c r="AK61">
        <f t="shared" si="22"/>
        <v>-80.936322924931389</v>
      </c>
      <c r="AL61">
        <f t="shared" si="26"/>
        <v>-204.81845177267547</v>
      </c>
      <c r="AN61">
        <f t="shared" si="27"/>
        <v>0</v>
      </c>
      <c r="AO61">
        <f t="shared" si="27"/>
        <v>0</v>
      </c>
      <c r="AP61">
        <f t="shared" si="27"/>
        <v>-1.0567266139344251E-13</v>
      </c>
      <c r="AQ61">
        <f t="shared" si="27"/>
        <v>-6.9644286694794215E-9</v>
      </c>
      <c r="AR61">
        <f t="shared" si="27"/>
        <v>-6.9645343421408158E-9</v>
      </c>
      <c r="AS61">
        <f t="shared" si="27"/>
        <v>-0.44285105128532465</v>
      </c>
      <c r="AT61">
        <f t="shared" si="27"/>
        <v>-0.28932935356810258</v>
      </c>
      <c r="AU61">
        <f t="shared" si="23"/>
        <v>-0.73218041181796156</v>
      </c>
      <c r="AW61">
        <v>58</v>
      </c>
      <c r="AX61">
        <f>IF(Z61&gt;0, (R61*SUMPRODUCT(K61:$K$98, X61:$X$98)-K61*$AZ$3)/Z61, 0)</f>
        <v>-1746159025236780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0.77745419500000001</v>
      </c>
      <c r="Q62" s="4">
        <f t="shared" si="21"/>
        <v>50</v>
      </c>
      <c r="R62">
        <f t="shared" si="0"/>
        <v>1000000</v>
      </c>
      <c r="S62">
        <f t="shared" si="1"/>
        <v>-7335221498525054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-1032.3510577423756</v>
      </c>
      <c r="AC62">
        <f t="shared" si="2"/>
        <v>-921.74201584743082</v>
      </c>
      <c r="AE62">
        <f t="shared" si="3"/>
        <v>0</v>
      </c>
      <c r="AF62">
        <f t="shared" si="24"/>
        <v>0</v>
      </c>
      <c r="AG62">
        <f t="shared" si="24"/>
        <v>-6.2829869284299879E-12</v>
      </c>
      <c r="AH62">
        <f t="shared" si="5"/>
        <v>-4.596406449553833E-7</v>
      </c>
      <c r="AI62">
        <f t="shared" si="25"/>
        <v>-4.5964692794231175E-7</v>
      </c>
      <c r="AJ62">
        <f t="shared" si="7"/>
        <v>-110.60904189494477</v>
      </c>
      <c r="AK62">
        <f t="shared" si="22"/>
        <v>-72.264574041966299</v>
      </c>
      <c r="AL62">
        <f t="shared" si="26"/>
        <v>-182.87361639655799</v>
      </c>
      <c r="AN62">
        <f t="shared" si="27"/>
        <v>0</v>
      </c>
      <c r="AO62">
        <f t="shared" si="27"/>
        <v>0</v>
      </c>
      <c r="AP62">
        <f t="shared" si="27"/>
        <v>-2.0053822216394344E-14</v>
      </c>
      <c r="AQ62">
        <f t="shared" si="27"/>
        <v>-1.4670652481633287E-9</v>
      </c>
      <c r="AR62">
        <f t="shared" si="27"/>
        <v>-1.4670853019855452E-9</v>
      </c>
      <c r="AS62">
        <f t="shared" si="27"/>
        <v>-0.3530381468167737</v>
      </c>
      <c r="AT62">
        <f t="shared" si="27"/>
        <v>-0.23065158926618737</v>
      </c>
      <c r="AU62">
        <f t="shared" si="23"/>
        <v>-0.58368973755004638</v>
      </c>
      <c r="AW62">
        <v>59</v>
      </c>
      <c r="AX62">
        <f>IF(Z62&gt;0, (R62*SUMPRODUCT(K62:$K$98, X62:$X$98)-K62*$AZ$3)/Z62, 0)</f>
        <v>-7335221498525054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0.79525030600000002</v>
      </c>
      <c r="Q63" s="4">
        <f t="shared" si="21"/>
        <v>50</v>
      </c>
      <c r="R63">
        <f t="shared" si="0"/>
        <v>1000000</v>
      </c>
      <c r="S63">
        <f t="shared" si="1"/>
        <v>-3.3629346341399136E+16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-921.74201584743082</v>
      </c>
      <c r="AC63">
        <f t="shared" si="2"/>
        <v>-822.98394272219332</v>
      </c>
      <c r="AE63">
        <f t="shared" si="3"/>
        <v>0</v>
      </c>
      <c r="AF63">
        <f t="shared" si="24"/>
        <v>0</v>
      </c>
      <c r="AG63">
        <f t="shared" si="24"/>
        <v>-1.2236097817177399E-12</v>
      </c>
      <c r="AH63">
        <f t="shared" si="5"/>
        <v>-9.9930945548558967E-8</v>
      </c>
      <c r="AI63">
        <f t="shared" si="25"/>
        <v>-9.9932169158340688E-8</v>
      </c>
      <c r="AJ63">
        <f t="shared" si="7"/>
        <v>-98.758073125237502</v>
      </c>
      <c r="AK63">
        <f t="shared" si="22"/>
        <v>-64.521941109320167</v>
      </c>
      <c r="AL63">
        <f t="shared" si="26"/>
        <v>-163.28001433448983</v>
      </c>
      <c r="AN63">
        <f t="shared" si="27"/>
        <v>0</v>
      </c>
      <c r="AO63">
        <f t="shared" si="27"/>
        <v>0</v>
      </c>
      <c r="AP63">
        <f t="shared" si="27"/>
        <v>-3.4870319108689282E-15</v>
      </c>
      <c r="AQ63">
        <f t="shared" si="27"/>
        <v>-2.8478229025102144E-10</v>
      </c>
      <c r="AR63">
        <f t="shared" si="27"/>
        <v>-2.8478577728293231E-10</v>
      </c>
      <c r="AS63">
        <f t="shared" si="27"/>
        <v>-0.28143984919782988</v>
      </c>
      <c r="AT63">
        <f t="shared" si="27"/>
        <v>-0.18387403481161896</v>
      </c>
      <c r="AU63">
        <f t="shared" si="23"/>
        <v>-0.46531388429423459</v>
      </c>
      <c r="AW63">
        <v>60</v>
      </c>
      <c r="AX63">
        <f>IF(Z63&gt;0, (R63*SUMPRODUCT(K63:$K$98, X63:$X$98)-K63*$AZ$3)/Z63, 0)</f>
        <v>-3.3629346341399136E+16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0.81288120699999999</v>
      </c>
      <c r="Q64" s="4">
        <f t="shared" si="21"/>
        <v>50</v>
      </c>
      <c r="R64">
        <f t="shared" si="0"/>
        <v>1000000</v>
      </c>
      <c r="S64">
        <f t="shared" si="1"/>
        <v>-1.6952578313101456E+17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-822.98394272219332</v>
      </c>
      <c r="AC64">
        <f t="shared" si="2"/>
        <v>-734.80709171649187</v>
      </c>
      <c r="AE64">
        <f t="shared" si="3"/>
        <v>0</v>
      </c>
      <c r="AF64">
        <f t="shared" si="24"/>
        <v>0</v>
      </c>
      <c r="AG64">
        <f t="shared" si="24"/>
        <v>-2.167242876408396E-13</v>
      </c>
      <c r="AH64">
        <f t="shared" si="5"/>
        <v>-1.9892987925194455E-8</v>
      </c>
      <c r="AI64">
        <f t="shared" si="25"/>
        <v>-1.9893204649482097E-8</v>
      </c>
      <c r="AJ64">
        <f t="shared" si="7"/>
        <v>-88.176851005701451</v>
      </c>
      <c r="AK64">
        <f t="shared" si="22"/>
        <v>-57.608875990553535</v>
      </c>
      <c r="AL64">
        <f t="shared" si="26"/>
        <v>-145.7857270161482</v>
      </c>
      <c r="AN64">
        <f t="shared" si="27"/>
        <v>0</v>
      </c>
      <c r="AO64">
        <f t="shared" si="27"/>
        <v>0</v>
      </c>
      <c r="AP64">
        <f t="shared" si="27"/>
        <v>-5.5144543143356098E-16</v>
      </c>
      <c r="AQ64">
        <f t="shared" si="27"/>
        <v>-5.0616834081333041E-11</v>
      </c>
      <c r="AR64">
        <f t="shared" si="27"/>
        <v>-5.0617385526764477E-11</v>
      </c>
      <c r="AS64">
        <f t="shared" si="27"/>
        <v>-0.22436212468200081</v>
      </c>
      <c r="AT64">
        <f t="shared" si="27"/>
        <v>-0.14658325479265252</v>
      </c>
      <c r="AU64">
        <f t="shared" si="23"/>
        <v>-0.37094537952527074</v>
      </c>
      <c r="AW64">
        <v>61</v>
      </c>
      <c r="AX64">
        <f>IF(Z64&gt;0, (R64*SUMPRODUCT(K64:$K$98, X64:$X$98)-K64*$AZ$3)/Z64, 0)</f>
        <v>-1.6952578313101456E+17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0.83042254299999996</v>
      </c>
      <c r="Q65" s="4">
        <f t="shared" si="21"/>
        <v>50</v>
      </c>
      <c r="R65">
        <f t="shared" si="0"/>
        <v>1000000</v>
      </c>
      <c r="S65">
        <f t="shared" si="1"/>
        <v>-9.4851935362641728E+17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-734.80709171649187</v>
      </c>
      <c r="AC65">
        <f t="shared" si="2"/>
        <v>-656.07776046119761</v>
      </c>
      <c r="AE65">
        <f t="shared" si="3"/>
        <v>0</v>
      </c>
      <c r="AF65">
        <f t="shared" si="24"/>
        <v>0</v>
      </c>
      <c r="AG65">
        <f t="shared" si="24"/>
        <v>-3.4584310691861732E-14</v>
      </c>
      <c r="AH65">
        <f t="shared" si="5"/>
        <v>-3.5994546814513895E-9</v>
      </c>
      <c r="AI65">
        <f t="shared" si="25"/>
        <v>-3.5994892657620814E-9</v>
      </c>
      <c r="AJ65">
        <f t="shared" si="7"/>
        <v>-78.729331255294255</v>
      </c>
      <c r="AK65">
        <f t="shared" si="22"/>
        <v>-51.436496420154434</v>
      </c>
      <c r="AL65">
        <f t="shared" si="26"/>
        <v>-130.16582767904819</v>
      </c>
      <c r="AN65">
        <f t="shared" si="27"/>
        <v>0</v>
      </c>
      <c r="AO65">
        <f t="shared" si="27"/>
        <v>0</v>
      </c>
      <c r="AP65">
        <f t="shared" si="27"/>
        <v>-7.8569874662888906E-17</v>
      </c>
      <c r="AQ65">
        <f t="shared" si="27"/>
        <v>-8.1773699552998172E-12</v>
      </c>
      <c r="AR65">
        <f t="shared" si="27"/>
        <v>-8.177448525174481E-12</v>
      </c>
      <c r="AS65">
        <f t="shared" si="27"/>
        <v>-0.17886011215129244</v>
      </c>
      <c r="AT65">
        <f t="shared" si="27"/>
        <v>-0.11685527327224328</v>
      </c>
      <c r="AU65">
        <f t="shared" si="23"/>
        <v>-0.29571538543171322</v>
      </c>
      <c r="AW65">
        <v>62</v>
      </c>
      <c r="AX65">
        <f>IF(Z65&gt;0, (R65*SUMPRODUCT(K65:$K$98, X65:$X$98)-K65*$AZ$3)/Z65, 0)</f>
        <v>-9.4851935362641728E+17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0.84796327400000004</v>
      </c>
      <c r="Q66" s="4">
        <f t="shared" si="21"/>
        <v>50</v>
      </c>
      <c r="R66">
        <f t="shared" si="0"/>
        <v>1000000</v>
      </c>
      <c r="S66">
        <f t="shared" si="1"/>
        <v>-5.9624880400551977E+18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-656.07776046119761</v>
      </c>
      <c r="AC66">
        <f t="shared" si="2"/>
        <v>-585.78371469750493</v>
      </c>
      <c r="AE66">
        <f t="shared" si="3"/>
        <v>0</v>
      </c>
      <c r="AF66">
        <f t="shared" si="24"/>
        <v>0</v>
      </c>
      <c r="AG66">
        <f t="shared" si="24"/>
        <v>-4.9122422616388348E-15</v>
      </c>
      <c r="AH66">
        <f t="shared" si="5"/>
        <v>-5.8652450646608558E-10</v>
      </c>
      <c r="AI66">
        <f t="shared" si="25"/>
        <v>-5.8652941870834718E-10</v>
      </c>
      <c r="AJ66">
        <f t="shared" si="7"/>
        <v>-70.294045763692679</v>
      </c>
      <c r="AK66">
        <f t="shared" si="22"/>
        <v>-45.92544323228384</v>
      </c>
      <c r="AL66">
        <f t="shared" si="26"/>
        <v>-116.21948899656304</v>
      </c>
      <c r="AN66">
        <f t="shared" si="27"/>
        <v>0</v>
      </c>
      <c r="AO66">
        <f t="shared" si="27"/>
        <v>0</v>
      </c>
      <c r="AP66">
        <f t="shared" si="27"/>
        <v>-9.9641140708456166E-18</v>
      </c>
      <c r="AQ66">
        <f t="shared" si="27"/>
        <v>-1.1897208599448734E-12</v>
      </c>
      <c r="AR66">
        <f t="shared" si="27"/>
        <v>-1.1897308240589442E-12</v>
      </c>
      <c r="AS66">
        <f t="shared" si="27"/>
        <v>-0.14258618634517442</v>
      </c>
      <c r="AT66">
        <f t="shared" si="27"/>
        <v>-9.3156308412189998E-2</v>
      </c>
      <c r="AU66">
        <f t="shared" si="23"/>
        <v>-0.23574249475855413</v>
      </c>
      <c r="AW66">
        <v>63</v>
      </c>
      <c r="AX66">
        <f>IF(Z66&gt;0, (R66*SUMPRODUCT(K66:$K$98, X66:$X$98)-K66*$AZ$3)/Z66, 0)</f>
        <v>-5.9624880400551977E+18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0.86550461000000001</v>
      </c>
      <c r="Q67" s="4">
        <f t="shared" si="21"/>
        <v>50</v>
      </c>
      <c r="R67">
        <f t="shared" ref="R67:R69" si="28">$C$6</f>
        <v>1000000</v>
      </c>
      <c r="S67">
        <f t="shared" ref="S67:S69" si="29">AX67</f>
        <v>-4.2761824640764428E+19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-585.78371469750493</v>
      </c>
      <c r="AC67">
        <f t="shared" ref="AC67:AC69" si="30">S67*Z67</f>
        <v>-523.02117383705888</v>
      </c>
      <c r="AE67">
        <f t="shared" ref="AE67:AE69" si="31">$Z67*O67</f>
        <v>0</v>
      </c>
      <c r="AF67">
        <f t="shared" si="24"/>
        <v>0</v>
      </c>
      <c r="AG67">
        <f t="shared" si="24"/>
        <v>-6.1155151613720893E-16</v>
      </c>
      <c r="AH67">
        <f t="shared" ref="AH67:AH69" si="32">-X67*R67</f>
        <v>-8.5031366457704743E-11</v>
      </c>
      <c r="AI67">
        <f t="shared" ref="AI67:AI69" si="33">SUM(AE67:AH67)</f>
        <v>-8.5031978009220874E-11</v>
      </c>
      <c r="AJ67">
        <f t="shared" ref="AJ67:AJ69" si="34">AB67-AC67</f>
        <v>-62.762540860446052</v>
      </c>
      <c r="AK67">
        <f t="shared" si="22"/>
        <v>-41.004860028825348</v>
      </c>
      <c r="AL67">
        <f t="shared" si="26"/>
        <v>-103.76740088935642</v>
      </c>
      <c r="AN67">
        <f t="shared" si="27"/>
        <v>0</v>
      </c>
      <c r="AO67">
        <f t="shared" si="27"/>
        <v>0</v>
      </c>
      <c r="AP67">
        <f t="shared" si="27"/>
        <v>-1.1075770243342973E-18</v>
      </c>
      <c r="AQ67">
        <f t="shared" si="27"/>
        <v>-1.5399976183719189E-13</v>
      </c>
      <c r="AR67">
        <f t="shared" si="27"/>
        <v>-1.5400086941421621E-13</v>
      </c>
      <c r="AS67">
        <f t="shared" si="27"/>
        <v>-0.1136688347777331</v>
      </c>
      <c r="AT67">
        <f t="shared" si="27"/>
        <v>-7.4263638721453362E-2</v>
      </c>
      <c r="AU67">
        <f t="shared" si="23"/>
        <v>-0.18793247349934045</v>
      </c>
      <c r="AW67">
        <v>64</v>
      </c>
      <c r="AX67">
        <f>IF(Z67&gt;0, (R67*SUMPRODUCT(K67:$K$98, X67:$X$98)-K67*$AZ$3)/Z67, 0)</f>
        <v>-4.2761824640764428E+19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1.6170478387293595E-3</v>
      </c>
      <c r="L68" s="2">
        <v>65</v>
      </c>
      <c r="M68" s="6">
        <v>0.88304594599999997</v>
      </c>
      <c r="Q68" s="4">
        <f t="shared" si="21"/>
        <v>50</v>
      </c>
      <c r="R68">
        <f t="shared" si="28"/>
        <v>1000000</v>
      </c>
      <c r="S68">
        <f t="shared" si="29"/>
        <v>-3.5697759125718676E+20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-523.02117383705888</v>
      </c>
      <c r="AC68">
        <f t="shared" si="30"/>
        <v>-466.98319092594562</v>
      </c>
      <c r="AE68">
        <f t="shared" si="31"/>
        <v>0</v>
      </c>
      <c r="AF68">
        <f t="shared" si="24"/>
        <v>0</v>
      </c>
      <c r="AG68">
        <f t="shared" si="24"/>
        <v>-6.5407913880720963E-17</v>
      </c>
      <c r="AH68">
        <f t="shared" si="32"/>
        <v>-1.0800561741902317E-11</v>
      </c>
      <c r="AI68">
        <f t="shared" si="33"/>
        <v>-1.0800627149816199E-11</v>
      </c>
      <c r="AJ68">
        <f t="shared" si="34"/>
        <v>-56.037982911113261</v>
      </c>
      <c r="AK68">
        <f t="shared" si="22"/>
        <v>-36.611482168594122</v>
      </c>
      <c r="AL68">
        <f t="shared" si="26"/>
        <v>-92.649465079718183</v>
      </c>
      <c r="AN68">
        <f t="shared" si="27"/>
        <v>0</v>
      </c>
      <c r="AO68">
        <f t="shared" si="27"/>
        <v>0</v>
      </c>
      <c r="AP68">
        <f t="shared" si="27"/>
        <v>-1.057677257766159E-19</v>
      </c>
      <c r="AQ68">
        <f t="shared" si="27"/>
        <v>-1.7465025021806151E-14</v>
      </c>
      <c r="AR68">
        <f t="shared" si="27"/>
        <v>-1.7465130789531926E-14</v>
      </c>
      <c r="AS68">
        <f t="shared" si="27"/>
        <v>-9.0616099153168483E-2</v>
      </c>
      <c r="AT68">
        <f t="shared" si="27"/>
        <v>-5.9202518113403609E-2</v>
      </c>
      <c r="AU68">
        <f t="shared" si="23"/>
        <v>-0.14981861726658957</v>
      </c>
      <c r="AW68">
        <v>65</v>
      </c>
      <c r="AX68">
        <f>IF(Z68&gt;0, (R68*SUMPRODUCT(K68:$K$98, X68:$X$98)-K68*$AZ$3)/Z68, 0)</f>
        <v>-3.5697759125718676E+20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1.4437927131512138E-3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1000000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-466.98319092594562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-1.3081582776144192E-12</v>
      </c>
      <c r="AI69">
        <f t="shared" si="33"/>
        <v>-1.3081582776144192E-12</v>
      </c>
      <c r="AJ69">
        <f t="shared" si="34"/>
        <v>-466.98319092594562</v>
      </c>
      <c r="AK69">
        <f t="shared" si="22"/>
        <v>-32.688823364816194</v>
      </c>
      <c r="AL69">
        <f t="shared" si="26"/>
        <v>-499.67201429076312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-1.8887093888681412E-15</v>
      </c>
      <c r="AR69">
        <f t="shared" si="27"/>
        <v>-1.8887093888681412E-15</v>
      </c>
      <c r="AS69">
        <f t="shared" si="27"/>
        <v>-0.67422692822298236</v>
      </c>
      <c r="AT69">
        <f t="shared" si="27"/>
        <v>-4.7195884975608761E-2</v>
      </c>
      <c r="AU69">
        <f t="shared" si="23"/>
        <v>-0.72142281319859292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7">SUM(AN3:AN69)</f>
        <v>607637.14388198254</v>
      </c>
      <c r="AO71" s="8">
        <f t="shared" si="47"/>
        <v>-60763.714388198256</v>
      </c>
      <c r="AP71" s="8">
        <f t="shared" si="47"/>
        <v>-2881.9535222328136</v>
      </c>
      <c r="AQ71" s="8">
        <f t="shared" si="47"/>
        <v>-288787.49270206527</v>
      </c>
      <c r="AR71" s="8">
        <f t="shared" si="47"/>
        <v>255203.98326948608</v>
      </c>
      <c r="AS71" s="8">
        <f t="shared" si="47"/>
        <v>-15360.326072870264</v>
      </c>
      <c r="AT71" s="8">
        <f t="shared" si="47"/>
        <v>2145.1846995682254</v>
      </c>
      <c r="AU71" s="8">
        <f t="shared" si="47"/>
        <v>241988.84189618388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69775-1301-4EAD-AA1A-7B05197744A1}">
  <dimension ref="A1:AZ100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134297.38932555765</v>
      </c>
      <c r="K3">
        <v>1</v>
      </c>
      <c r="L3" s="2">
        <v>0</v>
      </c>
      <c r="O3">
        <f>$C$3</f>
        <v>134297.38932555765</v>
      </c>
      <c r="P3">
        <f>O3*C5</f>
        <v>13429.738932555767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134297.38932555765</v>
      </c>
      <c r="AF3">
        <f t="shared" ref="AF3:AG34" si="4">-$Z3*P3</f>
        <v>-13429.738932555767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118347.74218900187</v>
      </c>
      <c r="AJ3">
        <f t="shared" ref="AJ3:AJ66" si="7">AB3-AC3</f>
        <v>0</v>
      </c>
      <c r="AL3">
        <f t="shared" ref="AL3:AL34" si="8">SUM(AI3:AK3)</f>
        <v>118347.74218900187</v>
      </c>
      <c r="AN3">
        <f t="shared" ref="AN3:AU34" si="9">AE3*$K3</f>
        <v>134297.38932555765</v>
      </c>
      <c r="AO3">
        <f t="shared" si="9"/>
        <v>-13429.738932555767</v>
      </c>
      <c r="AP3">
        <f t="shared" si="9"/>
        <v>-2519.9082039999998</v>
      </c>
      <c r="AQ3">
        <f t="shared" si="9"/>
        <v>0</v>
      </c>
      <c r="AR3">
        <f t="shared" si="9"/>
        <v>118347.74218900187</v>
      </c>
      <c r="AS3">
        <f t="shared" si="9"/>
        <v>0</v>
      </c>
      <c r="AT3">
        <f t="shared" si="9"/>
        <v>0</v>
      </c>
      <c r="AU3">
        <f t="shared" si="9"/>
        <v>118347.74218900187</v>
      </c>
      <c r="AW3">
        <v>0</v>
      </c>
      <c r="AX3">
        <f>IF(Z3&gt;0, (R3*SUMPRODUCT(K3:$K$98, X3:$X$98)-K3*$AZ$3)/Z3, 0)</f>
        <v>0</v>
      </c>
      <c r="AZ3">
        <f>C6*SUMPRODUCT(X4:X98, K4:K98)/1</f>
        <v>69786.734516798679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1.784809E-3</v>
      </c>
      <c r="R4">
        <f t="shared" si="0"/>
        <v>2000000</v>
      </c>
      <c r="S4">
        <f t="shared" si="1"/>
        <v>4736.9191362455176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4681.095448976419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-3569.6179999999999</v>
      </c>
      <c r="AI4">
        <f t="shared" si="6"/>
        <v>-3569.6179999999999</v>
      </c>
      <c r="AJ4">
        <f t="shared" si="7"/>
        <v>-4681.095448976419</v>
      </c>
      <c r="AK4">
        <f>G4*SUM(AB4, AE4:AF4)</f>
        <v>0</v>
      </c>
      <c r="AL4">
        <f t="shared" si="8"/>
        <v>-8250.7134489764194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-3330.1781882638306</v>
      </c>
      <c r="AR4">
        <f t="shared" si="9"/>
        <v>-3330.1781882638306</v>
      </c>
      <c r="AS4">
        <f t="shared" si="9"/>
        <v>-4367.100894651011</v>
      </c>
      <c r="AT4">
        <f t="shared" si="9"/>
        <v>0</v>
      </c>
      <c r="AU4">
        <f t="shared" si="9"/>
        <v>-7697.2790829148416</v>
      </c>
      <c r="AW4">
        <v>1</v>
      </c>
      <c r="AX4">
        <f>IF(Z4&gt;0, (R4*SUMPRODUCT(K4:$K$98, X4:$X$98)-K4*$AZ$3)/Z4, 0)</f>
        <v>4736.9191362455176</v>
      </c>
    </row>
    <row r="5" spans="1:52" x14ac:dyDescent="0.25">
      <c r="C5" s="2">
        <f>'S.26.04.A'!C5</f>
        <v>0.1</v>
      </c>
      <c r="E5">
        <v>2005</v>
      </c>
      <c r="F5" s="5">
        <v>3.6400000000000002E-2</v>
      </c>
      <c r="G5" s="5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1.7924099999999999E-3</v>
      </c>
      <c r="Q5" s="4">
        <f t="shared" ref="Q5:Q68" si="21">$C$8</f>
        <v>50</v>
      </c>
      <c r="R5">
        <f t="shared" si="0"/>
        <v>2000000</v>
      </c>
      <c r="S5">
        <f t="shared" si="1"/>
        <v>6944.118075565435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4681.095448976419</v>
      </c>
      <c r="AC5">
        <f t="shared" si="2"/>
        <v>6781.3601160488106</v>
      </c>
      <c r="AE5">
        <f t="shared" si="3"/>
        <v>0</v>
      </c>
      <c r="AF5">
        <f t="shared" si="4"/>
        <v>0</v>
      </c>
      <c r="AG5">
        <f t="shared" si="4"/>
        <v>-48.828087614974983</v>
      </c>
      <c r="AH5">
        <f t="shared" si="5"/>
        <v>-3542.5735810006199</v>
      </c>
      <c r="AI5">
        <f t="shared" si="6"/>
        <v>-3591.4016686155951</v>
      </c>
      <c r="AJ5">
        <f t="shared" si="7"/>
        <v>-2100.2646670723916</v>
      </c>
      <c r="AK5">
        <f>G5*SUM(AB5, AE5:AF5)</f>
        <v>191.92491340803318</v>
      </c>
      <c r="AL5">
        <f t="shared" si="8"/>
        <v>-5499.7414222799543</v>
      </c>
      <c r="AN5">
        <f t="shared" si="9"/>
        <v>0</v>
      </c>
      <c r="AO5">
        <f t="shared" si="9"/>
        <v>0</v>
      </c>
      <c r="AP5">
        <f t="shared" si="9"/>
        <v>-41.753289207172912</v>
      </c>
      <c r="AQ5">
        <f t="shared" si="9"/>
        <v>-3029.283072307866</v>
      </c>
      <c r="AR5">
        <f t="shared" si="9"/>
        <v>-3071.0363615150391</v>
      </c>
      <c r="AS5">
        <f t="shared" si="9"/>
        <v>-1795.9531560475434</v>
      </c>
      <c r="AT5">
        <f t="shared" si="9"/>
        <v>164.11653224628</v>
      </c>
      <c r="AU5">
        <f t="shared" si="9"/>
        <v>-4702.8729853163031</v>
      </c>
      <c r="AW5">
        <v>2</v>
      </c>
      <c r="AX5">
        <f>IF(Z5&gt;0, (R5*SUMPRODUCT(K5:$K$98, X5:$X$98)-K5*$AZ$3)/Z5, 0)</f>
        <v>6944.118075565435</v>
      </c>
    </row>
    <row r="6" spans="1:52" x14ac:dyDescent="0.25">
      <c r="A6" t="s">
        <v>16</v>
      </c>
      <c r="C6" s="2">
        <v>2000000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1.8014369999999999E-3</v>
      </c>
      <c r="Q6" s="4">
        <f t="shared" si="21"/>
        <v>50</v>
      </c>
      <c r="R6">
        <f t="shared" si="0"/>
        <v>2000000</v>
      </c>
      <c r="S6">
        <f t="shared" si="1"/>
        <v>9940.6417763680165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6781.3601160488106</v>
      </c>
      <c r="AC6">
        <f t="shared" si="2"/>
        <v>9593.0863257028032</v>
      </c>
      <c r="AE6">
        <f t="shared" si="3"/>
        <v>0</v>
      </c>
      <c r="AF6">
        <f t="shared" si="4"/>
        <v>0</v>
      </c>
      <c r="AG6">
        <f t="shared" si="4"/>
        <v>-48.251846015156381</v>
      </c>
      <c r="AH6">
        <f t="shared" si="5"/>
        <v>-3518.4289467543076</v>
      </c>
      <c r="AI6">
        <f t="shared" si="6"/>
        <v>-3566.680792769464</v>
      </c>
      <c r="AJ6">
        <f t="shared" si="7"/>
        <v>-2811.7262096539926</v>
      </c>
      <c r="AK6">
        <f>G6*SUM(AB6, AE6:AF6)</f>
        <v>396.70956678885545</v>
      </c>
      <c r="AL6">
        <f t="shared" si="8"/>
        <v>-5981.6974356346018</v>
      </c>
      <c r="AN6">
        <f t="shared" si="9"/>
        <v>0</v>
      </c>
      <c r="AO6">
        <f t="shared" si="9"/>
        <v>0</v>
      </c>
      <c r="AP6">
        <f t="shared" si="9"/>
        <v>-37.221957956744859</v>
      </c>
      <c r="AQ6">
        <f t="shared" si="9"/>
        <v>-2714.1513775192402</v>
      </c>
      <c r="AR6">
        <f t="shared" si="9"/>
        <v>-2751.3733354759847</v>
      </c>
      <c r="AS6">
        <f t="shared" si="9"/>
        <v>-2168.9937982630636</v>
      </c>
      <c r="AT6">
        <f t="shared" si="9"/>
        <v>306.02573860935814</v>
      </c>
      <c r="AU6">
        <f t="shared" si="9"/>
        <v>-4614.3413951296907</v>
      </c>
      <c r="AW6">
        <v>3</v>
      </c>
      <c r="AX6">
        <f>IF(Z6&gt;0, (R6*SUMPRODUCT(K6:$K$98, X6:$X$98)-K6*$AZ$3)/Z6, 0)</f>
        <v>9940.6417763680165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1.8114139999999999E-3</v>
      </c>
      <c r="Q7" s="4">
        <f t="shared" si="21"/>
        <v>50</v>
      </c>
      <c r="R7">
        <f t="shared" si="0"/>
        <v>2000000</v>
      </c>
      <c r="S7">
        <f t="shared" si="1"/>
        <v>12303.275894228374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9593.0863257028032</v>
      </c>
      <c r="AC7">
        <f t="shared" si="2"/>
        <v>11732.877196218236</v>
      </c>
      <c r="AE7">
        <f t="shared" si="3"/>
        <v>0</v>
      </c>
      <c r="AF7">
        <f t="shared" si="4"/>
        <v>0</v>
      </c>
      <c r="AG7">
        <f t="shared" si="4"/>
        <v>-47.681923485607115</v>
      </c>
      <c r="AH7">
        <f t="shared" si="5"/>
        <v>-3496.1627759079392</v>
      </c>
      <c r="AI7">
        <f t="shared" si="6"/>
        <v>-3543.8446993935463</v>
      </c>
      <c r="AJ7">
        <f t="shared" si="7"/>
        <v>-2139.7908705154332</v>
      </c>
      <c r="AK7">
        <f>G7*SUM(AB7, AE7:AF7)</f>
        <v>471.0205385920076</v>
      </c>
      <c r="AL7">
        <f t="shared" si="8"/>
        <v>-5212.6150313169728</v>
      </c>
      <c r="AN7">
        <f t="shared" si="9"/>
        <v>0</v>
      </c>
      <c r="AO7">
        <f t="shared" si="9"/>
        <v>0</v>
      </c>
      <c r="AP7">
        <f t="shared" si="9"/>
        <v>-33.465848422734197</v>
      </c>
      <c r="AQ7">
        <f t="shared" si="9"/>
        <v>-2453.8031389412808</v>
      </c>
      <c r="AR7">
        <f t="shared" si="9"/>
        <v>-2487.2689873640152</v>
      </c>
      <c r="AS7">
        <f t="shared" si="9"/>
        <v>-1501.8252556576401</v>
      </c>
      <c r="AT7">
        <f t="shared" si="9"/>
        <v>330.58863393530828</v>
      </c>
      <c r="AU7">
        <f t="shared" si="9"/>
        <v>-3658.5056090863477</v>
      </c>
      <c r="AW7">
        <v>4</v>
      </c>
      <c r="AX7">
        <f>IF(Z7&gt;0, (R7*SUMPRODUCT(K7:$K$98, X7:$X$98)-K7*$AZ$3)/Z7, 0)</f>
        <v>12303.275894228374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1.8237660000000001E-3</v>
      </c>
      <c r="Q8" s="4">
        <f t="shared" si="21"/>
        <v>50</v>
      </c>
      <c r="R8">
        <f t="shared" si="0"/>
        <v>2000000</v>
      </c>
      <c r="S8">
        <f t="shared" si="1"/>
        <v>13305.848134424032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11732.877196218236</v>
      </c>
      <c r="AC8">
        <f t="shared" si="2"/>
        <v>12538.937256998302</v>
      </c>
      <c r="AE8">
        <f t="shared" si="3"/>
        <v>0</v>
      </c>
      <c r="AF8">
        <f t="shared" si="4"/>
        <v>0</v>
      </c>
      <c r="AG8">
        <f t="shared" si="4"/>
        <v>-47.118143579883395</v>
      </c>
      <c r="AH8">
        <f t="shared" si="5"/>
        <v>-3478.4268347060702</v>
      </c>
      <c r="AI8">
        <f t="shared" si="6"/>
        <v>-3525.5449782859537</v>
      </c>
      <c r="AJ8">
        <f t="shared" si="7"/>
        <v>-806.06006078006612</v>
      </c>
      <c r="AK8">
        <f>G8*SUM(AB8, AE8:AF8)</f>
        <v>249.91028427944843</v>
      </c>
      <c r="AL8">
        <f t="shared" si="8"/>
        <v>-4081.694754786572</v>
      </c>
      <c r="AN8">
        <f t="shared" si="9"/>
        <v>0</v>
      </c>
      <c r="AO8">
        <f t="shared" si="9"/>
        <v>0</v>
      </c>
      <c r="AP8">
        <f t="shared" si="9"/>
        <v>-30.869183293188016</v>
      </c>
      <c r="AQ8">
        <f t="shared" si="9"/>
        <v>-2278.8715211252224</v>
      </c>
      <c r="AR8">
        <f t="shared" si="9"/>
        <v>-2309.7407044184101</v>
      </c>
      <c r="AS8">
        <f t="shared" si="9"/>
        <v>-528.08565599264023</v>
      </c>
      <c r="AT8">
        <f t="shared" si="9"/>
        <v>163.72729878875481</v>
      </c>
      <c r="AU8">
        <f t="shared" si="9"/>
        <v>-2674.0990616222962</v>
      </c>
      <c r="AW8">
        <v>5</v>
      </c>
      <c r="AX8">
        <f>IF(Z8&gt;0, (R8*SUMPRODUCT(K8:$K$98, X8:$X$98)-K8*$AZ$3)/Z8, 0)</f>
        <v>13305.848134424032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1.843244E-3</v>
      </c>
      <c r="Q9" s="4">
        <f t="shared" si="21"/>
        <v>50</v>
      </c>
      <c r="R9">
        <f t="shared" si="0"/>
        <v>2000000</v>
      </c>
      <c r="S9">
        <f t="shared" si="1"/>
        <v>13617.376043465847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12538.937256998302</v>
      </c>
      <c r="AC9">
        <f t="shared" si="2"/>
        <v>12680.53104971601</v>
      </c>
      <c r="AE9">
        <f t="shared" si="3"/>
        <v>0</v>
      </c>
      <c r="AF9">
        <f t="shared" si="4"/>
        <v>0</v>
      </c>
      <c r="AG9">
        <f t="shared" si="4"/>
        <v>-46.560111908639797</v>
      </c>
      <c r="AH9">
        <f t="shared" si="5"/>
        <v>-3474.0094177903434</v>
      </c>
      <c r="AI9">
        <f t="shared" si="6"/>
        <v>-3520.5695296989834</v>
      </c>
      <c r="AJ9">
        <f t="shared" si="7"/>
        <v>-141.5937927177074</v>
      </c>
      <c r="AK9">
        <f t="shared" ref="AK9:AK72" si="22">G9*SUM(AB9:AB9, AE9:AF9)</f>
        <v>73.979729816289989</v>
      </c>
      <c r="AL9">
        <f t="shared" si="8"/>
        <v>-3588.183592600401</v>
      </c>
      <c r="AN9">
        <f t="shared" si="9"/>
        <v>0</v>
      </c>
      <c r="AO9">
        <f t="shared" si="9"/>
        <v>0</v>
      </c>
      <c r="AP9">
        <f t="shared" si="9"/>
        <v>-28.888712968430781</v>
      </c>
      <c r="AQ9">
        <f t="shared" si="9"/>
        <v>-2155.4858183566262</v>
      </c>
      <c r="AR9">
        <f t="shared" si="9"/>
        <v>-2184.3745313250574</v>
      </c>
      <c r="AS9">
        <f t="shared" si="9"/>
        <v>-87.853363496196806</v>
      </c>
      <c r="AT9">
        <f t="shared" si="9"/>
        <v>45.901504367911159</v>
      </c>
      <c r="AU9">
        <f t="shared" si="9"/>
        <v>-2226.3263904533433</v>
      </c>
      <c r="AW9">
        <v>6</v>
      </c>
      <c r="AX9">
        <f>IF(Z9&gt;0, (R9*SUMPRODUCT(K9:$K$98, X9:$X$98)-K9*$AZ$3)/Z9, 0)</f>
        <v>13617.376043465847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1.8660479999999999E-3</v>
      </c>
      <c r="Q10" s="4">
        <f t="shared" si="21"/>
        <v>50</v>
      </c>
      <c r="R10">
        <f t="shared" si="0"/>
        <v>2000000</v>
      </c>
      <c r="S10">
        <f t="shared" si="1"/>
        <v>13853.511950020975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12680.53104971601</v>
      </c>
      <c r="AC10">
        <f t="shared" si="2"/>
        <v>12747.344315638737</v>
      </c>
      <c r="AE10">
        <f t="shared" si="3"/>
        <v>0</v>
      </c>
      <c r="AF10">
        <f t="shared" si="4"/>
        <v>0</v>
      </c>
      <c r="AG10">
        <f t="shared" si="4"/>
        <v>-46.007627385846504</v>
      </c>
      <c r="AH10">
        <f t="shared" si="5"/>
        <v>-3475.3361482757391</v>
      </c>
      <c r="AI10">
        <f t="shared" si="6"/>
        <v>-3521.3437756615858</v>
      </c>
      <c r="AJ10">
        <f t="shared" si="7"/>
        <v>-66.813265922726714</v>
      </c>
      <c r="AK10">
        <f t="shared" si="22"/>
        <v>51.990177303835644</v>
      </c>
      <c r="AL10">
        <f t="shared" si="8"/>
        <v>-3536.1668642804771</v>
      </c>
      <c r="AN10">
        <f t="shared" si="9"/>
        <v>0</v>
      </c>
      <c r="AO10">
        <f t="shared" si="9"/>
        <v>0</v>
      </c>
      <c r="AP10">
        <f t="shared" si="9"/>
        <v>-27.080844430024815</v>
      </c>
      <c r="AQ10">
        <f t="shared" si="9"/>
        <v>-2045.6398845390124</v>
      </c>
      <c r="AR10">
        <f t="shared" si="9"/>
        <v>-2072.7207289690373</v>
      </c>
      <c r="AS10">
        <f t="shared" si="9"/>
        <v>-39.327384677781936</v>
      </c>
      <c r="AT10">
        <f t="shared" si="9"/>
        <v>30.602271480917732</v>
      </c>
      <c r="AU10">
        <f t="shared" si="9"/>
        <v>-2081.4458421659015</v>
      </c>
      <c r="AW10">
        <v>7</v>
      </c>
      <c r="AX10">
        <f>IF(Z10&gt;0, (R10*SUMPRODUCT(K10:$K$98, X10:$X$98)-K10*$AZ$3)/Z10, 0)</f>
        <v>13853.511950020975</v>
      </c>
    </row>
    <row r="11" spans="1:52" x14ac:dyDescent="0.25">
      <c r="A11" t="s">
        <v>33</v>
      </c>
      <c r="C11" s="12">
        <f>AU100</f>
        <v>41008.253487471622</v>
      </c>
      <c r="E11">
        <v>2011</v>
      </c>
      <c r="F11" s="5">
        <v>1.5E-3</v>
      </c>
      <c r="G11" s="5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1.8888519999999999E-3</v>
      </c>
      <c r="Q11" s="4">
        <f t="shared" si="21"/>
        <v>50</v>
      </c>
      <c r="R11">
        <f t="shared" si="0"/>
        <v>2000000</v>
      </c>
      <c r="S11">
        <f t="shared" si="1"/>
        <v>14019.815280637282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12747.344315638737</v>
      </c>
      <c r="AC11">
        <f t="shared" si="2"/>
        <v>12746.998174196866</v>
      </c>
      <c r="AE11">
        <f t="shared" si="3"/>
        <v>0</v>
      </c>
      <c r="AF11">
        <f t="shared" si="4"/>
        <v>0</v>
      </c>
      <c r="AG11">
        <f t="shared" si="4"/>
        <v>-45.460649512985029</v>
      </c>
      <c r="AH11">
        <f t="shared" si="5"/>
        <v>-3476.0639601204375</v>
      </c>
      <c r="AI11">
        <f t="shared" si="6"/>
        <v>-3521.5246096334226</v>
      </c>
      <c r="AJ11">
        <f t="shared" si="7"/>
        <v>0.34614144187071361</v>
      </c>
      <c r="AK11">
        <f t="shared" si="22"/>
        <v>30.593626357532965</v>
      </c>
      <c r="AL11">
        <f t="shared" si="8"/>
        <v>-3490.5848418340188</v>
      </c>
      <c r="AN11">
        <f t="shared" si="9"/>
        <v>0</v>
      </c>
      <c r="AO11">
        <f t="shared" si="9"/>
        <v>0</v>
      </c>
      <c r="AP11">
        <f t="shared" si="9"/>
        <v>-25.426533902091627</v>
      </c>
      <c r="AQ11">
        <f t="shared" si="9"/>
        <v>-1944.1925945777739</v>
      </c>
      <c r="AR11">
        <f t="shared" si="9"/>
        <v>-1969.6191284798656</v>
      </c>
      <c r="AS11">
        <f t="shared" si="9"/>
        <v>0.19359989795417853</v>
      </c>
      <c r="AT11">
        <f t="shared" si="9"/>
        <v>17.111279449396019</v>
      </c>
      <c r="AU11">
        <f t="shared" si="9"/>
        <v>-1952.3142491325154</v>
      </c>
      <c r="AW11">
        <v>8</v>
      </c>
      <c r="AX11">
        <f>IF(Z11&gt;0, (R11*SUMPRODUCT(K11:$K$98, X11:$X$98)-K11*$AZ$3)/Z11, 0)</f>
        <v>14019.815280637282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1.917357E-3</v>
      </c>
      <c r="Q12" s="4">
        <f t="shared" si="21"/>
        <v>50</v>
      </c>
      <c r="R12">
        <f t="shared" si="0"/>
        <v>2000000</v>
      </c>
      <c r="S12">
        <f t="shared" si="1"/>
        <v>14184.167109271515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12746.998174196866</v>
      </c>
      <c r="AC12">
        <f t="shared" si="2"/>
        <v>12742.737643444045</v>
      </c>
      <c r="AE12">
        <f t="shared" si="3"/>
        <v>0</v>
      </c>
      <c r="AF12">
        <f t="shared" si="4"/>
        <v>0</v>
      </c>
      <c r="AG12">
        <f t="shared" si="4"/>
        <v>-44.918878723286909</v>
      </c>
      <c r="AH12">
        <f t="shared" si="5"/>
        <v>-3486.5717827307376</v>
      </c>
      <c r="AI12">
        <f t="shared" si="6"/>
        <v>-3531.4906614540246</v>
      </c>
      <c r="AJ12">
        <f t="shared" si="7"/>
        <v>4.2605307528210687</v>
      </c>
      <c r="AK12">
        <f t="shared" si="22"/>
        <v>29.318095800652792</v>
      </c>
      <c r="AL12">
        <f t="shared" si="8"/>
        <v>-3497.9120349005507</v>
      </c>
      <c r="AN12">
        <f t="shared" si="9"/>
        <v>0</v>
      </c>
      <c r="AO12">
        <f t="shared" si="9"/>
        <v>0</v>
      </c>
      <c r="AP12">
        <f t="shared" si="9"/>
        <v>-23.874861560684021</v>
      </c>
      <c r="AQ12">
        <f t="shared" si="9"/>
        <v>-1853.1499672303598</v>
      </c>
      <c r="AR12">
        <f t="shared" si="9"/>
        <v>-1877.024828791044</v>
      </c>
      <c r="AS12">
        <f t="shared" si="9"/>
        <v>2.2645173875612854</v>
      </c>
      <c r="AT12">
        <f t="shared" si="9"/>
        <v>15.582879590014786</v>
      </c>
      <c r="AU12">
        <f t="shared" si="9"/>
        <v>-1859.1774318134678</v>
      </c>
      <c r="AW12">
        <v>9</v>
      </c>
      <c r="AX12">
        <f>IF(Z12&gt;0, (R12*SUMPRODUCT(K12:$K$98, X12:$X$98)-K12*$AZ$3)/Z12, 0)</f>
        <v>14184.167109271515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1.947287E-3</v>
      </c>
      <c r="Q13" s="4">
        <f t="shared" si="21"/>
        <v>50</v>
      </c>
      <c r="R13">
        <f t="shared" si="0"/>
        <v>2000000</v>
      </c>
      <c r="S13">
        <f t="shared" si="1"/>
        <v>14333.50099144681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12742.737643444045</v>
      </c>
      <c r="AC13">
        <f t="shared" si="2"/>
        <v>12723.051883857828</v>
      </c>
      <c r="AE13">
        <f t="shared" si="3"/>
        <v>0</v>
      </c>
      <c r="AF13">
        <f t="shared" si="4"/>
        <v>0</v>
      </c>
      <c r="AG13">
        <f t="shared" si="4"/>
        <v>-44.38221998746161</v>
      </c>
      <c r="AH13">
        <f t="shared" si="5"/>
        <v>-3498.7979436973278</v>
      </c>
      <c r="AI13">
        <f t="shared" si="6"/>
        <v>-3543.1801636847895</v>
      </c>
      <c r="AJ13">
        <f t="shared" si="7"/>
        <v>19.685759586216591</v>
      </c>
      <c r="AK13">
        <f t="shared" si="22"/>
        <v>25.485475286888089</v>
      </c>
      <c r="AL13">
        <f t="shared" si="8"/>
        <v>-3498.0089288116847</v>
      </c>
      <c r="AN13">
        <f t="shared" si="9"/>
        <v>0</v>
      </c>
      <c r="AO13">
        <f t="shared" si="9"/>
        <v>0</v>
      </c>
      <c r="AP13">
        <f t="shared" si="9"/>
        <v>-22.423594807541122</v>
      </c>
      <c r="AQ13">
        <f t="shared" si="9"/>
        <v>-1767.7265225824981</v>
      </c>
      <c r="AR13">
        <f t="shared" si="9"/>
        <v>-1790.1501173900392</v>
      </c>
      <c r="AS13">
        <f t="shared" si="9"/>
        <v>9.9459985680007907</v>
      </c>
      <c r="AT13">
        <f t="shared" si="9"/>
        <v>12.87623673336369</v>
      </c>
      <c r="AU13">
        <f t="shared" si="9"/>
        <v>-1767.3278820886746</v>
      </c>
      <c r="AW13">
        <v>10</v>
      </c>
      <c r="AX13">
        <f>IF(Z13&gt;0, (R13*SUMPRODUCT(K13:$K$98, X13:$X$98)-K13*$AZ$3)/Z13, 0)</f>
        <v>14333.50099144681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1.9819680000000002E-3</v>
      </c>
      <c r="Q14" s="4">
        <f t="shared" si="21"/>
        <v>50</v>
      </c>
      <c r="R14">
        <f t="shared" si="0"/>
        <v>2000000</v>
      </c>
      <c r="S14">
        <f t="shared" si="1"/>
        <v>14471.680109918012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12723.051883857828</v>
      </c>
      <c r="AC14">
        <f t="shared" si="2"/>
        <v>12691.78896864377</v>
      </c>
      <c r="AE14">
        <f t="shared" si="3"/>
        <v>0</v>
      </c>
      <c r="AF14">
        <f t="shared" si="4"/>
        <v>0</v>
      </c>
      <c r="AG14">
        <f t="shared" si="4"/>
        <v>-43.85043364780288</v>
      </c>
      <c r="AH14">
        <f t="shared" si="5"/>
        <v>-3518.5655913643727</v>
      </c>
      <c r="AI14">
        <f t="shared" si="6"/>
        <v>-3562.4160250121754</v>
      </c>
      <c r="AJ14">
        <f t="shared" si="7"/>
        <v>31.262915214058012</v>
      </c>
      <c r="AK14">
        <f t="shared" si="22"/>
        <v>22.90149339094409</v>
      </c>
      <c r="AL14">
        <f t="shared" si="8"/>
        <v>-3508.2516164071735</v>
      </c>
      <c r="AN14">
        <f t="shared" si="9"/>
        <v>0</v>
      </c>
      <c r="AO14">
        <f t="shared" si="9"/>
        <v>0</v>
      </c>
      <c r="AP14">
        <f t="shared" si="9"/>
        <v>-21.063810621897886</v>
      </c>
      <c r="AQ14">
        <f t="shared" si="9"/>
        <v>-1690.1634285420294</v>
      </c>
      <c r="AR14">
        <f t="shared" si="9"/>
        <v>-1711.2272391639272</v>
      </c>
      <c r="AS14">
        <f t="shared" si="9"/>
        <v>15.017322994942901</v>
      </c>
      <c r="AT14">
        <f t="shared" si="9"/>
        <v>11.000865433166874</v>
      </c>
      <c r="AU14">
        <f t="shared" si="9"/>
        <v>-1685.2090507358175</v>
      </c>
      <c r="AW14">
        <v>11</v>
      </c>
      <c r="AX14">
        <f>IF(Z14&gt;0, (R14*SUMPRODUCT(K14:$K$98, X14:$X$98)-K14*$AZ$3)/Z14, 0)</f>
        <v>14471.680109918012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2.0299509999999999E-3</v>
      </c>
      <c r="Q15" s="4">
        <f t="shared" si="21"/>
        <v>50</v>
      </c>
      <c r="R15">
        <f t="shared" si="0"/>
        <v>2000000</v>
      </c>
      <c r="S15">
        <f t="shared" si="1"/>
        <v>14682.890621623663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12691.78896864377</v>
      </c>
      <c r="AC15">
        <f t="shared" si="2"/>
        <v>12722.112470499884</v>
      </c>
      <c r="AE15">
        <f t="shared" si="3"/>
        <v>0</v>
      </c>
      <c r="AF15">
        <f t="shared" si="4"/>
        <v>0</v>
      </c>
      <c r="AG15">
        <f t="shared" si="4"/>
        <v>-43.322915079691057</v>
      </c>
      <c r="AH15">
        <f t="shared" si="5"/>
        <v>-3560.5692653516444</v>
      </c>
      <c r="AI15">
        <f t="shared" si="6"/>
        <v>-3603.8921804313354</v>
      </c>
      <c r="AJ15">
        <f t="shared" si="7"/>
        <v>-30.32350185611358</v>
      </c>
      <c r="AK15">
        <f t="shared" si="22"/>
        <v>52.036334771439464</v>
      </c>
      <c r="AL15">
        <f t="shared" si="8"/>
        <v>-3582.1793475160093</v>
      </c>
      <c r="AN15">
        <f t="shared" si="9"/>
        <v>0</v>
      </c>
      <c r="AO15">
        <f t="shared" si="9"/>
        <v>0</v>
      </c>
      <c r="AP15">
        <f t="shared" si="9"/>
        <v>-19.742352729573259</v>
      </c>
      <c r="AQ15">
        <f t="shared" si="9"/>
        <v>-1622.5596598323586</v>
      </c>
      <c r="AR15">
        <f t="shared" si="9"/>
        <v>-1642.3020125619321</v>
      </c>
      <c r="AS15">
        <f t="shared" si="9"/>
        <v>-13.818490019382436</v>
      </c>
      <c r="AT15">
        <f t="shared" si="9"/>
        <v>23.71307826175121</v>
      </c>
      <c r="AU15">
        <f t="shared" si="9"/>
        <v>-1632.4074243195632</v>
      </c>
      <c r="AW15">
        <v>12</v>
      </c>
      <c r="AX15">
        <f>IF(Z15&gt;0, (R15*SUMPRODUCT(K15:$K$98, X15:$X$98)-K15*$AZ$3)/Z15, 0)</f>
        <v>14682.890621623663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2.0855349999999999E-3</v>
      </c>
      <c r="Q16" s="4">
        <f t="shared" si="21"/>
        <v>50</v>
      </c>
      <c r="R16">
        <f t="shared" si="0"/>
        <v>2000000</v>
      </c>
      <c r="S16">
        <f t="shared" si="1"/>
        <v>14973.78300201025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12722.112470499884</v>
      </c>
      <c r="AC16">
        <f t="shared" si="2"/>
        <v>12817.358940641101</v>
      </c>
      <c r="AE16">
        <f t="shared" si="3"/>
        <v>0</v>
      </c>
      <c r="AF16">
        <f t="shared" si="4"/>
        <v>0</v>
      </c>
      <c r="AG16">
        <f t="shared" si="4"/>
        <v>-42.799334473193426</v>
      </c>
      <c r="AH16">
        <f t="shared" si="5"/>
        <v>-3614.05822802894</v>
      </c>
      <c r="AI16">
        <f t="shared" si="6"/>
        <v>-3656.8575625021335</v>
      </c>
      <c r="AJ16">
        <f t="shared" si="7"/>
        <v>-95.246470141217287</v>
      </c>
      <c r="AK16">
        <f t="shared" si="22"/>
        <v>90.326998540549184</v>
      </c>
      <c r="AL16">
        <f t="shared" si="8"/>
        <v>-3661.7770341028017</v>
      </c>
      <c r="AN16">
        <f t="shared" si="9"/>
        <v>0</v>
      </c>
      <c r="AO16">
        <f t="shared" si="9"/>
        <v>0</v>
      </c>
      <c r="AP16">
        <f t="shared" si="9"/>
        <v>-18.450246745509087</v>
      </c>
      <c r="AQ16">
        <f t="shared" si="9"/>
        <v>-1557.9743676046003</v>
      </c>
      <c r="AR16">
        <f t="shared" si="9"/>
        <v>-1576.4246143501093</v>
      </c>
      <c r="AS16">
        <f t="shared" si="9"/>
        <v>-41.059537429136626</v>
      </c>
      <c r="AT16">
        <f t="shared" si="9"/>
        <v>38.938816020566584</v>
      </c>
      <c r="AU16">
        <f t="shared" si="9"/>
        <v>-1578.5453357586794</v>
      </c>
      <c r="AW16">
        <v>13</v>
      </c>
      <c r="AX16">
        <f>IF(Z16&gt;0, (R16*SUMPRODUCT(K16:$K$98, X16:$X$98)-K16*$AZ$3)/Z16, 0)</f>
        <v>14973.78300201025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2.1420699999999998E-3</v>
      </c>
      <c r="Q17" s="4">
        <f t="shared" si="21"/>
        <v>50</v>
      </c>
      <c r="R17">
        <f t="shared" si="0"/>
        <v>2000000</v>
      </c>
      <c r="S17">
        <f t="shared" si="1"/>
        <v>15449.086339192019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12817.358940641101</v>
      </c>
      <c r="AC17">
        <f t="shared" si="2"/>
        <v>13063.642959640434</v>
      </c>
      <c r="AE17">
        <f t="shared" si="3"/>
        <v>0</v>
      </c>
      <c r="AF17">
        <f t="shared" si="4"/>
        <v>0</v>
      </c>
      <c r="AG17">
        <f t="shared" si="4"/>
        <v>-42.279661958066498</v>
      </c>
      <c r="AH17">
        <f t="shared" si="5"/>
        <v>-3667.1668157997374</v>
      </c>
      <c r="AI17">
        <f t="shared" si="6"/>
        <v>-3709.4464777578037</v>
      </c>
      <c r="AJ17">
        <f t="shared" si="7"/>
        <v>-246.28401899933306</v>
      </c>
      <c r="AK17">
        <f t="shared" si="22"/>
        <v>176.8795533808472</v>
      </c>
      <c r="AL17">
        <f t="shared" si="8"/>
        <v>-3778.8509433762897</v>
      </c>
      <c r="AN17">
        <f t="shared" si="9"/>
        <v>0</v>
      </c>
      <c r="AO17">
        <f t="shared" si="9"/>
        <v>0</v>
      </c>
      <c r="AP17">
        <f t="shared" si="9"/>
        <v>-17.13312893213747</v>
      </c>
      <c r="AQ17">
        <f t="shared" si="9"/>
        <v>-1486.0582833672738</v>
      </c>
      <c r="AR17">
        <f t="shared" si="9"/>
        <v>-1503.1914122994112</v>
      </c>
      <c r="AS17">
        <f t="shared" si="9"/>
        <v>-99.802497371564513</v>
      </c>
      <c r="AT17">
        <f t="shared" si="9"/>
        <v>71.677493461008183</v>
      </c>
      <c r="AU17">
        <f t="shared" si="9"/>
        <v>-1531.3164162099677</v>
      </c>
      <c r="AW17">
        <v>14</v>
      </c>
      <c r="AX17">
        <f>IF(Z17&gt;0, (R17*SUMPRODUCT(K17:$K$98, X17:$X$98)-K17*$AZ$3)/Z17, 0)</f>
        <v>15449.086339192019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2.2014550000000002E-3</v>
      </c>
      <c r="Q18" s="4">
        <f t="shared" si="21"/>
        <v>50</v>
      </c>
      <c r="R18">
        <f t="shared" si="0"/>
        <v>2000000</v>
      </c>
      <c r="S18">
        <f t="shared" si="1"/>
        <v>16122.980055887827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13063.642959640434</v>
      </c>
      <c r="AC18">
        <f t="shared" si="2"/>
        <v>13467.134601923266</v>
      </c>
      <c r="AE18">
        <f t="shared" si="3"/>
        <v>0</v>
      </c>
      <c r="AF18">
        <f t="shared" si="4"/>
        <v>0</v>
      </c>
      <c r="AG18">
        <f t="shared" si="4"/>
        <v>-41.763788565269941</v>
      </c>
      <c r="AH18">
        <f t="shared" si="5"/>
        <v>-3723.0709286358115</v>
      </c>
      <c r="AI18">
        <f t="shared" si="6"/>
        <v>-3764.8347172010813</v>
      </c>
      <c r="AJ18">
        <f t="shared" si="7"/>
        <v>-403.49164228283189</v>
      </c>
      <c r="AK18">
        <f t="shared" si="22"/>
        <v>282.17468792823337</v>
      </c>
      <c r="AL18">
        <f t="shared" si="8"/>
        <v>-3886.1516715556804</v>
      </c>
      <c r="AN18">
        <f t="shared" si="9"/>
        <v>0</v>
      </c>
      <c r="AO18">
        <f t="shared" si="9"/>
        <v>0</v>
      </c>
      <c r="AP18">
        <f t="shared" si="9"/>
        <v>-15.793280916818588</v>
      </c>
      <c r="AQ18">
        <f t="shared" si="9"/>
        <v>-1407.9063961664315</v>
      </c>
      <c r="AR18">
        <f t="shared" si="9"/>
        <v>-1423.69967708325</v>
      </c>
      <c r="AS18">
        <f t="shared" si="9"/>
        <v>-152.58330417515015</v>
      </c>
      <c r="AT18">
        <f t="shared" si="9"/>
        <v>106.70641402902152</v>
      </c>
      <c r="AU18">
        <f t="shared" si="9"/>
        <v>-1469.576567229379</v>
      </c>
      <c r="AW18">
        <v>15</v>
      </c>
      <c r="AX18">
        <f>IF(Z18&gt;0, (R18*SUMPRODUCT(K18:$K$98, X18:$X$98)-K18*$AZ$3)/Z18, 0)</f>
        <v>16122.980055887827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2.2708170000000001E-3</v>
      </c>
      <c r="Q19" s="4">
        <f t="shared" si="21"/>
        <v>50</v>
      </c>
      <c r="R19">
        <f t="shared" si="0"/>
        <v>2000000</v>
      </c>
      <c r="S19">
        <f t="shared" si="1"/>
        <v>16773.529967485676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13467.134601923266</v>
      </c>
      <c r="AC19">
        <f t="shared" si="2"/>
        <v>13838.60261507621</v>
      </c>
      <c r="AE19">
        <f t="shared" si="3"/>
        <v>0</v>
      </c>
      <c r="AF19">
        <f t="shared" si="4"/>
        <v>0</v>
      </c>
      <c r="AG19">
        <f t="shared" si="4"/>
        <v>-41.251312758558818</v>
      </c>
      <c r="AH19">
        <f t="shared" si="5"/>
        <v>-3793.5168423368232</v>
      </c>
      <c r="AI19">
        <f t="shared" si="6"/>
        <v>-3834.7681550953821</v>
      </c>
      <c r="AJ19">
        <f t="shared" si="7"/>
        <v>-371.46801315294397</v>
      </c>
      <c r="AK19">
        <f t="shared" si="22"/>
        <v>300.31710162288886</v>
      </c>
      <c r="AL19">
        <f t="shared" si="8"/>
        <v>-3905.9190666254372</v>
      </c>
      <c r="AN19">
        <f t="shared" si="9"/>
        <v>0</v>
      </c>
      <c r="AO19">
        <f t="shared" si="9"/>
        <v>0</v>
      </c>
      <c r="AP19">
        <f t="shared" si="9"/>
        <v>-14.547686707879059</v>
      </c>
      <c r="AQ19">
        <f t="shared" si="9"/>
        <v>-1337.8215347080941</v>
      </c>
      <c r="AR19">
        <f t="shared" si="9"/>
        <v>-1352.3692214159732</v>
      </c>
      <c r="AS19">
        <f t="shared" si="9"/>
        <v>-131.00189826628258</v>
      </c>
      <c r="AT19">
        <f t="shared" si="9"/>
        <v>105.90981996134418</v>
      </c>
      <c r="AU19">
        <f t="shared" si="9"/>
        <v>-1377.4612997209115</v>
      </c>
      <c r="AW19">
        <v>16</v>
      </c>
      <c r="AX19">
        <f>IF(Z19&gt;0, (R19*SUMPRODUCT(K19:$K$98, X19:$X$98)-K19*$AZ$3)/Z19, 0)</f>
        <v>16773.529967485676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2.3392280000000001E-3</v>
      </c>
      <c r="Q20" s="4">
        <f t="shared" si="21"/>
        <v>50</v>
      </c>
      <c r="R20">
        <f t="shared" si="0"/>
        <v>2000000</v>
      </c>
      <c r="S20">
        <f t="shared" si="1"/>
        <v>16896.847581525857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13838.60261507621</v>
      </c>
      <c r="AC20">
        <f t="shared" si="2"/>
        <v>13768.329815135827</v>
      </c>
      <c r="AE20">
        <f t="shared" si="3"/>
        <v>0</v>
      </c>
      <c r="AF20">
        <f t="shared" si="4"/>
        <v>0</v>
      </c>
      <c r="AG20">
        <f t="shared" si="4"/>
        <v>-40.742303405131644</v>
      </c>
      <c r="AH20">
        <f t="shared" si="5"/>
        <v>-3859.8490336631212</v>
      </c>
      <c r="AI20">
        <f t="shared" si="6"/>
        <v>-3900.5913370682529</v>
      </c>
      <c r="AJ20">
        <f t="shared" si="7"/>
        <v>70.272799940383265</v>
      </c>
      <c r="AK20">
        <f t="shared" si="22"/>
        <v>59.505991244827705</v>
      </c>
      <c r="AL20">
        <f t="shared" si="8"/>
        <v>-3770.8125458830418</v>
      </c>
      <c r="AN20">
        <f t="shared" si="9"/>
        <v>0</v>
      </c>
      <c r="AO20">
        <f t="shared" si="9"/>
        <v>0</v>
      </c>
      <c r="AP20">
        <f t="shared" si="9"/>
        <v>-13.628169861251985</v>
      </c>
      <c r="AQ20">
        <f t="shared" si="9"/>
        <v>-1291.1071263321073</v>
      </c>
      <c r="AR20">
        <f t="shared" si="9"/>
        <v>-1304.7352961933593</v>
      </c>
      <c r="AS20">
        <f t="shared" si="9"/>
        <v>23.506026271766874</v>
      </c>
      <c r="AT20">
        <f t="shared" si="9"/>
        <v>19.904563283590448</v>
      </c>
      <c r="AU20">
        <f t="shared" si="9"/>
        <v>-1261.324706638002</v>
      </c>
      <c r="AW20">
        <v>17</v>
      </c>
      <c r="AX20">
        <f>IF(Z20&gt;0, (R20*SUMPRODUCT(K20:$K$98, X20:$X$98)-K20*$AZ$3)/Z20, 0)</f>
        <v>16896.847581525857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2.4176169999999999E-3</v>
      </c>
      <c r="Q21" s="4">
        <f t="shared" si="21"/>
        <v>50</v>
      </c>
      <c r="R21">
        <f t="shared" si="0"/>
        <v>2000000</v>
      </c>
      <c r="S21">
        <f t="shared" si="1"/>
        <v>16928.262691460593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13768.329815135827</v>
      </c>
      <c r="AC21">
        <f t="shared" si="2"/>
        <v>13622.640575465484</v>
      </c>
      <c r="AE21">
        <f t="shared" si="3"/>
        <v>0</v>
      </c>
      <c r="AF21">
        <f t="shared" si="4"/>
        <v>0</v>
      </c>
      <c r="AG21">
        <f t="shared" si="4"/>
        <v>-40.236381085748924</v>
      </c>
      <c r="AH21">
        <f t="shared" si="5"/>
        <v>-3939.9714132561658</v>
      </c>
      <c r="AI21">
        <f t="shared" si="6"/>
        <v>-3980.2077943419149</v>
      </c>
      <c r="AJ21">
        <f t="shared" si="7"/>
        <v>145.68923967034243</v>
      </c>
      <c r="AK21">
        <f t="shared" si="22"/>
        <v>22.029327704217323</v>
      </c>
      <c r="AL21">
        <f t="shared" si="8"/>
        <v>-3812.4892269673551</v>
      </c>
      <c r="AN21">
        <f t="shared" si="9"/>
        <v>0</v>
      </c>
      <c r="AO21">
        <f t="shared" si="9"/>
        <v>0</v>
      </c>
      <c r="AP21">
        <f t="shared" si="9"/>
        <v>-12.798536009418044</v>
      </c>
      <c r="AQ21">
        <f t="shared" si="9"/>
        <v>-1253.2405909262243</v>
      </c>
      <c r="AR21">
        <f t="shared" si="9"/>
        <v>-1266.0391269356426</v>
      </c>
      <c r="AS21">
        <f t="shared" si="9"/>
        <v>46.34136892510017</v>
      </c>
      <c r="AT21">
        <f t="shared" si="9"/>
        <v>7.0071695385536463</v>
      </c>
      <c r="AU21">
        <f t="shared" si="9"/>
        <v>-1212.6905884719886</v>
      </c>
      <c r="AW21">
        <v>18</v>
      </c>
      <c r="AX21">
        <f>IF(Z21&gt;0, (R21*SUMPRODUCT(K21:$K$98, X21:$X$98)-K21*$AZ$3)/Z21, 0)</f>
        <v>16928.262691460593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2.502181E-3</v>
      </c>
      <c r="Q22" s="4">
        <f t="shared" si="21"/>
        <v>50</v>
      </c>
      <c r="R22">
        <f t="shared" si="0"/>
        <v>2000000</v>
      </c>
      <c r="S22">
        <f t="shared" si="1"/>
        <v>17417.33513599031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13622.640575465484</v>
      </c>
      <c r="AC22">
        <f t="shared" si="2"/>
        <v>13840.977477735241</v>
      </c>
      <c r="AE22">
        <f t="shared" si="3"/>
        <v>0</v>
      </c>
      <c r="AF22">
        <f t="shared" si="4"/>
        <v>0</v>
      </c>
      <c r="AG22">
        <f t="shared" si="4"/>
        <v>-39.733338566629918</v>
      </c>
      <c r="AH22">
        <f t="shared" si="5"/>
        <v>-4027.1483304608128</v>
      </c>
      <c r="AI22">
        <f t="shared" si="6"/>
        <v>-4066.8816690274425</v>
      </c>
      <c r="AJ22">
        <f t="shared" si="7"/>
        <v>-218.33690226975705</v>
      </c>
      <c r="AK22">
        <f t="shared" si="22"/>
        <v>286.07545208477518</v>
      </c>
      <c r="AL22">
        <f t="shared" si="8"/>
        <v>-3999.1431192124246</v>
      </c>
      <c r="AN22">
        <f t="shared" si="9"/>
        <v>0</v>
      </c>
      <c r="AO22">
        <f t="shared" si="9"/>
        <v>0</v>
      </c>
      <c r="AP22">
        <f t="shared" si="9"/>
        <v>-11.800678240609974</v>
      </c>
      <c r="AQ22">
        <f t="shared" si="9"/>
        <v>-1196.0505557640204</v>
      </c>
      <c r="AR22">
        <f t="shared" si="9"/>
        <v>-1207.8512340046302</v>
      </c>
      <c r="AS22">
        <f t="shared" si="9"/>
        <v>-64.845382358602109</v>
      </c>
      <c r="AT22">
        <f t="shared" si="9"/>
        <v>84.96352142492016</v>
      </c>
      <c r="AU22">
        <f t="shared" si="9"/>
        <v>-1187.7330949383124</v>
      </c>
      <c r="AW22">
        <v>19</v>
      </c>
      <c r="AX22">
        <f>IF(Z22&gt;0, (R22*SUMPRODUCT(K22:$K$98, X22:$X$98)-K22*$AZ$3)/Z22, 0)</f>
        <v>17417.33513599031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2.5943469999999999E-3</v>
      </c>
      <c r="Q23" s="4">
        <f t="shared" si="21"/>
        <v>50</v>
      </c>
      <c r="R23">
        <f t="shared" si="0"/>
        <v>2000000</v>
      </c>
      <c r="S23">
        <f t="shared" si="1"/>
        <v>18945.334841792537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13840.977477735241</v>
      </c>
      <c r="AC23">
        <f t="shared" si="2"/>
        <v>14865.617304057709</v>
      </c>
      <c r="AE23">
        <f t="shared" si="3"/>
        <v>0</v>
      </c>
      <c r="AF23">
        <f t="shared" si="4"/>
        <v>0</v>
      </c>
      <c r="AG23">
        <f t="shared" si="4"/>
        <v>-39.2329231132533</v>
      </c>
      <c r="AH23">
        <f t="shared" si="5"/>
        <v>-4123.2827084128248</v>
      </c>
      <c r="AI23">
        <f t="shared" si="6"/>
        <v>-4162.5156315260783</v>
      </c>
      <c r="AJ23">
        <f t="shared" si="7"/>
        <v>-1024.6398263224673</v>
      </c>
      <c r="AK23">
        <f t="shared" si="22"/>
        <v>968.86842344146703</v>
      </c>
      <c r="AL23">
        <f t="shared" si="8"/>
        <v>-4218.2870344070789</v>
      </c>
      <c r="AN23">
        <f t="shared" si="9"/>
        <v>0</v>
      </c>
      <c r="AO23">
        <f t="shared" si="9"/>
        <v>0</v>
      </c>
      <c r="AP23">
        <f t="shared" si="9"/>
        <v>-10.403621789296771</v>
      </c>
      <c r="AQ23">
        <f t="shared" si="9"/>
        <v>-1093.3947925532773</v>
      </c>
      <c r="AR23">
        <f t="shared" si="9"/>
        <v>-1103.798414342574</v>
      </c>
      <c r="AS23">
        <f t="shared" si="9"/>
        <v>-271.70968608527238</v>
      </c>
      <c r="AT23">
        <f t="shared" si="9"/>
        <v>256.92045968586552</v>
      </c>
      <c r="AU23">
        <f t="shared" si="9"/>
        <v>-1118.587640741981</v>
      </c>
      <c r="AW23">
        <v>20</v>
      </c>
      <c r="AX23">
        <f>IF(Z23&gt;0, (R23*SUMPRODUCT(K23:$K$98, X23:$X$98)-K23*$AZ$3)/Z23, 0)</f>
        <v>18945.334841792537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2.6922130000000002E-3</v>
      </c>
      <c r="Q24" s="4">
        <f t="shared" si="21"/>
        <v>50</v>
      </c>
      <c r="R24">
        <f t="shared" si="0"/>
        <v>2000000</v>
      </c>
      <c r="S24">
        <f t="shared" si="1"/>
        <v>20336.896581156925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14865.617304057709</v>
      </c>
      <c r="AC24">
        <f t="shared" si="2"/>
        <v>15754.981781224524</v>
      </c>
      <c r="AE24">
        <f t="shared" si="3"/>
        <v>0</v>
      </c>
      <c r="AF24">
        <f t="shared" si="4"/>
        <v>0</v>
      </c>
      <c r="AG24">
        <f t="shared" si="4"/>
        <v>-38.734970496487264</v>
      </c>
      <c r="AH24">
        <f t="shared" si="5"/>
        <v>-4224.9354253400397</v>
      </c>
      <c r="AI24">
        <f t="shared" si="6"/>
        <v>-4263.670395836527</v>
      </c>
      <c r="AJ24">
        <f t="shared" si="7"/>
        <v>-889.36447716681505</v>
      </c>
      <c r="AK24">
        <f t="shared" si="22"/>
        <v>1040.5932112840396</v>
      </c>
      <c r="AL24">
        <f t="shared" si="8"/>
        <v>-4112.4416617193019</v>
      </c>
      <c r="AN24">
        <f t="shared" si="9"/>
        <v>0</v>
      </c>
      <c r="AO24">
        <f t="shared" si="9"/>
        <v>0</v>
      </c>
      <c r="AP24">
        <f t="shared" si="9"/>
        <v>-9.1710507192639046</v>
      </c>
      <c r="AQ24">
        <f t="shared" si="9"/>
        <v>-1000.3130652938579</v>
      </c>
      <c r="AR24">
        <f t="shared" si="9"/>
        <v>-1009.4841160131218</v>
      </c>
      <c r="AS24">
        <f t="shared" si="9"/>
        <v>-210.5695866929384</v>
      </c>
      <c r="AT24">
        <f t="shared" si="9"/>
        <v>246.37512295699514</v>
      </c>
      <c r="AU24">
        <f t="shared" si="9"/>
        <v>-973.67857974906497</v>
      </c>
      <c r="AW24">
        <v>21</v>
      </c>
      <c r="AX24">
        <f>IF(Z24&gt;0, (R24*SUMPRODUCT(K24:$K$98, X24:$X$98)-K24*$AZ$3)/Z24, 0)</f>
        <v>20336.896581156925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2.807183E-3</v>
      </c>
      <c r="Q25" s="4">
        <f t="shared" si="21"/>
        <v>50</v>
      </c>
      <c r="R25">
        <f t="shared" si="0"/>
        <v>2000000</v>
      </c>
      <c r="S25">
        <f t="shared" si="1"/>
        <v>21607.572563476067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15754.981781224524</v>
      </c>
      <c r="AC25">
        <f t="shared" si="2"/>
        <v>16524.989492466448</v>
      </c>
      <c r="AE25">
        <f t="shared" si="3"/>
        <v>0</v>
      </c>
      <c r="AF25">
        <f t="shared" si="4"/>
        <v>0</v>
      </c>
      <c r="AG25">
        <f t="shared" si="4"/>
        <v>-38.238884640839146</v>
      </c>
      <c r="AH25">
        <f t="shared" si="5"/>
        <v>-4349.4460273296245</v>
      </c>
      <c r="AI25">
        <f t="shared" si="6"/>
        <v>-4387.6849119704639</v>
      </c>
      <c r="AJ25">
        <f t="shared" si="7"/>
        <v>-770.00771124192397</v>
      </c>
      <c r="AK25">
        <f t="shared" si="22"/>
        <v>1102.8487246857167</v>
      </c>
      <c r="AL25">
        <f t="shared" si="8"/>
        <v>-4054.8438985266712</v>
      </c>
      <c r="AN25">
        <f t="shared" si="9"/>
        <v>0</v>
      </c>
      <c r="AO25">
        <f t="shared" si="9"/>
        <v>0</v>
      </c>
      <c r="AP25">
        <f t="shared" si="9"/>
        <v>-8.0835673164285797</v>
      </c>
      <c r="AQ25">
        <f t="shared" si="9"/>
        <v>-919.45777397340737</v>
      </c>
      <c r="AR25">
        <f t="shared" si="9"/>
        <v>-927.54134128983605</v>
      </c>
      <c r="AS25">
        <f t="shared" si="9"/>
        <v>-162.77695404707282</v>
      </c>
      <c r="AT25">
        <f t="shared" si="9"/>
        <v>233.13838752276857</v>
      </c>
      <c r="AU25">
        <f t="shared" si="9"/>
        <v>-857.17990781414028</v>
      </c>
      <c r="AW25">
        <v>22</v>
      </c>
      <c r="AX25">
        <f>IF(Z25&gt;0, (R25*SUMPRODUCT(K25:$K$98, X25:$X$98)-K25*$AZ$3)/Z25, 0)</f>
        <v>21607.572563476067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2.939255E-3</v>
      </c>
      <c r="Q26" s="4">
        <f t="shared" si="21"/>
        <v>50</v>
      </c>
      <c r="R26">
        <f t="shared" si="0"/>
        <v>2000000</v>
      </c>
      <c r="S26">
        <f t="shared" si="1"/>
        <v>22766.703108311369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16524.989492466448</v>
      </c>
      <c r="AC26">
        <f t="shared" si="2"/>
        <v>17186.175268971449</v>
      </c>
      <c r="AE26">
        <f t="shared" si="3"/>
        <v>0</v>
      </c>
      <c r="AF26">
        <f t="shared" si="4"/>
        <v>0</v>
      </c>
      <c r="AG26">
        <f t="shared" si="4"/>
        <v>-37.744101961555749</v>
      </c>
      <c r="AH26">
        <f t="shared" si="5"/>
        <v>-4495.7533150003865</v>
      </c>
      <c r="AI26">
        <f t="shared" si="6"/>
        <v>-4533.4974169619418</v>
      </c>
      <c r="AJ26">
        <f t="shared" si="7"/>
        <v>-661.18577650500083</v>
      </c>
      <c r="AK26">
        <f t="shared" si="22"/>
        <v>1156.7492644726515</v>
      </c>
      <c r="AL26">
        <f t="shared" si="8"/>
        <v>-4037.9339289942909</v>
      </c>
      <c r="AN26">
        <f t="shared" si="9"/>
        <v>0</v>
      </c>
      <c r="AO26">
        <f t="shared" si="9"/>
        <v>0</v>
      </c>
      <c r="AP26">
        <f t="shared" si="9"/>
        <v>-7.1240821228675406</v>
      </c>
      <c r="AQ26">
        <f t="shared" si="9"/>
        <v>-848.55948759461728</v>
      </c>
      <c r="AR26">
        <f t="shared" si="9"/>
        <v>-855.68356971748472</v>
      </c>
      <c r="AS26">
        <f t="shared" si="9"/>
        <v>-124.79676361332659</v>
      </c>
      <c r="AT26">
        <f t="shared" si="9"/>
        <v>218.33283420184259</v>
      </c>
      <c r="AU26">
        <f t="shared" si="9"/>
        <v>-762.14749912896866</v>
      </c>
      <c r="AW26">
        <v>23</v>
      </c>
      <c r="AX26">
        <f>IF(Z26&gt;0, (R26*SUMPRODUCT(K26:$K$98, X26:$X$98)-K26*$AZ$3)/Z26, 0)</f>
        <v>22766.703108311369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3.7729310000000002E-3</v>
      </c>
      <c r="Q27" s="4">
        <f t="shared" si="21"/>
        <v>50</v>
      </c>
      <c r="R27">
        <f t="shared" si="0"/>
        <v>2000000</v>
      </c>
      <c r="S27">
        <f t="shared" si="1"/>
        <v>23840.510229272808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17186.175268971449</v>
      </c>
      <c r="AC27">
        <f t="shared" si="2"/>
        <v>17748.904665732523</v>
      </c>
      <c r="AE27">
        <f t="shared" si="3"/>
        <v>0</v>
      </c>
      <c r="AF27">
        <f t="shared" si="4"/>
        <v>0</v>
      </c>
      <c r="AG27">
        <f t="shared" si="4"/>
        <v>-37.224255049582275</v>
      </c>
      <c r="AH27">
        <f t="shared" si="5"/>
        <v>-5696.2356943165796</v>
      </c>
      <c r="AI27">
        <f t="shared" si="6"/>
        <v>-5733.4599493661617</v>
      </c>
      <c r="AJ27">
        <f t="shared" si="7"/>
        <v>-562.7293967610749</v>
      </c>
      <c r="AK27">
        <f t="shared" si="22"/>
        <v>1203.0322688280014</v>
      </c>
      <c r="AL27">
        <f t="shared" si="8"/>
        <v>-5093.1570772992354</v>
      </c>
      <c r="AN27">
        <f t="shared" si="9"/>
        <v>0</v>
      </c>
      <c r="AO27">
        <f t="shared" si="9"/>
        <v>0</v>
      </c>
      <c r="AP27">
        <f t="shared" si="9"/>
        <v>-6.2731809208490636</v>
      </c>
      <c r="AQ27">
        <f t="shared" si="9"/>
        <v>-959.95251028259815</v>
      </c>
      <c r="AR27">
        <f t="shared" si="9"/>
        <v>-966.22569120344724</v>
      </c>
      <c r="AS27">
        <f t="shared" si="9"/>
        <v>-94.833417368874706</v>
      </c>
      <c r="AT27">
        <f t="shared" si="9"/>
        <v>202.73982826319232</v>
      </c>
      <c r="AU27">
        <f t="shared" si="9"/>
        <v>-858.31928030912968</v>
      </c>
      <c r="AW27">
        <v>24</v>
      </c>
      <c r="AX27">
        <f>IF(Z27&gt;0, (R27*SUMPRODUCT(K27:$K$98, X27:$X$98)-K27*$AZ$3)/Z27, 0)</f>
        <v>23840.510229272808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4.6883589999999996E-3</v>
      </c>
      <c r="Q28" s="4">
        <f t="shared" si="21"/>
        <v>50</v>
      </c>
      <c r="R28">
        <f t="shared" si="0"/>
        <v>2000000</v>
      </c>
      <c r="S28">
        <f t="shared" si="1"/>
        <v>24605.051513840164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17748.904665732523</v>
      </c>
      <c r="AC28">
        <f t="shared" si="2"/>
        <v>18049.031516481795</v>
      </c>
      <c r="AE28">
        <f t="shared" si="3"/>
        <v>0</v>
      </c>
      <c r="AF28">
        <f t="shared" si="4"/>
        <v>0</v>
      </c>
      <c r="AG28">
        <f t="shared" si="4"/>
        <v>-36.677491827906444</v>
      </c>
      <c r="AH28">
        <f t="shared" si="5"/>
        <v>-6980.8268472001791</v>
      </c>
      <c r="AI28">
        <f t="shared" si="6"/>
        <v>-7017.5043390280853</v>
      </c>
      <c r="AJ28">
        <f t="shared" si="7"/>
        <v>-300.1268507492714</v>
      </c>
      <c r="AK28">
        <f t="shared" si="22"/>
        <v>1242.4233266012768</v>
      </c>
      <c r="AL28">
        <f t="shared" si="8"/>
        <v>-6075.2078631760796</v>
      </c>
      <c r="AN28">
        <f t="shared" si="9"/>
        <v>0</v>
      </c>
      <c r="AO28">
        <f t="shared" si="9"/>
        <v>0</v>
      </c>
      <c r="AP28">
        <f t="shared" si="9"/>
        <v>-5.5187840959032872</v>
      </c>
      <c r="AQ28">
        <f t="shared" si="9"/>
        <v>-1050.390151031821</v>
      </c>
      <c r="AR28">
        <f t="shared" si="9"/>
        <v>-1055.9089351277244</v>
      </c>
      <c r="AS28">
        <f t="shared" si="9"/>
        <v>-45.159448155295586</v>
      </c>
      <c r="AT28">
        <f t="shared" si="9"/>
        <v>186.94479239197642</v>
      </c>
      <c r="AU28">
        <f t="shared" si="9"/>
        <v>-914.12359089104348</v>
      </c>
      <c r="AW28">
        <v>25</v>
      </c>
      <c r="AX28">
        <f>IF(Z28&gt;0, (R28*SUMPRODUCT(K28:$K$98, X28:$X$98)-K28*$AZ$3)/Z28, 0)</f>
        <v>24605.051513840164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5.6712799999999999E-3</v>
      </c>
      <c r="Q29" s="4">
        <f t="shared" si="21"/>
        <v>50</v>
      </c>
      <c r="R29">
        <f t="shared" si="0"/>
        <v>2000000</v>
      </c>
      <c r="S29">
        <f t="shared" si="1"/>
        <v>25100.211223015922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18049.031516481795</v>
      </c>
      <c r="AC29">
        <f t="shared" si="2"/>
        <v>18123.712223514151</v>
      </c>
      <c r="AE29">
        <f t="shared" si="3"/>
        <v>0</v>
      </c>
      <c r="AF29">
        <f t="shared" si="4"/>
        <v>0</v>
      </c>
      <c r="AG29">
        <f t="shared" si="4"/>
        <v>-36.102708583773605</v>
      </c>
      <c r="AH29">
        <f t="shared" si="5"/>
        <v>-8320.3330341507699</v>
      </c>
      <c r="AI29">
        <f t="shared" si="6"/>
        <v>-8356.435742734544</v>
      </c>
      <c r="AJ29">
        <f t="shared" si="7"/>
        <v>-74.680707032355713</v>
      </c>
      <c r="AK29">
        <f t="shared" si="22"/>
        <v>1263.4322061537257</v>
      </c>
      <c r="AL29">
        <f t="shared" si="8"/>
        <v>-7167.6842436131737</v>
      </c>
      <c r="AN29">
        <f t="shared" si="9"/>
        <v>0</v>
      </c>
      <c r="AO29">
        <f t="shared" si="9"/>
        <v>0</v>
      </c>
      <c r="AP29">
        <f t="shared" si="9"/>
        <v>-4.8502657902471773</v>
      </c>
      <c r="AQ29">
        <f t="shared" si="9"/>
        <v>-1117.8060666933711</v>
      </c>
      <c r="AR29">
        <f t="shared" si="9"/>
        <v>-1122.6563324836184</v>
      </c>
      <c r="AS29">
        <f t="shared" si="9"/>
        <v>-10.033077647623021</v>
      </c>
      <c r="AT29">
        <f t="shared" si="9"/>
        <v>169.73745871682775</v>
      </c>
      <c r="AU29">
        <f t="shared" si="9"/>
        <v>-962.95195141441354</v>
      </c>
      <c r="AW29">
        <v>26</v>
      </c>
      <c r="AX29">
        <f>IF(Z29&gt;0, (R29*SUMPRODUCT(K29:$K$98, X29:$X$98)-K29*$AZ$3)/Z29, 0)</f>
        <v>25100.211223015922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6.8024940000000001E-3</v>
      </c>
      <c r="Q30" s="4">
        <f t="shared" si="21"/>
        <v>50</v>
      </c>
      <c r="R30">
        <f t="shared" si="0"/>
        <v>2000000</v>
      </c>
      <c r="S30">
        <f t="shared" si="1"/>
        <v>25369.600097490951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18123.712223514151</v>
      </c>
      <c r="AC30">
        <f t="shared" si="2"/>
        <v>18010.433708663786</v>
      </c>
      <c r="AE30">
        <f t="shared" si="3"/>
        <v>0</v>
      </c>
      <c r="AF30">
        <f t="shared" si="4"/>
        <v>0</v>
      </c>
      <c r="AG30">
        <f t="shared" si="4"/>
        <v>-35.496093039411001</v>
      </c>
      <c r="AH30">
        <f t="shared" si="5"/>
        <v>-9823.538340994739</v>
      </c>
      <c r="AI30">
        <f t="shared" si="6"/>
        <v>-9859.0344340341508</v>
      </c>
      <c r="AJ30">
        <f t="shared" si="7"/>
        <v>113.27851485036445</v>
      </c>
      <c r="AK30">
        <f t="shared" si="22"/>
        <v>1268.6598556459905</v>
      </c>
      <c r="AL30">
        <f t="shared" si="8"/>
        <v>-8477.096063537796</v>
      </c>
      <c r="AN30">
        <f t="shared" si="9"/>
        <v>0</v>
      </c>
      <c r="AO30">
        <f t="shared" si="9"/>
        <v>0</v>
      </c>
      <c r="AP30">
        <f t="shared" si="9"/>
        <v>-4.2578296682215573</v>
      </c>
      <c r="AQ30">
        <f t="shared" si="9"/>
        <v>-1178.3537120200601</v>
      </c>
      <c r="AR30">
        <f t="shared" si="9"/>
        <v>-1182.6115416882819</v>
      </c>
      <c r="AS30">
        <f t="shared" si="9"/>
        <v>13.587991804237205</v>
      </c>
      <c r="AT30">
        <f t="shared" si="9"/>
        <v>152.17836977871551</v>
      </c>
      <c r="AU30">
        <f t="shared" si="9"/>
        <v>-1016.8451801053292</v>
      </c>
      <c r="AW30">
        <v>27</v>
      </c>
      <c r="AX30">
        <f>IF(Z30&gt;0, (R30*SUMPRODUCT(K30:$K$98, X30:$X$98)-K30*$AZ$3)/Z30, 0)</f>
        <v>25369.600097490951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8.090557E-3</v>
      </c>
      <c r="Q31" s="4">
        <f t="shared" si="21"/>
        <v>50</v>
      </c>
      <c r="R31">
        <f t="shared" si="0"/>
        <v>2000000</v>
      </c>
      <c r="S31">
        <f t="shared" si="1"/>
        <v>25433.243768845201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18010.433708663786</v>
      </c>
      <c r="AC31">
        <f t="shared" si="2"/>
        <v>17728.979596503556</v>
      </c>
      <c r="AE31">
        <f t="shared" si="3"/>
        <v>0</v>
      </c>
      <c r="AF31">
        <f t="shared" si="4"/>
        <v>0</v>
      </c>
      <c r="AG31">
        <f t="shared" si="4"/>
        <v>-34.853948945004234</v>
      </c>
      <c r="AH31">
        <f t="shared" si="5"/>
        <v>-11487.326560506319</v>
      </c>
      <c r="AI31">
        <f t="shared" si="6"/>
        <v>-11522.180509451324</v>
      </c>
      <c r="AJ31">
        <f t="shared" si="7"/>
        <v>281.45411216023058</v>
      </c>
      <c r="AK31">
        <f t="shared" si="22"/>
        <v>1260.7303596064651</v>
      </c>
      <c r="AL31">
        <f t="shared" si="8"/>
        <v>-9979.9960376846284</v>
      </c>
      <c r="AN31">
        <f t="shared" si="9"/>
        <v>0</v>
      </c>
      <c r="AO31">
        <f t="shared" si="9"/>
        <v>0</v>
      </c>
      <c r="AP31">
        <f t="shared" si="9"/>
        <v>-3.7328599624216996</v>
      </c>
      <c r="AQ31">
        <f t="shared" si="9"/>
        <v>-1230.2933438227712</v>
      </c>
      <c r="AR31">
        <f t="shared" si="9"/>
        <v>-1234.026203785193</v>
      </c>
      <c r="AS31">
        <f t="shared" si="9"/>
        <v>30.143751808429222</v>
      </c>
      <c r="AT31">
        <f t="shared" si="9"/>
        <v>135.02429495751684</v>
      </c>
      <c r="AU31">
        <f t="shared" si="9"/>
        <v>-1068.8581570192471</v>
      </c>
      <c r="AW31">
        <v>28</v>
      </c>
      <c r="AX31">
        <f>IF(Z31&gt;0, (R31*SUMPRODUCT(K31:$K$98, X31:$X$98)-K31*$AZ$3)/Z31, 0)</f>
        <v>25433.243768845201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9.5159809999999997E-3</v>
      </c>
      <c r="Q32" s="4">
        <f t="shared" si="21"/>
        <v>50</v>
      </c>
      <c r="R32">
        <f t="shared" si="0"/>
        <v>2000000</v>
      </c>
      <c r="S32">
        <f t="shared" si="1"/>
        <v>25311.086081604972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17728.979596503556</v>
      </c>
      <c r="AC32">
        <f t="shared" si="2"/>
        <v>17299.489466841347</v>
      </c>
      <c r="AE32">
        <f t="shared" si="3"/>
        <v>0</v>
      </c>
      <c r="AF32">
        <f t="shared" si="4"/>
        <v>0</v>
      </c>
      <c r="AG32">
        <f t="shared" si="4"/>
        <v>-34.173739939618564</v>
      </c>
      <c r="AH32">
        <f t="shared" si="5"/>
        <v>-13266.780637425214</v>
      </c>
      <c r="AI32">
        <f t="shared" si="6"/>
        <v>-13300.954377364833</v>
      </c>
      <c r="AJ32">
        <f t="shared" si="7"/>
        <v>429.49012966220835</v>
      </c>
      <c r="AK32">
        <f t="shared" si="22"/>
        <v>1241.028571755249</v>
      </c>
      <c r="AL32">
        <f t="shared" si="8"/>
        <v>-11630.435675947376</v>
      </c>
      <c r="AN32">
        <f t="shared" si="9"/>
        <v>0</v>
      </c>
      <c r="AO32">
        <f t="shared" si="9"/>
        <v>0</v>
      </c>
      <c r="AP32">
        <f t="shared" si="9"/>
        <v>-3.2678656592137649</v>
      </c>
      <c r="AQ32">
        <f t="shared" si="9"/>
        <v>-1268.6365885023431</v>
      </c>
      <c r="AR32">
        <f t="shared" si="9"/>
        <v>-1271.9044541615569</v>
      </c>
      <c r="AS32">
        <f t="shared" si="9"/>
        <v>41.070015988131956</v>
      </c>
      <c r="AT32">
        <f t="shared" si="9"/>
        <v>118.67342172404179</v>
      </c>
      <c r="AU32">
        <f t="shared" si="9"/>
        <v>-1112.1610164493832</v>
      </c>
      <c r="AW32">
        <v>29</v>
      </c>
      <c r="AX32">
        <f>IF(Z32&gt;0, (R32*SUMPRODUCT(K32:$K$98, X32:$X$98)-K32*$AZ$3)/Z32, 0)</f>
        <v>25311.086081604972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1.1135328E-2</v>
      </c>
      <c r="Q33" s="4">
        <f t="shared" si="21"/>
        <v>50</v>
      </c>
      <c r="R33">
        <f t="shared" si="0"/>
        <v>2000000</v>
      </c>
      <c r="S33">
        <f t="shared" si="1"/>
        <v>25030.0769765634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17299.489466841347</v>
      </c>
      <c r="AC33">
        <f t="shared" si="2"/>
        <v>16745.855748125217</v>
      </c>
      <c r="AE33">
        <f t="shared" si="3"/>
        <v>0</v>
      </c>
      <c r="AF33">
        <f t="shared" si="4"/>
        <v>0</v>
      </c>
      <c r="AG33">
        <f t="shared" si="4"/>
        <v>-33.451466737008026</v>
      </c>
      <c r="AH33">
        <f t="shared" si="5"/>
        <v>-15221.432128574117</v>
      </c>
      <c r="AI33">
        <f t="shared" si="6"/>
        <v>-15254.883595311125</v>
      </c>
      <c r="AJ33">
        <f t="shared" si="7"/>
        <v>553.63371871612981</v>
      </c>
      <c r="AK33">
        <f t="shared" si="22"/>
        <v>1210.9642626788943</v>
      </c>
      <c r="AL33">
        <f t="shared" si="8"/>
        <v>-13490.285613916101</v>
      </c>
      <c r="AN33">
        <f t="shared" si="9"/>
        <v>0</v>
      </c>
      <c r="AO33">
        <f t="shared" si="9"/>
        <v>0</v>
      </c>
      <c r="AP33">
        <f t="shared" si="9"/>
        <v>-2.8560698630770944</v>
      </c>
      <c r="AQ33">
        <f t="shared" si="9"/>
        <v>-1299.5984276886247</v>
      </c>
      <c r="AR33">
        <f t="shared" si="9"/>
        <v>-1302.4544975517019</v>
      </c>
      <c r="AS33">
        <f t="shared" si="9"/>
        <v>47.268976025469996</v>
      </c>
      <c r="AT33">
        <f t="shared" si="9"/>
        <v>103.39153625435047</v>
      </c>
      <c r="AU33">
        <f t="shared" si="9"/>
        <v>-1151.7939852718814</v>
      </c>
      <c r="AW33">
        <v>30</v>
      </c>
      <c r="AX33">
        <f>IF(Z33&gt;0, (R33*SUMPRODUCT(K33:$K$98, X33:$X$98)-K33*$AZ$3)/Z33, 0)</f>
        <v>25030.0769765634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1.2969985999999999E-2</v>
      </c>
      <c r="Q34" s="4">
        <f t="shared" si="21"/>
        <v>50</v>
      </c>
      <c r="R34">
        <f t="shared" si="0"/>
        <v>2000000</v>
      </c>
      <c r="S34">
        <f t="shared" si="1"/>
        <v>24606.997394113736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16745.855748125217</v>
      </c>
      <c r="AC34">
        <f t="shared" si="2"/>
        <v>16084.65273988857</v>
      </c>
      <c r="AE34">
        <f t="shared" si="3"/>
        <v>0</v>
      </c>
      <c r="AF34">
        <f t="shared" si="4"/>
        <v>0</v>
      </c>
      <c r="AG34">
        <f t="shared" si="4"/>
        <v>-32.683087014379488</v>
      </c>
      <c r="AH34">
        <f t="shared" si="5"/>
        <v>-17354.602210338388</v>
      </c>
      <c r="AI34">
        <f t="shared" si="6"/>
        <v>-17387.285297352766</v>
      </c>
      <c r="AJ34">
        <f t="shared" si="7"/>
        <v>661.20300823664729</v>
      </c>
      <c r="AK34">
        <f t="shared" si="22"/>
        <v>1172.2099023687654</v>
      </c>
      <c r="AL34">
        <f t="shared" si="8"/>
        <v>-15553.872386747353</v>
      </c>
      <c r="AN34">
        <f t="shared" si="9"/>
        <v>0</v>
      </c>
      <c r="AO34">
        <f t="shared" si="9"/>
        <v>0</v>
      </c>
      <c r="AP34">
        <f t="shared" si="9"/>
        <v>-2.4914874806314211</v>
      </c>
      <c r="AQ34">
        <f t="shared" si="9"/>
        <v>-1322.9709335404223</v>
      </c>
      <c r="AR34">
        <f t="shared" si="9"/>
        <v>-1325.4624210210536</v>
      </c>
      <c r="AS34">
        <f t="shared" si="9"/>
        <v>50.404633333829459</v>
      </c>
      <c r="AT34">
        <f t="shared" si="9"/>
        <v>89.359560654078194</v>
      </c>
      <c r="AU34">
        <f t="shared" ref="AU34:AU97" si="23">AL34*$K34</f>
        <v>-1185.6982270331459</v>
      </c>
      <c r="AW34">
        <v>31</v>
      </c>
      <c r="AX34">
        <f>IF(Z34&gt;0, (R34*SUMPRODUCT(K34:$K$98, X34:$X$98)-K34*$AZ$3)/Z34, 0)</f>
        <v>24606.997394113736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1.4883069000000001E-2</v>
      </c>
      <c r="Q35" s="4">
        <f t="shared" si="21"/>
        <v>50</v>
      </c>
      <c r="R35">
        <f t="shared" si="0"/>
        <v>2000000</v>
      </c>
      <c r="S35">
        <f t="shared" si="1"/>
        <v>24053.590798142774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16084.65273988857</v>
      </c>
      <c r="AC35">
        <f t="shared" si="2"/>
        <v>15331.677716573129</v>
      </c>
      <c r="AE35">
        <f t="shared" si="3"/>
        <v>0</v>
      </c>
      <c r="AF35">
        <f t="shared" ref="AF35:AG66" si="24">-$Z35*P35</f>
        <v>0</v>
      </c>
      <c r="AG35">
        <f t="shared" si="24"/>
        <v>-31.869831505067676</v>
      </c>
      <c r="AH35">
        <f t="shared" si="5"/>
        <v>-19456.985566720556</v>
      </c>
      <c r="AI35">
        <f t="shared" ref="AI35:AI66" si="25">SUM(AE35:AH35)</f>
        <v>-19488.855398225624</v>
      </c>
      <c r="AJ35">
        <f t="shared" si="7"/>
        <v>752.97502331544092</v>
      </c>
      <c r="AK35">
        <f t="shared" si="22"/>
        <v>1125.9256917922</v>
      </c>
      <c r="AL35">
        <f t="shared" ref="AL35:AL98" si="26">SUM(AI35:AK35)</f>
        <v>-17609.954683117983</v>
      </c>
      <c r="AN35">
        <f t="shared" ref="AN35:AT66" si="27">AE35*$K35</f>
        <v>0</v>
      </c>
      <c r="AO35">
        <f t="shared" si="27"/>
        <v>0</v>
      </c>
      <c r="AP35">
        <f t="shared" si="27"/>
        <v>-2.1691889515519938</v>
      </c>
      <c r="AQ35">
        <f t="shared" si="27"/>
        <v>-1324.3207173883429</v>
      </c>
      <c r="AR35">
        <f t="shared" si="27"/>
        <v>-1326.489906339895</v>
      </c>
      <c r="AS35">
        <f t="shared" si="27"/>
        <v>51.250509470398001</v>
      </c>
      <c r="AT35">
        <f t="shared" si="27"/>
        <v>76.635032429205481</v>
      </c>
      <c r="AU35">
        <f t="shared" si="23"/>
        <v>-1198.6043644402916</v>
      </c>
      <c r="AW35">
        <v>32</v>
      </c>
      <c r="AX35">
        <f>IF(Z35&gt;0, (R35*SUMPRODUCT(K35:$K$98, X35:$X$98)-K35*$AZ$3)/Z35, 0)</f>
        <v>24053.590798142774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1.6930661E-2</v>
      </c>
      <c r="Q36" s="4">
        <f t="shared" si="21"/>
        <v>50</v>
      </c>
      <c r="R36">
        <f t="shared" si="0"/>
        <v>2000000</v>
      </c>
      <c r="S36">
        <f t="shared" si="1"/>
        <v>23404.633383689041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15331.677716573129</v>
      </c>
      <c r="AC36">
        <f t="shared" si="2"/>
        <v>14516.281919028521</v>
      </c>
      <c r="AE36">
        <f t="shared" si="3"/>
        <v>0</v>
      </c>
      <c r="AF36">
        <f t="shared" si="24"/>
        <v>0</v>
      </c>
      <c r="AG36">
        <f t="shared" si="24"/>
        <v>-31.011555876677576</v>
      </c>
      <c r="AH36">
        <f t="shared" si="5"/>
        <v>-21583.092533576822</v>
      </c>
      <c r="AI36">
        <f t="shared" si="25"/>
        <v>-21614.1040894535</v>
      </c>
      <c r="AJ36">
        <f t="shared" si="7"/>
        <v>815.39579754460829</v>
      </c>
      <c r="AK36">
        <f t="shared" si="22"/>
        <v>1073.2174401601192</v>
      </c>
      <c r="AL36">
        <f t="shared" si="26"/>
        <v>-19725.490851748775</v>
      </c>
      <c r="AN36">
        <f t="shared" si="27"/>
        <v>0</v>
      </c>
      <c r="AO36">
        <f t="shared" si="27"/>
        <v>0</v>
      </c>
      <c r="AP36">
        <f t="shared" si="27"/>
        <v>-1.8846171957614297</v>
      </c>
      <c r="AQ36">
        <f t="shared" si="27"/>
        <v>-1311.6358137025795</v>
      </c>
      <c r="AR36">
        <f t="shared" si="27"/>
        <v>-1313.5204308983409</v>
      </c>
      <c r="AS36">
        <f t="shared" si="27"/>
        <v>49.552784372223812</v>
      </c>
      <c r="AT36">
        <f t="shared" si="27"/>
        <v>65.220979255605002</v>
      </c>
      <c r="AU36">
        <f t="shared" si="23"/>
        <v>-1198.7466672705123</v>
      </c>
      <c r="AW36">
        <v>33</v>
      </c>
      <c r="AX36">
        <f>IF(Z36&gt;0, (R36*SUMPRODUCT(K36:$K$98, X36:$X$98)-K36*$AZ$3)/Z36, 0)</f>
        <v>23404.633383689041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1.9185959999999998E-2</v>
      </c>
      <c r="Q37" s="4">
        <f t="shared" si="21"/>
        <v>50</v>
      </c>
      <c r="R37">
        <f t="shared" si="0"/>
        <v>2000000</v>
      </c>
      <c r="S37">
        <f t="shared" si="1"/>
        <v>22684.576909081741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14516.281919028521</v>
      </c>
      <c r="AC37">
        <f t="shared" si="2"/>
        <v>13659.043355186415</v>
      </c>
      <c r="AE37">
        <f t="shared" si="3"/>
        <v>0</v>
      </c>
      <c r="AF37">
        <f t="shared" si="24"/>
        <v>0</v>
      </c>
      <c r="AG37">
        <f t="shared" si="24"/>
        <v>-30.106453847323099</v>
      </c>
      <c r="AH37">
        <f t="shared" si="5"/>
        <v>-23799.458823508034</v>
      </c>
      <c r="AI37">
        <f t="shared" si="25"/>
        <v>-23829.565277355356</v>
      </c>
      <c r="AJ37">
        <f t="shared" si="7"/>
        <v>857.23856384210558</v>
      </c>
      <c r="AK37">
        <f t="shared" si="22"/>
        <v>1016.1397343319966</v>
      </c>
      <c r="AL37">
        <f t="shared" si="26"/>
        <v>-21956.186979181253</v>
      </c>
      <c r="AN37">
        <f t="shared" si="27"/>
        <v>0</v>
      </c>
      <c r="AO37">
        <f t="shared" si="27"/>
        <v>0</v>
      </c>
      <c r="AP37">
        <f t="shared" si="27"/>
        <v>-1.6335828872059146</v>
      </c>
      <c r="AQ37">
        <f t="shared" si="27"/>
        <v>-1291.3639333282483</v>
      </c>
      <c r="AR37">
        <f t="shared" si="27"/>
        <v>-1292.9975162154542</v>
      </c>
      <c r="AS37">
        <f t="shared" si="27"/>
        <v>46.51395528835927</v>
      </c>
      <c r="AT37">
        <f t="shared" si="27"/>
        <v>55.135968169240478</v>
      </c>
      <c r="AU37">
        <f t="shared" si="23"/>
        <v>-1191.3475927578545</v>
      </c>
      <c r="AW37">
        <v>34</v>
      </c>
      <c r="AX37">
        <f>IF(Z37&gt;0, (R37*SUMPRODUCT(K37:$K$98, X37:$X$98)-K37*$AZ$3)/Z37, 0)</f>
        <v>22684.576909081741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2.1884238E-2</v>
      </c>
      <c r="Q38" s="4">
        <f t="shared" si="21"/>
        <v>50</v>
      </c>
      <c r="R38">
        <f t="shared" si="0"/>
        <v>2000000</v>
      </c>
      <c r="S38">
        <f t="shared" si="1"/>
        <v>21912.368561844429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13659.043355186415</v>
      </c>
      <c r="AC38">
        <f t="shared" si="2"/>
        <v>12773.391252090732</v>
      </c>
      <c r="AE38">
        <f t="shared" si="3"/>
        <v>0</v>
      </c>
      <c r="AF38">
        <f t="shared" si="24"/>
        <v>0</v>
      </c>
      <c r="AG38">
        <f t="shared" si="24"/>
        <v>-29.14653250751903</v>
      </c>
      <c r="AH38">
        <f t="shared" si="5"/>
        <v>-26354.272053233377</v>
      </c>
      <c r="AI38">
        <f t="shared" si="25"/>
        <v>-26383.418585740896</v>
      </c>
      <c r="AJ38">
        <f t="shared" si="7"/>
        <v>885.65210309568283</v>
      </c>
      <c r="AK38">
        <f t="shared" si="22"/>
        <v>956.13303486304915</v>
      </c>
      <c r="AL38">
        <f t="shared" si="26"/>
        <v>-24541.633447782162</v>
      </c>
      <c r="AN38">
        <f t="shared" si="27"/>
        <v>0</v>
      </c>
      <c r="AO38">
        <f t="shared" si="27"/>
        <v>0</v>
      </c>
      <c r="AP38">
        <f t="shared" si="27"/>
        <v>-1.4120511978906374</v>
      </c>
      <c r="AQ38">
        <f t="shared" si="27"/>
        <v>-1276.7755962979068</v>
      </c>
      <c r="AR38">
        <f t="shared" si="27"/>
        <v>-1278.1876474957974</v>
      </c>
      <c r="AS38">
        <f t="shared" si="27"/>
        <v>42.906857368642505</v>
      </c>
      <c r="AT38">
        <f t="shared" si="27"/>
        <v>46.321420802727971</v>
      </c>
      <c r="AU38">
        <f t="shared" si="23"/>
        <v>-1188.9593693244269</v>
      </c>
      <c r="AW38">
        <v>35</v>
      </c>
      <c r="AX38">
        <f>IF(Z38&gt;0, (R38*SUMPRODUCT(K38:$K$98, X38:$X$98)-K38*$AZ$3)/Z38, 0)</f>
        <v>21912.368561844429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2.4761703999999999E-2</v>
      </c>
      <c r="Q39" s="4">
        <f t="shared" si="21"/>
        <v>50</v>
      </c>
      <c r="R39">
        <f t="shared" si="0"/>
        <v>2000000</v>
      </c>
      <c r="S39">
        <f t="shared" si="1"/>
        <v>21076.158058195197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12773.391252090732</v>
      </c>
      <c r="AC39">
        <f t="shared" si="2"/>
        <v>11858.858361357603</v>
      </c>
      <c r="AE39">
        <f t="shared" si="3"/>
        <v>0</v>
      </c>
      <c r="AF39">
        <f t="shared" si="24"/>
        <v>0</v>
      </c>
      <c r="AG39">
        <f t="shared" si="24"/>
        <v>-28.133349371866274</v>
      </c>
      <c r="AH39">
        <f t="shared" si="5"/>
        <v>-28868.712423102559</v>
      </c>
      <c r="AI39">
        <f t="shared" si="25"/>
        <v>-28896.845772474426</v>
      </c>
      <c r="AJ39">
        <f t="shared" si="7"/>
        <v>914.53289073312953</v>
      </c>
      <c r="AK39">
        <f t="shared" si="22"/>
        <v>894.13738764635139</v>
      </c>
      <c r="AL39">
        <f t="shared" si="26"/>
        <v>-27088.175494094943</v>
      </c>
      <c r="AN39">
        <f t="shared" si="27"/>
        <v>0</v>
      </c>
      <c r="AO39">
        <f t="shared" si="27"/>
        <v>0</v>
      </c>
      <c r="AP39">
        <f t="shared" si="27"/>
        <v>-1.2169338322470691</v>
      </c>
      <c r="AQ39">
        <f t="shared" si="27"/>
        <v>-1248.7426355361922</v>
      </c>
      <c r="AR39">
        <f t="shared" si="27"/>
        <v>-1249.9595693684394</v>
      </c>
      <c r="AS39">
        <f t="shared" si="27"/>
        <v>39.558959039153663</v>
      </c>
      <c r="AT39">
        <f t="shared" si="27"/>
        <v>38.676732845466958</v>
      </c>
      <c r="AU39">
        <f t="shared" si="23"/>
        <v>-1171.7238774838186</v>
      </c>
      <c r="AW39">
        <v>36</v>
      </c>
      <c r="AX39">
        <f>IF(Z39&gt;0, (R39*SUMPRODUCT(K39:$K$98, X39:$X$98)-K39*$AZ$3)/Z39, 0)</f>
        <v>21076.158058195197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2.7627288E-2</v>
      </c>
      <c r="Q40" s="4">
        <f t="shared" si="21"/>
        <v>50</v>
      </c>
      <c r="R40">
        <f t="shared" si="0"/>
        <v>2000000</v>
      </c>
      <c r="S40">
        <f t="shared" si="1"/>
        <v>20191.395215090408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11858.858361357603</v>
      </c>
      <c r="AC40">
        <f t="shared" si="2"/>
        <v>10933.546712932832</v>
      </c>
      <c r="AE40">
        <f t="shared" si="3"/>
        <v>0</v>
      </c>
      <c r="AF40">
        <f t="shared" si="24"/>
        <v>0</v>
      </c>
      <c r="AG40">
        <f t="shared" si="24"/>
        <v>-27.074767732646443</v>
      </c>
      <c r="AH40">
        <f t="shared" si="5"/>
        <v>-31089.925820046745</v>
      </c>
      <c r="AI40">
        <f t="shared" si="25"/>
        <v>-31117.000587779392</v>
      </c>
      <c r="AJ40">
        <f t="shared" si="7"/>
        <v>925.31164842477119</v>
      </c>
      <c r="AK40">
        <f t="shared" si="22"/>
        <v>830.12008529503225</v>
      </c>
      <c r="AL40">
        <f t="shared" si="26"/>
        <v>-29361.568854059591</v>
      </c>
      <c r="AN40">
        <f t="shared" si="27"/>
        <v>0</v>
      </c>
      <c r="AO40">
        <f t="shared" si="27"/>
        <v>0</v>
      </c>
      <c r="AP40">
        <f t="shared" si="27"/>
        <v>-1.0456642075572899</v>
      </c>
      <c r="AQ40">
        <f t="shared" si="27"/>
        <v>-1200.7350521583378</v>
      </c>
      <c r="AR40">
        <f t="shared" si="27"/>
        <v>-1201.7807163658952</v>
      </c>
      <c r="AS40">
        <f t="shared" si="27"/>
        <v>35.736789365950465</v>
      </c>
      <c r="AT40">
        <f t="shared" si="27"/>
        <v>32.06036224350553</v>
      </c>
      <c r="AU40">
        <f t="shared" si="23"/>
        <v>-1133.9835647564394</v>
      </c>
      <c r="AW40">
        <v>37</v>
      </c>
      <c r="AX40">
        <f>IF(Z40&gt;0, (R40*SUMPRODUCT(K40:$K$98, X40:$X$98)-K40*$AZ$3)/Z40, 0)</f>
        <v>20191.395215090408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3.0780427999999999E-2</v>
      </c>
      <c r="Q41" s="4">
        <f t="shared" si="21"/>
        <v>50</v>
      </c>
      <c r="R41">
        <f t="shared" si="0"/>
        <v>2000000</v>
      </c>
      <c r="S41">
        <f t="shared" si="1"/>
        <v>19294.069344671687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10933.546712932832</v>
      </c>
      <c r="AC41">
        <f t="shared" si="2"/>
        <v>10021.589327838266</v>
      </c>
      <c r="AE41">
        <f t="shared" si="3"/>
        <v>0</v>
      </c>
      <c r="AF41">
        <f t="shared" si="24"/>
        <v>0</v>
      </c>
      <c r="AG41">
        <f t="shared" si="24"/>
        <v>-25.970647116508527</v>
      </c>
      <c r="AH41">
        <f t="shared" si="5"/>
        <v>-33334.917552457882</v>
      </c>
      <c r="AI41">
        <f t="shared" si="25"/>
        <v>-33360.888199574394</v>
      </c>
      <c r="AJ41">
        <f t="shared" si="7"/>
        <v>911.95738509456532</v>
      </c>
      <c r="AK41">
        <f t="shared" si="22"/>
        <v>765.34826990529825</v>
      </c>
      <c r="AL41">
        <f t="shared" si="26"/>
        <v>-31683.582544574529</v>
      </c>
      <c r="AN41">
        <f t="shared" si="27"/>
        <v>0</v>
      </c>
      <c r="AO41">
        <f t="shared" si="27"/>
        <v>0</v>
      </c>
      <c r="AP41">
        <f t="shared" si="27"/>
        <v>-0.89555497645430582</v>
      </c>
      <c r="AQ41">
        <f t="shared" si="27"/>
        <v>-1149.4997090319362</v>
      </c>
      <c r="AR41">
        <f t="shared" si="27"/>
        <v>-1150.3952640083908</v>
      </c>
      <c r="AS41">
        <f t="shared" si="27"/>
        <v>31.447347879774025</v>
      </c>
      <c r="AT41">
        <f t="shared" si="27"/>
        <v>26.39177409632946</v>
      </c>
      <c r="AU41">
        <f t="shared" si="23"/>
        <v>-1092.5561420322872</v>
      </c>
      <c r="AW41">
        <v>38</v>
      </c>
      <c r="AX41">
        <f>IF(Z41&gt;0, (R41*SUMPRODUCT(K41:$K$98, X41:$X$98)-K41*$AZ$3)/Z41, 0)</f>
        <v>19294.069344671687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3.4133669999999998E-2</v>
      </c>
      <c r="Q42" s="4">
        <f t="shared" si="21"/>
        <v>50</v>
      </c>
      <c r="R42">
        <f t="shared" si="0"/>
        <v>2000000</v>
      </c>
      <c r="S42">
        <f t="shared" si="1"/>
        <v>18388.968366339664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10021.589327838266</v>
      </c>
      <c r="AC42">
        <f t="shared" si="2"/>
        <v>9129.9268215418379</v>
      </c>
      <c r="AE42">
        <f t="shared" si="3"/>
        <v>0</v>
      </c>
      <c r="AF42">
        <f t="shared" si="24"/>
        <v>0</v>
      </c>
      <c r="AG42">
        <f t="shared" si="24"/>
        <v>-24.824467146982091</v>
      </c>
      <c r="AH42">
        <f t="shared" si="5"/>
        <v>-35458.939934454138</v>
      </c>
      <c r="AI42">
        <f t="shared" si="25"/>
        <v>-35483.764401601118</v>
      </c>
      <c r="AJ42">
        <f t="shared" si="7"/>
        <v>891.66250629642855</v>
      </c>
      <c r="AK42">
        <f t="shared" si="22"/>
        <v>701.5112529486787</v>
      </c>
      <c r="AL42">
        <f t="shared" si="26"/>
        <v>-33890.590642356008</v>
      </c>
      <c r="AN42">
        <f t="shared" si="27"/>
        <v>0</v>
      </c>
      <c r="AO42">
        <f t="shared" si="27"/>
        <v>0</v>
      </c>
      <c r="AP42">
        <f t="shared" si="27"/>
        <v>-0.76431325772911951</v>
      </c>
      <c r="AQ42">
        <f t="shared" si="27"/>
        <v>-1091.7349297553228</v>
      </c>
      <c r="AR42">
        <f t="shared" si="27"/>
        <v>-1092.4992430130519</v>
      </c>
      <c r="AS42">
        <f t="shared" si="27"/>
        <v>27.453136091389815</v>
      </c>
      <c r="AT42">
        <f t="shared" si="27"/>
        <v>21.598624772093999</v>
      </c>
      <c r="AU42">
        <f t="shared" si="23"/>
        <v>-1043.447482149568</v>
      </c>
      <c r="AW42">
        <v>39</v>
      </c>
      <c r="AX42">
        <f>IF(Z42&gt;0, (R42*SUMPRODUCT(K42:$K$98, X42:$X$98)-K42*$AZ$3)/Z42, 0)</f>
        <v>18388.968366339664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3.7867151000000002E-2</v>
      </c>
      <c r="Q43" s="4">
        <f t="shared" si="21"/>
        <v>50</v>
      </c>
      <c r="R43">
        <f t="shared" si="0"/>
        <v>2000000</v>
      </c>
      <c r="S43">
        <f t="shared" si="1"/>
        <v>17490.981963907321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9129.9268215418379</v>
      </c>
      <c r="AC43">
        <f t="shared" si="2"/>
        <v>8268.4036799432197</v>
      </c>
      <c r="AE43">
        <f t="shared" si="3"/>
        <v>0</v>
      </c>
      <c r="AF43">
        <f t="shared" si="24"/>
        <v>0</v>
      </c>
      <c r="AG43">
        <f t="shared" si="24"/>
        <v>-23.636190629562957</v>
      </c>
      <c r="AH43">
        <f t="shared" si="5"/>
        <v>-37601.273837972403</v>
      </c>
      <c r="AI43">
        <f t="shared" si="25"/>
        <v>-37624.910028601967</v>
      </c>
      <c r="AJ43">
        <f t="shared" si="7"/>
        <v>861.52314159861817</v>
      </c>
      <c r="AK43">
        <f t="shared" si="22"/>
        <v>639.09487750792869</v>
      </c>
      <c r="AL43">
        <f t="shared" si="26"/>
        <v>-36124.292009495417</v>
      </c>
      <c r="AN43">
        <f t="shared" si="27"/>
        <v>0</v>
      </c>
      <c r="AO43">
        <f t="shared" si="27"/>
        <v>0</v>
      </c>
      <c r="AP43">
        <f t="shared" si="27"/>
        <v>-0.64975692822330156</v>
      </c>
      <c r="AQ43">
        <f t="shared" si="27"/>
        <v>-1033.6559122046601</v>
      </c>
      <c r="AR43">
        <f t="shared" si="27"/>
        <v>-1034.3056691328836</v>
      </c>
      <c r="AS43">
        <f t="shared" si="27"/>
        <v>23.683200006783714</v>
      </c>
      <c r="AT43">
        <f t="shared" si="27"/>
        <v>17.568665397943491</v>
      </c>
      <c r="AU43">
        <f t="shared" si="23"/>
        <v>-993.05380372815625</v>
      </c>
      <c r="AW43">
        <v>40</v>
      </c>
      <c r="AX43">
        <f>IF(Z43&gt;0, (R43*SUMPRODUCT(K43:$K$98, X43:$X$98)-K43*$AZ$3)/Z43, 0)</f>
        <v>17490.981963907321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4.2172894000000002E-2</v>
      </c>
      <c r="Q44" s="4">
        <f t="shared" si="21"/>
        <v>50</v>
      </c>
      <c r="R44">
        <f t="shared" si="0"/>
        <v>2000000</v>
      </c>
      <c r="S44">
        <f t="shared" si="1"/>
        <v>16605.558735781964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8268.4036799432197</v>
      </c>
      <c r="AC44">
        <f t="shared" si="2"/>
        <v>7440.2940071641897</v>
      </c>
      <c r="AE44">
        <f t="shared" si="3"/>
        <v>0</v>
      </c>
      <c r="AF44">
        <f t="shared" si="24"/>
        <v>0</v>
      </c>
      <c r="AG44">
        <f t="shared" si="24"/>
        <v>-22.40302216128298</v>
      </c>
      <c r="AH44">
        <f t="shared" si="5"/>
        <v>-39872.262479374083</v>
      </c>
      <c r="AI44">
        <f t="shared" si="25"/>
        <v>-39894.665501535368</v>
      </c>
      <c r="AJ44">
        <f t="shared" si="7"/>
        <v>828.10967277903001</v>
      </c>
      <c r="AK44">
        <f t="shared" si="22"/>
        <v>578.78825759602546</v>
      </c>
      <c r="AL44">
        <f t="shared" si="26"/>
        <v>-38487.767571160315</v>
      </c>
      <c r="AN44">
        <f t="shared" si="27"/>
        <v>0</v>
      </c>
      <c r="AO44">
        <f t="shared" si="27"/>
        <v>0</v>
      </c>
      <c r="AP44">
        <f t="shared" si="27"/>
        <v>-0.54987252578691215</v>
      </c>
      <c r="AQ44">
        <f t="shared" si="27"/>
        <v>-978.64750213310379</v>
      </c>
      <c r="AR44">
        <f t="shared" si="27"/>
        <v>-979.19737465889079</v>
      </c>
      <c r="AS44">
        <f t="shared" si="27"/>
        <v>20.325595097009952</v>
      </c>
      <c r="AT44">
        <f t="shared" si="27"/>
        <v>14.206108390596992</v>
      </c>
      <c r="AU44">
        <f t="shared" si="23"/>
        <v>-944.66567117128386</v>
      </c>
      <c r="AW44">
        <v>41</v>
      </c>
      <c r="AX44">
        <f>IF(Z44&gt;0, (R44*SUMPRODUCT(K44:$K$98, X44:$X$98)-K44*$AZ$3)/Z44, 0)</f>
        <v>16605.558735781964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4.6777600000000003E-2</v>
      </c>
      <c r="Q45" s="4">
        <f t="shared" si="21"/>
        <v>50</v>
      </c>
      <c r="R45">
        <f t="shared" si="0"/>
        <v>2000000</v>
      </c>
      <c r="S45">
        <f t="shared" si="1"/>
        <v>15723.722885953677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7440.2940071641897</v>
      </c>
      <c r="AC45">
        <f t="shared" si="2"/>
        <v>6645.169933089679</v>
      </c>
      <c r="AE45">
        <f t="shared" si="3"/>
        <v>0</v>
      </c>
      <c r="AF45">
        <f t="shared" si="24"/>
        <v>0</v>
      </c>
      <c r="AG45">
        <f t="shared" si="24"/>
        <v>-21.131032330218517</v>
      </c>
      <c r="AH45">
        <f t="shared" si="5"/>
        <v>-41918.384378065231</v>
      </c>
      <c r="AI45">
        <f t="shared" si="25"/>
        <v>-41939.515410395448</v>
      </c>
      <c r="AJ45">
        <f t="shared" si="7"/>
        <v>795.12407407451065</v>
      </c>
      <c r="AK45">
        <f t="shared" si="22"/>
        <v>520.82058050149328</v>
      </c>
      <c r="AL45">
        <f t="shared" si="26"/>
        <v>-40623.570755819441</v>
      </c>
      <c r="AN45">
        <f t="shared" si="27"/>
        <v>0</v>
      </c>
      <c r="AO45">
        <f t="shared" si="27"/>
        <v>0</v>
      </c>
      <c r="AP45">
        <f t="shared" si="27"/>
        <v>-0.46308221738106525</v>
      </c>
      <c r="AQ45">
        <f t="shared" si="27"/>
        <v>-918.63275222320942</v>
      </c>
      <c r="AR45">
        <f t="shared" si="27"/>
        <v>-919.09583444059047</v>
      </c>
      <c r="AS45">
        <f t="shared" si="27"/>
        <v>17.424980169517497</v>
      </c>
      <c r="AT45">
        <f t="shared" si="27"/>
        <v>11.413675655184189</v>
      </c>
      <c r="AU45">
        <f t="shared" si="23"/>
        <v>-890.25717861588862</v>
      </c>
      <c r="AW45">
        <v>42</v>
      </c>
      <c r="AX45">
        <f>IF(Z45&gt;0, (R45*SUMPRODUCT(K45:$K$98, X45:$X$98)-K45*$AZ$3)/Z45, 0)</f>
        <v>15723.722885953677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5.1668436999999998E-2</v>
      </c>
      <c r="Q46" s="4">
        <f t="shared" si="21"/>
        <v>50</v>
      </c>
      <c r="R46">
        <f t="shared" si="0"/>
        <v>2000000</v>
      </c>
      <c r="S46">
        <f t="shared" si="1"/>
        <v>14853.799567525042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6645.169933089679</v>
      </c>
      <c r="AC46">
        <f t="shared" si="2"/>
        <v>5890.3973844902193</v>
      </c>
      <c r="AE46">
        <f t="shared" si="3"/>
        <v>0</v>
      </c>
      <c r="AF46">
        <f t="shared" si="24"/>
        <v>0</v>
      </c>
      <c r="AG46">
        <f t="shared" si="24"/>
        <v>-19.827914594217471</v>
      </c>
      <c r="AH46">
        <f t="shared" si="5"/>
        <v>-43672.296507954343</v>
      </c>
      <c r="AI46">
        <f t="shared" si="25"/>
        <v>-43692.124422548557</v>
      </c>
      <c r="AJ46">
        <f t="shared" si="7"/>
        <v>754.7725485994597</v>
      </c>
      <c r="AK46">
        <f t="shared" si="22"/>
        <v>465.16189531627759</v>
      </c>
      <c r="AL46">
        <f t="shared" si="26"/>
        <v>-42472.189978632821</v>
      </c>
      <c r="AN46">
        <f t="shared" si="27"/>
        <v>0</v>
      </c>
      <c r="AO46">
        <f t="shared" si="27"/>
        <v>0</v>
      </c>
      <c r="AP46">
        <f t="shared" si="27"/>
        <v>-0.38796844717203627</v>
      </c>
      <c r="AQ46">
        <f t="shared" si="27"/>
        <v>-854.52622766335253</v>
      </c>
      <c r="AR46">
        <f t="shared" si="27"/>
        <v>-854.91419611052447</v>
      </c>
      <c r="AS46">
        <f t="shared" si="27"/>
        <v>14.768468577810586</v>
      </c>
      <c r="AT46">
        <f t="shared" si="27"/>
        <v>9.1017205743910399</v>
      </c>
      <c r="AU46">
        <f t="shared" si="23"/>
        <v>-831.04400695832294</v>
      </c>
      <c r="AW46">
        <v>43</v>
      </c>
      <c r="AX46">
        <f>IF(Z46&gt;0, (R46*SUMPRODUCT(K46:$K$98, X46:$X$98)-K46*$AZ$3)/Z46, 0)</f>
        <v>14853.799567525042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5.7177164000000003E-2</v>
      </c>
      <c r="Q47" s="4">
        <f t="shared" si="21"/>
        <v>50</v>
      </c>
      <c r="R47">
        <f t="shared" si="0"/>
        <v>2000000</v>
      </c>
      <c r="S47">
        <f t="shared" si="1"/>
        <v>14008.958952431931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5890.3973844902193</v>
      </c>
      <c r="AC47">
        <f t="shared" si="2"/>
        <v>5182.1749100623547</v>
      </c>
      <c r="AE47">
        <f t="shared" si="3"/>
        <v>0</v>
      </c>
      <c r="AF47">
        <f t="shared" si="24"/>
        <v>0</v>
      </c>
      <c r="AG47">
        <f t="shared" si="24"/>
        <v>-18.495931523743732</v>
      </c>
      <c r="AH47">
        <f t="shared" si="5"/>
        <v>-45348.156981262633</v>
      </c>
      <c r="AI47">
        <f t="shared" si="25"/>
        <v>-45366.652912786376</v>
      </c>
      <c r="AJ47">
        <f t="shared" si="7"/>
        <v>708.22247442786465</v>
      </c>
      <c r="AK47">
        <f t="shared" si="22"/>
        <v>412.32781691431541</v>
      </c>
      <c r="AL47">
        <f t="shared" si="26"/>
        <v>-44246.102621444195</v>
      </c>
      <c r="AN47">
        <f t="shared" si="27"/>
        <v>0</v>
      </c>
      <c r="AO47">
        <f t="shared" si="27"/>
        <v>0</v>
      </c>
      <c r="AP47">
        <f t="shared" si="27"/>
        <v>-0.32313020282994198</v>
      </c>
      <c r="AQ47">
        <f t="shared" si="27"/>
        <v>-792.24769752788757</v>
      </c>
      <c r="AR47">
        <f t="shared" si="27"/>
        <v>-792.5708277307175</v>
      </c>
      <c r="AS47">
        <f t="shared" si="27"/>
        <v>12.372887059882375</v>
      </c>
      <c r="AT47">
        <f t="shared" si="27"/>
        <v>7.2035069410216943</v>
      </c>
      <c r="AU47">
        <f t="shared" si="23"/>
        <v>-772.99443372981341</v>
      </c>
      <c r="AW47">
        <v>44</v>
      </c>
      <c r="AX47">
        <f>IF(Z47&gt;0, (R47*SUMPRODUCT(K47:$K$98, X47:$X$98)-K47*$AZ$3)/Z47, 0)</f>
        <v>14008.958952431931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6.3388860000000005E-2</v>
      </c>
      <c r="Q48" s="4">
        <f t="shared" si="21"/>
        <v>50</v>
      </c>
      <c r="R48">
        <f t="shared" si="0"/>
        <v>2000000</v>
      </c>
      <c r="S48">
        <f t="shared" si="1"/>
        <v>13188.277902834223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5182.1749100623547</v>
      </c>
      <c r="AC48">
        <f t="shared" si="2"/>
        <v>4520.555563637583</v>
      </c>
      <c r="AE48">
        <f t="shared" si="3"/>
        <v>0</v>
      </c>
      <c r="AF48">
        <f t="shared" si="24"/>
        <v>0</v>
      </c>
      <c r="AG48">
        <f t="shared" si="24"/>
        <v>-17.138536194578119</v>
      </c>
      <c r="AH48">
        <f t="shared" si="5"/>
        <v>-46897.440557127135</v>
      </c>
      <c r="AI48">
        <f t="shared" si="25"/>
        <v>-46914.579093321714</v>
      </c>
      <c r="AJ48">
        <f t="shared" si="7"/>
        <v>661.61934642477172</v>
      </c>
      <c r="AK48">
        <f t="shared" si="22"/>
        <v>362.75224370436484</v>
      </c>
      <c r="AL48">
        <f t="shared" si="26"/>
        <v>-45890.207503192578</v>
      </c>
      <c r="AN48">
        <f t="shared" si="27"/>
        <v>0</v>
      </c>
      <c r="AO48">
        <f t="shared" si="27"/>
        <v>0</v>
      </c>
      <c r="AP48">
        <f t="shared" si="27"/>
        <v>-0.26733575501132484</v>
      </c>
      <c r="AQ48">
        <f t="shared" si="27"/>
        <v>-731.53054246281431</v>
      </c>
      <c r="AR48">
        <f t="shared" si="27"/>
        <v>-731.79787821782566</v>
      </c>
      <c r="AS48">
        <f t="shared" si="27"/>
        <v>10.320280886212498</v>
      </c>
      <c r="AT48">
        <f t="shared" si="27"/>
        <v>5.6583971846695773</v>
      </c>
      <c r="AU48">
        <f t="shared" si="23"/>
        <v>-715.81920014694367</v>
      </c>
      <c r="AW48">
        <v>45</v>
      </c>
      <c r="AX48">
        <f>IF(Z48&gt;0, (R48*SUMPRODUCT(K48:$K$98, X48:$X$98)-K48*$AZ$3)/Z48, 0)</f>
        <v>13188.277902834223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7.0498397000000004E-2</v>
      </c>
      <c r="Q49" s="4">
        <f t="shared" si="21"/>
        <v>50</v>
      </c>
      <c r="R49">
        <f t="shared" si="0"/>
        <v>2000000</v>
      </c>
      <c r="S49">
        <f t="shared" si="1"/>
        <v>12391.901168200713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4520.555563637583</v>
      </c>
      <c r="AC49">
        <f t="shared" si="2"/>
        <v>3905.6574775168365</v>
      </c>
      <c r="AE49">
        <f t="shared" si="3"/>
        <v>0</v>
      </c>
      <c r="AF49">
        <f t="shared" si="24"/>
        <v>0</v>
      </c>
      <c r="AG49">
        <f t="shared" si="24"/>
        <v>-15.758911503988102</v>
      </c>
      <c r="AH49">
        <f t="shared" si="5"/>
        <v>-48329.5731457695</v>
      </c>
      <c r="AI49">
        <f t="shared" si="25"/>
        <v>-48345.332057273488</v>
      </c>
      <c r="AJ49">
        <f t="shared" si="7"/>
        <v>614.89808612074648</v>
      </c>
      <c r="AK49">
        <f t="shared" si="22"/>
        <v>316.43888945463084</v>
      </c>
      <c r="AL49">
        <f t="shared" si="26"/>
        <v>-47413.995081698115</v>
      </c>
      <c r="AN49">
        <f t="shared" si="27"/>
        <v>0</v>
      </c>
      <c r="AO49">
        <f t="shared" si="27"/>
        <v>0</v>
      </c>
      <c r="AP49">
        <f t="shared" si="27"/>
        <v>-0.21947826363582901</v>
      </c>
      <c r="AQ49">
        <f t="shared" si="27"/>
        <v>-673.09793532439699</v>
      </c>
      <c r="AR49">
        <f t="shared" si="27"/>
        <v>-673.31741358803288</v>
      </c>
      <c r="AS49">
        <f t="shared" si="27"/>
        <v>8.5638379415115331</v>
      </c>
      <c r="AT49">
        <f t="shared" si="27"/>
        <v>4.4071227880666992</v>
      </c>
      <c r="AU49">
        <f t="shared" si="23"/>
        <v>-660.34645285845465</v>
      </c>
      <c r="AW49">
        <v>46</v>
      </c>
      <c r="AX49">
        <f>IF(Z49&gt;0, (R49*SUMPRODUCT(K49:$K$98, X49:$X$98)-K49*$AZ$3)/Z49, 0)</f>
        <v>12391.901168200713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7.8701599999999997E-2</v>
      </c>
      <c r="Q50" s="4">
        <f t="shared" si="21"/>
        <v>50</v>
      </c>
      <c r="R50">
        <f t="shared" si="0"/>
        <v>2000000</v>
      </c>
      <c r="S50">
        <f t="shared" si="1"/>
        <v>11617.154811287866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3905.6574775168365</v>
      </c>
      <c r="AC50">
        <f t="shared" si="2"/>
        <v>3336.6956639264272</v>
      </c>
      <c r="AE50">
        <f t="shared" si="3"/>
        <v>0</v>
      </c>
      <c r="AF50">
        <f t="shared" si="24"/>
        <v>0</v>
      </c>
      <c r="AG50">
        <f t="shared" si="24"/>
        <v>-14.361070839325951</v>
      </c>
      <c r="AH50">
        <f t="shared" si="5"/>
        <v>-49610.061984890795</v>
      </c>
      <c r="AI50">
        <f t="shared" si="25"/>
        <v>-49624.42305573012</v>
      </c>
      <c r="AJ50">
        <f t="shared" si="7"/>
        <v>568.96181359040929</v>
      </c>
      <c r="AK50">
        <f t="shared" si="22"/>
        <v>273.3960234261786</v>
      </c>
      <c r="AL50">
        <f t="shared" si="26"/>
        <v>-48782.065218713535</v>
      </c>
      <c r="AN50">
        <f t="shared" si="27"/>
        <v>0</v>
      </c>
      <c r="AO50">
        <f t="shared" si="27"/>
        <v>0</v>
      </c>
      <c r="AP50">
        <f t="shared" si="27"/>
        <v>-0.1785805272197403</v>
      </c>
      <c r="AQ50">
        <f t="shared" si="27"/>
        <v>-616.90323262005552</v>
      </c>
      <c r="AR50">
        <f t="shared" si="27"/>
        <v>-617.08181314727528</v>
      </c>
      <c r="AS50">
        <f t="shared" si="27"/>
        <v>7.0750643719854969</v>
      </c>
      <c r="AT50">
        <f t="shared" si="27"/>
        <v>3.3996911894293671</v>
      </c>
      <c r="AU50">
        <f t="shared" si="23"/>
        <v>-606.6070575858605</v>
      </c>
      <c r="AW50">
        <v>47</v>
      </c>
      <c r="AX50">
        <f>IF(Z50&gt;0, (R50*SUMPRODUCT(K50:$K$98, X50:$X$98)-K50*$AZ$3)/Z50, 0)</f>
        <v>11617.154811287866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8.8159118999999994E-2</v>
      </c>
      <c r="Q51" s="4">
        <f t="shared" si="21"/>
        <v>50</v>
      </c>
      <c r="R51">
        <f t="shared" si="0"/>
        <v>2000000</v>
      </c>
      <c r="S51">
        <f t="shared" si="1"/>
        <v>10858.945529036704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3336.6956639264272</v>
      </c>
      <c r="AC51">
        <f t="shared" si="2"/>
        <v>2812.7711114260073</v>
      </c>
      <c r="AE51">
        <f t="shared" si="3"/>
        <v>0</v>
      </c>
      <c r="AF51">
        <f t="shared" si="24"/>
        <v>0</v>
      </c>
      <c r="AG51">
        <f t="shared" si="24"/>
        <v>-12.951400777841124</v>
      </c>
      <c r="AH51">
        <f t="shared" si="5"/>
        <v>-50642.374123662652</v>
      </c>
      <c r="AI51">
        <f t="shared" si="25"/>
        <v>-50655.325524440494</v>
      </c>
      <c r="AJ51">
        <f t="shared" si="7"/>
        <v>523.92455250041985</v>
      </c>
      <c r="AK51">
        <f t="shared" si="22"/>
        <v>233.56869647484993</v>
      </c>
      <c r="AL51">
        <f t="shared" si="26"/>
        <v>-49897.832275465218</v>
      </c>
      <c r="AN51">
        <f t="shared" si="27"/>
        <v>0</v>
      </c>
      <c r="AO51">
        <f t="shared" si="27"/>
        <v>0</v>
      </c>
      <c r="AP51">
        <f t="shared" si="27"/>
        <v>-0.143795732140442</v>
      </c>
      <c r="AQ51">
        <f t="shared" si="27"/>
        <v>-562.26792679456503</v>
      </c>
      <c r="AR51">
        <f t="shared" si="27"/>
        <v>-562.41172252670549</v>
      </c>
      <c r="AS51">
        <f t="shared" si="27"/>
        <v>5.8169858153142151</v>
      </c>
      <c r="AT51">
        <f t="shared" si="27"/>
        <v>2.5932470387414126</v>
      </c>
      <c r="AU51">
        <f t="shared" si="23"/>
        <v>-554.00148967264977</v>
      </c>
      <c r="AW51">
        <v>48</v>
      </c>
      <c r="AX51">
        <f>IF(Z51&gt;0, (R51*SUMPRODUCT(K51:$K$98, X51:$X$98)-K51*$AZ$3)/Z51, 0)</f>
        <v>10858.945529036704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9.9426106E-2</v>
      </c>
      <c r="Q52" s="4">
        <f t="shared" si="21"/>
        <v>50</v>
      </c>
      <c r="R52">
        <f t="shared" si="0"/>
        <v>2000000</v>
      </c>
      <c r="S52">
        <f t="shared" si="1"/>
        <v>10115.673502356196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2812.7711114260073</v>
      </c>
      <c r="AC52">
        <f t="shared" si="2"/>
        <v>2333.5198633096857</v>
      </c>
      <c r="AE52">
        <f t="shared" si="3"/>
        <v>0</v>
      </c>
      <c r="AF52">
        <f t="shared" si="24"/>
        <v>0</v>
      </c>
      <c r="AG52">
        <f t="shared" si="24"/>
        <v>-11.534179423476598</v>
      </c>
      <c r="AH52">
        <f t="shared" si="5"/>
        <v>-51508.29386344456</v>
      </c>
      <c r="AI52">
        <f t="shared" si="25"/>
        <v>-51519.828042868037</v>
      </c>
      <c r="AJ52">
        <f t="shared" si="7"/>
        <v>479.25124811632168</v>
      </c>
      <c r="AK52">
        <f t="shared" si="22"/>
        <v>196.89397779982053</v>
      </c>
      <c r="AL52">
        <f t="shared" si="26"/>
        <v>-50843.682816951892</v>
      </c>
      <c r="AN52">
        <f t="shared" si="27"/>
        <v>0</v>
      </c>
      <c r="AO52">
        <f t="shared" si="27"/>
        <v>0</v>
      </c>
      <c r="AP52">
        <f t="shared" si="27"/>
        <v>-0.11433993313651283</v>
      </c>
      <c r="AQ52">
        <f t="shared" si="27"/>
        <v>-510.60891807654258</v>
      </c>
      <c r="AR52">
        <f t="shared" si="27"/>
        <v>-510.72325800967911</v>
      </c>
      <c r="AS52">
        <f t="shared" si="27"/>
        <v>4.7508846232854616</v>
      </c>
      <c r="AT52">
        <f t="shared" si="27"/>
        <v>1.9518375282762652</v>
      </c>
      <c r="AU52">
        <f t="shared" si="23"/>
        <v>-504.02053585811734</v>
      </c>
      <c r="AW52">
        <v>49</v>
      </c>
      <c r="AX52">
        <f>IF(Z52&gt;0, (R52*SUMPRODUCT(K52:$K$98, X52:$X$98)-K52*$AZ$3)/Z52, 0)</f>
        <v>10115.673502356196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0.112419382</v>
      </c>
      <c r="Q53" s="4">
        <f t="shared" si="21"/>
        <v>50</v>
      </c>
      <c r="R53">
        <f t="shared" si="0"/>
        <v>2000000</v>
      </c>
      <c r="S53">
        <f t="shared" si="1"/>
        <v>9370.6811260986942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2333.5198633096857</v>
      </c>
      <c r="AC53">
        <f t="shared" si="2"/>
        <v>1897.0329797672889</v>
      </c>
      <c r="AE53">
        <f t="shared" si="3"/>
        <v>0</v>
      </c>
      <c r="AF53">
        <f t="shared" si="24"/>
        <v>0</v>
      </c>
      <c r="AG53">
        <f t="shared" si="24"/>
        <v>-10.122172306577475</v>
      </c>
      <c r="AH53">
        <f t="shared" si="5"/>
        <v>-51866.612906574221</v>
      </c>
      <c r="AI53">
        <f t="shared" si="25"/>
        <v>-51876.735078880796</v>
      </c>
      <c r="AJ53">
        <f t="shared" si="7"/>
        <v>436.48688354239675</v>
      </c>
      <c r="AK53">
        <f t="shared" si="22"/>
        <v>163.346390431678</v>
      </c>
      <c r="AL53">
        <f t="shared" si="26"/>
        <v>-51276.901804906716</v>
      </c>
      <c r="AN53">
        <f t="shared" si="27"/>
        <v>0</v>
      </c>
      <c r="AO53">
        <f t="shared" si="27"/>
        <v>0</v>
      </c>
      <c r="AP53">
        <f t="shared" si="27"/>
        <v>-8.9591526057160337E-2</v>
      </c>
      <c r="AQ53">
        <f t="shared" si="27"/>
        <v>-459.07230789743187</v>
      </c>
      <c r="AR53">
        <f t="shared" si="27"/>
        <v>-459.16189942348905</v>
      </c>
      <c r="AS53">
        <f t="shared" si="27"/>
        <v>3.8633531238236518</v>
      </c>
      <c r="AT53">
        <f t="shared" si="27"/>
        <v>1.4457817898627523</v>
      </c>
      <c r="AU53">
        <f t="shared" si="23"/>
        <v>-453.85276450980257</v>
      </c>
      <c r="AW53">
        <v>50</v>
      </c>
      <c r="AX53">
        <f>IF(Z53&gt;0, (R53*SUMPRODUCT(K53:$K$98, X53:$X$98)-K53*$AZ$3)/Z53, 0)</f>
        <v>9370.6811260986942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0.12734142500000001</v>
      </c>
      <c r="Q54" s="4">
        <f t="shared" si="21"/>
        <v>50</v>
      </c>
      <c r="R54">
        <f t="shared" si="0"/>
        <v>2000000</v>
      </c>
      <c r="S54">
        <f t="shared" si="1"/>
        <v>8612.8305221291648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1897.0329797672889</v>
      </c>
      <c r="AC54">
        <f t="shared" si="2"/>
        <v>1504.1410598467728</v>
      </c>
      <c r="AE54">
        <f t="shared" si="3"/>
        <v>0</v>
      </c>
      <c r="AF54">
        <f t="shared" si="24"/>
        <v>0</v>
      </c>
      <c r="AG54">
        <f t="shared" si="24"/>
        <v>-8.7319787378965881</v>
      </c>
      <c r="AH54">
        <f t="shared" si="5"/>
        <v>-51558.87382460451</v>
      </c>
      <c r="AI54">
        <f t="shared" si="25"/>
        <v>-51567.605803342405</v>
      </c>
      <c r="AJ54">
        <f t="shared" si="7"/>
        <v>392.8919199205161</v>
      </c>
      <c r="AK54">
        <f t="shared" si="22"/>
        <v>132.79230858371022</v>
      </c>
      <c r="AL54">
        <f t="shared" si="26"/>
        <v>-51041.921574838176</v>
      </c>
      <c r="AN54">
        <f t="shared" si="27"/>
        <v>0</v>
      </c>
      <c r="AO54">
        <f t="shared" si="27"/>
        <v>0</v>
      </c>
      <c r="AP54">
        <f t="shared" si="27"/>
        <v>-6.9006159107629736E-2</v>
      </c>
      <c r="AQ54">
        <f t="shared" si="27"/>
        <v>-407.45402128726539</v>
      </c>
      <c r="AR54">
        <f t="shared" si="27"/>
        <v>-407.52302744637302</v>
      </c>
      <c r="AS54">
        <f t="shared" si="27"/>
        <v>3.1049047589261711</v>
      </c>
      <c r="AT54">
        <f t="shared" si="27"/>
        <v>1.0494170278527648</v>
      </c>
      <c r="AU54">
        <f t="shared" si="23"/>
        <v>-403.36870565959407</v>
      </c>
      <c r="AW54">
        <v>51</v>
      </c>
      <c r="AX54">
        <f>IF(Z54&gt;0, (R54*SUMPRODUCT(K54:$K$98, X54:$X$98)-K54*$AZ$3)/Z54, 0)</f>
        <v>8612.8305221291648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0.14457818</v>
      </c>
      <c r="Q55" s="4">
        <f t="shared" si="21"/>
        <v>50</v>
      </c>
      <c r="R55">
        <f t="shared" si="0"/>
        <v>2000000</v>
      </c>
      <c r="S55">
        <f t="shared" si="1"/>
        <v>7828.1259787638683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1504.1410598467728</v>
      </c>
      <c r="AC55">
        <f t="shared" si="2"/>
        <v>1155.7766706817524</v>
      </c>
      <c r="AE55">
        <f t="shared" si="3"/>
        <v>0</v>
      </c>
      <c r="AF55">
        <f t="shared" si="24"/>
        <v>0</v>
      </c>
      <c r="AG55">
        <f t="shared" si="24"/>
        <v>-7.3822053567938362</v>
      </c>
      <c r="AH55">
        <f t="shared" si="5"/>
        <v>-50498.143748951428</v>
      </c>
      <c r="AI55">
        <f t="shared" si="25"/>
        <v>-50505.525954308221</v>
      </c>
      <c r="AJ55">
        <f t="shared" si="7"/>
        <v>348.36438916502038</v>
      </c>
      <c r="AK55">
        <f t="shared" si="22"/>
        <v>105.2898741892741</v>
      </c>
      <c r="AL55">
        <f t="shared" si="26"/>
        <v>-50051.871690953929</v>
      </c>
      <c r="AN55">
        <f t="shared" si="27"/>
        <v>0</v>
      </c>
      <c r="AO55">
        <f t="shared" si="27"/>
        <v>0</v>
      </c>
      <c r="AP55">
        <f t="shared" si="27"/>
        <v>-5.208867198569813E-2</v>
      </c>
      <c r="AQ55">
        <f t="shared" si="27"/>
        <v>-356.31374616326895</v>
      </c>
      <c r="AR55">
        <f t="shared" si="27"/>
        <v>-356.36583483525465</v>
      </c>
      <c r="AS55">
        <f t="shared" si="27"/>
        <v>2.4580511543227717</v>
      </c>
      <c r="AT55">
        <f t="shared" si="27"/>
        <v>0.74292294172136863</v>
      </c>
      <c r="AU55">
        <f t="shared" si="23"/>
        <v>-353.1648607392105</v>
      </c>
      <c r="AW55">
        <v>52</v>
      </c>
      <c r="AX55">
        <f>IF(Z55&gt;0, (R55*SUMPRODUCT(K55:$K$98, X55:$X$98)-K55*$AZ$3)/Z55, 0)</f>
        <v>7828.1259787638683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0.16385111999999999</v>
      </c>
      <c r="Q56" s="4">
        <f t="shared" si="21"/>
        <v>50</v>
      </c>
      <c r="R56">
        <f t="shared" si="0"/>
        <v>2000000</v>
      </c>
      <c r="S56">
        <f t="shared" si="1"/>
        <v>6986.7959973014404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1155.7766706817524</v>
      </c>
      <c r="AC56">
        <f t="shared" si="2"/>
        <v>852.22152462763188</v>
      </c>
      <c r="AE56">
        <f t="shared" si="3"/>
        <v>0</v>
      </c>
      <c r="AF56">
        <f t="shared" si="24"/>
        <v>0</v>
      </c>
      <c r="AG56">
        <f t="shared" si="24"/>
        <v>-6.0988006874452285</v>
      </c>
      <c r="AH56">
        <f t="shared" si="5"/>
        <v>-48383.304631226783</v>
      </c>
      <c r="AI56">
        <f t="shared" si="25"/>
        <v>-48389.40343191423</v>
      </c>
      <c r="AJ56">
        <f t="shared" si="7"/>
        <v>303.55514605412054</v>
      </c>
      <c r="AK56">
        <f t="shared" si="22"/>
        <v>80.904366947722679</v>
      </c>
      <c r="AL56">
        <f t="shared" si="26"/>
        <v>-48004.943918912388</v>
      </c>
      <c r="AN56">
        <f t="shared" si="27"/>
        <v>0</v>
      </c>
      <c r="AO56">
        <f t="shared" si="27"/>
        <v>0</v>
      </c>
      <c r="AP56">
        <f t="shared" si="27"/>
        <v>-3.8422319662207036E-2</v>
      </c>
      <c r="AQ56">
        <f t="shared" si="27"/>
        <v>-304.81383014890218</v>
      </c>
      <c r="AR56">
        <f t="shared" si="27"/>
        <v>-304.85225246856436</v>
      </c>
      <c r="AS56">
        <f t="shared" si="27"/>
        <v>1.9123912150152733</v>
      </c>
      <c r="AT56">
        <f t="shared" si="27"/>
        <v>0.5096958579631915</v>
      </c>
      <c r="AU56">
        <f t="shared" si="23"/>
        <v>-302.4301653955859</v>
      </c>
      <c r="AW56">
        <v>53</v>
      </c>
      <c r="AX56">
        <f>IF(Z56&gt;0, (R56*SUMPRODUCT(K56:$K$98, X56:$X$98)-K56*$AZ$3)/Z56, 0)</f>
        <v>6986.7959973014404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0.185300933</v>
      </c>
      <c r="Q57" s="4">
        <f t="shared" si="21"/>
        <v>50</v>
      </c>
      <c r="R57">
        <f t="shared" si="0"/>
        <v>2000000</v>
      </c>
      <c r="S57">
        <f t="shared" si="1"/>
        <v>6056.9480770784348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852.22152462763188</v>
      </c>
      <c r="AC57">
        <f t="shared" si="2"/>
        <v>594.51358743332662</v>
      </c>
      <c r="AE57">
        <f t="shared" si="3"/>
        <v>0</v>
      </c>
      <c r="AF57">
        <f t="shared" si="24"/>
        <v>0</v>
      </c>
      <c r="AG57">
        <f t="shared" si="24"/>
        <v>-4.9076992230061336</v>
      </c>
      <c r="AH57">
        <f t="shared" si="5"/>
        <v>-45204.538302585686</v>
      </c>
      <c r="AI57">
        <f t="shared" si="25"/>
        <v>-45209.44600180869</v>
      </c>
      <c r="AJ57">
        <f t="shared" si="7"/>
        <v>257.70793719430526</v>
      </c>
      <c r="AK57">
        <f t="shared" si="22"/>
        <v>59.655506723934238</v>
      </c>
      <c r="AL57">
        <f t="shared" si="26"/>
        <v>-44892.082557890455</v>
      </c>
      <c r="AN57">
        <f t="shared" si="27"/>
        <v>0</v>
      </c>
      <c r="AO57">
        <f t="shared" si="27"/>
        <v>0</v>
      </c>
      <c r="AP57">
        <f t="shared" si="27"/>
        <v>-2.7605718557280137E-2</v>
      </c>
      <c r="AQ57">
        <f t="shared" si="27"/>
        <v>-254.27470290825741</v>
      </c>
      <c r="AR57">
        <f t="shared" si="27"/>
        <v>-254.30230862681469</v>
      </c>
      <c r="AS57">
        <f t="shared" si="27"/>
        <v>1.4496024432005672</v>
      </c>
      <c r="AT57">
        <f t="shared" si="27"/>
        <v>0.33556113652868069</v>
      </c>
      <c r="AU57">
        <f t="shared" si="23"/>
        <v>-252.51714504708545</v>
      </c>
      <c r="AW57">
        <v>54</v>
      </c>
      <c r="AX57">
        <f>IF(Z57&gt;0, (R57*SUMPRODUCT(K57:$K$98, X57:$X$98)-K57*$AZ$3)/Z57, 0)</f>
        <v>6056.9480770784348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0.20871278500000001</v>
      </c>
      <c r="Q58" s="4">
        <f t="shared" si="21"/>
        <v>50</v>
      </c>
      <c r="R58">
        <f t="shared" si="0"/>
        <v>2000000</v>
      </c>
      <c r="S58">
        <f t="shared" si="1"/>
        <v>4985.2053624464779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594.51358743332662</v>
      </c>
      <c r="AC58">
        <f t="shared" si="2"/>
        <v>382.29771752024527</v>
      </c>
      <c r="AE58">
        <f t="shared" si="3"/>
        <v>0</v>
      </c>
      <c r="AF58">
        <f t="shared" si="24"/>
        <v>0</v>
      </c>
      <c r="AG58">
        <f t="shared" si="24"/>
        <v>-3.8343226580001262</v>
      </c>
      <c r="AH58">
        <f t="shared" si="5"/>
        <v>-40971.982911037856</v>
      </c>
      <c r="AI58">
        <f t="shared" si="25"/>
        <v>-40975.81723369586</v>
      </c>
      <c r="AJ58">
        <f t="shared" si="7"/>
        <v>212.21586991308135</v>
      </c>
      <c r="AK58">
        <f t="shared" si="22"/>
        <v>41.615951120332866</v>
      </c>
      <c r="AL58">
        <f t="shared" si="26"/>
        <v>-40721.985412662449</v>
      </c>
      <c r="AN58">
        <f t="shared" si="27"/>
        <v>0</v>
      </c>
      <c r="AO58">
        <f t="shared" si="27"/>
        <v>0</v>
      </c>
      <c r="AP58">
        <f t="shared" si="27"/>
        <v>-1.9257138365795731E-2</v>
      </c>
      <c r="AQ58">
        <f t="shared" si="27"/>
        <v>-205.77380007200429</v>
      </c>
      <c r="AR58">
        <f t="shared" si="27"/>
        <v>-205.79305721037011</v>
      </c>
      <c r="AS58">
        <f t="shared" si="27"/>
        <v>1.0658128527100548</v>
      </c>
      <c r="AT58">
        <f t="shared" si="27"/>
        <v>0.20900800491485799</v>
      </c>
      <c r="AU58">
        <f t="shared" si="23"/>
        <v>-204.51823635274522</v>
      </c>
      <c r="AW58">
        <v>55</v>
      </c>
      <c r="AX58">
        <f>IF(Z58&gt;0, (R58*SUMPRODUCT(K58:$K$98, X58:$X$98)-K58*$AZ$3)/Z58, 0)</f>
        <v>4985.2053624464779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0.23444695300000001</v>
      </c>
      <c r="Q59" s="4">
        <f t="shared" si="21"/>
        <v>50</v>
      </c>
      <c r="R59">
        <f t="shared" si="0"/>
        <v>2000000</v>
      </c>
      <c r="S59">
        <f t="shared" si="1"/>
        <v>3694.7518485413289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382.29771752024527</v>
      </c>
      <c r="AC59">
        <f t="shared" si="2"/>
        <v>214.07644690821922</v>
      </c>
      <c r="AE59">
        <f t="shared" si="3"/>
        <v>0</v>
      </c>
      <c r="AF59">
        <f t="shared" si="24"/>
        <v>0</v>
      </c>
      <c r="AG59">
        <f t="shared" si="24"/>
        <v>-2.8970341674331341</v>
      </c>
      <c r="AH59">
        <f t="shared" si="5"/>
        <v>-35957.810559479629</v>
      </c>
      <c r="AI59">
        <f t="shared" si="25"/>
        <v>-35960.707593647065</v>
      </c>
      <c r="AJ59">
        <f t="shared" si="7"/>
        <v>168.22127061202605</v>
      </c>
      <c r="AK59">
        <f t="shared" si="22"/>
        <v>26.760840226417173</v>
      </c>
      <c r="AL59">
        <f t="shared" si="26"/>
        <v>-35765.725482808622</v>
      </c>
      <c r="AN59">
        <f t="shared" si="27"/>
        <v>0</v>
      </c>
      <c r="AO59">
        <f t="shared" si="27"/>
        <v>0</v>
      </c>
      <c r="AP59">
        <f t="shared" si="27"/>
        <v>-1.2990883543551395E-2</v>
      </c>
      <c r="AQ59">
        <f t="shared" si="27"/>
        <v>-161.24205047715029</v>
      </c>
      <c r="AR59">
        <f t="shared" si="27"/>
        <v>-161.25504136069384</v>
      </c>
      <c r="AS59">
        <f t="shared" si="27"/>
        <v>0.75433799181090067</v>
      </c>
      <c r="AT59">
        <f t="shared" si="27"/>
        <v>0.12000098680817337</v>
      </c>
      <c r="AU59">
        <f t="shared" si="23"/>
        <v>-160.38070238207479</v>
      </c>
      <c r="AW59">
        <v>56</v>
      </c>
      <c r="AX59">
        <f>IF(Z59&gt;0, (R59*SUMPRODUCT(K59:$K$98, X59:$X$98)-K59*$AZ$3)/Z59, 0)</f>
        <v>3694.7518485413289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0.26339700100000002</v>
      </c>
      <c r="Q60" s="4">
        <f t="shared" si="21"/>
        <v>50</v>
      </c>
      <c r="R60">
        <f t="shared" si="0"/>
        <v>2000000</v>
      </c>
      <c r="S60">
        <f t="shared" si="1"/>
        <v>2051.3942632371813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214.07644690821922</v>
      </c>
      <c r="AC60">
        <f t="shared" si="2"/>
        <v>86.363440591763592</v>
      </c>
      <c r="AE60">
        <f t="shared" si="3"/>
        <v>0</v>
      </c>
      <c r="AF60">
        <f t="shared" si="24"/>
        <v>0</v>
      </c>
      <c r="AG60">
        <f t="shared" si="24"/>
        <v>-2.1049937142623834</v>
      </c>
      <c r="AH60">
        <f t="shared" si="5"/>
        <v>-30522.804459856779</v>
      </c>
      <c r="AI60">
        <f t="shared" si="25"/>
        <v>-30524.909453571043</v>
      </c>
      <c r="AJ60">
        <f t="shared" si="7"/>
        <v>127.71300631645563</v>
      </c>
      <c r="AK60">
        <f t="shared" si="22"/>
        <v>14.985351283575348</v>
      </c>
      <c r="AL60">
        <f t="shared" si="26"/>
        <v>-30382.211095971012</v>
      </c>
      <c r="AN60">
        <f t="shared" si="27"/>
        <v>0</v>
      </c>
      <c r="AO60">
        <f t="shared" si="27"/>
        <v>0</v>
      </c>
      <c r="AP60">
        <f t="shared" si="27"/>
        <v>-8.4278704842894545E-3</v>
      </c>
      <c r="AQ60">
        <f t="shared" si="27"/>
        <v>-122.20570591827466</v>
      </c>
      <c r="AR60">
        <f t="shared" si="27"/>
        <v>-122.21413378875896</v>
      </c>
      <c r="AS60">
        <f t="shared" si="27"/>
        <v>0.51133106436448217</v>
      </c>
      <c r="AT60">
        <f t="shared" si="27"/>
        <v>5.9997613733402053E-2</v>
      </c>
      <c r="AU60">
        <f t="shared" si="23"/>
        <v>-121.64280511066107</v>
      </c>
      <c r="AW60">
        <v>57</v>
      </c>
      <c r="AX60">
        <f>IF(Z60&gt;0, (R60*SUMPRODUCT(K60:$K$98, X60:$X$98)-K60*$AZ$3)/Z60, 0)</f>
        <v>2051.3942632371813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0.29593128600000002</v>
      </c>
      <c r="Q61" s="4">
        <f t="shared" si="21"/>
        <v>50</v>
      </c>
      <c r="R61">
        <f t="shared" si="0"/>
        <v>2000000</v>
      </c>
      <c r="S61">
        <f t="shared" si="1"/>
        <v>-202.10736482659635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86.363440591763592</v>
      </c>
      <c r="AC61">
        <f t="shared" si="2"/>
        <v>-5.9056187544620116</v>
      </c>
      <c r="AE61">
        <f t="shared" si="3"/>
        <v>0</v>
      </c>
      <c r="AF61">
        <f t="shared" si="24"/>
        <v>0</v>
      </c>
      <c r="AG61">
        <f t="shared" si="24"/>
        <v>-1.4610102802361757</v>
      </c>
      <c r="AH61">
        <f t="shared" si="5"/>
        <v>-24917.339875343347</v>
      </c>
      <c r="AI61">
        <f t="shared" si="25"/>
        <v>-24918.800885623583</v>
      </c>
      <c r="AJ61">
        <f t="shared" si="7"/>
        <v>92.269059346225603</v>
      </c>
      <c r="AK61">
        <f t="shared" si="22"/>
        <v>6.0454408414234519</v>
      </c>
      <c r="AL61">
        <f t="shared" si="26"/>
        <v>-24820.486385435936</v>
      </c>
      <c r="AN61">
        <f t="shared" si="27"/>
        <v>0</v>
      </c>
      <c r="AO61">
        <f t="shared" si="27"/>
        <v>0</v>
      </c>
      <c r="AP61">
        <f t="shared" si="27"/>
        <v>-5.2227868114190518E-3</v>
      </c>
      <c r="AQ61">
        <f t="shared" si="27"/>
        <v>-89.073948237757904</v>
      </c>
      <c r="AR61">
        <f t="shared" si="27"/>
        <v>-89.07917102456932</v>
      </c>
      <c r="AS61">
        <f t="shared" si="27"/>
        <v>0.32984136578259282</v>
      </c>
      <c r="AT61">
        <f t="shared" si="27"/>
        <v>2.1611106453471692E-2</v>
      </c>
      <c r="AU61">
        <f t="shared" si="23"/>
        <v>-88.727718552333258</v>
      </c>
      <c r="AW61">
        <v>58</v>
      </c>
      <c r="AX61">
        <f>IF(Z61&gt;0, (R61*SUMPRODUCT(K61:$K$98, X61:$X$98)-K61*$AZ$3)/Z61, 0)</f>
        <v>-202.10736482659635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0.33262349499999999</v>
      </c>
      <c r="Q62" s="4">
        <f t="shared" si="21"/>
        <v>50</v>
      </c>
      <c r="R62">
        <f t="shared" si="0"/>
        <v>2000000</v>
      </c>
      <c r="S62">
        <f t="shared" si="1"/>
        <v>-3553.103608393475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-5.9056187544620116</v>
      </c>
      <c r="AC62">
        <f t="shared" si="2"/>
        <v>-68.250418267176144</v>
      </c>
      <c r="AE62">
        <f t="shared" si="3"/>
        <v>0</v>
      </c>
      <c r="AF62">
        <f t="shared" si="24"/>
        <v>0</v>
      </c>
      <c r="AG62">
        <f t="shared" si="24"/>
        <v>-0.96043383179072794</v>
      </c>
      <c r="AH62">
        <f t="shared" si="5"/>
        <v>-19438.65382572345</v>
      </c>
      <c r="AI62">
        <f t="shared" si="25"/>
        <v>-19439.614259555241</v>
      </c>
      <c r="AJ62">
        <f t="shared" si="7"/>
        <v>62.344799512714133</v>
      </c>
      <c r="AK62">
        <f t="shared" si="22"/>
        <v>-0.41339331281234087</v>
      </c>
      <c r="AL62">
        <f t="shared" si="26"/>
        <v>-19377.682853355342</v>
      </c>
      <c r="AN62">
        <f t="shared" si="27"/>
        <v>0</v>
      </c>
      <c r="AO62">
        <f t="shared" si="27"/>
        <v>0</v>
      </c>
      <c r="AP62">
        <f t="shared" si="27"/>
        <v>-3.065479768259599E-3</v>
      </c>
      <c r="AQ62">
        <f t="shared" si="27"/>
        <v>-62.043628673361106</v>
      </c>
      <c r="AR62">
        <f t="shared" si="27"/>
        <v>-62.046694153129366</v>
      </c>
      <c r="AS62">
        <f t="shared" si="27"/>
        <v>0.19898999310143953</v>
      </c>
      <c r="AT62">
        <f t="shared" si="27"/>
        <v>-1.319454599383758E-3</v>
      </c>
      <c r="AU62">
        <f t="shared" si="23"/>
        <v>-61.84902361462732</v>
      </c>
      <c r="AW62">
        <v>59</v>
      </c>
      <c r="AX62">
        <f>IF(Z62&gt;0, (R62*SUMPRODUCT(K62:$K$98, X62:$X$98)-K62*$AZ$3)/Z62, 0)</f>
        <v>-3553.103608393475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0.37225971299999999</v>
      </c>
      <c r="Q63" s="4">
        <f t="shared" si="21"/>
        <v>50</v>
      </c>
      <c r="R63">
        <f t="shared" si="0"/>
        <v>2000000</v>
      </c>
      <c r="S63">
        <f t="shared" si="1"/>
        <v>-8969.2376538074022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-68.250418267176144</v>
      </c>
      <c r="AC63">
        <f t="shared" si="2"/>
        <v>-106.42873557889097</v>
      </c>
      <c r="AE63">
        <f t="shared" si="3"/>
        <v>0</v>
      </c>
      <c r="AF63">
        <f t="shared" si="24"/>
        <v>0</v>
      </c>
      <c r="AG63">
        <f t="shared" si="24"/>
        <v>-0.59329867089491395</v>
      </c>
      <c r="AH63">
        <f t="shared" si="5"/>
        <v>-14301.232903116266</v>
      </c>
      <c r="AI63">
        <f t="shared" si="25"/>
        <v>-14301.826201787162</v>
      </c>
      <c r="AJ63">
        <f t="shared" si="7"/>
        <v>38.178317311714821</v>
      </c>
      <c r="AK63">
        <f t="shared" si="22"/>
        <v>-4.7775292787023309</v>
      </c>
      <c r="AL63">
        <f t="shared" si="26"/>
        <v>-14268.42541375415</v>
      </c>
      <c r="AN63">
        <f t="shared" si="27"/>
        <v>0</v>
      </c>
      <c r="AO63">
        <f t="shared" si="27"/>
        <v>0</v>
      </c>
      <c r="AP63">
        <f t="shared" si="27"/>
        <v>-1.6907770998548018E-3</v>
      </c>
      <c r="AQ63">
        <f t="shared" si="27"/>
        <v>-40.755522097843745</v>
      </c>
      <c r="AR63">
        <f t="shared" si="27"/>
        <v>-40.757212874943598</v>
      </c>
      <c r="AS63">
        <f t="shared" si="27"/>
        <v>0.10880021781318121</v>
      </c>
      <c r="AT63">
        <f t="shared" si="27"/>
        <v>-1.3614959032575469E-2</v>
      </c>
      <c r="AU63">
        <f t="shared" si="23"/>
        <v>-40.662027616162995</v>
      </c>
      <c r="AW63">
        <v>60</v>
      </c>
      <c r="AX63">
        <f>IF(Z63&gt;0, (R63*SUMPRODUCT(K63:$K$98, X63:$X$98)-K63*$AZ$3)/Z63, 0)</f>
        <v>-8969.2376538074022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0.41367450300000003</v>
      </c>
      <c r="Q64" s="4">
        <f t="shared" si="21"/>
        <v>50</v>
      </c>
      <c r="R64">
        <f t="shared" si="0"/>
        <v>2000000</v>
      </c>
      <c r="S64">
        <f t="shared" si="1"/>
        <v>-18406.513591261111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-106.42873557889097</v>
      </c>
      <c r="AC64">
        <f t="shared" si="2"/>
        <v>-125.8759439609792</v>
      </c>
      <c r="AE64">
        <f t="shared" si="3"/>
        <v>0</v>
      </c>
      <c r="AF64">
        <f t="shared" si="24"/>
        <v>0</v>
      </c>
      <c r="AG64">
        <f t="shared" si="24"/>
        <v>-0.34193315137295072</v>
      </c>
      <c r="AH64">
        <f t="shared" si="5"/>
        <v>-9817.3013125205634</v>
      </c>
      <c r="AI64">
        <f t="shared" si="25"/>
        <v>-9817.6432456719358</v>
      </c>
      <c r="AJ64">
        <f t="shared" si="7"/>
        <v>19.447208382088235</v>
      </c>
      <c r="AK64">
        <f t="shared" si="22"/>
        <v>-7.4500114905223684</v>
      </c>
      <c r="AL64">
        <f t="shared" si="26"/>
        <v>-9805.6460487803706</v>
      </c>
      <c r="AN64">
        <f t="shared" si="27"/>
        <v>0</v>
      </c>
      <c r="AO64">
        <f t="shared" si="27"/>
        <v>0</v>
      </c>
      <c r="AP64">
        <f t="shared" si="27"/>
        <v>-8.7003388606253322E-4</v>
      </c>
      <c r="AQ64">
        <f t="shared" si="27"/>
        <v>-24.979692016650588</v>
      </c>
      <c r="AR64">
        <f t="shared" si="27"/>
        <v>-24.980562050536648</v>
      </c>
      <c r="AS64">
        <f t="shared" si="27"/>
        <v>4.9482567612408948E-2</v>
      </c>
      <c r="AT64">
        <f t="shared" si="27"/>
        <v>-1.8956227035266209E-2</v>
      </c>
      <c r="AU64">
        <f t="shared" si="23"/>
        <v>-24.950035709959508</v>
      </c>
      <c r="AW64">
        <v>61</v>
      </c>
      <c r="AX64">
        <f>IF(Z64&gt;0, (R64*SUMPRODUCT(K64:$K$98, X64:$X$98)-K64*$AZ$3)/Z64, 0)</f>
        <v>-18406.513591261111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0.42102545200000002</v>
      </c>
      <c r="Q65" s="4">
        <f t="shared" si="21"/>
        <v>50</v>
      </c>
      <c r="R65">
        <f t="shared" si="0"/>
        <v>2000000</v>
      </c>
      <c r="S65">
        <f t="shared" si="1"/>
        <v>-33880.622440017854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-125.8759439609792</v>
      </c>
      <c r="AC65">
        <f t="shared" si="2"/>
        <v>-131.83035587427665</v>
      </c>
      <c r="AE65">
        <f t="shared" si="3"/>
        <v>0</v>
      </c>
      <c r="AF65">
        <f t="shared" si="24"/>
        <v>0</v>
      </c>
      <c r="AG65">
        <f t="shared" si="24"/>
        <v>-0.1945512602486402</v>
      </c>
      <c r="AH65">
        <f t="shared" si="5"/>
        <v>-5758.5023844232401</v>
      </c>
      <c r="AI65">
        <f t="shared" si="25"/>
        <v>-5758.6969356834888</v>
      </c>
      <c r="AJ65">
        <f t="shared" si="7"/>
        <v>5.9544119132974487</v>
      </c>
      <c r="AK65">
        <f t="shared" si="22"/>
        <v>-8.811316077268545</v>
      </c>
      <c r="AL65">
        <f t="shared" si="26"/>
        <v>-5761.55383984746</v>
      </c>
      <c r="AN65">
        <f t="shared" si="27"/>
        <v>0</v>
      </c>
      <c r="AO65">
        <f t="shared" si="27"/>
        <v>0</v>
      </c>
      <c r="AP65">
        <f t="shared" si="27"/>
        <v>-4.41988515238494E-4</v>
      </c>
      <c r="AQ65">
        <f t="shared" si="27"/>
        <v>-13.082371790528377</v>
      </c>
      <c r="AR65">
        <f t="shared" si="27"/>
        <v>-13.082813779043617</v>
      </c>
      <c r="AS65">
        <f t="shared" si="27"/>
        <v>1.3527446069037399E-2</v>
      </c>
      <c r="AT65">
        <f t="shared" si="27"/>
        <v>-2.0017863185834674E-2</v>
      </c>
      <c r="AU65">
        <f t="shared" si="23"/>
        <v>-13.089304196160414</v>
      </c>
      <c r="AW65">
        <v>62</v>
      </c>
      <c r="AX65">
        <f>IF(Z65&gt;0, (R65*SUMPRODUCT(K65:$K$98, X65:$X$98)-K65*$AZ$3)/Z65, 0)</f>
        <v>-33880.622440017854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0.42896583300000002</v>
      </c>
      <c r="Q66" s="4">
        <f t="shared" si="21"/>
        <v>50</v>
      </c>
      <c r="R66">
        <f t="shared" si="0"/>
        <v>2000000</v>
      </c>
      <c r="S66">
        <f t="shared" si="1"/>
        <v>-58600.9998493885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-131.83035587427665</v>
      </c>
      <c r="AC66">
        <f t="shared" si="2"/>
        <v>-127.92587042966824</v>
      </c>
      <c r="AE66">
        <f t="shared" si="3"/>
        <v>0</v>
      </c>
      <c r="AF66">
        <f t="shared" si="24"/>
        <v>0</v>
      </c>
      <c r="AG66">
        <f t="shared" si="24"/>
        <v>-0.10914990423239608</v>
      </c>
      <c r="AH66">
        <f t="shared" si="5"/>
        <v>-3338.2337365503095</v>
      </c>
      <c r="AI66">
        <f t="shared" si="25"/>
        <v>-3338.3428864545417</v>
      </c>
      <c r="AJ66">
        <f t="shared" si="7"/>
        <v>-3.9044854446084116</v>
      </c>
      <c r="AK66">
        <f t="shared" si="22"/>
        <v>-9.228124911199366</v>
      </c>
      <c r="AL66">
        <f t="shared" si="26"/>
        <v>-3351.4754968103493</v>
      </c>
      <c r="AN66">
        <f t="shared" si="27"/>
        <v>0</v>
      </c>
      <c r="AO66">
        <f t="shared" si="27"/>
        <v>0</v>
      </c>
      <c r="AP66">
        <f t="shared" si="27"/>
        <v>-2.2140237363428152E-4</v>
      </c>
      <c r="AQ66">
        <f t="shared" si="27"/>
        <v>-6.7713561291326343</v>
      </c>
      <c r="AR66">
        <f t="shared" si="27"/>
        <v>-6.771577531506269</v>
      </c>
      <c r="AS66">
        <f t="shared" si="27"/>
        <v>-7.9199551418408839E-3</v>
      </c>
      <c r="AT66">
        <f t="shared" si="27"/>
        <v>-1.8718557509524364E-2</v>
      </c>
      <c r="AU66">
        <f t="shared" si="23"/>
        <v>-6.7982160441576331</v>
      </c>
      <c r="AW66">
        <v>63</v>
      </c>
      <c r="AX66">
        <f>IF(Z66&gt;0, (R66*SUMPRODUCT(K66:$K$98, X66:$X$98)-K66*$AZ$3)/Z66, 0)</f>
        <v>-58600.9998493885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0.43771532000000002</v>
      </c>
      <c r="Q67" s="4">
        <f t="shared" si="21"/>
        <v>50</v>
      </c>
      <c r="R67">
        <f t="shared" ref="R67:R98" si="28">$C$6</f>
        <v>2000000</v>
      </c>
      <c r="S67">
        <f t="shared" ref="S67:S98" si="29">AX67</f>
        <v>-99142.983637930214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-127.92587042966824</v>
      </c>
      <c r="AC67">
        <f t="shared" ref="AC67:AC98" si="30">S67*Z67</f>
        <v>-119.53038974171447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-6.0281819931019519E-2</v>
      </c>
      <c r="AH67">
        <f t="shared" ref="AH67:AH98" si="33">-X67*R67</f>
        <v>-1911.0634103621044</v>
      </c>
      <c r="AI67">
        <f t="shared" ref="AI67:AI98" si="34">SUM(AE67:AH67)</f>
        <v>-1911.1236921820355</v>
      </c>
      <c r="AJ67">
        <f t="shared" ref="AJ67:AJ98" si="35">AB67-AC67</f>
        <v>-8.3954806879537642</v>
      </c>
      <c r="AK67">
        <f t="shared" si="22"/>
        <v>-8.9548109300767766</v>
      </c>
      <c r="AL67">
        <f t="shared" si="26"/>
        <v>-1928.473983800066</v>
      </c>
      <c r="AN67">
        <f t="shared" ref="AN67:AU98" si="36">AE67*$K67</f>
        <v>0</v>
      </c>
      <c r="AO67">
        <f t="shared" si="36"/>
        <v>0</v>
      </c>
      <c r="AP67">
        <f t="shared" si="36"/>
        <v>-1.0917601703022285E-4</v>
      </c>
      <c r="AQ67">
        <f t="shared" si="36"/>
        <v>-3.4611146722888964</v>
      </c>
      <c r="AR67">
        <f t="shared" si="36"/>
        <v>-3.4612238483059268</v>
      </c>
      <c r="AS67">
        <f t="shared" si="36"/>
        <v>-1.5205001169735678E-2</v>
      </c>
      <c r="AT67">
        <f t="shared" si="36"/>
        <v>-1.6218000579995982E-2</v>
      </c>
      <c r="AU67">
        <f t="shared" si="23"/>
        <v>-3.492646850055658</v>
      </c>
      <c r="AW67">
        <v>64</v>
      </c>
      <c r="AX67">
        <f>IF(Z67&gt;0, (R67*SUMPRODUCT(K67:$K$98, X67:$X$98)-K67*$AZ$3)/Z67, 0)</f>
        <v>-99142.983637930214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1.6170478387293595E-3</v>
      </c>
      <c r="L68" s="2">
        <v>65</v>
      </c>
      <c r="M68" s="6">
        <v>0.44739131599999998</v>
      </c>
      <c r="Q68" s="4">
        <f t="shared" si="21"/>
        <v>50</v>
      </c>
      <c r="R68">
        <f t="shared" si="28"/>
        <v>2000000</v>
      </c>
      <c r="S68">
        <f t="shared" si="29"/>
        <v>-167305.96615842142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-119.53038974171447</v>
      </c>
      <c r="AC68">
        <f t="shared" si="30"/>
        <v>-109.44968582731909</v>
      </c>
      <c r="AE68">
        <f t="shared" si="31"/>
        <v>0</v>
      </c>
      <c r="AF68">
        <f t="shared" si="32"/>
        <v>0</v>
      </c>
      <c r="AG68">
        <f t="shared" si="32"/>
        <v>-3.2709438981895475E-2</v>
      </c>
      <c r="AH68">
        <f t="shared" si="33"/>
        <v>-1078.782509992554</v>
      </c>
      <c r="AI68">
        <f t="shared" si="34"/>
        <v>-1078.8152194315358</v>
      </c>
      <c r="AJ68">
        <f t="shared" si="35"/>
        <v>-10.080703914395386</v>
      </c>
      <c r="AK68">
        <f t="shared" si="22"/>
        <v>-8.3671272819200144</v>
      </c>
      <c r="AL68">
        <f t="shared" si="26"/>
        <v>-1097.263050627851</v>
      </c>
      <c r="AN68">
        <f t="shared" si="36"/>
        <v>0</v>
      </c>
      <c r="AO68">
        <f t="shared" si="36"/>
        <v>0</v>
      </c>
      <c r="AP68">
        <f t="shared" si="36"/>
        <v>-5.2892727611723938E-5</v>
      </c>
      <c r="AQ68">
        <f t="shared" si="36"/>
        <v>-1.7444429262424932</v>
      </c>
      <c r="AR68">
        <f t="shared" si="36"/>
        <v>-1.7444958189701048</v>
      </c>
      <c r="AS68">
        <f t="shared" si="36"/>
        <v>-1.6300980477643653E-2</v>
      </c>
      <c r="AT68">
        <f t="shared" si="36"/>
        <v>-1.353004508760222E-2</v>
      </c>
      <c r="AU68">
        <f t="shared" si="23"/>
        <v>-1.7743268445353504</v>
      </c>
      <c r="AW68">
        <v>65</v>
      </c>
      <c r="AX68">
        <f>IF(Z68&gt;0, (R68*SUMPRODUCT(K68:$K$98, X68:$X$98)-K68*$AZ$3)/Z68, 0)</f>
        <v>-167305.96615842142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1.4437927131512138E-3</v>
      </c>
      <c r="L69" s="2">
        <v>66</v>
      </c>
      <c r="M69" s="6">
        <v>0.457001349</v>
      </c>
      <c r="Q69" s="4">
        <f t="shared" ref="Q69:Q98" si="48">$C$8</f>
        <v>50</v>
      </c>
      <c r="R69">
        <f t="shared" si="28"/>
        <v>2000000</v>
      </c>
      <c r="S69">
        <f t="shared" si="29"/>
        <v>-284222.56967245019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-109.44968582731909</v>
      </c>
      <c r="AC69">
        <f t="shared" si="30"/>
        <v>-99.103219301164899</v>
      </c>
      <c r="AE69">
        <f t="shared" si="31"/>
        <v>0</v>
      </c>
      <c r="AF69">
        <f t="shared" si="32"/>
        <v>0</v>
      </c>
      <c r="AG69">
        <f t="shared" si="32"/>
        <v>-1.74340868523171E-2</v>
      </c>
      <c r="AH69">
        <f t="shared" si="33"/>
        <v>-597.93030959037662</v>
      </c>
      <c r="AI69">
        <f t="shared" si="34"/>
        <v>-597.94774367722891</v>
      </c>
      <c r="AJ69">
        <f t="shared" si="35"/>
        <v>-10.346466526154188</v>
      </c>
      <c r="AK69">
        <f t="shared" si="22"/>
        <v>-7.6614780079123372</v>
      </c>
      <c r="AL69">
        <f t="shared" si="26"/>
        <v>-615.95568821129541</v>
      </c>
      <c r="AN69">
        <f t="shared" si="36"/>
        <v>0</v>
      </c>
      <c r="AO69">
        <f t="shared" si="36"/>
        <v>0</v>
      </c>
      <c r="AP69">
        <f t="shared" si="36"/>
        <v>-2.5171207557820811E-5</v>
      </c>
      <c r="AQ69">
        <f t="shared" si="36"/>
        <v>-0.86328742395883507</v>
      </c>
      <c r="AR69">
        <f t="shared" si="36"/>
        <v>-0.86331259516639292</v>
      </c>
      <c r="AS69">
        <f t="shared" si="36"/>
        <v>-1.4938152977324369E-2</v>
      </c>
      <c r="AT69">
        <f t="shared" si="36"/>
        <v>-1.106158611979211E-2</v>
      </c>
      <c r="AU69">
        <f t="shared" si="23"/>
        <v>-0.88931233426350931</v>
      </c>
      <c r="AW69">
        <v>66</v>
      </c>
      <c r="AX69">
        <f>IF(Z69&gt;0, (R69*SUMPRODUCT(K69:$K$98, X69:$X$98)-K69*$AZ$3)/Z69, 0)</f>
        <v>-284222.56967245019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0.46737994300000002</v>
      </c>
      <c r="Q70" s="4">
        <f t="shared" si="48"/>
        <v>50</v>
      </c>
      <c r="R70">
        <f t="shared" si="28"/>
        <v>2000000</v>
      </c>
      <c r="S70">
        <f t="shared" si="29"/>
        <v>-489337.63170697691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-99.103219301164899</v>
      </c>
      <c r="AC70">
        <f t="shared" si="30"/>
        <v>-89.171051856912442</v>
      </c>
      <c r="AE70">
        <f t="shared" si="31"/>
        <v>0</v>
      </c>
      <c r="AF70">
        <f t="shared" si="32"/>
        <v>0</v>
      </c>
      <c r="AG70">
        <f t="shared" si="32"/>
        <v>-9.111403464500914E-3</v>
      </c>
      <c r="AH70">
        <f t="shared" si="33"/>
        <v>-325.93370077172062</v>
      </c>
      <c r="AI70">
        <f t="shared" si="34"/>
        <v>-325.94281217518511</v>
      </c>
      <c r="AJ70">
        <f t="shared" si="35"/>
        <v>-9.9321674442524568</v>
      </c>
      <c r="AK70">
        <f t="shared" si="22"/>
        <v>-6.9372253510815431</v>
      </c>
      <c r="AL70">
        <f t="shared" si="26"/>
        <v>-342.81220497051913</v>
      </c>
      <c r="AN70">
        <f t="shared" si="36"/>
        <v>0</v>
      </c>
      <c r="AO70">
        <f t="shared" si="36"/>
        <v>0</v>
      </c>
      <c r="AP70">
        <f t="shared" si="36"/>
        <v>-1.1745516007702806E-5</v>
      </c>
      <c r="AQ70">
        <f t="shared" si="36"/>
        <v>-0.4201613412005521</v>
      </c>
      <c r="AR70">
        <f t="shared" si="36"/>
        <v>-0.42017308671655978</v>
      </c>
      <c r="AS70">
        <f t="shared" si="36"/>
        <v>-1.2803563376615546E-2</v>
      </c>
      <c r="AT70">
        <f t="shared" si="36"/>
        <v>-8.9427816173030389E-3</v>
      </c>
      <c r="AU70">
        <f t="shared" si="23"/>
        <v>-0.44191943171047843</v>
      </c>
      <c r="AW70">
        <v>67</v>
      </c>
      <c r="AX70">
        <f>IF(Z70&gt;0, (R70*SUMPRODUCT(K70:$K$98, X70:$X$98)-K70*$AZ$3)/Z70, 0)</f>
        <v>-489337.63170697691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0.47825477199999999</v>
      </c>
      <c r="Q71" s="4">
        <f t="shared" si="48"/>
        <v>50</v>
      </c>
      <c r="R71">
        <f t="shared" si="28"/>
        <v>2000000</v>
      </c>
      <c r="S71">
        <f t="shared" si="29"/>
        <v>-857358.59624365426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-89.171051856912442</v>
      </c>
      <c r="AC71">
        <f t="shared" si="30"/>
        <v>-79.952414208638601</v>
      </c>
      <c r="AE71">
        <f t="shared" si="31"/>
        <v>0</v>
      </c>
      <c r="AF71">
        <f t="shared" si="32"/>
        <v>0</v>
      </c>
      <c r="AG71">
        <f t="shared" si="32"/>
        <v>-4.6627172433410108E-3</v>
      </c>
      <c r="AH71">
        <f t="shared" si="33"/>
        <v>-174.3028874605958</v>
      </c>
      <c r="AI71">
        <f t="shared" si="34"/>
        <v>-174.30755017783915</v>
      </c>
      <c r="AJ71">
        <f t="shared" si="35"/>
        <v>-9.218637648273841</v>
      </c>
      <c r="AK71">
        <f t="shared" si="22"/>
        <v>-6.241973629983872</v>
      </c>
      <c r="AL71">
        <f t="shared" si="26"/>
        <v>-189.76816145609686</v>
      </c>
      <c r="AN71">
        <f t="shared" si="36"/>
        <v>0</v>
      </c>
      <c r="AO71">
        <f t="shared" si="36"/>
        <v>0</v>
      </c>
      <c r="AP71">
        <f t="shared" si="36"/>
        <v>-5.3667069351245741E-6</v>
      </c>
      <c r="AQ71">
        <f t="shared" si="36"/>
        <v>-0.20061961001022344</v>
      </c>
      <c r="AR71">
        <f t="shared" si="36"/>
        <v>-0.20062497671715857</v>
      </c>
      <c r="AS71">
        <f t="shared" si="36"/>
        <v>-1.0610492555611618E-2</v>
      </c>
      <c r="AT71">
        <f t="shared" si="36"/>
        <v>-7.1844037329820984E-3</v>
      </c>
      <c r="AU71">
        <f t="shared" si="23"/>
        <v>-0.2184198730057523</v>
      </c>
      <c r="AW71">
        <v>68</v>
      </c>
      <c r="AX71">
        <f>IF(Z71&gt;0, (R71*SUMPRODUCT(K71:$K$98, X71:$X$98)-K71*$AZ$3)/Z71, 0)</f>
        <v>-857358.59624365426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0.48949088600000001</v>
      </c>
      <c r="Q72" s="4">
        <f t="shared" si="48"/>
        <v>50</v>
      </c>
      <c r="R72">
        <f t="shared" si="28"/>
        <v>2000000</v>
      </c>
      <c r="S72">
        <f t="shared" si="29"/>
        <v>-1532886.9958105478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-79.952414208638601</v>
      </c>
      <c r="AC72">
        <f t="shared" si="30"/>
        <v>-71.546963292332407</v>
      </c>
      <c r="AE72">
        <f t="shared" si="31"/>
        <v>0</v>
      </c>
      <c r="AF72">
        <f t="shared" si="32"/>
        <v>0</v>
      </c>
      <c r="AG72">
        <f t="shared" si="32"/>
        <v>-2.3337324762971313E-3</v>
      </c>
      <c r="AH72">
        <f t="shared" si="33"/>
        <v>-91.294303784418759</v>
      </c>
      <c r="AI72">
        <f t="shared" si="34"/>
        <v>-91.296637516895061</v>
      </c>
      <c r="AJ72">
        <f t="shared" si="35"/>
        <v>-8.4054509163061937</v>
      </c>
      <c r="AK72">
        <f t="shared" si="22"/>
        <v>-5.5966689946047028</v>
      </c>
      <c r="AL72">
        <f t="shared" si="26"/>
        <v>-105.29875742780595</v>
      </c>
      <c r="AN72">
        <f t="shared" si="36"/>
        <v>0</v>
      </c>
      <c r="AO72">
        <f t="shared" si="36"/>
        <v>0</v>
      </c>
      <c r="AP72">
        <f t="shared" si="36"/>
        <v>-2.3982908332114784E-6</v>
      </c>
      <c r="AQ72">
        <f t="shared" si="36"/>
        <v>-9.3819790449159723E-2</v>
      </c>
      <c r="AR72">
        <f t="shared" si="36"/>
        <v>-9.3822188739992943E-2</v>
      </c>
      <c r="AS72">
        <f t="shared" si="36"/>
        <v>-8.6379720410676378E-3</v>
      </c>
      <c r="AT72">
        <f t="shared" si="36"/>
        <v>-5.7514904054368618E-3</v>
      </c>
      <c r="AU72">
        <f t="shared" si="23"/>
        <v>-0.10821165118649743</v>
      </c>
      <c r="AW72">
        <v>69</v>
      </c>
      <c r="AX72">
        <f>IF(Z72&gt;0, (R72*SUMPRODUCT(K72:$K$98, X72:$X$98)-K72*$AZ$3)/Z72, 0)</f>
        <v>-1532886.9958105478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0.50154699899999999</v>
      </c>
      <c r="Q73" s="4">
        <f t="shared" si="48"/>
        <v>50</v>
      </c>
      <c r="R73">
        <f t="shared" si="28"/>
        <v>2000000</v>
      </c>
      <c r="S73">
        <f t="shared" si="29"/>
        <v>-2805322.6682006181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-71.546963292332407</v>
      </c>
      <c r="AC73">
        <f t="shared" si="30"/>
        <v>-63.956791541427634</v>
      </c>
      <c r="AE73">
        <f t="shared" si="31"/>
        <v>0</v>
      </c>
      <c r="AF73">
        <f t="shared" si="32"/>
        <v>0</v>
      </c>
      <c r="AG73">
        <f t="shared" si="32"/>
        <v>-1.1399186315784952E-3</v>
      </c>
      <c r="AH73">
        <f t="shared" si="33"/>
        <v>-46.819060798226594</v>
      </c>
      <c r="AI73">
        <f t="shared" si="34"/>
        <v>-46.820200716858174</v>
      </c>
      <c r="AJ73">
        <f t="shared" si="35"/>
        <v>-7.5901717509047728</v>
      </c>
      <c r="AK73">
        <f t="shared" ref="AK73:AK98" si="49">G73*SUM(AB73:AB73, AE73:AF73)</f>
        <v>-5.0082874304632687</v>
      </c>
      <c r="AL73">
        <f t="shared" si="26"/>
        <v>-59.418659898226217</v>
      </c>
      <c r="AN73">
        <f t="shared" si="36"/>
        <v>0</v>
      </c>
      <c r="AO73">
        <f t="shared" si="36"/>
        <v>0</v>
      </c>
      <c r="AP73">
        <f t="shared" si="36"/>
        <v>-1.0459396024579794E-6</v>
      </c>
      <c r="AQ73">
        <f t="shared" si="36"/>
        <v>-4.2959127504515228E-2</v>
      </c>
      <c r="AR73">
        <f t="shared" si="36"/>
        <v>-4.2960173444117691E-2</v>
      </c>
      <c r="AS73">
        <f t="shared" si="36"/>
        <v>-6.96441044457343E-3</v>
      </c>
      <c r="AT73">
        <f t="shared" si="36"/>
        <v>-4.5953860380018984E-3</v>
      </c>
      <c r="AU73">
        <f t="shared" si="23"/>
        <v>-5.4519969926693015E-2</v>
      </c>
      <c r="AW73">
        <v>70</v>
      </c>
      <c r="AX73">
        <f>IF(Z73&gt;0, (R73*SUMPRODUCT(K73:$K$98, X73:$X$98)-K73*$AZ$3)/Z73, 0)</f>
        <v>-2805322.6682006181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0.51394563599999998</v>
      </c>
      <c r="Q74" s="4">
        <f t="shared" si="48"/>
        <v>50</v>
      </c>
      <c r="R74">
        <f t="shared" si="28"/>
        <v>2000000</v>
      </c>
      <c r="S74">
        <f t="shared" si="29"/>
        <v>-5264687.1771893464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-63.956791541427634</v>
      </c>
      <c r="AC74">
        <f t="shared" si="30"/>
        <v>-57.139043935580403</v>
      </c>
      <c r="AE74">
        <f t="shared" si="31"/>
        <v>0</v>
      </c>
      <c r="AF74">
        <f t="shared" si="32"/>
        <v>0</v>
      </c>
      <c r="AG74">
        <f t="shared" si="32"/>
        <v>-5.4266323916785087E-4</v>
      </c>
      <c r="AH74">
        <f t="shared" si="33"/>
        <v>-23.434248243794375</v>
      </c>
      <c r="AI74">
        <f t="shared" si="34"/>
        <v>-23.434790907033545</v>
      </c>
      <c r="AJ74">
        <f t="shared" si="35"/>
        <v>-6.8177476058472308</v>
      </c>
      <c r="AK74">
        <f t="shared" si="49"/>
        <v>-4.4769754078999346</v>
      </c>
      <c r="AL74">
        <f t="shared" si="26"/>
        <v>-34.729513920780711</v>
      </c>
      <c r="AN74">
        <f t="shared" si="36"/>
        <v>0</v>
      </c>
      <c r="AO74">
        <f t="shared" si="36"/>
        <v>0</v>
      </c>
      <c r="AP74">
        <f t="shared" si="36"/>
        <v>-4.4457510020584488E-7</v>
      </c>
      <c r="AQ74">
        <f t="shared" si="36"/>
        <v>-1.9198431935816194E-2</v>
      </c>
      <c r="AR74">
        <f t="shared" si="36"/>
        <v>-1.91988765109164E-2</v>
      </c>
      <c r="AS74">
        <f t="shared" si="36"/>
        <v>-5.5854176334029773E-3</v>
      </c>
      <c r="AT74">
        <f t="shared" si="36"/>
        <v>-3.6677475954301412E-3</v>
      </c>
      <c r="AU74">
        <f t="shared" si="23"/>
        <v>-2.8452041739749519E-2</v>
      </c>
      <c r="AW74">
        <v>71</v>
      </c>
      <c r="AX74">
        <f>IF(Z74&gt;0, (R74*SUMPRODUCT(K74:$K$98, X74:$X$98)-K74*$AZ$3)/Z74, 0)</f>
        <v>-5264687.1771893464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0.52707773400000002</v>
      </c>
      <c r="Q75" s="4">
        <f t="shared" si="48"/>
        <v>50</v>
      </c>
      <c r="R75">
        <f t="shared" si="28"/>
        <v>2000000</v>
      </c>
      <c r="S75">
        <f t="shared" si="29"/>
        <v>-10157324.402918404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-57.139043935580403</v>
      </c>
      <c r="AC75">
        <f t="shared" si="30"/>
        <v>-51.032611355595023</v>
      </c>
      <c r="AE75">
        <f t="shared" si="31"/>
        <v>0</v>
      </c>
      <c r="AF75">
        <f t="shared" si="32"/>
        <v>0</v>
      </c>
      <c r="AG75">
        <f t="shared" si="32"/>
        <v>-2.512108963504815E-4</v>
      </c>
      <c r="AH75">
        <f t="shared" si="33"/>
        <v>-11.441028417027637</v>
      </c>
      <c r="AI75">
        <f t="shared" si="34"/>
        <v>-11.441279627923986</v>
      </c>
      <c r="AJ75">
        <f t="shared" si="35"/>
        <v>-6.1064325799853805</v>
      </c>
      <c r="AK75">
        <f t="shared" si="49"/>
        <v>-3.9997330754906284</v>
      </c>
      <c r="AL75">
        <f t="shared" si="26"/>
        <v>-21.547445283399995</v>
      </c>
      <c r="AN75">
        <f t="shared" si="36"/>
        <v>0</v>
      </c>
      <c r="AO75">
        <f t="shared" si="36"/>
        <v>0</v>
      </c>
      <c r="AP75">
        <f t="shared" si="36"/>
        <v>-1.8375331499505962E-7</v>
      </c>
      <c r="AQ75">
        <f t="shared" si="36"/>
        <v>-8.3687727289042738E-3</v>
      </c>
      <c r="AR75">
        <f t="shared" si="36"/>
        <v>-8.3689564822192683E-3</v>
      </c>
      <c r="AS75">
        <f t="shared" si="36"/>
        <v>-4.4666741995166544E-3</v>
      </c>
      <c r="AT75">
        <f t="shared" si="36"/>
        <v>-2.9256860366892253E-3</v>
      </c>
      <c r="AU75">
        <f t="shared" si="23"/>
        <v>-1.5761316718425147E-2</v>
      </c>
      <c r="AW75">
        <v>72</v>
      </c>
      <c r="AX75">
        <f>IF(Z75&gt;0, (R75*SUMPRODUCT(K75:$K$98, X75:$X$98)-K75*$AZ$3)/Z75, 0)</f>
        <v>-10157324.402918404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0.54097960300000003</v>
      </c>
      <c r="Q76" s="4">
        <f t="shared" si="48"/>
        <v>50</v>
      </c>
      <c r="R76">
        <f t="shared" si="28"/>
        <v>2000000</v>
      </c>
      <c r="S76">
        <f t="shared" si="29"/>
        <v>-20200418.840908639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-51.032611355595023</v>
      </c>
      <c r="AC76">
        <f t="shared" si="30"/>
        <v>-45.571666724822869</v>
      </c>
      <c r="AE76">
        <f t="shared" si="31"/>
        <v>0</v>
      </c>
      <c r="AF76">
        <f t="shared" si="32"/>
        <v>0</v>
      </c>
      <c r="AG76">
        <f t="shared" si="32"/>
        <v>-1.1279881641001906E-4</v>
      </c>
      <c r="AH76">
        <f t="shared" si="33"/>
        <v>-5.4359988390783043</v>
      </c>
      <c r="AI76">
        <f t="shared" si="34"/>
        <v>-5.4361116378947143</v>
      </c>
      <c r="AJ76">
        <f t="shared" si="35"/>
        <v>-5.4609446307721541</v>
      </c>
      <c r="AK76">
        <f t="shared" si="49"/>
        <v>-3.572282794891652</v>
      </c>
      <c r="AL76">
        <f t="shared" si="26"/>
        <v>-14.469339063558522</v>
      </c>
      <c r="AN76">
        <f t="shared" si="36"/>
        <v>0</v>
      </c>
      <c r="AO76">
        <f t="shared" si="36"/>
        <v>0</v>
      </c>
      <c r="AP76">
        <f t="shared" si="36"/>
        <v>-7.3668737901024755E-8</v>
      </c>
      <c r="AQ76">
        <f t="shared" si="36"/>
        <v>-3.5502426927129026E-3</v>
      </c>
      <c r="AR76">
        <f t="shared" si="36"/>
        <v>-3.5503163614508037E-3</v>
      </c>
      <c r="AS76">
        <f t="shared" si="36"/>
        <v>-3.5665347518719966E-3</v>
      </c>
      <c r="AT76">
        <f t="shared" si="36"/>
        <v>-2.3330525381455888E-3</v>
      </c>
      <c r="AU76">
        <f t="shared" si="23"/>
        <v>-9.4499036514683905E-3</v>
      </c>
      <c r="AW76">
        <v>73</v>
      </c>
      <c r="AX76">
        <f>IF(Z76&gt;0, (R76*SUMPRODUCT(K76:$K$98, X76:$X$98)-K76*$AZ$3)/Z76, 0)</f>
        <v>-20200418.840908639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0.55513806300000001</v>
      </c>
      <c r="Q77" s="4">
        <f t="shared" si="48"/>
        <v>50</v>
      </c>
      <c r="R77">
        <f t="shared" si="28"/>
        <v>2000000</v>
      </c>
      <c r="S77">
        <f t="shared" si="29"/>
        <v>-41478405.16230163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-45.571666724822869</v>
      </c>
      <c r="AC77">
        <f t="shared" si="30"/>
        <v>-40.691901428675351</v>
      </c>
      <c r="AE77">
        <f t="shared" si="31"/>
        <v>0</v>
      </c>
      <c r="AF77">
        <f t="shared" si="32"/>
        <v>0</v>
      </c>
      <c r="AG77">
        <f t="shared" si="32"/>
        <v>-4.9051911795368275E-5</v>
      </c>
      <c r="AH77">
        <f t="shared" si="33"/>
        <v>-2.5047566580220235</v>
      </c>
      <c r="AI77">
        <f t="shared" si="34"/>
        <v>-2.504805709933819</v>
      </c>
      <c r="AJ77">
        <f t="shared" si="35"/>
        <v>-4.879765296147518</v>
      </c>
      <c r="AK77">
        <f t="shared" si="49"/>
        <v>-3.190016670737601</v>
      </c>
      <c r="AL77">
        <f t="shared" si="26"/>
        <v>-10.574587676818938</v>
      </c>
      <c r="AN77">
        <f t="shared" si="36"/>
        <v>0</v>
      </c>
      <c r="AO77">
        <f t="shared" si="36"/>
        <v>0</v>
      </c>
      <c r="AP77">
        <f t="shared" si="36"/>
        <v>-2.8603330410700836E-8</v>
      </c>
      <c r="AQ77">
        <f t="shared" si="36"/>
        <v>-1.4605828736439128E-3</v>
      </c>
      <c r="AR77">
        <f t="shared" si="36"/>
        <v>-1.4606114769743237E-3</v>
      </c>
      <c r="AS77">
        <f t="shared" si="36"/>
        <v>-2.8455066068507136E-3</v>
      </c>
      <c r="AT77">
        <f t="shared" si="36"/>
        <v>-1.8601742013522758E-3</v>
      </c>
      <c r="AU77">
        <f t="shared" si="23"/>
        <v>-6.1662922851773126E-3</v>
      </c>
      <c r="AW77">
        <v>74</v>
      </c>
      <c r="AX77">
        <f>IF(Z77&gt;0, (R77*SUMPRODUCT(K77:$K$98, X77:$X$98)-K77*$AZ$3)/Z77, 0)</f>
        <v>-41478405.16230163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0.569934367</v>
      </c>
      <c r="Q78" s="4">
        <f t="shared" si="48"/>
        <v>50</v>
      </c>
      <c r="R78">
        <f t="shared" si="28"/>
        <v>2000000</v>
      </c>
      <c r="S78">
        <f t="shared" si="29"/>
        <v>-88166026.187729716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-40.691901428675351</v>
      </c>
      <c r="AC78">
        <f t="shared" si="30"/>
        <v>-36.333258851870212</v>
      </c>
      <c r="AE78">
        <f t="shared" si="31"/>
        <v>0</v>
      </c>
      <c r="AF78">
        <f t="shared" si="32"/>
        <v>0</v>
      </c>
      <c r="AG78">
        <f t="shared" si="32"/>
        <v>-2.0605022378181543E-5</v>
      </c>
      <c r="AH78">
        <f t="shared" si="33"/>
        <v>-1.1182548119693221</v>
      </c>
      <c r="AI78">
        <f t="shared" si="34"/>
        <v>-1.1182754169917002</v>
      </c>
      <c r="AJ78">
        <f t="shared" si="35"/>
        <v>-4.3586425768051384</v>
      </c>
      <c r="AK78">
        <f t="shared" si="49"/>
        <v>-2.8484331000072749</v>
      </c>
      <c r="AL78">
        <f t="shared" si="26"/>
        <v>-8.3253510938041142</v>
      </c>
      <c r="AN78">
        <f t="shared" si="36"/>
        <v>0</v>
      </c>
      <c r="AO78">
        <f t="shared" si="36"/>
        <v>0</v>
      </c>
      <c r="AP78">
        <f t="shared" si="36"/>
        <v>-1.0727925084713569E-8</v>
      </c>
      <c r="AQ78">
        <f t="shared" si="36"/>
        <v>-5.822150361326654E-4</v>
      </c>
      <c r="AR78">
        <f t="shared" si="36"/>
        <v>-5.8222576405775014E-4</v>
      </c>
      <c r="AS78">
        <f t="shared" si="36"/>
        <v>-2.2693103737912602E-3</v>
      </c>
      <c r="AT78">
        <f t="shared" si="36"/>
        <v>-1.483025659707791E-3</v>
      </c>
      <c r="AU78">
        <f t="shared" si="23"/>
        <v>-4.3345617975568016E-3</v>
      </c>
      <c r="AW78">
        <v>75</v>
      </c>
      <c r="AX78">
        <f>IF(Z78&gt;0, (R78*SUMPRODUCT(K78:$K$98, X78:$X$98)-K78*$AZ$3)/Z78, 0)</f>
        <v>-88166026.187729716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0.58483052300000005</v>
      </c>
      <c r="Q79" s="4">
        <f t="shared" si="48"/>
        <v>50</v>
      </c>
      <c r="R79">
        <f t="shared" si="28"/>
        <v>2000000</v>
      </c>
      <c r="S79">
        <f t="shared" si="29"/>
        <v>-194291131.57864827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-36.333258851870212</v>
      </c>
      <c r="AC79">
        <f t="shared" si="30"/>
        <v>-32.440891817193148</v>
      </c>
      <c r="AE79">
        <f t="shared" si="31"/>
        <v>0</v>
      </c>
      <c r="AF79">
        <f t="shared" si="32"/>
        <v>0</v>
      </c>
      <c r="AG79">
        <f t="shared" si="32"/>
        <v>-8.3485261405411102E-6</v>
      </c>
      <c r="AH79">
        <f t="shared" si="33"/>
        <v>-0.48201784055434466</v>
      </c>
      <c r="AI79">
        <f t="shared" si="34"/>
        <v>-0.48202618908048522</v>
      </c>
      <c r="AJ79">
        <f t="shared" si="35"/>
        <v>-3.8923670346770649</v>
      </c>
      <c r="AK79">
        <f t="shared" si="49"/>
        <v>-2.5433281196309152</v>
      </c>
      <c r="AL79">
        <f t="shared" si="26"/>
        <v>-6.9177213433884646</v>
      </c>
      <c r="AN79">
        <f t="shared" si="36"/>
        <v>0</v>
      </c>
      <c r="AO79">
        <f t="shared" si="36"/>
        <v>0</v>
      </c>
      <c r="AP79">
        <f t="shared" si="36"/>
        <v>-3.8809176748826578E-9</v>
      </c>
      <c r="AQ79">
        <f t="shared" si="36"/>
        <v>-2.2407207278563772E-4</v>
      </c>
      <c r="AR79">
        <f t="shared" si="36"/>
        <v>-2.2407595370331262E-4</v>
      </c>
      <c r="AS79">
        <f t="shared" si="36"/>
        <v>-1.80941590979192E-3</v>
      </c>
      <c r="AT79">
        <f t="shared" si="36"/>
        <v>-1.182298154948574E-3</v>
      </c>
      <c r="AU79">
        <f t="shared" si="23"/>
        <v>-3.215790018443806E-3</v>
      </c>
      <c r="AW79">
        <v>76</v>
      </c>
      <c r="AX79">
        <f>IF(Z79&gt;0, (R79*SUMPRODUCT(K79:$K$98, X79:$X$98)-K79*$AZ$3)/Z79, 0)</f>
        <v>-194291131.57864827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0.59948279800000004</v>
      </c>
      <c r="Q80" s="4">
        <f t="shared" si="48"/>
        <v>50</v>
      </c>
      <c r="R80">
        <f t="shared" si="28"/>
        <v>2000000</v>
      </c>
      <c r="S80">
        <f t="shared" si="29"/>
        <v>-444219460.47933996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-32.440891817193148</v>
      </c>
      <c r="AC80">
        <f t="shared" si="30"/>
        <v>-28.965268344879146</v>
      </c>
      <c r="AE80">
        <f t="shared" si="31"/>
        <v>0</v>
      </c>
      <c r="AF80">
        <f t="shared" si="32"/>
        <v>0</v>
      </c>
      <c r="AG80">
        <f t="shared" si="32"/>
        <v>-3.2602430692279726E-6</v>
      </c>
      <c r="AH80">
        <f t="shared" si="33"/>
        <v>-0.20019191239630904</v>
      </c>
      <c r="AI80">
        <f t="shared" si="34"/>
        <v>-0.20019517263937828</v>
      </c>
      <c r="AJ80">
        <f t="shared" si="35"/>
        <v>-3.4756234723140018</v>
      </c>
      <c r="AK80">
        <f t="shared" si="49"/>
        <v>-2.2708624272035207</v>
      </c>
      <c r="AL80">
        <f t="shared" si="26"/>
        <v>-5.9466810721569008</v>
      </c>
      <c r="AN80">
        <f t="shared" si="36"/>
        <v>0</v>
      </c>
      <c r="AO80">
        <f t="shared" si="36"/>
        <v>0</v>
      </c>
      <c r="AP80">
        <f t="shared" si="36"/>
        <v>-1.3531831353460006E-9</v>
      </c>
      <c r="AQ80">
        <f t="shared" si="36"/>
        <v>-8.3090835233796777E-5</v>
      </c>
      <c r="AR80">
        <f t="shared" si="36"/>
        <v>-8.3092188416932132E-5</v>
      </c>
      <c r="AS80">
        <f t="shared" si="36"/>
        <v>-1.4425780433180168E-3</v>
      </c>
      <c r="AT80">
        <f t="shared" si="36"/>
        <v>-9.4253485827066024E-4</v>
      </c>
      <c r="AU80">
        <f t="shared" si="23"/>
        <v>-2.4682050900056091E-3</v>
      </c>
      <c r="AW80">
        <v>77</v>
      </c>
      <c r="AX80">
        <f>IF(Z80&gt;0, (R80*SUMPRODUCT(K80:$K$98, X80:$X$98)-K80*$AZ$3)/Z80, 0)</f>
        <v>-444219460.47933996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0.61448546299999995</v>
      </c>
      <c r="Q81" s="4">
        <f t="shared" si="48"/>
        <v>50</v>
      </c>
      <c r="R81">
        <f t="shared" si="28"/>
        <v>2000000</v>
      </c>
      <c r="S81">
        <f t="shared" si="29"/>
        <v>-1056218983.330775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-28.965268344879146</v>
      </c>
      <c r="AC81">
        <f t="shared" si="30"/>
        <v>-25.861916128226181</v>
      </c>
      <c r="AE81">
        <f t="shared" si="31"/>
        <v>0</v>
      </c>
      <c r="AF81">
        <f t="shared" si="32"/>
        <v>0</v>
      </c>
      <c r="AG81">
        <f t="shared" si="32"/>
        <v>-1.2242686666486012E-6</v>
      </c>
      <c r="AH81">
        <f t="shared" si="33"/>
        <v>-8.0134878875483664E-2</v>
      </c>
      <c r="AI81">
        <f t="shared" si="34"/>
        <v>-8.0136103144150317E-2</v>
      </c>
      <c r="AJ81">
        <f t="shared" si="35"/>
        <v>-3.103352216652965</v>
      </c>
      <c r="AK81">
        <f t="shared" si="49"/>
        <v>-2.0275687841415402</v>
      </c>
      <c r="AL81">
        <f t="shared" si="26"/>
        <v>-5.2110571039386553</v>
      </c>
      <c r="AN81">
        <f t="shared" si="36"/>
        <v>0</v>
      </c>
      <c r="AO81">
        <f t="shared" si="36"/>
        <v>0</v>
      </c>
      <c r="AP81">
        <f t="shared" si="36"/>
        <v>-4.5369637370148373E-10</v>
      </c>
      <c r="AQ81">
        <f t="shared" si="36"/>
        <v>-2.9696834480245671E-5</v>
      </c>
      <c r="AR81">
        <f t="shared" si="36"/>
        <v>-2.9697288176619375E-5</v>
      </c>
      <c r="AS81">
        <f t="shared" si="36"/>
        <v>-1.1500577327264395E-3</v>
      </c>
      <c r="AT81">
        <f t="shared" si="36"/>
        <v>-7.5138785289142747E-4</v>
      </c>
      <c r="AU81">
        <f t="shared" si="23"/>
        <v>-1.9311428737944865E-3</v>
      </c>
      <c r="AW81">
        <v>78</v>
      </c>
      <c r="AX81">
        <f>IF(Z81&gt;0, (R81*SUMPRODUCT(K81:$K$98, X81:$X$98)-K81*$AZ$3)/Z81, 0)</f>
        <v>-1056218983.330775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0.62975077099999999</v>
      </c>
      <c r="Q82" s="4">
        <f t="shared" si="48"/>
        <v>50</v>
      </c>
      <c r="R82">
        <f t="shared" si="28"/>
        <v>2000000</v>
      </c>
      <c r="S82">
        <f t="shared" si="29"/>
        <v>-2617781260.0807304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-25.861916128226181</v>
      </c>
      <c r="AC82">
        <f t="shared" si="30"/>
        <v>-23.091021443374768</v>
      </c>
      <c r="AE82">
        <f t="shared" si="31"/>
        <v>0</v>
      </c>
      <c r="AF82">
        <f t="shared" si="32"/>
        <v>0</v>
      </c>
      <c r="AG82">
        <f t="shared" si="32"/>
        <v>-4.4104184324901652E-7</v>
      </c>
      <c r="AH82">
        <f t="shared" si="33"/>
        <v>-3.0839365469323945E-2</v>
      </c>
      <c r="AI82">
        <f t="shared" si="34"/>
        <v>-3.0839806511167193E-2</v>
      </c>
      <c r="AJ82">
        <f t="shared" si="35"/>
        <v>-2.7708946848514131</v>
      </c>
      <c r="AK82">
        <f t="shared" si="49"/>
        <v>-1.8103341289758328</v>
      </c>
      <c r="AL82">
        <f t="shared" si="26"/>
        <v>-4.6120686203384125</v>
      </c>
      <c r="AN82">
        <f t="shared" si="36"/>
        <v>0</v>
      </c>
      <c r="AO82">
        <f t="shared" si="36"/>
        <v>0</v>
      </c>
      <c r="AP82">
        <f t="shared" si="36"/>
        <v>-1.4593193645183514E-10</v>
      </c>
      <c r="AQ82">
        <f t="shared" si="36"/>
        <v>-1.0204130040657625E-5</v>
      </c>
      <c r="AR82">
        <f t="shared" si="36"/>
        <v>-1.0204275972594077E-5</v>
      </c>
      <c r="AS82">
        <f t="shared" si="36"/>
        <v>-9.1683370467903066E-4</v>
      </c>
      <c r="AT82">
        <f t="shared" si="36"/>
        <v>-5.990034032148006E-4</v>
      </c>
      <c r="AU82">
        <f t="shared" si="23"/>
        <v>-1.5260413838664253E-3</v>
      </c>
      <c r="AW82">
        <v>79</v>
      </c>
      <c r="AX82">
        <f>IF(Z82&gt;0, (R82*SUMPRODUCT(K82:$K$98, X82:$X$98)-K82*$AZ$3)/Z82, 0)</f>
        <v>-2617781260.0807304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0.64518007799999999</v>
      </c>
      <c r="Q83" s="4">
        <f t="shared" si="48"/>
        <v>50</v>
      </c>
      <c r="R83">
        <f t="shared" si="28"/>
        <v>2000000</v>
      </c>
      <c r="S83">
        <f t="shared" si="29"/>
        <v>-6778337100.4440603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-23.091021443374768</v>
      </c>
      <c r="AC83">
        <f t="shared" si="30"/>
        <v>-20.616992020999547</v>
      </c>
      <c r="AE83">
        <f t="shared" si="31"/>
        <v>0</v>
      </c>
      <c r="AF83">
        <f t="shared" si="32"/>
        <v>0</v>
      </c>
      <c r="AG83">
        <f t="shared" si="32"/>
        <v>-1.5208001398786209E-7</v>
      </c>
      <c r="AH83">
        <f t="shared" si="33"/>
        <v>-1.138205643314657E-2</v>
      </c>
      <c r="AI83">
        <f t="shared" si="34"/>
        <v>-1.1382208513160559E-2</v>
      </c>
      <c r="AJ83">
        <f t="shared" si="35"/>
        <v>-2.4740294223752208</v>
      </c>
      <c r="AK83">
        <f t="shared" si="49"/>
        <v>-1.6163715010362338</v>
      </c>
      <c r="AL83">
        <f t="shared" si="26"/>
        <v>-4.1017831319246154</v>
      </c>
      <c r="AN83">
        <f t="shared" si="36"/>
        <v>0</v>
      </c>
      <c r="AO83">
        <f t="shared" si="36"/>
        <v>0</v>
      </c>
      <c r="AP83">
        <f t="shared" si="36"/>
        <v>-4.4928784771991732E-11</v>
      </c>
      <c r="AQ83">
        <f t="shared" si="36"/>
        <v>-3.3625849336673579E-6</v>
      </c>
      <c r="AR83">
        <f t="shared" si="36"/>
        <v>-3.36262986245213E-6</v>
      </c>
      <c r="AS83">
        <f t="shared" si="36"/>
        <v>-7.3089903480902428E-4</v>
      </c>
      <c r="AT83">
        <f t="shared" si="36"/>
        <v>-4.7752236061363251E-4</v>
      </c>
      <c r="AU83">
        <f t="shared" si="23"/>
        <v>-1.2117840252851089E-3</v>
      </c>
      <c r="AW83">
        <v>80</v>
      </c>
      <c r="AX83">
        <f>IF(Z83&gt;0, (R83*SUMPRODUCT(K83:$K$98, X83:$X$98)-K83*$AZ$3)/Z83, 0)</f>
        <v>-6778337100.4440603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0.66067595400000001</v>
      </c>
      <c r="Q84" s="4">
        <f t="shared" si="48"/>
        <v>50</v>
      </c>
      <c r="R84">
        <f t="shared" si="28"/>
        <v>2000000</v>
      </c>
      <c r="S84">
        <f t="shared" si="29"/>
        <v>-18377302551.811108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-20.616992020999547</v>
      </c>
      <c r="AC84">
        <f t="shared" si="30"/>
        <v>-18.408031431347645</v>
      </c>
      <c r="AE84">
        <f t="shared" si="31"/>
        <v>0</v>
      </c>
      <c r="AF84">
        <f t="shared" si="32"/>
        <v>0</v>
      </c>
      <c r="AG84">
        <f t="shared" si="32"/>
        <v>-5.0083605522219334E-8</v>
      </c>
      <c r="AH84">
        <f t="shared" si="33"/>
        <v>-4.0190243330305653E-3</v>
      </c>
      <c r="AI84">
        <f t="shared" si="34"/>
        <v>-4.0190744166360877E-3</v>
      </c>
      <c r="AJ84">
        <f t="shared" si="35"/>
        <v>-2.2089605896519018</v>
      </c>
      <c r="AK84">
        <f t="shared" si="49"/>
        <v>-1.4431894414699684</v>
      </c>
      <c r="AL84">
        <f t="shared" si="26"/>
        <v>-3.6561691055385062</v>
      </c>
      <c r="AN84">
        <f t="shared" si="36"/>
        <v>0</v>
      </c>
      <c r="AO84">
        <f t="shared" si="36"/>
        <v>0</v>
      </c>
      <c r="AP84">
        <f t="shared" si="36"/>
        <v>-1.3210829627656699E-11</v>
      </c>
      <c r="AQ84">
        <f t="shared" si="36"/>
        <v>-1.0601202764748682E-6</v>
      </c>
      <c r="AR84">
        <f t="shared" si="36"/>
        <v>-1.0601334873044959E-6</v>
      </c>
      <c r="AS84">
        <f t="shared" si="36"/>
        <v>-5.8266975190419989E-4</v>
      </c>
      <c r="AT84">
        <f t="shared" si="36"/>
        <v>-3.8067806087232217E-4</v>
      </c>
      <c r="AU84">
        <f t="shared" si="23"/>
        <v>-9.6440794626382654E-4</v>
      </c>
      <c r="AW84">
        <v>81</v>
      </c>
      <c r="AX84">
        <f>IF(Z84&gt;0, (R84*SUMPRODUCT(K84:$K$98, X84:$X$98)-K84*$AZ$3)/Z84, 0)</f>
        <v>-18377302551.811108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0.67625413199999995</v>
      </c>
      <c r="Q85" s="4">
        <f t="shared" si="48"/>
        <v>50</v>
      </c>
      <c r="R85">
        <f t="shared" si="28"/>
        <v>2000000</v>
      </c>
      <c r="S85">
        <f t="shared" si="29"/>
        <v>-52298080774.445221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-18.408031431347645</v>
      </c>
      <c r="AC85">
        <f t="shared" si="30"/>
        <v>-16.435743248399312</v>
      </c>
      <c r="AE85">
        <f t="shared" si="31"/>
        <v>0</v>
      </c>
      <c r="AF85">
        <f t="shared" si="32"/>
        <v>0</v>
      </c>
      <c r="AG85">
        <f t="shared" si="32"/>
        <v>-1.5713524287138301E-8</v>
      </c>
      <c r="AH85">
        <f t="shared" si="33"/>
        <v>-1.3547698071943535E-3</v>
      </c>
      <c r="AI85">
        <f t="shared" si="34"/>
        <v>-1.3547855207186406E-3</v>
      </c>
      <c r="AJ85">
        <f t="shared" si="35"/>
        <v>-1.9722881829483327</v>
      </c>
      <c r="AK85">
        <f t="shared" si="49"/>
        <v>-1.2885622001943353</v>
      </c>
      <c r="AL85">
        <f t="shared" si="26"/>
        <v>-3.2622051686633866</v>
      </c>
      <c r="AN85">
        <f t="shared" si="36"/>
        <v>0</v>
      </c>
      <c r="AO85">
        <f t="shared" si="36"/>
        <v>0</v>
      </c>
      <c r="AP85">
        <f t="shared" si="36"/>
        <v>-3.7007528647582754E-12</v>
      </c>
      <c r="AQ85">
        <f t="shared" si="36"/>
        <v>-3.190670758161022E-7</v>
      </c>
      <c r="AR85">
        <f t="shared" si="36"/>
        <v>-3.1907077656896698E-7</v>
      </c>
      <c r="AS85">
        <f t="shared" si="36"/>
        <v>-4.6450121626433671E-4</v>
      </c>
      <c r="AT85">
        <f t="shared" si="36"/>
        <v>-3.0347426628484658E-4</v>
      </c>
      <c r="AU85">
        <f t="shared" si="23"/>
        <v>-7.6829455332575217E-4</v>
      </c>
      <c r="AW85">
        <v>82</v>
      </c>
      <c r="AX85">
        <f>IF(Z85&gt;0, (R85*SUMPRODUCT(K85:$K$98, X85:$X$98)-K85*$AZ$3)/Z85, 0)</f>
        <v>-52298080774.445221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0.69194305599999995</v>
      </c>
      <c r="Q86" s="4">
        <f t="shared" si="48"/>
        <v>50</v>
      </c>
      <c r="R86">
        <f t="shared" si="28"/>
        <v>2000000</v>
      </c>
      <c r="S86">
        <f t="shared" si="29"/>
        <v>-156663740876.07141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-16.435743248399312</v>
      </c>
      <c r="AC86">
        <f t="shared" si="30"/>
        <v>-14.674771029012277</v>
      </c>
      <c r="AE86">
        <f t="shared" si="31"/>
        <v>0</v>
      </c>
      <c r="AF86">
        <f t="shared" si="32"/>
        <v>0</v>
      </c>
      <c r="AG86">
        <f t="shared" si="32"/>
        <v>-4.6835250284942222E-9</v>
      </c>
      <c r="AH86">
        <f t="shared" si="33"/>
        <v>-4.3491456063090786E-4</v>
      </c>
      <c r="AI86">
        <f t="shared" si="34"/>
        <v>-4.3491924415593633E-4</v>
      </c>
      <c r="AJ86">
        <f t="shared" si="35"/>
        <v>-1.7609722193870354</v>
      </c>
      <c r="AK86">
        <f t="shared" si="49"/>
        <v>-1.150502027387952</v>
      </c>
      <c r="AL86">
        <f t="shared" si="26"/>
        <v>-2.9119091660191434</v>
      </c>
      <c r="AN86">
        <f t="shared" si="36"/>
        <v>0</v>
      </c>
      <c r="AO86">
        <f t="shared" si="36"/>
        <v>0</v>
      </c>
      <c r="AP86">
        <f t="shared" si="36"/>
        <v>-9.8485275836526538E-13</v>
      </c>
      <c r="AQ86">
        <f t="shared" si="36"/>
        <v>-9.1453937383628398E-8</v>
      </c>
      <c r="AR86">
        <f t="shared" si="36"/>
        <v>-9.1454922236386768E-8</v>
      </c>
      <c r="AS86">
        <f t="shared" si="36"/>
        <v>-3.7029765766523744E-4</v>
      </c>
      <c r="AT86">
        <f t="shared" si="36"/>
        <v>-2.4192784030923481E-4</v>
      </c>
      <c r="AU86">
        <f t="shared" si="23"/>
        <v>-6.123169528967086E-4</v>
      </c>
      <c r="AW86">
        <v>83</v>
      </c>
      <c r="AX86">
        <f>IF(Z86&gt;0, (R86*SUMPRODUCT(K86:$K$98, X86:$X$98)-K86*$AZ$3)/Z86, 0)</f>
        <v>-156663740876.07141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0.70765376499999999</v>
      </c>
      <c r="Q87" s="4">
        <f t="shared" si="48"/>
        <v>50</v>
      </c>
      <c r="R87">
        <f t="shared" si="28"/>
        <v>2000000</v>
      </c>
      <c r="S87">
        <f t="shared" si="29"/>
        <v>-495414223963.49609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-14.674771029012277</v>
      </c>
      <c r="AC87">
        <f t="shared" si="30"/>
        <v>-13.102474211132183</v>
      </c>
      <c r="AE87">
        <f t="shared" si="31"/>
        <v>0</v>
      </c>
      <c r="AF87">
        <f t="shared" si="32"/>
        <v>0</v>
      </c>
      <c r="AG87">
        <f t="shared" si="32"/>
        <v>-1.3223756583236114E-9</v>
      </c>
      <c r="AH87">
        <f t="shared" si="33"/>
        <v>-1.3257256479542675E-4</v>
      </c>
      <c r="AI87">
        <f t="shared" si="34"/>
        <v>-1.3257388717108508E-4</v>
      </c>
      <c r="AJ87">
        <f t="shared" si="35"/>
        <v>-1.572296817880094</v>
      </c>
      <c r="AK87">
        <f t="shared" si="49"/>
        <v>-1.0272339720308594</v>
      </c>
      <c r="AL87">
        <f t="shared" si="26"/>
        <v>-2.5996633637981246</v>
      </c>
      <c r="AN87">
        <f t="shared" si="36"/>
        <v>0</v>
      </c>
      <c r="AO87">
        <f t="shared" si="36"/>
        <v>0</v>
      </c>
      <c r="AP87">
        <f t="shared" si="36"/>
        <v>-2.4827631103017626E-13</v>
      </c>
      <c r="AQ87">
        <f t="shared" si="36"/>
        <v>-2.4890527229564831E-8</v>
      </c>
      <c r="AR87">
        <f t="shared" si="36"/>
        <v>-2.4890775505875862E-8</v>
      </c>
      <c r="AS87">
        <f t="shared" si="36"/>
        <v>-2.9519906187824342E-4</v>
      </c>
      <c r="AT87">
        <f t="shared" si="36"/>
        <v>-1.9286339667202513E-4</v>
      </c>
      <c r="AU87">
        <f t="shared" si="23"/>
        <v>-4.8808734932577442E-4</v>
      </c>
      <c r="AW87">
        <v>84</v>
      </c>
      <c r="AX87">
        <f>IF(Z87&gt;0, (R87*SUMPRODUCT(K87:$K$98, X87:$X$98)-K87*$AZ$3)/Z87, 0)</f>
        <v>-495414223963.49609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0.72329488099999995</v>
      </c>
      <c r="Q88" s="4">
        <f t="shared" si="48"/>
        <v>50</v>
      </c>
      <c r="R88">
        <f t="shared" si="28"/>
        <v>2000000</v>
      </c>
      <c r="S88">
        <f t="shared" si="29"/>
        <v>-1658513833568.3333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-13.102474211132183</v>
      </c>
      <c r="AC88">
        <f t="shared" si="30"/>
        <v>-11.698637709831614</v>
      </c>
      <c r="AE88">
        <f t="shared" si="31"/>
        <v>0</v>
      </c>
      <c r="AF88">
        <f t="shared" si="32"/>
        <v>0</v>
      </c>
      <c r="AG88">
        <f t="shared" si="32"/>
        <v>-3.5268435731590216E-10</v>
      </c>
      <c r="AH88">
        <f t="shared" si="33"/>
        <v>-3.8258701776978921E-5</v>
      </c>
      <c r="AI88">
        <f t="shared" si="34"/>
        <v>-3.8259054461336239E-5</v>
      </c>
      <c r="AJ88">
        <f t="shared" si="35"/>
        <v>-1.4038365013005691</v>
      </c>
      <c r="AK88">
        <f t="shared" si="49"/>
        <v>-0.91717319477925285</v>
      </c>
      <c r="AL88">
        <f t="shared" si="26"/>
        <v>-2.3210479551342833</v>
      </c>
      <c r="AN88">
        <f t="shared" si="36"/>
        <v>0</v>
      </c>
      <c r="AO88">
        <f t="shared" si="36"/>
        <v>0</v>
      </c>
      <c r="AP88">
        <f t="shared" si="36"/>
        <v>-5.9121931319807307E-14</v>
      </c>
      <c r="AQ88">
        <f t="shared" si="36"/>
        <v>-6.4134637443460822E-9</v>
      </c>
      <c r="AR88">
        <f t="shared" si="36"/>
        <v>-6.413522866277402E-9</v>
      </c>
      <c r="AS88">
        <f t="shared" si="36"/>
        <v>-2.353308943038528E-4</v>
      </c>
      <c r="AT88">
        <f t="shared" si="36"/>
        <v>-1.5374951994691794E-4</v>
      </c>
      <c r="AU88">
        <f t="shared" si="23"/>
        <v>-3.8908682777363698E-4</v>
      </c>
      <c r="AW88">
        <v>85</v>
      </c>
      <c r="AX88">
        <f>IF(Z88&gt;0, (R88*SUMPRODUCT(K88:$K$98, X88:$X$98)-K88*$AZ$3)/Z88, 0)</f>
        <v>-1658513833568.3333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0.74145409100000004</v>
      </c>
      <c r="Q89" s="4">
        <f t="shared" si="48"/>
        <v>50</v>
      </c>
      <c r="R89">
        <f t="shared" si="28"/>
        <v>2000000</v>
      </c>
      <c r="S89">
        <f t="shared" si="29"/>
        <v>-5957917109028.3105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-11.698637709831614</v>
      </c>
      <c r="AC89">
        <f t="shared" si="30"/>
        <v>-10.445212246431597</v>
      </c>
      <c r="AE89">
        <f t="shared" si="31"/>
        <v>0</v>
      </c>
      <c r="AF89">
        <f t="shared" si="32"/>
        <v>0</v>
      </c>
      <c r="AG89">
        <f t="shared" si="32"/>
        <v>-8.7658254179161696E-11</v>
      </c>
      <c r="AH89">
        <f t="shared" si="33"/>
        <v>-1.0459970382543257E-5</v>
      </c>
      <c r="AI89">
        <f t="shared" si="34"/>
        <v>-1.0460058040797435E-5</v>
      </c>
      <c r="AJ89">
        <f t="shared" si="35"/>
        <v>-1.253425463400017</v>
      </c>
      <c r="AK89">
        <f t="shared" si="49"/>
        <v>-0.81890463968821303</v>
      </c>
      <c r="AL89">
        <f t="shared" si="26"/>
        <v>-2.072340563146271</v>
      </c>
      <c r="AN89">
        <f t="shared" si="36"/>
        <v>0</v>
      </c>
      <c r="AO89">
        <f t="shared" si="36"/>
        <v>0</v>
      </c>
      <c r="AP89">
        <f t="shared" si="36"/>
        <v>-1.312010193010453E-14</v>
      </c>
      <c r="AQ89">
        <f t="shared" si="36"/>
        <v>-1.5655784944604337E-9</v>
      </c>
      <c r="AR89">
        <f t="shared" si="36"/>
        <v>-1.5655916145623638E-9</v>
      </c>
      <c r="AS89">
        <f t="shared" si="36"/>
        <v>-1.8760435050400631E-4</v>
      </c>
      <c r="AT89">
        <f t="shared" si="36"/>
        <v>-1.2256817620147164E-4</v>
      </c>
      <c r="AU89">
        <f t="shared" si="23"/>
        <v>-3.1017409229709252E-4</v>
      </c>
      <c r="AW89">
        <v>86</v>
      </c>
      <c r="AX89">
        <f>IF(Z89&gt;0, (R89*SUMPRODUCT(K89:$K$98, X89:$X$98)-K89*$AZ$3)/Z89, 0)</f>
        <v>-5957917109028.3105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1.3363689287451474E-4</v>
      </c>
      <c r="L90" s="2">
        <v>87</v>
      </c>
      <c r="M90">
        <v>0.75951466000000001</v>
      </c>
      <c r="Q90" s="4">
        <f t="shared" si="48"/>
        <v>50</v>
      </c>
      <c r="R90">
        <f t="shared" si="28"/>
        <v>2000000</v>
      </c>
      <c r="S90">
        <f t="shared" si="29"/>
        <v>-23079857695576.734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-10.445212246431597</v>
      </c>
      <c r="AC90">
        <f t="shared" si="30"/>
        <v>-9.3260823642351394</v>
      </c>
      <c r="AE90">
        <f t="shared" si="31"/>
        <v>0</v>
      </c>
      <c r="AF90">
        <f t="shared" si="32"/>
        <v>0</v>
      </c>
      <c r="AG90">
        <f t="shared" si="32"/>
        <v>-2.0203942518290501E-11</v>
      </c>
      <c r="AH90">
        <f t="shared" si="33"/>
        <v>-2.6631091647631828E-6</v>
      </c>
      <c r="AI90">
        <f t="shared" si="34"/>
        <v>-2.663129368705701E-6</v>
      </c>
      <c r="AJ90">
        <f t="shared" si="35"/>
        <v>-1.1191298821964573</v>
      </c>
      <c r="AK90">
        <f t="shared" si="49"/>
        <v>-0.73116485725021185</v>
      </c>
      <c r="AL90">
        <f t="shared" si="26"/>
        <v>-1.8502974025760379</v>
      </c>
      <c r="AN90">
        <f t="shared" si="36"/>
        <v>0</v>
      </c>
      <c r="AO90">
        <f t="shared" si="36"/>
        <v>0</v>
      </c>
      <c r="AP90">
        <f t="shared" si="36"/>
        <v>-2.6999921019596413E-15</v>
      </c>
      <c r="AQ90">
        <f t="shared" si="36"/>
        <v>-3.5588963416459589E-10</v>
      </c>
      <c r="AR90">
        <f t="shared" si="36"/>
        <v>-3.5589233415669785E-10</v>
      </c>
      <c r="AS90">
        <f t="shared" si="36"/>
        <v>-1.4955704017975626E-4</v>
      </c>
      <c r="AT90">
        <f t="shared" si="36"/>
        <v>-9.7710599701956427E-5</v>
      </c>
      <c r="AU90">
        <f t="shared" si="23"/>
        <v>-2.4726799577404684E-4</v>
      </c>
      <c r="AW90">
        <v>87</v>
      </c>
      <c r="AX90">
        <f>IF(Z90&gt;0, (R90*SUMPRODUCT(K90:$K$98, X90:$X$98)-K90*$AZ$3)/Z90, 0)</f>
        <v>-23079857695576.734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1.1931865435224529E-4</v>
      </c>
      <c r="L91" s="2">
        <v>88</v>
      </c>
      <c r="M91">
        <v>0.77745419500000001</v>
      </c>
      <c r="Q91" s="4">
        <f t="shared" si="48"/>
        <v>50</v>
      </c>
      <c r="R91">
        <f t="shared" si="28"/>
        <v>2000000</v>
      </c>
      <c r="S91">
        <f t="shared" si="29"/>
        <v>-96953293434250.141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-9.3260823642351394</v>
      </c>
      <c r="AC91">
        <f t="shared" si="30"/>
        <v>-8.3268592540892108</v>
      </c>
      <c r="AE91">
        <f t="shared" si="31"/>
        <v>0</v>
      </c>
      <c r="AF91">
        <f t="shared" si="32"/>
        <v>0</v>
      </c>
      <c r="AG91">
        <f t="shared" si="32"/>
        <v>-4.2942632267237807E-12</v>
      </c>
      <c r="AH91">
        <f t="shared" si="33"/>
        <v>-6.2830559465535262E-7</v>
      </c>
      <c r="AI91">
        <f t="shared" si="34"/>
        <v>-6.2830988891857934E-7</v>
      </c>
      <c r="AJ91">
        <f t="shared" si="35"/>
        <v>-0.99922311014592857</v>
      </c>
      <c r="AK91">
        <f t="shared" si="49"/>
        <v>-0.65282576549645976</v>
      </c>
      <c r="AL91">
        <f t="shared" si="26"/>
        <v>-1.6520495039522771</v>
      </c>
      <c r="AN91">
        <f t="shared" si="36"/>
        <v>0</v>
      </c>
      <c r="AO91">
        <f t="shared" si="36"/>
        <v>0</v>
      </c>
      <c r="AP91">
        <f t="shared" si="36"/>
        <v>-5.1238570964701237E-16</v>
      </c>
      <c r="AQ91">
        <f t="shared" si="36"/>
        <v>-7.4968578076263953E-11</v>
      </c>
      <c r="AR91">
        <f t="shared" si="36"/>
        <v>-7.4969090461973605E-11</v>
      </c>
      <c r="AS91">
        <f t="shared" si="36"/>
        <v>-1.1922595690027757E-4</v>
      </c>
      <c r="AT91">
        <f t="shared" si="36"/>
        <v>-7.7894291865512021E-5</v>
      </c>
      <c r="AU91">
        <f t="shared" si="23"/>
        <v>-1.9712032373488006E-4</v>
      </c>
      <c r="AW91">
        <v>88</v>
      </c>
      <c r="AX91">
        <f>IF(Z91&gt;0, (R91*SUMPRODUCT(K91:$K$98, X91:$X$98)-K91*$AZ$3)/Z91, 0)</f>
        <v>-96953293434250.141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1.0653451281450472E-4</v>
      </c>
      <c r="L92" s="2">
        <v>89</v>
      </c>
      <c r="M92">
        <v>0.79525030600000002</v>
      </c>
      <c r="Q92" s="4">
        <f t="shared" si="48"/>
        <v>50</v>
      </c>
      <c r="R92">
        <f t="shared" si="28"/>
        <v>2000000</v>
      </c>
      <c r="S92">
        <f t="shared" si="29"/>
        <v>-444495900296778.69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-8.3268592540892108</v>
      </c>
      <c r="AC92">
        <f t="shared" si="30"/>
        <v>-7.4346957626447008</v>
      </c>
      <c r="AE92">
        <f t="shared" si="31"/>
        <v>0</v>
      </c>
      <c r="AF92">
        <f t="shared" si="32"/>
        <v>0</v>
      </c>
      <c r="AG92">
        <f t="shared" si="32"/>
        <v>-8.3630644935990889E-13</v>
      </c>
      <c r="AH92">
        <f t="shared" si="33"/>
        <v>-1.3660056580386535E-7</v>
      </c>
      <c r="AI92">
        <f t="shared" si="34"/>
        <v>-1.3660140211031471E-7</v>
      </c>
      <c r="AJ92">
        <f t="shared" si="35"/>
        <v>-0.89216349144451002</v>
      </c>
      <c r="AK92">
        <f t="shared" si="49"/>
        <v>-0.58288014778624486</v>
      </c>
      <c r="AL92">
        <f t="shared" si="26"/>
        <v>-1.4750437758321571</v>
      </c>
      <c r="AN92">
        <f t="shared" si="36"/>
        <v>0</v>
      </c>
      <c r="AO92">
        <f t="shared" si="36"/>
        <v>0</v>
      </c>
      <c r="AP92">
        <f t="shared" si="36"/>
        <v>-8.9095500146186161E-17</v>
      </c>
      <c r="AQ92">
        <f t="shared" si="36"/>
        <v>-1.4552674728100489E-11</v>
      </c>
      <c r="AR92">
        <f t="shared" si="36"/>
        <v>-1.4552763823600636E-11</v>
      </c>
      <c r="AS92">
        <f t="shared" si="36"/>
        <v>-9.5046202911928428E-5</v>
      </c>
      <c r="AT92">
        <f t="shared" si="36"/>
        <v>-6.2096852573654114E-5</v>
      </c>
      <c r="AU92">
        <f t="shared" si="23"/>
        <v>-1.5714307003834638E-4</v>
      </c>
      <c r="AW92">
        <v>89</v>
      </c>
      <c r="AX92">
        <f>IF(Z92&gt;0, (R92*SUMPRODUCT(K92:$K$98, X92:$X$98)-K92*$AZ$3)/Z92, 0)</f>
        <v>-444495900296778.69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9.512010072723635E-5</v>
      </c>
      <c r="L93" s="2">
        <v>90</v>
      </c>
      <c r="M93">
        <v>0.81288120699999999</v>
      </c>
      <c r="Q93" s="4">
        <f t="shared" si="48"/>
        <v>50</v>
      </c>
      <c r="R93">
        <f t="shared" si="28"/>
        <v>2000000</v>
      </c>
      <c r="S93">
        <f t="shared" si="29"/>
        <v>-2240707114300696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-7.4346957626447008</v>
      </c>
      <c r="AC93">
        <f t="shared" si="30"/>
        <v>-6.6381212166597177</v>
      </c>
      <c r="AE93">
        <f t="shared" si="31"/>
        <v>0</v>
      </c>
      <c r="AF93">
        <f t="shared" si="32"/>
        <v>0</v>
      </c>
      <c r="AG93">
        <f t="shared" si="32"/>
        <v>-1.4812558888874269E-13</v>
      </c>
      <c r="AH93">
        <f t="shared" si="33"/>
        <v>-2.7192711839102682E-8</v>
      </c>
      <c r="AI93">
        <f t="shared" si="34"/>
        <v>-2.719285996469157E-8</v>
      </c>
      <c r="AJ93">
        <f t="shared" si="35"/>
        <v>-0.79657454598498312</v>
      </c>
      <c r="AK93">
        <f t="shared" si="49"/>
        <v>-0.52042870338512914</v>
      </c>
      <c r="AL93">
        <f t="shared" si="26"/>
        <v>-1.3170032765629722</v>
      </c>
      <c r="AN93">
        <f t="shared" si="36"/>
        <v>0</v>
      </c>
      <c r="AO93">
        <f t="shared" si="36"/>
        <v>0</v>
      </c>
      <c r="AP93">
        <f t="shared" si="36"/>
        <v>-1.4089720935378407E-17</v>
      </c>
      <c r="AQ93">
        <f t="shared" si="36"/>
        <v>-2.5865734891821594E-12</v>
      </c>
      <c r="AR93">
        <f t="shared" si="36"/>
        <v>-2.5865875789030949E-12</v>
      </c>
      <c r="AS93">
        <f t="shared" si="36"/>
        <v>-7.5770251050844164E-5</v>
      </c>
      <c r="AT93">
        <f t="shared" si="36"/>
        <v>-4.9503230687338491E-5</v>
      </c>
      <c r="AU93">
        <f t="shared" si="23"/>
        <v>-1.2527348432477022E-4</v>
      </c>
      <c r="AW93">
        <v>90</v>
      </c>
      <c r="AX93">
        <f>IF(Z93&gt;0, (R93*SUMPRODUCT(K93:$K$98, X93:$X$98)-K93*$AZ$3)/Z93, 0)</f>
        <v>-2240707114300696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8.4928661363603881E-5</v>
      </c>
      <c r="L94" s="2">
        <v>91</v>
      </c>
      <c r="M94">
        <v>0.83042254299999996</v>
      </c>
      <c r="Q94" s="4">
        <f t="shared" si="48"/>
        <v>50</v>
      </c>
      <c r="R94">
        <f t="shared" si="28"/>
        <v>2000000</v>
      </c>
      <c r="S94">
        <f t="shared" si="29"/>
        <v>-1.2537054980484832E+16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-6.6381212166597177</v>
      </c>
      <c r="AC94">
        <f t="shared" si="30"/>
        <v>-5.9268939434484338</v>
      </c>
      <c r="AE94">
        <f t="shared" si="31"/>
        <v>0</v>
      </c>
      <c r="AF94">
        <f t="shared" si="32"/>
        <v>0</v>
      </c>
      <c r="AG94">
        <f t="shared" si="32"/>
        <v>-2.3637504791493024E-14</v>
      </c>
      <c r="AH94">
        <f t="shared" si="33"/>
        <v>-4.9202731283344901E-9</v>
      </c>
      <c r="AI94">
        <f t="shared" si="34"/>
        <v>-4.9202967658392819E-9</v>
      </c>
      <c r="AJ94">
        <f t="shared" si="35"/>
        <v>-0.71122727321128387</v>
      </c>
      <c r="AK94">
        <f t="shared" si="49"/>
        <v>-0.46466848516618026</v>
      </c>
      <c r="AL94">
        <f t="shared" si="26"/>
        <v>-1.1758957632977609</v>
      </c>
      <c r="AN94">
        <f t="shared" si="36"/>
        <v>0</v>
      </c>
      <c r="AO94">
        <f t="shared" si="36"/>
        <v>0</v>
      </c>
      <c r="AP94">
        <f t="shared" si="36"/>
        <v>-2.0075016399172751E-18</v>
      </c>
      <c r="AQ94">
        <f t="shared" si="36"/>
        <v>-4.1787221033275982E-13</v>
      </c>
      <c r="AR94">
        <f t="shared" si="36"/>
        <v>-4.1787421783439974E-13</v>
      </c>
      <c r="AS94">
        <f t="shared" si="36"/>
        <v>-6.0403580239120509E-5</v>
      </c>
      <c r="AT94">
        <f t="shared" si="36"/>
        <v>-3.9463672423017317E-5</v>
      </c>
      <c r="AU94">
        <f t="shared" si="23"/>
        <v>-9.9867253080012037E-5</v>
      </c>
      <c r="AW94">
        <v>91</v>
      </c>
      <c r="AX94">
        <f>IF(Z94&gt;0, (R94*SUMPRODUCT(K94:$K$98, X94:$X$98)-K94*$AZ$3)/Z94, 0)</f>
        <v>-1.2537054980484832E+16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7.5829161931789167E-5</v>
      </c>
      <c r="L95" s="2">
        <v>92</v>
      </c>
      <c r="M95">
        <v>0.84796327400000004</v>
      </c>
      <c r="Q95" s="4">
        <f t="shared" si="48"/>
        <v>50</v>
      </c>
      <c r="R95">
        <f t="shared" si="28"/>
        <v>2000000</v>
      </c>
      <c r="S95">
        <f t="shared" si="29"/>
        <v>-7.8809188334285968E+16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-5.9268939434484338</v>
      </c>
      <c r="AC95">
        <f t="shared" si="30"/>
        <v>-5.2918695923650381</v>
      </c>
      <c r="AE95">
        <f t="shared" si="31"/>
        <v>0</v>
      </c>
      <c r="AF95">
        <f t="shared" si="32"/>
        <v>0</v>
      </c>
      <c r="AG95">
        <f t="shared" si="32"/>
        <v>-3.3573937913929816E-15</v>
      </c>
      <c r="AH95">
        <f t="shared" si="33"/>
        <v>-8.017494380874045E-10</v>
      </c>
      <c r="AI95">
        <f t="shared" si="34"/>
        <v>-8.0175279548119587E-10</v>
      </c>
      <c r="AJ95">
        <f t="shared" si="35"/>
        <v>-0.63502435108339572</v>
      </c>
      <c r="AK95">
        <f t="shared" si="49"/>
        <v>-0.41488257604139039</v>
      </c>
      <c r="AL95">
        <f t="shared" si="26"/>
        <v>-1.0499069279265389</v>
      </c>
      <c r="AN95">
        <f t="shared" si="36"/>
        <v>0</v>
      </c>
      <c r="AO95">
        <f t="shared" si="36"/>
        <v>0</v>
      </c>
      <c r="AP95">
        <f t="shared" si="36"/>
        <v>-2.5458835747632197E-19</v>
      </c>
      <c r="AQ95">
        <f t="shared" si="36"/>
        <v>-6.0795987969450768E-14</v>
      </c>
      <c r="AR95">
        <f t="shared" si="36"/>
        <v>-6.079624255780824E-14</v>
      </c>
      <c r="AS95">
        <f t="shared" si="36"/>
        <v>-4.8153364348932147E-5</v>
      </c>
      <c r="AT95">
        <f t="shared" si="36"/>
        <v>-3.1460198041320424E-5</v>
      </c>
      <c r="AU95">
        <f t="shared" si="23"/>
        <v>-7.9613562451048814E-5</v>
      </c>
      <c r="AW95">
        <v>92</v>
      </c>
      <c r="AX95">
        <f>IF(Z95&gt;0, (R95*SUMPRODUCT(K95:$K$98, X95:$X$98)-K95*$AZ$3)/Z95, 0)</f>
        <v>-7.8809188334285968E+16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6.770460886766889E-5</v>
      </c>
      <c r="L96" s="2">
        <v>93</v>
      </c>
      <c r="M96">
        <v>0.86550461000000001</v>
      </c>
      <c r="Q96" s="4">
        <f t="shared" si="48"/>
        <v>50</v>
      </c>
      <c r="R96">
        <f t="shared" si="28"/>
        <v>2000000</v>
      </c>
      <c r="S96">
        <f t="shared" si="29"/>
        <v>-5.6520443630115046E+17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-5.2918695923650381</v>
      </c>
      <c r="AC96">
        <f t="shared" si="30"/>
        <v>-4.7248835646116936</v>
      </c>
      <c r="AE96">
        <f t="shared" si="31"/>
        <v>0</v>
      </c>
      <c r="AF96">
        <f t="shared" si="32"/>
        <v>0</v>
      </c>
      <c r="AG96">
        <f t="shared" si="32"/>
        <v>-4.1798004944304752E-16</v>
      </c>
      <c r="AH96">
        <f t="shared" si="33"/>
        <v>-1.1623359216144017E-10</v>
      </c>
      <c r="AI96">
        <f t="shared" si="34"/>
        <v>-1.1623401014148962E-10</v>
      </c>
      <c r="AJ96">
        <f t="shared" si="35"/>
        <v>-0.5669860277533445</v>
      </c>
      <c r="AK96">
        <f t="shared" si="49"/>
        <v>-0.3704308714655527</v>
      </c>
      <c r="AL96">
        <f t="shared" si="26"/>
        <v>-0.93741689933513128</v>
      </c>
      <c r="AN96">
        <f t="shared" si="36"/>
        <v>0</v>
      </c>
      <c r="AO96">
        <f t="shared" si="36"/>
        <v>0</v>
      </c>
      <c r="AP96">
        <f t="shared" si="36"/>
        <v>-2.8299175762030435E-20</v>
      </c>
      <c r="AQ96">
        <f t="shared" si="36"/>
        <v>-7.8695498945744508E-15</v>
      </c>
      <c r="AR96">
        <f t="shared" si="36"/>
        <v>-7.8695781937502139E-15</v>
      </c>
      <c r="AS96">
        <f t="shared" si="36"/>
        <v>-3.8387567242473448E-5</v>
      </c>
      <c r="AT96">
        <f t="shared" si="36"/>
        <v>-2.5079877265084975E-5</v>
      </c>
      <c r="AU96">
        <f t="shared" si="23"/>
        <v>-6.3467444515428E-5</v>
      </c>
      <c r="AW96">
        <v>93</v>
      </c>
      <c r="AX96">
        <f>IF(Z96&gt;0, (R96*SUMPRODUCT(K96:$K$98, X96:$X$98)-K96*$AZ$3)/Z96, 0)</f>
        <v>-5.6520443630115046E+17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6.045054363184722E-5</v>
      </c>
      <c r="L97" s="2">
        <v>94</v>
      </c>
      <c r="M97">
        <v>0.88304594599999997</v>
      </c>
      <c r="Q97" s="4">
        <f t="shared" si="48"/>
        <v>50</v>
      </c>
      <c r="R97">
        <f t="shared" si="28"/>
        <v>2000000</v>
      </c>
      <c r="S97">
        <f t="shared" si="29"/>
        <v>-4.7183514719884124E+18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-4.7248835646116936</v>
      </c>
      <c r="AC97">
        <f t="shared" si="30"/>
        <v>-4.2186460398318761</v>
      </c>
      <c r="AE97">
        <f t="shared" si="31"/>
        <v>0</v>
      </c>
      <c r="AF97">
        <f t="shared" si="32"/>
        <v>0</v>
      </c>
      <c r="AG97">
        <f t="shared" si="32"/>
        <v>-4.4704660779054363E-17</v>
      </c>
      <c r="AH97">
        <f t="shared" si="33"/>
        <v>-1.4763823526782508E-11</v>
      </c>
      <c r="AI97">
        <f t="shared" si="34"/>
        <v>-1.4763868231443287E-11</v>
      </c>
      <c r="AJ97">
        <f t="shared" si="35"/>
        <v>-0.50623752477981743</v>
      </c>
      <c r="AK97">
        <f t="shared" si="49"/>
        <v>-0.3307418495228186</v>
      </c>
      <c r="AL97">
        <f t="shared" si="26"/>
        <v>-0.83697937431739988</v>
      </c>
      <c r="AN97">
        <f t="shared" si="36"/>
        <v>0</v>
      </c>
      <c r="AO97">
        <f t="shared" si="36"/>
        <v>0</v>
      </c>
      <c r="AP97">
        <f t="shared" si="36"/>
        <v>-2.7024210469711547E-21</v>
      </c>
      <c r="AQ97">
        <f t="shared" si="36"/>
        <v>-8.9248115827865861E-16</v>
      </c>
      <c r="AR97">
        <f t="shared" si="36"/>
        <v>-8.9248386069970538E-16</v>
      </c>
      <c r="AS97">
        <f t="shared" si="36"/>
        <v>-3.060233357978069E-5</v>
      </c>
      <c r="AT97">
        <f t="shared" si="36"/>
        <v>-1.9993524605456992E-5</v>
      </c>
      <c r="AU97">
        <f t="shared" si="23"/>
        <v>-5.059585818613017E-5</v>
      </c>
      <c r="AW97">
        <v>94</v>
      </c>
      <c r="AX97">
        <f>IF(Z97&gt;0, (R97*SUMPRODUCT(K97:$K$98, X97:$X$98)-K97*$AZ$3)/Z97, 0)</f>
        <v>-4.7183514719884124E+18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5.3973699671292156E-5</v>
      </c>
      <c r="L98" s="2">
        <v>95</v>
      </c>
      <c r="M98">
        <v>1</v>
      </c>
      <c r="Q98" s="4">
        <f t="shared" si="48"/>
        <v>50</v>
      </c>
      <c r="R98">
        <f t="shared" si="28"/>
        <v>2000000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-4.2186460398318761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-1.7881864311621747E-12</v>
      </c>
      <c r="AI98">
        <f t="shared" si="34"/>
        <v>-1.7881864311621747E-12</v>
      </c>
      <c r="AJ98">
        <f t="shared" si="35"/>
        <v>-4.2186460398318761</v>
      </c>
      <c r="AK98">
        <f t="shared" si="49"/>
        <v>-0.29530522278823135</v>
      </c>
      <c r="AL98">
        <f t="shared" si="26"/>
        <v>-4.5139512626218954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-9.6515037391826962E-17</v>
      </c>
      <c r="AR98">
        <f t="shared" si="36"/>
        <v>-9.6515037391826962E-17</v>
      </c>
      <c r="AS98">
        <f t="shared" si="36"/>
        <v>-2.2769593437337168E-4</v>
      </c>
      <c r="AT98">
        <f t="shared" si="36"/>
        <v>-1.593871540613602E-5</v>
      </c>
      <c r="AU98">
        <f t="shared" si="36"/>
        <v>-2.4363464977960421E-4</v>
      </c>
      <c r="AW98">
        <v>95</v>
      </c>
    </row>
    <row r="100" spans="5:50" x14ac:dyDescent="0.25">
      <c r="AN100" s="8">
        <f t="shared" ref="AN100:AU100" si="50">SUM(AN3:AN98)</f>
        <v>134297.38932555765</v>
      </c>
      <c r="AO100" s="8">
        <f t="shared" si="50"/>
        <v>-13429.738932555767</v>
      </c>
      <c r="AP100" s="8">
        <f t="shared" si="50"/>
        <v>-3018.5499450409143</v>
      </c>
      <c r="AQ100" s="8">
        <f t="shared" si="50"/>
        <v>-69786.73451679862</v>
      </c>
      <c r="AR100" s="8">
        <f t="shared" si="50"/>
        <v>48062.36593116232</v>
      </c>
      <c r="AS100" s="8">
        <f t="shared" si="50"/>
        <v>-11167.163543592553</v>
      </c>
      <c r="AT100" s="8">
        <f t="shared" si="50"/>
        <v>4113.0510999019025</v>
      </c>
      <c r="AU100" s="8">
        <f t="shared" si="50"/>
        <v>41008.253487471622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AD346-84BB-4713-8FEC-119F9B1B7072}">
  <dimension ref="A1:AZ164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'S.35.04.F'!C3*(1+C12)</f>
        <v>296132.16793802899</v>
      </c>
      <c r="K3">
        <v>1</v>
      </c>
      <c r="L3" s="2">
        <v>0</v>
      </c>
      <c r="O3">
        <f>$C$3</f>
        <v>296132.16793802899</v>
      </c>
      <c r="P3">
        <f>O3*C5</f>
        <v>29613.216793802902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296132.16793802899</v>
      </c>
      <c r="AF3">
        <f t="shared" ref="AF3:AG34" si="4">-$Z3*P3</f>
        <v>-29613.216793802902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263999.04294022609</v>
      </c>
      <c r="AJ3">
        <f t="shared" ref="AJ3:AJ66" si="7">AB3-AC3</f>
        <v>0</v>
      </c>
      <c r="AL3">
        <f t="shared" ref="AL3:AL34" si="8">SUM(AI3:AK3)</f>
        <v>263999.04294022609</v>
      </c>
      <c r="AN3">
        <f t="shared" ref="AN3:AU34" si="9">AE3*$K3</f>
        <v>296132.16793802899</v>
      </c>
      <c r="AO3">
        <f t="shared" si="9"/>
        <v>-29613.216793802902</v>
      </c>
      <c r="AP3">
        <f t="shared" si="9"/>
        <v>-2519.9082039999998</v>
      </c>
      <c r="AQ3">
        <f t="shared" si="9"/>
        <v>0</v>
      </c>
      <c r="AR3">
        <f t="shared" si="9"/>
        <v>263999.04294022609</v>
      </c>
      <c r="AS3">
        <f t="shared" si="9"/>
        <v>0</v>
      </c>
      <c r="AT3">
        <f t="shared" si="9"/>
        <v>0</v>
      </c>
      <c r="AU3">
        <f t="shared" si="9"/>
        <v>263999.04294022609</v>
      </c>
      <c r="AW3">
        <v>0</v>
      </c>
      <c r="AX3">
        <f>IF(Z3&gt;0, (R3*SUMPRODUCT(K3:$K$98, X3:$X$98)-K3*$AZ$3)/Z3, 0)</f>
        <v>0</v>
      </c>
      <c r="AZ3">
        <f>C6*SUMPRODUCT(X4:X89, K4:K89)/1</f>
        <v>125566.39124902616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1.947287E-3</v>
      </c>
      <c r="R4">
        <f t="shared" si="0"/>
        <v>2000000</v>
      </c>
      <c r="S4">
        <f t="shared" si="1"/>
        <v>8524.480416303124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8422.6360022436711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-3894.5740000000001</v>
      </c>
      <c r="AI4">
        <f t="shared" si="6"/>
        <v>-3894.5740000000001</v>
      </c>
      <c r="AJ4">
        <f t="shared" si="7"/>
        <v>-8422.6360022436711</v>
      </c>
      <c r="AK4">
        <f>G4*SUM(AB4, AE4:AF4)</f>
        <v>0</v>
      </c>
      <c r="AL4">
        <f t="shared" si="8"/>
        <v>-12317.210002243672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-3633.3370650247225</v>
      </c>
      <c r="AR4">
        <f t="shared" si="9"/>
        <v>-3633.3370650247225</v>
      </c>
      <c r="AS4">
        <f t="shared" si="9"/>
        <v>-7857.6695608206646</v>
      </c>
      <c r="AT4">
        <f t="shared" si="9"/>
        <v>0</v>
      </c>
      <c r="AU4">
        <f t="shared" si="9"/>
        <v>-11491.006625845388</v>
      </c>
      <c r="AW4">
        <v>1</v>
      </c>
      <c r="AX4">
        <f>IF(Z4&gt;0, (R4*SUMPRODUCT(K4:$K$98, X4:$X$98)-K4*$AZ$3)/Z4, 0)</f>
        <v>8524.480416303124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1.9819680000000002E-3</v>
      </c>
      <c r="Q5" s="4">
        <f t="shared" ref="Q5:Q68" si="21">$C$8</f>
        <v>50</v>
      </c>
      <c r="R5">
        <f t="shared" si="0"/>
        <v>2000000</v>
      </c>
      <c r="S5">
        <f t="shared" si="1"/>
        <v>14914.995905471731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8422.6360022436711</v>
      </c>
      <c r="AC5">
        <f t="shared" si="2"/>
        <v>14560.226276776521</v>
      </c>
      <c r="AE5">
        <f t="shared" si="3"/>
        <v>0</v>
      </c>
      <c r="AF5">
        <f t="shared" si="4"/>
        <v>0</v>
      </c>
      <c r="AG5">
        <f t="shared" si="4"/>
        <v>-48.810694850526041</v>
      </c>
      <c r="AH5">
        <f t="shared" si="5"/>
        <v>-3916.5777189583687</v>
      </c>
      <c r="AI5">
        <f t="shared" si="6"/>
        <v>-3965.3884138088947</v>
      </c>
      <c r="AJ5">
        <f t="shared" si="7"/>
        <v>-6137.5902745328494</v>
      </c>
      <c r="AK5">
        <f>G5*SUM(AB5, AE5:AF5)</f>
        <v>345.32807609199051</v>
      </c>
      <c r="AL5">
        <f t="shared" si="8"/>
        <v>-9757.650612249754</v>
      </c>
      <c r="AN5">
        <f t="shared" si="9"/>
        <v>0</v>
      </c>
      <c r="AO5">
        <f t="shared" si="9"/>
        <v>0</v>
      </c>
      <c r="AP5">
        <f t="shared" si="9"/>
        <v>-41.738416514843131</v>
      </c>
      <c r="AQ5">
        <f t="shared" si="9"/>
        <v>-3349.0970093181709</v>
      </c>
      <c r="AR5">
        <f t="shared" si="9"/>
        <v>-3390.8354258330141</v>
      </c>
      <c r="AS5">
        <f t="shared" si="9"/>
        <v>-5248.3026529408571</v>
      </c>
      <c r="AT5">
        <f t="shared" si="9"/>
        <v>295.29280659362723</v>
      </c>
      <c r="AU5">
        <f t="shared" si="9"/>
        <v>-8343.8452721802441</v>
      </c>
      <c r="AW5">
        <v>2</v>
      </c>
      <c r="AX5">
        <f>IF(Z5&gt;0, (R5*SUMPRODUCT(K5:$K$98, X5:$X$98)-K5*$AZ$3)/Z5, 0)</f>
        <v>14914.995905471731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2.0299509999999999E-3</v>
      </c>
      <c r="Q6" s="4">
        <f t="shared" si="21"/>
        <v>50</v>
      </c>
      <c r="R6">
        <f t="shared" si="0"/>
        <v>2000000</v>
      </c>
      <c r="S6">
        <f t="shared" si="1"/>
        <v>22520.95092218665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14560.226276776521</v>
      </c>
      <c r="AC6">
        <f t="shared" si="2"/>
        <v>21720.783600281022</v>
      </c>
      <c r="AE6">
        <f t="shared" si="3"/>
        <v>0</v>
      </c>
      <c r="AF6">
        <f t="shared" si="4"/>
        <v>0</v>
      </c>
      <c r="AG6">
        <f t="shared" si="4"/>
        <v>-48.223504583198263</v>
      </c>
      <c r="AH6">
        <f t="shared" si="5"/>
        <v>-3963.3327529008075</v>
      </c>
      <c r="AI6">
        <f t="shared" si="6"/>
        <v>-4011.5562574840055</v>
      </c>
      <c r="AJ6">
        <f t="shared" si="7"/>
        <v>-7160.5573235045013</v>
      </c>
      <c r="AK6">
        <f>G6*SUM(AB6, AE6:AF6)</f>
        <v>851.77323719142646</v>
      </c>
      <c r="AL6">
        <f t="shared" si="8"/>
        <v>-10320.340343797081</v>
      </c>
      <c r="AN6">
        <f t="shared" si="9"/>
        <v>0</v>
      </c>
      <c r="AO6">
        <f t="shared" si="9"/>
        <v>0</v>
      </c>
      <c r="AP6">
        <f t="shared" si="9"/>
        <v>-37.200095091882702</v>
      </c>
      <c r="AQ6">
        <f t="shared" si="9"/>
        <v>-3057.3546357319738</v>
      </c>
      <c r="AR6">
        <f t="shared" si="9"/>
        <v>-3094.5547308238565</v>
      </c>
      <c r="AS6">
        <f t="shared" si="9"/>
        <v>-5523.7257359775704</v>
      </c>
      <c r="AT6">
        <f t="shared" si="9"/>
        <v>657.06641800732336</v>
      </c>
      <c r="AU6">
        <f t="shared" si="9"/>
        <v>-7961.2140487941033</v>
      </c>
      <c r="AW6">
        <v>3</v>
      </c>
      <c r="AX6">
        <f>IF(Z6&gt;0, (R6*SUMPRODUCT(K6:$K$98, X6:$X$98)-K6*$AZ$3)/Z6, 0)</f>
        <v>22520.95092218665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2.0855349999999999E-3</v>
      </c>
      <c r="Q7" s="4">
        <f t="shared" si="21"/>
        <v>50</v>
      </c>
      <c r="R7">
        <f t="shared" si="0"/>
        <v>2000000</v>
      </c>
      <c r="S7">
        <f t="shared" si="1"/>
        <v>28753.846330296012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21720.783600281022</v>
      </c>
      <c r="AC7">
        <f t="shared" si="2"/>
        <v>27397.06603235293</v>
      </c>
      <c r="AE7">
        <f t="shared" si="3"/>
        <v>0</v>
      </c>
      <c r="AF7">
        <f t="shared" si="4"/>
        <v>0</v>
      </c>
      <c r="AG7">
        <f t="shared" si="4"/>
        <v>-47.640697730735361</v>
      </c>
      <c r="AH7">
        <f t="shared" si="5"/>
        <v>-4022.8722652368156</v>
      </c>
      <c r="AI7">
        <f t="shared" si="6"/>
        <v>-4070.5129629675507</v>
      </c>
      <c r="AJ7">
        <f t="shared" si="7"/>
        <v>-5676.2824320719083</v>
      </c>
      <c r="AK7">
        <f>G7*SUM(AB7, AE7:AF7)</f>
        <v>1066.490474773798</v>
      </c>
      <c r="AL7">
        <f t="shared" si="8"/>
        <v>-8680.3049202656603</v>
      </c>
      <c r="AN7">
        <f t="shared" si="9"/>
        <v>0</v>
      </c>
      <c r="AO7">
        <f t="shared" si="9"/>
        <v>0</v>
      </c>
      <c r="AP7">
        <f t="shared" si="9"/>
        <v>-33.436913875576771</v>
      </c>
      <c r="AQ7">
        <f t="shared" si="9"/>
        <v>-2823.4774021453773</v>
      </c>
      <c r="AR7">
        <f t="shared" si="9"/>
        <v>-2856.9143160209537</v>
      </c>
      <c r="AS7">
        <f t="shared" si="9"/>
        <v>-3983.9333984437058</v>
      </c>
      <c r="AT7">
        <f t="shared" si="9"/>
        <v>748.52283557401279</v>
      </c>
      <c r="AU7">
        <f t="shared" si="9"/>
        <v>-6092.3248788906467</v>
      </c>
      <c r="AW7">
        <v>4</v>
      </c>
      <c r="AX7">
        <f>IF(Z7&gt;0, (R7*SUMPRODUCT(K7:$K$98, X7:$X$98)-K7*$AZ$3)/Z7, 0)</f>
        <v>28753.846330296012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2.1420699999999998E-3</v>
      </c>
      <c r="Q8" s="4">
        <f t="shared" si="21"/>
        <v>50</v>
      </c>
      <c r="R8">
        <f t="shared" si="0"/>
        <v>2000000</v>
      </c>
      <c r="S8">
        <f t="shared" si="1"/>
        <v>32339.109545170908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27397.06603235293</v>
      </c>
      <c r="AC8">
        <f t="shared" si="2"/>
        <v>30439.019371288916</v>
      </c>
      <c r="AE8">
        <f t="shared" si="3"/>
        <v>0</v>
      </c>
      <c r="AF8">
        <f t="shared" si="4"/>
        <v>0</v>
      </c>
      <c r="AG8">
        <f t="shared" si="4"/>
        <v>-47.062241044039929</v>
      </c>
      <c r="AH8">
        <f t="shared" si="5"/>
        <v>-4081.9883755230508</v>
      </c>
      <c r="AI8">
        <f t="shared" si="6"/>
        <v>-4129.0506165670904</v>
      </c>
      <c r="AJ8">
        <f t="shared" si="7"/>
        <v>-3041.9533389359858</v>
      </c>
      <c r="AK8">
        <f t="shared" ref="AK8:AK71" si="22">G8*SUM(AB8:AB8, AE8:AF8)</f>
        <v>583.55750648911737</v>
      </c>
      <c r="AL8">
        <f t="shared" si="8"/>
        <v>-6587.446449013959</v>
      </c>
      <c r="AN8">
        <f t="shared" si="9"/>
        <v>0</v>
      </c>
      <c r="AO8">
        <f t="shared" si="9"/>
        <v>0</v>
      </c>
      <c r="AP8">
        <f t="shared" si="9"/>
        <v>-30.832559065355689</v>
      </c>
      <c r="AQ8">
        <f t="shared" si="9"/>
        <v>-2674.2914255747869</v>
      </c>
      <c r="AR8">
        <f t="shared" si="9"/>
        <v>-2705.1239846401422</v>
      </c>
      <c r="AS8">
        <f t="shared" si="9"/>
        <v>-1992.9183973417619</v>
      </c>
      <c r="AT8">
        <f t="shared" si="9"/>
        <v>382.31437534010121</v>
      </c>
      <c r="AU8">
        <f t="shared" si="9"/>
        <v>-4315.7280066418025</v>
      </c>
      <c r="AW8">
        <v>5</v>
      </c>
      <c r="AX8">
        <f>IF(Z8&gt;0, (R8*SUMPRODUCT(K8:$K$98, X8:$X$98)-K8*$AZ$3)/Z8, 0)</f>
        <v>32339.109545170908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2.2014550000000002E-3</v>
      </c>
      <c r="Q9" s="4">
        <f t="shared" si="21"/>
        <v>50</v>
      </c>
      <c r="R9">
        <f t="shared" si="0"/>
        <v>2000000</v>
      </c>
      <c r="S9">
        <f t="shared" si="1"/>
        <v>34546.368437030149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30439.019371288916</v>
      </c>
      <c r="AC9">
        <f t="shared" si="2"/>
        <v>32119.840657422075</v>
      </c>
      <c r="AE9">
        <f t="shared" si="3"/>
        <v>0</v>
      </c>
      <c r="AF9">
        <f t="shared" si="4"/>
        <v>0</v>
      </c>
      <c r="AG9">
        <f t="shared" si="4"/>
        <v>-46.488013227741924</v>
      </c>
      <c r="AH9">
        <f t="shared" si="5"/>
        <v>-4144.2162343042774</v>
      </c>
      <c r="AI9">
        <f t="shared" si="6"/>
        <v>-4190.7042475320195</v>
      </c>
      <c r="AJ9">
        <f t="shared" si="7"/>
        <v>-1680.8212861331594</v>
      </c>
      <c r="AK9">
        <f t="shared" si="22"/>
        <v>179.59021429060459</v>
      </c>
      <c r="AL9">
        <f t="shared" si="8"/>
        <v>-5691.9353193745746</v>
      </c>
      <c r="AN9">
        <f t="shared" si="9"/>
        <v>0</v>
      </c>
      <c r="AO9">
        <f t="shared" si="9"/>
        <v>0</v>
      </c>
      <c r="AP9">
        <f t="shared" si="9"/>
        <v>-28.843978580722517</v>
      </c>
      <c r="AQ9">
        <f t="shared" si="9"/>
        <v>-2571.3227130304995</v>
      </c>
      <c r="AR9">
        <f t="shared" si="9"/>
        <v>-2600.1666916112222</v>
      </c>
      <c r="AS9">
        <f t="shared" si="9"/>
        <v>-1042.8833113976946</v>
      </c>
      <c r="AT9">
        <f t="shared" si="9"/>
        <v>111.42864438900824</v>
      </c>
      <c r="AU9">
        <f t="shared" si="9"/>
        <v>-3531.6213586199087</v>
      </c>
      <c r="AW9">
        <v>6</v>
      </c>
      <c r="AX9">
        <f>IF(Z9&gt;0, (R9*SUMPRODUCT(K9:$K$98, X9:$X$98)-K9*$AZ$3)/Z9, 0)</f>
        <v>34546.368437030149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2.2708170000000001E-3</v>
      </c>
      <c r="Q10" s="4">
        <f t="shared" si="21"/>
        <v>50</v>
      </c>
      <c r="R10">
        <f t="shared" si="0"/>
        <v>2000000</v>
      </c>
      <c r="S10">
        <f t="shared" si="1"/>
        <v>36529.671118375758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32119.840657422075</v>
      </c>
      <c r="AC10">
        <f t="shared" si="2"/>
        <v>33547.072658565812</v>
      </c>
      <c r="AE10">
        <f t="shared" si="3"/>
        <v>0</v>
      </c>
      <c r="AF10">
        <f t="shared" si="4"/>
        <v>0</v>
      </c>
      <c r="AG10">
        <f t="shared" si="4"/>
        <v>-45.917567324730726</v>
      </c>
      <c r="AH10">
        <f t="shared" si="5"/>
        <v>-4222.6308293512502</v>
      </c>
      <c r="AI10">
        <f t="shared" si="6"/>
        <v>-4268.5483966759812</v>
      </c>
      <c r="AJ10">
        <f t="shared" si="7"/>
        <v>-1427.2320011437369</v>
      </c>
      <c r="AK10">
        <f t="shared" si="22"/>
        <v>131.69134669543052</v>
      </c>
      <c r="AL10">
        <f t="shared" si="8"/>
        <v>-5564.0890511242878</v>
      </c>
      <c r="AN10">
        <f t="shared" si="9"/>
        <v>0</v>
      </c>
      <c r="AO10">
        <f t="shared" si="9"/>
        <v>0</v>
      </c>
      <c r="AP10">
        <f t="shared" si="9"/>
        <v>-27.027833600233901</v>
      </c>
      <c r="AQ10">
        <f t="shared" si="9"/>
        <v>-2485.509796366211</v>
      </c>
      <c r="AR10">
        <f t="shared" si="9"/>
        <v>-2512.5376299664454</v>
      </c>
      <c r="AS10">
        <f t="shared" si="9"/>
        <v>-840.09217568165184</v>
      </c>
      <c r="AT10">
        <f t="shared" si="9"/>
        <v>77.515687621321121</v>
      </c>
      <c r="AU10">
        <f t="shared" si="9"/>
        <v>-3275.1141180267764</v>
      </c>
      <c r="AW10">
        <v>7</v>
      </c>
      <c r="AX10">
        <f>IF(Z10&gt;0, (R10*SUMPRODUCT(K10:$K$98, X10:$X$98)-K10*$AZ$3)/Z10, 0)</f>
        <v>36529.671118375758</v>
      </c>
    </row>
    <row r="11" spans="1:52" x14ac:dyDescent="0.25">
      <c r="A11" t="s">
        <v>33</v>
      </c>
      <c r="C11" s="12">
        <f>AU91</f>
        <v>120134.14286478874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2.3392280000000001E-3</v>
      </c>
      <c r="Q11" s="4">
        <f t="shared" si="21"/>
        <v>50</v>
      </c>
      <c r="R11">
        <f t="shared" si="0"/>
        <v>2000000</v>
      </c>
      <c r="S11">
        <f t="shared" si="1"/>
        <v>38303.068758726971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33547.072658565812</v>
      </c>
      <c r="AC11">
        <f t="shared" si="2"/>
        <v>34741.634098418595</v>
      </c>
      <c r="AE11">
        <f t="shared" si="3"/>
        <v>0</v>
      </c>
      <c r="AF11">
        <f t="shared" si="4"/>
        <v>0</v>
      </c>
      <c r="AG11">
        <f t="shared" si="4"/>
        <v>-45.350979992305525</v>
      </c>
      <c r="AH11">
        <f t="shared" si="5"/>
        <v>-4296.4663671158087</v>
      </c>
      <c r="AI11">
        <f t="shared" si="6"/>
        <v>-4341.8173471081145</v>
      </c>
      <c r="AJ11">
        <f t="shared" si="7"/>
        <v>-1194.5614398527832</v>
      </c>
      <c r="AK11">
        <f t="shared" si="22"/>
        <v>80.512974380557935</v>
      </c>
      <c r="AL11">
        <f t="shared" si="8"/>
        <v>-5455.8658125803395</v>
      </c>
      <c r="AN11">
        <f t="shared" si="9"/>
        <v>0</v>
      </c>
      <c r="AO11">
        <f t="shared" si="9"/>
        <v>0</v>
      </c>
      <c r="AP11">
        <f t="shared" si="9"/>
        <v>-25.365194791994067</v>
      </c>
      <c r="AQ11">
        <f t="shared" si="9"/>
        <v>-2403.0507463705039</v>
      </c>
      <c r="AR11">
        <f t="shared" si="9"/>
        <v>-2428.4159411624983</v>
      </c>
      <c r="AS11">
        <f t="shared" si="9"/>
        <v>-668.12853036498109</v>
      </c>
      <c r="AT11">
        <f t="shared" si="9"/>
        <v>45.031601936544135</v>
      </c>
      <c r="AU11">
        <f t="shared" si="9"/>
        <v>-3051.5128695909348</v>
      </c>
      <c r="AW11">
        <v>8</v>
      </c>
      <c r="AX11">
        <f>IF(Z11&gt;0, (R11*SUMPRODUCT(K11:$K$98, X11:$X$98)-K11*$AZ$3)/Z11, 0)</f>
        <v>38303.068758726971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2.4176169999999999E-3</v>
      </c>
      <c r="Q12" s="4">
        <f t="shared" si="21"/>
        <v>50</v>
      </c>
      <c r="R12">
        <f t="shared" si="0"/>
        <v>2000000</v>
      </c>
      <c r="S12">
        <f t="shared" si="1"/>
        <v>39998.677691932142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34741.634098418595</v>
      </c>
      <c r="AC12">
        <f t="shared" si="2"/>
        <v>35829.07864759941</v>
      </c>
      <c r="AE12">
        <f t="shared" si="3"/>
        <v>0</v>
      </c>
      <c r="AF12">
        <f t="shared" si="4"/>
        <v>0</v>
      </c>
      <c r="AG12">
        <f t="shared" si="4"/>
        <v>-44.787828892186411</v>
      </c>
      <c r="AH12">
        <f t="shared" si="5"/>
        <v>-4385.6520078423082</v>
      </c>
      <c r="AI12">
        <f t="shared" si="6"/>
        <v>-4430.4398367344947</v>
      </c>
      <c r="AJ12">
        <f t="shared" si="7"/>
        <v>-1087.4445491808146</v>
      </c>
      <c r="AK12">
        <f t="shared" si="22"/>
        <v>79.905758426362766</v>
      </c>
      <c r="AL12">
        <f t="shared" si="8"/>
        <v>-5437.9786274889466</v>
      </c>
      <c r="AN12">
        <f t="shared" si="9"/>
        <v>0</v>
      </c>
      <c r="AO12">
        <f t="shared" si="9"/>
        <v>0</v>
      </c>
      <c r="AP12">
        <f t="shared" si="9"/>
        <v>-23.805207182302279</v>
      </c>
      <c r="AQ12">
        <f t="shared" si="9"/>
        <v>-2331.0206647319706</v>
      </c>
      <c r="AR12">
        <f t="shared" si="9"/>
        <v>-2354.8258719142727</v>
      </c>
      <c r="AS12">
        <f t="shared" si="9"/>
        <v>-577.98833818959145</v>
      </c>
      <c r="AT12">
        <f t="shared" si="9"/>
        <v>42.470760057994482</v>
      </c>
      <c r="AU12">
        <f t="shared" si="9"/>
        <v>-2890.3434500458698</v>
      </c>
      <c r="AW12">
        <v>9</v>
      </c>
      <c r="AX12">
        <f>IF(Z12&gt;0, (R12*SUMPRODUCT(K12:$K$98, X12:$X$98)-K12*$AZ$3)/Z12, 0)</f>
        <v>39998.677691932142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2.502181E-3</v>
      </c>
      <c r="Q13" s="4">
        <f t="shared" si="21"/>
        <v>50</v>
      </c>
      <c r="R13">
        <f t="shared" si="0"/>
        <v>2000000</v>
      </c>
      <c r="S13">
        <f t="shared" si="1"/>
        <v>41599.308198191728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35829.07864759941</v>
      </c>
      <c r="AC13">
        <f t="shared" si="2"/>
        <v>36796.987007590811</v>
      </c>
      <c r="AE13">
        <f t="shared" si="3"/>
        <v>0</v>
      </c>
      <c r="AF13">
        <f t="shared" si="4"/>
        <v>0</v>
      </c>
      <c r="AG13">
        <f t="shared" si="4"/>
        <v>-44.227883348779265</v>
      </c>
      <c r="AH13">
        <f t="shared" si="5"/>
        <v>-4482.6901794111955</v>
      </c>
      <c r="AI13">
        <f t="shared" si="6"/>
        <v>-4526.9180627599744</v>
      </c>
      <c r="AJ13">
        <f t="shared" si="7"/>
        <v>-967.90835999140108</v>
      </c>
      <c r="AK13">
        <f t="shared" si="22"/>
        <v>71.658157295198819</v>
      </c>
      <c r="AL13">
        <f t="shared" si="8"/>
        <v>-5423.1682654561764</v>
      </c>
      <c r="AN13">
        <f t="shared" si="9"/>
        <v>0</v>
      </c>
      <c r="AO13">
        <f t="shared" si="9"/>
        <v>0</v>
      </c>
      <c r="AP13">
        <f t="shared" si="9"/>
        <v>-22.345618035519614</v>
      </c>
      <c r="AQ13">
        <f t="shared" si="9"/>
        <v>-2264.8265061832813</v>
      </c>
      <c r="AR13">
        <f t="shared" si="9"/>
        <v>-2287.1721242188005</v>
      </c>
      <c r="AS13">
        <f t="shared" si="9"/>
        <v>-489.02431832861004</v>
      </c>
      <c r="AT13">
        <f t="shared" si="9"/>
        <v>36.204441424888856</v>
      </c>
      <c r="AU13">
        <f t="shared" si="9"/>
        <v>-2739.9920011225217</v>
      </c>
      <c r="AW13">
        <v>10</v>
      </c>
      <c r="AX13">
        <f>IF(Z13&gt;0, (R13*SUMPRODUCT(K13:$K$98, X13:$X$98)-K13*$AZ$3)/Z13, 0)</f>
        <v>41599.308198191728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2.5943469999999999E-3</v>
      </c>
      <c r="Q14" s="4">
        <f t="shared" si="21"/>
        <v>50</v>
      </c>
      <c r="R14">
        <f t="shared" si="0"/>
        <v>2000000</v>
      </c>
      <c r="S14">
        <f t="shared" si="1"/>
        <v>43114.053411614819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36796.987007590811</v>
      </c>
      <c r="AC14">
        <f t="shared" si="2"/>
        <v>37656.557569449651</v>
      </c>
      <c r="AE14">
        <f t="shared" si="3"/>
        <v>0</v>
      </c>
      <c r="AF14">
        <f t="shared" si="4"/>
        <v>0</v>
      </c>
      <c r="AG14">
        <f t="shared" si="4"/>
        <v>-43.670862038809219</v>
      </c>
      <c r="AH14">
        <f t="shared" si="5"/>
        <v>-4589.6990592902166</v>
      </c>
      <c r="AI14">
        <f t="shared" si="6"/>
        <v>-4633.3699213290256</v>
      </c>
      <c r="AJ14">
        <f t="shared" si="7"/>
        <v>-859.57056185883994</v>
      </c>
      <c r="AK14">
        <f t="shared" si="22"/>
        <v>66.234576613663464</v>
      </c>
      <c r="AL14">
        <f t="shared" si="8"/>
        <v>-5426.7059065742023</v>
      </c>
      <c r="AN14">
        <f t="shared" si="9"/>
        <v>0</v>
      </c>
      <c r="AO14">
        <f t="shared" si="9"/>
        <v>0</v>
      </c>
      <c r="AP14">
        <f t="shared" si="9"/>
        <v>-20.977552356009525</v>
      </c>
      <c r="AQ14">
        <f t="shared" si="9"/>
        <v>-2204.6886143219695</v>
      </c>
      <c r="AR14">
        <f t="shared" si="9"/>
        <v>-2225.6661666779787</v>
      </c>
      <c r="AS14">
        <f t="shared" si="9"/>
        <v>-412.89971443783327</v>
      </c>
      <c r="AT14">
        <f t="shared" si="9"/>
        <v>31.816163772001776</v>
      </c>
      <c r="AU14">
        <f t="shared" si="9"/>
        <v>-2606.7497173438105</v>
      </c>
      <c r="AW14">
        <v>11</v>
      </c>
      <c r="AX14">
        <f>IF(Z14&gt;0, (R14*SUMPRODUCT(K14:$K$98, X14:$X$98)-K14*$AZ$3)/Z14, 0)</f>
        <v>43114.053411614819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2.6922130000000002E-3</v>
      </c>
      <c r="Q15" s="4">
        <f t="shared" si="21"/>
        <v>50</v>
      </c>
      <c r="R15">
        <f t="shared" si="0"/>
        <v>2000000</v>
      </c>
      <c r="S15">
        <f t="shared" si="1"/>
        <v>44701.501675622763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37656.557569449651</v>
      </c>
      <c r="AC15">
        <f t="shared" si="2"/>
        <v>38547.519389798828</v>
      </c>
      <c r="AE15">
        <f t="shared" si="3"/>
        <v>0</v>
      </c>
      <c r="AF15">
        <f t="shared" si="4"/>
        <v>0</v>
      </c>
      <c r="AG15">
        <f t="shared" si="4"/>
        <v>-43.116582155919033</v>
      </c>
      <c r="AH15">
        <f t="shared" si="5"/>
        <v>-4702.8505000835476</v>
      </c>
      <c r="AI15">
        <f t="shared" si="6"/>
        <v>-4745.9670822394664</v>
      </c>
      <c r="AJ15">
        <f t="shared" si="7"/>
        <v>-890.96182034917729</v>
      </c>
      <c r="AK15">
        <f t="shared" si="22"/>
        <v>154.39188603474358</v>
      </c>
      <c r="AL15">
        <f t="shared" si="8"/>
        <v>-5482.5370165538998</v>
      </c>
      <c r="AN15">
        <f t="shared" si="9"/>
        <v>0</v>
      </c>
      <c r="AO15">
        <f t="shared" si="9"/>
        <v>0</v>
      </c>
      <c r="AP15">
        <f t="shared" si="9"/>
        <v>-19.648326338381935</v>
      </c>
      <c r="AQ15">
        <f t="shared" si="9"/>
        <v>-2143.0998638091064</v>
      </c>
      <c r="AR15">
        <f t="shared" si="9"/>
        <v>-2162.7481901474885</v>
      </c>
      <c r="AS15">
        <f t="shared" si="9"/>
        <v>-406.01336483384154</v>
      </c>
      <c r="AT15">
        <f t="shared" si="9"/>
        <v>70.35674000872703</v>
      </c>
      <c r="AU15">
        <f t="shared" si="9"/>
        <v>-2498.4048149726027</v>
      </c>
      <c r="AW15">
        <v>12</v>
      </c>
      <c r="AX15">
        <f>IF(Z15&gt;0, (R15*SUMPRODUCT(K15:$K$98, X15:$X$98)-K15*$AZ$3)/Z15, 0)</f>
        <v>44701.501675622763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2.807183E-3</v>
      </c>
      <c r="Q16" s="4">
        <f t="shared" si="21"/>
        <v>50</v>
      </c>
      <c r="R16">
        <f t="shared" si="0"/>
        <v>2000000</v>
      </c>
      <c r="S16">
        <f t="shared" si="1"/>
        <v>46394.715777165002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38547.519389798828</v>
      </c>
      <c r="AC16">
        <f t="shared" si="2"/>
        <v>39495.246430267871</v>
      </c>
      <c r="AE16">
        <f t="shared" si="3"/>
        <v>0</v>
      </c>
      <c r="AF16">
        <f t="shared" si="4"/>
        <v>0</v>
      </c>
      <c r="AG16">
        <f t="shared" si="4"/>
        <v>-42.564380197913643</v>
      </c>
      <c r="AH16">
        <f t="shared" si="5"/>
        <v>-4841.4454578479708</v>
      </c>
      <c r="AI16">
        <f t="shared" si="6"/>
        <v>-4884.0098380458849</v>
      </c>
      <c r="AJ16">
        <f t="shared" si="7"/>
        <v>-947.72704046904255</v>
      </c>
      <c r="AK16">
        <f t="shared" si="22"/>
        <v>273.68738766757167</v>
      </c>
      <c r="AL16">
        <f t="shared" si="8"/>
        <v>-5558.0494908473556</v>
      </c>
      <c r="AN16">
        <f t="shared" si="9"/>
        <v>0</v>
      </c>
      <c r="AO16">
        <f t="shared" si="9"/>
        <v>0</v>
      </c>
      <c r="AP16">
        <f t="shared" si="9"/>
        <v>-18.348960956695262</v>
      </c>
      <c r="AQ16">
        <f t="shared" si="9"/>
        <v>-2087.0853344265643</v>
      </c>
      <c r="AR16">
        <f t="shared" si="9"/>
        <v>-2105.4342953832597</v>
      </c>
      <c r="AS16">
        <f t="shared" si="9"/>
        <v>-408.55302913639508</v>
      </c>
      <c r="AT16">
        <f t="shared" si="9"/>
        <v>117.98313912482033</v>
      </c>
      <c r="AU16">
        <f t="shared" si="9"/>
        <v>-2396.0041853948346</v>
      </c>
      <c r="AW16">
        <v>13</v>
      </c>
      <c r="AX16">
        <f>IF(Z16&gt;0, (R16*SUMPRODUCT(K16:$K$98, X16:$X$98)-K16*$AZ$3)/Z16, 0)</f>
        <v>46394.715777165002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2.939255E-3</v>
      </c>
      <c r="Q17" s="4">
        <f t="shared" si="21"/>
        <v>50</v>
      </c>
      <c r="R17">
        <f t="shared" si="0"/>
        <v>2000000</v>
      </c>
      <c r="S17">
        <f t="shared" si="1"/>
        <v>48382.562502465444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39495.246430267871</v>
      </c>
      <c r="AC17">
        <f t="shared" si="2"/>
        <v>40654.540455117844</v>
      </c>
      <c r="AE17">
        <f t="shared" si="3"/>
        <v>0</v>
      </c>
      <c r="AF17">
        <f t="shared" si="4"/>
        <v>0</v>
      </c>
      <c r="AG17">
        <f t="shared" si="4"/>
        <v>-42.013628828615893</v>
      </c>
      <c r="AH17">
        <f t="shared" si="5"/>
        <v>-5004.3026927447463</v>
      </c>
      <c r="AI17">
        <f t="shared" si="6"/>
        <v>-5046.3163215733621</v>
      </c>
      <c r="AJ17">
        <f t="shared" si="7"/>
        <v>-1159.2940248499726</v>
      </c>
      <c r="AK17">
        <f t="shared" si="22"/>
        <v>545.03440073769661</v>
      </c>
      <c r="AL17">
        <f t="shared" si="8"/>
        <v>-5660.5759456856376</v>
      </c>
      <c r="AN17">
        <f t="shared" si="9"/>
        <v>0</v>
      </c>
      <c r="AO17">
        <f t="shared" si="9"/>
        <v>0</v>
      </c>
      <c r="AP17">
        <f t="shared" si="9"/>
        <v>-17.02532343663427</v>
      </c>
      <c r="AQ17">
        <f t="shared" si="9"/>
        <v>-2027.9103303918525</v>
      </c>
      <c r="AR17">
        <f t="shared" si="9"/>
        <v>-2044.9356538284867</v>
      </c>
      <c r="AS17">
        <f t="shared" si="9"/>
        <v>-469.78459803465023</v>
      </c>
      <c r="AT17">
        <f t="shared" si="9"/>
        <v>220.86611452927247</v>
      </c>
      <c r="AU17">
        <f t="shared" si="9"/>
        <v>-2293.8541373338644</v>
      </c>
      <c r="AW17">
        <v>14</v>
      </c>
      <c r="AX17">
        <f>IF(Z17&gt;0, (R17*SUMPRODUCT(K17:$K$98, X17:$X$98)-K17*$AZ$3)/Z17, 0)</f>
        <v>48382.562502465444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3.7729310000000002E-3</v>
      </c>
      <c r="Q18" s="4">
        <f t="shared" si="21"/>
        <v>50</v>
      </c>
      <c r="R18">
        <f t="shared" si="0"/>
        <v>2000000</v>
      </c>
      <c r="S18">
        <f t="shared" si="1"/>
        <v>50713.763449492501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40654.540455117844</v>
      </c>
      <c r="AC18">
        <f t="shared" si="2"/>
        <v>42026.473474490936</v>
      </c>
      <c r="AE18">
        <f t="shared" si="3"/>
        <v>0</v>
      </c>
      <c r="AF18">
        <f t="shared" si="4"/>
        <v>0</v>
      </c>
      <c r="AG18">
        <f t="shared" si="4"/>
        <v>-41.434978017699756</v>
      </c>
      <c r="AH18">
        <f t="shared" si="5"/>
        <v>-6340.5809051991437</v>
      </c>
      <c r="AI18">
        <f t="shared" si="6"/>
        <v>-6382.0158832168436</v>
      </c>
      <c r="AJ18">
        <f t="shared" si="7"/>
        <v>-1371.933019373093</v>
      </c>
      <c r="AK18">
        <f t="shared" si="22"/>
        <v>878.13807383054552</v>
      </c>
      <c r="AL18">
        <f t="shared" si="8"/>
        <v>-6875.8108287593914</v>
      </c>
      <c r="AN18">
        <f t="shared" si="9"/>
        <v>0</v>
      </c>
      <c r="AO18">
        <f t="shared" si="9"/>
        <v>0</v>
      </c>
      <c r="AP18">
        <f t="shared" si="9"/>
        <v>-15.668938812699537</v>
      </c>
      <c r="AQ18">
        <f t="shared" si="9"/>
        <v>-2397.7368637216864</v>
      </c>
      <c r="AR18">
        <f t="shared" si="9"/>
        <v>-2413.4058025343857</v>
      </c>
      <c r="AS18">
        <f t="shared" si="9"/>
        <v>-518.80646651957613</v>
      </c>
      <c r="AT18">
        <f t="shared" si="9"/>
        <v>332.07431031036174</v>
      </c>
      <c r="AU18">
        <f t="shared" si="9"/>
        <v>-2600.1379587436004</v>
      </c>
      <c r="AW18">
        <v>15</v>
      </c>
      <c r="AX18">
        <f>IF(Z18&gt;0, (R18*SUMPRODUCT(K18:$K$98, X18:$X$98)-K18*$AZ$3)/Z18, 0)</f>
        <v>50713.763449492501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4.6883589999999996E-3</v>
      </c>
      <c r="Q19" s="4">
        <f t="shared" si="21"/>
        <v>50</v>
      </c>
      <c r="R19">
        <f t="shared" si="0"/>
        <v>2000000</v>
      </c>
      <c r="S19">
        <f t="shared" si="1"/>
        <v>52454.267358795005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42026.473474490936</v>
      </c>
      <c r="AC19">
        <f t="shared" si="2"/>
        <v>42830.342543560379</v>
      </c>
      <c r="AE19">
        <f t="shared" si="3"/>
        <v>0</v>
      </c>
      <c r="AF19">
        <f t="shared" si="4"/>
        <v>0</v>
      </c>
      <c r="AG19">
        <f t="shared" si="4"/>
        <v>-40.826366185418671</v>
      </c>
      <c r="AH19">
        <f t="shared" si="5"/>
        <v>-7770.4820841633909</v>
      </c>
      <c r="AI19">
        <f t="shared" si="6"/>
        <v>-7811.3084503488099</v>
      </c>
      <c r="AJ19">
        <f t="shared" si="7"/>
        <v>-803.86906906944205</v>
      </c>
      <c r="AK19">
        <f t="shared" si="22"/>
        <v>937.19035848114788</v>
      </c>
      <c r="AL19">
        <f t="shared" si="8"/>
        <v>-7677.9871609371039</v>
      </c>
      <c r="AN19">
        <f t="shared" si="9"/>
        <v>0</v>
      </c>
      <c r="AO19">
        <f t="shared" si="9"/>
        <v>0</v>
      </c>
      <c r="AP19">
        <f t="shared" si="9"/>
        <v>-14.397825062267621</v>
      </c>
      <c r="AQ19">
        <f t="shared" si="9"/>
        <v>-2740.3379764233582</v>
      </c>
      <c r="AR19">
        <f t="shared" si="9"/>
        <v>-2754.7358014856259</v>
      </c>
      <c r="AS19">
        <f t="shared" si="9"/>
        <v>-283.49244154782139</v>
      </c>
      <c r="AT19">
        <f t="shared" si="9"/>
        <v>330.50952343328356</v>
      </c>
      <c r="AU19">
        <f t="shared" si="9"/>
        <v>-2707.7187196001637</v>
      </c>
      <c r="AW19">
        <v>16</v>
      </c>
      <c r="AX19">
        <f>IF(Z19&gt;0, (R19*SUMPRODUCT(K19:$K$98, X19:$X$98)-K19*$AZ$3)/Z19, 0)</f>
        <v>52454.267358795005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5.6712799999999999E-3</v>
      </c>
      <c r="Q20" s="4">
        <f t="shared" si="21"/>
        <v>50</v>
      </c>
      <c r="R20">
        <f t="shared" si="0"/>
        <v>2000000</v>
      </c>
      <c r="S20">
        <f t="shared" si="1"/>
        <v>52717.480657971544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42830.342543560379</v>
      </c>
      <c r="AC20">
        <f t="shared" si="2"/>
        <v>42370.689018975601</v>
      </c>
      <c r="AE20">
        <f t="shared" si="3"/>
        <v>0</v>
      </c>
      <c r="AF20">
        <f t="shared" si="4"/>
        <v>0</v>
      </c>
      <c r="AG20">
        <f t="shared" si="4"/>
        <v>-40.186564769544447</v>
      </c>
      <c r="AH20">
        <f t="shared" si="5"/>
        <v>-9261.5101608016485</v>
      </c>
      <c r="AI20">
        <f t="shared" si="6"/>
        <v>-9301.6967255711934</v>
      </c>
      <c r="AJ20">
        <f t="shared" si="7"/>
        <v>459.65352458477719</v>
      </c>
      <c r="AK20">
        <f t="shared" si="22"/>
        <v>184.17047293730963</v>
      </c>
      <c r="AL20">
        <f t="shared" si="8"/>
        <v>-8657.8727280491057</v>
      </c>
      <c r="AN20">
        <f t="shared" si="9"/>
        <v>0</v>
      </c>
      <c r="AO20">
        <f t="shared" si="9"/>
        <v>0</v>
      </c>
      <c r="AP20">
        <f t="shared" si="9"/>
        <v>-13.442277069454434</v>
      </c>
      <c r="AQ20">
        <f t="shared" si="9"/>
        <v>-3097.9454545816989</v>
      </c>
      <c r="AR20">
        <f t="shared" si="9"/>
        <v>-3111.3877316511534</v>
      </c>
      <c r="AS20">
        <f t="shared" si="9"/>
        <v>153.75263023483117</v>
      </c>
      <c r="AT20">
        <f t="shared" si="9"/>
        <v>61.60443271110281</v>
      </c>
      <c r="AU20">
        <f t="shared" si="9"/>
        <v>-2896.0306687052193</v>
      </c>
      <c r="AW20">
        <v>17</v>
      </c>
      <c r="AX20">
        <f>IF(Z20&gt;0, (R20*SUMPRODUCT(K20:$K$98, X20:$X$98)-K20*$AZ$3)/Z20, 0)</f>
        <v>52717.480657971544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6.8024940000000001E-3</v>
      </c>
      <c r="Q21" s="4">
        <f t="shared" si="21"/>
        <v>50</v>
      </c>
      <c r="R21">
        <f t="shared" si="0"/>
        <v>2000000</v>
      </c>
      <c r="S21">
        <f t="shared" si="1"/>
        <v>52306.109733135396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42370.689018975601</v>
      </c>
      <c r="AC21">
        <f t="shared" si="2"/>
        <v>41333.679521579041</v>
      </c>
      <c r="AE21">
        <f t="shared" si="3"/>
        <v>0</v>
      </c>
      <c r="AF21">
        <f t="shared" si="4"/>
        <v>0</v>
      </c>
      <c r="AG21">
        <f t="shared" si="4"/>
        <v>-39.511330256123564</v>
      </c>
      <c r="AH21">
        <f t="shared" si="5"/>
        <v>-10934.7546290175</v>
      </c>
      <c r="AI21">
        <f t="shared" si="6"/>
        <v>-10974.265959273624</v>
      </c>
      <c r="AJ21">
        <f t="shared" si="7"/>
        <v>1037.0094973965606</v>
      </c>
      <c r="AK21">
        <f t="shared" si="22"/>
        <v>67.79310243036096</v>
      </c>
      <c r="AL21">
        <f t="shared" si="8"/>
        <v>-9869.4633594467014</v>
      </c>
      <c r="AN21">
        <f t="shared" si="9"/>
        <v>0</v>
      </c>
      <c r="AO21">
        <f t="shared" si="9"/>
        <v>0</v>
      </c>
      <c r="AP21">
        <f t="shared" si="9"/>
        <v>-12.567909176158796</v>
      </c>
      <c r="AQ21">
        <f t="shared" si="9"/>
        <v>-3478.1669498402962</v>
      </c>
      <c r="AR21">
        <f t="shared" si="9"/>
        <v>-3490.7348590164552</v>
      </c>
      <c r="AS21">
        <f t="shared" si="9"/>
        <v>329.85579310061729</v>
      </c>
      <c r="AT21">
        <f t="shared" si="9"/>
        <v>21.56387923645671</v>
      </c>
      <c r="AU21">
        <f t="shared" si="9"/>
        <v>-3139.3151866793805</v>
      </c>
      <c r="AW21">
        <v>18</v>
      </c>
      <c r="AX21">
        <f>IF(Z21&gt;0, (R21*SUMPRODUCT(K21:$K$98, X21:$X$98)-K21*$AZ$3)/Z21, 0)</f>
        <v>52306.109733135396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8.090557E-3</v>
      </c>
      <c r="Q22" s="4">
        <f t="shared" si="21"/>
        <v>50</v>
      </c>
      <c r="R22">
        <f t="shared" si="0"/>
        <v>2000000</v>
      </c>
      <c r="S22">
        <f t="shared" si="1"/>
        <v>52199.622372182901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41333.679521579041</v>
      </c>
      <c r="AC22">
        <f t="shared" si="2"/>
        <v>40503.303395357645</v>
      </c>
      <c r="AE22">
        <f t="shared" si="3"/>
        <v>0</v>
      </c>
      <c r="AF22">
        <f t="shared" si="4"/>
        <v>0</v>
      </c>
      <c r="AG22">
        <f t="shared" si="4"/>
        <v>-38.796548283979341</v>
      </c>
      <c r="AH22">
        <f t="shared" si="5"/>
        <v>-12786.746783319692</v>
      </c>
      <c r="AI22">
        <f t="shared" si="6"/>
        <v>-12825.543331603671</v>
      </c>
      <c r="AJ22">
        <f t="shared" si="7"/>
        <v>830.37612622139568</v>
      </c>
      <c r="AK22">
        <f t="shared" si="22"/>
        <v>868.00726995315995</v>
      </c>
      <c r="AL22">
        <f t="shared" si="8"/>
        <v>-11127.159935429116</v>
      </c>
      <c r="AN22">
        <f t="shared" si="9"/>
        <v>0</v>
      </c>
      <c r="AO22">
        <f t="shared" si="9"/>
        <v>0</v>
      </c>
      <c r="AP22">
        <f t="shared" si="9"/>
        <v>-11.522454434021169</v>
      </c>
      <c r="AQ22">
        <f t="shared" si="9"/>
        <v>-3797.6241105708968</v>
      </c>
      <c r="AR22">
        <f t="shared" si="9"/>
        <v>-3809.1465650049181</v>
      </c>
      <c r="AS22">
        <f t="shared" si="9"/>
        <v>246.61913238905441</v>
      </c>
      <c r="AT22">
        <f t="shared" si="9"/>
        <v>257.79546528793776</v>
      </c>
      <c r="AU22">
        <f t="shared" si="9"/>
        <v>-3304.7319673279262</v>
      </c>
      <c r="AW22">
        <v>19</v>
      </c>
      <c r="AX22">
        <f>IF(Z22&gt;0, (R22*SUMPRODUCT(K22:$K$98, X22:$X$98)-K22*$AZ$3)/Z22, 0)</f>
        <v>52199.622372182901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9.5159809999999997E-3</v>
      </c>
      <c r="Q23" s="4">
        <f t="shared" si="21"/>
        <v>50</v>
      </c>
      <c r="R23">
        <f t="shared" si="0"/>
        <v>2000000</v>
      </c>
      <c r="S23">
        <f t="shared" si="1"/>
        <v>53498.930326924696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40503.303395357645</v>
      </c>
      <c r="AC23">
        <f t="shared" si="2"/>
        <v>40701.339481394716</v>
      </c>
      <c r="AE23">
        <f t="shared" si="3"/>
        <v>0</v>
      </c>
      <c r="AF23">
        <f t="shared" si="4"/>
        <v>0</v>
      </c>
      <c r="AG23">
        <f t="shared" si="4"/>
        <v>-38.039395584803621</v>
      </c>
      <c r="AH23">
        <f t="shared" si="5"/>
        <v>-14767.4886534372</v>
      </c>
      <c r="AI23">
        <f t="shared" si="6"/>
        <v>-14805.528049022003</v>
      </c>
      <c r="AJ23">
        <f t="shared" si="7"/>
        <v>-198.03608603707107</v>
      </c>
      <c r="AK23">
        <f t="shared" si="22"/>
        <v>2835.2312376750356</v>
      </c>
      <c r="AL23">
        <f t="shared" si="8"/>
        <v>-12168.332897384038</v>
      </c>
      <c r="AN23">
        <f t="shared" si="9"/>
        <v>0</v>
      </c>
      <c r="AO23">
        <f t="shared" si="9"/>
        <v>0</v>
      </c>
      <c r="AP23">
        <f t="shared" si="9"/>
        <v>-10.08712717161915</v>
      </c>
      <c r="AQ23">
        <f t="shared" si="9"/>
        <v>-3915.9806238396859</v>
      </c>
      <c r="AR23">
        <f t="shared" si="9"/>
        <v>-3926.0677510113046</v>
      </c>
      <c r="AS23">
        <f t="shared" si="9"/>
        <v>-52.514377626538206</v>
      </c>
      <c r="AT23">
        <f t="shared" si="9"/>
        <v>751.83471282073708</v>
      </c>
      <c r="AU23">
        <f t="shared" si="9"/>
        <v>-3226.7474158171058</v>
      </c>
      <c r="AW23">
        <v>20</v>
      </c>
      <c r="AX23">
        <f>IF(Z23&gt;0, (R23*SUMPRODUCT(K23:$K$98, X23:$X$98)-K23*$AZ$3)/Z23, 0)</f>
        <v>53498.930326924696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1.1135328E-2</v>
      </c>
      <c r="Q24" s="4">
        <f t="shared" si="21"/>
        <v>50</v>
      </c>
      <c r="R24">
        <f t="shared" si="0"/>
        <v>2000000</v>
      </c>
      <c r="S24">
        <f t="shared" si="1"/>
        <v>54186.191644888153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40701.339481394716</v>
      </c>
      <c r="AC24">
        <f t="shared" si="2"/>
        <v>40352.912604526457</v>
      </c>
      <c r="AE24">
        <f t="shared" si="3"/>
        <v>0</v>
      </c>
      <c r="AF24">
        <f t="shared" si="4"/>
        <v>0</v>
      </c>
      <c r="AG24">
        <f t="shared" si="4"/>
        <v>-37.235420482197043</v>
      </c>
      <c r="AH24">
        <f t="shared" si="5"/>
        <v>-16943.245870341605</v>
      </c>
      <c r="AI24">
        <f t="shared" si="6"/>
        <v>-16980.481290823802</v>
      </c>
      <c r="AJ24">
        <f t="shared" si="7"/>
        <v>348.42687686825957</v>
      </c>
      <c r="AK24">
        <f t="shared" si="22"/>
        <v>2849.0937636976305</v>
      </c>
      <c r="AL24">
        <f t="shared" si="8"/>
        <v>-13782.960650257912</v>
      </c>
      <c r="AN24">
        <f t="shared" si="9"/>
        <v>0</v>
      </c>
      <c r="AO24">
        <f t="shared" si="9"/>
        <v>0</v>
      </c>
      <c r="AP24">
        <f t="shared" si="9"/>
        <v>-8.8160110984547018</v>
      </c>
      <c r="AQ24">
        <f t="shared" si="9"/>
        <v>-4011.5524869175542</v>
      </c>
      <c r="AR24">
        <f t="shared" si="9"/>
        <v>-4020.3684980160087</v>
      </c>
      <c r="AS24">
        <f t="shared" si="9"/>
        <v>82.494978536341236</v>
      </c>
      <c r="AT24">
        <f t="shared" si="9"/>
        <v>674.56314219160231</v>
      </c>
      <c r="AU24">
        <f t="shared" si="9"/>
        <v>-3263.310377288065</v>
      </c>
      <c r="AW24">
        <v>21</v>
      </c>
      <c r="AX24">
        <f>IF(Z24&gt;0, (R24*SUMPRODUCT(K24:$K$98, X24:$X$98)-K24*$AZ$3)/Z24, 0)</f>
        <v>54186.191644888153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1.2969985999999999E-2</v>
      </c>
      <c r="Q25" s="4">
        <f t="shared" si="21"/>
        <v>50</v>
      </c>
      <c r="R25">
        <f t="shared" si="0"/>
        <v>2000000</v>
      </c>
      <c r="S25">
        <f t="shared" si="1"/>
        <v>54324.549059299294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40352.912604526457</v>
      </c>
      <c r="AC25">
        <f t="shared" si="2"/>
        <v>39526.675963119109</v>
      </c>
      <c r="AE25">
        <f t="shared" si="3"/>
        <v>0</v>
      </c>
      <c r="AF25">
        <f t="shared" si="4"/>
        <v>0</v>
      </c>
      <c r="AG25">
        <f t="shared" si="4"/>
        <v>-36.380123395016859</v>
      </c>
      <c r="AH25">
        <f t="shared" si="5"/>
        <v>-19317.715294328355</v>
      </c>
      <c r="AI25">
        <f t="shared" si="6"/>
        <v>-19354.095417723373</v>
      </c>
      <c r="AJ25">
        <f t="shared" si="7"/>
        <v>826.23664140734763</v>
      </c>
      <c r="AK25">
        <f t="shared" si="22"/>
        <v>2824.7038823168523</v>
      </c>
      <c r="AL25">
        <f t="shared" si="8"/>
        <v>-15703.154893999174</v>
      </c>
      <c r="AN25">
        <f t="shared" si="9"/>
        <v>0</v>
      </c>
      <c r="AO25">
        <f t="shared" si="9"/>
        <v>0</v>
      </c>
      <c r="AP25">
        <f t="shared" si="9"/>
        <v>-7.6906316490601352</v>
      </c>
      <c r="AQ25">
        <f t="shared" si="9"/>
        <v>-4083.69787581436</v>
      </c>
      <c r="AR25">
        <f t="shared" si="9"/>
        <v>-4091.3885074634204</v>
      </c>
      <c r="AS25">
        <f t="shared" si="9"/>
        <v>174.66355446421795</v>
      </c>
      <c r="AT25">
        <f t="shared" si="9"/>
        <v>597.13258365540935</v>
      </c>
      <c r="AU25">
        <f t="shared" si="9"/>
        <v>-3319.5923693437935</v>
      </c>
      <c r="AW25">
        <v>22</v>
      </c>
      <c r="AX25">
        <f>IF(Z25&gt;0, (R25*SUMPRODUCT(K25:$K$98, X25:$X$98)-K25*$AZ$3)/Z25, 0)</f>
        <v>54324.549059299294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1.4883069000000001E-2</v>
      </c>
      <c r="Q26" s="4">
        <f t="shared" si="21"/>
        <v>50</v>
      </c>
      <c r="R26">
        <f t="shared" si="0"/>
        <v>2000000</v>
      </c>
      <c r="S26">
        <f t="shared" si="1"/>
        <v>53963.559949679206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39526.675963119109</v>
      </c>
      <c r="AC26">
        <f t="shared" si="2"/>
        <v>38287.010092224533</v>
      </c>
      <c r="AE26">
        <f t="shared" si="3"/>
        <v>0</v>
      </c>
      <c r="AF26">
        <f t="shared" si="4"/>
        <v>0</v>
      </c>
      <c r="AG26">
        <f t="shared" si="4"/>
        <v>-35.474874274350142</v>
      </c>
      <c r="AH26">
        <f t="shared" si="5"/>
        <v>-21657.91546866201</v>
      </c>
      <c r="AI26">
        <f t="shared" si="6"/>
        <v>-21693.39034293636</v>
      </c>
      <c r="AJ26">
        <f t="shared" si="7"/>
        <v>1239.6658708945761</v>
      </c>
      <c r="AK26">
        <f t="shared" si="22"/>
        <v>2766.8673174183377</v>
      </c>
      <c r="AL26">
        <f t="shared" si="8"/>
        <v>-17686.857154623445</v>
      </c>
      <c r="AN26">
        <f t="shared" si="9"/>
        <v>0</v>
      </c>
      <c r="AO26">
        <f t="shared" si="9"/>
        <v>0</v>
      </c>
      <c r="AP26">
        <f t="shared" si="9"/>
        <v>-6.6957724384669532</v>
      </c>
      <c r="AQ26">
        <f t="shared" si="9"/>
        <v>-4087.8643388052064</v>
      </c>
      <c r="AR26">
        <f t="shared" si="9"/>
        <v>-4094.5601112436734</v>
      </c>
      <c r="AS26">
        <f t="shared" si="9"/>
        <v>233.9830863684179</v>
      </c>
      <c r="AT26">
        <f t="shared" si="9"/>
        <v>522.23762039545898</v>
      </c>
      <c r="AU26">
        <f t="shared" si="9"/>
        <v>-3338.3394044797965</v>
      </c>
      <c r="AW26">
        <v>23</v>
      </c>
      <c r="AX26">
        <f>IF(Z26&gt;0, (R26*SUMPRODUCT(K26:$K$98, X26:$X$98)-K26*$AZ$3)/Z26, 0)</f>
        <v>53963.559949679206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1.6930661E-2</v>
      </c>
      <c r="Q27" s="4">
        <f t="shared" si="21"/>
        <v>50</v>
      </c>
      <c r="R27">
        <f t="shared" si="0"/>
        <v>2000000</v>
      </c>
      <c r="S27">
        <f t="shared" si="1"/>
        <v>53214.048264394231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38287.010092224533</v>
      </c>
      <c r="AC27">
        <f t="shared" si="2"/>
        <v>36738.460043526313</v>
      </c>
      <c r="AE27">
        <f t="shared" si="3"/>
        <v>0</v>
      </c>
      <c r="AF27">
        <f t="shared" si="4"/>
        <v>0</v>
      </c>
      <c r="AG27">
        <f t="shared" si="4"/>
        <v>-34.519512461250002</v>
      </c>
      <c r="AH27">
        <f t="shared" si="5"/>
        <v>-24024.522814265732</v>
      </c>
      <c r="AI27">
        <f t="shared" si="6"/>
        <v>-24059.042326726983</v>
      </c>
      <c r="AJ27">
        <f t="shared" si="7"/>
        <v>1548.5500486982201</v>
      </c>
      <c r="AK27">
        <f t="shared" si="22"/>
        <v>2680.0907064557177</v>
      </c>
      <c r="AL27">
        <f t="shared" si="8"/>
        <v>-19830.401571573046</v>
      </c>
      <c r="AN27">
        <f t="shared" si="9"/>
        <v>0</v>
      </c>
      <c r="AO27">
        <f t="shared" si="9"/>
        <v>0</v>
      </c>
      <c r="AP27">
        <f t="shared" si="9"/>
        <v>-5.8173668399941576</v>
      </c>
      <c r="AQ27">
        <f t="shared" si="9"/>
        <v>-4048.7090460295481</v>
      </c>
      <c r="AR27">
        <f t="shared" si="9"/>
        <v>-4054.5264128695426</v>
      </c>
      <c r="AS27">
        <f t="shared" si="9"/>
        <v>260.96787182266462</v>
      </c>
      <c r="AT27">
        <f t="shared" si="9"/>
        <v>451.65964674077651</v>
      </c>
      <c r="AU27">
        <f t="shared" si="9"/>
        <v>-3341.8988943061013</v>
      </c>
      <c r="AW27">
        <v>24</v>
      </c>
      <c r="AX27">
        <f>IF(Z27&gt;0, (R27*SUMPRODUCT(K27:$K$98, X27:$X$98)-K27*$AZ$3)/Z27, 0)</f>
        <v>53214.048264394231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1.9185959999999998E-2</v>
      </c>
      <c r="Q28" s="4">
        <f t="shared" si="21"/>
        <v>50</v>
      </c>
      <c r="R28">
        <f t="shared" si="0"/>
        <v>2000000</v>
      </c>
      <c r="S28">
        <f t="shared" si="1"/>
        <v>52155.895453433237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36738.460043526313</v>
      </c>
      <c r="AC28">
        <f t="shared" si="2"/>
        <v>34956.995899377987</v>
      </c>
      <c r="AE28">
        <f t="shared" si="3"/>
        <v>0</v>
      </c>
      <c r="AF28">
        <f t="shared" si="4"/>
        <v>0</v>
      </c>
      <c r="AG28">
        <f t="shared" si="4"/>
        <v>-33.512027351336457</v>
      </c>
      <c r="AH28">
        <f t="shared" si="5"/>
        <v>-26491.59941204176</v>
      </c>
      <c r="AI28">
        <f t="shared" si="6"/>
        <v>-26525.111439393095</v>
      </c>
      <c r="AJ28">
        <f t="shared" si="7"/>
        <v>1781.4641441483254</v>
      </c>
      <c r="AK28">
        <f t="shared" si="22"/>
        <v>2571.6922030468422</v>
      </c>
      <c r="AL28">
        <f t="shared" si="8"/>
        <v>-22171.955092197928</v>
      </c>
      <c r="AN28">
        <f t="shared" si="9"/>
        <v>0</v>
      </c>
      <c r="AO28">
        <f t="shared" si="9"/>
        <v>0</v>
      </c>
      <c r="AP28">
        <f t="shared" si="9"/>
        <v>-5.0424833965149656</v>
      </c>
      <c r="AQ28">
        <f t="shared" si="9"/>
        <v>-3986.1345534805109</v>
      </c>
      <c r="AR28">
        <f t="shared" si="9"/>
        <v>-3991.1770368770253</v>
      </c>
      <c r="AS28">
        <f t="shared" si="9"/>
        <v>268.05311639841551</v>
      </c>
      <c r="AT28">
        <f t="shared" si="9"/>
        <v>386.95704974391964</v>
      </c>
      <c r="AU28">
        <f t="shared" si="9"/>
        <v>-3336.1668707346903</v>
      </c>
      <c r="AW28">
        <v>25</v>
      </c>
      <c r="AX28">
        <f>IF(Z28&gt;0, (R28*SUMPRODUCT(K28:$K$98, X28:$X$98)-K28*$AZ$3)/Z28, 0)</f>
        <v>52155.895453433237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2.1884238E-2</v>
      </c>
      <c r="Q29" s="4">
        <f t="shared" si="21"/>
        <v>50</v>
      </c>
      <c r="R29">
        <f t="shared" si="0"/>
        <v>2000000</v>
      </c>
      <c r="S29">
        <f t="shared" si="1"/>
        <v>50850.193233526217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34956.995899377987</v>
      </c>
      <c r="AC29">
        <f t="shared" si="2"/>
        <v>32995.187151148581</v>
      </c>
      <c r="AE29">
        <f t="shared" si="3"/>
        <v>0</v>
      </c>
      <c r="AF29">
        <f t="shared" si="4"/>
        <v>0</v>
      </c>
      <c r="AG29">
        <f t="shared" si="4"/>
        <v>-32.44352189540394</v>
      </c>
      <c r="AH29">
        <f t="shared" si="5"/>
        <v>-29335.407296766265</v>
      </c>
      <c r="AI29">
        <f t="shared" si="6"/>
        <v>-29367.850818661667</v>
      </c>
      <c r="AJ29">
        <f t="shared" si="7"/>
        <v>1961.8087482294068</v>
      </c>
      <c r="AK29">
        <f t="shared" si="22"/>
        <v>2446.9897129564592</v>
      </c>
      <c r="AL29">
        <f t="shared" si="8"/>
        <v>-24959.052357475801</v>
      </c>
      <c r="AN29">
        <f t="shared" si="9"/>
        <v>0</v>
      </c>
      <c r="AO29">
        <f t="shared" si="9"/>
        <v>0</v>
      </c>
      <c r="AP29">
        <f t="shared" si="9"/>
        <v>-4.3586675498119956</v>
      </c>
      <c r="AQ29">
        <f t="shared" si="9"/>
        <v>-3941.1038128707814</v>
      </c>
      <c r="AR29">
        <f t="shared" si="9"/>
        <v>-3945.4624804205932</v>
      </c>
      <c r="AS29">
        <f t="shared" si="9"/>
        <v>263.56177228268649</v>
      </c>
      <c r="AT29">
        <f t="shared" si="9"/>
        <v>328.74404606788437</v>
      </c>
      <c r="AU29">
        <f t="shared" si="9"/>
        <v>-3353.1566620700223</v>
      </c>
      <c r="AW29">
        <v>26</v>
      </c>
      <c r="AX29">
        <f>IF(Z29&gt;0, (R29*SUMPRODUCT(K29:$K$98, X29:$X$98)-K29*$AZ$3)/Z29, 0)</f>
        <v>50850.193233526217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2.4761703999999999E-2</v>
      </c>
      <c r="Q30" s="4">
        <f t="shared" si="21"/>
        <v>50</v>
      </c>
      <c r="R30">
        <f t="shared" si="0"/>
        <v>2000000</v>
      </c>
      <c r="S30">
        <f t="shared" si="1"/>
        <v>49274.78506707347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32995.187151148581</v>
      </c>
      <c r="AC30">
        <f t="shared" si="2"/>
        <v>30861.517092966285</v>
      </c>
      <c r="AE30">
        <f t="shared" si="3"/>
        <v>0</v>
      </c>
      <c r="AF30">
        <f t="shared" si="4"/>
        <v>0</v>
      </c>
      <c r="AG30">
        <f t="shared" si="4"/>
        <v>-31.31572979055839</v>
      </c>
      <c r="AH30">
        <f t="shared" si="5"/>
        <v>-32134.275435660449</v>
      </c>
      <c r="AI30">
        <f t="shared" si="6"/>
        <v>-32165.591165451009</v>
      </c>
      <c r="AJ30">
        <f t="shared" si="7"/>
        <v>2133.6700581822952</v>
      </c>
      <c r="AK30">
        <f t="shared" si="22"/>
        <v>2309.6631005804011</v>
      </c>
      <c r="AL30">
        <f t="shared" si="8"/>
        <v>-27722.258006688313</v>
      </c>
      <c r="AN30">
        <f t="shared" si="9"/>
        <v>0</v>
      </c>
      <c r="AO30">
        <f t="shared" si="9"/>
        <v>0</v>
      </c>
      <c r="AP30">
        <f t="shared" si="9"/>
        <v>-3.7563864630455588</v>
      </c>
      <c r="AQ30">
        <f t="shared" si="9"/>
        <v>-3854.5727036732096</v>
      </c>
      <c r="AR30">
        <f t="shared" si="9"/>
        <v>-3858.3290901362557</v>
      </c>
      <c r="AS30">
        <f t="shared" si="9"/>
        <v>255.93813003131964</v>
      </c>
      <c r="AT30">
        <f t="shared" si="9"/>
        <v>277.0488589358003</v>
      </c>
      <c r="AU30">
        <f t="shared" si="9"/>
        <v>-3325.3421011691357</v>
      </c>
      <c r="AW30">
        <v>27</v>
      </c>
      <c r="AX30">
        <f>IF(Z30&gt;0, (R30*SUMPRODUCT(K30:$K$98, X30:$X$98)-K30*$AZ$3)/Z30, 0)</f>
        <v>49274.78506707347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2.7627288E-2</v>
      </c>
      <c r="Q31" s="4">
        <f t="shared" si="21"/>
        <v>50</v>
      </c>
      <c r="R31">
        <f t="shared" si="0"/>
        <v>2000000</v>
      </c>
      <c r="S31">
        <f t="shared" si="1"/>
        <v>47483.726054981344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30861.517092966285</v>
      </c>
      <c r="AC31">
        <f t="shared" si="2"/>
        <v>28620.724527407787</v>
      </c>
      <c r="AE31">
        <f t="shared" si="3"/>
        <v>0</v>
      </c>
      <c r="AF31">
        <f t="shared" si="4"/>
        <v>0</v>
      </c>
      <c r="AG31">
        <f t="shared" si="4"/>
        <v>-30.137403806798869</v>
      </c>
      <c r="AH31">
        <f t="shared" si="5"/>
        <v>-34606.747434157456</v>
      </c>
      <c r="AI31">
        <f t="shared" si="6"/>
        <v>-34636.884837964259</v>
      </c>
      <c r="AJ31">
        <f t="shared" si="7"/>
        <v>2240.7925655584986</v>
      </c>
      <c r="AK31">
        <f t="shared" si="22"/>
        <v>2160.3061965076404</v>
      </c>
      <c r="AL31">
        <f t="shared" si="8"/>
        <v>-30235.786075898119</v>
      </c>
      <c r="AN31">
        <f t="shared" si="9"/>
        <v>0</v>
      </c>
      <c r="AO31">
        <f t="shared" si="9"/>
        <v>0</v>
      </c>
      <c r="AP31">
        <f t="shared" si="9"/>
        <v>-3.2277177033582514</v>
      </c>
      <c r="AQ31">
        <f t="shared" si="9"/>
        <v>-3706.3846662093215</v>
      </c>
      <c r="AR31">
        <f t="shared" si="9"/>
        <v>-3709.6123839126803</v>
      </c>
      <c r="AS31">
        <f t="shared" si="9"/>
        <v>239.98901430836148</v>
      </c>
      <c r="AT31">
        <f t="shared" si="9"/>
        <v>231.36891949429278</v>
      </c>
      <c r="AU31">
        <f t="shared" si="9"/>
        <v>-3238.254450110026</v>
      </c>
      <c r="AW31">
        <v>28</v>
      </c>
      <c r="AX31">
        <f>IF(Z31&gt;0, (R31*SUMPRODUCT(K31:$K$98, X31:$X$98)-K31*$AZ$3)/Z31, 0)</f>
        <v>47483.726054981344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3.0780427999999999E-2</v>
      </c>
      <c r="Q32" s="4">
        <f t="shared" si="21"/>
        <v>50</v>
      </c>
      <c r="R32">
        <f t="shared" si="0"/>
        <v>2000000</v>
      </c>
      <c r="S32">
        <f t="shared" si="1"/>
        <v>45584.028010725408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28620.724527407787</v>
      </c>
      <c r="AC32">
        <f t="shared" si="2"/>
        <v>26355.214984515183</v>
      </c>
      <c r="AE32">
        <f t="shared" si="3"/>
        <v>0</v>
      </c>
      <c r="AF32">
        <f t="shared" si="4"/>
        <v>0</v>
      </c>
      <c r="AG32">
        <f t="shared" si="4"/>
        <v>-28.908387580748784</v>
      </c>
      <c r="AH32">
        <f t="shared" si="5"/>
        <v>-37105.687519283936</v>
      </c>
      <c r="AI32">
        <f t="shared" si="6"/>
        <v>-37134.595906864684</v>
      </c>
      <c r="AJ32">
        <f t="shared" si="7"/>
        <v>2265.5095428926033</v>
      </c>
      <c r="AK32">
        <f t="shared" si="22"/>
        <v>2003.4507169185454</v>
      </c>
      <c r="AL32">
        <f t="shared" si="8"/>
        <v>-32865.635647053532</v>
      </c>
      <c r="AN32">
        <f t="shared" si="9"/>
        <v>0</v>
      </c>
      <c r="AO32">
        <f t="shared" si="9"/>
        <v>0</v>
      </c>
      <c r="AP32">
        <f t="shared" si="9"/>
        <v>-2.7643660660286828</v>
      </c>
      <c r="AQ32">
        <f t="shared" si="9"/>
        <v>-3548.2332990194282</v>
      </c>
      <c r="AR32">
        <f t="shared" si="9"/>
        <v>-3550.9976650854569</v>
      </c>
      <c r="AS32">
        <f t="shared" si="9"/>
        <v>216.63946787564998</v>
      </c>
      <c r="AT32">
        <f t="shared" si="9"/>
        <v>191.58007901134593</v>
      </c>
      <c r="AU32">
        <f t="shared" si="9"/>
        <v>-3142.7781181984606</v>
      </c>
      <c r="AW32">
        <v>29</v>
      </c>
      <c r="AX32">
        <f>IF(Z32&gt;0, (R32*SUMPRODUCT(K32:$K$98, X32:$X$98)-K32*$AZ$3)/Z32, 0)</f>
        <v>45584.028010725408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3.4133669999999998E-2</v>
      </c>
      <c r="Q33" s="4">
        <f t="shared" si="21"/>
        <v>50</v>
      </c>
      <c r="R33">
        <f t="shared" si="0"/>
        <v>2000000</v>
      </c>
      <c r="S33">
        <f t="shared" si="1"/>
        <v>43596.181938557122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26355.214984515183</v>
      </c>
      <c r="AC33">
        <f t="shared" si="2"/>
        <v>24093.47733131424</v>
      </c>
      <c r="AE33">
        <f t="shared" si="3"/>
        <v>0</v>
      </c>
      <c r="AF33">
        <f t="shared" si="4"/>
        <v>0</v>
      </c>
      <c r="AG33">
        <f t="shared" si="4"/>
        <v>-27.63255434302792</v>
      </c>
      <c r="AH33">
        <f t="shared" si="5"/>
        <v>-39469.974476535092</v>
      </c>
      <c r="AI33">
        <f t="shared" si="6"/>
        <v>-39497.60703087812</v>
      </c>
      <c r="AJ33">
        <f t="shared" si="7"/>
        <v>2261.7376532009439</v>
      </c>
      <c r="AK33">
        <f t="shared" si="22"/>
        <v>1844.865048916063</v>
      </c>
      <c r="AL33">
        <f t="shared" si="8"/>
        <v>-35391.004328761112</v>
      </c>
      <c r="AN33">
        <f t="shared" si="9"/>
        <v>0</v>
      </c>
      <c r="AO33">
        <f t="shared" si="9"/>
        <v>0</v>
      </c>
      <c r="AP33">
        <f t="shared" si="9"/>
        <v>-2.3592539699208701</v>
      </c>
      <c r="AQ33">
        <f t="shared" si="9"/>
        <v>-3369.9271091793303</v>
      </c>
      <c r="AR33">
        <f t="shared" si="9"/>
        <v>-3372.2863631492514</v>
      </c>
      <c r="AS33">
        <f t="shared" si="9"/>
        <v>193.10605422115779</v>
      </c>
      <c r="AT33">
        <f t="shared" si="9"/>
        <v>157.51367523218786</v>
      </c>
      <c r="AU33">
        <f t="shared" si="9"/>
        <v>-3021.6666336959056</v>
      </c>
      <c r="AW33">
        <v>30</v>
      </c>
      <c r="AX33">
        <f>IF(Z33&gt;0, (R33*SUMPRODUCT(K33:$K$98, X33:$X$98)-K33*$AZ$3)/Z33, 0)</f>
        <v>43596.181938557122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3.7867151000000002E-2</v>
      </c>
      <c r="Q34" s="4">
        <f t="shared" si="21"/>
        <v>50</v>
      </c>
      <c r="R34">
        <f t="shared" si="0"/>
        <v>2000000</v>
      </c>
      <c r="S34">
        <f t="shared" si="1"/>
        <v>41566.554917059053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24093.47733131424</v>
      </c>
      <c r="AC34">
        <f t="shared" si="2"/>
        <v>21872.207048758555</v>
      </c>
      <c r="AE34">
        <f t="shared" si="3"/>
        <v>0</v>
      </c>
      <c r="AF34">
        <f t="shared" si="4"/>
        <v>0</v>
      </c>
      <c r="AG34">
        <f t="shared" si="4"/>
        <v>-26.309862691774498</v>
      </c>
      <c r="AH34">
        <f t="shared" si="5"/>
        <v>-41854.644312925768</v>
      </c>
      <c r="AI34">
        <f t="shared" si="6"/>
        <v>-41880.954175617546</v>
      </c>
      <c r="AJ34">
        <f t="shared" si="7"/>
        <v>2221.2702825556844</v>
      </c>
      <c r="AK34">
        <f t="shared" si="22"/>
        <v>1686.5434131919969</v>
      </c>
      <c r="AL34">
        <f t="shared" si="8"/>
        <v>-37973.140479869864</v>
      </c>
      <c r="AN34">
        <f t="shared" si="9"/>
        <v>0</v>
      </c>
      <c r="AO34">
        <f t="shared" si="9"/>
        <v>0</v>
      </c>
      <c r="AP34">
        <f t="shared" si="9"/>
        <v>-2.0056457177636773</v>
      </c>
      <c r="AQ34">
        <f t="shared" si="9"/>
        <v>-3190.6509402265378</v>
      </c>
      <c r="AR34">
        <f t="shared" si="9"/>
        <v>-3192.6565859443017</v>
      </c>
      <c r="AS34">
        <f t="shared" si="9"/>
        <v>169.33122313847559</v>
      </c>
      <c r="AT34">
        <f t="shared" si="9"/>
        <v>128.56808163991678</v>
      </c>
      <c r="AU34">
        <f t="shared" ref="AU34:AU89" si="23">AL34*$K34</f>
        <v>-2894.7572811659093</v>
      </c>
      <c r="AW34">
        <v>31</v>
      </c>
      <c r="AX34">
        <f>IF(Z34&gt;0, (R34*SUMPRODUCT(K34:$K$98, X34:$X$98)-K34*$AZ$3)/Z34, 0)</f>
        <v>41566.554917059053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4.2172894000000002E-2</v>
      </c>
      <c r="Q35" s="4">
        <f t="shared" si="21"/>
        <v>50</v>
      </c>
      <c r="R35">
        <f t="shared" si="0"/>
        <v>2000000</v>
      </c>
      <c r="S35">
        <f t="shared" si="1"/>
        <v>39513.541534779899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21872.207048758555</v>
      </c>
      <c r="AC35">
        <f t="shared" si="2"/>
        <v>19707.142560874574</v>
      </c>
      <c r="AE35">
        <f t="shared" si="3"/>
        <v>0</v>
      </c>
      <c r="AF35">
        <f t="shared" ref="AF35:AG66" si="24">-$Z35*P35</f>
        <v>0</v>
      </c>
      <c r="AG35">
        <f t="shared" si="24"/>
        <v>-24.937201014401992</v>
      </c>
      <c r="AH35">
        <f t="shared" si="5"/>
        <v>-44382.52201819043</v>
      </c>
      <c r="AI35">
        <f t="shared" ref="AI35:AI66" si="25">SUM(AE35:AH35)</f>
        <v>-44407.459219204829</v>
      </c>
      <c r="AJ35">
        <f t="shared" si="7"/>
        <v>2165.0644878839812</v>
      </c>
      <c r="AK35">
        <f t="shared" si="22"/>
        <v>1531.054493413099</v>
      </c>
      <c r="AL35">
        <f t="shared" ref="AL35:AL89" si="26">SUM(AI35:AK35)</f>
        <v>-40711.340237907752</v>
      </c>
      <c r="AN35">
        <f t="shared" ref="AN35:AT66" si="27">AE35*$K35</f>
        <v>0</v>
      </c>
      <c r="AO35">
        <f t="shared" si="27"/>
        <v>0</v>
      </c>
      <c r="AP35">
        <f t="shared" si="27"/>
        <v>-1.6973262288653919</v>
      </c>
      <c r="AQ35">
        <f t="shared" si="27"/>
        <v>-3020.8530091714815</v>
      </c>
      <c r="AR35">
        <f t="shared" si="27"/>
        <v>-3022.5503354003467</v>
      </c>
      <c r="AS35">
        <f t="shared" si="27"/>
        <v>147.36299957433786</v>
      </c>
      <c r="AT35">
        <f t="shared" si="27"/>
        <v>104.20972858948527</v>
      </c>
      <c r="AU35">
        <f t="shared" si="23"/>
        <v>-2770.9776072365239</v>
      </c>
      <c r="AW35">
        <v>32</v>
      </c>
      <c r="AX35">
        <f>IF(Z35&gt;0, (R35*SUMPRODUCT(K35:$K$98, X35:$X$98)-K35*$AZ$3)/Z35, 0)</f>
        <v>39513.541534779899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4.6777600000000003E-2</v>
      </c>
      <c r="Q36" s="4">
        <f t="shared" si="21"/>
        <v>50</v>
      </c>
      <c r="R36">
        <f t="shared" si="0"/>
        <v>2000000</v>
      </c>
      <c r="S36">
        <f t="shared" si="1"/>
        <v>37417.089707672341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19707.142560874574</v>
      </c>
      <c r="AC36">
        <f t="shared" si="2"/>
        <v>17601.991741294645</v>
      </c>
      <c r="AE36">
        <f t="shared" si="3"/>
        <v>0</v>
      </c>
      <c r="AF36">
        <f t="shared" si="24"/>
        <v>0</v>
      </c>
      <c r="AG36">
        <f t="shared" si="24"/>
        <v>-23.521326590086684</v>
      </c>
      <c r="AH36">
        <f t="shared" si="5"/>
        <v>-46660.096566851636</v>
      </c>
      <c r="AI36">
        <f t="shared" si="25"/>
        <v>-46683.617893441726</v>
      </c>
      <c r="AJ36">
        <f t="shared" si="7"/>
        <v>2105.1508195799288</v>
      </c>
      <c r="AK36">
        <f t="shared" si="22"/>
        <v>1379.4999792612202</v>
      </c>
      <c r="AL36">
        <f t="shared" si="26"/>
        <v>-43198.967094600579</v>
      </c>
      <c r="AN36">
        <f t="shared" si="27"/>
        <v>0</v>
      </c>
      <c r="AO36">
        <f t="shared" si="27"/>
        <v>0</v>
      </c>
      <c r="AP36">
        <f t="shared" si="27"/>
        <v>-1.4294251064047894</v>
      </c>
      <c r="AQ36">
        <f t="shared" si="27"/>
        <v>-2835.6016929776342</v>
      </c>
      <c r="AR36">
        <f t="shared" si="27"/>
        <v>-2837.0311180840395</v>
      </c>
      <c r="AS36">
        <f t="shared" si="27"/>
        <v>127.93306630691529</v>
      </c>
      <c r="AT36">
        <f t="shared" si="27"/>
        <v>83.834213052929996</v>
      </c>
      <c r="AU36">
        <f t="shared" si="23"/>
        <v>-2625.2638387241941</v>
      </c>
      <c r="AW36">
        <v>33</v>
      </c>
      <c r="AX36">
        <f>IF(Z36&gt;0, (R36*SUMPRODUCT(K36:$K$98, X36:$X$98)-K36*$AZ$3)/Z36, 0)</f>
        <v>37417.089707672341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5.1668436999999998E-2</v>
      </c>
      <c r="Q37" s="4">
        <f t="shared" si="21"/>
        <v>50</v>
      </c>
      <c r="R37">
        <f t="shared" si="0"/>
        <v>2000000</v>
      </c>
      <c r="S37">
        <f t="shared" si="1"/>
        <v>35304.517891749412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17601.991741294645</v>
      </c>
      <c r="AC37">
        <f t="shared" si="2"/>
        <v>15583.98128902377</v>
      </c>
      <c r="AE37">
        <f t="shared" si="3"/>
        <v>0</v>
      </c>
      <c r="AF37">
        <f t="shared" si="24"/>
        <v>0</v>
      </c>
      <c r="AG37">
        <f t="shared" si="24"/>
        <v>-22.070803143109501</v>
      </c>
      <c r="AH37">
        <f t="shared" si="5"/>
        <v>-48612.407243052738</v>
      </c>
      <c r="AI37">
        <f t="shared" si="25"/>
        <v>-48634.478046195843</v>
      </c>
      <c r="AJ37">
        <f t="shared" si="7"/>
        <v>2018.0104522708752</v>
      </c>
      <c r="AK37">
        <f t="shared" si="22"/>
        <v>1232.1394218906253</v>
      </c>
      <c r="AL37">
        <f t="shared" si="26"/>
        <v>-45384.328172034344</v>
      </c>
      <c r="AN37">
        <f t="shared" si="27"/>
        <v>0</v>
      </c>
      <c r="AO37">
        <f t="shared" si="27"/>
        <v>0</v>
      </c>
      <c r="AP37">
        <f t="shared" si="27"/>
        <v>-1.197566691325221</v>
      </c>
      <c r="AQ37">
        <f t="shared" si="27"/>
        <v>-2637.7200377319336</v>
      </c>
      <c r="AR37">
        <f t="shared" si="27"/>
        <v>-2638.9176044232586</v>
      </c>
      <c r="AS37">
        <f t="shared" si="27"/>
        <v>109.49769633282415</v>
      </c>
      <c r="AT37">
        <f t="shared" si="27"/>
        <v>66.856159295933864</v>
      </c>
      <c r="AU37">
        <f t="shared" si="23"/>
        <v>-2462.563748794501</v>
      </c>
      <c r="AW37">
        <v>34</v>
      </c>
      <c r="AX37">
        <f>IF(Z37&gt;0, (R37*SUMPRODUCT(K37:$K$98, X37:$X$98)-K37*$AZ$3)/Z37, 0)</f>
        <v>35304.517891749412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5.7177164000000003E-2</v>
      </c>
      <c r="Q38" s="4">
        <f t="shared" si="21"/>
        <v>50</v>
      </c>
      <c r="R38">
        <f t="shared" si="0"/>
        <v>2000000</v>
      </c>
      <c r="S38">
        <f t="shared" si="1"/>
        <v>33213.897253278999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15583.98128902377</v>
      </c>
      <c r="AC38">
        <f t="shared" si="2"/>
        <v>13676.253430494286</v>
      </c>
      <c r="AE38">
        <f t="shared" si="3"/>
        <v>0</v>
      </c>
      <c r="AF38">
        <f t="shared" si="24"/>
        <v>0</v>
      </c>
      <c r="AG38">
        <f t="shared" si="24"/>
        <v>-20.588149180753117</v>
      </c>
      <c r="AH38">
        <f t="shared" si="5"/>
        <v>-50477.837237011488</v>
      </c>
      <c r="AI38">
        <f t="shared" si="25"/>
        <v>-50498.425386192241</v>
      </c>
      <c r="AJ38">
        <f t="shared" si="7"/>
        <v>1907.7278585294844</v>
      </c>
      <c r="AK38">
        <f t="shared" si="22"/>
        <v>1090.878690231664</v>
      </c>
      <c r="AL38">
        <f t="shared" si="26"/>
        <v>-47499.818837431092</v>
      </c>
      <c r="AN38">
        <f t="shared" si="27"/>
        <v>0</v>
      </c>
      <c r="AO38">
        <f t="shared" si="27"/>
        <v>0</v>
      </c>
      <c r="AP38">
        <f t="shared" si="27"/>
        <v>-0.99742639044743664</v>
      </c>
      <c r="AQ38">
        <f t="shared" si="27"/>
        <v>-2445.4809682442688</v>
      </c>
      <c r="AR38">
        <f t="shared" si="27"/>
        <v>-2446.4783946347161</v>
      </c>
      <c r="AS38">
        <f t="shared" si="27"/>
        <v>92.422980578940823</v>
      </c>
      <c r="AT38">
        <f t="shared" si="27"/>
        <v>52.849393350568015</v>
      </c>
      <c r="AU38">
        <f t="shared" si="23"/>
        <v>-2301.2060207052073</v>
      </c>
      <c r="AW38">
        <v>35</v>
      </c>
      <c r="AX38">
        <f>IF(Z38&gt;0, (R38*SUMPRODUCT(K38:$K$98, X38:$X$98)-K38*$AZ$3)/Z38, 0)</f>
        <v>33213.897253278999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6.3388860000000005E-2</v>
      </c>
      <c r="Q39" s="4">
        <f t="shared" si="21"/>
        <v>50</v>
      </c>
      <c r="R39">
        <f t="shared" si="0"/>
        <v>2000000</v>
      </c>
      <c r="S39">
        <f t="shared" si="1"/>
        <v>31143.317604980155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13676.253430494286</v>
      </c>
      <c r="AC39">
        <f t="shared" si="2"/>
        <v>11882.551193680782</v>
      </c>
      <c r="AE39">
        <f t="shared" si="3"/>
        <v>0</v>
      </c>
      <c r="AF39">
        <f t="shared" si="24"/>
        <v>0</v>
      </c>
      <c r="AG39">
        <f t="shared" si="24"/>
        <v>-19.077208382867713</v>
      </c>
      <c r="AH39">
        <f t="shared" si="5"/>
        <v>-52202.372243114973</v>
      </c>
      <c r="AI39">
        <f t="shared" si="25"/>
        <v>-52221.449451497843</v>
      </c>
      <c r="AJ39">
        <f t="shared" si="7"/>
        <v>1793.702236813504</v>
      </c>
      <c r="AK39">
        <f t="shared" si="22"/>
        <v>957.33774013460004</v>
      </c>
      <c r="AL39">
        <f t="shared" si="26"/>
        <v>-49470.409474549735</v>
      </c>
      <c r="AN39">
        <f t="shared" si="27"/>
        <v>0</v>
      </c>
      <c r="AO39">
        <f t="shared" si="27"/>
        <v>0</v>
      </c>
      <c r="AP39">
        <f t="shared" si="27"/>
        <v>-0.8252021470701647</v>
      </c>
      <c r="AQ39">
        <f t="shared" si="27"/>
        <v>-2258.0614937277824</v>
      </c>
      <c r="AR39">
        <f t="shared" si="27"/>
        <v>-2258.8866958748526</v>
      </c>
      <c r="AS39">
        <f t="shared" si="27"/>
        <v>77.588235517326751</v>
      </c>
      <c r="AT39">
        <f t="shared" si="27"/>
        <v>41.41052206253763</v>
      </c>
      <c r="AU39">
        <f t="shared" si="23"/>
        <v>-2139.8879382949881</v>
      </c>
      <c r="AW39">
        <v>36</v>
      </c>
      <c r="AX39">
        <f>IF(Z39&gt;0, (R39*SUMPRODUCT(K39:$K$98, X39:$X$98)-K39*$AZ$3)/Z39, 0)</f>
        <v>31143.317604980155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7.0498397000000004E-2</v>
      </c>
      <c r="Q40" s="4">
        <f t="shared" si="21"/>
        <v>50</v>
      </c>
      <c r="R40">
        <f t="shared" si="0"/>
        <v>2000000</v>
      </c>
      <c r="S40">
        <f t="shared" si="1"/>
        <v>29092.213358817458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11882.551193680782</v>
      </c>
      <c r="AC40">
        <f t="shared" si="2"/>
        <v>10206.434995873329</v>
      </c>
      <c r="AE40">
        <f t="shared" si="3"/>
        <v>0</v>
      </c>
      <c r="AF40">
        <f t="shared" si="24"/>
        <v>0</v>
      </c>
      <c r="AG40">
        <f t="shared" si="24"/>
        <v>-17.5415236888119</v>
      </c>
      <c r="AH40">
        <f t="shared" si="5"/>
        <v>-53796.50440908545</v>
      </c>
      <c r="AI40">
        <f t="shared" si="25"/>
        <v>-53814.045932774265</v>
      </c>
      <c r="AJ40">
        <f t="shared" si="7"/>
        <v>1676.1161978074524</v>
      </c>
      <c r="AK40">
        <f t="shared" si="22"/>
        <v>831.77858355765477</v>
      </c>
      <c r="AL40">
        <f t="shared" si="26"/>
        <v>-51306.151151409154</v>
      </c>
      <c r="AN40">
        <f t="shared" si="27"/>
        <v>0</v>
      </c>
      <c r="AO40">
        <f t="shared" si="27"/>
        <v>0</v>
      </c>
      <c r="AP40">
        <f t="shared" si="27"/>
        <v>-0.67747740806255186</v>
      </c>
      <c r="AQ40">
        <f t="shared" si="27"/>
        <v>-2077.693877478745</v>
      </c>
      <c r="AR40">
        <f t="shared" si="27"/>
        <v>-2078.3713548868077</v>
      </c>
      <c r="AS40">
        <f t="shared" si="27"/>
        <v>64.733878165127777</v>
      </c>
      <c r="AT40">
        <f t="shared" si="27"/>
        <v>32.1244156931471</v>
      </c>
      <c r="AU40">
        <f t="shared" si="23"/>
        <v>-1981.5130610285325</v>
      </c>
      <c r="AW40">
        <v>37</v>
      </c>
      <c r="AX40">
        <f>IF(Z40&gt;0, (R40*SUMPRODUCT(K40:$K$98, X40:$X$98)-K40*$AZ$3)/Z40, 0)</f>
        <v>29092.213358817458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7.8701599999999997E-2</v>
      </c>
      <c r="Q41" s="4">
        <f t="shared" si="21"/>
        <v>50</v>
      </c>
      <c r="R41">
        <f t="shared" si="0"/>
        <v>2000000</v>
      </c>
      <c r="S41">
        <f t="shared" si="1"/>
        <v>27050.456148174326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10206.434995873329</v>
      </c>
      <c r="AC41">
        <f t="shared" si="2"/>
        <v>8648.3351326091579</v>
      </c>
      <c r="AE41">
        <f t="shared" si="3"/>
        <v>0</v>
      </c>
      <c r="AF41">
        <f t="shared" si="24"/>
        <v>0</v>
      </c>
      <c r="AG41">
        <f t="shared" si="24"/>
        <v>-15.985562471176381</v>
      </c>
      <c r="AH41">
        <f t="shared" si="5"/>
        <v>-55221.839229895944</v>
      </c>
      <c r="AI41">
        <f t="shared" si="25"/>
        <v>-55237.824792367122</v>
      </c>
      <c r="AJ41">
        <f t="shared" si="7"/>
        <v>1558.0998632641713</v>
      </c>
      <c r="AK41">
        <f t="shared" si="22"/>
        <v>714.45044971113316</v>
      </c>
      <c r="AL41">
        <f t="shared" si="26"/>
        <v>-52965.274479391817</v>
      </c>
      <c r="AN41">
        <f t="shared" si="27"/>
        <v>0</v>
      </c>
      <c r="AO41">
        <f t="shared" si="27"/>
        <v>0</v>
      </c>
      <c r="AP41">
        <f t="shared" si="27"/>
        <v>-0.55123578393174155</v>
      </c>
      <c r="AQ41">
        <f t="shared" si="27"/>
        <v>-1904.2341420848472</v>
      </c>
      <c r="AR41">
        <f t="shared" si="27"/>
        <v>-1904.7853778687791</v>
      </c>
      <c r="AS41">
        <f t="shared" si="27"/>
        <v>53.728506652112785</v>
      </c>
      <c r="AT41">
        <f t="shared" si="27"/>
        <v>24.636646626417999</v>
      </c>
      <c r="AU41">
        <f t="shared" si="23"/>
        <v>-1826.4202245902482</v>
      </c>
      <c r="AW41">
        <v>38</v>
      </c>
      <c r="AX41">
        <f>IF(Z41&gt;0, (R41*SUMPRODUCT(K41:$K$98, X41:$X$98)-K41*$AZ$3)/Z41, 0)</f>
        <v>27050.456148174326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8.8159118999999994E-2</v>
      </c>
      <c r="Q42" s="4">
        <f t="shared" si="21"/>
        <v>50</v>
      </c>
      <c r="R42">
        <f t="shared" si="0"/>
        <v>2000000</v>
      </c>
      <c r="S42">
        <f t="shared" si="1"/>
        <v>24999.331826286056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8648.3351326091579</v>
      </c>
      <c r="AC42">
        <f t="shared" si="2"/>
        <v>7208.0242175016137</v>
      </c>
      <c r="AE42">
        <f t="shared" si="3"/>
        <v>0</v>
      </c>
      <c r="AF42">
        <f t="shared" si="24"/>
        <v>0</v>
      </c>
      <c r="AG42">
        <f t="shared" si="24"/>
        <v>-14.416433742286245</v>
      </c>
      <c r="AH42">
        <f t="shared" si="5"/>
        <v>-56370.924167134908</v>
      </c>
      <c r="AI42">
        <f t="shared" si="25"/>
        <v>-56385.340600877193</v>
      </c>
      <c r="AJ42">
        <f t="shared" si="7"/>
        <v>1440.3109151075441</v>
      </c>
      <c r="AK42">
        <f t="shared" si="22"/>
        <v>605.38345928264107</v>
      </c>
      <c r="AL42">
        <f t="shared" si="26"/>
        <v>-54339.646226487013</v>
      </c>
      <c r="AN42">
        <f t="shared" si="27"/>
        <v>0</v>
      </c>
      <c r="AO42">
        <f t="shared" si="27"/>
        <v>0</v>
      </c>
      <c r="AP42">
        <f t="shared" si="27"/>
        <v>-0.44386336162475654</v>
      </c>
      <c r="AQ42">
        <f t="shared" si="27"/>
        <v>-1735.587895453453</v>
      </c>
      <c r="AR42">
        <f t="shared" si="27"/>
        <v>-1736.0317588150776</v>
      </c>
      <c r="AS42">
        <f t="shared" si="27"/>
        <v>44.345311468346516</v>
      </c>
      <c r="AT42">
        <f t="shared" si="27"/>
        <v>18.638974250687586</v>
      </c>
      <c r="AU42">
        <f t="shared" si="23"/>
        <v>-1673.0474730960439</v>
      </c>
      <c r="AW42">
        <v>39</v>
      </c>
      <c r="AX42">
        <f>IF(Z42&gt;0, (R42*SUMPRODUCT(K42:$K$98, X42:$X$98)-K42*$AZ$3)/Z42, 0)</f>
        <v>24999.331826286056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9.9426106E-2</v>
      </c>
      <c r="Q43" s="4">
        <f t="shared" si="21"/>
        <v>50</v>
      </c>
      <c r="R43">
        <f t="shared" si="0"/>
        <v>2000000</v>
      </c>
      <c r="S43">
        <f t="shared" si="1"/>
        <v>22925.070301910717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7208.0242175016137</v>
      </c>
      <c r="AC43">
        <f t="shared" si="2"/>
        <v>5886.6534889921786</v>
      </c>
      <c r="AE43">
        <f t="shared" si="3"/>
        <v>0</v>
      </c>
      <c r="AF43">
        <f t="shared" si="24"/>
        <v>0</v>
      </c>
      <c r="AG43">
        <f t="shared" si="24"/>
        <v>-12.838899535460854</v>
      </c>
      <c r="AH43">
        <f t="shared" si="5"/>
        <v>-57334.794776101153</v>
      </c>
      <c r="AI43">
        <f t="shared" si="25"/>
        <v>-57347.633675636614</v>
      </c>
      <c r="AJ43">
        <f t="shared" si="7"/>
        <v>1321.3707285094351</v>
      </c>
      <c r="AK43">
        <f t="shared" si="22"/>
        <v>504.561695225113</v>
      </c>
      <c r="AL43">
        <f t="shared" si="26"/>
        <v>-55521.701251902065</v>
      </c>
      <c r="AN43">
        <f t="shared" si="27"/>
        <v>0</v>
      </c>
      <c r="AO43">
        <f t="shared" si="27"/>
        <v>0</v>
      </c>
      <c r="AP43">
        <f t="shared" si="27"/>
        <v>-0.35294028782686576</v>
      </c>
      <c r="AQ43">
        <f t="shared" si="27"/>
        <v>-1576.1287729435492</v>
      </c>
      <c r="AR43">
        <f t="shared" si="27"/>
        <v>-1576.481713231376</v>
      </c>
      <c r="AS43">
        <f t="shared" si="27"/>
        <v>36.324372190780217</v>
      </c>
      <c r="AT43">
        <f t="shared" si="27"/>
        <v>13.870359328485117</v>
      </c>
      <c r="AU43">
        <f t="shared" si="23"/>
        <v>-1526.2869817121107</v>
      </c>
      <c r="AW43">
        <v>40</v>
      </c>
      <c r="AX43">
        <f>IF(Z43&gt;0, (R43*SUMPRODUCT(K43:$K$98, X43:$X$98)-K43*$AZ$3)/Z43, 0)</f>
        <v>22925.070301910717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0.112419382</v>
      </c>
      <c r="Q44" s="4">
        <f t="shared" si="21"/>
        <v>50</v>
      </c>
      <c r="R44">
        <f t="shared" si="0"/>
        <v>2000000</v>
      </c>
      <c r="S44">
        <f t="shared" si="1"/>
        <v>20769.908176377055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5886.6534889921786</v>
      </c>
      <c r="AC44">
        <f t="shared" si="2"/>
        <v>4680.36147224864</v>
      </c>
      <c r="AE44">
        <f t="shared" si="3"/>
        <v>0</v>
      </c>
      <c r="AF44">
        <f t="shared" si="24"/>
        <v>0</v>
      </c>
      <c r="AG44">
        <f t="shared" si="24"/>
        <v>-11.267169388769648</v>
      </c>
      <c r="AH44">
        <f t="shared" si="5"/>
        <v>-57733.646053463854</v>
      </c>
      <c r="AI44">
        <f t="shared" si="25"/>
        <v>-57744.913222852621</v>
      </c>
      <c r="AJ44">
        <f t="shared" si="7"/>
        <v>1206.2920167435386</v>
      </c>
      <c r="AK44">
        <f t="shared" si="22"/>
        <v>412.06574422945255</v>
      </c>
      <c r="AL44">
        <f t="shared" si="26"/>
        <v>-56126.55546187963</v>
      </c>
      <c r="AN44">
        <f t="shared" si="27"/>
        <v>0</v>
      </c>
      <c r="AO44">
        <f t="shared" si="27"/>
        <v>0</v>
      </c>
      <c r="AP44">
        <f t="shared" si="27"/>
        <v>-0.2765478177751774</v>
      </c>
      <c r="AQ44">
        <f t="shared" si="27"/>
        <v>-1417.0474657285131</v>
      </c>
      <c r="AR44">
        <f t="shared" si="27"/>
        <v>-1417.3240135462884</v>
      </c>
      <c r="AS44">
        <f t="shared" si="27"/>
        <v>29.607917775919006</v>
      </c>
      <c r="AT44">
        <f t="shared" si="27"/>
        <v>10.113976138509376</v>
      </c>
      <c r="AU44">
        <f t="shared" si="23"/>
        <v>-1377.60211963186</v>
      </c>
      <c r="AW44">
        <v>41</v>
      </c>
      <c r="AX44">
        <f>IF(Z44&gt;0, (R44*SUMPRODUCT(K44:$K$98, X44:$X$98)-K44*$AZ$3)/Z44, 0)</f>
        <v>20769.908176377055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0.12734142500000001</v>
      </c>
      <c r="Q45" s="4">
        <f t="shared" si="21"/>
        <v>50</v>
      </c>
      <c r="R45">
        <f t="shared" si="0"/>
        <v>2000000</v>
      </c>
      <c r="S45">
        <f t="shared" si="1"/>
        <v>18485.744903469491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4680.36147224864</v>
      </c>
      <c r="AC45">
        <f t="shared" si="2"/>
        <v>3593.5253959844272</v>
      </c>
      <c r="AE45">
        <f t="shared" si="3"/>
        <v>0</v>
      </c>
      <c r="AF45">
        <f t="shared" si="24"/>
        <v>0</v>
      </c>
      <c r="AG45">
        <f t="shared" si="24"/>
        <v>-9.7197202891996461</v>
      </c>
      <c r="AH45">
        <f t="shared" si="5"/>
        <v>-57391.096227292248</v>
      </c>
      <c r="AI45">
        <f t="shared" si="25"/>
        <v>-57400.815947581446</v>
      </c>
      <c r="AJ45">
        <f t="shared" si="7"/>
        <v>1086.8360762642128</v>
      </c>
      <c r="AK45">
        <f t="shared" si="22"/>
        <v>327.62530305740484</v>
      </c>
      <c r="AL45">
        <f t="shared" si="26"/>
        <v>-55986.354568259827</v>
      </c>
      <c r="AN45">
        <f t="shared" si="27"/>
        <v>0</v>
      </c>
      <c r="AO45">
        <f t="shared" si="27"/>
        <v>0</v>
      </c>
      <c r="AP45">
        <f t="shared" si="27"/>
        <v>-0.21300566642972696</v>
      </c>
      <c r="AQ45">
        <f t="shared" si="27"/>
        <v>-1257.7140427189793</v>
      </c>
      <c r="AR45">
        <f t="shared" si="27"/>
        <v>-1257.9270483854089</v>
      </c>
      <c r="AS45">
        <f t="shared" si="27"/>
        <v>23.817788561443351</v>
      </c>
      <c r="AT45">
        <f t="shared" si="27"/>
        <v>7.179840976959861</v>
      </c>
      <c r="AU45">
        <f t="shared" si="23"/>
        <v>-1226.9294188470058</v>
      </c>
      <c r="AW45">
        <v>42</v>
      </c>
      <c r="AX45">
        <f>IF(Z45&gt;0, (R45*SUMPRODUCT(K45:$K$98, X45:$X$98)-K45*$AZ$3)/Z45, 0)</f>
        <v>18485.744903469491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0.14457818</v>
      </c>
      <c r="Q46" s="4">
        <f t="shared" si="21"/>
        <v>50</v>
      </c>
      <c r="R46">
        <f t="shared" si="0"/>
        <v>2000000</v>
      </c>
      <c r="S46">
        <f t="shared" si="1"/>
        <v>16006.806363298338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3593.5253959844272</v>
      </c>
      <c r="AC46">
        <f t="shared" si="2"/>
        <v>2630.6429510014304</v>
      </c>
      <c r="AE46">
        <f t="shared" si="3"/>
        <v>0</v>
      </c>
      <c r="AF46">
        <f t="shared" si="24"/>
        <v>0</v>
      </c>
      <c r="AG46">
        <f t="shared" si="24"/>
        <v>-8.2172636167860915</v>
      </c>
      <c r="AH46">
        <f t="shared" si="5"/>
        <v>-56210.378780862338</v>
      </c>
      <c r="AI46">
        <f t="shared" si="25"/>
        <v>-56218.596044479127</v>
      </c>
      <c r="AJ46">
        <f t="shared" si="7"/>
        <v>962.88244498299673</v>
      </c>
      <c r="AK46">
        <f t="shared" si="22"/>
        <v>251.54677771890994</v>
      </c>
      <c r="AL46">
        <f t="shared" si="26"/>
        <v>-55004.166821777217</v>
      </c>
      <c r="AN46">
        <f t="shared" si="27"/>
        <v>0</v>
      </c>
      <c r="AO46">
        <f t="shared" si="27"/>
        <v>0</v>
      </c>
      <c r="AP46">
        <f t="shared" si="27"/>
        <v>-0.16078539123511842</v>
      </c>
      <c r="AQ46">
        <f t="shared" si="27"/>
        <v>-1099.8561279320363</v>
      </c>
      <c r="AR46">
        <f t="shared" si="27"/>
        <v>-1100.0169133232714</v>
      </c>
      <c r="AS46">
        <f t="shared" si="27"/>
        <v>18.840509182857417</v>
      </c>
      <c r="AT46">
        <f t="shared" si="27"/>
        <v>4.9219605157668092</v>
      </c>
      <c r="AU46">
        <f t="shared" si="23"/>
        <v>-1076.2544436246471</v>
      </c>
      <c r="AW46">
        <v>43</v>
      </c>
      <c r="AX46">
        <f>IF(Z46&gt;0, (R46*SUMPRODUCT(K46:$K$98, X46:$X$98)-K46*$AZ$3)/Z46, 0)</f>
        <v>16006.806363298338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0.16385111999999999</v>
      </c>
      <c r="Q47" s="4">
        <f t="shared" si="21"/>
        <v>50</v>
      </c>
      <c r="R47">
        <f t="shared" si="0"/>
        <v>2000000</v>
      </c>
      <c r="S47">
        <f t="shared" si="1"/>
        <v>13213.38237271214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2630.6429510014304</v>
      </c>
      <c r="AC47">
        <f t="shared" si="2"/>
        <v>1794.029321047949</v>
      </c>
      <c r="AE47">
        <f t="shared" si="3"/>
        <v>0</v>
      </c>
      <c r="AF47">
        <f t="shared" si="24"/>
        <v>0</v>
      </c>
      <c r="AG47">
        <f t="shared" si="24"/>
        <v>-6.7886831336725777</v>
      </c>
      <c r="AH47">
        <f t="shared" si="5"/>
        <v>-53856.313877826069</v>
      </c>
      <c r="AI47">
        <f t="shared" si="25"/>
        <v>-53863.102560959742</v>
      </c>
      <c r="AJ47">
        <f t="shared" si="7"/>
        <v>836.61362995348145</v>
      </c>
      <c r="AK47">
        <f t="shared" si="22"/>
        <v>184.14500657010015</v>
      </c>
      <c r="AL47">
        <f t="shared" si="26"/>
        <v>-52842.343924436158</v>
      </c>
      <c r="AN47">
        <f t="shared" si="27"/>
        <v>0</v>
      </c>
      <c r="AO47">
        <f t="shared" si="27"/>
        <v>0</v>
      </c>
      <c r="AP47">
        <f t="shared" si="27"/>
        <v>-0.11860059900826328</v>
      </c>
      <c r="AQ47">
        <f t="shared" si="27"/>
        <v>-940.88808691115469</v>
      </c>
      <c r="AR47">
        <f t="shared" si="27"/>
        <v>-941.00668751016292</v>
      </c>
      <c r="AS47">
        <f t="shared" si="27"/>
        <v>14.615924133917014</v>
      </c>
      <c r="AT47">
        <f t="shared" si="27"/>
        <v>3.2170757794346332</v>
      </c>
      <c r="AU47">
        <f t="shared" si="23"/>
        <v>-923.17368759681131</v>
      </c>
      <c r="AW47">
        <v>44</v>
      </c>
      <c r="AX47">
        <f>IF(Z47&gt;0, (R47*SUMPRODUCT(K47:$K$98, X47:$X$98)-K47*$AZ$3)/Z47, 0)</f>
        <v>13213.38237271214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0.185300933</v>
      </c>
      <c r="Q48" s="4">
        <f t="shared" si="21"/>
        <v>50</v>
      </c>
      <c r="R48">
        <f t="shared" si="0"/>
        <v>2000000</v>
      </c>
      <c r="S48">
        <f t="shared" si="1"/>
        <v>9959.8174906098975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1794.029321047949</v>
      </c>
      <c r="AC48">
        <f t="shared" si="2"/>
        <v>1088.1791787605073</v>
      </c>
      <c r="AE48">
        <f t="shared" si="3"/>
        <v>0</v>
      </c>
      <c r="AF48">
        <f t="shared" si="24"/>
        <v>0</v>
      </c>
      <c r="AG48">
        <f t="shared" si="24"/>
        <v>-5.46284698382496</v>
      </c>
      <c r="AH48">
        <f t="shared" si="5"/>
        <v>-50317.972740435696</v>
      </c>
      <c r="AI48">
        <f t="shared" si="25"/>
        <v>-50323.435587419524</v>
      </c>
      <c r="AJ48">
        <f t="shared" si="7"/>
        <v>705.85014228744171</v>
      </c>
      <c r="AK48">
        <f t="shared" si="22"/>
        <v>125.58205247335644</v>
      </c>
      <c r="AL48">
        <f t="shared" si="26"/>
        <v>-49492.003392658728</v>
      </c>
      <c r="AN48">
        <f t="shared" si="27"/>
        <v>0</v>
      </c>
      <c r="AO48">
        <f t="shared" si="27"/>
        <v>0</v>
      </c>
      <c r="AP48">
        <f t="shared" si="27"/>
        <v>-8.5212313721063027E-2</v>
      </c>
      <c r="AQ48">
        <f t="shared" si="27"/>
        <v>-784.88577323535935</v>
      </c>
      <c r="AR48">
        <f t="shared" si="27"/>
        <v>-784.97098554908041</v>
      </c>
      <c r="AS48">
        <f t="shared" si="27"/>
        <v>11.010215725013923</v>
      </c>
      <c r="AT48">
        <f t="shared" si="27"/>
        <v>1.9588938304111088</v>
      </c>
      <c r="AU48">
        <f t="shared" si="23"/>
        <v>-772.0018759936554</v>
      </c>
      <c r="AW48">
        <v>45</v>
      </c>
      <c r="AX48">
        <f>IF(Z48&gt;0, (R48*SUMPRODUCT(K48:$K$98, X48:$X$98)-K48*$AZ$3)/Z48, 0)</f>
        <v>9959.8174906098975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0.20871278500000001</v>
      </c>
      <c r="Q49" s="4">
        <f t="shared" si="21"/>
        <v>50</v>
      </c>
      <c r="R49">
        <f t="shared" si="0"/>
        <v>2000000</v>
      </c>
      <c r="S49">
        <f t="shared" si="1"/>
        <v>6011.5089084291503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1088.1791787605073</v>
      </c>
      <c r="AC49">
        <f t="shared" si="2"/>
        <v>513.14871322488921</v>
      </c>
      <c r="AE49">
        <f t="shared" si="3"/>
        <v>0</v>
      </c>
      <c r="AF49">
        <f t="shared" si="24"/>
        <v>0</v>
      </c>
      <c r="AG49">
        <f t="shared" si="24"/>
        <v>-4.2680525059637526</v>
      </c>
      <c r="AH49">
        <f t="shared" si="5"/>
        <v>-45606.640320918297</v>
      </c>
      <c r="AI49">
        <f t="shared" si="25"/>
        <v>-45610.908373424259</v>
      </c>
      <c r="AJ49">
        <f t="shared" si="7"/>
        <v>575.03046553561808</v>
      </c>
      <c r="AK49">
        <f t="shared" si="22"/>
        <v>76.172542513235513</v>
      </c>
      <c r="AL49">
        <f t="shared" si="26"/>
        <v>-44959.705365375405</v>
      </c>
      <c r="AN49">
        <f t="shared" si="27"/>
        <v>0</v>
      </c>
      <c r="AO49">
        <f t="shared" si="27"/>
        <v>0</v>
      </c>
      <c r="AP49">
        <f t="shared" si="27"/>
        <v>-5.9442224348960362E-2</v>
      </c>
      <c r="AQ49">
        <f t="shared" si="27"/>
        <v>-635.17497546488494</v>
      </c>
      <c r="AR49">
        <f t="shared" si="27"/>
        <v>-635.23441768923385</v>
      </c>
      <c r="AS49">
        <f t="shared" si="27"/>
        <v>8.0085917153301356</v>
      </c>
      <c r="AT49">
        <f t="shared" si="27"/>
        <v>1.0608738657679766</v>
      </c>
      <c r="AU49">
        <f t="shared" si="23"/>
        <v>-626.16495210813571</v>
      </c>
      <c r="AW49">
        <v>46</v>
      </c>
      <c r="AX49">
        <f>IF(Z49&gt;0, (R49*SUMPRODUCT(K49:$K$98, X49:$X$98)-K49*$AZ$3)/Z49, 0)</f>
        <v>6011.5089084291503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0.23444695300000001</v>
      </c>
      <c r="Q50" s="4">
        <f t="shared" si="21"/>
        <v>50</v>
      </c>
      <c r="R50">
        <f t="shared" si="0"/>
        <v>2000000</v>
      </c>
      <c r="S50">
        <f t="shared" si="1"/>
        <v>1013.1754292366508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513.14871322488921</v>
      </c>
      <c r="AC50">
        <f t="shared" si="2"/>
        <v>65.344548206200898</v>
      </c>
      <c r="AE50">
        <f t="shared" si="3"/>
        <v>0</v>
      </c>
      <c r="AF50">
        <f t="shared" si="24"/>
        <v>0</v>
      </c>
      <c r="AG50">
        <f t="shared" si="24"/>
        <v>-3.2247400756368991</v>
      </c>
      <c r="AH50">
        <f t="shared" si="5"/>
        <v>-40025.276210688651</v>
      </c>
      <c r="AI50">
        <f t="shared" si="25"/>
        <v>-40028.50095076429</v>
      </c>
      <c r="AJ50">
        <f t="shared" si="7"/>
        <v>447.80416501868831</v>
      </c>
      <c r="AK50">
        <f t="shared" si="22"/>
        <v>35.920409925742248</v>
      </c>
      <c r="AL50">
        <f t="shared" si="26"/>
        <v>-39544.776375819863</v>
      </c>
      <c r="AN50">
        <f t="shared" si="27"/>
        <v>0</v>
      </c>
      <c r="AO50">
        <f t="shared" si="27"/>
        <v>0</v>
      </c>
      <c r="AP50">
        <f t="shared" si="27"/>
        <v>-4.0099780113673739E-2</v>
      </c>
      <c r="AQ50">
        <f t="shared" si="27"/>
        <v>-497.71601350557739</v>
      </c>
      <c r="AR50">
        <f t="shared" si="27"/>
        <v>-497.75611328569107</v>
      </c>
      <c r="AS50">
        <f t="shared" si="27"/>
        <v>5.5684638544674403</v>
      </c>
      <c r="AT50">
        <f t="shared" si="27"/>
        <v>0.44667182651327425</v>
      </c>
      <c r="AU50">
        <f t="shared" si="23"/>
        <v>-491.74097760471039</v>
      </c>
      <c r="AW50">
        <v>47</v>
      </c>
      <c r="AX50">
        <f>IF(Z50&gt;0, (R50*SUMPRODUCT(K50:$K$98, X50:$X$98)-K50*$AZ$3)/Z50, 0)</f>
        <v>1013.1754292366508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0.26339700100000002</v>
      </c>
      <c r="Q51" s="4">
        <f t="shared" si="21"/>
        <v>50</v>
      </c>
      <c r="R51">
        <f t="shared" si="0"/>
        <v>2000000</v>
      </c>
      <c r="S51">
        <f t="shared" si="1"/>
        <v>-5656.5114922156581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65.344548206200898</v>
      </c>
      <c r="AC51">
        <f t="shared" si="2"/>
        <v>-265.07609882955762</v>
      </c>
      <c r="AE51">
        <f t="shared" si="3"/>
        <v>0</v>
      </c>
      <c r="AF51">
        <f t="shared" si="24"/>
        <v>0</v>
      </c>
      <c r="AG51">
        <f t="shared" si="24"/>
        <v>-2.3431058099532578</v>
      </c>
      <c r="AH51">
        <f t="shared" si="5"/>
        <v>-33975.474597090899</v>
      </c>
      <c r="AI51">
        <f t="shared" si="25"/>
        <v>-33977.817702900851</v>
      </c>
      <c r="AJ51">
        <f t="shared" si="7"/>
        <v>330.42064703575852</v>
      </c>
      <c r="AK51">
        <f t="shared" si="22"/>
        <v>4.5741183744340637</v>
      </c>
      <c r="AL51">
        <f t="shared" si="26"/>
        <v>-33642.822937490659</v>
      </c>
      <c r="AN51">
        <f t="shared" si="27"/>
        <v>0</v>
      </c>
      <c r="AO51">
        <f t="shared" si="27"/>
        <v>0</v>
      </c>
      <c r="AP51">
        <f t="shared" si="27"/>
        <v>-2.6014839723067767E-2</v>
      </c>
      <c r="AQ51">
        <f t="shared" si="27"/>
        <v>-377.22006509646798</v>
      </c>
      <c r="AR51">
        <f t="shared" si="27"/>
        <v>-377.24607993619099</v>
      </c>
      <c r="AS51">
        <f t="shared" si="27"/>
        <v>3.6685667959651731</v>
      </c>
      <c r="AT51">
        <f t="shared" si="27"/>
        <v>5.0785139911208386E-2</v>
      </c>
      <c r="AU51">
        <f t="shared" si="23"/>
        <v>-373.52672800031462</v>
      </c>
      <c r="AW51">
        <v>48</v>
      </c>
      <c r="AX51">
        <f>IF(Z51&gt;0, (R51*SUMPRODUCT(K51:$K$98, X51:$X$98)-K51*$AZ$3)/Z51, 0)</f>
        <v>-5656.5114922156581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0.29593128600000002</v>
      </c>
      <c r="Q52" s="4">
        <f t="shared" si="21"/>
        <v>50</v>
      </c>
      <c r="R52">
        <f t="shared" si="0"/>
        <v>2000000</v>
      </c>
      <c r="S52">
        <f t="shared" si="1"/>
        <v>-15155.028075485779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-265.07609882955762</v>
      </c>
      <c r="AC52">
        <f t="shared" si="2"/>
        <v>-492.92530100654358</v>
      </c>
      <c r="AE52">
        <f t="shared" si="3"/>
        <v>0</v>
      </c>
      <c r="AF52">
        <f t="shared" si="24"/>
        <v>0</v>
      </c>
      <c r="AG52">
        <f t="shared" si="24"/>
        <v>-1.626276436280186</v>
      </c>
      <c r="AH52">
        <f t="shared" si="5"/>
        <v>-27735.932622941567</v>
      </c>
      <c r="AI52">
        <f t="shared" si="25"/>
        <v>-27737.558899377847</v>
      </c>
      <c r="AJ52">
        <f t="shared" si="7"/>
        <v>227.84920217698595</v>
      </c>
      <c r="AK52">
        <f t="shared" si="22"/>
        <v>-18.555326918069035</v>
      </c>
      <c r="AL52">
        <f t="shared" si="26"/>
        <v>-27528.265024118929</v>
      </c>
      <c r="AN52">
        <f t="shared" si="27"/>
        <v>0</v>
      </c>
      <c r="AO52">
        <f t="shared" si="27"/>
        <v>0</v>
      </c>
      <c r="AP52">
        <f t="shared" si="27"/>
        <v>-1.6121505670987288E-2</v>
      </c>
      <c r="AQ52">
        <f t="shared" si="27"/>
        <v>-274.95017765469026</v>
      </c>
      <c r="AR52">
        <f t="shared" si="27"/>
        <v>-274.96629916036125</v>
      </c>
      <c r="AS52">
        <f t="shared" si="27"/>
        <v>2.2587009951568597</v>
      </c>
      <c r="AT52">
        <f t="shared" si="27"/>
        <v>-0.18394154982710156</v>
      </c>
      <c r="AU52">
        <f t="shared" si="23"/>
        <v>-272.89153971503151</v>
      </c>
      <c r="AW52">
        <v>49</v>
      </c>
      <c r="AX52">
        <f>IF(Z52&gt;0, (R52*SUMPRODUCT(K52:$K$98, X52:$X$98)-K52*$AZ$3)/Z52, 0)</f>
        <v>-15155.028075485779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0.33262349499999999</v>
      </c>
      <c r="Q53" s="4">
        <f t="shared" si="21"/>
        <v>50</v>
      </c>
      <c r="R53">
        <f t="shared" si="0"/>
        <v>2000000</v>
      </c>
      <c r="S53">
        <f t="shared" si="1"/>
        <v>-29675.564896289321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-492.92530100654358</v>
      </c>
      <c r="AC53">
        <f t="shared" si="2"/>
        <v>-634.50863676883966</v>
      </c>
      <c r="AE53">
        <f t="shared" si="3"/>
        <v>0</v>
      </c>
      <c r="AF53">
        <f t="shared" si="24"/>
        <v>0</v>
      </c>
      <c r="AG53">
        <f t="shared" si="24"/>
        <v>-1.069075919845724</v>
      </c>
      <c r="AH53">
        <f t="shared" si="5"/>
        <v>-21637.510082866411</v>
      </c>
      <c r="AI53">
        <f t="shared" si="25"/>
        <v>-21638.579158786255</v>
      </c>
      <c r="AJ53">
        <f t="shared" si="7"/>
        <v>141.58333576229609</v>
      </c>
      <c r="AK53">
        <f t="shared" si="22"/>
        <v>-34.504771070458055</v>
      </c>
      <c r="AL53">
        <f t="shared" si="26"/>
        <v>-21531.500594094414</v>
      </c>
      <c r="AN53">
        <f t="shared" si="27"/>
        <v>0</v>
      </c>
      <c r="AO53">
        <f t="shared" si="27"/>
        <v>0</v>
      </c>
      <c r="AP53">
        <f t="shared" si="27"/>
        <v>-9.4624098690458056E-3</v>
      </c>
      <c r="AQ53">
        <f t="shared" si="27"/>
        <v>-191.51398431950395</v>
      </c>
      <c r="AR53">
        <f t="shared" si="27"/>
        <v>-191.52344672937298</v>
      </c>
      <c r="AS53">
        <f t="shared" si="27"/>
        <v>1.2531566081882271</v>
      </c>
      <c r="AT53">
        <f t="shared" si="27"/>
        <v>-0.30540233882864437</v>
      </c>
      <c r="AU53">
        <f t="shared" si="23"/>
        <v>-190.57569246001336</v>
      </c>
      <c r="AW53">
        <v>50</v>
      </c>
      <c r="AX53">
        <f>IF(Z53&gt;0, (R53*SUMPRODUCT(K53:$K$98, X53:$X$98)-K53*$AZ$3)/Z53, 0)</f>
        <v>-29675.564896289321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0.37225971299999999</v>
      </c>
      <c r="Q54" s="4">
        <f t="shared" si="21"/>
        <v>50</v>
      </c>
      <c r="R54">
        <f t="shared" si="0"/>
        <v>2000000</v>
      </c>
      <c r="S54">
        <f t="shared" si="1"/>
        <v>-53523.093908411734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-634.50863676883966</v>
      </c>
      <c r="AC54">
        <f t="shared" si="2"/>
        <v>-706.94508368442052</v>
      </c>
      <c r="AE54">
        <f t="shared" si="3"/>
        <v>0</v>
      </c>
      <c r="AF54">
        <f t="shared" si="24"/>
        <v>0</v>
      </c>
      <c r="AG54">
        <f t="shared" si="24"/>
        <v>-0.66041126555028651</v>
      </c>
      <c r="AH54">
        <f t="shared" si="5"/>
        <v>-15918.955803879207</v>
      </c>
      <c r="AI54">
        <f t="shared" si="25"/>
        <v>-15919.616215144757</v>
      </c>
      <c r="AJ54">
        <f t="shared" si="7"/>
        <v>72.436446915580859</v>
      </c>
      <c r="AK54">
        <f t="shared" si="22"/>
        <v>-44.415604573818783</v>
      </c>
      <c r="AL54">
        <f t="shared" si="26"/>
        <v>-15891.595372802994</v>
      </c>
      <c r="AN54">
        <f t="shared" si="27"/>
        <v>0</v>
      </c>
      <c r="AO54">
        <f t="shared" si="27"/>
        <v>0</v>
      </c>
      <c r="AP54">
        <f t="shared" si="27"/>
        <v>-5.2190283823357036E-3</v>
      </c>
      <c r="AQ54">
        <f t="shared" si="27"/>
        <v>-125.80264221926281</v>
      </c>
      <c r="AR54">
        <f t="shared" si="27"/>
        <v>-125.80786124764514</v>
      </c>
      <c r="AS54">
        <f t="shared" si="27"/>
        <v>0.57244310036559154</v>
      </c>
      <c r="AT54">
        <f t="shared" si="27"/>
        <v>-0.35100294768019669</v>
      </c>
      <c r="AU54">
        <f t="shared" si="23"/>
        <v>-125.58642109495975</v>
      </c>
      <c r="AW54">
        <v>51</v>
      </c>
      <c r="AX54">
        <f>IF(Z54&gt;0, (R54*SUMPRODUCT(K54:$K$98, X54:$X$98)-K54*$AZ$3)/Z54, 0)</f>
        <v>-53523.093908411734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0.41367450300000003</v>
      </c>
      <c r="Q55" s="4">
        <f t="shared" si="21"/>
        <v>50</v>
      </c>
      <c r="R55">
        <f t="shared" si="0"/>
        <v>2000000</v>
      </c>
      <c r="S55">
        <f t="shared" si="1"/>
        <v>-95429.043324643251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-706.94508368442052</v>
      </c>
      <c r="AC55">
        <f t="shared" si="2"/>
        <v>-726.428496078752</v>
      </c>
      <c r="AE55">
        <f t="shared" si="3"/>
        <v>0</v>
      </c>
      <c r="AF55">
        <f t="shared" si="24"/>
        <v>0</v>
      </c>
      <c r="AG55">
        <f t="shared" si="24"/>
        <v>-0.3806118508426678</v>
      </c>
      <c r="AH55">
        <f t="shared" si="5"/>
        <v>-10927.812082084632</v>
      </c>
      <c r="AI55">
        <f t="shared" si="25"/>
        <v>-10928.192693935474</v>
      </c>
      <c r="AJ55">
        <f t="shared" si="7"/>
        <v>19.483412394331481</v>
      </c>
      <c r="AK55">
        <f t="shared" si="22"/>
        <v>-49.486155857909445</v>
      </c>
      <c r="AL55">
        <f t="shared" si="26"/>
        <v>-10958.195437399052</v>
      </c>
      <c r="AN55">
        <f t="shared" si="27"/>
        <v>0</v>
      </c>
      <c r="AO55">
        <f t="shared" si="27"/>
        <v>0</v>
      </c>
      <c r="AP55">
        <f t="shared" si="27"/>
        <v>-2.6855885056310085E-3</v>
      </c>
      <c r="AQ55">
        <f t="shared" si="27"/>
        <v>-77.106391864486284</v>
      </c>
      <c r="AR55">
        <f t="shared" si="27"/>
        <v>-77.109077452991912</v>
      </c>
      <c r="AS55">
        <f t="shared" si="27"/>
        <v>0.13747451179157982</v>
      </c>
      <c r="AT55">
        <f t="shared" si="27"/>
        <v>-0.34917318277302506</v>
      </c>
      <c r="AU55">
        <f t="shared" si="23"/>
        <v>-77.32077612397336</v>
      </c>
      <c r="AW55">
        <v>52</v>
      </c>
      <c r="AX55">
        <f>IF(Z55&gt;0, (R55*SUMPRODUCT(K55:$K$98, X55:$X$98)-K55*$AZ$3)/Z55, 0)</f>
        <v>-95429.043324643251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0.42102545200000002</v>
      </c>
      <c r="Q56" s="4">
        <f t="shared" si="21"/>
        <v>50</v>
      </c>
      <c r="R56">
        <f t="shared" si="0"/>
        <v>2000000</v>
      </c>
      <c r="S56">
        <f t="shared" si="1"/>
        <v>-163606.4039993812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-726.428496078752</v>
      </c>
      <c r="AC56">
        <f t="shared" si="2"/>
        <v>-708.60700417097814</v>
      </c>
      <c r="AE56">
        <f t="shared" si="3"/>
        <v>0</v>
      </c>
      <c r="AF56">
        <f t="shared" si="24"/>
        <v>0</v>
      </c>
      <c r="AG56">
        <f t="shared" si="24"/>
        <v>-0.21655845579665031</v>
      </c>
      <c r="AH56">
        <f t="shared" si="5"/>
        <v>-6409.891061503632</v>
      </c>
      <c r="AI56">
        <f t="shared" si="25"/>
        <v>-6410.107619959429</v>
      </c>
      <c r="AJ56">
        <f t="shared" si="7"/>
        <v>-17.821491907773861</v>
      </c>
      <c r="AK56">
        <f t="shared" si="22"/>
        <v>-50.849994725512644</v>
      </c>
      <c r="AL56">
        <f t="shared" si="26"/>
        <v>-6478.7791065927149</v>
      </c>
      <c r="AN56">
        <f t="shared" si="27"/>
        <v>0</v>
      </c>
      <c r="AO56">
        <f t="shared" si="27"/>
        <v>0</v>
      </c>
      <c r="AP56">
        <f t="shared" si="27"/>
        <v>-1.3643138447369627E-3</v>
      </c>
      <c r="AQ56">
        <f t="shared" si="27"/>
        <v>-40.382182659617854</v>
      </c>
      <c r="AR56">
        <f t="shared" si="27"/>
        <v>-40.383546973462593</v>
      </c>
      <c r="AS56">
        <f t="shared" si="27"/>
        <v>-0.1122750347207625</v>
      </c>
      <c r="AT56">
        <f t="shared" si="27"/>
        <v>-0.32035392732003176</v>
      </c>
      <c r="AU56">
        <f t="shared" si="23"/>
        <v>-40.816175935503381</v>
      </c>
      <c r="AW56">
        <v>53</v>
      </c>
      <c r="AX56">
        <f>IF(Z56&gt;0, (R56*SUMPRODUCT(K56:$K$98, X56:$X$98)-K56*$AZ$3)/Z56, 0)</f>
        <v>-163606.4039993812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0.42896583300000002</v>
      </c>
      <c r="Q57" s="4">
        <f t="shared" si="21"/>
        <v>50</v>
      </c>
      <c r="R57">
        <f t="shared" si="0"/>
        <v>2000000</v>
      </c>
      <c r="S57">
        <f t="shared" si="1"/>
        <v>-273354.0033648063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-708.60700417097814</v>
      </c>
      <c r="AC57">
        <f t="shared" si="2"/>
        <v>-664.23214774822077</v>
      </c>
      <c r="AE57">
        <f t="shared" si="3"/>
        <v>0</v>
      </c>
      <c r="AF57">
        <f t="shared" si="24"/>
        <v>0</v>
      </c>
      <c r="AG57">
        <f t="shared" si="24"/>
        <v>-0.12149669285468002</v>
      </c>
      <c r="AH57">
        <f t="shared" si="5"/>
        <v>-3715.8471353601512</v>
      </c>
      <c r="AI57">
        <f t="shared" si="25"/>
        <v>-3715.9686320530059</v>
      </c>
      <c r="AJ57">
        <f t="shared" si="7"/>
        <v>-44.374856422757375</v>
      </c>
      <c r="AK57">
        <f t="shared" si="22"/>
        <v>-49.602490291968472</v>
      </c>
      <c r="AL57">
        <f t="shared" si="26"/>
        <v>-3809.945978767732</v>
      </c>
      <c r="AN57">
        <f t="shared" si="27"/>
        <v>0</v>
      </c>
      <c r="AO57">
        <f t="shared" si="27"/>
        <v>0</v>
      </c>
      <c r="AP57">
        <f t="shared" si="27"/>
        <v>-6.8341667982907959E-4</v>
      </c>
      <c r="AQ57">
        <f t="shared" si="27"/>
        <v>-20.901572317179422</v>
      </c>
      <c r="AR57">
        <f t="shared" si="27"/>
        <v>-20.902255733859253</v>
      </c>
      <c r="AS57">
        <f t="shared" si="27"/>
        <v>-0.2496077574770364</v>
      </c>
      <c r="AT57">
        <f t="shared" si="27"/>
        <v>-0.27901310257998069</v>
      </c>
      <c r="AU57">
        <f t="shared" si="23"/>
        <v>-21.43087659391627</v>
      </c>
      <c r="AW57">
        <v>54</v>
      </c>
      <c r="AX57">
        <f>IF(Z57&gt;0, (R57*SUMPRODUCT(K57:$K$98, X57:$X$98)-K57*$AZ$3)/Z57, 0)</f>
        <v>-273354.0033648063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0.43771532000000002</v>
      </c>
      <c r="Q58" s="4">
        <f t="shared" si="21"/>
        <v>50</v>
      </c>
      <c r="R58">
        <f t="shared" si="0"/>
        <v>2000000</v>
      </c>
      <c r="S58">
        <f t="shared" si="1"/>
        <v>-454136.26680828299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-664.23214774822077</v>
      </c>
      <c r="AC58">
        <f t="shared" si="2"/>
        <v>-609.45779231327958</v>
      </c>
      <c r="AE58">
        <f t="shared" si="3"/>
        <v>0</v>
      </c>
      <c r="AF58">
        <f t="shared" si="24"/>
        <v>0</v>
      </c>
      <c r="AG58">
        <f t="shared" si="24"/>
        <v>-6.7100762134305242E-2</v>
      </c>
      <c r="AH58">
        <f t="shared" si="5"/>
        <v>-2127.2385516731192</v>
      </c>
      <c r="AI58">
        <f t="shared" si="25"/>
        <v>-2127.3056524352537</v>
      </c>
      <c r="AJ58">
        <f t="shared" si="7"/>
        <v>-54.774355434941185</v>
      </c>
      <c r="AK58">
        <f t="shared" si="22"/>
        <v>-46.496250342375461</v>
      </c>
      <c r="AL58">
        <f t="shared" si="26"/>
        <v>-2228.5762582125703</v>
      </c>
      <c r="AN58">
        <f t="shared" si="27"/>
        <v>0</v>
      </c>
      <c r="AO58">
        <f t="shared" si="27"/>
        <v>0</v>
      </c>
      <c r="AP58">
        <f t="shared" si="27"/>
        <v>-3.370005020768443E-4</v>
      </c>
      <c r="AQ58">
        <f t="shared" si="27"/>
        <v>-10.683641096597254</v>
      </c>
      <c r="AR58">
        <f t="shared" si="27"/>
        <v>-10.683978097099331</v>
      </c>
      <c r="AS58">
        <f t="shared" si="27"/>
        <v>-0.27509352644257906</v>
      </c>
      <c r="AT58">
        <f t="shared" si="27"/>
        <v>-0.23351835674695373</v>
      </c>
      <c r="AU58">
        <f t="shared" si="23"/>
        <v>-11.192589980288863</v>
      </c>
      <c r="AW58">
        <v>55</v>
      </c>
      <c r="AX58">
        <f>IF(Z58&gt;0, (R58*SUMPRODUCT(K58:$K$98, X58:$X$98)-K58*$AZ$3)/Z58, 0)</f>
        <v>-454136.26680828299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0.44739131599999998</v>
      </c>
      <c r="Q59" s="4">
        <f t="shared" si="21"/>
        <v>50</v>
      </c>
      <c r="R59">
        <f t="shared" si="0"/>
        <v>2000000</v>
      </c>
      <c r="S59">
        <f t="shared" si="1"/>
        <v>-758832.59169786284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-609.45779231327958</v>
      </c>
      <c r="AC59">
        <f t="shared" si="2"/>
        <v>-552.57364077405487</v>
      </c>
      <c r="AE59">
        <f t="shared" si="3"/>
        <v>0</v>
      </c>
      <c r="AF59">
        <f t="shared" si="24"/>
        <v>0</v>
      </c>
      <c r="AG59">
        <f t="shared" si="24"/>
        <v>-3.6409456237092401E-2</v>
      </c>
      <c r="AH59">
        <f t="shared" si="5"/>
        <v>-1200.8119310347918</v>
      </c>
      <c r="AI59">
        <f t="shared" si="25"/>
        <v>-1200.8483404910289</v>
      </c>
      <c r="AJ59">
        <f t="shared" si="7"/>
        <v>-56.884151539224717</v>
      </c>
      <c r="AK59">
        <f t="shared" si="22"/>
        <v>-42.662045461929573</v>
      </c>
      <c r="AL59">
        <f t="shared" si="26"/>
        <v>-1300.3945374921832</v>
      </c>
      <c r="AN59">
        <f t="shared" si="27"/>
        <v>0</v>
      </c>
      <c r="AO59">
        <f t="shared" si="27"/>
        <v>0</v>
      </c>
      <c r="AP59">
        <f t="shared" si="27"/>
        <v>-1.6326732048147836E-4</v>
      </c>
      <c r="AQ59">
        <f t="shared" si="27"/>
        <v>-5.3846820756007183</v>
      </c>
      <c r="AR59">
        <f t="shared" si="27"/>
        <v>-5.3848453429212002</v>
      </c>
      <c r="AS59">
        <f t="shared" si="27"/>
        <v>-0.25507996986261094</v>
      </c>
      <c r="AT59">
        <f t="shared" si="27"/>
        <v>-0.19130518740711888</v>
      </c>
      <c r="AU59">
        <f t="shared" si="23"/>
        <v>-5.8312305001909301</v>
      </c>
      <c r="AW59">
        <v>56</v>
      </c>
      <c r="AX59">
        <f>IF(Z59&gt;0, (R59*SUMPRODUCT(K59:$K$98, X59:$X$98)-K59*$AZ$3)/Z59, 0)</f>
        <v>-758832.59169786284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0.457001349</v>
      </c>
      <c r="Q60" s="4">
        <f t="shared" si="21"/>
        <v>50</v>
      </c>
      <c r="R60">
        <f t="shared" si="0"/>
        <v>2000000</v>
      </c>
      <c r="S60">
        <f t="shared" si="1"/>
        <v>-1282142.2170894668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-552.57364077405487</v>
      </c>
      <c r="AC60">
        <f t="shared" si="2"/>
        <v>-497.62993656767162</v>
      </c>
      <c r="AE60">
        <f t="shared" si="3"/>
        <v>0</v>
      </c>
      <c r="AF60">
        <f t="shared" si="24"/>
        <v>0</v>
      </c>
      <c r="AG60">
        <f t="shared" si="24"/>
        <v>-1.9406191058013784E-2</v>
      </c>
      <c r="AH60">
        <f t="shared" si="5"/>
        <v>-665.56682466830762</v>
      </c>
      <c r="AI60">
        <f t="shared" si="25"/>
        <v>-665.58623085936563</v>
      </c>
      <c r="AJ60">
        <f t="shared" si="7"/>
        <v>-54.943704206383245</v>
      </c>
      <c r="AK60">
        <f t="shared" si="22"/>
        <v>-38.680154854183847</v>
      </c>
      <c r="AL60">
        <f t="shared" si="26"/>
        <v>-759.21008991993267</v>
      </c>
      <c r="AN60">
        <f t="shared" si="27"/>
        <v>0</v>
      </c>
      <c r="AO60">
        <f t="shared" si="27"/>
        <v>0</v>
      </c>
      <c r="AP60">
        <f t="shared" si="27"/>
        <v>-7.7697554972332709E-5</v>
      </c>
      <c r="AQ60">
        <f t="shared" si="27"/>
        <v>-2.6647637752732476</v>
      </c>
      <c r="AR60">
        <f t="shared" si="27"/>
        <v>-2.6648414728282201</v>
      </c>
      <c r="AS60">
        <f t="shared" si="27"/>
        <v>-0.219980905330527</v>
      </c>
      <c r="AT60">
        <f t="shared" si="27"/>
        <v>-0.15486570492565727</v>
      </c>
      <c r="AU60">
        <f t="shared" si="23"/>
        <v>-3.0396880830844042</v>
      </c>
      <c r="AW60">
        <v>57</v>
      </c>
      <c r="AX60">
        <f>IF(Z60&gt;0, (R60*SUMPRODUCT(K60:$K$98, X60:$X$98)-K60*$AZ$3)/Z60, 0)</f>
        <v>-1282142.2170894668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0.46737994300000002</v>
      </c>
      <c r="Q61" s="4">
        <f t="shared" si="21"/>
        <v>50</v>
      </c>
      <c r="R61">
        <f t="shared" si="0"/>
        <v>2000000</v>
      </c>
      <c r="S61">
        <f t="shared" si="1"/>
        <v>-2200883.5673824311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-497.62993656767162</v>
      </c>
      <c r="AC61">
        <f t="shared" si="2"/>
        <v>-446.43006973403061</v>
      </c>
      <c r="AE61">
        <f t="shared" si="3"/>
        <v>0</v>
      </c>
      <c r="AF61">
        <f t="shared" si="24"/>
        <v>0</v>
      </c>
      <c r="AG61">
        <f t="shared" si="24"/>
        <v>-1.0142064676892056E-2</v>
      </c>
      <c r="AH61">
        <f t="shared" si="5"/>
        <v>-362.80257882166376</v>
      </c>
      <c r="AI61">
        <f t="shared" si="25"/>
        <v>-362.81272088634063</v>
      </c>
      <c r="AJ61">
        <f t="shared" si="7"/>
        <v>-51.199866833641011</v>
      </c>
      <c r="AK61">
        <f t="shared" si="22"/>
        <v>-34.834095559737015</v>
      </c>
      <c r="AL61">
        <f t="shared" si="26"/>
        <v>-448.84668327971866</v>
      </c>
      <c r="AN61">
        <f t="shared" si="27"/>
        <v>0</v>
      </c>
      <c r="AO61">
        <f t="shared" si="27"/>
        <v>0</v>
      </c>
      <c r="AP61">
        <f t="shared" si="27"/>
        <v>-3.6255625543215315E-5</v>
      </c>
      <c r="AQ61">
        <f t="shared" si="27"/>
        <v>-1.2969385290788653</v>
      </c>
      <c r="AR61">
        <f t="shared" si="27"/>
        <v>-1.2969747847044084</v>
      </c>
      <c r="AS61">
        <f t="shared" si="27"/>
        <v>-0.18302813666850121</v>
      </c>
      <c r="AT61">
        <f t="shared" si="27"/>
        <v>-0.12452414424332173</v>
      </c>
      <c r="AU61">
        <f t="shared" si="23"/>
        <v>-1.6045270656162314</v>
      </c>
      <c r="AW61">
        <v>58</v>
      </c>
      <c r="AX61">
        <f>IF(Z61&gt;0, (R61*SUMPRODUCT(K61:$K$98, X61:$X$98)-K61*$AZ$3)/Z61, 0)</f>
        <v>-2200883.5673824311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0.47825477199999999</v>
      </c>
      <c r="Q62" s="4">
        <f t="shared" si="21"/>
        <v>50</v>
      </c>
      <c r="R62">
        <f t="shared" si="0"/>
        <v>2000000</v>
      </c>
      <c r="S62">
        <f t="shared" si="1"/>
        <v>-3849920.9237275547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-446.43006973403061</v>
      </c>
      <c r="AC62">
        <f t="shared" si="2"/>
        <v>-399.63358807657886</v>
      </c>
      <c r="AE62">
        <f t="shared" si="3"/>
        <v>0</v>
      </c>
      <c r="AF62">
        <f t="shared" si="24"/>
        <v>0</v>
      </c>
      <c r="AG62">
        <f t="shared" si="24"/>
        <v>-5.1901532004668717E-3</v>
      </c>
      <c r="AH62">
        <f t="shared" si="5"/>
        <v>-194.01963318625053</v>
      </c>
      <c r="AI62">
        <f t="shared" si="25"/>
        <v>-194.02482333945099</v>
      </c>
      <c r="AJ62">
        <f t="shared" si="7"/>
        <v>-46.79648165745175</v>
      </c>
      <c r="AK62">
        <f t="shared" si="22"/>
        <v>-31.250104881382146</v>
      </c>
      <c r="AL62">
        <f t="shared" si="26"/>
        <v>-272.0714098782849</v>
      </c>
      <c r="AN62">
        <f t="shared" si="27"/>
        <v>0</v>
      </c>
      <c r="AO62">
        <f t="shared" si="27"/>
        <v>0</v>
      </c>
      <c r="AP62">
        <f t="shared" si="27"/>
        <v>-1.6565752999906557E-5</v>
      </c>
      <c r="AQ62">
        <f t="shared" si="27"/>
        <v>-0.61926521171027904</v>
      </c>
      <c r="AR62">
        <f t="shared" si="27"/>
        <v>-0.61928177746327895</v>
      </c>
      <c r="AS62">
        <f t="shared" si="27"/>
        <v>-0.14936340536773943</v>
      </c>
      <c r="AT62">
        <f t="shared" si="27"/>
        <v>-9.9743013104041642E-2</v>
      </c>
      <c r="AU62">
        <f t="shared" si="23"/>
        <v>-0.86838819593506</v>
      </c>
      <c r="AW62">
        <v>59</v>
      </c>
      <c r="AX62">
        <f>IF(Z62&gt;0, (R62*SUMPRODUCT(K62:$K$98, X62:$X$98)-K62*$AZ$3)/Z62, 0)</f>
        <v>-3849920.9237275547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0.48949088600000001</v>
      </c>
      <c r="Q63" s="4">
        <f t="shared" si="21"/>
        <v>50</v>
      </c>
      <c r="R63">
        <f t="shared" si="0"/>
        <v>2000000</v>
      </c>
      <c r="S63">
        <f t="shared" si="1"/>
        <v>-6877424.0461809747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-399.63358807657886</v>
      </c>
      <c r="AC63">
        <f t="shared" si="2"/>
        <v>-357.31229955031546</v>
      </c>
      <c r="AE63">
        <f t="shared" si="3"/>
        <v>0</v>
      </c>
      <c r="AF63">
        <f t="shared" si="24"/>
        <v>0</v>
      </c>
      <c r="AG63">
        <f t="shared" si="24"/>
        <v>-2.597718979889938E-3</v>
      </c>
      <c r="AH63">
        <f t="shared" si="5"/>
        <v>-101.62130754289059</v>
      </c>
      <c r="AI63">
        <f t="shared" si="25"/>
        <v>-101.62390526187048</v>
      </c>
      <c r="AJ63">
        <f t="shared" si="7"/>
        <v>-42.321288526263402</v>
      </c>
      <c r="AK63">
        <f t="shared" si="22"/>
        <v>-27.974351165360524</v>
      </c>
      <c r="AL63">
        <f t="shared" si="26"/>
        <v>-171.91954495349441</v>
      </c>
      <c r="AN63">
        <f t="shared" si="27"/>
        <v>0</v>
      </c>
      <c r="AO63">
        <f t="shared" si="27"/>
        <v>0</v>
      </c>
      <c r="AP63">
        <f t="shared" si="27"/>
        <v>-7.4029556756482787E-6</v>
      </c>
      <c r="AQ63">
        <f t="shared" si="27"/>
        <v>-0.28959946832790784</v>
      </c>
      <c r="AR63">
        <f t="shared" si="27"/>
        <v>-0.28960687128358348</v>
      </c>
      <c r="AS63">
        <f t="shared" si="27"/>
        <v>-0.12060681910616992</v>
      </c>
      <c r="AT63">
        <f t="shared" si="27"/>
        <v>-7.9721048864553459E-2</v>
      </c>
      <c r="AU63">
        <f t="shared" si="23"/>
        <v>-0.48993473925430686</v>
      </c>
      <c r="AW63">
        <v>60</v>
      </c>
      <c r="AX63">
        <f>IF(Z63&gt;0, (R63*SUMPRODUCT(K63:$K$98, X63:$X$98)-K63*$AZ$3)/Z63, 0)</f>
        <v>-6877424.0461809747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0.50154699899999999</v>
      </c>
      <c r="Q64" s="4">
        <f t="shared" si="21"/>
        <v>50</v>
      </c>
      <c r="R64">
        <f t="shared" si="0"/>
        <v>2000000</v>
      </c>
      <c r="S64">
        <f t="shared" si="1"/>
        <v>-12580631.63661599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-357.31229955031546</v>
      </c>
      <c r="AC64">
        <f t="shared" si="2"/>
        <v>-319.2621188954526</v>
      </c>
      <c r="AE64">
        <f t="shared" si="3"/>
        <v>0</v>
      </c>
      <c r="AF64">
        <f t="shared" si="24"/>
        <v>0</v>
      </c>
      <c r="AG64">
        <f t="shared" si="24"/>
        <v>-1.268863631481899E-3</v>
      </c>
      <c r="AH64">
        <f t="shared" si="5"/>
        <v>-52.115126344365592</v>
      </c>
      <c r="AI64">
        <f t="shared" si="25"/>
        <v>-52.116395207997073</v>
      </c>
      <c r="AJ64">
        <f t="shared" si="7"/>
        <v>-38.050180654862856</v>
      </c>
      <c r="AK64">
        <f t="shared" si="22"/>
        <v>-25.011860968522086</v>
      </c>
      <c r="AL64">
        <f t="shared" si="26"/>
        <v>-115.17843683138202</v>
      </c>
      <c r="AN64">
        <f t="shared" si="27"/>
        <v>0</v>
      </c>
      <c r="AO64">
        <f t="shared" si="27"/>
        <v>0</v>
      </c>
      <c r="AP64">
        <f t="shared" si="27"/>
        <v>-3.2285677821789147E-6</v>
      </c>
      <c r="AQ64">
        <f t="shared" si="27"/>
        <v>-0.13260465010183614</v>
      </c>
      <c r="AR64">
        <f t="shared" si="27"/>
        <v>-0.13260787866961832</v>
      </c>
      <c r="AS64">
        <f t="shared" si="27"/>
        <v>-9.6817013523277193E-2</v>
      </c>
      <c r="AT64">
        <f t="shared" si="27"/>
        <v>-6.3641581720644255E-2</v>
      </c>
      <c r="AU64">
        <f t="shared" si="23"/>
        <v>-0.29306647391353974</v>
      </c>
      <c r="AW64">
        <v>61</v>
      </c>
      <c r="AX64">
        <f>IF(Z64&gt;0, (R64*SUMPRODUCT(K64:$K$98, X64:$X$98)-K64*$AZ$3)/Z64, 0)</f>
        <v>-12580631.63661599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0.51394563599999998</v>
      </c>
      <c r="Q65" s="4">
        <f t="shared" si="21"/>
        <v>50</v>
      </c>
      <c r="R65">
        <f t="shared" si="0"/>
        <v>2000000</v>
      </c>
      <c r="S65">
        <f t="shared" si="1"/>
        <v>-23604311.610300045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-319.2621188954526</v>
      </c>
      <c r="AC65">
        <f t="shared" si="2"/>
        <v>-285.16277700699123</v>
      </c>
      <c r="AE65">
        <f t="shared" si="3"/>
        <v>0</v>
      </c>
      <c r="AF65">
        <f t="shared" si="24"/>
        <v>0</v>
      </c>
      <c r="AG65">
        <f t="shared" si="24"/>
        <v>-6.0404806908784584E-4</v>
      </c>
      <c r="AH65">
        <f t="shared" si="5"/>
        <v>-26.085077043169367</v>
      </c>
      <c r="AI65">
        <f t="shared" si="25"/>
        <v>-26.085681091238456</v>
      </c>
      <c r="AJ65">
        <f t="shared" si="7"/>
        <v>-34.099341888461367</v>
      </c>
      <c r="AK65">
        <f t="shared" si="22"/>
        <v>-22.348348322681684</v>
      </c>
      <c r="AL65">
        <f t="shared" si="26"/>
        <v>-82.533371302381511</v>
      </c>
      <c r="AN65">
        <f t="shared" si="27"/>
        <v>0</v>
      </c>
      <c r="AO65">
        <f t="shared" si="27"/>
        <v>0</v>
      </c>
      <c r="AP65">
        <f t="shared" si="27"/>
        <v>-1.3722980198000661E-6</v>
      </c>
      <c r="AQ65">
        <f t="shared" si="27"/>
        <v>-5.9261011506466135E-2</v>
      </c>
      <c r="AR65">
        <f t="shared" si="27"/>
        <v>-5.9262383804485938E-2</v>
      </c>
      <c r="AS65">
        <f t="shared" si="27"/>
        <v>-7.7468105180244731E-2</v>
      </c>
      <c r="AT65">
        <f t="shared" si="27"/>
        <v>-5.0771777476798972E-2</v>
      </c>
      <c r="AU65">
        <f t="shared" si="23"/>
        <v>-0.18750226646152965</v>
      </c>
      <c r="AW65">
        <v>62</v>
      </c>
      <c r="AX65">
        <f>IF(Z65&gt;0, (R65*SUMPRODUCT(K65:$K$98, X65:$X$98)-K65*$AZ$3)/Z65, 0)</f>
        <v>-23604311.610300045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0.52707773400000002</v>
      </c>
      <c r="Q66" s="4">
        <f t="shared" si="21"/>
        <v>50</v>
      </c>
      <c r="R66">
        <f t="shared" si="0"/>
        <v>2000000</v>
      </c>
      <c r="S66">
        <f t="shared" si="1"/>
        <v>-45535217.62794251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-285.16277700699123</v>
      </c>
      <c r="AC66">
        <f t="shared" si="2"/>
        <v>-254.65780003763768</v>
      </c>
      <c r="AE66">
        <f t="shared" si="3"/>
        <v>0</v>
      </c>
      <c r="AF66">
        <f t="shared" si="24"/>
        <v>0</v>
      </c>
      <c r="AG66">
        <f t="shared" si="24"/>
        <v>-2.7962730091507005E-4</v>
      </c>
      <c r="AH66">
        <f t="shared" si="5"/>
        <v>-12.73521149927589</v>
      </c>
      <c r="AI66">
        <f t="shared" si="25"/>
        <v>-12.735491126576804</v>
      </c>
      <c r="AJ66">
        <f t="shared" si="7"/>
        <v>-30.50497696935355</v>
      </c>
      <c r="AK66">
        <f t="shared" si="22"/>
        <v>-19.961394390489389</v>
      </c>
      <c r="AL66">
        <f t="shared" si="26"/>
        <v>-63.201862486419742</v>
      </c>
      <c r="AN66">
        <f t="shared" si="27"/>
        <v>0</v>
      </c>
      <c r="AO66">
        <f t="shared" si="27"/>
        <v>0</v>
      </c>
      <c r="AP66">
        <f t="shared" si="27"/>
        <v>-5.6720295442246347E-7</v>
      </c>
      <c r="AQ66">
        <f t="shared" si="27"/>
        <v>-2.5832418951746636E-2</v>
      </c>
      <c r="AR66">
        <f t="shared" si="27"/>
        <v>-2.5832986154701056E-2</v>
      </c>
      <c r="AS66">
        <f t="shared" si="27"/>
        <v>-6.1877052079624205E-2</v>
      </c>
      <c r="AT66">
        <f t="shared" si="27"/>
        <v>-4.0490187601948065E-2</v>
      </c>
      <c r="AU66">
        <f t="shared" si="23"/>
        <v>-0.12820022583627333</v>
      </c>
      <c r="AW66">
        <v>63</v>
      </c>
      <c r="AX66">
        <f>IF(Z66&gt;0, (R66*SUMPRODUCT(K66:$K$98, X66:$X$98)-K66*$AZ$3)/Z66, 0)</f>
        <v>-45535217.62794251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0.54097960300000003</v>
      </c>
      <c r="Q67" s="4">
        <f t="shared" si="21"/>
        <v>50</v>
      </c>
      <c r="R67">
        <f t="shared" ref="R67:R89" si="28">$C$6</f>
        <v>2000000</v>
      </c>
      <c r="S67">
        <f t="shared" ref="S67:S89" si="29">AX67</f>
        <v>-90553162.384753779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-254.65780003763768</v>
      </c>
      <c r="AC67">
        <f t="shared" ref="AC67:AC89" si="30">S67*Z67</f>
        <v>-227.39413425939296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-1.2555836166892322E-4</v>
      </c>
      <c r="AH67">
        <f t="shared" ref="AH67:AH89" si="33">-X67*R67</f>
        <v>-6.0509066494798462</v>
      </c>
      <c r="AI67">
        <f t="shared" ref="AI67:AI89" si="34">SUM(AE67:AH67)</f>
        <v>-6.0510322078415149</v>
      </c>
      <c r="AJ67">
        <f t="shared" ref="AJ67:AJ89" si="35">AB67-AC67</f>
        <v>-27.263665778244729</v>
      </c>
      <c r="AK67">
        <f t="shared" si="22"/>
        <v>-17.826046002634641</v>
      </c>
      <c r="AL67">
        <f t="shared" si="26"/>
        <v>-51.140743988720885</v>
      </c>
      <c r="AN67">
        <f t="shared" ref="AN67:AT89" si="36">AE67*$K67</f>
        <v>0</v>
      </c>
      <c r="AO67">
        <f t="shared" si="36"/>
        <v>0</v>
      </c>
      <c r="AP67">
        <f t="shared" si="36"/>
        <v>-2.2739794265566736E-7</v>
      </c>
      <c r="AQ67">
        <f t="shared" si="36"/>
        <v>-1.0958758182281836E-2</v>
      </c>
      <c r="AR67">
        <f t="shared" si="36"/>
        <v>-1.0958985580224491E-2</v>
      </c>
      <c r="AS67">
        <f t="shared" si="36"/>
        <v>-4.9377050041256275E-2</v>
      </c>
      <c r="AT67">
        <f t="shared" si="36"/>
        <v>-3.2284637461048545E-2</v>
      </c>
      <c r="AU67">
        <f t="shared" si="23"/>
        <v>-9.2620673082529303E-2</v>
      </c>
      <c r="AW67">
        <v>64</v>
      </c>
      <c r="AX67">
        <f>IF(Z67&gt;0, (R67*SUMPRODUCT(K67:$K$98, X67:$X$98)-K67*$AZ$3)/Z67, 0)</f>
        <v>-90553162.384753779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1.6170478387293595E-3</v>
      </c>
      <c r="L68" s="2">
        <v>65</v>
      </c>
      <c r="M68" s="6">
        <v>0.55513806300000001</v>
      </c>
      <c r="Q68" s="4">
        <f t="shared" si="21"/>
        <v>50</v>
      </c>
      <c r="R68">
        <f t="shared" si="28"/>
        <v>2000000</v>
      </c>
      <c r="S68">
        <f t="shared" si="29"/>
        <v>-185931699.26328593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-227.39413425939296</v>
      </c>
      <c r="AC68">
        <f t="shared" si="30"/>
        <v>-203.03946962722128</v>
      </c>
      <c r="AE68">
        <f t="shared" si="31"/>
        <v>0</v>
      </c>
      <c r="AF68">
        <f t="shared" si="32"/>
        <v>0</v>
      </c>
      <c r="AG68">
        <f t="shared" si="32"/>
        <v>-5.460055236189449E-5</v>
      </c>
      <c r="AH68">
        <f t="shared" si="33"/>
        <v>-2.7880890276135792</v>
      </c>
      <c r="AI68">
        <f t="shared" si="34"/>
        <v>-2.7881436281659413</v>
      </c>
      <c r="AJ68">
        <f t="shared" si="35"/>
        <v>-24.354664632171676</v>
      </c>
      <c r="AK68">
        <f t="shared" si="22"/>
        <v>-15.917589398157508</v>
      </c>
      <c r="AL68">
        <f t="shared" si="26"/>
        <v>-43.060397658495127</v>
      </c>
      <c r="AN68">
        <f t="shared" si="36"/>
        <v>0</v>
      </c>
      <c r="AO68">
        <f t="shared" si="36"/>
        <v>0</v>
      </c>
      <c r="AP68">
        <f t="shared" si="36"/>
        <v>-8.8291705190230718E-8</v>
      </c>
      <c r="AQ68">
        <f t="shared" si="36"/>
        <v>-4.5084733362875801E-3</v>
      </c>
      <c r="AR68">
        <f t="shared" si="36"/>
        <v>-4.5085616279927701E-3</v>
      </c>
      <c r="AS68">
        <f t="shared" si="36"/>
        <v>-3.9382657806431583E-2</v>
      </c>
      <c r="AT68">
        <f t="shared" si="36"/>
        <v>-2.5739503534071964E-2</v>
      </c>
      <c r="AU68">
        <f t="shared" si="23"/>
        <v>-6.9630722968496317E-2</v>
      </c>
      <c r="AW68">
        <v>65</v>
      </c>
      <c r="AX68">
        <f>IF(Z68&gt;0, (R68*SUMPRODUCT(K68:$K$98, X68:$X$98)-K68*$AZ$3)/Z68, 0)</f>
        <v>-185931699.26328593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1.4437927131512138E-3</v>
      </c>
      <c r="L69" s="2">
        <v>66</v>
      </c>
      <c r="M69" s="6">
        <v>0.569934367</v>
      </c>
      <c r="Q69" s="4">
        <f t="shared" ref="Q69:Q89" si="48">$C$8</f>
        <v>50</v>
      </c>
      <c r="R69">
        <f t="shared" si="28"/>
        <v>2000000</v>
      </c>
      <c r="S69">
        <f t="shared" si="29"/>
        <v>-395209310.31327415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-203.03946962722128</v>
      </c>
      <c r="AC69">
        <f t="shared" si="30"/>
        <v>-181.28895721631295</v>
      </c>
      <c r="AE69">
        <f t="shared" si="31"/>
        <v>0</v>
      </c>
      <c r="AF69">
        <f t="shared" si="32"/>
        <v>0</v>
      </c>
      <c r="AG69">
        <f t="shared" si="32"/>
        <v>-2.2935815590048852E-5</v>
      </c>
      <c r="AH69">
        <f t="shared" si="33"/>
        <v>-1.2447492499290678</v>
      </c>
      <c r="AI69">
        <f t="shared" si="34"/>
        <v>-1.2447721857446579</v>
      </c>
      <c r="AJ69">
        <f t="shared" si="35"/>
        <v>-21.750512410908328</v>
      </c>
      <c r="AK69">
        <f t="shared" si="22"/>
        <v>-14.212762873905492</v>
      </c>
      <c r="AL69">
        <f t="shared" si="26"/>
        <v>-37.208047470558476</v>
      </c>
      <c r="AN69">
        <f t="shared" si="36"/>
        <v>0</v>
      </c>
      <c r="AO69">
        <f t="shared" si="36"/>
        <v>0</v>
      </c>
      <c r="AP69">
        <f t="shared" si="36"/>
        <v>-3.3114563419092538E-8</v>
      </c>
      <c r="AQ69">
        <f t="shared" si="36"/>
        <v>-1.7971598967480272E-3</v>
      </c>
      <c r="AR69">
        <f t="shared" si="36"/>
        <v>-1.7971930113114462E-3</v>
      </c>
      <c r="AS69">
        <f t="shared" si="36"/>
        <v>-3.1403231326174487E-2</v>
      </c>
      <c r="AT69">
        <f t="shared" si="36"/>
        <v>-2.0520283471090854E-2</v>
      </c>
      <c r="AU69">
        <f t="shared" si="23"/>
        <v>-5.3720707808576781E-2</v>
      </c>
      <c r="AW69">
        <v>66</v>
      </c>
      <c r="AX69">
        <f>IF(Z69&gt;0, (R69*SUMPRODUCT(K69:$K$98, X69:$X$98)-K69*$AZ$3)/Z69, 0)</f>
        <v>-395209310.31327415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0.58483052300000005</v>
      </c>
      <c r="Q70" s="4">
        <f t="shared" si="48"/>
        <v>50</v>
      </c>
      <c r="R70">
        <f t="shared" si="28"/>
        <v>2000000</v>
      </c>
      <c r="S70">
        <f t="shared" si="29"/>
        <v>-870916295.45551026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-181.28895721631295</v>
      </c>
      <c r="AC70">
        <f t="shared" si="30"/>
        <v>-161.86662858670562</v>
      </c>
      <c r="AE70">
        <f t="shared" si="31"/>
        <v>0</v>
      </c>
      <c r="AF70">
        <f t="shared" si="32"/>
        <v>0</v>
      </c>
      <c r="AG70">
        <f t="shared" si="32"/>
        <v>-9.2928924071885382E-6</v>
      </c>
      <c r="AH70">
        <f t="shared" si="33"/>
        <v>-0.53654260107839302</v>
      </c>
      <c r="AI70">
        <f t="shared" si="34"/>
        <v>-0.53655189397080016</v>
      </c>
      <c r="AJ70">
        <f t="shared" si="35"/>
        <v>-19.422328629607335</v>
      </c>
      <c r="AK70">
        <f t="shared" si="22"/>
        <v>-12.690227005141908</v>
      </c>
      <c r="AL70">
        <f t="shared" si="26"/>
        <v>-32.649107528720045</v>
      </c>
      <c r="AN70">
        <f t="shared" si="36"/>
        <v>0</v>
      </c>
      <c r="AO70">
        <f t="shared" si="36"/>
        <v>0</v>
      </c>
      <c r="AP70">
        <f t="shared" si="36"/>
        <v>-1.1979473519283084E-8</v>
      </c>
      <c r="AQ70">
        <f t="shared" si="36"/>
        <v>-6.9165740868944864E-4</v>
      </c>
      <c r="AR70">
        <f t="shared" si="36"/>
        <v>-6.9166938816296781E-4</v>
      </c>
      <c r="AS70">
        <f t="shared" si="36"/>
        <v>-2.5037336203442204E-2</v>
      </c>
      <c r="AT70">
        <f t="shared" si="36"/>
        <v>-1.6358979712730926E-2</v>
      </c>
      <c r="AU70">
        <f t="shared" si="23"/>
        <v>-4.2087985304336099E-2</v>
      </c>
      <c r="AW70">
        <v>67</v>
      </c>
      <c r="AX70">
        <f>IF(Z70&gt;0, (R70*SUMPRODUCT(K70:$K$98, X70:$X$98)-K70*$AZ$3)/Z70, 0)</f>
        <v>-870916295.45551026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0.59948279800000004</v>
      </c>
      <c r="Q71" s="4">
        <f t="shared" si="48"/>
        <v>50</v>
      </c>
      <c r="R71">
        <f t="shared" si="28"/>
        <v>2000000</v>
      </c>
      <c r="S71">
        <f t="shared" si="29"/>
        <v>-1991223245.5720303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-161.86662858670562</v>
      </c>
      <c r="AC71">
        <f t="shared" si="30"/>
        <v>-144.5243507891999</v>
      </c>
      <c r="AE71">
        <f t="shared" si="31"/>
        <v>0</v>
      </c>
      <c r="AF71">
        <f t="shared" si="32"/>
        <v>0</v>
      </c>
      <c r="AG71">
        <f t="shared" si="32"/>
        <v>-3.6290343413423125E-6</v>
      </c>
      <c r="AH71">
        <f t="shared" si="33"/>
        <v>-0.22283716567097361</v>
      </c>
      <c r="AI71">
        <f t="shared" si="34"/>
        <v>-0.22284079470531495</v>
      </c>
      <c r="AJ71">
        <f t="shared" si="35"/>
        <v>-17.342277797505716</v>
      </c>
      <c r="AK71">
        <f t="shared" si="22"/>
        <v>-11.330664001069394</v>
      </c>
      <c r="AL71">
        <f t="shared" si="26"/>
        <v>-28.895782593280426</v>
      </c>
      <c r="AN71">
        <f t="shared" si="36"/>
        <v>0</v>
      </c>
      <c r="AO71">
        <f t="shared" si="36"/>
        <v>0</v>
      </c>
      <c r="AP71">
        <f t="shared" si="36"/>
        <v>-4.176955785878145E-9</v>
      </c>
      <c r="AQ71">
        <f t="shared" si="36"/>
        <v>-2.5648172513952609E-4</v>
      </c>
      <c r="AR71">
        <f t="shared" si="36"/>
        <v>-2.5648590209531195E-4</v>
      </c>
      <c r="AS71">
        <f t="shared" si="36"/>
        <v>-1.9960661920824962E-2</v>
      </c>
      <c r="AT71">
        <f t="shared" si="36"/>
        <v>-1.304139837365176E-2</v>
      </c>
      <c r="AU71">
        <f t="shared" si="23"/>
        <v>-3.3258546196572036E-2</v>
      </c>
      <c r="AW71">
        <v>68</v>
      </c>
      <c r="AX71">
        <f>IF(Z71&gt;0, (R71*SUMPRODUCT(K71:$K$98, X71:$X$98)-K71*$AZ$3)/Z71, 0)</f>
        <v>-1991223245.5720303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0.61448546299999995</v>
      </c>
      <c r="Q72" s="4">
        <f t="shared" si="48"/>
        <v>50</v>
      </c>
      <c r="R72">
        <f t="shared" si="28"/>
        <v>2000000</v>
      </c>
      <c r="S72">
        <f t="shared" si="29"/>
        <v>-4734519369.5468721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-144.5243507891999</v>
      </c>
      <c r="AC72">
        <f t="shared" si="30"/>
        <v>-129.03981311475147</v>
      </c>
      <c r="AE72">
        <f t="shared" si="31"/>
        <v>0</v>
      </c>
      <c r="AF72">
        <f t="shared" si="32"/>
        <v>0</v>
      </c>
      <c r="AG72">
        <f t="shared" si="32"/>
        <v>-1.3627551504462587E-6</v>
      </c>
      <c r="AH72">
        <f t="shared" si="33"/>
        <v>-8.9199553899305228E-2</v>
      </c>
      <c r="AI72">
        <f t="shared" si="34"/>
        <v>-8.9200916654455675E-2</v>
      </c>
      <c r="AJ72">
        <f t="shared" si="35"/>
        <v>-15.484537674448433</v>
      </c>
      <c r="AK72">
        <f t="shared" ref="AK72:AK89" si="49">G72*SUM(AB72:AB72, AE72:AF72)</f>
        <v>-10.116704555243993</v>
      </c>
      <c r="AL72">
        <f t="shared" si="26"/>
        <v>-25.69044314634688</v>
      </c>
      <c r="AN72">
        <f t="shared" si="36"/>
        <v>0</v>
      </c>
      <c r="AO72">
        <f t="shared" si="36"/>
        <v>0</v>
      </c>
      <c r="AP72">
        <f t="shared" si="36"/>
        <v>-1.4004532303602706E-9</v>
      </c>
      <c r="AQ72">
        <f t="shared" si="36"/>
        <v>-9.1667093214852166E-5</v>
      </c>
      <c r="AR72">
        <f t="shared" si="36"/>
        <v>-9.1668493668082518E-5</v>
      </c>
      <c r="AS72">
        <f t="shared" si="36"/>
        <v>-1.5912888532995346E-2</v>
      </c>
      <c r="AT72">
        <f t="shared" si="36"/>
        <v>-1.0396564320708939E-2</v>
      </c>
      <c r="AU72">
        <f t="shared" si="23"/>
        <v>-2.6401121347372367E-2</v>
      </c>
      <c r="AW72">
        <v>69</v>
      </c>
      <c r="AX72">
        <f>IF(Z72&gt;0, (R72*SUMPRODUCT(K72:$K$98, X72:$X$98)-K72*$AZ$3)/Z72, 0)</f>
        <v>-4734519369.5468721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0.62975077099999999</v>
      </c>
      <c r="Q73" s="4">
        <f t="shared" si="48"/>
        <v>50</v>
      </c>
      <c r="R73">
        <f t="shared" si="28"/>
        <v>2000000</v>
      </c>
      <c r="S73">
        <f t="shared" si="29"/>
        <v>-11734243731.492535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-129.03981311475147</v>
      </c>
      <c r="AC73">
        <f t="shared" si="30"/>
        <v>-115.21419571383261</v>
      </c>
      <c r="AE73">
        <f t="shared" si="31"/>
        <v>0</v>
      </c>
      <c r="AF73">
        <f t="shared" si="32"/>
        <v>0</v>
      </c>
      <c r="AG73">
        <f t="shared" si="32"/>
        <v>-4.909314922640437E-7</v>
      </c>
      <c r="AH73">
        <f t="shared" si="33"/>
        <v>-3.4327844267110094E-2</v>
      </c>
      <c r="AI73">
        <f t="shared" si="34"/>
        <v>-3.4328335198602358E-2</v>
      </c>
      <c r="AJ73">
        <f t="shared" si="35"/>
        <v>-13.825617400918858</v>
      </c>
      <c r="AK73">
        <f t="shared" si="49"/>
        <v>-9.0327869180326044</v>
      </c>
      <c r="AL73">
        <f t="shared" si="26"/>
        <v>-22.892732654150066</v>
      </c>
      <c r="AN73">
        <f t="shared" si="36"/>
        <v>0</v>
      </c>
      <c r="AO73">
        <f t="shared" si="36"/>
        <v>0</v>
      </c>
      <c r="AP73">
        <f t="shared" si="36"/>
        <v>-4.5045731829272043E-10</v>
      </c>
      <c r="AQ73">
        <f t="shared" si="36"/>
        <v>-3.1497732198886462E-5</v>
      </c>
      <c r="AR73">
        <f t="shared" si="36"/>
        <v>-3.1498182656204752E-5</v>
      </c>
      <c r="AS73">
        <f t="shared" si="36"/>
        <v>-1.2685783324752528E-2</v>
      </c>
      <c r="AT73">
        <f t="shared" si="36"/>
        <v>-8.2880911816064877E-3</v>
      </c>
      <c r="AU73">
        <f t="shared" si="23"/>
        <v>-2.1005372689015221E-2</v>
      </c>
      <c r="AW73">
        <v>70</v>
      </c>
      <c r="AX73">
        <f>IF(Z73&gt;0, (R73*SUMPRODUCT(K73:$K$98, X73:$X$98)-K73*$AZ$3)/Z73, 0)</f>
        <v>-11734243731.492535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0.64518007799999999</v>
      </c>
      <c r="Q74" s="4">
        <f t="shared" si="48"/>
        <v>50</v>
      </c>
      <c r="R74">
        <f t="shared" si="28"/>
        <v>2000000</v>
      </c>
      <c r="S74">
        <f t="shared" si="29"/>
        <v>-30383992813.543156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-115.21419571383261</v>
      </c>
      <c r="AC74">
        <f t="shared" si="30"/>
        <v>-102.86984411512542</v>
      </c>
      <c r="AE74">
        <f t="shared" si="31"/>
        <v>0</v>
      </c>
      <c r="AF74">
        <f t="shared" si="32"/>
        <v>0</v>
      </c>
      <c r="AG74">
        <f t="shared" si="32"/>
        <v>-1.6928295886983113E-7</v>
      </c>
      <c r="AH74">
        <f t="shared" si="33"/>
        <v>-1.2669568738862885E-2</v>
      </c>
      <c r="AI74">
        <f t="shared" si="34"/>
        <v>-1.2669738021821754E-2</v>
      </c>
      <c r="AJ74">
        <f t="shared" si="35"/>
        <v>-12.344351598707192</v>
      </c>
      <c r="AK74">
        <f t="shared" si="49"/>
        <v>-8.0649936999682836</v>
      </c>
      <c r="AL74">
        <f t="shared" si="26"/>
        <v>-20.422015036697296</v>
      </c>
      <c r="AN74">
        <f t="shared" si="36"/>
        <v>0</v>
      </c>
      <c r="AO74">
        <f t="shared" si="36"/>
        <v>0</v>
      </c>
      <c r="AP74">
        <f t="shared" si="36"/>
        <v>-1.3868451549823661E-10</v>
      </c>
      <c r="AQ74">
        <f t="shared" si="36"/>
        <v>-1.0379503133991721E-5</v>
      </c>
      <c r="AR74">
        <f t="shared" si="36"/>
        <v>-1.0379641818507219E-5</v>
      </c>
      <c r="AS74">
        <f t="shared" si="36"/>
        <v>-1.0113070045774639E-2</v>
      </c>
      <c r="AT74">
        <f t="shared" si="36"/>
        <v>-6.6072199543516152E-3</v>
      </c>
      <c r="AU74">
        <f t="shared" si="23"/>
        <v>-1.6730669641944761E-2</v>
      </c>
      <c r="AW74">
        <v>71</v>
      </c>
      <c r="AX74">
        <f>IF(Z74&gt;0, (R74*SUMPRODUCT(K74:$K$98, X74:$X$98)-K74*$AZ$3)/Z74, 0)</f>
        <v>-30383992813.543156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0.66067595400000001</v>
      </c>
      <c r="Q75" s="4">
        <f t="shared" si="48"/>
        <v>50</v>
      </c>
      <c r="R75">
        <f t="shared" si="28"/>
        <v>2000000</v>
      </c>
      <c r="S75">
        <f t="shared" si="29"/>
        <v>-82376516175.908646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-102.86984411512542</v>
      </c>
      <c r="AC75">
        <f t="shared" si="30"/>
        <v>-91.848083872807678</v>
      </c>
      <c r="AE75">
        <f t="shared" si="31"/>
        <v>0</v>
      </c>
      <c r="AF75">
        <f t="shared" si="32"/>
        <v>0</v>
      </c>
      <c r="AG75">
        <f t="shared" si="32"/>
        <v>-5.5748948933864374E-8</v>
      </c>
      <c r="AH75">
        <f t="shared" si="33"/>
        <v>-4.4736472138907383E-3</v>
      </c>
      <c r="AI75">
        <f t="shared" si="34"/>
        <v>-4.4737029628396721E-3</v>
      </c>
      <c r="AJ75">
        <f t="shared" si="35"/>
        <v>-11.02176024231774</v>
      </c>
      <c r="AK75">
        <f t="shared" si="49"/>
        <v>-7.2008890880587799</v>
      </c>
      <c r="AL75">
        <f t="shared" si="26"/>
        <v>-18.22712303333936</v>
      </c>
      <c r="AN75">
        <f t="shared" si="36"/>
        <v>0</v>
      </c>
      <c r="AO75">
        <f t="shared" si="36"/>
        <v>0</v>
      </c>
      <c r="AP75">
        <f t="shared" si="36"/>
        <v>-4.0778701572704443E-11</v>
      </c>
      <c r="AQ75">
        <f t="shared" si="36"/>
        <v>-3.2723401636366161E-6</v>
      </c>
      <c r="AR75">
        <f t="shared" si="36"/>
        <v>-3.2723809423381888E-6</v>
      </c>
      <c r="AS75">
        <f t="shared" si="36"/>
        <v>-8.0620905025593423E-3</v>
      </c>
      <c r="AT75">
        <f t="shared" si="36"/>
        <v>-5.2672366528101694E-3</v>
      </c>
      <c r="AU75">
        <f t="shared" si="23"/>
        <v>-1.3332599536311851E-2</v>
      </c>
      <c r="AW75">
        <v>72</v>
      </c>
      <c r="AX75">
        <f>IF(Z75&gt;0, (R75*SUMPRODUCT(K75:$K$98, X75:$X$98)-K75*$AZ$3)/Z75, 0)</f>
        <v>-82376516175.908646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0.67625413199999995</v>
      </c>
      <c r="Q76" s="4">
        <f t="shared" si="48"/>
        <v>50</v>
      </c>
      <c r="R76">
        <f t="shared" si="28"/>
        <v>2000000</v>
      </c>
      <c r="S76">
        <f t="shared" si="29"/>
        <v>-234426874938.5816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-91.848083872807678</v>
      </c>
      <c r="AC76">
        <f t="shared" si="30"/>
        <v>-82.007220518522061</v>
      </c>
      <c r="AE76">
        <f t="shared" si="31"/>
        <v>0</v>
      </c>
      <c r="AF76">
        <f t="shared" si="32"/>
        <v>0</v>
      </c>
      <c r="AG76">
        <f t="shared" si="32"/>
        <v>-1.7491002373342955E-8</v>
      </c>
      <c r="AH76">
        <f t="shared" si="33"/>
        <v>-1.5080182828473112E-3</v>
      </c>
      <c r="AI76">
        <f t="shared" si="34"/>
        <v>-1.5080357738496844E-3</v>
      </c>
      <c r="AJ76">
        <f t="shared" si="35"/>
        <v>-9.8408633542856165</v>
      </c>
      <c r="AK76">
        <f t="shared" si="49"/>
        <v>-6.4293658710965378</v>
      </c>
      <c r="AL76">
        <f t="shared" si="26"/>
        <v>-16.271737261156005</v>
      </c>
      <c r="AN76">
        <f t="shared" si="36"/>
        <v>0</v>
      </c>
      <c r="AO76">
        <f t="shared" si="36"/>
        <v>0</v>
      </c>
      <c r="AP76">
        <f t="shared" si="36"/>
        <v>-1.1423347429322431E-11</v>
      </c>
      <c r="AQ76">
        <f t="shared" si="36"/>
        <v>-9.8488447986200998E-7</v>
      </c>
      <c r="AR76">
        <f t="shared" si="36"/>
        <v>-9.8489590320943922E-7</v>
      </c>
      <c r="AS76">
        <f t="shared" si="36"/>
        <v>-6.4270531042759536E-3</v>
      </c>
      <c r="AT76">
        <f t="shared" si="36"/>
        <v>-4.1990092121705494E-3</v>
      </c>
      <c r="AU76">
        <f t="shared" si="23"/>
        <v>-1.0627047212349713E-2</v>
      </c>
      <c r="AW76">
        <v>73</v>
      </c>
      <c r="AX76">
        <f>IF(Z76&gt;0, (R76*SUMPRODUCT(K76:$K$98, X76:$X$98)-K76*$AZ$3)/Z76, 0)</f>
        <v>-234426874938.5816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0.69194305599999995</v>
      </c>
      <c r="Q77" s="4">
        <f t="shared" si="48"/>
        <v>50</v>
      </c>
      <c r="R77">
        <f t="shared" si="28"/>
        <v>2000000</v>
      </c>
      <c r="S77">
        <f t="shared" si="29"/>
        <v>-702247393915.38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-82.007220518522061</v>
      </c>
      <c r="AC77">
        <f t="shared" si="30"/>
        <v>-73.220733443919244</v>
      </c>
      <c r="AE77">
        <f t="shared" si="31"/>
        <v>0</v>
      </c>
      <c r="AF77">
        <f t="shared" si="32"/>
        <v>0</v>
      </c>
      <c r="AG77">
        <f t="shared" si="32"/>
        <v>-5.2133147148953501E-9</v>
      </c>
      <c r="AH77">
        <f t="shared" si="33"/>
        <v>-4.8411110538856703E-4</v>
      </c>
      <c r="AI77">
        <f t="shared" si="34"/>
        <v>-4.841163187032819E-4</v>
      </c>
      <c r="AJ77">
        <f t="shared" si="35"/>
        <v>-8.7864870746028174</v>
      </c>
      <c r="AK77">
        <f t="shared" si="49"/>
        <v>-5.7405054362965444</v>
      </c>
      <c r="AL77">
        <f t="shared" si="26"/>
        <v>-14.527476627218066</v>
      </c>
      <c r="AN77">
        <f t="shared" si="36"/>
        <v>0</v>
      </c>
      <c r="AO77">
        <f t="shared" si="36"/>
        <v>0</v>
      </c>
      <c r="AP77">
        <f t="shared" si="36"/>
        <v>-3.0400071652090186E-12</v>
      </c>
      <c r="AQ77">
        <f t="shared" si="36"/>
        <v>-2.8229664035696803E-7</v>
      </c>
      <c r="AR77">
        <f t="shared" si="36"/>
        <v>-2.8229968036413325E-7</v>
      </c>
      <c r="AS77">
        <f t="shared" si="36"/>
        <v>-5.1236085148458526E-3</v>
      </c>
      <c r="AT77">
        <f t="shared" si="36"/>
        <v>-3.3474245489921715E-3</v>
      </c>
      <c r="AU77">
        <f t="shared" si="23"/>
        <v>-8.4713153635183891E-3</v>
      </c>
      <c r="AW77">
        <v>74</v>
      </c>
      <c r="AX77">
        <f>IF(Z77&gt;0, (R77*SUMPRODUCT(K77:$K$98, X77:$X$98)-K77*$AZ$3)/Z77, 0)</f>
        <v>-702247393915.38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0.70765376499999999</v>
      </c>
      <c r="Q78" s="4">
        <f t="shared" si="48"/>
        <v>50</v>
      </c>
      <c r="R78">
        <f t="shared" si="28"/>
        <v>2000000</v>
      </c>
      <c r="S78">
        <f t="shared" si="29"/>
        <v>-2220701133209.2026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-73.220733443919244</v>
      </c>
      <c r="AC78">
        <f t="shared" si="30"/>
        <v>-65.375655101673658</v>
      </c>
      <c r="AE78">
        <f t="shared" si="31"/>
        <v>0</v>
      </c>
      <c r="AF78">
        <f t="shared" si="32"/>
        <v>0</v>
      </c>
      <c r="AG78">
        <f t="shared" si="32"/>
        <v>-1.4719597816208009E-9</v>
      </c>
      <c r="AH78">
        <f t="shared" si="33"/>
        <v>-1.4756887144502383E-4</v>
      </c>
      <c r="AI78">
        <f t="shared" si="34"/>
        <v>-1.4757034340480546E-4</v>
      </c>
      <c r="AJ78">
        <f t="shared" si="35"/>
        <v>-7.8450783422455856</v>
      </c>
      <c r="AK78">
        <f t="shared" si="49"/>
        <v>-5.1254513410743474</v>
      </c>
      <c r="AL78">
        <f t="shared" si="26"/>
        <v>-12.970677253663338</v>
      </c>
      <c r="AN78">
        <f t="shared" si="36"/>
        <v>0</v>
      </c>
      <c r="AO78">
        <f t="shared" si="36"/>
        <v>0</v>
      </c>
      <c r="AP78">
        <f t="shared" si="36"/>
        <v>-7.6637015845516929E-13</v>
      </c>
      <c r="AQ78">
        <f t="shared" si="36"/>
        <v>-7.6831161288826386E-8</v>
      </c>
      <c r="AR78">
        <f t="shared" si="36"/>
        <v>-7.6831927658984839E-8</v>
      </c>
      <c r="AS78">
        <f t="shared" si="36"/>
        <v>-4.0845096498627088E-3</v>
      </c>
      <c r="AT78">
        <f t="shared" si="36"/>
        <v>-2.6685463865651444E-3</v>
      </c>
      <c r="AU78">
        <f t="shared" si="23"/>
        <v>-6.7531328683555119E-3</v>
      </c>
      <c r="AW78">
        <v>75</v>
      </c>
      <c r="AX78">
        <f>IF(Z78&gt;0, (R78*SUMPRODUCT(K78:$K$98, X78:$X$98)-K78*$AZ$3)/Z78, 0)</f>
        <v>-2220701133209.2026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0.72329488099999995</v>
      </c>
      <c r="Q79" s="4">
        <f t="shared" si="48"/>
        <v>50</v>
      </c>
      <c r="R79">
        <f t="shared" si="28"/>
        <v>2000000</v>
      </c>
      <c r="S79">
        <f t="shared" si="29"/>
        <v>-7434311267090.123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-65.375655101673658</v>
      </c>
      <c r="AC79">
        <f t="shared" si="30"/>
        <v>-58.371120692306384</v>
      </c>
      <c r="AE79">
        <f t="shared" si="31"/>
        <v>0</v>
      </c>
      <c r="AF79">
        <f t="shared" si="32"/>
        <v>0</v>
      </c>
      <c r="AG79">
        <f t="shared" si="32"/>
        <v>-3.9257920872038985E-10</v>
      </c>
      <c r="AH79">
        <f t="shared" si="33"/>
        <v>-4.2586439003368124E-5</v>
      </c>
      <c r="AI79">
        <f t="shared" si="34"/>
        <v>-4.2586831582576842E-5</v>
      </c>
      <c r="AJ79">
        <f t="shared" si="35"/>
        <v>-7.0045344093672739</v>
      </c>
      <c r="AK79">
        <f t="shared" si="49"/>
        <v>-4.5762958571171568</v>
      </c>
      <c r="AL79">
        <f t="shared" si="26"/>
        <v>-11.580872853316013</v>
      </c>
      <c r="AN79">
        <f t="shared" si="36"/>
        <v>0</v>
      </c>
      <c r="AO79">
        <f t="shared" si="36"/>
        <v>0</v>
      </c>
      <c r="AP79">
        <f t="shared" si="36"/>
        <v>-1.8249539670431683E-13</v>
      </c>
      <c r="AQ79">
        <f t="shared" si="36"/>
        <v>-1.9796843305777956E-8</v>
      </c>
      <c r="AR79">
        <f t="shared" si="36"/>
        <v>-1.9797025801174659E-8</v>
      </c>
      <c r="AS79">
        <f t="shared" si="36"/>
        <v>-3.256146167121575E-3</v>
      </c>
      <c r="AT79">
        <f t="shared" si="36"/>
        <v>-2.1273488491738886E-3</v>
      </c>
      <c r="AU79">
        <f t="shared" si="23"/>
        <v>-5.3835148133212643E-3</v>
      </c>
      <c r="AW79">
        <v>76</v>
      </c>
      <c r="AX79">
        <f>IF(Z79&gt;0, (R79*SUMPRODUCT(K79:$K$98, X79:$X$98)-K79*$AZ$3)/Z79, 0)</f>
        <v>-7434311267090.123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0.74145409100000004</v>
      </c>
      <c r="Q80" s="4">
        <f t="shared" si="48"/>
        <v>50</v>
      </c>
      <c r="R80">
        <f t="shared" si="28"/>
        <v>2000000</v>
      </c>
      <c r="S80">
        <f t="shared" si="29"/>
        <v>-26706446088441.352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-58.371120692306384</v>
      </c>
      <c r="AC80">
        <f t="shared" si="30"/>
        <v>-52.117072063711781</v>
      </c>
      <c r="AE80">
        <f t="shared" si="31"/>
        <v>0</v>
      </c>
      <c r="AF80">
        <f t="shared" si="32"/>
        <v>0</v>
      </c>
      <c r="AG80">
        <f t="shared" si="32"/>
        <v>-9.7573956285910017E-11</v>
      </c>
      <c r="AH80">
        <f t="shared" si="33"/>
        <v>-1.1643178413891037E-5</v>
      </c>
      <c r="AI80">
        <f t="shared" si="34"/>
        <v>-1.1643275987847324E-5</v>
      </c>
      <c r="AJ80">
        <f t="shared" si="35"/>
        <v>-6.2540486285946031</v>
      </c>
      <c r="AK80">
        <f t="shared" si="49"/>
        <v>-4.0859784484614474</v>
      </c>
      <c r="AL80">
        <f t="shared" si="26"/>
        <v>-10.340038720332039</v>
      </c>
      <c r="AN80">
        <f t="shared" si="36"/>
        <v>0</v>
      </c>
      <c r="AO80">
        <f t="shared" si="36"/>
        <v>0</v>
      </c>
      <c r="AP80">
        <f t="shared" si="36"/>
        <v>-4.0498646662669662E-14</v>
      </c>
      <c r="AQ80">
        <f t="shared" si="36"/>
        <v>-4.8325699455387002E-9</v>
      </c>
      <c r="AR80">
        <f t="shared" si="36"/>
        <v>-4.8326104441853629E-9</v>
      </c>
      <c r="AS80">
        <f t="shared" si="36"/>
        <v>-2.595779809096263E-3</v>
      </c>
      <c r="AT80">
        <f t="shared" si="36"/>
        <v>-1.6959094798887303E-3</v>
      </c>
      <c r="AU80">
        <f t="shared" si="23"/>
        <v>-4.2916941215954373E-3</v>
      </c>
      <c r="AW80">
        <v>77</v>
      </c>
      <c r="AX80">
        <f>IF(Z80&gt;0, (R80*SUMPRODUCT(K80:$K$98, X80:$X$98)-K80*$AZ$3)/Z80, 0)</f>
        <v>-26706446088441.352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0.75951466000000001</v>
      </c>
      <c r="Q81" s="4">
        <f t="shared" si="48"/>
        <v>50</v>
      </c>
      <c r="R81">
        <f t="shared" si="28"/>
        <v>2000000</v>
      </c>
      <c r="S81">
        <f t="shared" si="29"/>
        <v>-103455782274608.41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-52.117072063711781</v>
      </c>
      <c r="AC81">
        <f t="shared" si="30"/>
        <v>-46.533100061051982</v>
      </c>
      <c r="AE81">
        <f t="shared" si="31"/>
        <v>0</v>
      </c>
      <c r="AF81">
        <f t="shared" si="32"/>
        <v>0</v>
      </c>
      <c r="AG81">
        <f t="shared" si="32"/>
        <v>-2.2489366489703108E-11</v>
      </c>
      <c r="AH81">
        <f t="shared" si="33"/>
        <v>-2.9643540093339125E-6</v>
      </c>
      <c r="AI81">
        <f t="shared" si="34"/>
        <v>-2.9643764987004023E-6</v>
      </c>
      <c r="AJ81">
        <f t="shared" si="35"/>
        <v>-5.5839720026597988</v>
      </c>
      <c r="AK81">
        <f t="shared" si="49"/>
        <v>-3.648195044459825</v>
      </c>
      <c r="AL81">
        <f t="shared" si="26"/>
        <v>-9.2321700114961232</v>
      </c>
      <c r="AN81">
        <f t="shared" si="36"/>
        <v>0</v>
      </c>
      <c r="AO81">
        <f t="shared" si="36"/>
        <v>0</v>
      </c>
      <c r="AP81">
        <f t="shared" si="36"/>
        <v>-8.3342360228440016E-15</v>
      </c>
      <c r="AQ81">
        <f t="shared" si="36"/>
        <v>-1.0985469946592029E-9</v>
      </c>
      <c r="AR81">
        <f t="shared" si="36"/>
        <v>-1.0985553288952259E-9</v>
      </c>
      <c r="AS81">
        <f t="shared" si="36"/>
        <v>-2.0693397760415985E-3</v>
      </c>
      <c r="AT81">
        <f t="shared" si="36"/>
        <v>-1.3519686546892783E-3</v>
      </c>
      <c r="AU81">
        <f t="shared" si="23"/>
        <v>-3.421309529286206E-3</v>
      </c>
      <c r="AW81">
        <v>78</v>
      </c>
      <c r="AX81">
        <f>IF(Z81&gt;0, (R81*SUMPRODUCT(K81:$K$98, X81:$X$98)-K81*$AZ$3)/Z81, 0)</f>
        <v>-103455782274608.41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0.77745419500000001</v>
      </c>
      <c r="Q82" s="4">
        <f t="shared" si="48"/>
        <v>50</v>
      </c>
      <c r="R82">
        <f t="shared" si="28"/>
        <v>2000000</v>
      </c>
      <c r="S82">
        <f t="shared" si="29"/>
        <v>-434594482708657.13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-46.533100061051982</v>
      </c>
      <c r="AC82">
        <f t="shared" si="30"/>
        <v>-41.547410769746627</v>
      </c>
      <c r="AE82">
        <f t="shared" si="31"/>
        <v>0</v>
      </c>
      <c r="AF82">
        <f t="shared" si="32"/>
        <v>0</v>
      </c>
      <c r="AG82">
        <f t="shared" si="32"/>
        <v>-4.7800205044939704E-12</v>
      </c>
      <c r="AH82">
        <f t="shared" si="33"/>
        <v>-6.9937809281248424E-7</v>
      </c>
      <c r="AI82">
        <f t="shared" si="34"/>
        <v>-6.9938287283298877E-7</v>
      </c>
      <c r="AJ82">
        <f t="shared" si="35"/>
        <v>-4.9856892913053557</v>
      </c>
      <c r="AK82">
        <f t="shared" si="49"/>
        <v>-3.2573170042736392</v>
      </c>
      <c r="AL82">
        <f t="shared" si="26"/>
        <v>-8.243006994961867</v>
      </c>
      <c r="AN82">
        <f t="shared" si="36"/>
        <v>0</v>
      </c>
      <c r="AO82">
        <f t="shared" si="36"/>
        <v>0</v>
      </c>
      <c r="AP82">
        <f t="shared" si="36"/>
        <v>-1.5816133076208717E-15</v>
      </c>
      <c r="AQ82">
        <f t="shared" si="36"/>
        <v>-2.3141024136000659E-10</v>
      </c>
      <c r="AR82">
        <f t="shared" si="36"/>
        <v>-2.3141182297331423E-10</v>
      </c>
      <c r="AS82">
        <f t="shared" si="36"/>
        <v>-1.6496650010973547E-3</v>
      </c>
      <c r="AT82">
        <f t="shared" si="36"/>
        <v>-1.0777811342556844E-3</v>
      </c>
      <c r="AU82">
        <f t="shared" si="23"/>
        <v>-2.7274463667648617E-3</v>
      </c>
      <c r="AW82">
        <v>79</v>
      </c>
      <c r="AX82">
        <f>IF(Z82&gt;0, (R82*SUMPRODUCT(K82:$K$98, X82:$X$98)-K82*$AZ$3)/Z82, 0)</f>
        <v>-434594482708657.13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0.79525030600000002</v>
      </c>
      <c r="Q83" s="4">
        <f t="shared" si="48"/>
        <v>50</v>
      </c>
      <c r="R83">
        <f t="shared" si="28"/>
        <v>2000000</v>
      </c>
      <c r="S83">
        <f t="shared" si="29"/>
        <v>-1992459038907808.8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-41.547410769746627</v>
      </c>
      <c r="AC83">
        <f t="shared" si="30"/>
        <v>-37.09590247318885</v>
      </c>
      <c r="AE83">
        <f t="shared" si="31"/>
        <v>0</v>
      </c>
      <c r="AF83">
        <f t="shared" si="32"/>
        <v>0</v>
      </c>
      <c r="AG83">
        <f t="shared" si="32"/>
        <v>-9.3090753056392649E-13</v>
      </c>
      <c r="AH83">
        <f t="shared" si="33"/>
        <v>-1.5205251075540417E-7</v>
      </c>
      <c r="AI83">
        <f t="shared" si="34"/>
        <v>-1.5205344166293473E-7</v>
      </c>
      <c r="AJ83">
        <f t="shared" si="35"/>
        <v>-4.4515082965577761</v>
      </c>
      <c r="AK83">
        <f t="shared" si="49"/>
        <v>-2.9083187538822641</v>
      </c>
      <c r="AL83">
        <f t="shared" si="26"/>
        <v>-7.3598272024934825</v>
      </c>
      <c r="AN83">
        <f t="shared" si="36"/>
        <v>0</v>
      </c>
      <c r="AO83">
        <f t="shared" si="36"/>
        <v>0</v>
      </c>
      <c r="AP83">
        <f t="shared" si="36"/>
        <v>-2.7501670329061842E-16</v>
      </c>
      <c r="AQ83">
        <f t="shared" si="36"/>
        <v>-4.4920659530684647E-11</v>
      </c>
      <c r="AR83">
        <f t="shared" si="36"/>
        <v>-4.4920934547387935E-11</v>
      </c>
      <c r="AS83">
        <f t="shared" si="36"/>
        <v>-1.3151028391064092E-3</v>
      </c>
      <c r="AT83">
        <f t="shared" si="36"/>
        <v>-8.5920052158827611E-4</v>
      </c>
      <c r="AU83">
        <f t="shared" si="23"/>
        <v>-2.1743034056156199E-3</v>
      </c>
      <c r="AW83">
        <v>80</v>
      </c>
      <c r="AX83">
        <f>IF(Z83&gt;0, (R83*SUMPRODUCT(K83:$K$98, X83:$X$98)-K83*$AZ$3)/Z83, 0)</f>
        <v>-1992459038907808.8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0.81288120699999999</v>
      </c>
      <c r="Q84" s="4">
        <f t="shared" si="48"/>
        <v>50</v>
      </c>
      <c r="R84">
        <f t="shared" si="28"/>
        <v>2000000</v>
      </c>
      <c r="S84">
        <f t="shared" si="29"/>
        <v>-1.004400072182749E+16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-37.09590247318885</v>
      </c>
      <c r="AC84">
        <f t="shared" si="30"/>
        <v>-33.121341493957708</v>
      </c>
      <c r="AE84">
        <f t="shared" si="31"/>
        <v>0</v>
      </c>
      <c r="AF84">
        <f t="shared" si="32"/>
        <v>0</v>
      </c>
      <c r="AG84">
        <f t="shared" si="32"/>
        <v>-1.6488121820809335E-13</v>
      </c>
      <c r="AH84">
        <f t="shared" si="33"/>
        <v>-3.0268689482007753E-8</v>
      </c>
      <c r="AI84">
        <f t="shared" si="34"/>
        <v>-3.0268854363225963E-8</v>
      </c>
      <c r="AJ84">
        <f t="shared" si="35"/>
        <v>-3.9745609792311427</v>
      </c>
      <c r="AK84">
        <f t="shared" si="49"/>
        <v>-2.5967131731232196</v>
      </c>
      <c r="AL84">
        <f t="shared" si="26"/>
        <v>-6.5712741826232168</v>
      </c>
      <c r="AN84">
        <f t="shared" si="36"/>
        <v>0</v>
      </c>
      <c r="AO84">
        <f t="shared" si="36"/>
        <v>0</v>
      </c>
      <c r="AP84">
        <f t="shared" si="36"/>
        <v>-4.3491630840779898E-17</v>
      </c>
      <c r="AQ84">
        <f t="shared" si="36"/>
        <v>-7.9841396327156683E-12</v>
      </c>
      <c r="AR84">
        <f t="shared" si="36"/>
        <v>-7.984183124346511E-12</v>
      </c>
      <c r="AS84">
        <f t="shared" si="36"/>
        <v>-1.0483919317282465E-3</v>
      </c>
      <c r="AT84">
        <f t="shared" si="36"/>
        <v>-6.8494939540252443E-4</v>
      </c>
      <c r="AU84">
        <f t="shared" si="23"/>
        <v>-1.733341335114954E-3</v>
      </c>
      <c r="AW84">
        <v>81</v>
      </c>
      <c r="AX84">
        <f>IF(Z84&gt;0, (R84*SUMPRODUCT(K84:$K$98, X84:$X$98)-K84*$AZ$3)/Z84, 0)</f>
        <v>-1.004400072182749E+16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0.83042254299999996</v>
      </c>
      <c r="Q85" s="4">
        <f t="shared" si="48"/>
        <v>50</v>
      </c>
      <c r="R85">
        <f t="shared" si="28"/>
        <v>2000000</v>
      </c>
      <c r="S85">
        <f t="shared" si="29"/>
        <v>-5.6197522857806184E+16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-33.121341493957708</v>
      </c>
      <c r="AC85">
        <f t="shared" si="30"/>
        <v>-29.57262633389777</v>
      </c>
      <c r="AE85">
        <f t="shared" si="31"/>
        <v>0</v>
      </c>
      <c r="AF85">
        <f t="shared" si="32"/>
        <v>0</v>
      </c>
      <c r="AG85">
        <f t="shared" si="32"/>
        <v>-2.6311325508709632E-14</v>
      </c>
      <c r="AH85">
        <f t="shared" si="33"/>
        <v>-5.4768432206921113E-9</v>
      </c>
      <c r="AI85">
        <f t="shared" si="34"/>
        <v>-5.4768695320176202E-9</v>
      </c>
      <c r="AJ85">
        <f t="shared" si="35"/>
        <v>-3.5487151600599383</v>
      </c>
      <c r="AK85">
        <f t="shared" si="49"/>
        <v>-2.3184939045770396</v>
      </c>
      <c r="AL85">
        <f t="shared" si="26"/>
        <v>-5.867209070113848</v>
      </c>
      <c r="AN85">
        <f t="shared" si="36"/>
        <v>0</v>
      </c>
      <c r="AO85">
        <f t="shared" si="36"/>
        <v>0</v>
      </c>
      <c r="AP85">
        <f t="shared" si="36"/>
        <v>-6.1966820092450237E-18</v>
      </c>
      <c r="AQ85">
        <f t="shared" si="36"/>
        <v>-1.2898725243577739E-12</v>
      </c>
      <c r="AR85">
        <f t="shared" si="36"/>
        <v>-1.2898787210397832E-12</v>
      </c>
      <c r="AS85">
        <f t="shared" si="36"/>
        <v>-8.3577162925521306E-4</v>
      </c>
      <c r="AT85">
        <f t="shared" si="36"/>
        <v>-5.4603746444780994E-4</v>
      </c>
      <c r="AU85">
        <f t="shared" si="23"/>
        <v>-1.3818090949929019E-3</v>
      </c>
      <c r="AW85">
        <v>82</v>
      </c>
      <c r="AX85">
        <f>IF(Z85&gt;0, (R85*SUMPRODUCT(K85:$K$98, X85:$X$98)-K85*$AZ$3)/Z85, 0)</f>
        <v>-5.6197522857806184E+16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0.84796327400000004</v>
      </c>
      <c r="Q86" s="4">
        <f t="shared" si="48"/>
        <v>50</v>
      </c>
      <c r="R86">
        <f t="shared" si="28"/>
        <v>2000000</v>
      </c>
      <c r="S86">
        <f t="shared" si="29"/>
        <v>-3.5326327991023942E+17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-29.57262633389777</v>
      </c>
      <c r="AC86">
        <f t="shared" si="30"/>
        <v>-26.404130655266997</v>
      </c>
      <c r="AE86">
        <f t="shared" si="31"/>
        <v>0</v>
      </c>
      <c r="AF86">
        <f t="shared" si="32"/>
        <v>0</v>
      </c>
      <c r="AG86">
        <f t="shared" si="32"/>
        <v>-3.7371745319773989E-15</v>
      </c>
      <c r="AH86">
        <f t="shared" si="33"/>
        <v>-8.9244150886580549E-10</v>
      </c>
      <c r="AI86">
        <f t="shared" si="34"/>
        <v>-8.9244524604033748E-10</v>
      </c>
      <c r="AJ86">
        <f t="shared" si="35"/>
        <v>-3.168495678630773</v>
      </c>
      <c r="AK86">
        <f t="shared" si="49"/>
        <v>-2.0700838433728439</v>
      </c>
      <c r="AL86">
        <f t="shared" si="26"/>
        <v>-5.2385795228960621</v>
      </c>
      <c r="AN86">
        <f t="shared" si="36"/>
        <v>0</v>
      </c>
      <c r="AO86">
        <f t="shared" si="36"/>
        <v>0</v>
      </c>
      <c r="AP86">
        <f t="shared" si="36"/>
        <v>-7.8585395058595041E-19</v>
      </c>
      <c r="AQ86">
        <f t="shared" si="36"/>
        <v>-1.8766281301772534E-13</v>
      </c>
      <c r="AR86">
        <f t="shared" si="36"/>
        <v>-1.8766359887167593E-13</v>
      </c>
      <c r="AS86">
        <f t="shared" si="36"/>
        <v>-6.6627202587432263E-4</v>
      </c>
      <c r="AT86">
        <f t="shared" si="36"/>
        <v>-4.3529772357137948E-4</v>
      </c>
      <c r="AU86">
        <f t="shared" si="23"/>
        <v>-1.1015697496333657E-3</v>
      </c>
      <c r="AW86">
        <v>83</v>
      </c>
      <c r="AX86">
        <f>IF(Z86&gt;0, (R86*SUMPRODUCT(K86:$K$98, X86:$X$98)-K86*$AZ$3)/Z86, 0)</f>
        <v>-3.5326327991023942E+17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0.86550461000000001</v>
      </c>
      <c r="Q87" s="4">
        <f t="shared" si="48"/>
        <v>50</v>
      </c>
      <c r="R87">
        <f t="shared" si="28"/>
        <v>2000000</v>
      </c>
      <c r="S87">
        <f t="shared" si="29"/>
        <v>-2.5335367259542825E+18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-26.404130655266997</v>
      </c>
      <c r="AC87">
        <f t="shared" si="30"/>
        <v>-23.575116656488547</v>
      </c>
      <c r="AE87">
        <f t="shared" si="31"/>
        <v>0</v>
      </c>
      <c r="AF87">
        <f t="shared" si="32"/>
        <v>0</v>
      </c>
      <c r="AG87">
        <f t="shared" si="32"/>
        <v>-4.6526100085659389E-16</v>
      </c>
      <c r="AH87">
        <f t="shared" si="33"/>
        <v>-1.2938167143204123E-10</v>
      </c>
      <c r="AI87">
        <f t="shared" si="34"/>
        <v>-1.2938213669304207E-10</v>
      </c>
      <c r="AJ87">
        <f t="shared" si="35"/>
        <v>-2.8290139987784499</v>
      </c>
      <c r="AK87">
        <f t="shared" si="49"/>
        <v>-1.8482891458686899</v>
      </c>
      <c r="AL87">
        <f t="shared" si="26"/>
        <v>-4.6773031447765216</v>
      </c>
      <c r="AN87">
        <f t="shared" si="36"/>
        <v>0</v>
      </c>
      <c r="AO87">
        <f t="shared" si="36"/>
        <v>0</v>
      </c>
      <c r="AP87">
        <f t="shared" si="36"/>
        <v>-8.7352851840391652E-20</v>
      </c>
      <c r="AQ87">
        <f t="shared" si="36"/>
        <v>-2.4291436322101863E-14</v>
      </c>
      <c r="AR87">
        <f t="shared" si="36"/>
        <v>-2.4291523674953701E-14</v>
      </c>
      <c r="AS87">
        <f t="shared" si="36"/>
        <v>-5.3114797981070787E-4</v>
      </c>
      <c r="AT87">
        <f t="shared" si="36"/>
        <v>-3.4701668014301511E-4</v>
      </c>
      <c r="AU87">
        <f t="shared" si="23"/>
        <v>-8.7816465997801448E-4</v>
      </c>
      <c r="AW87">
        <v>84</v>
      </c>
      <c r="AX87">
        <f>IF(Z87&gt;0, (R87*SUMPRODUCT(K87:$K$98, X87:$X$98)-K87*$AZ$3)/Z87, 0)</f>
        <v>-2.5335367259542825E+18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0.88304594599999997</v>
      </c>
      <c r="Q88" s="4">
        <f t="shared" si="48"/>
        <v>50</v>
      </c>
      <c r="R88">
        <f t="shared" si="28"/>
        <v>2000000</v>
      </c>
      <c r="S88">
        <f t="shared" si="29"/>
        <v>-2.1150075923809137E+19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-23.575116656488547</v>
      </c>
      <c r="AC88">
        <f t="shared" si="30"/>
        <v>-21.049211300436227</v>
      </c>
      <c r="AE88">
        <f t="shared" si="31"/>
        <v>0</v>
      </c>
      <c r="AF88">
        <f t="shared" si="32"/>
        <v>0</v>
      </c>
      <c r="AG88">
        <f t="shared" si="32"/>
        <v>-4.9761550209710208E-17</v>
      </c>
      <c r="AH88">
        <f t="shared" si="33"/>
        <v>-1.6433873625532709E-11</v>
      </c>
      <c r="AI88">
        <f t="shared" si="34"/>
        <v>-1.6433923387082917E-11</v>
      </c>
      <c r="AJ88">
        <f t="shared" si="35"/>
        <v>-2.5259053560523199</v>
      </c>
      <c r="AK88">
        <f t="shared" si="49"/>
        <v>-1.6502581659541984</v>
      </c>
      <c r="AL88">
        <f t="shared" si="26"/>
        <v>-4.1761635220229518</v>
      </c>
      <c r="AN88">
        <f t="shared" si="36"/>
        <v>0</v>
      </c>
      <c r="AO88">
        <f t="shared" si="36"/>
        <v>0</v>
      </c>
      <c r="AP88">
        <f t="shared" si="36"/>
        <v>-8.3417336007064754E-21</v>
      </c>
      <c r="AQ88">
        <f t="shared" si="36"/>
        <v>-2.7548779174713031E-15</v>
      </c>
      <c r="AR88">
        <f t="shared" si="36"/>
        <v>-2.7548862592049035E-15</v>
      </c>
      <c r="AS88">
        <f t="shared" si="36"/>
        <v>-4.2342791757871156E-4</v>
      </c>
      <c r="AT88">
        <f t="shared" si="36"/>
        <v>-2.7663957281809425E-4</v>
      </c>
      <c r="AU88">
        <f t="shared" si="23"/>
        <v>-7.0006749039956055E-4</v>
      </c>
      <c r="AW88">
        <v>85</v>
      </c>
      <c r="AX88">
        <f>IF(Z88&gt;0, (R88*SUMPRODUCT(K88:$K$98, X88:$X$98)-K88*$AZ$3)/Z88, 0)</f>
        <v>-2.1150075923809137E+19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8"/>
        <v>2000000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-21.049211300436227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-1.9904620083884082E-12</v>
      </c>
      <c r="AI89">
        <f t="shared" si="34"/>
        <v>-1.9904620083884082E-12</v>
      </c>
      <c r="AJ89">
        <f t="shared" si="35"/>
        <v>-21.049211300436227</v>
      </c>
      <c r="AK89">
        <f t="shared" si="49"/>
        <v>-1.4734447910305359</v>
      </c>
      <c r="AL89">
        <f t="shared" si="26"/>
        <v>-22.522656091468754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-2.9791905716808834E-16</v>
      </c>
      <c r="AR89">
        <f t="shared" si="36"/>
        <v>-2.9791905716808834E-16</v>
      </c>
      <c r="AS89">
        <f t="shared" si="36"/>
        <v>-3.1505053391273517E-3</v>
      </c>
      <c r="AT89">
        <f t="shared" si="36"/>
        <v>-2.2053537373891463E-4</v>
      </c>
      <c r="AU89">
        <f t="shared" si="23"/>
        <v>-3.3710407128665645E-3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 t="shared" ref="AN91:AU91" si="50">SUM(AN3:AN89)</f>
        <v>296132.16793802899</v>
      </c>
      <c r="AO91" s="8">
        <f t="shared" si="50"/>
        <v>-29613.216793802902</v>
      </c>
      <c r="AP91" s="8">
        <f t="shared" si="50"/>
        <v>-3005.9133704704464</v>
      </c>
      <c r="AQ91" s="8">
        <f t="shared" si="50"/>
        <v>-125566.39124902629</v>
      </c>
      <c r="AR91" s="8">
        <f t="shared" si="50"/>
        <v>137946.64652472935</v>
      </c>
      <c r="AS91" s="8">
        <f t="shared" si="50"/>
        <v>-26816.524095921548</v>
      </c>
      <c r="AT91" s="8">
        <f t="shared" si="50"/>
        <v>9004.0204359808267</v>
      </c>
      <c r="AU91" s="8">
        <f t="shared" si="50"/>
        <v>120134.14286478874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227E8-84B8-45D7-BF45-EE086B9AF943}">
  <dimension ref="A1:AZ164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11">
        <f>'S.45.04.F'!C3*(1+C12)</f>
        <v>682439.45637599099</v>
      </c>
      <c r="K3">
        <v>1</v>
      </c>
      <c r="L3" s="2">
        <v>0</v>
      </c>
      <c r="O3">
        <f>$C$3</f>
        <v>682439.45637599099</v>
      </c>
      <c r="P3">
        <f>O3*C5</f>
        <v>68243.945637599099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682439.45637599099</v>
      </c>
      <c r="AF3">
        <f t="shared" ref="AF3:AG34" si="4">-$Z3*P3</f>
        <v>-68243.945637599099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611675.60253439192</v>
      </c>
      <c r="AJ3">
        <f t="shared" ref="AJ3:AJ66" si="7">AB3-AC3</f>
        <v>0</v>
      </c>
      <c r="AL3">
        <f t="shared" ref="AL3:AL34" si="8">SUM(AI3:AK3)</f>
        <v>611675.60253439192</v>
      </c>
      <c r="AN3">
        <f t="shared" ref="AN3:AU34" si="9">AE3*$K3</f>
        <v>682439.45637599099</v>
      </c>
      <c r="AO3">
        <f t="shared" si="9"/>
        <v>-68243.945637599099</v>
      </c>
      <c r="AP3">
        <f t="shared" si="9"/>
        <v>-2519.9082039999998</v>
      </c>
      <c r="AQ3">
        <f t="shared" si="9"/>
        <v>0</v>
      </c>
      <c r="AR3">
        <f t="shared" si="9"/>
        <v>611675.60253439192</v>
      </c>
      <c r="AS3">
        <f t="shared" si="9"/>
        <v>0</v>
      </c>
      <c r="AT3">
        <f t="shared" si="9"/>
        <v>0</v>
      </c>
      <c r="AU3">
        <f t="shared" si="9"/>
        <v>611675.60253439192</v>
      </c>
      <c r="AW3">
        <v>0</v>
      </c>
      <c r="AX3">
        <f>IF(Z3&gt;0, (R3*SUMPRODUCT(K3:$K$98, X3:$X$98)-K3*$AZ$3)/Z3, 0)</f>
        <v>0</v>
      </c>
      <c r="AZ3">
        <f>C6*ABS(SUMPRODUCT(X4:X79, K4:K79))/1</f>
        <v>279950.61407207401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2.5943469999999999E-3</v>
      </c>
      <c r="R4">
        <f t="shared" si="0"/>
        <v>2000000</v>
      </c>
      <c r="S4">
        <f t="shared" si="1"/>
        <v>19017.806953979372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18778.290094021941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-5188.6939999999995</v>
      </c>
      <c r="AI4">
        <f t="shared" si="6"/>
        <v>-5188.6939999999995</v>
      </c>
      <c r="AJ4">
        <f t="shared" si="7"/>
        <v>-18778.290094021941</v>
      </c>
      <c r="AK4">
        <f>G4*SUM(AB4, AE4:AF4)</f>
        <v>0</v>
      </c>
      <c r="AL4">
        <f t="shared" si="8"/>
        <v>-23966.98409402194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-4840.6511801474016</v>
      </c>
      <c r="AR4">
        <f t="shared" si="9"/>
        <v>-4840.6511801474016</v>
      </c>
      <c r="AS4">
        <f t="shared" si="9"/>
        <v>-17518.695861574717</v>
      </c>
      <c r="AT4">
        <f t="shared" si="9"/>
        <v>0</v>
      </c>
      <c r="AU4">
        <f t="shared" si="9"/>
        <v>-22359.347041722118</v>
      </c>
      <c r="AW4">
        <v>1</v>
      </c>
      <c r="AX4">
        <f>IF(Z4&gt;0, (R4*SUMPRODUCT(K4:$K$98, X4:$X$98)-K4*$AZ$3)/Z4, 0)</f>
        <v>19017.806953979372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2.6922130000000002E-3</v>
      </c>
      <c r="Q5" s="4">
        <f t="shared" ref="Q5:Q68" si="21">$C$8</f>
        <v>50</v>
      </c>
      <c r="R5">
        <f t="shared" si="0"/>
        <v>2000000</v>
      </c>
      <c r="S5">
        <f t="shared" si="1"/>
        <v>36642.657674683855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18778.290094021941</v>
      </c>
      <c r="AC5">
        <f t="shared" si="2"/>
        <v>35721.948246599291</v>
      </c>
      <c r="AE5">
        <f t="shared" si="3"/>
        <v>0</v>
      </c>
      <c r="AF5">
        <f t="shared" si="4"/>
        <v>0</v>
      </c>
      <c r="AG5">
        <f t="shared" si="4"/>
        <v>-48.743664506735996</v>
      </c>
      <c r="AH5">
        <f t="shared" si="5"/>
        <v>-5316.6126705601773</v>
      </c>
      <c r="AI5">
        <f t="shared" si="6"/>
        <v>-5365.3563350669137</v>
      </c>
      <c r="AJ5">
        <f t="shared" si="7"/>
        <v>-16943.658152577351</v>
      </c>
      <c r="AK5">
        <f>G5*SUM(AB5, AE5:AF5)</f>
        <v>769.90989385489956</v>
      </c>
      <c r="AL5">
        <f t="shared" si="8"/>
        <v>-21539.104593789365</v>
      </c>
      <c r="AN5">
        <f t="shared" si="9"/>
        <v>0</v>
      </c>
      <c r="AO5">
        <f t="shared" si="9"/>
        <v>0</v>
      </c>
      <c r="AP5">
        <f t="shared" si="9"/>
        <v>-41.681098330440932</v>
      </c>
      <c r="AQ5">
        <f t="shared" si="9"/>
        <v>-4546.2781214543929</v>
      </c>
      <c r="AR5">
        <f t="shared" si="9"/>
        <v>-4587.9592197848342</v>
      </c>
      <c r="AS5">
        <f t="shared" si="9"/>
        <v>-14488.657934968311</v>
      </c>
      <c r="AT5">
        <f t="shared" si="9"/>
        <v>658.35612312058981</v>
      </c>
      <c r="AU5">
        <f t="shared" si="9"/>
        <v>-18418.261031632555</v>
      </c>
      <c r="AW5">
        <v>2</v>
      </c>
      <c r="AX5">
        <f>IF(Z5&gt;0, (R5*SUMPRODUCT(K5:$K$98, X5:$X$98)-K5*$AZ$3)/Z5, 0)</f>
        <v>36642.657674683855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2.807183E-3</v>
      </c>
      <c r="Q6" s="4">
        <f t="shared" si="21"/>
        <v>50</v>
      </c>
      <c r="R6">
        <f t="shared" si="0"/>
        <v>2000000</v>
      </c>
      <c r="S6">
        <f t="shared" si="1"/>
        <v>56741.125671232927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35721.948246599291</v>
      </c>
      <c r="AC6">
        <f t="shared" si="2"/>
        <v>54606.973317763739</v>
      </c>
      <c r="AE6">
        <f t="shared" si="3"/>
        <v>0</v>
      </c>
      <c r="AF6">
        <f t="shared" si="4"/>
        <v>0</v>
      </c>
      <c r="AG6">
        <f t="shared" si="4"/>
        <v>-48.119395475307627</v>
      </c>
      <c r="AH6">
        <f t="shared" si="5"/>
        <v>-5473.2954544405065</v>
      </c>
      <c r="AI6">
        <f t="shared" si="6"/>
        <v>-5521.4148499158146</v>
      </c>
      <c r="AJ6">
        <f t="shared" si="7"/>
        <v>-18885.025071164448</v>
      </c>
      <c r="AK6">
        <f>G6*SUM(AB6, AE6:AF6)</f>
        <v>2089.7339724260587</v>
      </c>
      <c r="AL6">
        <f t="shared" si="8"/>
        <v>-22316.705948654202</v>
      </c>
      <c r="AN6">
        <f t="shared" si="9"/>
        <v>0</v>
      </c>
      <c r="AO6">
        <f t="shared" si="9"/>
        <v>0</v>
      </c>
      <c r="AP6">
        <f t="shared" si="9"/>
        <v>-37.119784281896237</v>
      </c>
      <c r="AQ6">
        <f t="shared" si="9"/>
        <v>-4222.1550078319224</v>
      </c>
      <c r="AR6">
        <f t="shared" si="9"/>
        <v>-4259.2747921138189</v>
      </c>
      <c r="AS6">
        <f t="shared" si="9"/>
        <v>-14568.097746771306</v>
      </c>
      <c r="AT6">
        <f t="shared" si="9"/>
        <v>1612.0417452627919</v>
      </c>
      <c r="AU6">
        <f t="shared" si="9"/>
        <v>-17215.330793622332</v>
      </c>
      <c r="AW6">
        <v>3</v>
      </c>
      <c r="AX6">
        <f>IF(Z6&gt;0, (R6*SUMPRODUCT(K6:$K$98, X6:$X$98)-K6*$AZ$3)/Z6, 0)</f>
        <v>56741.125671232927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2.939255E-3</v>
      </c>
      <c r="Q7" s="4">
        <f t="shared" si="21"/>
        <v>50</v>
      </c>
      <c r="R7">
        <f t="shared" si="0"/>
        <v>2000000</v>
      </c>
      <c r="S7">
        <f t="shared" si="1"/>
        <v>73538.149548436399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54606.973317763739</v>
      </c>
      <c r="AC7">
        <f t="shared" si="2"/>
        <v>69856.486133572354</v>
      </c>
      <c r="AE7">
        <f t="shared" si="3"/>
        <v>0</v>
      </c>
      <c r="AF7">
        <f t="shared" si="4"/>
        <v>0</v>
      </c>
      <c r="AG7">
        <f t="shared" si="4"/>
        <v>-47.496766346806773</v>
      </c>
      <c r="AH7">
        <f t="shared" si="5"/>
        <v>-5657.4069499110119</v>
      </c>
      <c r="AI7">
        <f t="shared" si="6"/>
        <v>-5704.9037162578188</v>
      </c>
      <c r="AJ7">
        <f t="shared" si="7"/>
        <v>-15249.512815808615</v>
      </c>
      <c r="AK7">
        <f>G7*SUM(AB7, AE7:AF7)</f>
        <v>2681.2023899021997</v>
      </c>
      <c r="AL7">
        <f t="shared" si="8"/>
        <v>-18273.214142164234</v>
      </c>
      <c r="AN7">
        <f t="shared" si="9"/>
        <v>0</v>
      </c>
      <c r="AO7">
        <f t="shared" si="9"/>
        <v>0</v>
      </c>
      <c r="AP7">
        <f t="shared" si="9"/>
        <v>-33.335894757099254</v>
      </c>
      <c r="AQ7">
        <f t="shared" si="9"/>
        <v>-3970.6855263209868</v>
      </c>
      <c r="AR7">
        <f t="shared" si="9"/>
        <v>-4004.0214210780864</v>
      </c>
      <c r="AS7">
        <f t="shared" si="9"/>
        <v>-10702.963452563741</v>
      </c>
      <c r="AT7">
        <f t="shared" si="9"/>
        <v>1881.8182282060093</v>
      </c>
      <c r="AU7">
        <f t="shared" si="9"/>
        <v>-12825.166645435818</v>
      </c>
      <c r="AW7">
        <v>4</v>
      </c>
      <c r="AX7">
        <f>IF(Z7&gt;0, (R7*SUMPRODUCT(K7:$K$98, X7:$X$98)-K7*$AZ$3)/Z7, 0)</f>
        <v>73538.149548436399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3.7729310000000002E-3</v>
      </c>
      <c r="Q8" s="4">
        <f t="shared" si="21"/>
        <v>50</v>
      </c>
      <c r="R8">
        <f t="shared" si="0"/>
        <v>2000000</v>
      </c>
      <c r="S8">
        <f t="shared" si="1"/>
        <v>84285.244817904444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69856.486133572354</v>
      </c>
      <c r="AC8">
        <f t="shared" si="2"/>
        <v>78962.794549893501</v>
      </c>
      <c r="AE8">
        <f t="shared" si="3"/>
        <v>0</v>
      </c>
      <c r="AF8">
        <f t="shared" si="4"/>
        <v>0</v>
      </c>
      <c r="AG8">
        <f t="shared" si="4"/>
        <v>-46.842596661189084</v>
      </c>
      <c r="AH8">
        <f t="shared" si="5"/>
        <v>-7168.0808859849612</v>
      </c>
      <c r="AI8">
        <f t="shared" si="6"/>
        <v>-7214.9234826461507</v>
      </c>
      <c r="AJ8">
        <f t="shared" si="7"/>
        <v>-9106.3084163211461</v>
      </c>
      <c r="AK8">
        <f t="shared" ref="AK8:AK71" si="22">G8*SUM(AB8:AB8, AE8:AF8)</f>
        <v>1487.9431546450912</v>
      </c>
      <c r="AL8">
        <f t="shared" si="8"/>
        <v>-14833.288744322206</v>
      </c>
      <c r="AN8">
        <f t="shared" si="9"/>
        <v>0</v>
      </c>
      <c r="AO8">
        <f t="shared" si="9"/>
        <v>0</v>
      </c>
      <c r="AP8">
        <f t="shared" si="9"/>
        <v>-30.688660299436638</v>
      </c>
      <c r="AQ8">
        <f t="shared" si="9"/>
        <v>-4696.1273496423883</v>
      </c>
      <c r="AR8">
        <f t="shared" si="9"/>
        <v>-4726.8160099418255</v>
      </c>
      <c r="AS8">
        <f t="shared" si="9"/>
        <v>-5965.9460723688771</v>
      </c>
      <c r="AT8">
        <f t="shared" si="9"/>
        <v>974.81747965541115</v>
      </c>
      <c r="AU8">
        <f t="shared" si="9"/>
        <v>-9717.9446026552905</v>
      </c>
      <c r="AW8">
        <v>5</v>
      </c>
      <c r="AX8">
        <f>IF(Z8&gt;0, (R8*SUMPRODUCT(K8:$K$98, X8:$X$98)-K8*$AZ$3)/Z8, 0)</f>
        <v>84285.244817904444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4.6883589999999996E-3</v>
      </c>
      <c r="Q9" s="4">
        <f t="shared" si="21"/>
        <v>50</v>
      </c>
      <c r="R9">
        <f t="shared" si="0"/>
        <v>2000000</v>
      </c>
      <c r="S9">
        <f t="shared" si="1"/>
        <v>90973.037787045221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78962.794549893501</v>
      </c>
      <c r="AC9">
        <f t="shared" si="2"/>
        <v>83976.40294934783</v>
      </c>
      <c r="AE9">
        <f t="shared" si="3"/>
        <v>0</v>
      </c>
      <c r="AF9">
        <f t="shared" si="4"/>
        <v>0</v>
      </c>
      <c r="AG9">
        <f t="shared" si="4"/>
        <v>-46.154555784937337</v>
      </c>
      <c r="AH9">
        <f t="shared" si="5"/>
        <v>-8784.59638559423</v>
      </c>
      <c r="AI9">
        <f t="shared" si="6"/>
        <v>-8830.7509413791668</v>
      </c>
      <c r="AJ9">
        <f t="shared" si="7"/>
        <v>-5013.6083994543296</v>
      </c>
      <c r="AK9">
        <f t="shared" si="22"/>
        <v>465.88048784437166</v>
      </c>
      <c r="AL9">
        <f t="shared" si="8"/>
        <v>-13378.478852989125</v>
      </c>
      <c r="AN9">
        <f t="shared" si="9"/>
        <v>0</v>
      </c>
      <c r="AO9">
        <f t="shared" si="9"/>
        <v>0</v>
      </c>
      <c r="AP9">
        <f t="shared" si="9"/>
        <v>-28.637081390026957</v>
      </c>
      <c r="AQ9">
        <f t="shared" si="9"/>
        <v>-5450.4955663531173</v>
      </c>
      <c r="AR9">
        <f t="shared" si="9"/>
        <v>-5479.1326477431439</v>
      </c>
      <c r="AS9">
        <f t="shared" si="9"/>
        <v>-3110.7462600637255</v>
      </c>
      <c r="AT9">
        <f t="shared" si="9"/>
        <v>289.06046697948625</v>
      </c>
      <c r="AU9">
        <f t="shared" si="9"/>
        <v>-8300.8184408273828</v>
      </c>
      <c r="AW9">
        <v>6</v>
      </c>
      <c r="AX9">
        <f>IF(Z9&gt;0, (R9*SUMPRODUCT(K9:$K$98, X9:$X$98)-K9*$AZ$3)/Z9, 0)</f>
        <v>90973.037787045221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5.6712799999999999E-3</v>
      </c>
      <c r="Q10" s="4">
        <f t="shared" si="21"/>
        <v>50</v>
      </c>
      <c r="R10">
        <f t="shared" si="0"/>
        <v>2000000</v>
      </c>
      <c r="S10">
        <f t="shared" si="1"/>
        <v>96234.07547064648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83976.40294934783</v>
      </c>
      <c r="AC10">
        <f t="shared" si="2"/>
        <v>87440.696097546926</v>
      </c>
      <c r="AE10">
        <f t="shared" si="3"/>
        <v>0</v>
      </c>
      <c r="AF10">
        <f t="shared" si="4"/>
        <v>0</v>
      </c>
      <c r="AG10">
        <f t="shared" si="4"/>
        <v>-45.431254817955967</v>
      </c>
      <c r="AH10">
        <f t="shared" si="5"/>
        <v>-10470.216365279977</v>
      </c>
      <c r="AI10">
        <f t="shared" si="6"/>
        <v>-10515.647620097934</v>
      </c>
      <c r="AJ10">
        <f t="shared" si="7"/>
        <v>-3464.2931481990963</v>
      </c>
      <c r="AK10">
        <f t="shared" si="22"/>
        <v>344.30325209232615</v>
      </c>
      <c r="AL10">
        <f t="shared" si="8"/>
        <v>-13635.637516204704</v>
      </c>
      <c r="AN10">
        <f t="shared" si="9"/>
        <v>0</v>
      </c>
      <c r="AO10">
        <f t="shared" si="9"/>
        <v>0</v>
      </c>
      <c r="AP10">
        <f t="shared" si="9"/>
        <v>-26.741582078722185</v>
      </c>
      <c r="AQ10">
        <f t="shared" si="9"/>
        <v>-6162.9411610144034</v>
      </c>
      <c r="AR10">
        <f t="shared" si="9"/>
        <v>-6189.6827430931262</v>
      </c>
      <c r="AS10">
        <f t="shared" si="9"/>
        <v>-2039.1397934865379</v>
      </c>
      <c r="AT10">
        <f t="shared" si="9"/>
        <v>202.66254394010076</v>
      </c>
      <c r="AU10">
        <f t="shared" si="9"/>
        <v>-8026.1599926395638</v>
      </c>
      <c r="AW10">
        <v>7</v>
      </c>
      <c r="AX10">
        <f>IF(Z10&gt;0, (R10*SUMPRODUCT(K10:$K$98, X10:$X$98)-K10*$AZ$3)/Z10, 0)</f>
        <v>96234.07547064648</v>
      </c>
    </row>
    <row r="11" spans="1:52" x14ac:dyDescent="0.25">
      <c r="A11" t="s">
        <v>33</v>
      </c>
      <c r="C11" s="12">
        <f>AU81</f>
        <v>296000.51982751128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6.8024940000000001E-3</v>
      </c>
      <c r="Q11" s="4">
        <f t="shared" si="21"/>
        <v>50</v>
      </c>
      <c r="R11">
        <f t="shared" si="0"/>
        <v>2000000</v>
      </c>
      <c r="S11">
        <f t="shared" si="1"/>
        <v>100164.20182197454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87440.696097546926</v>
      </c>
      <c r="AC11">
        <f t="shared" si="2"/>
        <v>89482.483862485911</v>
      </c>
      <c r="AE11">
        <f t="shared" si="3"/>
        <v>0</v>
      </c>
      <c r="AF11">
        <f t="shared" si="4"/>
        <v>0</v>
      </c>
      <c r="AG11">
        <f t="shared" si="4"/>
        <v>-44.66789643146479</v>
      </c>
      <c r="AH11">
        <f t="shared" si="5"/>
        <v>-12361.833532464663</v>
      </c>
      <c r="AI11">
        <f t="shared" si="6"/>
        <v>-12406.501428896128</v>
      </c>
      <c r="AJ11">
        <f t="shared" si="7"/>
        <v>-2041.7877649389848</v>
      </c>
      <c r="AK11">
        <f t="shared" si="22"/>
        <v>209.85767063411259</v>
      </c>
      <c r="AL11">
        <f t="shared" si="8"/>
        <v>-14238.431523201001</v>
      </c>
      <c r="AN11">
        <f t="shared" si="9"/>
        <v>0</v>
      </c>
      <c r="AO11">
        <f t="shared" si="9"/>
        <v>0</v>
      </c>
      <c r="AP11">
        <f t="shared" si="9"/>
        <v>-24.983140256835757</v>
      </c>
      <c r="AQ11">
        <f t="shared" si="9"/>
        <v>-6914.0802600157813</v>
      </c>
      <c r="AR11">
        <f t="shared" si="9"/>
        <v>-6939.0634002726174</v>
      </c>
      <c r="AS11">
        <f t="shared" si="9"/>
        <v>-1141.9895312157435</v>
      </c>
      <c r="AT11">
        <f t="shared" si="9"/>
        <v>117.37520766103708</v>
      </c>
      <c r="AU11">
        <f t="shared" si="9"/>
        <v>-7963.6777238273244</v>
      </c>
      <c r="AW11">
        <v>8</v>
      </c>
      <c r="AX11">
        <f>IF(Z11&gt;0, (R11*SUMPRODUCT(K11:$K$98, X11:$X$98)-K11*$AZ$3)/Z11, 0)</f>
        <v>100164.20182197454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8.090557E-3</v>
      </c>
      <c r="Q12" s="4">
        <f t="shared" si="21"/>
        <v>50</v>
      </c>
      <c r="R12">
        <f t="shared" si="0"/>
        <v>2000000</v>
      </c>
      <c r="S12">
        <f t="shared" si="1"/>
        <v>102999.11545467607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89482.483862485911</v>
      </c>
      <c r="AC12">
        <f t="shared" si="2"/>
        <v>90350.472448164248</v>
      </c>
      <c r="AE12">
        <f t="shared" si="3"/>
        <v>0</v>
      </c>
      <c r="AF12">
        <f t="shared" si="4"/>
        <v>0</v>
      </c>
      <c r="AG12">
        <f t="shared" si="4"/>
        <v>-43.859829305001284</v>
      </c>
      <c r="AH12">
        <f t="shared" si="5"/>
        <v>-14455.5264859545</v>
      </c>
      <c r="AI12">
        <f t="shared" si="6"/>
        <v>-14499.386315259502</v>
      </c>
      <c r="AJ12">
        <f t="shared" si="7"/>
        <v>-867.98858567833668</v>
      </c>
      <c r="AK12">
        <f t="shared" si="22"/>
        <v>205.80971288371759</v>
      </c>
      <c r="AL12">
        <f t="shared" si="8"/>
        <v>-15161.565188054121</v>
      </c>
      <c r="AN12">
        <f t="shared" si="9"/>
        <v>0</v>
      </c>
      <c r="AO12">
        <f t="shared" si="9"/>
        <v>0</v>
      </c>
      <c r="AP12">
        <f t="shared" si="9"/>
        <v>-23.311965536425426</v>
      </c>
      <c r="AQ12">
        <f t="shared" si="9"/>
        <v>-7683.2659996930279</v>
      </c>
      <c r="AR12">
        <f t="shared" si="9"/>
        <v>-7706.5779652294532</v>
      </c>
      <c r="AS12">
        <f t="shared" si="9"/>
        <v>-461.34516061686344</v>
      </c>
      <c r="AT12">
        <f t="shared" si="9"/>
        <v>109.39005029961997</v>
      </c>
      <c r="AU12">
        <f t="shared" si="9"/>
        <v>-8058.5330755466966</v>
      </c>
      <c r="AW12">
        <v>9</v>
      </c>
      <c r="AX12">
        <f>IF(Z12&gt;0, (R12*SUMPRODUCT(K12:$K$98, X12:$X$98)-K12*$AZ$3)/Z12, 0)</f>
        <v>102999.11545467607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9.5159809999999997E-3</v>
      </c>
      <c r="Q13" s="4">
        <f t="shared" si="21"/>
        <v>50</v>
      </c>
      <c r="R13">
        <f t="shared" si="0"/>
        <v>2000000</v>
      </c>
      <c r="S13">
        <f t="shared" si="1"/>
        <v>104667.55099252734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90350.472448164248</v>
      </c>
      <c r="AC13">
        <f t="shared" si="2"/>
        <v>90022.17776734833</v>
      </c>
      <c r="AE13">
        <f t="shared" si="3"/>
        <v>0</v>
      </c>
      <c r="AF13">
        <f t="shared" si="4"/>
        <v>0</v>
      </c>
      <c r="AG13">
        <f t="shared" si="4"/>
        <v>-43.003861709621638</v>
      </c>
      <c r="AH13">
        <f t="shared" si="5"/>
        <v>-16694.772093185416</v>
      </c>
      <c r="AI13">
        <f t="shared" si="6"/>
        <v>-16737.775954895038</v>
      </c>
      <c r="AJ13">
        <f t="shared" si="7"/>
        <v>328.29468081591767</v>
      </c>
      <c r="AK13">
        <f t="shared" si="22"/>
        <v>180.70094489632851</v>
      </c>
      <c r="AL13">
        <f t="shared" si="8"/>
        <v>-16228.780329182791</v>
      </c>
      <c r="AN13">
        <f t="shared" si="9"/>
        <v>0</v>
      </c>
      <c r="AO13">
        <f t="shared" si="9"/>
        <v>0</v>
      </c>
      <c r="AP13">
        <f t="shared" si="9"/>
        <v>-21.72719549424324</v>
      </c>
      <c r="AQ13">
        <f t="shared" si="9"/>
        <v>-8434.8373048395097</v>
      </c>
      <c r="AR13">
        <f t="shared" si="9"/>
        <v>-8456.564500333754</v>
      </c>
      <c r="AS13">
        <f t="shared" si="9"/>
        <v>165.86702743050904</v>
      </c>
      <c r="AT13">
        <f t="shared" si="9"/>
        <v>91.297027747593603</v>
      </c>
      <c r="AU13">
        <f t="shared" si="9"/>
        <v>-8199.4004451556502</v>
      </c>
      <c r="AW13">
        <v>10</v>
      </c>
      <c r="AX13">
        <f>IF(Z13&gt;0, (R13*SUMPRODUCT(K13:$K$98, X13:$X$98)-K13*$AZ$3)/Z13, 0)</f>
        <v>104667.55099252734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1.1135328E-2</v>
      </c>
      <c r="Q14" s="4">
        <f t="shared" si="21"/>
        <v>50</v>
      </c>
      <c r="R14">
        <f t="shared" si="0"/>
        <v>2000000</v>
      </c>
      <c r="S14">
        <f t="shared" si="1"/>
        <v>105182.65159079593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90022.17776734833</v>
      </c>
      <c r="AC14">
        <f t="shared" si="2"/>
        <v>88553.192304732307</v>
      </c>
      <c r="AE14">
        <f t="shared" si="3"/>
        <v>0</v>
      </c>
      <c r="AF14">
        <f t="shared" si="4"/>
        <v>0</v>
      </c>
      <c r="AG14">
        <f t="shared" si="4"/>
        <v>-42.094960987122143</v>
      </c>
      <c r="AH14">
        <f t="shared" si="5"/>
        <v>-19154.48421613111</v>
      </c>
      <c r="AI14">
        <f t="shared" si="6"/>
        <v>-19196.57917711823</v>
      </c>
      <c r="AJ14">
        <f t="shared" si="7"/>
        <v>1468.9854626160231</v>
      </c>
      <c r="AK14">
        <f t="shared" si="22"/>
        <v>162.039919981227</v>
      </c>
      <c r="AL14">
        <f t="shared" si="8"/>
        <v>-17565.55379452098</v>
      </c>
      <c r="AN14">
        <f t="shared" si="9"/>
        <v>0</v>
      </c>
      <c r="AO14">
        <f t="shared" si="9"/>
        <v>0</v>
      </c>
      <c r="AP14">
        <f t="shared" si="9"/>
        <v>-20.220559128115884</v>
      </c>
      <c r="AQ14">
        <f t="shared" si="9"/>
        <v>-9200.9678018072118</v>
      </c>
      <c r="AR14">
        <f t="shared" si="9"/>
        <v>-9221.1883609353263</v>
      </c>
      <c r="AS14">
        <f t="shared" si="9"/>
        <v>705.63570338637533</v>
      </c>
      <c r="AT14">
        <f t="shared" si="9"/>
        <v>77.836817192868722</v>
      </c>
      <c r="AU14">
        <f t="shared" si="9"/>
        <v>-8437.7158403560825</v>
      </c>
      <c r="AW14">
        <v>11</v>
      </c>
      <c r="AX14">
        <f>IF(Z14&gt;0, (R14*SUMPRODUCT(K14:$K$98, X14:$X$98)-K14*$AZ$3)/Z14, 0)</f>
        <v>105182.65159079593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1.2969985999999999E-2</v>
      </c>
      <c r="Q15" s="4">
        <f t="shared" si="21"/>
        <v>50</v>
      </c>
      <c r="R15">
        <f t="shared" si="0"/>
        <v>2000000</v>
      </c>
      <c r="S15">
        <f t="shared" si="1"/>
        <v>104860.31545705021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88553.192304732307</v>
      </c>
      <c r="AC15">
        <f t="shared" si="2"/>
        <v>86253.98564711494</v>
      </c>
      <c r="AE15">
        <f t="shared" si="3"/>
        <v>0</v>
      </c>
      <c r="AF15">
        <f t="shared" si="4"/>
        <v>0</v>
      </c>
      <c r="AG15">
        <f t="shared" si="4"/>
        <v>-41.128040322577398</v>
      </c>
      <c r="AH15">
        <f t="shared" si="5"/>
        <v>-21838.842186940816</v>
      </c>
      <c r="AI15">
        <f t="shared" si="6"/>
        <v>-21879.970227263395</v>
      </c>
      <c r="AJ15">
        <f t="shared" si="7"/>
        <v>2299.2066576173675</v>
      </c>
      <c r="AK15">
        <f t="shared" si="22"/>
        <v>363.06808844940247</v>
      </c>
      <c r="AL15">
        <f t="shared" si="8"/>
        <v>-19217.695481196624</v>
      </c>
      <c r="AN15">
        <f t="shared" si="9"/>
        <v>0</v>
      </c>
      <c r="AO15">
        <f t="shared" si="9"/>
        <v>0</v>
      </c>
      <c r="AP15">
        <f t="shared" si="9"/>
        <v>-18.742143219837672</v>
      </c>
      <c r="AQ15">
        <f t="shared" si="9"/>
        <v>-9952.0109592575736</v>
      </c>
      <c r="AR15">
        <f t="shared" si="9"/>
        <v>-9970.7531024774125</v>
      </c>
      <c r="AS15">
        <f t="shared" si="9"/>
        <v>1047.7537984082703</v>
      </c>
      <c r="AT15">
        <f t="shared" si="9"/>
        <v>165.45096870409213</v>
      </c>
      <c r="AU15">
        <f t="shared" si="9"/>
        <v>-8757.5483353650507</v>
      </c>
      <c r="AW15">
        <v>12</v>
      </c>
      <c r="AX15">
        <f>IF(Z15&gt;0, (R15*SUMPRODUCT(K15:$K$98, X15:$X$98)-K15*$AZ$3)/Z15, 0)</f>
        <v>104860.31545705021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1.4883069000000001E-2</v>
      </c>
      <c r="Q16" s="4">
        <f t="shared" si="21"/>
        <v>50</v>
      </c>
      <c r="R16">
        <f t="shared" si="0"/>
        <v>2000000</v>
      </c>
      <c r="S16">
        <f t="shared" si="1"/>
        <v>103719.87407665393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86253.98564711494</v>
      </c>
      <c r="AC16">
        <f t="shared" si="2"/>
        <v>83192.981757791567</v>
      </c>
      <c r="AE16">
        <f t="shared" si="3"/>
        <v>0</v>
      </c>
      <c r="AF16">
        <f t="shared" si="4"/>
        <v>0</v>
      </c>
      <c r="AG16">
        <f t="shared" si="4"/>
        <v>-40.104648457395925</v>
      </c>
      <c r="AH16">
        <f t="shared" si="5"/>
        <v>-24484.458478228069</v>
      </c>
      <c r="AI16">
        <f t="shared" si="6"/>
        <v>-24524.563126685465</v>
      </c>
      <c r="AJ16">
        <f t="shared" si="7"/>
        <v>3061.0038893233723</v>
      </c>
      <c r="AK16">
        <f t="shared" si="22"/>
        <v>612.40329809451612</v>
      </c>
      <c r="AL16">
        <f t="shared" si="8"/>
        <v>-20851.155939267577</v>
      </c>
      <c r="AN16">
        <f t="shared" si="9"/>
        <v>0</v>
      </c>
      <c r="AO16">
        <f t="shared" si="9"/>
        <v>0</v>
      </c>
      <c r="AP16">
        <f t="shared" si="9"/>
        <v>-17.288602002545236</v>
      </c>
      <c r="AQ16">
        <f t="shared" si="9"/>
        <v>-10554.937498769323</v>
      </c>
      <c r="AR16">
        <f t="shared" si="9"/>
        <v>-10572.226100771868</v>
      </c>
      <c r="AS16">
        <f t="shared" si="9"/>
        <v>1319.559702087239</v>
      </c>
      <c r="AT16">
        <f t="shared" si="9"/>
        <v>263.99924430330321</v>
      </c>
      <c r="AU16">
        <f t="shared" si="9"/>
        <v>-8988.6671543813245</v>
      </c>
      <c r="AW16">
        <v>13</v>
      </c>
      <c r="AX16">
        <f>IF(Z16&gt;0, (R16*SUMPRODUCT(K16:$K$98, X16:$X$98)-K16*$AZ$3)/Z16, 0)</f>
        <v>103719.87407665393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1.6930661E-2</v>
      </c>
      <c r="Q17" s="4">
        <f t="shared" si="21"/>
        <v>50</v>
      </c>
      <c r="R17">
        <f t="shared" si="0"/>
        <v>2000000</v>
      </c>
      <c r="S17">
        <f t="shared" si="1"/>
        <v>102340.38048784554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83192.981757791567</v>
      </c>
      <c r="AC17">
        <f t="shared" si="2"/>
        <v>79875.855954493876</v>
      </c>
      <c r="AE17">
        <f t="shared" si="3"/>
        <v>0</v>
      </c>
      <c r="AF17">
        <f t="shared" si="4"/>
        <v>0</v>
      </c>
      <c r="AG17">
        <f t="shared" si="4"/>
        <v>-39.024603765265624</v>
      </c>
      <c r="AH17">
        <f t="shared" si="5"/>
        <v>-27159.928302253731</v>
      </c>
      <c r="AI17">
        <f t="shared" si="6"/>
        <v>-27198.952906018996</v>
      </c>
      <c r="AJ17">
        <f t="shared" si="7"/>
        <v>3317.1258032976912</v>
      </c>
      <c r="AK17">
        <f t="shared" si="22"/>
        <v>1148.0631482575236</v>
      </c>
      <c r="AL17">
        <f t="shared" si="8"/>
        <v>-22733.763954463782</v>
      </c>
      <c r="AN17">
        <f t="shared" si="9"/>
        <v>0</v>
      </c>
      <c r="AO17">
        <f t="shared" si="9"/>
        <v>0</v>
      </c>
      <c r="AP17">
        <f t="shared" si="9"/>
        <v>-15.814070805462276</v>
      </c>
      <c r="AQ17">
        <f t="shared" si="9"/>
        <v>-11006.108654597274</v>
      </c>
      <c r="AR17">
        <f t="shared" si="9"/>
        <v>-11021.922725402736</v>
      </c>
      <c r="AS17">
        <f t="shared" si="9"/>
        <v>1344.2099922271577</v>
      </c>
      <c r="AT17">
        <f t="shared" si="9"/>
        <v>465.23347232153083</v>
      </c>
      <c r="AU17">
        <f t="shared" si="9"/>
        <v>-9212.4792608540465</v>
      </c>
      <c r="AW17">
        <v>14</v>
      </c>
      <c r="AX17">
        <f>IF(Z17&gt;0, (R17*SUMPRODUCT(K17:$K$98, X17:$X$98)-K17*$AZ$3)/Z17, 0)</f>
        <v>102340.38048784554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1.9185959999999998E-2</v>
      </c>
      <c r="Q18" s="4">
        <f t="shared" si="21"/>
        <v>50</v>
      </c>
      <c r="R18">
        <f t="shared" si="0"/>
        <v>2000000</v>
      </c>
      <c r="S18">
        <f t="shared" si="1"/>
        <v>100895.38017976556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79875.855954493876</v>
      </c>
      <c r="AC18">
        <f t="shared" si="2"/>
        <v>76449.70738354628</v>
      </c>
      <c r="AE18">
        <f t="shared" si="3"/>
        <v>0</v>
      </c>
      <c r="AF18">
        <f t="shared" si="4"/>
        <v>0</v>
      </c>
      <c r="AG18">
        <f t="shared" si="4"/>
        <v>-37.885633240756732</v>
      </c>
      <c r="AH18">
        <f t="shared" si="5"/>
        <v>-29948.979474249423</v>
      </c>
      <c r="AI18">
        <f t="shared" si="6"/>
        <v>-29986.865107490179</v>
      </c>
      <c r="AJ18">
        <f t="shared" si="7"/>
        <v>3426.1485709475965</v>
      </c>
      <c r="AK18">
        <f t="shared" si="22"/>
        <v>1725.3184886170677</v>
      </c>
      <c r="AL18">
        <f t="shared" si="8"/>
        <v>-24835.398047925515</v>
      </c>
      <c r="AN18">
        <f t="shared" si="9"/>
        <v>0</v>
      </c>
      <c r="AO18">
        <f t="shared" si="9"/>
        <v>0</v>
      </c>
      <c r="AP18">
        <f t="shared" si="9"/>
        <v>-14.326728226480856</v>
      </c>
      <c r="AQ18">
        <f t="shared" si="9"/>
        <v>-11325.42478203684</v>
      </c>
      <c r="AR18">
        <f t="shared" si="9"/>
        <v>-11339.751510263321</v>
      </c>
      <c r="AS18">
        <f t="shared" si="9"/>
        <v>1295.6230433732494</v>
      </c>
      <c r="AT18">
        <f t="shared" si="9"/>
        <v>652.44175631062274</v>
      </c>
      <c r="AU18">
        <f t="shared" si="9"/>
        <v>-9391.6867105794499</v>
      </c>
      <c r="AW18">
        <v>15</v>
      </c>
      <c r="AX18">
        <f>IF(Z18&gt;0, (R18*SUMPRODUCT(K18:$K$98, X18:$X$98)-K18*$AZ$3)/Z18, 0)</f>
        <v>100895.38017976556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2.1884238E-2</v>
      </c>
      <c r="Q19" s="4">
        <f t="shared" si="21"/>
        <v>50</v>
      </c>
      <c r="R19">
        <f t="shared" si="0"/>
        <v>2000000</v>
      </c>
      <c r="S19">
        <f t="shared" si="1"/>
        <v>98509.876297119408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76449.70738354628</v>
      </c>
      <c r="AC19">
        <f t="shared" si="2"/>
        <v>72262.271819692221</v>
      </c>
      <c r="AE19">
        <f t="shared" si="3"/>
        <v>0</v>
      </c>
      <c r="AF19">
        <f t="shared" si="4"/>
        <v>0</v>
      </c>
      <c r="AG19">
        <f t="shared" si="4"/>
        <v>-36.677678693727735</v>
      </c>
      <c r="AH19">
        <f t="shared" si="5"/>
        <v>-33163.928584857269</v>
      </c>
      <c r="AI19">
        <f t="shared" si="6"/>
        <v>-33200.606263550995</v>
      </c>
      <c r="AJ19">
        <f t="shared" si="7"/>
        <v>4187.4355638540583</v>
      </c>
      <c r="AK19">
        <f t="shared" si="22"/>
        <v>1704.8284746530821</v>
      </c>
      <c r="AL19">
        <f t="shared" si="8"/>
        <v>-27308.342225043856</v>
      </c>
      <c r="AN19">
        <f t="shared" si="9"/>
        <v>0</v>
      </c>
      <c r="AO19">
        <f t="shared" si="9"/>
        <v>0</v>
      </c>
      <c r="AP19">
        <f t="shared" si="9"/>
        <v>-12.934749057116873</v>
      </c>
      <c r="AQ19">
        <f t="shared" si="9"/>
        <v>-11695.590050158538</v>
      </c>
      <c r="AR19">
        <f t="shared" si="9"/>
        <v>-11708.524799215655</v>
      </c>
      <c r="AS19">
        <f t="shared" si="9"/>
        <v>1476.7408991060674</v>
      </c>
      <c r="AT19">
        <f t="shared" si="9"/>
        <v>601.22475822975116</v>
      </c>
      <c r="AU19">
        <f t="shared" si="9"/>
        <v>-9630.5591418798358</v>
      </c>
      <c r="AW19">
        <v>16</v>
      </c>
      <c r="AX19">
        <f>IF(Z19&gt;0, (R19*SUMPRODUCT(K19:$K$98, X19:$X$98)-K19*$AZ$3)/Z19, 0)</f>
        <v>98509.876297119408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2.4761703999999999E-2</v>
      </c>
      <c r="Q20" s="4">
        <f t="shared" si="21"/>
        <v>50</v>
      </c>
      <c r="R20">
        <f t="shared" si="0"/>
        <v>2000000</v>
      </c>
      <c r="S20">
        <f t="shared" si="1"/>
        <v>92720.998486384036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72262.271819692221</v>
      </c>
      <c r="AC20">
        <f t="shared" si="2"/>
        <v>65651.474017250672</v>
      </c>
      <c r="AE20">
        <f t="shared" si="3"/>
        <v>0</v>
      </c>
      <c r="AF20">
        <f t="shared" si="4"/>
        <v>0</v>
      </c>
      <c r="AG20">
        <f t="shared" si="4"/>
        <v>-35.402700083569258</v>
      </c>
      <c r="AH20">
        <f t="shared" si="5"/>
        <v>-36328.072928847709</v>
      </c>
      <c r="AI20">
        <f t="shared" si="6"/>
        <v>-36363.475628931279</v>
      </c>
      <c r="AJ20">
        <f t="shared" si="7"/>
        <v>6610.7978024415497</v>
      </c>
      <c r="AK20">
        <f t="shared" si="22"/>
        <v>310.72776882467656</v>
      </c>
      <c r="AL20">
        <f t="shared" si="8"/>
        <v>-29441.950057665053</v>
      </c>
      <c r="AN20">
        <f t="shared" si="9"/>
        <v>0</v>
      </c>
      <c r="AO20">
        <f t="shared" si="9"/>
        <v>0</v>
      </c>
      <c r="AP20">
        <f t="shared" si="9"/>
        <v>-11.842089669998193</v>
      </c>
      <c r="AQ20">
        <f t="shared" si="9"/>
        <v>-12151.623919818157</v>
      </c>
      <c r="AR20">
        <f t="shared" si="9"/>
        <v>-12163.466009488156</v>
      </c>
      <c r="AS20">
        <f t="shared" si="9"/>
        <v>2211.2906694106359</v>
      </c>
      <c r="AT20">
        <f t="shared" si="9"/>
        <v>103.93744241807303</v>
      </c>
      <c r="AU20">
        <f t="shared" si="9"/>
        <v>-9848.2378976594482</v>
      </c>
      <c r="AW20">
        <v>17</v>
      </c>
      <c r="AX20">
        <f>IF(Z20&gt;0, (R20*SUMPRODUCT(K20:$K$98, X20:$X$98)-K20*$AZ$3)/Z20, 0)</f>
        <v>92720.998486384036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2.7627288E-2</v>
      </c>
      <c r="Q21" s="4">
        <f t="shared" si="21"/>
        <v>50</v>
      </c>
      <c r="R21">
        <f t="shared" si="0"/>
        <v>2000000</v>
      </c>
      <c r="S21">
        <f t="shared" si="1"/>
        <v>85256.387142876323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65651.474017250672</v>
      </c>
      <c r="AC21">
        <f t="shared" si="2"/>
        <v>58094.71247293042</v>
      </c>
      <c r="AE21">
        <f t="shared" si="3"/>
        <v>0</v>
      </c>
      <c r="AF21">
        <f t="shared" si="4"/>
        <v>0</v>
      </c>
      <c r="AG21">
        <f t="shared" si="4"/>
        <v>-34.070592491547174</v>
      </c>
      <c r="AH21">
        <f t="shared" si="5"/>
        <v>-39123.223647455678</v>
      </c>
      <c r="AI21">
        <f t="shared" si="6"/>
        <v>-39157.294239947223</v>
      </c>
      <c r="AJ21">
        <f t="shared" si="7"/>
        <v>7556.7615443202521</v>
      </c>
      <c r="AK21">
        <f t="shared" si="22"/>
        <v>105.04235842760107</v>
      </c>
      <c r="AL21">
        <f t="shared" si="8"/>
        <v>-31495.490337199371</v>
      </c>
      <c r="AN21">
        <f t="shared" si="9"/>
        <v>0</v>
      </c>
      <c r="AO21">
        <f t="shared" si="9"/>
        <v>0</v>
      </c>
      <c r="AP21">
        <f t="shared" si="9"/>
        <v>-10.837299307211246</v>
      </c>
      <c r="AQ21">
        <f t="shared" si="9"/>
        <v>-12444.458799348235</v>
      </c>
      <c r="AR21">
        <f t="shared" si="9"/>
        <v>-12455.296098655444</v>
      </c>
      <c r="AS21">
        <f t="shared" si="9"/>
        <v>2403.6824915604379</v>
      </c>
      <c r="AT21">
        <f t="shared" si="9"/>
        <v>33.41225951669918</v>
      </c>
      <c r="AU21">
        <f t="shared" si="9"/>
        <v>-10018.201347578308</v>
      </c>
      <c r="AW21">
        <v>18</v>
      </c>
      <c r="AX21">
        <f>IF(Z21&gt;0, (R21*SUMPRODUCT(K21:$K$98, X21:$X$98)-K21*$AZ$3)/Z21, 0)</f>
        <v>85256.387142876323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3.0780427999999999E-2</v>
      </c>
      <c r="Q22" s="4">
        <f t="shared" si="21"/>
        <v>50</v>
      </c>
      <c r="R22">
        <f t="shared" si="0"/>
        <v>2000000</v>
      </c>
      <c r="S22">
        <f t="shared" si="1"/>
        <v>78873.394305127818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58094.71247293042</v>
      </c>
      <c r="AC22">
        <f t="shared" si="2"/>
        <v>51553.510585190401</v>
      </c>
      <c r="AE22">
        <f t="shared" si="3"/>
        <v>0</v>
      </c>
      <c r="AF22">
        <f t="shared" si="4"/>
        <v>0</v>
      </c>
      <c r="AG22">
        <f t="shared" si="4"/>
        <v>-32.681179147528297</v>
      </c>
      <c r="AH22">
        <f t="shared" si="5"/>
        <v>-41948.296764136336</v>
      </c>
      <c r="AI22">
        <f t="shared" si="6"/>
        <v>-41980.977943283862</v>
      </c>
      <c r="AJ22">
        <f t="shared" si="7"/>
        <v>6541.2018877400187</v>
      </c>
      <c r="AK22">
        <f t="shared" si="22"/>
        <v>1219.9889619315388</v>
      </c>
      <c r="AL22">
        <f t="shared" si="8"/>
        <v>-34219.787093612307</v>
      </c>
      <c r="AN22">
        <f t="shared" si="9"/>
        <v>0</v>
      </c>
      <c r="AO22">
        <f t="shared" si="9"/>
        <v>0</v>
      </c>
      <c r="AP22">
        <f t="shared" si="9"/>
        <v>-9.7062087797376932</v>
      </c>
      <c r="AQ22">
        <f t="shared" si="9"/>
        <v>-12458.513951076215</v>
      </c>
      <c r="AR22">
        <f t="shared" si="9"/>
        <v>-12468.220159855951</v>
      </c>
      <c r="AS22">
        <f t="shared" si="9"/>
        <v>1942.7166598308238</v>
      </c>
      <c r="AT22">
        <f t="shared" si="9"/>
        <v>362.33293541914799</v>
      </c>
      <c r="AU22">
        <f t="shared" si="9"/>
        <v>-10163.170564605982</v>
      </c>
      <c r="AW22">
        <v>19</v>
      </c>
      <c r="AX22">
        <f>IF(Z22&gt;0, (R22*SUMPRODUCT(K22:$K$98, X22:$X$98)-K22*$AZ$3)/Z22, 0)</f>
        <v>78873.394305127818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3.4133669999999998E-2</v>
      </c>
      <c r="Q23" s="4">
        <f t="shared" si="21"/>
        <v>50</v>
      </c>
      <c r="R23">
        <f t="shared" si="0"/>
        <v>2000000</v>
      </c>
      <c r="S23">
        <f t="shared" si="1"/>
        <v>76832.772761558226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51553.510585190401</v>
      </c>
      <c r="AC23">
        <f t="shared" si="2"/>
        <v>48003.332013804626</v>
      </c>
      <c r="AE23">
        <f t="shared" si="3"/>
        <v>0</v>
      </c>
      <c r="AF23">
        <f t="shared" si="4"/>
        <v>0</v>
      </c>
      <c r="AG23">
        <f t="shared" si="4"/>
        <v>-31.238838771820397</v>
      </c>
      <c r="AH23">
        <f t="shared" si="5"/>
        <v>-44621.143369304482</v>
      </c>
      <c r="AI23">
        <f t="shared" si="6"/>
        <v>-44652.382208076306</v>
      </c>
      <c r="AJ23">
        <f t="shared" si="7"/>
        <v>3550.1785713857753</v>
      </c>
      <c r="AK23">
        <f t="shared" si="22"/>
        <v>3608.7457409633284</v>
      </c>
      <c r="AL23">
        <f t="shared" si="8"/>
        <v>-37493.457895727202</v>
      </c>
      <c r="AN23">
        <f t="shared" si="9"/>
        <v>0</v>
      </c>
      <c r="AO23">
        <f t="shared" si="9"/>
        <v>0</v>
      </c>
      <c r="AP23">
        <f t="shared" si="9"/>
        <v>-8.2837840754478975</v>
      </c>
      <c r="AQ23">
        <f t="shared" si="9"/>
        <v>-11832.447408523894</v>
      </c>
      <c r="AR23">
        <f t="shared" si="9"/>
        <v>-11840.731192599344</v>
      </c>
      <c r="AS23">
        <f t="shared" si="9"/>
        <v>941.42144429423342</v>
      </c>
      <c r="AT23">
        <f t="shared" si="9"/>
        <v>956.95204036518078</v>
      </c>
      <c r="AU23">
        <f t="shared" si="9"/>
        <v>-9942.3577079399292</v>
      </c>
      <c r="AW23">
        <v>20</v>
      </c>
      <c r="AX23">
        <f>IF(Z23&gt;0, (R23*SUMPRODUCT(K23:$K$98, X23:$X$98)-K23*$AZ$3)/Z23, 0)</f>
        <v>76832.772761558226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3.7867151000000002E-2</v>
      </c>
      <c r="Q24" s="4">
        <f t="shared" si="21"/>
        <v>50</v>
      </c>
      <c r="R24">
        <f t="shared" si="0"/>
        <v>2000000</v>
      </c>
      <c r="S24">
        <f t="shared" si="1"/>
        <v>74175.398063676359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48003.332013804626</v>
      </c>
      <c r="AC24">
        <f t="shared" si="2"/>
        <v>44124.755480004329</v>
      </c>
      <c r="AE24">
        <f t="shared" si="3"/>
        <v>0</v>
      </c>
      <c r="AF24">
        <f t="shared" si="4"/>
        <v>0</v>
      </c>
      <c r="AG24">
        <f t="shared" si="4"/>
        <v>-29.743524559265015</v>
      </c>
      <c r="AH24">
        <f t="shared" si="5"/>
        <v>-47317.032993487104</v>
      </c>
      <c r="AI24">
        <f t="shared" si="6"/>
        <v>-47346.776518046368</v>
      </c>
      <c r="AJ24">
        <f t="shared" si="7"/>
        <v>3878.5765338002966</v>
      </c>
      <c r="AK24">
        <f t="shared" si="22"/>
        <v>3360.233240966324</v>
      </c>
      <c r="AL24">
        <f t="shared" si="8"/>
        <v>-40107.966743279751</v>
      </c>
      <c r="AN24">
        <f t="shared" si="9"/>
        <v>0</v>
      </c>
      <c r="AO24">
        <f t="shared" si="9"/>
        <v>0</v>
      </c>
      <c r="AP24">
        <f t="shared" si="9"/>
        <v>-7.0421990466580695</v>
      </c>
      <c r="AQ24">
        <f t="shared" si="9"/>
        <v>-11202.975087013605</v>
      </c>
      <c r="AR24">
        <f t="shared" si="9"/>
        <v>-11210.017286060263</v>
      </c>
      <c r="AS24">
        <f t="shared" si="9"/>
        <v>918.30771145817926</v>
      </c>
      <c r="AT24">
        <f t="shared" si="9"/>
        <v>795.58262434337882</v>
      </c>
      <c r="AU24">
        <f t="shared" si="9"/>
        <v>-9496.1269502587056</v>
      </c>
      <c r="AW24">
        <v>21</v>
      </c>
      <c r="AX24">
        <f>IF(Z24&gt;0, (R24*SUMPRODUCT(K24:$K$98, X24:$X$98)-K24*$AZ$3)/Z24, 0)</f>
        <v>74175.398063676359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4.2172894000000002E-2</v>
      </c>
      <c r="Q25" s="4">
        <f t="shared" si="21"/>
        <v>50</v>
      </c>
      <c r="R25">
        <f t="shared" si="0"/>
        <v>2000000</v>
      </c>
      <c r="S25">
        <f t="shared" si="1"/>
        <v>70984.410516680655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44124.755480004329</v>
      </c>
      <c r="AC25">
        <f t="shared" si="2"/>
        <v>40023.450816851124</v>
      </c>
      <c r="AE25">
        <f t="shared" si="3"/>
        <v>0</v>
      </c>
      <c r="AF25">
        <f t="shared" si="4"/>
        <v>0</v>
      </c>
      <c r="AG25">
        <f t="shared" si="4"/>
        <v>-28.19171880524809</v>
      </c>
      <c r="AH25">
        <f t="shared" si="5"/>
        <v>-50174.820336971214</v>
      </c>
      <c r="AI25">
        <f t="shared" si="6"/>
        <v>-50203.01205577646</v>
      </c>
      <c r="AJ25">
        <f t="shared" si="7"/>
        <v>4101.3046631532052</v>
      </c>
      <c r="AK25">
        <f t="shared" si="22"/>
        <v>3088.7328836003035</v>
      </c>
      <c r="AL25">
        <f t="shared" si="8"/>
        <v>-43012.974509022955</v>
      </c>
      <c r="AN25">
        <f t="shared" si="9"/>
        <v>0</v>
      </c>
      <c r="AO25">
        <f t="shared" si="9"/>
        <v>0</v>
      </c>
      <c r="AP25">
        <f t="shared" si="9"/>
        <v>-5.9596313770266764</v>
      </c>
      <c r="AQ25">
        <f t="shared" si="9"/>
        <v>-10606.782640057565</v>
      </c>
      <c r="AR25">
        <f t="shared" si="9"/>
        <v>-10612.742271434592</v>
      </c>
      <c r="AS25">
        <f t="shared" si="9"/>
        <v>867.00155198495963</v>
      </c>
      <c r="AT25">
        <f t="shared" si="9"/>
        <v>652.94739691188067</v>
      </c>
      <c r="AU25">
        <f t="shared" si="9"/>
        <v>-9092.7933225377528</v>
      </c>
      <c r="AW25">
        <v>22</v>
      </c>
      <c r="AX25">
        <f>IF(Z25&gt;0, (R25*SUMPRODUCT(K25:$K$98, X25:$X$98)-K25*$AZ$3)/Z25, 0)</f>
        <v>70984.410516680655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4.6777600000000003E-2</v>
      </c>
      <c r="Q26" s="4">
        <f t="shared" si="21"/>
        <v>50</v>
      </c>
      <c r="R26">
        <f t="shared" si="0"/>
        <v>2000000</v>
      </c>
      <c r="S26">
        <f t="shared" si="1"/>
        <v>67235.838732693795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40023.450816851124</v>
      </c>
      <c r="AC26">
        <f t="shared" si="2"/>
        <v>35757.445340954582</v>
      </c>
      <c r="AE26">
        <f t="shared" si="3"/>
        <v>0</v>
      </c>
      <c r="AF26">
        <f t="shared" si="4"/>
        <v>0</v>
      </c>
      <c r="AG26">
        <f t="shared" si="4"/>
        <v>-26.591060671611231</v>
      </c>
      <c r="AH26">
        <f t="shared" si="5"/>
        <v>-52749.637823374927</v>
      </c>
      <c r="AI26">
        <f t="shared" si="6"/>
        <v>-52776.228884046541</v>
      </c>
      <c r="AJ26">
        <f t="shared" si="7"/>
        <v>4266.0054758965416</v>
      </c>
      <c r="AK26">
        <f t="shared" si="22"/>
        <v>2801.6415571795787</v>
      </c>
      <c r="AL26">
        <f t="shared" si="8"/>
        <v>-45708.581850970419</v>
      </c>
      <c r="AN26">
        <f t="shared" si="9"/>
        <v>0</v>
      </c>
      <c r="AO26">
        <f t="shared" si="9"/>
        <v>0</v>
      </c>
      <c r="AP26">
        <f t="shared" si="9"/>
        <v>-5.0189801879950053</v>
      </c>
      <c r="AQ26">
        <f t="shared" si="9"/>
        <v>-9956.3304536429678</v>
      </c>
      <c r="AR26">
        <f t="shared" si="9"/>
        <v>-9961.3494338309629</v>
      </c>
      <c r="AS26">
        <f t="shared" si="9"/>
        <v>805.19529588608884</v>
      </c>
      <c r="AT26">
        <f t="shared" si="9"/>
        <v>528.80115024369047</v>
      </c>
      <c r="AU26">
        <f t="shared" si="9"/>
        <v>-8627.3529877011824</v>
      </c>
      <c r="AW26">
        <v>23</v>
      </c>
      <c r="AX26">
        <f>IF(Z26&gt;0, (R26*SUMPRODUCT(K26:$K$98, X26:$X$98)-K26*$AZ$3)/Z26, 0)</f>
        <v>67235.838732693795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5.1668436999999998E-2</v>
      </c>
      <c r="Q27" s="4">
        <f t="shared" si="21"/>
        <v>50</v>
      </c>
      <c r="R27">
        <f t="shared" si="0"/>
        <v>2000000</v>
      </c>
      <c r="S27">
        <f t="shared" si="1"/>
        <v>63048.036410713947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35757.445340954582</v>
      </c>
      <c r="AC27">
        <f t="shared" si="2"/>
        <v>31462.523069598225</v>
      </c>
      <c r="AE27">
        <f t="shared" si="3"/>
        <v>0</v>
      </c>
      <c r="AF27">
        <f t="shared" si="4"/>
        <v>0</v>
      </c>
      <c r="AG27">
        <f t="shared" si="4"/>
        <v>-24.951231521820798</v>
      </c>
      <c r="AH27">
        <f t="shared" si="5"/>
        <v>-54956.741722972911</v>
      </c>
      <c r="AI27">
        <f t="shared" si="6"/>
        <v>-54981.692954494734</v>
      </c>
      <c r="AJ27">
        <f t="shared" si="7"/>
        <v>4294.9222713563577</v>
      </c>
      <c r="AK27">
        <f t="shared" si="22"/>
        <v>2503.0211738668208</v>
      </c>
      <c r="AL27">
        <f t="shared" si="8"/>
        <v>-48183.749509271554</v>
      </c>
      <c r="AN27">
        <f t="shared" si="9"/>
        <v>0</v>
      </c>
      <c r="AO27">
        <f t="shared" si="9"/>
        <v>0</v>
      </c>
      <c r="AP27">
        <f t="shared" si="9"/>
        <v>-4.2048817182744527</v>
      </c>
      <c r="AQ27">
        <f t="shared" si="9"/>
        <v>-9261.5307731310022</v>
      </c>
      <c r="AR27">
        <f t="shared" si="9"/>
        <v>-9265.7356548492771</v>
      </c>
      <c r="AS27">
        <f t="shared" si="9"/>
        <v>723.79754580218992</v>
      </c>
      <c r="AT27">
        <f t="shared" si="9"/>
        <v>421.81917815327165</v>
      </c>
      <c r="AU27">
        <f t="shared" si="9"/>
        <v>-8120.1189308938156</v>
      </c>
      <c r="AW27">
        <v>24</v>
      </c>
      <c r="AX27">
        <f>IF(Z27&gt;0, (R27*SUMPRODUCT(K27:$K$98, X27:$X$98)-K27*$AZ$3)/Z27, 0)</f>
        <v>63048.036410713947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5.7177164000000003E-2</v>
      </c>
      <c r="Q28" s="4">
        <f t="shared" si="21"/>
        <v>50</v>
      </c>
      <c r="R28">
        <f t="shared" si="0"/>
        <v>2000000</v>
      </c>
      <c r="S28">
        <f t="shared" si="1"/>
        <v>58551.512451920855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31462.523069598225</v>
      </c>
      <c r="AC28">
        <f t="shared" si="2"/>
        <v>27255.821030651736</v>
      </c>
      <c r="AE28">
        <f t="shared" si="3"/>
        <v>0</v>
      </c>
      <c r="AF28">
        <f t="shared" si="4"/>
        <v>0</v>
      </c>
      <c r="AG28">
        <f t="shared" si="4"/>
        <v>-23.275078549877474</v>
      </c>
      <c r="AH28">
        <f t="shared" si="5"/>
        <v>-57065.626269004701</v>
      </c>
      <c r="AI28">
        <f t="shared" si="6"/>
        <v>-57088.90134755458</v>
      </c>
      <c r="AJ28">
        <f t="shared" si="7"/>
        <v>4206.7020389464888</v>
      </c>
      <c r="AK28">
        <f t="shared" si="22"/>
        <v>2202.376614871876</v>
      </c>
      <c r="AL28">
        <f t="shared" si="8"/>
        <v>-50679.822693736212</v>
      </c>
      <c r="AN28">
        <f t="shared" si="9"/>
        <v>0</v>
      </c>
      <c r="AO28">
        <f t="shared" si="9"/>
        <v>0</v>
      </c>
      <c r="AP28">
        <f t="shared" si="9"/>
        <v>-3.5021515084690429</v>
      </c>
      <c r="AQ28">
        <f t="shared" si="9"/>
        <v>-8586.5432716564355</v>
      </c>
      <c r="AR28">
        <f t="shared" si="9"/>
        <v>-8590.0454231649055</v>
      </c>
      <c r="AS28">
        <f t="shared" si="9"/>
        <v>632.97349823353443</v>
      </c>
      <c r="AT28">
        <f t="shared" si="9"/>
        <v>331.38691959564142</v>
      </c>
      <c r="AU28">
        <f t="shared" si="9"/>
        <v>-7625.6850053357284</v>
      </c>
      <c r="AW28">
        <v>25</v>
      </c>
      <c r="AX28">
        <f>IF(Z28&gt;0, (R28*SUMPRODUCT(K28:$K$98, X28:$X$98)-K28*$AZ$3)/Z28, 0)</f>
        <v>58551.512451920855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6.3388860000000005E-2</v>
      </c>
      <c r="Q29" s="4">
        <f t="shared" si="21"/>
        <v>50</v>
      </c>
      <c r="R29">
        <f t="shared" si="0"/>
        <v>2000000</v>
      </c>
      <c r="S29">
        <f t="shared" si="1"/>
        <v>53745.478269117848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27255.821030651736</v>
      </c>
      <c r="AC29">
        <f t="shared" si="2"/>
        <v>23182.517700231489</v>
      </c>
      <c r="AE29">
        <f t="shared" si="3"/>
        <v>0</v>
      </c>
      <c r="AF29">
        <f t="shared" si="4"/>
        <v>0</v>
      </c>
      <c r="AG29">
        <f t="shared" si="4"/>
        <v>-21.566947068691512</v>
      </c>
      <c r="AH29">
        <f t="shared" si="5"/>
        <v>-59015.227827487448</v>
      </c>
      <c r="AI29">
        <f t="shared" si="6"/>
        <v>-59036.79477455614</v>
      </c>
      <c r="AJ29">
        <f t="shared" si="7"/>
        <v>4073.3033304202472</v>
      </c>
      <c r="AK29">
        <f t="shared" si="22"/>
        <v>1907.9074721456218</v>
      </c>
      <c r="AL29">
        <f t="shared" si="8"/>
        <v>-53055.583971990272</v>
      </c>
      <c r="AN29">
        <f t="shared" si="9"/>
        <v>0</v>
      </c>
      <c r="AO29">
        <f t="shared" si="9"/>
        <v>0</v>
      </c>
      <c r="AP29">
        <f t="shared" si="9"/>
        <v>-2.8974398229600173</v>
      </c>
      <c r="AQ29">
        <f t="shared" si="9"/>
        <v>-7928.4782738976055</v>
      </c>
      <c r="AR29">
        <f t="shared" si="9"/>
        <v>-7931.3757137205657</v>
      </c>
      <c r="AS29">
        <f t="shared" si="9"/>
        <v>547.23328447763174</v>
      </c>
      <c r="AT29">
        <f t="shared" si="9"/>
        <v>256.3203345707982</v>
      </c>
      <c r="AU29">
        <f t="shared" si="9"/>
        <v>-7127.8220946721358</v>
      </c>
      <c r="AW29">
        <v>26</v>
      </c>
      <c r="AX29">
        <f>IF(Z29&gt;0, (R29*SUMPRODUCT(K29:$K$98, X29:$X$98)-K29*$AZ$3)/Z29, 0)</f>
        <v>53745.478269117848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7.0498397000000004E-2</v>
      </c>
      <c r="Q30" s="4">
        <f t="shared" si="21"/>
        <v>50</v>
      </c>
      <c r="R30">
        <f t="shared" si="0"/>
        <v>2000000</v>
      </c>
      <c r="S30">
        <f t="shared" si="1"/>
        <v>48620.521395141346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23182.517700231489</v>
      </c>
      <c r="AC30">
        <f t="shared" si="2"/>
        <v>19283.717945294738</v>
      </c>
      <c r="AE30">
        <f t="shared" si="3"/>
        <v>0</v>
      </c>
      <c r="AF30">
        <f t="shared" si="4"/>
        <v>0</v>
      </c>
      <c r="AG30">
        <f t="shared" si="4"/>
        <v>-19.830842401477994</v>
      </c>
      <c r="AH30">
        <f t="shared" si="5"/>
        <v>-60817.407861064021</v>
      </c>
      <c r="AI30">
        <f t="shared" si="6"/>
        <v>-60837.238703465497</v>
      </c>
      <c r="AJ30">
        <f t="shared" si="7"/>
        <v>3898.7997549367501</v>
      </c>
      <c r="AK30">
        <f t="shared" si="22"/>
        <v>1622.7762390162043</v>
      </c>
      <c r="AL30">
        <f t="shared" si="8"/>
        <v>-55315.662709512544</v>
      </c>
      <c r="AN30">
        <f t="shared" si="9"/>
        <v>0</v>
      </c>
      <c r="AO30">
        <f t="shared" si="9"/>
        <v>0</v>
      </c>
      <c r="AP30">
        <f t="shared" si="9"/>
        <v>-2.378750501614082</v>
      </c>
      <c r="AQ30">
        <f t="shared" si="9"/>
        <v>-7295.17367580875</v>
      </c>
      <c r="AR30">
        <f t="shared" si="9"/>
        <v>-7297.5524263103644</v>
      </c>
      <c r="AS30">
        <f t="shared" si="9"/>
        <v>467.66908258306978</v>
      </c>
      <c r="AT30">
        <f t="shared" si="9"/>
        <v>194.65536130121782</v>
      </c>
      <c r="AU30">
        <f t="shared" si="9"/>
        <v>-6635.2279824260768</v>
      </c>
      <c r="AW30">
        <v>27</v>
      </c>
      <c r="AX30">
        <f>IF(Z30&gt;0, (R30*SUMPRODUCT(K30:$K$98, X30:$X$98)-K30*$AZ$3)/Z30, 0)</f>
        <v>48620.521395141346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7.8701599999999997E-2</v>
      </c>
      <c r="Q31" s="4">
        <f t="shared" si="21"/>
        <v>50</v>
      </c>
      <c r="R31">
        <f t="shared" si="0"/>
        <v>2000000</v>
      </c>
      <c r="S31">
        <f t="shared" si="1"/>
        <v>43123.702740197179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19283.717945294738</v>
      </c>
      <c r="AC31">
        <f t="shared" si="2"/>
        <v>15586.471518558183</v>
      </c>
      <c r="AE31">
        <f t="shared" si="3"/>
        <v>0</v>
      </c>
      <c r="AF31">
        <f t="shared" si="4"/>
        <v>0</v>
      </c>
      <c r="AG31">
        <f t="shared" si="4"/>
        <v>-18.071814951119055</v>
      </c>
      <c r="AH31">
        <f t="shared" si="5"/>
        <v>-62428.761053766415</v>
      </c>
      <c r="AI31">
        <f t="shared" si="6"/>
        <v>-62446.832868717531</v>
      </c>
      <c r="AJ31">
        <f t="shared" si="7"/>
        <v>3697.2464267365558</v>
      </c>
      <c r="AK31">
        <f t="shared" si="22"/>
        <v>1349.8602561706318</v>
      </c>
      <c r="AL31">
        <f t="shared" si="8"/>
        <v>-57399.726185810345</v>
      </c>
      <c r="AN31">
        <f t="shared" si="9"/>
        <v>0</v>
      </c>
      <c r="AO31">
        <f t="shared" si="9"/>
        <v>0</v>
      </c>
      <c r="AP31">
        <f t="shared" si="9"/>
        <v>-1.9354924340358126</v>
      </c>
      <c r="AQ31">
        <f t="shared" si="9"/>
        <v>-6686.1239456368139</v>
      </c>
      <c r="AR31">
        <f t="shared" si="9"/>
        <v>-6688.059438070849</v>
      </c>
      <c r="AS31">
        <f t="shared" si="9"/>
        <v>395.97530768604008</v>
      </c>
      <c r="AT31">
        <f t="shared" si="9"/>
        <v>144.57011207178832</v>
      </c>
      <c r="AU31">
        <f t="shared" si="9"/>
        <v>-6147.5140183130206</v>
      </c>
      <c r="AW31">
        <v>28</v>
      </c>
      <c r="AX31">
        <f>IF(Z31&gt;0, (R31*SUMPRODUCT(K31:$K$98, X31:$X$98)-K31*$AZ$3)/Z31, 0)</f>
        <v>43123.702740197179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8.8159118999999994E-2</v>
      </c>
      <c r="Q32" s="4">
        <f t="shared" si="21"/>
        <v>50</v>
      </c>
      <c r="R32">
        <f t="shared" si="0"/>
        <v>2000000</v>
      </c>
      <c r="S32">
        <f t="shared" si="1"/>
        <v>37160.558996690903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15586.471518558183</v>
      </c>
      <c r="AC32">
        <f t="shared" si="2"/>
        <v>12112.782616735822</v>
      </c>
      <c r="AE32">
        <f t="shared" si="3"/>
        <v>0</v>
      </c>
      <c r="AF32">
        <f t="shared" si="4"/>
        <v>0</v>
      </c>
      <c r="AG32">
        <f t="shared" si="4"/>
        <v>-16.29790151678618</v>
      </c>
      <c r="AH32">
        <f t="shared" si="5"/>
        <v>-63727.811392867356</v>
      </c>
      <c r="AI32">
        <f t="shared" si="6"/>
        <v>-63744.109294384143</v>
      </c>
      <c r="AJ32">
        <f t="shared" si="7"/>
        <v>3473.688901822361</v>
      </c>
      <c r="AK32">
        <f t="shared" si="22"/>
        <v>1091.0530062990729</v>
      </c>
      <c r="AL32">
        <f t="shared" si="8"/>
        <v>-59179.367386262711</v>
      </c>
      <c r="AN32">
        <f t="shared" si="9"/>
        <v>0</v>
      </c>
      <c r="AO32">
        <f t="shared" si="9"/>
        <v>0</v>
      </c>
      <c r="AP32">
        <f t="shared" si="9"/>
        <v>-1.5584876802497243</v>
      </c>
      <c r="AQ32">
        <f t="shared" si="9"/>
        <v>-6093.9752791343863</v>
      </c>
      <c r="AR32">
        <f t="shared" si="9"/>
        <v>-6095.5337668146367</v>
      </c>
      <c r="AS32">
        <f t="shared" si="9"/>
        <v>332.17168191465942</v>
      </c>
      <c r="AT32">
        <f t="shared" si="9"/>
        <v>104.33200047657634</v>
      </c>
      <c r="AU32">
        <f t="shared" si="9"/>
        <v>-5659.0300844234007</v>
      </c>
      <c r="AW32">
        <v>29</v>
      </c>
      <c r="AX32">
        <f>IF(Z32&gt;0, (R32*SUMPRODUCT(K32:$K$98, X32:$X$98)-K32*$AZ$3)/Z32, 0)</f>
        <v>37160.558996690903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9.9426106E-2</v>
      </c>
      <c r="Q33" s="4">
        <f t="shared" si="21"/>
        <v>50</v>
      </c>
      <c r="R33">
        <f t="shared" si="0"/>
        <v>2000000</v>
      </c>
      <c r="S33">
        <f t="shared" si="1"/>
        <v>30614.425982540379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12112.782616735822</v>
      </c>
      <c r="AC33">
        <f t="shared" si="2"/>
        <v>8887.0529124357672</v>
      </c>
      <c r="AE33">
        <f t="shared" si="3"/>
        <v>0</v>
      </c>
      <c r="AF33">
        <f t="shared" si="4"/>
        <v>0</v>
      </c>
      <c r="AG33">
        <f t="shared" si="4"/>
        <v>-14.514485617832776</v>
      </c>
      <c r="AH33">
        <f t="shared" si="5"/>
        <v>-64817.475351421752</v>
      </c>
      <c r="AI33">
        <f t="shared" si="6"/>
        <v>-64831.989837039582</v>
      </c>
      <c r="AJ33">
        <f t="shared" si="7"/>
        <v>3225.7297043000544</v>
      </c>
      <c r="AK33">
        <f t="shared" si="22"/>
        <v>847.89478317150758</v>
      </c>
      <c r="AL33">
        <f t="shared" si="8"/>
        <v>-60758.365349568019</v>
      </c>
      <c r="AN33">
        <f t="shared" si="9"/>
        <v>0</v>
      </c>
      <c r="AO33">
        <f t="shared" si="9"/>
        <v>0</v>
      </c>
      <c r="AP33">
        <f t="shared" si="9"/>
        <v>-1.2392396804919856</v>
      </c>
      <c r="AQ33">
        <f t="shared" si="9"/>
        <v>-5534.0843320072581</v>
      </c>
      <c r="AR33">
        <f t="shared" si="9"/>
        <v>-5535.3235716877498</v>
      </c>
      <c r="AS33">
        <f t="shared" si="9"/>
        <v>275.41122388787653</v>
      </c>
      <c r="AT33">
        <f t="shared" si="9"/>
        <v>72.392841734419804</v>
      </c>
      <c r="AU33">
        <f t="shared" si="9"/>
        <v>-5187.5195060654532</v>
      </c>
      <c r="AW33">
        <v>30</v>
      </c>
      <c r="AX33">
        <f>IF(Z33&gt;0, (R33*SUMPRODUCT(K33:$K$98, X33:$X$98)-K33*$AZ$3)/Z33, 0)</f>
        <v>30614.425982540379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0.112419382</v>
      </c>
      <c r="Q34" s="4">
        <f t="shared" si="21"/>
        <v>50</v>
      </c>
      <c r="R34">
        <f t="shared" si="0"/>
        <v>2000000</v>
      </c>
      <c r="S34">
        <f t="shared" si="1"/>
        <v>23214.293181334655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8887.0529124357672</v>
      </c>
      <c r="AC34">
        <f t="shared" si="2"/>
        <v>5913.9021293877267</v>
      </c>
      <c r="AE34">
        <f t="shared" si="3"/>
        <v>0</v>
      </c>
      <c r="AF34">
        <f t="shared" si="4"/>
        <v>0</v>
      </c>
      <c r="AG34">
        <f t="shared" si="4"/>
        <v>-12.737631258449799</v>
      </c>
      <c r="AH34">
        <f t="shared" si="5"/>
        <v>-65268.380128185949</v>
      </c>
      <c r="AI34">
        <f t="shared" si="6"/>
        <v>-65281.117759444402</v>
      </c>
      <c r="AJ34">
        <f t="shared" si="7"/>
        <v>2973.1507830480405</v>
      </c>
      <c r="AK34">
        <f t="shared" si="22"/>
        <v>622.09370387050376</v>
      </c>
      <c r="AL34">
        <f t="shared" si="8"/>
        <v>-61685.87327252586</v>
      </c>
      <c r="AN34">
        <f t="shared" si="9"/>
        <v>0</v>
      </c>
      <c r="AO34">
        <f t="shared" si="9"/>
        <v>0</v>
      </c>
      <c r="AP34">
        <f t="shared" si="9"/>
        <v>-0.97101136130024934</v>
      </c>
      <c r="AQ34">
        <f t="shared" si="9"/>
        <v>-4975.5199653852305</v>
      </c>
      <c r="AR34">
        <f t="shared" si="9"/>
        <v>-4976.4909767465315</v>
      </c>
      <c r="AS34">
        <f t="shared" si="9"/>
        <v>226.64835640325566</v>
      </c>
      <c r="AT34">
        <f t="shared" si="9"/>
        <v>47.423264341311103</v>
      </c>
      <c r="AU34">
        <f t="shared" ref="AU34:AU79" si="23">AL34*$K34</f>
        <v>-4702.4193560019648</v>
      </c>
      <c r="AW34">
        <v>31</v>
      </c>
      <c r="AX34">
        <f>IF(Z34&gt;0, (R34*SUMPRODUCT(K34:$K$98, X34:$X$98)-K34*$AZ$3)/Z34, 0)</f>
        <v>23214.293181334655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0.12734142500000001</v>
      </c>
      <c r="Q35" s="4">
        <f t="shared" si="21"/>
        <v>50</v>
      </c>
      <c r="R35">
        <f t="shared" si="0"/>
        <v>2000000</v>
      </c>
      <c r="S35">
        <f t="shared" si="1"/>
        <v>14674.478536807683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5913.9021293877267</v>
      </c>
      <c r="AC35">
        <f t="shared" si="2"/>
        <v>3224.9299755732281</v>
      </c>
      <c r="AE35">
        <f t="shared" si="3"/>
        <v>0</v>
      </c>
      <c r="AF35">
        <f t="shared" ref="AF35:AG66" si="24">-$Z35*P35</f>
        <v>0</v>
      </c>
      <c r="AG35">
        <f t="shared" si="24"/>
        <v>-10.98822683028976</v>
      </c>
      <c r="AH35">
        <f t="shared" si="5"/>
        <v>-64881.124623021635</v>
      </c>
      <c r="AI35">
        <f t="shared" ref="AI35:AI66" si="25">SUM(AE35:AH35)</f>
        <v>-64892.112849851925</v>
      </c>
      <c r="AJ35">
        <f t="shared" si="7"/>
        <v>2688.9721538144986</v>
      </c>
      <c r="AK35">
        <f t="shared" si="22"/>
        <v>413.97314905714092</v>
      </c>
      <c r="AL35">
        <f t="shared" ref="AL35:AL79" si="26">SUM(AI35:AK35)</f>
        <v>-61789.167546980287</v>
      </c>
      <c r="AN35">
        <f t="shared" ref="AN35:AT66" si="27">AE35*$K35</f>
        <v>0</v>
      </c>
      <c r="AO35">
        <f t="shared" si="27"/>
        <v>0</v>
      </c>
      <c r="AP35">
        <f t="shared" si="27"/>
        <v>-0.74790292611435993</v>
      </c>
      <c r="AQ35">
        <f t="shared" si="27"/>
        <v>-4416.070372827272</v>
      </c>
      <c r="AR35">
        <f t="shared" si="27"/>
        <v>-4416.8182757533859</v>
      </c>
      <c r="AS35">
        <f t="shared" si="27"/>
        <v>183.0222631129343</v>
      </c>
      <c r="AT35">
        <f t="shared" si="27"/>
        <v>28.176678029538579</v>
      </c>
      <c r="AU35">
        <f t="shared" si="23"/>
        <v>-4205.6193346109139</v>
      </c>
      <c r="AW35">
        <v>32</v>
      </c>
      <c r="AX35">
        <f>IF(Z35&gt;0, (R35*SUMPRODUCT(K35:$K$98, X35:$X$98)-K35*$AZ$3)/Z35, 0)</f>
        <v>14674.478536807683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0.14457818</v>
      </c>
      <c r="Q36" s="4">
        <f t="shared" si="21"/>
        <v>50</v>
      </c>
      <c r="R36">
        <f t="shared" si="0"/>
        <v>2000000</v>
      </c>
      <c r="S36">
        <f t="shared" si="1"/>
        <v>4577.2272732443053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3224.9299755732281</v>
      </c>
      <c r="AC36">
        <f t="shared" si="2"/>
        <v>850.42014879126145</v>
      </c>
      <c r="AE36">
        <f t="shared" si="3"/>
        <v>0</v>
      </c>
      <c r="AF36">
        <f t="shared" si="24"/>
        <v>0</v>
      </c>
      <c r="AG36">
        <f t="shared" si="24"/>
        <v>-9.2896867254364004</v>
      </c>
      <c r="AH36">
        <f t="shared" si="5"/>
        <v>-63546.313462018501</v>
      </c>
      <c r="AI36">
        <f t="shared" si="25"/>
        <v>-63555.60314874394</v>
      </c>
      <c r="AJ36">
        <f t="shared" si="7"/>
        <v>2374.5098267819667</v>
      </c>
      <c r="AK36">
        <f t="shared" si="22"/>
        <v>225.74509829012598</v>
      </c>
      <c r="AL36">
        <f t="shared" si="26"/>
        <v>-60955.348223671848</v>
      </c>
      <c r="AN36">
        <f t="shared" si="27"/>
        <v>0</v>
      </c>
      <c r="AO36">
        <f t="shared" si="27"/>
        <v>0</v>
      </c>
      <c r="AP36">
        <f t="shared" si="27"/>
        <v>-0.56454772587404256</v>
      </c>
      <c r="AQ36">
        <f t="shared" si="27"/>
        <v>-3861.8015669388801</v>
      </c>
      <c r="AR36">
        <f t="shared" si="27"/>
        <v>-3862.3661146647541</v>
      </c>
      <c r="AS36">
        <f t="shared" si="27"/>
        <v>144.30240355735489</v>
      </c>
      <c r="AT36">
        <f t="shared" si="27"/>
        <v>13.718856796101047</v>
      </c>
      <c r="AU36">
        <f t="shared" si="23"/>
        <v>-3704.3448543112981</v>
      </c>
      <c r="AW36">
        <v>33</v>
      </c>
      <c r="AX36">
        <f>IF(Z36&gt;0, (R36*SUMPRODUCT(K36:$K$98, X36:$X$98)-K36*$AZ$3)/Z36, 0)</f>
        <v>4577.2272732443053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0.16385111999999999</v>
      </c>
      <c r="Q37" s="4">
        <f t="shared" si="21"/>
        <v>50</v>
      </c>
      <c r="R37">
        <f t="shared" si="0"/>
        <v>2000000</v>
      </c>
      <c r="S37">
        <f t="shared" si="1"/>
        <v>-7743.397353218561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850.42014879126145</v>
      </c>
      <c r="AC37">
        <f t="shared" si="2"/>
        <v>-1188.5595020357359</v>
      </c>
      <c r="AE37">
        <f t="shared" si="3"/>
        <v>0</v>
      </c>
      <c r="AF37">
        <f t="shared" si="24"/>
        <v>0</v>
      </c>
      <c r="AG37">
        <f t="shared" si="24"/>
        <v>-7.6746642837701495</v>
      </c>
      <c r="AH37">
        <f t="shared" si="5"/>
        <v>-60885.022976475462</v>
      </c>
      <c r="AI37">
        <f t="shared" si="25"/>
        <v>-60892.69764075923</v>
      </c>
      <c r="AJ37">
        <f t="shared" si="7"/>
        <v>2038.9796508269974</v>
      </c>
      <c r="AK37">
        <f t="shared" si="22"/>
        <v>59.529410415388305</v>
      </c>
      <c r="AL37">
        <f t="shared" si="26"/>
        <v>-58794.188579516849</v>
      </c>
      <c r="AN37">
        <f t="shared" si="27"/>
        <v>0</v>
      </c>
      <c r="AO37">
        <f t="shared" si="27"/>
        <v>0</v>
      </c>
      <c r="AP37">
        <f t="shared" si="27"/>
        <v>-0.41642899235481007</v>
      </c>
      <c r="AQ37">
        <f t="shared" si="27"/>
        <v>-3303.6348992112444</v>
      </c>
      <c r="AR37">
        <f t="shared" si="27"/>
        <v>-3304.051328203599</v>
      </c>
      <c r="AS37">
        <f t="shared" si="27"/>
        <v>110.63548971405126</v>
      </c>
      <c r="AT37">
        <f t="shared" si="27"/>
        <v>3.2300790598983968</v>
      </c>
      <c r="AU37">
        <f t="shared" si="23"/>
        <v>-3190.1857594296498</v>
      </c>
      <c r="AW37">
        <v>34</v>
      </c>
      <c r="AX37">
        <f>IF(Z37&gt;0, (R37*SUMPRODUCT(K37:$K$98, X37:$X$98)-K37*$AZ$3)/Z37, 0)</f>
        <v>-7743.397353218561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0.185300933</v>
      </c>
      <c r="Q38" s="4">
        <f t="shared" si="21"/>
        <v>50</v>
      </c>
      <c r="R38">
        <f t="shared" si="0"/>
        <v>2000000</v>
      </c>
      <c r="S38">
        <f t="shared" si="1"/>
        <v>-23192.760978675662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-1188.5595020357359</v>
      </c>
      <c r="AC38">
        <f t="shared" si="2"/>
        <v>-2864.6748332899479</v>
      </c>
      <c r="AE38">
        <f t="shared" si="3"/>
        <v>0</v>
      </c>
      <c r="AF38">
        <f t="shared" si="24"/>
        <v>0</v>
      </c>
      <c r="AG38">
        <f t="shared" si="24"/>
        <v>-6.1757951886880624</v>
      </c>
      <c r="AH38">
        <f t="shared" si="5"/>
        <v>-56884.898089775423</v>
      </c>
      <c r="AI38">
        <f t="shared" si="25"/>
        <v>-56891.073884964113</v>
      </c>
      <c r="AJ38">
        <f t="shared" si="7"/>
        <v>1676.1153312542119</v>
      </c>
      <c r="AK38">
        <f t="shared" si="22"/>
        <v>-83.199165142501528</v>
      </c>
      <c r="AL38">
        <f t="shared" si="26"/>
        <v>-55298.15771885241</v>
      </c>
      <c r="AN38">
        <f t="shared" si="27"/>
        <v>0</v>
      </c>
      <c r="AO38">
        <f t="shared" si="27"/>
        <v>0</v>
      </c>
      <c r="AP38">
        <f t="shared" si="27"/>
        <v>-0.29919644787470157</v>
      </c>
      <c r="AQ38">
        <f t="shared" si="27"/>
        <v>-2755.8814575570063</v>
      </c>
      <c r="AR38">
        <f t="shared" si="27"/>
        <v>-2756.180654004881</v>
      </c>
      <c r="AS38">
        <f t="shared" si="27"/>
        <v>81.202134788754407</v>
      </c>
      <c r="AT38">
        <f t="shared" si="27"/>
        <v>-4.0307189465046358</v>
      </c>
      <c r="AU38">
        <f t="shared" si="23"/>
        <v>-2679.0092381626318</v>
      </c>
      <c r="AW38">
        <v>35</v>
      </c>
      <c r="AX38">
        <f>IF(Z38&gt;0, (R38*SUMPRODUCT(K38:$K$98, X38:$X$98)-K38*$AZ$3)/Z38, 0)</f>
        <v>-23192.760978675662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0.20871278500000001</v>
      </c>
      <c r="Q39" s="4">
        <f t="shared" si="21"/>
        <v>50</v>
      </c>
      <c r="R39">
        <f t="shared" si="0"/>
        <v>2000000</v>
      </c>
      <c r="S39">
        <f t="shared" si="1"/>
        <v>-43185.010497288597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-2864.6748332899479</v>
      </c>
      <c r="AC39">
        <f t="shared" si="2"/>
        <v>-4167.4138194567422</v>
      </c>
      <c r="AE39">
        <f t="shared" si="3"/>
        <v>0</v>
      </c>
      <c r="AF39">
        <f t="shared" si="24"/>
        <v>0</v>
      </c>
      <c r="AG39">
        <f t="shared" si="24"/>
        <v>-4.8250698233804945</v>
      </c>
      <c r="AH39">
        <f t="shared" si="5"/>
        <v>-51558.696536827447</v>
      </c>
      <c r="AI39">
        <f t="shared" si="25"/>
        <v>-51563.521606650829</v>
      </c>
      <c r="AJ39">
        <f t="shared" si="7"/>
        <v>1302.7389861667943</v>
      </c>
      <c r="AK39">
        <f t="shared" si="22"/>
        <v>-200.52723833029637</v>
      </c>
      <c r="AL39">
        <f t="shared" si="26"/>
        <v>-50461.309858814333</v>
      </c>
      <c r="AN39">
        <f t="shared" si="27"/>
        <v>0</v>
      </c>
      <c r="AO39">
        <f t="shared" si="27"/>
        <v>0</v>
      </c>
      <c r="AP39">
        <f t="shared" si="27"/>
        <v>-0.2087128209802841</v>
      </c>
      <c r="AQ39">
        <f t="shared" si="27"/>
        <v>-2230.2187106441538</v>
      </c>
      <c r="AR39">
        <f t="shared" si="27"/>
        <v>-2230.4274234651339</v>
      </c>
      <c r="AS39">
        <f t="shared" si="27"/>
        <v>56.351169777139546</v>
      </c>
      <c r="AT39">
        <f t="shared" si="27"/>
        <v>-8.673989626533432</v>
      </c>
      <c r="AU39">
        <f t="shared" si="23"/>
        <v>-2182.7502433145282</v>
      </c>
      <c r="AW39">
        <v>36</v>
      </c>
      <c r="AX39">
        <f>IF(Z39&gt;0, (R39*SUMPRODUCT(K39:$K$98, X39:$X$98)-K39*$AZ$3)/Z39, 0)</f>
        <v>-43185.010497288597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0.23444695300000001</v>
      </c>
      <c r="Q40" s="4">
        <f t="shared" si="21"/>
        <v>50</v>
      </c>
      <c r="R40">
        <f t="shared" si="0"/>
        <v>2000000</v>
      </c>
      <c r="S40">
        <f t="shared" si="1"/>
        <v>-69949.928698604679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-4167.4138194567422</v>
      </c>
      <c r="AC40">
        <f t="shared" si="2"/>
        <v>-5100.1838949310686</v>
      </c>
      <c r="AE40">
        <f t="shared" si="3"/>
        <v>0</v>
      </c>
      <c r="AF40">
        <f t="shared" si="24"/>
        <v>0</v>
      </c>
      <c r="AG40">
        <f t="shared" si="24"/>
        <v>-3.6455962070428845</v>
      </c>
      <c r="AH40">
        <f t="shared" si="5"/>
        <v>-45248.916724152208</v>
      </c>
      <c r="AI40">
        <f t="shared" si="25"/>
        <v>-45252.562320359248</v>
      </c>
      <c r="AJ40">
        <f t="shared" si="7"/>
        <v>932.7700754743264</v>
      </c>
      <c r="AK40">
        <f t="shared" si="22"/>
        <v>-291.71896736197198</v>
      </c>
      <c r="AL40">
        <f t="shared" si="26"/>
        <v>-44611.511212246893</v>
      </c>
      <c r="AN40">
        <f t="shared" si="27"/>
        <v>0</v>
      </c>
      <c r="AO40">
        <f t="shared" si="27"/>
        <v>0</v>
      </c>
      <c r="AP40">
        <f t="shared" si="27"/>
        <v>-0.1407978641425171</v>
      </c>
      <c r="AQ40">
        <f t="shared" si="27"/>
        <v>-1747.5744618165029</v>
      </c>
      <c r="AR40">
        <f t="shared" si="27"/>
        <v>-1747.7152596806452</v>
      </c>
      <c r="AS40">
        <f t="shared" si="27"/>
        <v>36.024843922407214</v>
      </c>
      <c r="AT40">
        <f t="shared" si="27"/>
        <v>-11.266581706190356</v>
      </c>
      <c r="AU40">
        <f t="shared" si="23"/>
        <v>-1722.9569974644285</v>
      </c>
      <c r="AW40">
        <v>37</v>
      </c>
      <c r="AX40">
        <f>IF(Z40&gt;0, (R40*SUMPRODUCT(K40:$K$98, X40:$X$98)-K40*$AZ$3)/Z40, 0)</f>
        <v>-69949.928698604679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0.26339700100000002</v>
      </c>
      <c r="Q41" s="4">
        <f t="shared" si="21"/>
        <v>50</v>
      </c>
      <c r="R41">
        <f t="shared" si="0"/>
        <v>2000000</v>
      </c>
      <c r="S41">
        <f t="shared" si="1"/>
        <v>-107390.23052785428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-5100.1838949310686</v>
      </c>
      <c r="AC41">
        <f t="shared" si="2"/>
        <v>-5689.3220753459373</v>
      </c>
      <c r="AE41">
        <f t="shared" si="3"/>
        <v>0</v>
      </c>
      <c r="AF41">
        <f t="shared" si="24"/>
        <v>0</v>
      </c>
      <c r="AG41">
        <f t="shared" si="24"/>
        <v>-2.6489011371803848</v>
      </c>
      <c r="AH41">
        <f t="shared" si="5"/>
        <v>-38409.564311682836</v>
      </c>
      <c r="AI41">
        <f t="shared" si="25"/>
        <v>-38412.213212820017</v>
      </c>
      <c r="AJ41">
        <f t="shared" si="7"/>
        <v>589.13818041486866</v>
      </c>
      <c r="AK41">
        <f t="shared" si="22"/>
        <v>-357.01287264517481</v>
      </c>
      <c r="AL41">
        <f t="shared" si="26"/>
        <v>-38180.087905050321</v>
      </c>
      <c r="AN41">
        <f t="shared" si="27"/>
        <v>0</v>
      </c>
      <c r="AO41">
        <f t="shared" si="27"/>
        <v>0</v>
      </c>
      <c r="AP41">
        <f t="shared" si="27"/>
        <v>-9.1342991373881688E-2</v>
      </c>
      <c r="AQ41">
        <f t="shared" si="27"/>
        <v>-1324.4905415123014</v>
      </c>
      <c r="AR41">
        <f t="shared" si="27"/>
        <v>-1324.5818845036754</v>
      </c>
      <c r="AS41">
        <f t="shared" si="27"/>
        <v>20.315459484811683</v>
      </c>
      <c r="AT41">
        <f t="shared" si="27"/>
        <v>-12.311000697106124</v>
      </c>
      <c r="AU41">
        <f t="shared" si="23"/>
        <v>-1316.5774257159696</v>
      </c>
      <c r="AW41">
        <v>38</v>
      </c>
      <c r="AX41">
        <f>IF(Z41&gt;0, (R41*SUMPRODUCT(K41:$K$98, X41:$X$98)-K41*$AZ$3)/Z41, 0)</f>
        <v>-107390.23052785428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0.29593128600000002</v>
      </c>
      <c r="Q42" s="4">
        <f t="shared" si="21"/>
        <v>50</v>
      </c>
      <c r="R42">
        <f t="shared" si="0"/>
        <v>2000000</v>
      </c>
      <c r="S42">
        <f t="shared" si="1"/>
        <v>-162617.1170566268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-5689.3220753459373</v>
      </c>
      <c r="AC42">
        <f t="shared" si="2"/>
        <v>-5979.4945084639239</v>
      </c>
      <c r="AE42">
        <f t="shared" si="3"/>
        <v>0</v>
      </c>
      <c r="AF42">
        <f t="shared" si="24"/>
        <v>0</v>
      </c>
      <c r="AG42">
        <f t="shared" si="24"/>
        <v>-1.8385194057959269</v>
      </c>
      <c r="AH42">
        <f t="shared" si="5"/>
        <v>-31355.708800506149</v>
      </c>
      <c r="AI42">
        <f t="shared" si="25"/>
        <v>-31357.547319911944</v>
      </c>
      <c r="AJ42">
        <f t="shared" si="7"/>
        <v>290.17243311798666</v>
      </c>
      <c r="AK42">
        <f t="shared" si="22"/>
        <v>-398.25254527421566</v>
      </c>
      <c r="AL42">
        <f t="shared" si="26"/>
        <v>-31465.627432068173</v>
      </c>
      <c r="AN42">
        <f t="shared" si="27"/>
        <v>0</v>
      </c>
      <c r="AO42">
        <f t="shared" si="27"/>
        <v>0</v>
      </c>
      <c r="AP42">
        <f t="shared" si="27"/>
        <v>-5.6605636210520657E-2</v>
      </c>
      <c r="AQ42">
        <f t="shared" si="27"/>
        <v>-965.40174658427543</v>
      </c>
      <c r="AR42">
        <f t="shared" si="27"/>
        <v>-965.45835222048595</v>
      </c>
      <c r="AS42">
        <f t="shared" si="27"/>
        <v>8.9340341666328786</v>
      </c>
      <c r="AT42">
        <f t="shared" si="27"/>
        <v>-12.261681125931199</v>
      </c>
      <c r="AU42">
        <f t="shared" si="23"/>
        <v>-968.7859991797842</v>
      </c>
      <c r="AW42">
        <v>39</v>
      </c>
      <c r="AX42">
        <f>IF(Z42&gt;0, (R42*SUMPRODUCT(K42:$K$98, X42:$X$98)-K42*$AZ$3)/Z42, 0)</f>
        <v>-162617.1170566268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0.33262349499999999</v>
      </c>
      <c r="Q43" s="4">
        <f t="shared" si="21"/>
        <v>50</v>
      </c>
      <c r="R43">
        <f t="shared" si="0"/>
        <v>2000000</v>
      </c>
      <c r="S43">
        <f t="shared" si="1"/>
        <v>-249106.43006666907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-5979.4945084639239</v>
      </c>
      <c r="AC43">
        <f t="shared" si="2"/>
        <v>-6021.3979439818486</v>
      </c>
      <c r="AE43">
        <f t="shared" si="3"/>
        <v>0</v>
      </c>
      <c r="AF43">
        <f t="shared" si="24"/>
        <v>0</v>
      </c>
      <c r="AG43">
        <f t="shared" si="24"/>
        <v>-1.2085994613568032</v>
      </c>
      <c r="AH43">
        <f t="shared" si="5"/>
        <v>-24461.390015246579</v>
      </c>
      <c r="AI43">
        <f t="shared" si="25"/>
        <v>-24462.598614707935</v>
      </c>
      <c r="AJ43">
        <f t="shared" si="7"/>
        <v>41.903435517924663</v>
      </c>
      <c r="AK43">
        <f t="shared" si="22"/>
        <v>-418.56461559247469</v>
      </c>
      <c r="AL43">
        <f t="shared" si="26"/>
        <v>-24839.259794782483</v>
      </c>
      <c r="AN43">
        <f t="shared" si="27"/>
        <v>0</v>
      </c>
      <c r="AO43">
        <f t="shared" si="27"/>
        <v>0</v>
      </c>
      <c r="AP43">
        <f t="shared" si="27"/>
        <v>-3.3224299370869209E-2</v>
      </c>
      <c r="AQ43">
        <f t="shared" si="27"/>
        <v>-672.44159118006917</v>
      </c>
      <c r="AR43">
        <f t="shared" si="27"/>
        <v>-672.47481547944005</v>
      </c>
      <c r="AS43">
        <f t="shared" si="27"/>
        <v>1.1519219814582007</v>
      </c>
      <c r="AT43">
        <f t="shared" si="27"/>
        <v>-11.506306712138839</v>
      </c>
      <c r="AU43">
        <f t="shared" si="23"/>
        <v>-682.82920021012058</v>
      </c>
      <c r="AW43">
        <v>40</v>
      </c>
      <c r="AX43">
        <f>IF(Z43&gt;0, (R43*SUMPRODUCT(K43:$K$98, X43:$X$98)-K43*$AZ$3)/Z43, 0)</f>
        <v>-249106.43006666907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0.37225971299999999</v>
      </c>
      <c r="Q44" s="4">
        <f t="shared" si="21"/>
        <v>50</v>
      </c>
      <c r="R44">
        <f t="shared" si="0"/>
        <v>2000000</v>
      </c>
      <c r="S44">
        <f t="shared" si="1"/>
        <v>-393067.43415852223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-6021.3979439818486</v>
      </c>
      <c r="AC44">
        <f t="shared" si="2"/>
        <v>-5869.2874717098166</v>
      </c>
      <c r="AE44">
        <f t="shared" si="3"/>
        <v>0</v>
      </c>
      <c r="AF44">
        <f t="shared" si="24"/>
        <v>0</v>
      </c>
      <c r="AG44">
        <f t="shared" si="24"/>
        <v>-0.74660057812659708</v>
      </c>
      <c r="AH44">
        <f t="shared" si="5"/>
        <v>-17996.515544665526</v>
      </c>
      <c r="AI44">
        <f t="shared" si="25"/>
        <v>-17997.262145243654</v>
      </c>
      <c r="AJ44">
        <f t="shared" si="7"/>
        <v>-152.11047227203198</v>
      </c>
      <c r="AK44">
        <f t="shared" si="22"/>
        <v>-421.49785607872946</v>
      </c>
      <c r="AL44">
        <f t="shared" si="26"/>
        <v>-18570.870473594412</v>
      </c>
      <c r="AN44">
        <f t="shared" si="27"/>
        <v>0</v>
      </c>
      <c r="AO44">
        <f t="shared" si="27"/>
        <v>0</v>
      </c>
      <c r="AP44">
        <f t="shared" si="27"/>
        <v>-1.8324989489941663E-2</v>
      </c>
      <c r="AQ44">
        <f t="shared" si="27"/>
        <v>-441.71671958663757</v>
      </c>
      <c r="AR44">
        <f t="shared" si="27"/>
        <v>-441.73504457612751</v>
      </c>
      <c r="AS44">
        <f t="shared" si="27"/>
        <v>-3.7334859995546381</v>
      </c>
      <c r="AT44">
        <f t="shared" si="27"/>
        <v>-10.345483259679385</v>
      </c>
      <c r="AU44">
        <f t="shared" si="23"/>
        <v>-455.81401383536144</v>
      </c>
      <c r="AW44">
        <v>41</v>
      </c>
      <c r="AX44">
        <f>IF(Z44&gt;0, (R44*SUMPRODUCT(K44:$K$98, X44:$X$98)-K44*$AZ$3)/Z44, 0)</f>
        <v>-393067.43415852223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0.41367450300000003</v>
      </c>
      <c r="Q45" s="4">
        <f t="shared" si="21"/>
        <v>50</v>
      </c>
      <c r="R45">
        <f t="shared" si="0"/>
        <v>2000000</v>
      </c>
      <c r="S45">
        <f t="shared" si="1"/>
        <v>-647802.92705006117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-5869.2874717098166</v>
      </c>
      <c r="AC45">
        <f t="shared" si="2"/>
        <v>-5574.796991785649</v>
      </c>
      <c r="AE45">
        <f t="shared" si="3"/>
        <v>0</v>
      </c>
      <c r="AF45">
        <f t="shared" si="24"/>
        <v>0</v>
      </c>
      <c r="AG45">
        <f t="shared" si="24"/>
        <v>-0.43028494924929833</v>
      </c>
      <c r="AH45">
        <f t="shared" si="5"/>
        <v>-12353.98492384131</v>
      </c>
      <c r="AI45">
        <f t="shared" si="25"/>
        <v>-12354.415208790559</v>
      </c>
      <c r="AJ45">
        <f t="shared" si="7"/>
        <v>-294.49047992416763</v>
      </c>
      <c r="AK45">
        <f t="shared" si="22"/>
        <v>-410.8501230196872</v>
      </c>
      <c r="AL45">
        <f t="shared" si="26"/>
        <v>-13059.755811734414</v>
      </c>
      <c r="AN45">
        <f t="shared" si="27"/>
        <v>0</v>
      </c>
      <c r="AO45">
        <f t="shared" si="27"/>
        <v>0</v>
      </c>
      <c r="AP45">
        <f t="shared" si="27"/>
        <v>-9.4296059600985742E-3</v>
      </c>
      <c r="AQ45">
        <f t="shared" si="27"/>
        <v>-270.73503284756578</v>
      </c>
      <c r="AR45">
        <f t="shared" si="27"/>
        <v>-270.74446245352584</v>
      </c>
      <c r="AS45">
        <f t="shared" si="27"/>
        <v>-6.4536981586969819</v>
      </c>
      <c r="AT45">
        <f t="shared" si="27"/>
        <v>-9.0036957497415706</v>
      </c>
      <c r="AU45">
        <f t="shared" si="23"/>
        <v>-286.20185636196442</v>
      </c>
      <c r="AW45">
        <v>42</v>
      </c>
      <c r="AX45">
        <f>IF(Z45&gt;0, (R45*SUMPRODUCT(K45:$K$98, X45:$X$98)-K45*$AZ$3)/Z45, 0)</f>
        <v>-647802.92705006117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0.42102545200000002</v>
      </c>
      <c r="Q46" s="4">
        <f t="shared" si="21"/>
        <v>50</v>
      </c>
      <c r="R46">
        <f t="shared" si="0"/>
        <v>2000000</v>
      </c>
      <c r="S46">
        <f t="shared" si="1"/>
        <v>-1059590.5289618406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-5574.796991785649</v>
      </c>
      <c r="AC46">
        <f t="shared" si="2"/>
        <v>-5188.2041679271388</v>
      </c>
      <c r="AE46">
        <f t="shared" si="3"/>
        <v>0</v>
      </c>
      <c r="AF46">
        <f t="shared" si="24"/>
        <v>0</v>
      </c>
      <c r="AG46">
        <f t="shared" si="24"/>
        <v>-0.24482118451032245</v>
      </c>
      <c r="AH46">
        <f t="shared" si="5"/>
        <v>-7246.4366098593164</v>
      </c>
      <c r="AI46">
        <f t="shared" si="25"/>
        <v>-7246.6814310438267</v>
      </c>
      <c r="AJ46">
        <f t="shared" si="7"/>
        <v>-386.5928238585102</v>
      </c>
      <c r="AK46">
        <f t="shared" si="22"/>
        <v>-390.23578942499546</v>
      </c>
      <c r="AL46">
        <f t="shared" si="26"/>
        <v>-8023.5100443273323</v>
      </c>
      <c r="AN46">
        <f t="shared" si="27"/>
        <v>0</v>
      </c>
      <c r="AO46">
        <f t="shared" si="27"/>
        <v>0</v>
      </c>
      <c r="AP46">
        <f t="shared" si="27"/>
        <v>-4.7903623115760638E-3</v>
      </c>
      <c r="AQ46">
        <f t="shared" si="27"/>
        <v>-141.78943255472845</v>
      </c>
      <c r="AR46">
        <f t="shared" si="27"/>
        <v>-141.79422291704</v>
      </c>
      <c r="AS46">
        <f t="shared" si="27"/>
        <v>-7.5643768207464426</v>
      </c>
      <c r="AT46">
        <f t="shared" si="27"/>
        <v>-7.6356579273506977</v>
      </c>
      <c r="AU46">
        <f t="shared" si="23"/>
        <v>-156.99425766513716</v>
      </c>
      <c r="AW46">
        <v>43</v>
      </c>
      <c r="AX46">
        <f>IF(Z46&gt;0, (R46*SUMPRODUCT(K46:$K$98, X46:$X$98)-K46*$AZ$3)/Z46, 0)</f>
        <v>-1059590.5289618406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0.42896583300000002</v>
      </c>
      <c r="Q47" s="4">
        <f t="shared" si="21"/>
        <v>50</v>
      </c>
      <c r="R47">
        <f t="shared" si="0"/>
        <v>2000000</v>
      </c>
      <c r="S47">
        <f t="shared" si="1"/>
        <v>-1726606.6359841081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-5188.2041679271388</v>
      </c>
      <c r="AC47">
        <f t="shared" si="2"/>
        <v>-4743.0937284228721</v>
      </c>
      <c r="AE47">
        <f t="shared" si="3"/>
        <v>0</v>
      </c>
      <c r="AF47">
        <f t="shared" si="24"/>
        <v>0</v>
      </c>
      <c r="AG47">
        <f t="shared" si="24"/>
        <v>-0.13735304931570205</v>
      </c>
      <c r="AH47">
        <f t="shared" si="5"/>
        <v>-4200.7969339806868</v>
      </c>
      <c r="AI47">
        <f t="shared" si="25"/>
        <v>-4200.9342870300025</v>
      </c>
      <c r="AJ47">
        <f t="shared" si="7"/>
        <v>-445.11043950426665</v>
      </c>
      <c r="AK47">
        <f t="shared" si="22"/>
        <v>-363.17429175489974</v>
      </c>
      <c r="AL47">
        <f t="shared" si="26"/>
        <v>-5009.2190182891691</v>
      </c>
      <c r="AN47">
        <f t="shared" si="27"/>
        <v>0</v>
      </c>
      <c r="AO47">
        <f t="shared" si="27"/>
        <v>0</v>
      </c>
      <c r="AP47">
        <f t="shared" si="27"/>
        <v>-2.3996044009850638E-3</v>
      </c>
      <c r="AQ47">
        <f t="shared" si="27"/>
        <v>-73.389348548465421</v>
      </c>
      <c r="AR47">
        <f t="shared" si="27"/>
        <v>-73.391748152866398</v>
      </c>
      <c r="AS47">
        <f t="shared" si="27"/>
        <v>-7.7762304869101397</v>
      </c>
      <c r="AT47">
        <f t="shared" si="27"/>
        <v>-6.3447781695521837</v>
      </c>
      <c r="AU47">
        <f t="shared" si="23"/>
        <v>-87.512756809328735</v>
      </c>
      <c r="AW47">
        <v>44</v>
      </c>
      <c r="AX47">
        <f>IF(Z47&gt;0, (R47*SUMPRODUCT(K47:$K$98, X47:$X$98)-K47*$AZ$3)/Z47, 0)</f>
        <v>-1726606.6359841081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0.43771532000000002</v>
      </c>
      <c r="Q48" s="4">
        <f t="shared" si="21"/>
        <v>50</v>
      </c>
      <c r="R48">
        <f t="shared" si="0"/>
        <v>2000000</v>
      </c>
      <c r="S48">
        <f t="shared" si="1"/>
        <v>-2829277.1949976538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-4743.0937284228721</v>
      </c>
      <c r="AC48">
        <f t="shared" si="2"/>
        <v>-4292.4653340615205</v>
      </c>
      <c r="AE48">
        <f t="shared" si="3"/>
        <v>0</v>
      </c>
      <c r="AF48">
        <f t="shared" si="24"/>
        <v>0</v>
      </c>
      <c r="AG48">
        <f t="shared" si="24"/>
        <v>-7.5857984888346719E-2</v>
      </c>
      <c r="AH48">
        <f t="shared" si="5"/>
        <v>-2404.8613573679322</v>
      </c>
      <c r="AI48">
        <f t="shared" si="25"/>
        <v>-2404.9372153528207</v>
      </c>
      <c r="AJ48">
        <f t="shared" si="7"/>
        <v>-450.62839436135164</v>
      </c>
      <c r="AK48">
        <f t="shared" si="22"/>
        <v>-332.01656098960109</v>
      </c>
      <c r="AL48">
        <f t="shared" si="26"/>
        <v>-3187.5821707037735</v>
      </c>
      <c r="AN48">
        <f t="shared" si="27"/>
        <v>0</v>
      </c>
      <c r="AO48">
        <f t="shared" si="27"/>
        <v>0</v>
      </c>
      <c r="AP48">
        <f t="shared" si="27"/>
        <v>-1.1832720970755602E-3</v>
      </c>
      <c r="AQ48">
        <f t="shared" si="27"/>
        <v>-37.512271723235195</v>
      </c>
      <c r="AR48">
        <f t="shared" si="27"/>
        <v>-37.513454995332268</v>
      </c>
      <c r="AS48">
        <f t="shared" si="27"/>
        <v>-7.0291348495820847</v>
      </c>
      <c r="AT48">
        <f t="shared" si="27"/>
        <v>-5.1789661030968519</v>
      </c>
      <c r="AU48">
        <f t="shared" si="23"/>
        <v>-49.721555948011208</v>
      </c>
      <c r="AW48">
        <v>45</v>
      </c>
      <c r="AX48">
        <f>IF(Z48&gt;0, (R48*SUMPRODUCT(K48:$K$98, X48:$X$98)-K48*$AZ$3)/Z48, 0)</f>
        <v>-2829277.1949976538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0.44739131599999998</v>
      </c>
      <c r="Q49" s="4">
        <f t="shared" si="21"/>
        <v>50</v>
      </c>
      <c r="R49">
        <f t="shared" si="0"/>
        <v>2000000</v>
      </c>
      <c r="S49">
        <f t="shared" si="1"/>
        <v>-4691438.167821141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-4292.4653340615205</v>
      </c>
      <c r="AC49">
        <f t="shared" si="2"/>
        <v>-3862.1046210438471</v>
      </c>
      <c r="AE49">
        <f t="shared" si="3"/>
        <v>0</v>
      </c>
      <c r="AF49">
        <f t="shared" si="24"/>
        <v>0</v>
      </c>
      <c r="AG49">
        <f t="shared" si="24"/>
        <v>-4.1161201351157702E-2</v>
      </c>
      <c r="AH49">
        <f t="shared" si="5"/>
        <v>-1357.5281475322222</v>
      </c>
      <c r="AI49">
        <f t="shared" si="25"/>
        <v>-1357.5693087335733</v>
      </c>
      <c r="AJ49">
        <f t="shared" si="7"/>
        <v>-430.36071301767333</v>
      </c>
      <c r="AK49">
        <f t="shared" si="22"/>
        <v>-300.47257338430649</v>
      </c>
      <c r="AL49">
        <f t="shared" si="26"/>
        <v>-2088.4025951355529</v>
      </c>
      <c r="AN49">
        <f t="shared" si="27"/>
        <v>0</v>
      </c>
      <c r="AO49">
        <f t="shared" si="27"/>
        <v>0</v>
      </c>
      <c r="AP49">
        <f t="shared" si="27"/>
        <v>-5.732622459000803E-4</v>
      </c>
      <c r="AQ49">
        <f t="shared" si="27"/>
        <v>-18.906630739168378</v>
      </c>
      <c r="AR49">
        <f t="shared" si="27"/>
        <v>-18.907204001414279</v>
      </c>
      <c r="AS49">
        <f t="shared" si="27"/>
        <v>-5.9937402406436897</v>
      </c>
      <c r="AT49">
        <f t="shared" si="27"/>
        <v>-4.1847559496661662</v>
      </c>
      <c r="AU49">
        <f t="shared" si="23"/>
        <v>-29.085700191724129</v>
      </c>
      <c r="AW49">
        <v>46</v>
      </c>
      <c r="AX49">
        <f>IF(Z49&gt;0, (R49*SUMPRODUCT(K49:$K$98, X49:$X$98)-K49*$AZ$3)/Z49, 0)</f>
        <v>-4691438.167821141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0.457001349</v>
      </c>
      <c r="Q50" s="4">
        <f t="shared" si="21"/>
        <v>50</v>
      </c>
      <c r="R50">
        <f t="shared" si="0"/>
        <v>2000000</v>
      </c>
      <c r="S50">
        <f t="shared" si="1"/>
        <v>-7892996.1690650163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-3862.1046210438471</v>
      </c>
      <c r="AC50">
        <f t="shared" si="2"/>
        <v>-3463.2675154072044</v>
      </c>
      <c r="AE50">
        <f t="shared" si="3"/>
        <v>0</v>
      </c>
      <c r="AF50">
        <f t="shared" si="24"/>
        <v>0</v>
      </c>
      <c r="AG50">
        <f t="shared" si="24"/>
        <v>-2.1938864793706433E-2</v>
      </c>
      <c r="AH50">
        <f t="shared" si="5"/>
        <v>-752.42898175758762</v>
      </c>
      <c r="AI50">
        <f t="shared" si="25"/>
        <v>-752.45092062238132</v>
      </c>
      <c r="AJ50">
        <f t="shared" si="7"/>
        <v>-398.83710563664272</v>
      </c>
      <c r="AK50">
        <f t="shared" si="22"/>
        <v>-270.34732347306931</v>
      </c>
      <c r="AL50">
        <f t="shared" si="26"/>
        <v>-1421.6353497320933</v>
      </c>
      <c r="AN50">
        <f t="shared" si="27"/>
        <v>0</v>
      </c>
      <c r="AO50">
        <f t="shared" si="27"/>
        <v>0</v>
      </c>
      <c r="AP50">
        <f t="shared" si="27"/>
        <v>-2.728107176196188E-4</v>
      </c>
      <c r="AQ50">
        <f t="shared" si="27"/>
        <v>-9.35648641811094</v>
      </c>
      <c r="AR50">
        <f t="shared" si="27"/>
        <v>-9.3567592288285599</v>
      </c>
      <c r="AS50">
        <f t="shared" si="27"/>
        <v>-4.959556386585577</v>
      </c>
      <c r="AT50">
        <f t="shared" si="27"/>
        <v>-3.3617804757331307</v>
      </c>
      <c r="AU50">
        <f t="shared" si="23"/>
        <v>-17.678096091147268</v>
      </c>
      <c r="AW50">
        <v>47</v>
      </c>
      <c r="AX50">
        <f>IF(Z50&gt;0, (R50*SUMPRODUCT(K50:$K$98, X50:$X$98)-K50*$AZ$3)/Z50, 0)</f>
        <v>-7892996.1690650163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0.46737994300000002</v>
      </c>
      <c r="Q51" s="4">
        <f t="shared" si="21"/>
        <v>50</v>
      </c>
      <c r="R51">
        <f t="shared" si="0"/>
        <v>2000000</v>
      </c>
      <c r="S51">
        <f t="shared" si="1"/>
        <v>-13517016.049736448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-3463.2675154072044</v>
      </c>
      <c r="AC51">
        <f t="shared" si="2"/>
        <v>-3099.6385229183411</v>
      </c>
      <c r="AE51">
        <f t="shared" si="3"/>
        <v>0</v>
      </c>
      <c r="AF51">
        <f t="shared" si="24"/>
        <v>0</v>
      </c>
      <c r="AG51">
        <f t="shared" si="24"/>
        <v>-1.1465690769002147E-2</v>
      </c>
      <c r="AH51">
        <f t="shared" si="5"/>
        <v>-410.15141507068881</v>
      </c>
      <c r="AI51">
        <f t="shared" si="25"/>
        <v>-410.16288076145781</v>
      </c>
      <c r="AJ51">
        <f t="shared" si="7"/>
        <v>-363.62899248886333</v>
      </c>
      <c r="AK51">
        <f t="shared" si="22"/>
        <v>-242.42872607850433</v>
      </c>
      <c r="AL51">
        <f t="shared" si="26"/>
        <v>-1016.2205993288255</v>
      </c>
      <c r="AN51">
        <f t="shared" si="27"/>
        <v>0</v>
      </c>
      <c r="AO51">
        <f t="shared" si="27"/>
        <v>0</v>
      </c>
      <c r="AP51">
        <f t="shared" si="27"/>
        <v>-1.2730031499337145E-4</v>
      </c>
      <c r="AQ51">
        <f t="shared" si="27"/>
        <v>-4.553794916101662</v>
      </c>
      <c r="AR51">
        <f t="shared" si="27"/>
        <v>-4.5539222164166553</v>
      </c>
      <c r="AS51">
        <f t="shared" si="27"/>
        <v>-4.0372696435962929</v>
      </c>
      <c r="AT51">
        <f t="shared" si="27"/>
        <v>-2.6916174363144112</v>
      </c>
      <c r="AU51">
        <f t="shared" si="23"/>
        <v>-11.282809296327359</v>
      </c>
      <c r="AW51">
        <v>48</v>
      </c>
      <c r="AX51">
        <f>IF(Z51&gt;0, (R51*SUMPRODUCT(K51:$K$98, X51:$X$98)-K51*$AZ$3)/Z51, 0)</f>
        <v>-13517016.049736448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0.47825477199999999</v>
      </c>
      <c r="Q52" s="4">
        <f t="shared" si="21"/>
        <v>50</v>
      </c>
      <c r="R52">
        <f t="shared" si="0"/>
        <v>2000000</v>
      </c>
      <c r="S52">
        <f t="shared" si="1"/>
        <v>-23614517.663564671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-3099.6385229183411</v>
      </c>
      <c r="AC52">
        <f t="shared" si="2"/>
        <v>-2771.1695688103591</v>
      </c>
      <c r="AE52">
        <f t="shared" si="3"/>
        <v>0</v>
      </c>
      <c r="AF52">
        <f t="shared" si="24"/>
        <v>0</v>
      </c>
      <c r="AG52">
        <f t="shared" si="24"/>
        <v>-5.867512536760499E-3</v>
      </c>
      <c r="AH52">
        <f t="shared" si="5"/>
        <v>-219.34085298206509</v>
      </c>
      <c r="AI52">
        <f t="shared" si="25"/>
        <v>-219.34672049460184</v>
      </c>
      <c r="AJ52">
        <f t="shared" si="7"/>
        <v>-328.46895410798197</v>
      </c>
      <c r="AK52">
        <f t="shared" si="22"/>
        <v>-216.97469660428391</v>
      </c>
      <c r="AL52">
        <f t="shared" si="26"/>
        <v>-764.7903712068678</v>
      </c>
      <c r="AN52">
        <f t="shared" si="27"/>
        <v>0</v>
      </c>
      <c r="AO52">
        <f t="shared" si="27"/>
        <v>0</v>
      </c>
      <c r="AP52">
        <f t="shared" si="27"/>
        <v>-5.81654720721024E-5</v>
      </c>
      <c r="AQ52">
        <f t="shared" si="27"/>
        <v>-2.1743565400958231</v>
      </c>
      <c r="AR52">
        <f t="shared" si="27"/>
        <v>-2.1744147055678953</v>
      </c>
      <c r="AS52">
        <f t="shared" si="27"/>
        <v>-3.2561586629806913</v>
      </c>
      <c r="AT52">
        <f t="shared" si="27"/>
        <v>-2.1509005011273845</v>
      </c>
      <c r="AU52">
        <f t="shared" si="23"/>
        <v>-7.581473869675972</v>
      </c>
      <c r="AW52">
        <v>49</v>
      </c>
      <c r="AX52">
        <f>IF(Z52&gt;0, (R52*SUMPRODUCT(K52:$K$98, X52:$X$98)-K52*$AZ$3)/Z52, 0)</f>
        <v>-23614517.663564671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0.48949088600000001</v>
      </c>
      <c r="Q53" s="4">
        <f t="shared" si="21"/>
        <v>50</v>
      </c>
      <c r="R53">
        <f t="shared" si="0"/>
        <v>2000000</v>
      </c>
      <c r="S53">
        <f t="shared" si="1"/>
        <v>-42155574.434303664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-2771.1695688103591</v>
      </c>
      <c r="AC53">
        <f t="shared" si="2"/>
        <v>-2476.0021851503793</v>
      </c>
      <c r="AE53">
        <f t="shared" si="3"/>
        <v>0</v>
      </c>
      <c r="AF53">
        <f t="shared" si="24"/>
        <v>0</v>
      </c>
      <c r="AG53">
        <f t="shared" si="24"/>
        <v>-2.9367435011578898E-3</v>
      </c>
      <c r="AH53">
        <f t="shared" si="5"/>
        <v>-114.88375640940018</v>
      </c>
      <c r="AI53">
        <f t="shared" si="25"/>
        <v>-114.88669315290133</v>
      </c>
      <c r="AJ53">
        <f t="shared" si="7"/>
        <v>-295.16738365997981</v>
      </c>
      <c r="AK53">
        <f t="shared" si="22"/>
        <v>-193.98186981672515</v>
      </c>
      <c r="AL53">
        <f t="shared" si="26"/>
        <v>-604.03594662960631</v>
      </c>
      <c r="AN53">
        <f t="shared" si="27"/>
        <v>0</v>
      </c>
      <c r="AO53">
        <f t="shared" si="27"/>
        <v>0</v>
      </c>
      <c r="AP53">
        <f t="shared" si="27"/>
        <v>-2.5993168653749742E-5</v>
      </c>
      <c r="AQ53">
        <f t="shared" si="27"/>
        <v>-1.0168381592564877</v>
      </c>
      <c r="AR53">
        <f t="shared" si="27"/>
        <v>-1.0168641524251414</v>
      </c>
      <c r="AS53">
        <f t="shared" si="27"/>
        <v>-2.6125317316731569</v>
      </c>
      <c r="AT53">
        <f t="shared" si="27"/>
        <v>-1.7169369595702995</v>
      </c>
      <c r="AU53">
        <f t="shared" si="23"/>
        <v>-5.3463328436685984</v>
      </c>
      <c r="AW53">
        <v>50</v>
      </c>
      <c r="AX53">
        <f>IF(Z53&gt;0, (R53*SUMPRODUCT(K53:$K$98, X53:$X$98)-K53*$AZ$3)/Z53, 0)</f>
        <v>-42155574.434303664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0.50154699899999999</v>
      </c>
      <c r="Q54" s="4">
        <f t="shared" si="21"/>
        <v>50</v>
      </c>
      <c r="R54">
        <f t="shared" si="0"/>
        <v>2000000</v>
      </c>
      <c r="S54">
        <f t="shared" si="1"/>
        <v>-77085924.778903097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-2476.0021851503793</v>
      </c>
      <c r="AC54">
        <f t="shared" si="2"/>
        <v>-2211.5353267024266</v>
      </c>
      <c r="AE54">
        <f t="shared" si="3"/>
        <v>0</v>
      </c>
      <c r="AF54">
        <f t="shared" si="24"/>
        <v>0</v>
      </c>
      <c r="AG54">
        <f t="shared" si="24"/>
        <v>-1.4344611763078183E-3</v>
      </c>
      <c r="AH54">
        <f t="shared" si="5"/>
        <v>-58.916595593539704</v>
      </c>
      <c r="AI54">
        <f t="shared" si="25"/>
        <v>-58.918030054716013</v>
      </c>
      <c r="AJ54">
        <f t="shared" si="7"/>
        <v>-264.46685844795275</v>
      </c>
      <c r="AK54">
        <f t="shared" si="22"/>
        <v>-173.32015296052657</v>
      </c>
      <c r="AL54">
        <f t="shared" si="26"/>
        <v>-496.70504146319536</v>
      </c>
      <c r="AN54">
        <f t="shared" si="27"/>
        <v>0</v>
      </c>
      <c r="AO54">
        <f t="shared" si="27"/>
        <v>0</v>
      </c>
      <c r="AP54">
        <f t="shared" si="27"/>
        <v>-1.1336108245020707E-5</v>
      </c>
      <c r="AQ54">
        <f t="shared" si="27"/>
        <v>-0.46559984759960904</v>
      </c>
      <c r="AR54">
        <f t="shared" si="27"/>
        <v>-0.46561118370785409</v>
      </c>
      <c r="AS54">
        <f t="shared" si="27"/>
        <v>-2.0900007501793976</v>
      </c>
      <c r="AT54">
        <f t="shared" si="27"/>
        <v>-1.3696961949581952</v>
      </c>
      <c r="AU54">
        <f t="shared" si="23"/>
        <v>-3.9253081288454474</v>
      </c>
      <c r="AW54">
        <v>51</v>
      </c>
      <c r="AX54">
        <f>IF(Z54&gt;0, (R54*SUMPRODUCT(K54:$K$98, X54:$X$98)-K54*$AZ$3)/Z54, 0)</f>
        <v>-77085924.778903097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0.51394563599999998</v>
      </c>
      <c r="Q55" s="4">
        <f t="shared" si="21"/>
        <v>50</v>
      </c>
      <c r="R55">
        <f t="shared" si="0"/>
        <v>2000000</v>
      </c>
      <c r="S55">
        <f t="shared" si="1"/>
        <v>-144605023.20921576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-2211.5353267024266</v>
      </c>
      <c r="AC55">
        <f t="shared" si="2"/>
        <v>-1974.9619117221603</v>
      </c>
      <c r="AE55">
        <f t="shared" si="3"/>
        <v>0</v>
      </c>
      <c r="AF55">
        <f t="shared" si="24"/>
        <v>0</v>
      </c>
      <c r="AG55">
        <f t="shared" si="24"/>
        <v>-6.8288150296991028E-4</v>
      </c>
      <c r="AH55">
        <f t="shared" si="5"/>
        <v>-29.489402462993191</v>
      </c>
      <c r="AI55">
        <f t="shared" si="25"/>
        <v>-29.490085344496162</v>
      </c>
      <c r="AJ55">
        <f t="shared" si="7"/>
        <v>-236.57341498026631</v>
      </c>
      <c r="AK55">
        <f t="shared" si="22"/>
        <v>-154.80747286916989</v>
      </c>
      <c r="AL55">
        <f t="shared" si="26"/>
        <v>-420.87097319393234</v>
      </c>
      <c r="AN55">
        <f t="shared" si="27"/>
        <v>0</v>
      </c>
      <c r="AO55">
        <f t="shared" si="27"/>
        <v>0</v>
      </c>
      <c r="AP55">
        <f t="shared" si="27"/>
        <v>-4.818396250730793E-6</v>
      </c>
      <c r="AQ55">
        <f t="shared" si="27"/>
        <v>-0.20807654863400038</v>
      </c>
      <c r="AR55">
        <f t="shared" si="27"/>
        <v>-0.20808136703025112</v>
      </c>
      <c r="AS55">
        <f t="shared" si="27"/>
        <v>-1.6692565998726763</v>
      </c>
      <c r="AT55">
        <f t="shared" si="27"/>
        <v>-1.0923179843264619</v>
      </c>
      <c r="AU55">
        <f t="shared" si="23"/>
        <v>-2.969655951229389</v>
      </c>
      <c r="AW55">
        <v>52</v>
      </c>
      <c r="AX55">
        <f>IF(Z55&gt;0, (R55*SUMPRODUCT(K55:$K$98, X55:$X$98)-K55*$AZ$3)/Z55, 0)</f>
        <v>-144605023.20921576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0.52707773400000002</v>
      </c>
      <c r="Q56" s="4">
        <f t="shared" si="21"/>
        <v>50</v>
      </c>
      <c r="R56">
        <f t="shared" si="0"/>
        <v>2000000</v>
      </c>
      <c r="S56">
        <f t="shared" si="1"/>
        <v>-278932389.24215353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-1974.9619117221603</v>
      </c>
      <c r="AC56">
        <f t="shared" si="2"/>
        <v>-1763.5280107459141</v>
      </c>
      <c r="AE56">
        <f t="shared" si="3"/>
        <v>0</v>
      </c>
      <c r="AF56">
        <f t="shared" si="24"/>
        <v>0</v>
      </c>
      <c r="AG56">
        <f t="shared" si="24"/>
        <v>-3.1612105276431656E-4</v>
      </c>
      <c r="AH56">
        <f t="shared" si="5"/>
        <v>-14.397265407035784</v>
      </c>
      <c r="AI56">
        <f t="shared" si="25"/>
        <v>-14.397581528088548</v>
      </c>
      <c r="AJ56">
        <f t="shared" si="7"/>
        <v>-211.43390097624615</v>
      </c>
      <c r="AK56">
        <f t="shared" si="22"/>
        <v>-138.24733382055123</v>
      </c>
      <c r="AL56">
        <f t="shared" si="26"/>
        <v>-364.07881632488591</v>
      </c>
      <c r="AN56">
        <f t="shared" si="27"/>
        <v>0</v>
      </c>
      <c r="AO56">
        <f t="shared" si="27"/>
        <v>0</v>
      </c>
      <c r="AP56">
        <f t="shared" si="27"/>
        <v>-1.9915561704233951E-6</v>
      </c>
      <c r="AQ56">
        <f t="shared" si="27"/>
        <v>-9.0702477762474365E-2</v>
      </c>
      <c r="AR56">
        <f t="shared" si="27"/>
        <v>-9.0704469318644787E-2</v>
      </c>
      <c r="AS56">
        <f t="shared" si="27"/>
        <v>-1.3320292541220573</v>
      </c>
      <c r="AT56">
        <f t="shared" si="27"/>
        <v>-0.87095537708515569</v>
      </c>
      <c r="AU56">
        <f t="shared" si="23"/>
        <v>-2.2936891005258575</v>
      </c>
      <c r="AW56">
        <v>53</v>
      </c>
      <c r="AX56">
        <f>IF(Z56&gt;0, (R56*SUMPRODUCT(K56:$K$98, X56:$X$98)-K56*$AZ$3)/Z56, 0)</f>
        <v>-278932389.24215353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0.54097960300000003</v>
      </c>
      <c r="Q57" s="4">
        <f t="shared" si="21"/>
        <v>50</v>
      </c>
      <c r="R57">
        <f t="shared" si="0"/>
        <v>2000000</v>
      </c>
      <c r="S57">
        <f t="shared" si="1"/>
        <v>-554670778.73573875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-1763.5280107459141</v>
      </c>
      <c r="AC57">
        <f t="shared" si="2"/>
        <v>-1574.6526618621763</v>
      </c>
      <c r="AE57">
        <f t="shared" si="3"/>
        <v>0</v>
      </c>
      <c r="AF57">
        <f t="shared" si="24"/>
        <v>0</v>
      </c>
      <c r="AG57">
        <f t="shared" si="24"/>
        <v>-1.4194480061229136E-4</v>
      </c>
      <c r="AH57">
        <f t="shared" si="5"/>
        <v>-6.8406016649752814</v>
      </c>
      <c r="AI57">
        <f t="shared" si="25"/>
        <v>-6.8407436097758936</v>
      </c>
      <c r="AJ57">
        <f t="shared" si="7"/>
        <v>-188.87534888373784</v>
      </c>
      <c r="AK57">
        <f t="shared" si="22"/>
        <v>-123.446960752214</v>
      </c>
      <c r="AL57">
        <f t="shared" si="26"/>
        <v>-319.16305324572772</v>
      </c>
      <c r="AN57">
        <f t="shared" si="27"/>
        <v>0</v>
      </c>
      <c r="AO57">
        <f t="shared" si="27"/>
        <v>0</v>
      </c>
      <c r="AP57">
        <f t="shared" si="27"/>
        <v>-7.9843691276010028E-7</v>
      </c>
      <c r="AQ57">
        <f t="shared" si="27"/>
        <v>-3.8478259515280305E-2</v>
      </c>
      <c r="AR57">
        <f t="shared" si="27"/>
        <v>-3.8479057952193065E-2</v>
      </c>
      <c r="AS57">
        <f t="shared" si="27"/>
        <v>-1.0624203902411902</v>
      </c>
      <c r="AT57">
        <f t="shared" si="27"/>
        <v>-0.69438690115768886</v>
      </c>
      <c r="AU57">
        <f t="shared" si="23"/>
        <v>-1.795286349351072</v>
      </c>
      <c r="AW57">
        <v>54</v>
      </c>
      <c r="AX57">
        <f>IF(Z57&gt;0, (R57*SUMPRODUCT(K57:$K$98, X57:$X$98)-K57*$AZ$3)/Z57, 0)</f>
        <v>-554670778.73573875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0.55513806300000001</v>
      </c>
      <c r="Q58" s="4">
        <f t="shared" si="21"/>
        <v>50</v>
      </c>
      <c r="R58">
        <f t="shared" si="0"/>
        <v>2000000</v>
      </c>
      <c r="S58">
        <f t="shared" si="1"/>
        <v>-1138873851.1718576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-1574.6526618621763</v>
      </c>
      <c r="AC58">
        <f t="shared" si="2"/>
        <v>-1405.9714514060663</v>
      </c>
      <c r="AE58">
        <f t="shared" si="3"/>
        <v>0</v>
      </c>
      <c r="AF58">
        <f t="shared" si="24"/>
        <v>0</v>
      </c>
      <c r="AG58">
        <f t="shared" si="24"/>
        <v>-6.1726390941339792E-5</v>
      </c>
      <c r="AH58">
        <f t="shared" si="5"/>
        <v>-3.1519584665931459</v>
      </c>
      <c r="AI58">
        <f t="shared" si="25"/>
        <v>-3.1520201929840872</v>
      </c>
      <c r="AJ58">
        <f t="shared" si="7"/>
        <v>-168.68121045610997</v>
      </c>
      <c r="AK58">
        <f t="shared" si="22"/>
        <v>-110.22568633035235</v>
      </c>
      <c r="AL58">
        <f t="shared" si="26"/>
        <v>-282.05891697944639</v>
      </c>
      <c r="AN58">
        <f t="shared" si="27"/>
        <v>0</v>
      </c>
      <c r="AO58">
        <f t="shared" si="27"/>
        <v>0</v>
      </c>
      <c r="AP58">
        <f t="shared" si="27"/>
        <v>-3.1000877004924744E-7</v>
      </c>
      <c r="AQ58">
        <f t="shared" si="27"/>
        <v>-1.5830097184905075E-2</v>
      </c>
      <c r="AR58">
        <f t="shared" si="27"/>
        <v>-1.5830407193675126E-2</v>
      </c>
      <c r="AS58">
        <f t="shared" si="27"/>
        <v>-0.84716850906789598</v>
      </c>
      <c r="AT58">
        <f t="shared" si="27"/>
        <v>-0.55358703021500499</v>
      </c>
      <c r="AU58">
        <f t="shared" si="23"/>
        <v>-1.416585946476576</v>
      </c>
      <c r="AW58">
        <v>55</v>
      </c>
      <c r="AX58">
        <f>IF(Z58&gt;0, (R58*SUMPRODUCT(K58:$K$98, X58:$X$98)-K58*$AZ$3)/Z58, 0)</f>
        <v>-1138873851.1718576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0.569934367</v>
      </c>
      <c r="Q59" s="4">
        <f t="shared" si="21"/>
        <v>50</v>
      </c>
      <c r="R59">
        <f t="shared" si="0"/>
        <v>2000000</v>
      </c>
      <c r="S59">
        <f t="shared" si="1"/>
        <v>-2420722247.1568089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-1405.9714514060663</v>
      </c>
      <c r="AC59">
        <f t="shared" si="2"/>
        <v>-1255.3447022928717</v>
      </c>
      <c r="AE59">
        <f t="shared" si="3"/>
        <v>0</v>
      </c>
      <c r="AF59">
        <f t="shared" si="24"/>
        <v>0</v>
      </c>
      <c r="AG59">
        <f t="shared" si="24"/>
        <v>-2.5929135483579364E-5</v>
      </c>
      <c r="AH59">
        <f t="shared" si="5"/>
        <v>-1.4071996619338814</v>
      </c>
      <c r="AI59">
        <f t="shared" si="25"/>
        <v>-1.407225591069365</v>
      </c>
      <c r="AJ59">
        <f t="shared" si="7"/>
        <v>-150.62674911319459</v>
      </c>
      <c r="AK59">
        <f t="shared" si="22"/>
        <v>-98.418001598424652</v>
      </c>
      <c r="AL59">
        <f t="shared" si="26"/>
        <v>-250.45197630268859</v>
      </c>
      <c r="AN59">
        <f t="shared" si="27"/>
        <v>0</v>
      </c>
      <c r="AO59">
        <f t="shared" si="27"/>
        <v>0</v>
      </c>
      <c r="AP59">
        <f t="shared" si="27"/>
        <v>-1.1627145555918621E-7</v>
      </c>
      <c r="AQ59">
        <f t="shared" si="27"/>
        <v>-6.3101661472309434E-3</v>
      </c>
      <c r="AR59">
        <f t="shared" si="27"/>
        <v>-6.3102824186865034E-3</v>
      </c>
      <c r="AS59">
        <f t="shared" si="27"/>
        <v>-0.67544062071142563</v>
      </c>
      <c r="AT59">
        <f t="shared" si="27"/>
        <v>-0.44132610230379665</v>
      </c>
      <c r="AU59">
        <f t="shared" si="23"/>
        <v>-1.1230770054339088</v>
      </c>
      <c r="AW59">
        <v>56</v>
      </c>
      <c r="AX59">
        <f>IF(Z59&gt;0, (R59*SUMPRODUCT(K59:$K$98, X59:$X$98)-K59*$AZ$3)/Z59, 0)</f>
        <v>-2420722247.1568089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0.58483052300000005</v>
      </c>
      <c r="Q60" s="4">
        <f t="shared" si="21"/>
        <v>50</v>
      </c>
      <c r="R60">
        <f t="shared" si="0"/>
        <v>2000000</v>
      </c>
      <c r="S60">
        <f t="shared" si="1"/>
        <v>-5334481860.6900682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-1255.3447022928717</v>
      </c>
      <c r="AC60">
        <f t="shared" si="2"/>
        <v>-1120.8487095926087</v>
      </c>
      <c r="AE60">
        <f t="shared" si="3"/>
        <v>0</v>
      </c>
      <c r="AF60">
        <f t="shared" si="24"/>
        <v>0</v>
      </c>
      <c r="AG60">
        <f t="shared" si="24"/>
        <v>-1.0505694262943991E-5</v>
      </c>
      <c r="AH60">
        <f t="shared" si="5"/>
        <v>-0.60656599463198313</v>
      </c>
      <c r="AI60">
        <f t="shared" si="25"/>
        <v>-0.6065765003262461</v>
      </c>
      <c r="AJ60">
        <f t="shared" si="7"/>
        <v>-134.49599270026306</v>
      </c>
      <c r="AK60">
        <f t="shared" si="22"/>
        <v>-87.874129160501028</v>
      </c>
      <c r="AL60">
        <f t="shared" si="26"/>
        <v>-222.97669836109031</v>
      </c>
      <c r="AN60">
        <f t="shared" si="27"/>
        <v>0</v>
      </c>
      <c r="AO60">
        <f t="shared" si="27"/>
        <v>0</v>
      </c>
      <c r="AP60">
        <f t="shared" si="27"/>
        <v>-4.2062182891914472E-8</v>
      </c>
      <c r="AQ60">
        <f t="shared" si="27"/>
        <v>-2.4285391487375049E-3</v>
      </c>
      <c r="AR60">
        <f t="shared" si="27"/>
        <v>-2.4285812109203966E-3</v>
      </c>
      <c r="AS60">
        <f t="shared" si="27"/>
        <v>-0.53848845222369468</v>
      </c>
      <c r="AT60">
        <f t="shared" si="27"/>
        <v>-0.35182612397678287</v>
      </c>
      <c r="AU60">
        <f t="shared" si="23"/>
        <v>-0.89274315741139787</v>
      </c>
      <c r="AW60">
        <v>57</v>
      </c>
      <c r="AX60">
        <f>IF(Z60&gt;0, (R60*SUMPRODUCT(K60:$K$98, X60:$X$98)-K60*$AZ$3)/Z60, 0)</f>
        <v>-5334481860.6900682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0.59948279800000004</v>
      </c>
      <c r="Q61" s="4">
        <f t="shared" si="21"/>
        <v>50</v>
      </c>
      <c r="R61">
        <f t="shared" si="0"/>
        <v>2000000</v>
      </c>
      <c r="S61">
        <f t="shared" si="1"/>
        <v>-12196491784.629118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-1120.8487095926087</v>
      </c>
      <c r="AC61">
        <f t="shared" si="2"/>
        <v>-1000.7597962867483</v>
      </c>
      <c r="AE61">
        <f t="shared" si="3"/>
        <v>0</v>
      </c>
      <c r="AF61">
        <f t="shared" si="24"/>
        <v>0</v>
      </c>
      <c r="AG61">
        <f t="shared" si="24"/>
        <v>-4.1026543286323389E-6</v>
      </c>
      <c r="AH61">
        <f t="shared" si="5"/>
        <v>-0.25191931966728848</v>
      </c>
      <c r="AI61">
        <f t="shared" si="25"/>
        <v>-0.25192342232161713</v>
      </c>
      <c r="AJ61">
        <f t="shared" si="7"/>
        <v>-120.08891330586039</v>
      </c>
      <c r="AK61">
        <f t="shared" si="22"/>
        <v>-78.459409671482618</v>
      </c>
      <c r="AL61">
        <f t="shared" si="26"/>
        <v>-198.80024639966462</v>
      </c>
      <c r="AN61">
        <f t="shared" si="27"/>
        <v>0</v>
      </c>
      <c r="AO61">
        <f t="shared" si="27"/>
        <v>0</v>
      </c>
      <c r="AP61">
        <f t="shared" si="27"/>
        <v>-1.4666076761573843E-8</v>
      </c>
      <c r="AQ61">
        <f t="shared" si="27"/>
        <v>-9.0055553892973638E-4</v>
      </c>
      <c r="AR61">
        <f t="shared" si="27"/>
        <v>-9.0057020500649806E-4</v>
      </c>
      <c r="AS61">
        <f t="shared" si="27"/>
        <v>-0.42929115632923909</v>
      </c>
      <c r="AT61">
        <f t="shared" si="27"/>
        <v>-0.28047493957243236</v>
      </c>
      <c r="AU61">
        <f t="shared" si="23"/>
        <v>-0.71066666610667795</v>
      </c>
      <c r="AW61">
        <v>58</v>
      </c>
      <c r="AX61">
        <f>IF(Z61&gt;0, (R61*SUMPRODUCT(K61:$K$98, X61:$X$98)-K61*$AZ$3)/Z61, 0)</f>
        <v>-12196491784.629118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0.61448546299999995</v>
      </c>
      <c r="Q62" s="4">
        <f t="shared" si="21"/>
        <v>50</v>
      </c>
      <c r="R62">
        <f t="shared" si="0"/>
        <v>2000000</v>
      </c>
      <c r="S62">
        <f t="shared" si="1"/>
        <v>-28999500420.138988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-1000.7597962867483</v>
      </c>
      <c r="AC62">
        <f t="shared" si="2"/>
        <v>-893.53628448067184</v>
      </c>
      <c r="AE62">
        <f t="shared" si="3"/>
        <v>0</v>
      </c>
      <c r="AF62">
        <f t="shared" si="24"/>
        <v>0</v>
      </c>
      <c r="AG62">
        <f t="shared" si="24"/>
        <v>-1.5406063406874187E-6</v>
      </c>
      <c r="AH62">
        <f t="shared" si="5"/>
        <v>-0.10084085778634387</v>
      </c>
      <c r="AI62">
        <f t="shared" si="25"/>
        <v>-0.10084239839268457</v>
      </c>
      <c r="AJ62">
        <f t="shared" si="7"/>
        <v>-107.22351180607643</v>
      </c>
      <c r="AK62">
        <f t="shared" si="22"/>
        <v>-70.053185740072379</v>
      </c>
      <c r="AL62">
        <f t="shared" si="26"/>
        <v>-177.3775399445415</v>
      </c>
      <c r="AN62">
        <f t="shared" si="27"/>
        <v>0</v>
      </c>
      <c r="AO62">
        <f t="shared" si="27"/>
        <v>0</v>
      </c>
      <c r="AP62">
        <f t="shared" si="27"/>
        <v>-4.9172544863650546E-9</v>
      </c>
      <c r="AQ62">
        <f t="shared" si="27"/>
        <v>-3.2186039175818724E-4</v>
      </c>
      <c r="AR62">
        <f t="shared" si="27"/>
        <v>-3.2186530901267359E-4</v>
      </c>
      <c r="AS62">
        <f t="shared" si="27"/>
        <v>-0.34223232797872871</v>
      </c>
      <c r="AT62">
        <f t="shared" si="27"/>
        <v>-0.22359335591909424</v>
      </c>
      <c r="AU62">
        <f t="shared" si="23"/>
        <v>-0.56614754920683563</v>
      </c>
      <c r="AW62">
        <v>59</v>
      </c>
      <c r="AX62">
        <f>IF(Z62&gt;0, (R62*SUMPRODUCT(K62:$K$98, X62:$X$98)-K62*$AZ$3)/Z62, 0)</f>
        <v>-28999500420.138988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0.62975077099999999</v>
      </c>
      <c r="Q63" s="4">
        <f t="shared" si="21"/>
        <v>50</v>
      </c>
      <c r="R63">
        <f t="shared" si="0"/>
        <v>2000000</v>
      </c>
      <c r="S63">
        <f t="shared" si="1"/>
        <v>-71873630153.218201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-893.53628448067184</v>
      </c>
      <c r="AC63">
        <f t="shared" si="2"/>
        <v>-797.80052387533578</v>
      </c>
      <c r="AE63">
        <f t="shared" si="3"/>
        <v>0</v>
      </c>
      <c r="AF63">
        <f t="shared" si="24"/>
        <v>0</v>
      </c>
      <c r="AG63">
        <f t="shared" si="24"/>
        <v>-5.5500224642515397E-7</v>
      </c>
      <c r="AH63">
        <f t="shared" si="5"/>
        <v>-3.8807921234215628E-2</v>
      </c>
      <c r="AI63">
        <f t="shared" si="25"/>
        <v>-3.8808476236462053E-2</v>
      </c>
      <c r="AJ63">
        <f t="shared" si="7"/>
        <v>-95.735760605336054</v>
      </c>
      <c r="AK63">
        <f t="shared" si="22"/>
        <v>-62.547539913647036</v>
      </c>
      <c r="AL63">
        <f t="shared" si="26"/>
        <v>-158.32210899521957</v>
      </c>
      <c r="AN63">
        <f t="shared" si="27"/>
        <v>0</v>
      </c>
      <c r="AO63">
        <f t="shared" si="27"/>
        <v>0</v>
      </c>
      <c r="AP63">
        <f t="shared" si="27"/>
        <v>-1.5816403013480374E-9</v>
      </c>
      <c r="AQ63">
        <f t="shared" si="27"/>
        <v>-1.1059445728541436E-4</v>
      </c>
      <c r="AR63">
        <f t="shared" si="27"/>
        <v>-1.1059603892571571E-4</v>
      </c>
      <c r="AS63">
        <f t="shared" si="27"/>
        <v>-0.27282689075390493</v>
      </c>
      <c r="AT63">
        <f t="shared" si="27"/>
        <v>-0.17824740442909218</v>
      </c>
      <c r="AU63">
        <f t="shared" si="23"/>
        <v>-0.45118489122192285</v>
      </c>
      <c r="AW63">
        <v>60</v>
      </c>
      <c r="AX63">
        <f>IF(Z63&gt;0, (R63*SUMPRODUCT(K63:$K$98, X63:$X$98)-K63*$AZ$3)/Z63, 0)</f>
        <v>-71873630153.218201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0.64518007799999999</v>
      </c>
      <c r="Q64" s="4">
        <f t="shared" si="21"/>
        <v>50</v>
      </c>
      <c r="R64">
        <f t="shared" si="0"/>
        <v>2000000</v>
      </c>
      <c r="S64">
        <f t="shared" si="1"/>
        <v>-186105524529.9086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-797.80052387533578</v>
      </c>
      <c r="AC64">
        <f t="shared" si="2"/>
        <v>-712.32198941110732</v>
      </c>
      <c r="AE64">
        <f t="shared" si="3"/>
        <v>0</v>
      </c>
      <c r="AF64">
        <f t="shared" si="24"/>
        <v>0</v>
      </c>
      <c r="AG64">
        <f t="shared" si="24"/>
        <v>-1.913758313221464E-7</v>
      </c>
      <c r="AH64">
        <f t="shared" si="5"/>
        <v>-1.4323055705550243E-2</v>
      </c>
      <c r="AI64">
        <f t="shared" si="25"/>
        <v>-1.4323247081381565E-2</v>
      </c>
      <c r="AJ64">
        <f t="shared" si="7"/>
        <v>-85.47853446422846</v>
      </c>
      <c r="AK64">
        <f t="shared" si="22"/>
        <v>-55.846036671273509</v>
      </c>
      <c r="AL64">
        <f t="shared" si="26"/>
        <v>-141.33889438258336</v>
      </c>
      <c r="AN64">
        <f t="shared" si="27"/>
        <v>0</v>
      </c>
      <c r="AO64">
        <f t="shared" si="27"/>
        <v>0</v>
      </c>
      <c r="AP64">
        <f t="shared" si="27"/>
        <v>-4.8694739762757761E-10</v>
      </c>
      <c r="AQ64">
        <f t="shared" si="27"/>
        <v>-3.6444386178273942E-5</v>
      </c>
      <c r="AR64">
        <f t="shared" si="27"/>
        <v>-3.6444873125671568E-5</v>
      </c>
      <c r="AS64">
        <f t="shared" si="27"/>
        <v>-0.2174963767515114</v>
      </c>
      <c r="AT64">
        <f t="shared" si="27"/>
        <v>-0.14209778756814181</v>
      </c>
      <c r="AU64">
        <f t="shared" si="23"/>
        <v>-0.35963060919277889</v>
      </c>
      <c r="AW64">
        <v>61</v>
      </c>
      <c r="AX64">
        <f>IF(Z64&gt;0, (R64*SUMPRODUCT(K64:$K$98, X64:$X$98)-K64*$AZ$3)/Z64, 0)</f>
        <v>-186105524529.9086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0.66067595400000001</v>
      </c>
      <c r="Q65" s="4">
        <f t="shared" si="21"/>
        <v>50</v>
      </c>
      <c r="R65">
        <f t="shared" si="0"/>
        <v>2000000</v>
      </c>
      <c r="S65">
        <f t="shared" si="1"/>
        <v>-504565812807.10657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-712.32198941110732</v>
      </c>
      <c r="AC65">
        <f t="shared" si="2"/>
        <v>-636.0018070530956</v>
      </c>
      <c r="AE65">
        <f t="shared" si="3"/>
        <v>0</v>
      </c>
      <c r="AF65">
        <f t="shared" si="24"/>
        <v>0</v>
      </c>
      <c r="AG65">
        <f t="shared" si="24"/>
        <v>-6.3024663077622793E-8</v>
      </c>
      <c r="AH65">
        <f t="shared" si="5"/>
        <v>-5.0574963972520861E-3</v>
      </c>
      <c r="AI65">
        <f t="shared" si="25"/>
        <v>-5.0575594219151639E-3</v>
      </c>
      <c r="AJ65">
        <f t="shared" si="7"/>
        <v>-76.320182358011721</v>
      </c>
      <c r="AK65">
        <f t="shared" si="22"/>
        <v>-49.862539258777517</v>
      </c>
      <c r="AL65">
        <f t="shared" si="26"/>
        <v>-126.18777917621115</v>
      </c>
      <c r="AN65">
        <f t="shared" si="27"/>
        <v>0</v>
      </c>
      <c r="AO65">
        <f t="shared" si="27"/>
        <v>0</v>
      </c>
      <c r="AP65">
        <f t="shared" si="27"/>
        <v>-1.4318168497846846E-10</v>
      </c>
      <c r="AQ65">
        <f t="shared" si="27"/>
        <v>-1.1489801302693469E-5</v>
      </c>
      <c r="AR65">
        <f t="shared" si="27"/>
        <v>-1.1489944484378447E-5</v>
      </c>
      <c r="AS65">
        <f t="shared" si="27"/>
        <v>-0.17338692147271495</v>
      </c>
      <c r="AT65">
        <f t="shared" si="27"/>
        <v>-0.11327950106744288</v>
      </c>
      <c r="AU65">
        <f t="shared" si="23"/>
        <v>-0.28667791248464219</v>
      </c>
      <c r="AW65">
        <v>62</v>
      </c>
      <c r="AX65">
        <f>IF(Z65&gt;0, (R65*SUMPRODUCT(K65:$K$98, X65:$X$98)-K65*$AZ$3)/Z65, 0)</f>
        <v>-504565812807.10657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0.67625413199999995</v>
      </c>
      <c r="Q66" s="4">
        <f t="shared" si="21"/>
        <v>50</v>
      </c>
      <c r="R66">
        <f t="shared" si="0"/>
        <v>2000000</v>
      </c>
      <c r="S66">
        <f t="shared" si="1"/>
        <v>-1435892050492.7117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-636.0018070530956</v>
      </c>
      <c r="AC66">
        <f t="shared" si="2"/>
        <v>-567.85876604075577</v>
      </c>
      <c r="AE66">
        <f t="shared" si="3"/>
        <v>0</v>
      </c>
      <c r="AF66">
        <f t="shared" si="24"/>
        <v>0</v>
      </c>
      <c r="AG66">
        <f t="shared" si="24"/>
        <v>-1.9773727622696319E-8</v>
      </c>
      <c r="AH66">
        <f t="shared" si="5"/>
        <v>-1.7048275529660097E-3</v>
      </c>
      <c r="AI66">
        <f t="shared" si="25"/>
        <v>-1.7048473266936324E-3</v>
      </c>
      <c r="AJ66">
        <f t="shared" si="7"/>
        <v>-68.143041012339836</v>
      </c>
      <c r="AK66">
        <f t="shared" si="22"/>
        <v>-44.520126493716695</v>
      </c>
      <c r="AL66">
        <f t="shared" si="26"/>
        <v>-112.66487235338323</v>
      </c>
      <c r="AN66">
        <f t="shared" si="27"/>
        <v>0</v>
      </c>
      <c r="AO66">
        <f t="shared" si="27"/>
        <v>0</v>
      </c>
      <c r="AP66">
        <f t="shared" si="27"/>
        <v>-4.0109519674350132E-11</v>
      </c>
      <c r="AQ66">
        <f t="shared" si="27"/>
        <v>-3.4581145033361283E-6</v>
      </c>
      <c r="AR66">
        <f t="shared" si="27"/>
        <v>-3.4581546128558026E-6</v>
      </c>
      <c r="AS66">
        <f t="shared" si="27"/>
        <v>-0.138223034943464</v>
      </c>
      <c r="AT66">
        <f t="shared" si="27"/>
        <v>-9.0305729075315005E-2</v>
      </c>
      <c r="AU66">
        <f t="shared" si="23"/>
        <v>-0.22853222217339189</v>
      </c>
      <c r="AW66">
        <v>63</v>
      </c>
      <c r="AX66">
        <f>IF(Z66&gt;0, (R66*SUMPRODUCT(K66:$K$98, X66:$X$98)-K66*$AZ$3)/Z66, 0)</f>
        <v>-1435892050492.7117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0.69194305599999995</v>
      </c>
      <c r="Q67" s="4">
        <f t="shared" si="21"/>
        <v>50</v>
      </c>
      <c r="R67">
        <f t="shared" ref="R67:R79" si="28">$C$6</f>
        <v>2000000</v>
      </c>
      <c r="S67">
        <f t="shared" ref="S67:S79" si="29">AX67</f>
        <v>-4301347466996.6821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-567.85876604075577</v>
      </c>
      <c r="AC67">
        <f t="shared" ref="AC67:AC79" si="30">S67*Z67</f>
        <v>-507.01675833624438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-5.8936968267092507E-9</v>
      </c>
      <c r="AH67">
        <f t="shared" ref="AH67:AH79" si="33">-X67*R67</f>
        <v>-5.4729174079040416E-4</v>
      </c>
      <c r="AI67">
        <f t="shared" ref="AI67:AI79" si="34">SUM(AE67:AH67)</f>
        <v>-5.4729763448723085E-4</v>
      </c>
      <c r="AJ67">
        <f t="shared" ref="AJ67:AJ79" si="35">AB67-AC67</f>
        <v>-60.842007704511389</v>
      </c>
      <c r="AK67">
        <f t="shared" si="22"/>
        <v>-39.750113622852908</v>
      </c>
      <c r="AL67">
        <f t="shared" si="26"/>
        <v>-100.59266862499879</v>
      </c>
      <c r="AN67">
        <f t="shared" ref="AN67:AT79" si="36">AE67*$K67</f>
        <v>0</v>
      </c>
      <c r="AO67">
        <f t="shared" si="36"/>
        <v>0</v>
      </c>
      <c r="AP67">
        <f t="shared" si="36"/>
        <v>-1.0674036481647033E-11</v>
      </c>
      <c r="AQ67">
        <f t="shared" si="36"/>
        <v>-9.9119655779149812E-7</v>
      </c>
      <c r="AR67">
        <f t="shared" si="36"/>
        <v>-9.912072318279798E-7</v>
      </c>
      <c r="AS67">
        <f t="shared" si="36"/>
        <v>-0.11019056951003942</v>
      </c>
      <c r="AT67">
        <f t="shared" si="36"/>
        <v>-7.199117556185046E-2</v>
      </c>
      <c r="AU67">
        <f t="shared" si="23"/>
        <v>-0.18218273627912171</v>
      </c>
      <c r="AW67">
        <v>64</v>
      </c>
      <c r="AX67">
        <f>IF(Z67&gt;0, (R67*SUMPRODUCT(K67:$K$98, X67:$X$98)-K67*$AZ$3)/Z67, 0)</f>
        <v>-4301347466996.6821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1.6170478387293595E-3</v>
      </c>
      <c r="L68" s="2">
        <v>65</v>
      </c>
      <c r="M68" s="6">
        <v>0.70765376499999999</v>
      </c>
      <c r="Q68" s="4">
        <f t="shared" si="21"/>
        <v>50</v>
      </c>
      <c r="R68">
        <f t="shared" si="28"/>
        <v>2000000</v>
      </c>
      <c r="S68">
        <f t="shared" si="29"/>
        <v>-13602054289826.912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-507.01675833624438</v>
      </c>
      <c r="AC68">
        <f t="shared" si="30"/>
        <v>-452.69353507509635</v>
      </c>
      <c r="AE68">
        <f t="shared" si="31"/>
        <v>0</v>
      </c>
      <c r="AF68">
        <f t="shared" si="32"/>
        <v>0</v>
      </c>
      <c r="AG68">
        <f t="shared" si="32"/>
        <v>-1.6640631092528044E-9</v>
      </c>
      <c r="AH68">
        <f t="shared" si="33"/>
        <v>-1.6682786996757417E-4</v>
      </c>
      <c r="AI68">
        <f t="shared" si="34"/>
        <v>-1.6682953403068343E-4</v>
      </c>
      <c r="AJ68">
        <f t="shared" si="35"/>
        <v>-54.32322326114803</v>
      </c>
      <c r="AK68">
        <f t="shared" si="22"/>
        <v>-35.491173083537113</v>
      </c>
      <c r="AL68">
        <f t="shared" si="26"/>
        <v>-89.814563174219174</v>
      </c>
      <c r="AN68">
        <f t="shared" si="36"/>
        <v>0</v>
      </c>
      <c r="AO68">
        <f t="shared" si="36"/>
        <v>0</v>
      </c>
      <c r="AP68">
        <f t="shared" si="36"/>
        <v>-2.6908696543265056E-12</v>
      </c>
      <c r="AQ68">
        <f t="shared" si="36"/>
        <v>-2.6976864657088843E-7</v>
      </c>
      <c r="AR68">
        <f t="shared" si="36"/>
        <v>-2.6977133744054278E-7</v>
      </c>
      <c r="AS68">
        <f t="shared" si="36"/>
        <v>-8.7843250767251899E-2</v>
      </c>
      <c r="AT68">
        <f t="shared" si="36"/>
        <v>-5.7390924728703309E-2</v>
      </c>
      <c r="AU68">
        <f t="shared" si="23"/>
        <v>-0.14523444526729265</v>
      </c>
      <c r="AW68">
        <v>65</v>
      </c>
      <c r="AX68">
        <f>IF(Z68&gt;0, (R68*SUMPRODUCT(K68:$K$98, X68:$X$98)-K68*$AZ$3)/Z68, 0)</f>
        <v>-13602054289826.912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1.4437927131512138E-3</v>
      </c>
      <c r="L69" s="2">
        <v>66</v>
      </c>
      <c r="M69" s="6">
        <v>0.72329488099999995</v>
      </c>
      <c r="Q69" s="4">
        <f t="shared" ref="Q69:Q79" si="48">$C$8</f>
        <v>50</v>
      </c>
      <c r="R69">
        <f t="shared" si="28"/>
        <v>2000000</v>
      </c>
      <c r="S69">
        <f t="shared" si="29"/>
        <v>-45536026390051.414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-452.69353507509635</v>
      </c>
      <c r="AC69">
        <f t="shared" si="30"/>
        <v>-404.19065654812886</v>
      </c>
      <c r="AE69">
        <f t="shared" si="31"/>
        <v>0</v>
      </c>
      <c r="AF69">
        <f t="shared" si="32"/>
        <v>0</v>
      </c>
      <c r="AG69">
        <f t="shared" si="32"/>
        <v>-4.4381414957677921E-10</v>
      </c>
      <c r="AH69">
        <f t="shared" si="33"/>
        <v>-4.8144333143339885E-5</v>
      </c>
      <c r="AI69">
        <f t="shared" si="34"/>
        <v>-4.814477695748946E-5</v>
      </c>
      <c r="AJ69">
        <f t="shared" si="35"/>
        <v>-48.502878526967493</v>
      </c>
      <c r="AK69">
        <f t="shared" si="22"/>
        <v>-31.688547455256746</v>
      </c>
      <c r="AL69">
        <f t="shared" si="26"/>
        <v>-80.191474127001186</v>
      </c>
      <c r="AN69">
        <f t="shared" si="36"/>
        <v>0</v>
      </c>
      <c r="AO69">
        <f t="shared" si="36"/>
        <v>0</v>
      </c>
      <c r="AP69">
        <f t="shared" si="36"/>
        <v>-6.4077563515235674E-13</v>
      </c>
      <c r="AQ69">
        <f t="shared" si="36"/>
        <v>-6.9510437371878594E-8</v>
      </c>
      <c r="AR69">
        <f t="shared" si="36"/>
        <v>-6.951107814751375E-8</v>
      </c>
      <c r="AS69">
        <f t="shared" si="36"/>
        <v>-7.0028102584094143E-2</v>
      </c>
      <c r="AT69">
        <f t="shared" si="36"/>
        <v>-4.575169390624613E-2</v>
      </c>
      <c r="AU69">
        <f t="shared" si="23"/>
        <v>-0.1157798660014184</v>
      </c>
      <c r="AW69">
        <v>66</v>
      </c>
      <c r="AX69">
        <f>IF(Z69&gt;0, (R69*SUMPRODUCT(K69:$K$98, X69:$X$98)-K69*$AZ$3)/Z69, 0)</f>
        <v>-45536026390051.414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0.74145409100000004</v>
      </c>
      <c r="Q70" s="4">
        <f t="shared" si="48"/>
        <v>50</v>
      </c>
      <c r="R70">
        <f t="shared" si="28"/>
        <v>2000000</v>
      </c>
      <c r="S70">
        <f t="shared" si="29"/>
        <v>-163580107152024.19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-404.19065654812886</v>
      </c>
      <c r="AC70">
        <f t="shared" si="30"/>
        <v>-360.88451483483908</v>
      </c>
      <c r="AE70">
        <f t="shared" si="31"/>
        <v>0</v>
      </c>
      <c r="AF70">
        <f t="shared" si="32"/>
        <v>0</v>
      </c>
      <c r="AG70">
        <f t="shared" si="32"/>
        <v>-1.1030819123362256E-10</v>
      </c>
      <c r="AH70">
        <f t="shared" si="33"/>
        <v>-1.3162712673895555E-5</v>
      </c>
      <c r="AI70">
        <f t="shared" si="34"/>
        <v>-1.3162822982086788E-5</v>
      </c>
      <c r="AJ70">
        <f t="shared" si="35"/>
        <v>-43.306141713289776</v>
      </c>
      <c r="AK70">
        <f t="shared" si="22"/>
        <v>-28.293345958369024</v>
      </c>
      <c r="AL70">
        <f t="shared" si="26"/>
        <v>-71.599500834481773</v>
      </c>
      <c r="AN70">
        <f t="shared" si="36"/>
        <v>0</v>
      </c>
      <c r="AO70">
        <f t="shared" si="36"/>
        <v>0</v>
      </c>
      <c r="AP70">
        <f t="shared" si="36"/>
        <v>-1.4219835955713827E-13</v>
      </c>
      <c r="AQ70">
        <f t="shared" si="36"/>
        <v>-1.6968061289172796E-8</v>
      </c>
      <c r="AR70">
        <f t="shared" si="36"/>
        <v>-1.696820348753235E-8</v>
      </c>
      <c r="AS70">
        <f t="shared" si="36"/>
        <v>-5.5825974857447856E-2</v>
      </c>
      <c r="AT70">
        <f t="shared" si="36"/>
        <v>-3.647297029049959E-2</v>
      </c>
      <c r="AU70">
        <f t="shared" si="23"/>
        <v>-9.229896211615092E-2</v>
      </c>
      <c r="AW70">
        <v>67</v>
      </c>
      <c r="AX70">
        <f>IF(Z70&gt;0, (R70*SUMPRODUCT(K70:$K$98, X70:$X$98)-K70*$AZ$3)/Z70, 0)</f>
        <v>-163580107152024.19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0.75951466000000001</v>
      </c>
      <c r="Q71" s="4">
        <f t="shared" si="48"/>
        <v>50</v>
      </c>
      <c r="R71">
        <f t="shared" si="28"/>
        <v>2000000</v>
      </c>
      <c r="S71">
        <f t="shared" si="29"/>
        <v>-633678771529038.25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-360.88451483483908</v>
      </c>
      <c r="AC71">
        <f t="shared" si="30"/>
        <v>-322.2183168314499</v>
      </c>
      <c r="AE71">
        <f t="shared" si="31"/>
        <v>0</v>
      </c>
      <c r="AF71">
        <f t="shared" si="32"/>
        <v>0</v>
      </c>
      <c r="AG71">
        <f t="shared" si="32"/>
        <v>-2.5424420961266512E-11</v>
      </c>
      <c r="AH71">
        <f t="shared" si="33"/>
        <v>-3.3512275344007926E-6</v>
      </c>
      <c r="AI71">
        <f t="shared" si="34"/>
        <v>-3.3512529588217539E-6</v>
      </c>
      <c r="AJ71">
        <f t="shared" si="35"/>
        <v>-38.666198003389184</v>
      </c>
      <c r="AK71">
        <f t="shared" si="22"/>
        <v>-25.261916038438738</v>
      </c>
      <c r="AL71">
        <f t="shared" si="26"/>
        <v>-63.928117393080882</v>
      </c>
      <c r="AN71">
        <f t="shared" si="36"/>
        <v>0</v>
      </c>
      <c r="AO71">
        <f t="shared" si="36"/>
        <v>0</v>
      </c>
      <c r="AP71">
        <f t="shared" si="36"/>
        <v>-2.9263068973186835E-14</v>
      </c>
      <c r="AQ71">
        <f t="shared" si="36"/>
        <v>-3.8572049539856285E-9</v>
      </c>
      <c r="AR71">
        <f t="shared" si="36"/>
        <v>-3.8572342170546019E-9</v>
      </c>
      <c r="AS71">
        <f t="shared" si="36"/>
        <v>-4.4504125416577896E-2</v>
      </c>
      <c r="AT71">
        <f t="shared" si="36"/>
        <v>-2.9076028616498426E-2</v>
      </c>
      <c r="AU71">
        <f t="shared" si="23"/>
        <v>-7.3580157890310541E-2</v>
      </c>
      <c r="AW71">
        <v>68</v>
      </c>
      <c r="AX71">
        <f>IF(Z71&gt;0, (R71*SUMPRODUCT(K71:$K$98, X71:$X$98)-K71*$AZ$3)/Z71, 0)</f>
        <v>-633678771529038.25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0.77745419500000001</v>
      </c>
      <c r="Q72" s="4">
        <f t="shared" si="48"/>
        <v>50</v>
      </c>
      <c r="R72">
        <f t="shared" si="28"/>
        <v>2000000</v>
      </c>
      <c r="S72">
        <f t="shared" si="29"/>
        <v>-2661942057351839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-322.2183168314499</v>
      </c>
      <c r="AC72">
        <f t="shared" si="30"/>
        <v>-287.69492574570234</v>
      </c>
      <c r="AE72">
        <f t="shared" si="31"/>
        <v>0</v>
      </c>
      <c r="AF72">
        <f t="shared" si="32"/>
        <v>0</v>
      </c>
      <c r="AG72">
        <f t="shared" si="32"/>
        <v>-5.4038540198712635E-12</v>
      </c>
      <c r="AH72">
        <f t="shared" si="33"/>
        <v>-7.9065290927130335E-7</v>
      </c>
      <c r="AI72">
        <f t="shared" si="34"/>
        <v>-7.9065831312532327E-7</v>
      </c>
      <c r="AJ72">
        <f t="shared" si="35"/>
        <v>-34.523391085747562</v>
      </c>
      <c r="AK72">
        <f t="shared" ref="AK72:AK79" si="49">G72*SUM(AB72:AB72, AE72:AF72)</f>
        <v>-22.555282178201495</v>
      </c>
      <c r="AL72">
        <f t="shared" si="26"/>
        <v>-57.078674054607369</v>
      </c>
      <c r="AN72">
        <f t="shared" si="36"/>
        <v>0</v>
      </c>
      <c r="AO72">
        <f t="shared" si="36"/>
        <v>0</v>
      </c>
      <c r="AP72">
        <f t="shared" si="36"/>
        <v>-5.5533415639968909E-15</v>
      </c>
      <c r="AQ72">
        <f t="shared" si="36"/>
        <v>-8.1252484756351603E-10</v>
      </c>
      <c r="AR72">
        <f t="shared" si="36"/>
        <v>-8.1253040090508005E-10</v>
      </c>
      <c r="AS72">
        <f t="shared" si="36"/>
        <v>-3.5478416319463982E-2</v>
      </c>
      <c r="AT72">
        <f t="shared" si="36"/>
        <v>-2.317923199762319E-2</v>
      </c>
      <c r="AU72">
        <f t="shared" si="23"/>
        <v>-5.8657649129617573E-2</v>
      </c>
      <c r="AW72">
        <v>69</v>
      </c>
      <c r="AX72">
        <f>IF(Z72&gt;0, (R72*SUMPRODUCT(K72:$K$98, X72:$X$98)-K72*$AZ$3)/Z72, 0)</f>
        <v>-2661942057351839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0.79525030600000002</v>
      </c>
      <c r="Q73" s="4">
        <f t="shared" si="48"/>
        <v>50</v>
      </c>
      <c r="R73">
        <f t="shared" si="28"/>
        <v>2000000</v>
      </c>
      <c r="S73">
        <f t="shared" si="29"/>
        <v>-1.2204044745687514E+16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-287.69492574570234</v>
      </c>
      <c r="AC73">
        <f t="shared" si="30"/>
        <v>-256.87046941651067</v>
      </c>
      <c r="AE73">
        <f t="shared" si="31"/>
        <v>0</v>
      </c>
      <c r="AF73">
        <f t="shared" si="32"/>
        <v>0</v>
      </c>
      <c r="AG73">
        <f t="shared" si="32"/>
        <v>-1.0523989167905984E-12</v>
      </c>
      <c r="AH73">
        <f t="shared" si="33"/>
        <v>-1.7189666251527811E-7</v>
      </c>
      <c r="AI73">
        <f t="shared" si="34"/>
        <v>-1.7189771491419489E-7</v>
      </c>
      <c r="AJ73">
        <f t="shared" si="35"/>
        <v>-30.824456329191662</v>
      </c>
      <c r="AK73">
        <f t="shared" si="49"/>
        <v>-20.138644802199167</v>
      </c>
      <c r="AL73">
        <f t="shared" si="26"/>
        <v>-50.963101303288539</v>
      </c>
      <c r="AN73">
        <f t="shared" si="36"/>
        <v>0</v>
      </c>
      <c r="AO73">
        <f t="shared" si="36"/>
        <v>0</v>
      </c>
      <c r="AP73">
        <f t="shared" si="36"/>
        <v>-9.6563533059453202E-16</v>
      </c>
      <c r="AQ73">
        <f t="shared" si="36"/>
        <v>-1.5772487778896594E-10</v>
      </c>
      <c r="AR73">
        <f t="shared" si="36"/>
        <v>-1.5772584342429652E-10</v>
      </c>
      <c r="AS73">
        <f t="shared" si="36"/>
        <v>-2.8283176277497296E-2</v>
      </c>
      <c r="AT73">
        <f t="shared" si="36"/>
        <v>-1.8478341835054205E-2</v>
      </c>
      <c r="AU73">
        <f t="shared" si="23"/>
        <v>-4.6761518270277344E-2</v>
      </c>
      <c r="AW73">
        <v>70</v>
      </c>
      <c r="AX73">
        <f>IF(Z73&gt;0, (R73*SUMPRODUCT(K73:$K$98, X73:$X$98)-K73*$AZ$3)/Z73, 0)</f>
        <v>-1.2204044745687514E+16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0.81288120699999999</v>
      </c>
      <c r="Q74" s="4">
        <f t="shared" si="48"/>
        <v>50</v>
      </c>
      <c r="R74">
        <f t="shared" si="28"/>
        <v>2000000</v>
      </c>
      <c r="S74">
        <f t="shared" si="29"/>
        <v>-6.152067964319176E+16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-256.87046941651067</v>
      </c>
      <c r="AC74">
        <f t="shared" si="30"/>
        <v>-229.34863340773606</v>
      </c>
      <c r="AE74">
        <f t="shared" si="31"/>
        <v>0</v>
      </c>
      <c r="AF74">
        <f t="shared" si="32"/>
        <v>0</v>
      </c>
      <c r="AG74">
        <f t="shared" si="32"/>
        <v>-1.8639962589645833E-13</v>
      </c>
      <c r="AH74">
        <f t="shared" si="33"/>
        <v>-3.4219012069049366E-8</v>
      </c>
      <c r="AI74">
        <f t="shared" si="34"/>
        <v>-3.4219198468675261E-8</v>
      </c>
      <c r="AJ74">
        <f t="shared" si="35"/>
        <v>-27.521836008774613</v>
      </c>
      <c r="AK74">
        <f t="shared" si="49"/>
        <v>-17.98093285915575</v>
      </c>
      <c r="AL74">
        <f t="shared" si="26"/>
        <v>-45.502768902149562</v>
      </c>
      <c r="AN74">
        <f t="shared" si="36"/>
        <v>0</v>
      </c>
      <c r="AO74">
        <f t="shared" si="36"/>
        <v>0</v>
      </c>
      <c r="AP74">
        <f t="shared" si="36"/>
        <v>-1.5270728949380318E-16</v>
      </c>
      <c r="AQ74">
        <f t="shared" si="36"/>
        <v>-2.803381475198311E-11</v>
      </c>
      <c r="AR74">
        <f t="shared" si="36"/>
        <v>-2.8033967459272604E-11</v>
      </c>
      <c r="AS74">
        <f t="shared" si="36"/>
        <v>-2.2547174966582251E-2</v>
      </c>
      <c r="AT74">
        <f t="shared" si="36"/>
        <v>-1.4730820978240532E-2</v>
      </c>
      <c r="AU74">
        <f t="shared" si="23"/>
        <v>-3.7277995972856748E-2</v>
      </c>
      <c r="AW74">
        <v>71</v>
      </c>
      <c r="AX74">
        <f>IF(Z74&gt;0, (R74*SUMPRODUCT(K74:$K$98, X74:$X$98)-K74*$AZ$3)/Z74, 0)</f>
        <v>-6.152067964319176E+16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0.83042254299999996</v>
      </c>
      <c r="Q75" s="4">
        <f t="shared" si="48"/>
        <v>50</v>
      </c>
      <c r="R75">
        <f t="shared" si="28"/>
        <v>2000000</v>
      </c>
      <c r="S75">
        <f t="shared" si="29"/>
        <v>-3.4421640302775552E+17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-229.34863340773606</v>
      </c>
      <c r="AC75">
        <f t="shared" si="30"/>
        <v>-204.77556554264592</v>
      </c>
      <c r="AE75">
        <f t="shared" si="31"/>
        <v>0</v>
      </c>
      <c r="AF75">
        <f t="shared" si="32"/>
        <v>0</v>
      </c>
      <c r="AG75">
        <f t="shared" si="32"/>
        <v>-2.974517828630817E-14</v>
      </c>
      <c r="AH75">
        <f t="shared" si="33"/>
        <v>-6.1916180540474228E-9</v>
      </c>
      <c r="AI75">
        <f t="shared" si="34"/>
        <v>-6.1916477992257088E-9</v>
      </c>
      <c r="AJ75">
        <f t="shared" si="35"/>
        <v>-24.573067865090138</v>
      </c>
      <c r="AK75">
        <f t="shared" si="49"/>
        <v>-16.054404338541527</v>
      </c>
      <c r="AL75">
        <f t="shared" si="26"/>
        <v>-40.62747220982331</v>
      </c>
      <c r="AN75">
        <f t="shared" si="36"/>
        <v>0</v>
      </c>
      <c r="AO75">
        <f t="shared" si="36"/>
        <v>0</v>
      </c>
      <c r="AP75">
        <f t="shared" si="36"/>
        <v>-2.1757715109628511E-17</v>
      </c>
      <c r="AQ75">
        <f t="shared" si="36"/>
        <v>-4.5289848455743284E-12</v>
      </c>
      <c r="AR75">
        <f t="shared" si="36"/>
        <v>-4.5290066032894384E-12</v>
      </c>
      <c r="AS75">
        <f t="shared" si="36"/>
        <v>-1.7974469839513514E-2</v>
      </c>
      <c r="AT75">
        <f t="shared" si="36"/>
        <v>-1.174332029516051E-2</v>
      </c>
      <c r="AU75">
        <f t="shared" si="23"/>
        <v>-2.9717790139203028E-2</v>
      </c>
      <c r="AW75">
        <v>72</v>
      </c>
      <c r="AX75">
        <f>IF(Z75&gt;0, (R75*SUMPRODUCT(K75:$K$98, X75:$X$98)-K75*$AZ$3)/Z75, 0)</f>
        <v>-3.4421640302775552E+17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0.84796327400000004</v>
      </c>
      <c r="Q76" s="4">
        <f t="shared" si="48"/>
        <v>50</v>
      </c>
      <c r="R76">
        <f t="shared" si="28"/>
        <v>2000000</v>
      </c>
      <c r="S76">
        <f t="shared" si="29"/>
        <v>-2.1637789238533379E+18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-204.77556554264592</v>
      </c>
      <c r="AC76">
        <f t="shared" si="30"/>
        <v>-182.83532637736639</v>
      </c>
      <c r="AE76">
        <f t="shared" si="31"/>
        <v>0</v>
      </c>
      <c r="AF76">
        <f t="shared" si="32"/>
        <v>0</v>
      </c>
      <c r="AG76">
        <f t="shared" si="32"/>
        <v>-4.2249077380735006E-15</v>
      </c>
      <c r="AH76">
        <f t="shared" si="33"/>
        <v>-1.0089127506148636E-9</v>
      </c>
      <c r="AI76">
        <f t="shared" si="34"/>
        <v>-1.0089169755226017E-9</v>
      </c>
      <c r="AJ76">
        <f t="shared" si="35"/>
        <v>-21.940239165279536</v>
      </c>
      <c r="AK76">
        <f t="shared" si="49"/>
        <v>-14.334289587985216</v>
      </c>
      <c r="AL76">
        <f t="shared" si="26"/>
        <v>-36.274528754273668</v>
      </c>
      <c r="AN76">
        <f t="shared" si="36"/>
        <v>0</v>
      </c>
      <c r="AO76">
        <f t="shared" si="36"/>
        <v>0</v>
      </c>
      <c r="AP76">
        <f t="shared" si="36"/>
        <v>-2.7592809101896096E-18</v>
      </c>
      <c r="AQ76">
        <f t="shared" si="36"/>
        <v>-6.5891940496856651E-13</v>
      </c>
      <c r="AR76">
        <f t="shared" si="36"/>
        <v>-6.5892216424947672E-13</v>
      </c>
      <c r="AS76">
        <f t="shared" si="36"/>
        <v>-1.4329137308299024E-2</v>
      </c>
      <c r="AT76">
        <f t="shared" si="36"/>
        <v>-9.3617030414237176E-3</v>
      </c>
      <c r="AU76">
        <f t="shared" si="23"/>
        <v>-2.3690840350381662E-2</v>
      </c>
      <c r="AW76">
        <v>73</v>
      </c>
      <c r="AX76">
        <f>IF(Z76&gt;0, (R76*SUMPRODUCT(K76:$K$98, X76:$X$98)-K76*$AZ$3)/Z76, 0)</f>
        <v>-2.1637789238533379E+18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0.86550461000000001</v>
      </c>
      <c r="Q77" s="4">
        <f t="shared" si="48"/>
        <v>50</v>
      </c>
      <c r="R77">
        <f t="shared" si="28"/>
        <v>2000000</v>
      </c>
      <c r="S77">
        <f t="shared" si="29"/>
        <v>-1.5518208888909068E+19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-182.83532637736639</v>
      </c>
      <c r="AC77">
        <f t="shared" si="30"/>
        <v>-163.24582712264913</v>
      </c>
      <c r="AE77">
        <f t="shared" si="31"/>
        <v>0</v>
      </c>
      <c r="AF77">
        <f t="shared" si="32"/>
        <v>0</v>
      </c>
      <c r="AG77">
        <f t="shared" si="32"/>
        <v>-5.2598153656547833E-16</v>
      </c>
      <c r="AH77">
        <f t="shared" si="33"/>
        <v>-1.462670849650915E-10</v>
      </c>
      <c r="AI77">
        <f t="shared" si="34"/>
        <v>-1.4626761094662806E-10</v>
      </c>
      <c r="AJ77">
        <f t="shared" si="35"/>
        <v>-19.589499254717254</v>
      </c>
      <c r="AK77">
        <f t="shared" si="49"/>
        <v>-12.798472846415649</v>
      </c>
      <c r="AL77">
        <f t="shared" si="26"/>
        <v>-32.387972101279175</v>
      </c>
      <c r="AN77">
        <f t="shared" si="36"/>
        <v>0</v>
      </c>
      <c r="AO77">
        <f t="shared" si="36"/>
        <v>0</v>
      </c>
      <c r="AP77">
        <f t="shared" si="36"/>
        <v>-3.0671227949429501E-19</v>
      </c>
      <c r="AQ77">
        <f t="shared" si="36"/>
        <v>-8.5291798144789386E-14</v>
      </c>
      <c r="AR77">
        <f t="shared" si="36"/>
        <v>-8.5292104857068882E-14</v>
      </c>
      <c r="AS77">
        <f t="shared" si="36"/>
        <v>-1.1423100532765861E-2</v>
      </c>
      <c r="AT77">
        <f t="shared" si="36"/>
        <v>-7.4630923480739153E-3</v>
      </c>
      <c r="AU77">
        <f t="shared" si="23"/>
        <v>-1.8886192880925072E-2</v>
      </c>
      <c r="AW77">
        <v>74</v>
      </c>
      <c r="AX77">
        <f>IF(Z77&gt;0, (R77*SUMPRODUCT(K77:$K$98, X77:$X$98)-K77*$AZ$3)/Z77, 0)</f>
        <v>-1.5518208888909068E+19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0.88304594599999997</v>
      </c>
      <c r="Q78" s="4">
        <f t="shared" si="48"/>
        <v>50</v>
      </c>
      <c r="R78">
        <f t="shared" si="28"/>
        <v>2000000</v>
      </c>
      <c r="S78">
        <f t="shared" si="29"/>
        <v>-1.2954668974783942E+20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-163.24582712264913</v>
      </c>
      <c r="AC78">
        <f t="shared" si="30"/>
        <v>-145.75520278807966</v>
      </c>
      <c r="AE78">
        <f t="shared" si="31"/>
        <v>0</v>
      </c>
      <c r="AF78">
        <f t="shared" si="32"/>
        <v>0</v>
      </c>
      <c r="AG78">
        <f t="shared" si="32"/>
        <v>-5.6255857664827193E-17</v>
      </c>
      <c r="AH78">
        <f t="shared" si="33"/>
        <v>-1.8578634541399855E-11</v>
      </c>
      <c r="AI78">
        <f t="shared" si="34"/>
        <v>-1.8578690797257521E-11</v>
      </c>
      <c r="AJ78">
        <f t="shared" si="35"/>
        <v>-17.490624334569475</v>
      </c>
      <c r="AK78">
        <f t="shared" si="49"/>
        <v>-11.42720789858544</v>
      </c>
      <c r="AL78">
        <f t="shared" si="26"/>
        <v>-28.917832233173492</v>
      </c>
      <c r="AN78">
        <f t="shared" si="36"/>
        <v>0</v>
      </c>
      <c r="AO78">
        <f t="shared" si="36"/>
        <v>0</v>
      </c>
      <c r="AP78">
        <f t="shared" si="36"/>
        <v>-2.9289394378121386E-20</v>
      </c>
      <c r="AQ78">
        <f t="shared" si="36"/>
        <v>-9.6728941069948621E-15</v>
      </c>
      <c r="AR78">
        <f t="shared" si="36"/>
        <v>-9.6729233963892404E-15</v>
      </c>
      <c r="AS78">
        <f t="shared" si="36"/>
        <v>-9.106425807371003E-3</v>
      </c>
      <c r="AT78">
        <f t="shared" si="36"/>
        <v>-5.9495315274824146E-3</v>
      </c>
      <c r="AU78">
        <f t="shared" si="23"/>
        <v>-1.505595733486309E-2</v>
      </c>
      <c r="AW78">
        <v>75</v>
      </c>
      <c r="AX78">
        <f>IF(Z78&gt;0, (R78*SUMPRODUCT(K78:$K$98, X78:$X$98)-K78*$AZ$3)/Z78, 0)</f>
        <v>-1.2954668974783942E+20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8"/>
        <v>2000000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-145.75520278807966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-2.2502343065930878E-12</v>
      </c>
      <c r="AI79">
        <f t="shared" si="34"/>
        <v>-2.2502343065930878E-12</v>
      </c>
      <c r="AJ79">
        <f t="shared" si="35"/>
        <v>-145.75520278807966</v>
      </c>
      <c r="AK79">
        <f t="shared" si="49"/>
        <v>-10.202864195165578</v>
      </c>
      <c r="AL79">
        <f t="shared" si="26"/>
        <v>-155.95806698324748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-1.0460497992186208E-15</v>
      </c>
      <c r="AR79">
        <f t="shared" si="36"/>
        <v>-1.0460497992186208E-15</v>
      </c>
      <c r="AS79">
        <f t="shared" si="36"/>
        <v>-6.7756144400082194E-2</v>
      </c>
      <c r="AT79">
        <f t="shared" si="36"/>
        <v>-4.7429301080057547E-3</v>
      </c>
      <c r="AU79">
        <f t="shared" si="23"/>
        <v>-7.2499074508088984E-2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 t="shared" ref="AN81:AU81" si="50">SUM(AN3:AN79)</f>
        <v>682439.45637599099</v>
      </c>
      <c r="AO81" s="8">
        <f t="shared" si="50"/>
        <v>-68243.945637599099</v>
      </c>
      <c r="AP81" s="8">
        <f t="shared" si="50"/>
        <v>-2967.4350705213178</v>
      </c>
      <c r="AQ81" s="8">
        <f t="shared" si="50"/>
        <v>-279950.61407207395</v>
      </c>
      <c r="AR81" s="8">
        <f t="shared" si="50"/>
        <v>331277.46159579686</v>
      </c>
      <c r="AS81" s="8">
        <f t="shared" si="50"/>
        <v>-48372.535856026028</v>
      </c>
      <c r="AT81" s="8">
        <f t="shared" si="50"/>
        <v>13095.594087740295</v>
      </c>
      <c r="AU81" s="8">
        <f t="shared" si="50"/>
        <v>296000.51982751128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094CD-36BE-4D4A-9547-E70FC8A66DFF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'S.55.04.F'!C3*(1+C12)</f>
        <v>1214186.7527011633</v>
      </c>
      <c r="K3">
        <v>1</v>
      </c>
      <c r="L3" s="2">
        <v>0</v>
      </c>
      <c r="O3">
        <f>$C$3</f>
        <v>1214186.7527011633</v>
      </c>
      <c r="P3" s="2">
        <f>O3*C5</f>
        <v>121418.67527011634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1214186.7527011633</v>
      </c>
      <c r="AF3">
        <f t="shared" ref="AF3:AG34" si="4">-$Z3*P3</f>
        <v>-121418.67527011634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1090248.1692270469</v>
      </c>
      <c r="AJ3">
        <f t="shared" ref="AJ3:AJ66" si="7">AB3-AC3</f>
        <v>0</v>
      </c>
      <c r="AL3">
        <f t="shared" ref="AL3:AL34" si="8">SUM(AI3:AK3)</f>
        <v>1090248.1692270469</v>
      </c>
      <c r="AN3">
        <f t="shared" ref="AN3:AU34" si="9">AE3*$K3</f>
        <v>1214186.7527011633</v>
      </c>
      <c r="AO3">
        <f t="shared" si="9"/>
        <v>-121418.67527011634</v>
      </c>
      <c r="AP3">
        <f t="shared" si="9"/>
        <v>-2519.9082039999998</v>
      </c>
      <c r="AQ3">
        <f t="shared" si="9"/>
        <v>0</v>
      </c>
      <c r="AR3">
        <f t="shared" si="9"/>
        <v>1090248.1692270469</v>
      </c>
      <c r="AS3">
        <f t="shared" si="9"/>
        <v>0</v>
      </c>
      <c r="AT3">
        <f t="shared" si="9"/>
        <v>0</v>
      </c>
      <c r="AU3">
        <f t="shared" si="9"/>
        <v>1090248.1692270469</v>
      </c>
      <c r="AW3">
        <v>0</v>
      </c>
      <c r="AX3">
        <f>IF(Z3&gt;0, (R3*SUMPRODUCT(K3:$K$98, X3:$X$98)-K3*$AZ$3)/Z3, 0)</f>
        <v>0</v>
      </c>
      <c r="AZ3">
        <f>C6*ABS(SUMPRODUCT(X4:X69, K4:K69))/1</f>
        <v>577574.98540413089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1.1135328E-2</v>
      </c>
      <c r="R4">
        <f t="shared" si="0"/>
        <v>2000000</v>
      </c>
      <c r="S4">
        <f t="shared" si="1"/>
        <v>39578.592027171115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38742.08550289867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-22270.655999999999</v>
      </c>
      <c r="AI4">
        <f t="shared" si="6"/>
        <v>-22270.655999999999</v>
      </c>
      <c r="AJ4">
        <f t="shared" si="7"/>
        <v>-38742.08550289867</v>
      </c>
      <c r="AK4">
        <f>G4*SUM(AB4, AE4:AF4)</f>
        <v>0</v>
      </c>
      <c r="AL4">
        <f t="shared" si="8"/>
        <v>-61012.741502898672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-20776.803806325217</v>
      </c>
      <c r="AR4">
        <f t="shared" si="9"/>
        <v>-20776.803806325217</v>
      </c>
      <c r="AS4">
        <f t="shared" si="9"/>
        <v>-36143.37671694997</v>
      </c>
      <c r="AT4">
        <f t="shared" si="9"/>
        <v>0</v>
      </c>
      <c r="AU4">
        <f t="shared" si="9"/>
        <v>-56920.180523275187</v>
      </c>
      <c r="AW4">
        <v>1</v>
      </c>
      <c r="AX4">
        <f>IF(Z4&gt;0, (R4*SUMPRODUCT(K4:$K$98, X4:$X$98)-K4*$AZ$3)/Z4, 0)</f>
        <v>39578.592027171115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1.2969985999999999E-2</v>
      </c>
      <c r="Q5" s="4">
        <f t="shared" ref="Q5:Q68" si="21">$C$8</f>
        <v>50</v>
      </c>
      <c r="R5">
        <f t="shared" si="0"/>
        <v>2000000</v>
      </c>
      <c r="S5">
        <f t="shared" si="1"/>
        <v>65778.42486427931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38742.08550289867</v>
      </c>
      <c r="AC5">
        <f t="shared" si="2"/>
        <v>62909.180771744926</v>
      </c>
      <c r="AE5">
        <f t="shared" si="3"/>
        <v>0</v>
      </c>
      <c r="AF5">
        <f t="shared" si="4"/>
        <v>0</v>
      </c>
      <c r="AG5">
        <f t="shared" si="4"/>
        <v>-47.819008209413269</v>
      </c>
      <c r="AH5">
        <f t="shared" si="5"/>
        <v>-25391.722183469185</v>
      </c>
      <c r="AI5">
        <f t="shared" si="6"/>
        <v>-25439.541191678596</v>
      </c>
      <c r="AJ5">
        <f t="shared" si="7"/>
        <v>-24167.095268846257</v>
      </c>
      <c r="AK5">
        <f>G5*SUM(AB5, AE5:AF5)</f>
        <v>1588.4255056188456</v>
      </c>
      <c r="AL5">
        <f t="shared" si="8"/>
        <v>-48018.210954906004</v>
      </c>
      <c r="AN5">
        <f t="shared" si="9"/>
        <v>0</v>
      </c>
      <c r="AO5">
        <f t="shared" si="9"/>
        <v>0</v>
      </c>
      <c r="AP5">
        <f t="shared" si="9"/>
        <v>-40.890417317009039</v>
      </c>
      <c r="AQ5">
        <f t="shared" si="9"/>
        <v>-21712.665221593277</v>
      </c>
      <c r="AR5">
        <f t="shared" si="9"/>
        <v>-21753.555638910286</v>
      </c>
      <c r="AS5">
        <f t="shared" si="9"/>
        <v>-20665.476928241864</v>
      </c>
      <c r="AT5">
        <f t="shared" si="9"/>
        <v>1358.2753853299257</v>
      </c>
      <c r="AU5">
        <f t="shared" si="9"/>
        <v>-41060.75718182222</v>
      </c>
      <c r="AW5">
        <v>2</v>
      </c>
      <c r="AX5">
        <f>IF(Z5&gt;0, (R5*SUMPRODUCT(K5:$K$98, X5:$X$98)-K5*$AZ$3)/Z5, 0)</f>
        <v>65778.42486427931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1.4883069000000001E-2</v>
      </c>
      <c r="Q6" s="4">
        <f t="shared" si="21"/>
        <v>50</v>
      </c>
      <c r="R6">
        <f t="shared" si="0"/>
        <v>2000000</v>
      </c>
      <c r="S6">
        <f t="shared" si="1"/>
        <v>96011.216988407221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62909.180771744926</v>
      </c>
      <c r="AC6">
        <f t="shared" si="2"/>
        <v>89538.379861949128</v>
      </c>
      <c r="AE6">
        <f t="shared" si="3"/>
        <v>0</v>
      </c>
      <c r="AF6">
        <f t="shared" si="4"/>
        <v>0</v>
      </c>
      <c r="AG6">
        <f t="shared" si="4"/>
        <v>-46.629124528626875</v>
      </c>
      <c r="AH6">
        <f t="shared" si="5"/>
        <v>-28467.743947690567</v>
      </c>
      <c r="AI6">
        <f t="shared" si="6"/>
        <v>-28514.373072219194</v>
      </c>
      <c r="AJ6">
        <f t="shared" si="7"/>
        <v>-26629.199090204202</v>
      </c>
      <c r="AK6">
        <f>G6*SUM(AB6, AE6:AF6)</f>
        <v>3680.1870751470783</v>
      </c>
      <c r="AL6">
        <f t="shared" si="8"/>
        <v>-51463.385087276321</v>
      </c>
      <c r="AN6">
        <f t="shared" si="9"/>
        <v>0</v>
      </c>
      <c r="AO6">
        <f t="shared" si="9"/>
        <v>0</v>
      </c>
      <c r="AP6">
        <f t="shared" si="9"/>
        <v>-35.970174326992428</v>
      </c>
      <c r="AQ6">
        <f t="shared" si="9"/>
        <v>-21960.303197756984</v>
      </c>
      <c r="AR6">
        <f t="shared" si="9"/>
        <v>-21996.273372083979</v>
      </c>
      <c r="AS6">
        <f t="shared" si="9"/>
        <v>-20542.031255053465</v>
      </c>
      <c r="AT6">
        <f t="shared" si="9"/>
        <v>2838.9332201104271</v>
      </c>
      <c r="AU6">
        <f t="shared" si="9"/>
        <v>-39699.371407027014</v>
      </c>
      <c r="AW6">
        <v>3</v>
      </c>
      <c r="AX6">
        <f>IF(Z6&gt;0, (R6*SUMPRODUCT(K6:$K$98, X6:$X$98)-K6*$AZ$3)/Z6, 0)</f>
        <v>96011.216988407221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1.6930661E-2</v>
      </c>
      <c r="Q7" s="4">
        <f t="shared" si="21"/>
        <v>50</v>
      </c>
      <c r="R7">
        <f t="shared" si="0"/>
        <v>2000000</v>
      </c>
      <c r="S7">
        <f t="shared" si="1"/>
        <v>118737.80639838653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89538.379861949128</v>
      </c>
      <c r="AC7">
        <f t="shared" si="2"/>
        <v>107750.69173885649</v>
      </c>
      <c r="AE7">
        <f t="shared" si="3"/>
        <v>0</v>
      </c>
      <c r="AF7">
        <f t="shared" si="4"/>
        <v>0</v>
      </c>
      <c r="AG7">
        <f t="shared" si="4"/>
        <v>-45.373371383219634</v>
      </c>
      <c r="AH7">
        <f t="shared" si="5"/>
        <v>-31578.47600483866</v>
      </c>
      <c r="AI7">
        <f t="shared" si="6"/>
        <v>-31623.849376221879</v>
      </c>
      <c r="AJ7">
        <f t="shared" si="7"/>
        <v>-18212.311876907363</v>
      </c>
      <c r="AK7">
        <f>G7*SUM(AB7, AE7:AF7)</f>
        <v>4396.3344512217018</v>
      </c>
      <c r="AL7">
        <f t="shared" si="8"/>
        <v>-45439.82680190754</v>
      </c>
      <c r="AN7">
        <f t="shared" si="9"/>
        <v>0</v>
      </c>
      <c r="AO7">
        <f t="shared" si="9"/>
        <v>0</v>
      </c>
      <c r="AP7">
        <f t="shared" si="9"/>
        <v>-31.845577068584564</v>
      </c>
      <c r="AQ7">
        <f t="shared" si="9"/>
        <v>-22163.545724364012</v>
      </c>
      <c r="AR7">
        <f t="shared" si="9"/>
        <v>-22195.391301432595</v>
      </c>
      <c r="AS7">
        <f t="shared" si="9"/>
        <v>-12782.422019617548</v>
      </c>
      <c r="AT7">
        <f t="shared" si="9"/>
        <v>3085.5941120882089</v>
      </c>
      <c r="AU7">
        <f t="shared" si="9"/>
        <v>-31892.219208961935</v>
      </c>
      <c r="AW7">
        <v>4</v>
      </c>
      <c r="AX7">
        <f>IF(Z7&gt;0, (R7*SUMPRODUCT(K7:$K$98, X7:$X$98)-K7*$AZ$3)/Z7, 0)</f>
        <v>118737.80639838653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1.9185959999999998E-2</v>
      </c>
      <c r="Q8" s="4">
        <f t="shared" si="21"/>
        <v>50</v>
      </c>
      <c r="R8">
        <f t="shared" si="0"/>
        <v>2000000</v>
      </c>
      <c r="S8">
        <f t="shared" si="1"/>
        <v>127774.11051636755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107750.69173885649</v>
      </c>
      <c r="AC8">
        <f t="shared" si="2"/>
        <v>112566.70671517722</v>
      </c>
      <c r="AE8">
        <f t="shared" si="3"/>
        <v>0</v>
      </c>
      <c r="AF8">
        <f t="shared" si="4"/>
        <v>0</v>
      </c>
      <c r="AG8">
        <f t="shared" si="4"/>
        <v>-44.049105980963844</v>
      </c>
      <c r="AH8">
        <f t="shared" si="5"/>
        <v>-34821.267536943858</v>
      </c>
      <c r="AI8">
        <f t="shared" si="6"/>
        <v>-34865.316642924823</v>
      </c>
      <c r="AJ8">
        <f t="shared" si="7"/>
        <v>-4816.0149763207301</v>
      </c>
      <c r="AK8">
        <f t="shared" ref="AK8:AK69" si="22">G8*SUM(AB8:AB8, AE8:AF8)</f>
        <v>2295.0897340376432</v>
      </c>
      <c r="AL8">
        <f t="shared" si="8"/>
        <v>-37386.241885207914</v>
      </c>
      <c r="AN8">
        <f t="shared" si="9"/>
        <v>0</v>
      </c>
      <c r="AO8">
        <f t="shared" si="9"/>
        <v>0</v>
      </c>
      <c r="AP8">
        <f t="shared" si="9"/>
        <v>-28.858520797240683</v>
      </c>
      <c r="AQ8">
        <f t="shared" si="9"/>
        <v>-22812.955019687506</v>
      </c>
      <c r="AR8">
        <f t="shared" si="9"/>
        <v>-22841.813540484749</v>
      </c>
      <c r="AS8">
        <f t="shared" si="9"/>
        <v>-3155.184770697434</v>
      </c>
      <c r="AT8">
        <f t="shared" si="9"/>
        <v>1503.614962126177</v>
      </c>
      <c r="AU8">
        <f t="shared" si="9"/>
        <v>-24493.383349056006</v>
      </c>
      <c r="AW8">
        <v>5</v>
      </c>
      <c r="AX8">
        <f>IF(Z8&gt;0, (R8*SUMPRODUCT(K8:$K$98, X8:$X$98)-K8*$AZ$3)/Z8, 0)</f>
        <v>127774.11051636755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2.1884238E-2</v>
      </c>
      <c r="Q9" s="4">
        <f t="shared" si="21"/>
        <v>50</v>
      </c>
      <c r="R9">
        <f t="shared" si="0"/>
        <v>2000000</v>
      </c>
      <c r="S9">
        <f t="shared" si="1"/>
        <v>128722.19256865777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112566.70671517722</v>
      </c>
      <c r="AC9">
        <f t="shared" si="2"/>
        <v>109786.21528608102</v>
      </c>
      <c r="AE9">
        <f t="shared" si="3"/>
        <v>0</v>
      </c>
      <c r="AF9">
        <f t="shared" si="4"/>
        <v>0</v>
      </c>
      <c r="AG9">
        <f t="shared" si="4"/>
        <v>-42.644633802179563</v>
      </c>
      <c r="AH9">
        <f t="shared" si="5"/>
        <v>-38559.244758985449</v>
      </c>
      <c r="AI9">
        <f t="shared" si="6"/>
        <v>-38601.889392787627</v>
      </c>
      <c r="AJ9">
        <f t="shared" si="7"/>
        <v>2780.4914290962042</v>
      </c>
      <c r="AK9">
        <f t="shared" si="22"/>
        <v>664.14356961954559</v>
      </c>
      <c r="AL9">
        <f t="shared" si="8"/>
        <v>-35157.254394071875</v>
      </c>
      <c r="AN9">
        <f t="shared" si="9"/>
        <v>0</v>
      </c>
      <c r="AO9">
        <f t="shared" si="9"/>
        <v>0</v>
      </c>
      <c r="AP9">
        <f t="shared" si="9"/>
        <v>-26.459313241607635</v>
      </c>
      <c r="AQ9">
        <f t="shared" si="9"/>
        <v>-23924.490480339606</v>
      </c>
      <c r="AR9">
        <f t="shared" si="9"/>
        <v>-23950.949793581214</v>
      </c>
      <c r="AS9">
        <f t="shared" si="9"/>
        <v>1725.1852608076936</v>
      </c>
      <c r="AT9">
        <f t="shared" si="9"/>
        <v>412.07488912860271</v>
      </c>
      <c r="AU9">
        <f t="shared" si="9"/>
        <v>-21813.689643644917</v>
      </c>
      <c r="AW9">
        <v>6</v>
      </c>
      <c r="AX9">
        <f>IF(Z9&gt;0, (R9*SUMPRODUCT(K9:$K$98, X9:$X$98)-K9*$AZ$3)/Z9, 0)</f>
        <v>128722.19256865777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2.4761703999999999E-2</v>
      </c>
      <c r="Q10" s="4">
        <f t="shared" si="21"/>
        <v>50</v>
      </c>
      <c r="R10">
        <f t="shared" si="0"/>
        <v>2000000</v>
      </c>
      <c r="S10">
        <f t="shared" si="1"/>
        <v>126638.05956358644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109786.21528608102</v>
      </c>
      <c r="AC10">
        <f t="shared" si="2"/>
        <v>104254.10797216231</v>
      </c>
      <c r="AE10">
        <f t="shared" si="3"/>
        <v>0</v>
      </c>
      <c r="AF10">
        <f t="shared" si="4"/>
        <v>0</v>
      </c>
      <c r="AG10">
        <f t="shared" si="4"/>
        <v>-41.162233664759803</v>
      </c>
      <c r="AH10">
        <f t="shared" si="5"/>
        <v>-42238.151975918598</v>
      </c>
      <c r="AI10">
        <f t="shared" si="6"/>
        <v>-42279.314209583361</v>
      </c>
      <c r="AJ10">
        <f t="shared" si="7"/>
        <v>5532.1073139187065</v>
      </c>
      <c r="AK10">
        <f t="shared" si="22"/>
        <v>450.1234826729322</v>
      </c>
      <c r="AL10">
        <f t="shared" si="8"/>
        <v>-36297.08341299172</v>
      </c>
      <c r="AN10">
        <f t="shared" si="9"/>
        <v>0</v>
      </c>
      <c r="AO10">
        <f t="shared" si="9"/>
        <v>0</v>
      </c>
      <c r="AP10">
        <f t="shared" si="9"/>
        <v>-24.22876617651038</v>
      </c>
      <c r="AQ10">
        <f t="shared" si="9"/>
        <v>-24862.069349472302</v>
      </c>
      <c r="AR10">
        <f t="shared" si="9"/>
        <v>-24886.298115648813</v>
      </c>
      <c r="AS10">
        <f t="shared" si="9"/>
        <v>3256.2891427112108</v>
      </c>
      <c r="AT10">
        <f t="shared" si="9"/>
        <v>264.95006809059265</v>
      </c>
      <c r="AU10">
        <f t="shared" si="9"/>
        <v>-21365.058904847006</v>
      </c>
      <c r="AW10">
        <v>7</v>
      </c>
      <c r="AX10">
        <f>IF(Z10&gt;0, (R10*SUMPRODUCT(K10:$K$98, X10:$X$98)-K10*$AZ$3)/Z10, 0)</f>
        <v>126638.05956358644</v>
      </c>
    </row>
    <row r="11" spans="1:52" x14ac:dyDescent="0.25">
      <c r="A11" t="s">
        <v>33</v>
      </c>
      <c r="C11" s="12">
        <f>AU71</f>
        <v>485880.85575807909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2.7627288E-2</v>
      </c>
      <c r="Q11" s="4">
        <f t="shared" si="21"/>
        <v>50</v>
      </c>
      <c r="R11">
        <f t="shared" si="0"/>
        <v>2000000</v>
      </c>
      <c r="S11">
        <f t="shared" si="1"/>
        <v>121574.32780121829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104254.10797216231</v>
      </c>
      <c r="AC11">
        <f t="shared" si="2"/>
        <v>96319.474932697311</v>
      </c>
      <c r="AE11">
        <f t="shared" si="3"/>
        <v>0</v>
      </c>
      <c r="AF11">
        <f t="shared" si="4"/>
        <v>0</v>
      </c>
      <c r="AG11">
        <f t="shared" si="4"/>
        <v>-39.613410443932594</v>
      </c>
      <c r="AH11">
        <f t="shared" si="5"/>
        <v>-45488.035367184588</v>
      </c>
      <c r="AI11">
        <f t="shared" si="6"/>
        <v>-45527.648777628521</v>
      </c>
      <c r="AJ11">
        <f t="shared" si="7"/>
        <v>7934.6330394649995</v>
      </c>
      <c r="AK11">
        <f t="shared" si="22"/>
        <v>250.20985913318952</v>
      </c>
      <c r="AL11">
        <f t="shared" si="8"/>
        <v>-37342.805879030333</v>
      </c>
      <c r="AN11">
        <f t="shared" si="9"/>
        <v>0</v>
      </c>
      <c r="AO11">
        <f t="shared" si="9"/>
        <v>0</v>
      </c>
      <c r="AP11">
        <f t="shared" si="9"/>
        <v>-22.156122589986857</v>
      </c>
      <c r="AQ11">
        <f t="shared" si="9"/>
        <v>-25441.851046868538</v>
      </c>
      <c r="AR11">
        <f t="shared" si="9"/>
        <v>-25464.007169458524</v>
      </c>
      <c r="AS11">
        <f t="shared" si="9"/>
        <v>4437.9087879284862</v>
      </c>
      <c r="AT11">
        <f t="shared" si="9"/>
        <v>139.94453519786228</v>
      </c>
      <c r="AU11">
        <f t="shared" si="9"/>
        <v>-20886.153846332178</v>
      </c>
      <c r="AW11">
        <v>8</v>
      </c>
      <c r="AX11">
        <f>IF(Z11&gt;0, (R11*SUMPRODUCT(K11:$K$98, X11:$X$98)-K11*$AZ$3)/Z11, 0)</f>
        <v>121574.32780121829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3.0780427999999999E-2</v>
      </c>
      <c r="Q12" s="4">
        <f t="shared" si="21"/>
        <v>50</v>
      </c>
      <c r="R12">
        <f t="shared" si="0"/>
        <v>2000000</v>
      </c>
      <c r="S12">
        <f t="shared" si="1"/>
        <v>114391.74624638274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96319.474932697311</v>
      </c>
      <c r="AC12">
        <f t="shared" si="2"/>
        <v>86933.056787320878</v>
      </c>
      <c r="AE12">
        <f t="shared" si="3"/>
        <v>0</v>
      </c>
      <c r="AF12">
        <f t="shared" si="4"/>
        <v>0</v>
      </c>
      <c r="AG12">
        <f t="shared" si="4"/>
        <v>-37.997958611489352</v>
      </c>
      <c r="AH12">
        <f t="shared" si="5"/>
        <v>-48772.709120156615</v>
      </c>
      <c r="AI12">
        <f t="shared" si="6"/>
        <v>-48810.7070787681</v>
      </c>
      <c r="AJ12">
        <f t="shared" si="7"/>
        <v>9386.4181453764322</v>
      </c>
      <c r="AK12">
        <f t="shared" si="22"/>
        <v>221.53479234520381</v>
      </c>
      <c r="AL12">
        <f t="shared" si="8"/>
        <v>-39202.754141046462</v>
      </c>
      <c r="AN12">
        <f t="shared" si="9"/>
        <v>0</v>
      </c>
      <c r="AO12">
        <f t="shared" si="9"/>
        <v>0</v>
      </c>
      <c r="AP12">
        <f t="shared" si="9"/>
        <v>-20.196318947017698</v>
      </c>
      <c r="AQ12">
        <f t="shared" si="9"/>
        <v>-25923.213385546478</v>
      </c>
      <c r="AR12">
        <f t="shared" si="9"/>
        <v>-25943.409704493493</v>
      </c>
      <c r="AS12">
        <f t="shared" si="9"/>
        <v>4988.9810284907408</v>
      </c>
      <c r="AT12">
        <f t="shared" si="9"/>
        <v>117.74809720204868</v>
      </c>
      <c r="AU12">
        <f t="shared" si="9"/>
        <v>-20836.680578800704</v>
      </c>
      <c r="AW12">
        <v>9</v>
      </c>
      <c r="AX12">
        <f>IF(Z12&gt;0, (R12*SUMPRODUCT(K12:$K$98, X12:$X$98)-K12*$AZ$3)/Z12, 0)</f>
        <v>114391.74624638274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3.4133669999999998E-2</v>
      </c>
      <c r="Q13" s="4">
        <f t="shared" si="21"/>
        <v>50</v>
      </c>
      <c r="R13">
        <f t="shared" si="0"/>
        <v>2000000</v>
      </c>
      <c r="S13">
        <f t="shared" si="1"/>
        <v>104876.21811969794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86933.056787320878</v>
      </c>
      <c r="AC13">
        <f t="shared" si="2"/>
        <v>76184.117858106154</v>
      </c>
      <c r="AE13">
        <f t="shared" si="3"/>
        <v>0</v>
      </c>
      <c r="AF13">
        <f t="shared" si="4"/>
        <v>0</v>
      </c>
      <c r="AG13">
        <f t="shared" si="4"/>
        <v>-36.320969245456226</v>
      </c>
      <c r="AH13">
        <f t="shared" si="5"/>
        <v>-51880.391196729426</v>
      </c>
      <c r="AI13">
        <f t="shared" si="6"/>
        <v>-51916.712165974881</v>
      </c>
      <c r="AJ13">
        <f t="shared" si="7"/>
        <v>10748.938929214724</v>
      </c>
      <c r="AK13">
        <f t="shared" si="22"/>
        <v>173.86611357464176</v>
      </c>
      <c r="AL13">
        <f t="shared" si="8"/>
        <v>-40993.907123185512</v>
      </c>
      <c r="AN13">
        <f t="shared" si="9"/>
        <v>0</v>
      </c>
      <c r="AO13">
        <f t="shared" si="9"/>
        <v>0</v>
      </c>
      <c r="AP13">
        <f t="shared" si="9"/>
        <v>-18.350742653417559</v>
      </c>
      <c r="AQ13">
        <f t="shared" si="9"/>
        <v>-26211.957648374504</v>
      </c>
      <c r="AR13">
        <f t="shared" si="9"/>
        <v>-26230.30839102792</v>
      </c>
      <c r="AS13">
        <f t="shared" si="9"/>
        <v>5430.7750091773032</v>
      </c>
      <c r="AT13">
        <f t="shared" si="9"/>
        <v>87.843809585485175</v>
      </c>
      <c r="AU13">
        <f t="shared" si="9"/>
        <v>-20711.689572265132</v>
      </c>
      <c r="AW13">
        <v>10</v>
      </c>
      <c r="AX13">
        <f>IF(Z13&gt;0, (R13*SUMPRODUCT(K13:$K$98, X13:$X$98)-K13*$AZ$3)/Z13, 0)</f>
        <v>104876.21811969794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3.7867151000000002E-2</v>
      </c>
      <c r="Q14" s="4">
        <f t="shared" si="21"/>
        <v>50</v>
      </c>
      <c r="R14">
        <f t="shared" si="0"/>
        <v>2000000</v>
      </c>
      <c r="S14">
        <f t="shared" si="1"/>
        <v>93029.478006895777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76184.117858106154</v>
      </c>
      <c r="AC14">
        <f t="shared" si="2"/>
        <v>64343.629939973929</v>
      </c>
      <c r="AE14">
        <f t="shared" si="3"/>
        <v>0</v>
      </c>
      <c r="AF14">
        <f t="shared" si="4"/>
        <v>0</v>
      </c>
      <c r="AG14">
        <f t="shared" si="4"/>
        <v>-34.582387926117612</v>
      </c>
      <c r="AH14">
        <f t="shared" si="5"/>
        <v>-55014.865075361879</v>
      </c>
      <c r="AI14">
        <f t="shared" si="6"/>
        <v>-55049.447463287994</v>
      </c>
      <c r="AJ14">
        <f t="shared" si="7"/>
        <v>11840.487918132225</v>
      </c>
      <c r="AK14">
        <f t="shared" si="22"/>
        <v>137.13141214459108</v>
      </c>
      <c r="AL14">
        <f t="shared" si="8"/>
        <v>-43071.828133011179</v>
      </c>
      <c r="AN14">
        <f t="shared" si="9"/>
        <v>0</v>
      </c>
      <c r="AO14">
        <f t="shared" si="9"/>
        <v>0</v>
      </c>
      <c r="AP14">
        <f t="shared" si="9"/>
        <v>-16.611851001962613</v>
      </c>
      <c r="AQ14">
        <f t="shared" si="9"/>
        <v>-26426.710135733152</v>
      </c>
      <c r="AR14">
        <f t="shared" si="9"/>
        <v>-26443.321986735114</v>
      </c>
      <c r="AS14">
        <f t="shared" si="9"/>
        <v>5687.6471777127699</v>
      </c>
      <c r="AT14">
        <f t="shared" si="9"/>
        <v>65.871870707755761</v>
      </c>
      <c r="AU14">
        <f t="shared" si="9"/>
        <v>-20689.802938314591</v>
      </c>
      <c r="AW14">
        <v>11</v>
      </c>
      <c r="AX14">
        <f>IF(Z14&gt;0, (R14*SUMPRODUCT(K14:$K$98, X14:$X$98)-K14*$AZ$3)/Z14, 0)</f>
        <v>93029.478006895777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4.2172894000000002E-2</v>
      </c>
      <c r="Q15" s="4">
        <f t="shared" si="21"/>
        <v>50</v>
      </c>
      <c r="R15">
        <f t="shared" si="0"/>
        <v>2000000</v>
      </c>
      <c r="S15">
        <f t="shared" si="1"/>
        <v>79559.405113071247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64343.629939973929</v>
      </c>
      <c r="AC15">
        <f t="shared" si="2"/>
        <v>52156.161983906059</v>
      </c>
      <c r="AE15">
        <f t="shared" si="3"/>
        <v>0</v>
      </c>
      <c r="AF15">
        <f t="shared" si="4"/>
        <v>0</v>
      </c>
      <c r="AG15">
        <f t="shared" si="4"/>
        <v>-32.778124666581398</v>
      </c>
      <c r="AH15">
        <f t="shared" si="5"/>
        <v>-58337.575211001524</v>
      </c>
      <c r="AI15">
        <f t="shared" si="6"/>
        <v>-58370.353335668107</v>
      </c>
      <c r="AJ15">
        <f t="shared" si="7"/>
        <v>12187.467956067871</v>
      </c>
      <c r="AK15">
        <f t="shared" si="22"/>
        <v>263.80888275389316</v>
      </c>
      <c r="AL15">
        <f t="shared" si="8"/>
        <v>-45919.076496846341</v>
      </c>
      <c r="AN15">
        <f t="shared" si="9"/>
        <v>0</v>
      </c>
      <c r="AO15">
        <f t="shared" si="9"/>
        <v>0</v>
      </c>
      <c r="AP15">
        <f t="shared" si="9"/>
        <v>-14.937067318559361</v>
      </c>
      <c r="AQ15">
        <f t="shared" si="9"/>
        <v>-26584.568122552439</v>
      </c>
      <c r="AR15">
        <f t="shared" si="9"/>
        <v>-26599.505189870997</v>
      </c>
      <c r="AS15">
        <f t="shared" si="9"/>
        <v>5553.8573714735121</v>
      </c>
      <c r="AT15">
        <f t="shared" si="9"/>
        <v>120.21831880291687</v>
      </c>
      <c r="AU15">
        <f t="shared" si="9"/>
        <v>-20925.429499594567</v>
      </c>
      <c r="AW15">
        <v>12</v>
      </c>
      <c r="AX15">
        <f>IF(Z15&gt;0, (R15*SUMPRODUCT(K15:$K$98, X15:$X$98)-K15*$AZ$3)/Z15, 0)</f>
        <v>79559.405113071247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4.6777600000000003E-2</v>
      </c>
      <c r="Q16" s="4">
        <f t="shared" si="21"/>
        <v>50</v>
      </c>
      <c r="R16">
        <f t="shared" si="0"/>
        <v>2000000</v>
      </c>
      <c r="S16">
        <f t="shared" si="1"/>
        <v>64347.397760108448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52156.161983906059</v>
      </c>
      <c r="AC16">
        <f t="shared" si="2"/>
        <v>39788.648969553178</v>
      </c>
      <c r="AE16">
        <f t="shared" si="3"/>
        <v>0</v>
      </c>
      <c r="AF16">
        <f t="shared" si="4"/>
        <v>0</v>
      </c>
      <c r="AG16">
        <f t="shared" si="4"/>
        <v>-30.917061415512105</v>
      </c>
      <c r="AH16">
        <f t="shared" si="5"/>
        <v>-61331.280176139124</v>
      </c>
      <c r="AI16">
        <f t="shared" si="6"/>
        <v>-61362.197237554639</v>
      </c>
      <c r="AJ16">
        <f t="shared" si="7"/>
        <v>12367.51301435288</v>
      </c>
      <c r="AK16">
        <f t="shared" si="22"/>
        <v>370.30875008573304</v>
      </c>
      <c r="AL16">
        <f t="shared" si="8"/>
        <v>-48624.375473116022</v>
      </c>
      <c r="AN16">
        <f t="shared" si="9"/>
        <v>0</v>
      </c>
      <c r="AO16">
        <f t="shared" si="9"/>
        <v>0</v>
      </c>
      <c r="AP16">
        <f t="shared" si="9"/>
        <v>-13.327950510995294</v>
      </c>
      <c r="AQ16">
        <f t="shared" si="9"/>
        <v>-26439.131972401567</v>
      </c>
      <c r="AR16">
        <f t="shared" si="9"/>
        <v>-26452.459922912563</v>
      </c>
      <c r="AS16">
        <f t="shared" si="9"/>
        <v>5331.4769856064968</v>
      </c>
      <c r="AT16">
        <f t="shared" si="9"/>
        <v>159.63537506364992</v>
      </c>
      <c r="AU16">
        <f t="shared" si="9"/>
        <v>-20961.347562242416</v>
      </c>
      <c r="AW16">
        <v>13</v>
      </c>
      <c r="AX16">
        <f>IF(Z16&gt;0, (R16*SUMPRODUCT(K16:$K$98, X16:$X$98)-K16*$AZ$3)/Z16, 0)</f>
        <v>64347.397760108448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5.1668436999999998E-2</v>
      </c>
      <c r="Q17" s="4">
        <f t="shared" si="21"/>
        <v>50</v>
      </c>
      <c r="R17">
        <f t="shared" si="0"/>
        <v>2000000</v>
      </c>
      <c r="S17">
        <f t="shared" si="1"/>
        <v>48744.626977523083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39788.648969553178</v>
      </c>
      <c r="AC17">
        <f t="shared" si="2"/>
        <v>28282.07572086138</v>
      </c>
      <c r="AE17">
        <f t="shared" si="3"/>
        <v>0</v>
      </c>
      <c r="AF17">
        <f t="shared" si="4"/>
        <v>0</v>
      </c>
      <c r="AG17">
        <f t="shared" si="4"/>
        <v>-29.010454561384471</v>
      </c>
      <c r="AH17">
        <f t="shared" si="5"/>
        <v>-63897.449598900719</v>
      </c>
      <c r="AI17">
        <f t="shared" si="6"/>
        <v>-63926.460053462106</v>
      </c>
      <c r="AJ17">
        <f t="shared" si="7"/>
        <v>11506.573248691799</v>
      </c>
      <c r="AK17">
        <f t="shared" si="22"/>
        <v>549.08335577983382</v>
      </c>
      <c r="AL17">
        <f t="shared" si="8"/>
        <v>-51870.803448990475</v>
      </c>
      <c r="AN17">
        <f t="shared" si="9"/>
        <v>0</v>
      </c>
      <c r="AO17">
        <f t="shared" si="9"/>
        <v>0</v>
      </c>
      <c r="AP17">
        <f t="shared" si="9"/>
        <v>-11.75600360459566</v>
      </c>
      <c r="AQ17">
        <f t="shared" si="9"/>
        <v>-25893.377376066106</v>
      </c>
      <c r="AR17">
        <f t="shared" si="9"/>
        <v>-25905.1333796707</v>
      </c>
      <c r="AS17">
        <f t="shared" si="9"/>
        <v>4662.8471919300118</v>
      </c>
      <c r="AT17">
        <f t="shared" si="9"/>
        <v>222.50688613350545</v>
      </c>
      <c r="AU17">
        <f t="shared" si="9"/>
        <v>-21019.779301607185</v>
      </c>
      <c r="AW17">
        <v>14</v>
      </c>
      <c r="AX17">
        <f>IF(Z17&gt;0, (R17*SUMPRODUCT(K17:$K$98, X17:$X$98)-K17*$AZ$3)/Z17, 0)</f>
        <v>48744.626977523083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5.7177164000000003E-2</v>
      </c>
      <c r="Q18" s="4">
        <f t="shared" si="21"/>
        <v>50</v>
      </c>
      <c r="R18">
        <f t="shared" si="0"/>
        <v>2000000</v>
      </c>
      <c r="S18">
        <f t="shared" si="1"/>
        <v>33307.610406486725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28282.07572086138</v>
      </c>
      <c r="AC18">
        <f t="shared" si="2"/>
        <v>18027.154253131739</v>
      </c>
      <c r="AE18">
        <f t="shared" si="3"/>
        <v>0</v>
      </c>
      <c r="AF18">
        <f t="shared" si="4"/>
        <v>0</v>
      </c>
      <c r="AG18">
        <f t="shared" si="4"/>
        <v>-27.061614497599795</v>
      </c>
      <c r="AH18">
        <f t="shared" si="5"/>
        <v>-66349.420726833108</v>
      </c>
      <c r="AI18">
        <f t="shared" si="6"/>
        <v>-66376.482341330702</v>
      </c>
      <c r="AJ18">
        <f t="shared" si="7"/>
        <v>10254.92146772964</v>
      </c>
      <c r="AK18">
        <f t="shared" si="22"/>
        <v>610.89283557060583</v>
      </c>
      <c r="AL18">
        <f t="shared" si="8"/>
        <v>-55510.668038030453</v>
      </c>
      <c r="AN18">
        <f t="shared" si="9"/>
        <v>0</v>
      </c>
      <c r="AO18">
        <f t="shared" si="9"/>
        <v>0</v>
      </c>
      <c r="AP18">
        <f t="shared" si="9"/>
        <v>-10.233546680165309</v>
      </c>
      <c r="AQ18">
        <f t="shared" si="9"/>
        <v>-25090.516837796087</v>
      </c>
      <c r="AR18">
        <f t="shared" si="9"/>
        <v>-25100.750384476247</v>
      </c>
      <c r="AS18">
        <f t="shared" si="9"/>
        <v>3877.9732654438835</v>
      </c>
      <c r="AT18">
        <f t="shared" si="9"/>
        <v>231.01357644218993</v>
      </c>
      <c r="AU18">
        <f t="shared" si="9"/>
        <v>-20991.763542590175</v>
      </c>
      <c r="AW18">
        <v>15</v>
      </c>
      <c r="AX18">
        <f>IF(Z18&gt;0, (R18*SUMPRODUCT(K18:$K$98, X18:$X$98)-K18*$AZ$3)/Z18, 0)</f>
        <v>33307.610406486725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6.3388860000000005E-2</v>
      </c>
      <c r="Q19" s="4">
        <f t="shared" si="21"/>
        <v>50</v>
      </c>
      <c r="R19">
        <f t="shared" si="0"/>
        <v>2000000</v>
      </c>
      <c r="S19">
        <f t="shared" si="1"/>
        <v>15280.294830058339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18027.154253131739</v>
      </c>
      <c r="AC19">
        <f t="shared" si="2"/>
        <v>7663.2492221073189</v>
      </c>
      <c r="AE19">
        <f t="shared" si="3"/>
        <v>0</v>
      </c>
      <c r="AF19">
        <f t="shared" si="4"/>
        <v>0</v>
      </c>
      <c r="AG19">
        <f t="shared" si="4"/>
        <v>-25.075593459861473</v>
      </c>
      <c r="AH19">
        <f t="shared" si="5"/>
        <v>-68616.195710492961</v>
      </c>
      <c r="AI19">
        <f t="shared" si="6"/>
        <v>-68641.271303952817</v>
      </c>
      <c r="AJ19">
        <f t="shared" si="7"/>
        <v>10363.90503102442</v>
      </c>
      <c r="AK19">
        <f t="shared" si="22"/>
        <v>402.00553984483781</v>
      </c>
      <c r="AL19">
        <f t="shared" si="8"/>
        <v>-57875.360733083558</v>
      </c>
      <c r="AN19">
        <f t="shared" si="9"/>
        <v>0</v>
      </c>
      <c r="AO19">
        <f t="shared" si="9"/>
        <v>0</v>
      </c>
      <c r="AP19">
        <f t="shared" si="9"/>
        <v>-8.8431580299833925</v>
      </c>
      <c r="AQ19">
        <f t="shared" si="9"/>
        <v>-24198.185500791333</v>
      </c>
      <c r="AR19">
        <f t="shared" si="9"/>
        <v>-24207.028658821317</v>
      </c>
      <c r="AS19">
        <f t="shared" si="9"/>
        <v>3654.9344343053167</v>
      </c>
      <c r="AT19">
        <f t="shared" si="9"/>
        <v>141.77126150442564</v>
      </c>
      <c r="AU19">
        <f t="shared" si="9"/>
        <v>-20410.322963011571</v>
      </c>
      <c r="AW19">
        <v>16</v>
      </c>
      <c r="AX19">
        <f>IF(Z19&gt;0, (R19*SUMPRODUCT(K19:$K$98, X19:$X$98)-K19*$AZ$3)/Z19, 0)</f>
        <v>15280.294830058339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7.0498397000000004E-2</v>
      </c>
      <c r="Q20" s="4">
        <f t="shared" si="21"/>
        <v>50</v>
      </c>
      <c r="R20">
        <f t="shared" si="0"/>
        <v>2000000</v>
      </c>
      <c r="S20">
        <f t="shared" si="1"/>
        <v>-13107.359018775795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7663.2492221073189</v>
      </c>
      <c r="AC20">
        <f t="shared" si="2"/>
        <v>-6044.34022125919</v>
      </c>
      <c r="AE20">
        <f t="shared" si="3"/>
        <v>0</v>
      </c>
      <c r="AF20">
        <f t="shared" si="4"/>
        <v>0</v>
      </c>
      <c r="AG20">
        <f t="shared" si="4"/>
        <v>-23.057048382518943</v>
      </c>
      <c r="AH20">
        <f t="shared" si="5"/>
        <v>-70711.565709756716</v>
      </c>
      <c r="AI20">
        <f t="shared" si="6"/>
        <v>-70734.62275813923</v>
      </c>
      <c r="AJ20">
        <f t="shared" si="7"/>
        <v>13707.589443366509</v>
      </c>
      <c r="AK20">
        <f t="shared" si="22"/>
        <v>32.95197165506147</v>
      </c>
      <c r="AL20">
        <f t="shared" si="8"/>
        <v>-56994.081343117658</v>
      </c>
      <c r="AN20">
        <f t="shared" si="9"/>
        <v>0</v>
      </c>
      <c r="AO20">
        <f t="shared" si="9"/>
        <v>0</v>
      </c>
      <c r="AP20">
        <f t="shared" si="9"/>
        <v>-7.7125087585621293</v>
      </c>
      <c r="AQ20">
        <f t="shared" si="9"/>
        <v>-23652.792014853731</v>
      </c>
      <c r="AR20">
        <f t="shared" si="9"/>
        <v>-23660.504523612293</v>
      </c>
      <c r="AS20">
        <f t="shared" si="9"/>
        <v>4585.1447196030158</v>
      </c>
      <c r="AT20">
        <f t="shared" si="9"/>
        <v>11.022328868175277</v>
      </c>
      <c r="AU20">
        <f t="shared" si="9"/>
        <v>-19064.337475141099</v>
      </c>
      <c r="AW20">
        <v>17</v>
      </c>
      <c r="AX20">
        <f>IF(Z20&gt;0, (R20*SUMPRODUCT(K20:$K$98, X20:$X$98)-K20*$AZ$3)/Z20, 0)</f>
        <v>-13107.359018775795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7.8701599999999997E-2</v>
      </c>
      <c r="Q21" s="4">
        <f t="shared" si="21"/>
        <v>50</v>
      </c>
      <c r="R21">
        <f t="shared" si="0"/>
        <v>2000000</v>
      </c>
      <c r="S21">
        <f t="shared" si="1"/>
        <v>-48109.340150105825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-6044.34022125919</v>
      </c>
      <c r="AC21">
        <f t="shared" si="2"/>
        <v>-20217.326027225849</v>
      </c>
      <c r="AE21">
        <f t="shared" si="3"/>
        <v>0</v>
      </c>
      <c r="AF21">
        <f t="shared" si="4"/>
        <v>0</v>
      </c>
      <c r="AG21">
        <f t="shared" si="4"/>
        <v>-21.011851299712099</v>
      </c>
      <c r="AH21">
        <f t="shared" si="5"/>
        <v>-72585.063959266103</v>
      </c>
      <c r="AI21">
        <f t="shared" si="6"/>
        <v>-72606.075810565817</v>
      </c>
      <c r="AJ21">
        <f t="shared" si="7"/>
        <v>14172.985805966659</v>
      </c>
      <c r="AK21">
        <f t="shared" si="22"/>
        <v>-9.6709443540147042</v>
      </c>
      <c r="AL21">
        <f t="shared" si="8"/>
        <v>-58442.760948953175</v>
      </c>
      <c r="AN21">
        <f t="shared" si="9"/>
        <v>0</v>
      </c>
      <c r="AO21">
        <f t="shared" si="9"/>
        <v>0</v>
      </c>
      <c r="AP21">
        <f t="shared" si="9"/>
        <v>-6.6835269034458484</v>
      </c>
      <c r="AQ21">
        <f t="shared" si="9"/>
        <v>-23088.1239753843</v>
      </c>
      <c r="AR21">
        <f t="shared" si="9"/>
        <v>-23094.807502287746</v>
      </c>
      <c r="AS21">
        <f t="shared" si="9"/>
        <v>4508.1954267224528</v>
      </c>
      <c r="AT21">
        <f t="shared" si="9"/>
        <v>-3.0761695316523889</v>
      </c>
      <c r="AU21">
        <f t="shared" si="9"/>
        <v>-18589.688245096946</v>
      </c>
      <c r="AW21">
        <v>18</v>
      </c>
      <c r="AX21">
        <f>IF(Z21&gt;0, (R21*SUMPRODUCT(K21:$K$98, X21:$X$98)-K21*$AZ$3)/Z21, 0)</f>
        <v>-48109.340150105825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8.8159118999999994E-2</v>
      </c>
      <c r="Q22" s="4">
        <f t="shared" si="21"/>
        <v>50</v>
      </c>
      <c r="R22">
        <f t="shared" si="0"/>
        <v>2000000</v>
      </c>
      <c r="S22">
        <f t="shared" si="1"/>
        <v>-82130.150437880104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-20217.326027225849</v>
      </c>
      <c r="AC22">
        <f t="shared" si="2"/>
        <v>-31126.253554478291</v>
      </c>
      <c r="AE22">
        <f t="shared" si="3"/>
        <v>0</v>
      </c>
      <c r="AF22">
        <f t="shared" si="4"/>
        <v>0</v>
      </c>
      <c r="AG22">
        <f t="shared" si="4"/>
        <v>-18.949346487573354</v>
      </c>
      <c r="AH22">
        <f t="shared" si="5"/>
        <v>-74095.451965664935</v>
      </c>
      <c r="AI22">
        <f t="shared" si="6"/>
        <v>-74114.401312152506</v>
      </c>
      <c r="AJ22">
        <f t="shared" si="7"/>
        <v>10908.927527252443</v>
      </c>
      <c r="AK22">
        <f t="shared" si="22"/>
        <v>-424.56384657174283</v>
      </c>
      <c r="AL22">
        <f t="shared" si="8"/>
        <v>-63630.037631471809</v>
      </c>
      <c r="AN22">
        <f t="shared" si="9"/>
        <v>0</v>
      </c>
      <c r="AO22">
        <f t="shared" si="9"/>
        <v>0</v>
      </c>
      <c r="AP22">
        <f t="shared" si="9"/>
        <v>-5.6278970969101829</v>
      </c>
      <c r="AQ22">
        <f t="shared" si="9"/>
        <v>-22006.119276212288</v>
      </c>
      <c r="AR22">
        <f t="shared" si="9"/>
        <v>-22011.747173309195</v>
      </c>
      <c r="AS22">
        <f t="shared" si="9"/>
        <v>3239.9176193906692</v>
      </c>
      <c r="AT22">
        <f t="shared" si="9"/>
        <v>-126.0941447844156</v>
      </c>
      <c r="AU22">
        <f t="shared" si="9"/>
        <v>-18897.923698702944</v>
      </c>
      <c r="AW22">
        <v>19</v>
      </c>
      <c r="AX22">
        <f>IF(Z22&gt;0, (R22*SUMPRODUCT(K22:$K$98, X22:$X$98)-K22*$AZ$3)/Z22, 0)</f>
        <v>-82130.150437880104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9.9426106E-2</v>
      </c>
      <c r="Q23" s="4">
        <f t="shared" si="21"/>
        <v>50</v>
      </c>
      <c r="R23">
        <f t="shared" si="0"/>
        <v>2000000</v>
      </c>
      <c r="S23">
        <f t="shared" si="1"/>
        <v>-102967.91133418265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-31126.253554478291</v>
      </c>
      <c r="AC23">
        <f t="shared" si="2"/>
        <v>-34753.303743972618</v>
      </c>
      <c r="AE23">
        <f t="shared" si="3"/>
        <v>0</v>
      </c>
      <c r="AF23">
        <f t="shared" si="4"/>
        <v>0</v>
      </c>
      <c r="AG23">
        <f t="shared" si="4"/>
        <v>-16.875793290193425</v>
      </c>
      <c r="AH23">
        <f t="shared" si="5"/>
        <v>-75362.389300167837</v>
      </c>
      <c r="AI23">
        <f t="shared" si="6"/>
        <v>-75379.265093458031</v>
      </c>
      <c r="AJ23">
        <f t="shared" si="7"/>
        <v>3627.0501894943263</v>
      </c>
      <c r="AK23">
        <f t="shared" si="22"/>
        <v>-2178.8377488134806</v>
      </c>
      <c r="AL23">
        <f t="shared" si="8"/>
        <v>-73931.052652777187</v>
      </c>
      <c r="AN23">
        <f t="shared" si="9"/>
        <v>0</v>
      </c>
      <c r="AO23">
        <f t="shared" si="9"/>
        <v>0</v>
      </c>
      <c r="AP23">
        <f t="shared" si="9"/>
        <v>-4.4750519934166046</v>
      </c>
      <c r="AQ23">
        <f t="shared" si="9"/>
        <v>-19984.281904088719</v>
      </c>
      <c r="AR23">
        <f t="shared" si="9"/>
        <v>-19988.756956082136</v>
      </c>
      <c r="AS23">
        <f t="shared" si="9"/>
        <v>961.80593715559917</v>
      </c>
      <c r="AT23">
        <f t="shared" si="9"/>
        <v>-577.77504402267766</v>
      </c>
      <c r="AU23">
        <f t="shared" si="9"/>
        <v>-19604.726062949216</v>
      </c>
      <c r="AW23">
        <v>20</v>
      </c>
      <c r="AX23">
        <f>IF(Z23&gt;0, (R23*SUMPRODUCT(K23:$K$98, X23:$X$98)-K23*$AZ$3)/Z23, 0)</f>
        <v>-102967.91133418265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0.112419382</v>
      </c>
      <c r="Q24" s="4">
        <f t="shared" si="21"/>
        <v>50</v>
      </c>
      <c r="R24">
        <f t="shared" si="0"/>
        <v>2000000</v>
      </c>
      <c r="S24">
        <f t="shared" si="1"/>
        <v>-129399.19409001769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-34753.303743972618</v>
      </c>
      <c r="AC24">
        <f t="shared" si="2"/>
        <v>-38327.702534920172</v>
      </c>
      <c r="AE24">
        <f t="shared" si="3"/>
        <v>0</v>
      </c>
      <c r="AF24">
        <f t="shared" si="4"/>
        <v>0</v>
      </c>
      <c r="AG24">
        <f t="shared" si="4"/>
        <v>-14.8098691048482</v>
      </c>
      <c r="AH24">
        <f t="shared" si="5"/>
        <v>-75886.650097731661</v>
      </c>
      <c r="AI24">
        <f t="shared" si="6"/>
        <v>-75901.459966836512</v>
      </c>
      <c r="AJ24">
        <f t="shared" si="7"/>
        <v>3574.3987909475545</v>
      </c>
      <c r="AK24">
        <f t="shared" si="22"/>
        <v>-2432.7312620780835</v>
      </c>
      <c r="AL24">
        <f t="shared" si="8"/>
        <v>-74759.792437967044</v>
      </c>
      <c r="AN24">
        <f t="shared" si="9"/>
        <v>0</v>
      </c>
      <c r="AO24">
        <f t="shared" si="9"/>
        <v>0</v>
      </c>
      <c r="AP24">
        <f t="shared" si="9"/>
        <v>-3.5064454410398889</v>
      </c>
      <c r="AQ24">
        <f t="shared" si="9"/>
        <v>-17967.234982777241</v>
      </c>
      <c r="AR24">
        <f t="shared" si="9"/>
        <v>-17970.74142821828</v>
      </c>
      <c r="AS24">
        <f t="shared" si="9"/>
        <v>846.28933964538305</v>
      </c>
      <c r="AT24">
        <f t="shared" si="9"/>
        <v>-575.98344609247283</v>
      </c>
      <c r="AU24">
        <f t="shared" si="9"/>
        <v>-17700.435534665372</v>
      </c>
      <c r="AW24">
        <v>21</v>
      </c>
      <c r="AX24">
        <f>IF(Z24&gt;0, (R24*SUMPRODUCT(K24:$K$98, X24:$X$98)-K24*$AZ$3)/Z24, 0)</f>
        <v>-129399.19409001769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0.12734142500000001</v>
      </c>
      <c r="Q25" s="4">
        <f t="shared" si="21"/>
        <v>50</v>
      </c>
      <c r="R25">
        <f t="shared" si="0"/>
        <v>2000000</v>
      </c>
      <c r="S25">
        <f t="shared" si="1"/>
        <v>-162976.32520596287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-38327.702534920172</v>
      </c>
      <c r="AC25">
        <f t="shared" si="2"/>
        <v>-41643.256166678504</v>
      </c>
      <c r="AE25">
        <f t="shared" si="3"/>
        <v>0</v>
      </c>
      <c r="AF25">
        <f t="shared" si="4"/>
        <v>0</v>
      </c>
      <c r="AG25">
        <f t="shared" si="4"/>
        <v>-12.775860577924874</v>
      </c>
      <c r="AH25">
        <f t="shared" si="5"/>
        <v>-75436.393434993763</v>
      </c>
      <c r="AI25">
        <f t="shared" si="6"/>
        <v>-75449.169295571686</v>
      </c>
      <c r="AJ25">
        <f t="shared" si="7"/>
        <v>3315.5536317583319</v>
      </c>
      <c r="AK25">
        <f t="shared" si="22"/>
        <v>-2682.9391774444125</v>
      </c>
      <c r="AL25">
        <f t="shared" si="8"/>
        <v>-74816.554841257763</v>
      </c>
      <c r="AN25">
        <f t="shared" si="9"/>
        <v>0</v>
      </c>
      <c r="AO25">
        <f t="shared" si="9"/>
        <v>0</v>
      </c>
      <c r="AP25">
        <f t="shared" si="9"/>
        <v>-2.7007725245381402</v>
      </c>
      <c r="AQ25">
        <f t="shared" si="9"/>
        <v>-15946.991398099031</v>
      </c>
      <c r="AR25">
        <f t="shared" si="9"/>
        <v>-15949.69217062357</v>
      </c>
      <c r="AS25">
        <f t="shared" si="9"/>
        <v>700.89651477239261</v>
      </c>
      <c r="AT25">
        <f t="shared" si="9"/>
        <v>-567.16401773897292</v>
      </c>
      <c r="AU25">
        <f t="shared" si="9"/>
        <v>-15815.959673590149</v>
      </c>
      <c r="AW25">
        <v>22</v>
      </c>
      <c r="AX25">
        <f>IF(Z25&gt;0, (R25*SUMPRODUCT(K25:$K$98, X25:$X$98)-K25*$AZ$3)/Z25, 0)</f>
        <v>-162976.32520596287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0.14457818</v>
      </c>
      <c r="Q26" s="4">
        <f t="shared" si="21"/>
        <v>50</v>
      </c>
      <c r="R26">
        <f t="shared" si="0"/>
        <v>2000000</v>
      </c>
      <c r="S26">
        <f t="shared" si="1"/>
        <v>-206038.44578602444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-41643.256166678504</v>
      </c>
      <c r="AC26">
        <f t="shared" si="2"/>
        <v>-44508.389215653515</v>
      </c>
      <c r="AE26">
        <f t="shared" si="3"/>
        <v>0</v>
      </c>
      <c r="AF26">
        <f t="shared" si="4"/>
        <v>0</v>
      </c>
      <c r="AG26">
        <f t="shared" si="4"/>
        <v>-10.800991301855499</v>
      </c>
      <c r="AH26">
        <f t="shared" si="5"/>
        <v>-73884.426811605066</v>
      </c>
      <c r="AI26">
        <f t="shared" si="6"/>
        <v>-73895.227802906928</v>
      </c>
      <c r="AJ26">
        <f t="shared" si="7"/>
        <v>2865.1330489750108</v>
      </c>
      <c r="AK26">
        <f t="shared" si="22"/>
        <v>-2915.0279316674955</v>
      </c>
      <c r="AL26">
        <f t="shared" si="8"/>
        <v>-73945.122685599417</v>
      </c>
      <c r="AN26">
        <f t="shared" si="9"/>
        <v>0</v>
      </c>
      <c r="AO26">
        <f t="shared" si="9"/>
        <v>0</v>
      </c>
      <c r="AP26">
        <f t="shared" si="9"/>
        <v>-2.0386535920544904</v>
      </c>
      <c r="AQ26">
        <f t="shared" si="9"/>
        <v>-13945.456292561776</v>
      </c>
      <c r="AR26">
        <f t="shared" si="9"/>
        <v>-13947.494946153831</v>
      </c>
      <c r="AS26">
        <f t="shared" si="9"/>
        <v>540.78497230189544</v>
      </c>
      <c r="AT26">
        <f t="shared" si="9"/>
        <v>-550.20247658307164</v>
      </c>
      <c r="AU26">
        <f t="shared" si="9"/>
        <v>-13956.912450435007</v>
      </c>
      <c r="AW26">
        <v>23</v>
      </c>
      <c r="AX26">
        <f>IF(Z26&gt;0, (R26*SUMPRODUCT(K26:$K$98, X26:$X$98)-K26*$AZ$3)/Z26, 0)</f>
        <v>-206038.44578602444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0.16385111999999999</v>
      </c>
      <c r="Q27" s="4">
        <f t="shared" si="21"/>
        <v>50</v>
      </c>
      <c r="R27">
        <f t="shared" si="0"/>
        <v>2000000</v>
      </c>
      <c r="S27">
        <f t="shared" si="1"/>
        <v>-262089.12726832571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-44508.389215653515</v>
      </c>
      <c r="AC27">
        <f t="shared" si="2"/>
        <v>-46773.614839354537</v>
      </c>
      <c r="AE27">
        <f t="shared" si="3"/>
        <v>0</v>
      </c>
      <c r="AF27">
        <f t="shared" si="4"/>
        <v>0</v>
      </c>
      <c r="AG27">
        <f t="shared" si="4"/>
        <v>-8.9232268669176626</v>
      </c>
      <c r="AH27">
        <f t="shared" si="5"/>
        <v>-70790.180876771265</v>
      </c>
      <c r="AI27">
        <f t="shared" si="6"/>
        <v>-70799.104103638179</v>
      </c>
      <c r="AJ27">
        <f t="shared" si="7"/>
        <v>2265.2256237010224</v>
      </c>
      <c r="AK27">
        <f t="shared" si="22"/>
        <v>-3115.5872450957463</v>
      </c>
      <c r="AL27">
        <f t="shared" si="8"/>
        <v>-71649.465725032889</v>
      </c>
      <c r="AN27">
        <f t="shared" si="9"/>
        <v>0</v>
      </c>
      <c r="AO27">
        <f t="shared" si="9"/>
        <v>0</v>
      </c>
      <c r="AP27">
        <f t="shared" si="9"/>
        <v>-1.503778019449816</v>
      </c>
      <c r="AQ27">
        <f t="shared" si="9"/>
        <v>-11929.845512505404</v>
      </c>
      <c r="AR27">
        <f t="shared" si="9"/>
        <v>-11931.349290524853</v>
      </c>
      <c r="AS27">
        <f t="shared" si="9"/>
        <v>381.74491726139024</v>
      </c>
      <c r="AT27">
        <f t="shared" si="9"/>
        <v>-525.05127200375387</v>
      </c>
      <c r="AU27">
        <f t="shared" si="9"/>
        <v>-12074.655645267214</v>
      </c>
      <c r="AW27">
        <v>24</v>
      </c>
      <c r="AX27">
        <f>IF(Z27&gt;0, (R27*SUMPRODUCT(K27:$K$98, X27:$X$98)-K27*$AZ$3)/Z27, 0)</f>
        <v>-262089.12726832571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0.185300933</v>
      </c>
      <c r="Q28" s="4">
        <f t="shared" si="21"/>
        <v>50</v>
      </c>
      <c r="R28">
        <f t="shared" si="0"/>
        <v>2000000</v>
      </c>
      <c r="S28">
        <f t="shared" si="1"/>
        <v>-336150.68619422597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-46773.614839354537</v>
      </c>
      <c r="AC28">
        <f t="shared" si="2"/>
        <v>-48274.682968948589</v>
      </c>
      <c r="AE28">
        <f t="shared" si="3"/>
        <v>0</v>
      </c>
      <c r="AF28">
        <f t="shared" si="4"/>
        <v>0</v>
      </c>
      <c r="AG28">
        <f t="shared" si="4"/>
        <v>-7.1805123344379771</v>
      </c>
      <c r="AH28">
        <f t="shared" si="5"/>
        <v>-66139.290552420396</v>
      </c>
      <c r="AI28">
        <f t="shared" si="6"/>
        <v>-66146.471064754835</v>
      </c>
      <c r="AJ28">
        <f t="shared" si="7"/>
        <v>1501.0681295940522</v>
      </c>
      <c r="AK28">
        <f t="shared" si="22"/>
        <v>-3274.1530387548178</v>
      </c>
      <c r="AL28">
        <f t="shared" si="8"/>
        <v>-67919.555973915601</v>
      </c>
      <c r="AN28">
        <f t="shared" si="9"/>
        <v>0</v>
      </c>
      <c r="AO28">
        <f t="shared" si="9"/>
        <v>0</v>
      </c>
      <c r="AP28">
        <f t="shared" si="9"/>
        <v>-1.0804364010949776</v>
      </c>
      <c r="AQ28">
        <f t="shared" si="9"/>
        <v>-9951.8382153193961</v>
      </c>
      <c r="AR28">
        <f t="shared" si="9"/>
        <v>-9952.9186517204907</v>
      </c>
      <c r="AS28">
        <f t="shared" si="9"/>
        <v>225.86252515140441</v>
      </c>
      <c r="AT28">
        <f t="shared" si="9"/>
        <v>-492.65483590361714</v>
      </c>
      <c r="AU28">
        <f t="shared" si="9"/>
        <v>-10219.710962472704</v>
      </c>
      <c r="AW28">
        <v>25</v>
      </c>
      <c r="AX28">
        <f>IF(Z28&gt;0, (R28*SUMPRODUCT(K28:$K$98, X28:$X$98)-K28*$AZ$3)/Z28, 0)</f>
        <v>-336150.68619422597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0.20871278500000001</v>
      </c>
      <c r="Q29" s="4">
        <f t="shared" si="21"/>
        <v>50</v>
      </c>
      <c r="R29">
        <f t="shared" si="0"/>
        <v>2000000</v>
      </c>
      <c r="S29">
        <f t="shared" si="1"/>
        <v>-435960.27076241438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-48274.682968948589</v>
      </c>
      <c r="AC29">
        <f t="shared" si="2"/>
        <v>-48915.112806668549</v>
      </c>
      <c r="AE29">
        <f t="shared" si="3"/>
        <v>0</v>
      </c>
      <c r="AF29">
        <f t="shared" si="4"/>
        <v>0</v>
      </c>
      <c r="AG29">
        <f t="shared" si="4"/>
        <v>-5.610042484046196</v>
      </c>
      <c r="AH29">
        <f t="shared" si="5"/>
        <v>-59946.589081896069</v>
      </c>
      <c r="AI29">
        <f t="shared" si="6"/>
        <v>-59952.199124380117</v>
      </c>
      <c r="AJ29">
        <f t="shared" si="7"/>
        <v>640.42983771995932</v>
      </c>
      <c r="AK29">
        <f t="shared" si="22"/>
        <v>-3379.2278078264017</v>
      </c>
      <c r="AL29">
        <f t="shared" si="8"/>
        <v>-62690.997094486556</v>
      </c>
      <c r="AN29">
        <f t="shared" si="9"/>
        <v>0</v>
      </c>
      <c r="AO29">
        <f t="shared" si="9"/>
        <v>0</v>
      </c>
      <c r="AP29">
        <f t="shared" si="9"/>
        <v>-0.75368852392510544</v>
      </c>
      <c r="AQ29">
        <f t="shared" si="9"/>
        <v>-8053.603224568209</v>
      </c>
      <c r="AR29">
        <f t="shared" si="9"/>
        <v>-8054.3569130921342</v>
      </c>
      <c r="AS29">
        <f t="shared" si="9"/>
        <v>86.039387480826832</v>
      </c>
      <c r="AT29">
        <f t="shared" si="9"/>
        <v>-453.98679702162093</v>
      </c>
      <c r="AU29">
        <f t="shared" si="9"/>
        <v>-8422.3043226329282</v>
      </c>
      <c r="AW29">
        <v>26</v>
      </c>
      <c r="AX29">
        <f>IF(Z29&gt;0, (R29*SUMPRODUCT(K29:$K$98, X29:$X$98)-K29*$AZ$3)/Z29, 0)</f>
        <v>-435960.27076241438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0.23444695300000001</v>
      </c>
      <c r="Q30" s="4">
        <f t="shared" si="21"/>
        <v>50</v>
      </c>
      <c r="R30">
        <f t="shared" si="0"/>
        <v>2000000</v>
      </c>
      <c r="S30">
        <f t="shared" si="1"/>
        <v>-573939.34769368893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-48915.112806668549</v>
      </c>
      <c r="AC30">
        <f t="shared" si="2"/>
        <v>-48654.95855123728</v>
      </c>
      <c r="AE30">
        <f t="shared" si="3"/>
        <v>0</v>
      </c>
      <c r="AF30">
        <f t="shared" si="4"/>
        <v>0</v>
      </c>
      <c r="AG30">
        <f t="shared" si="4"/>
        <v>-4.2386846926205521</v>
      </c>
      <c r="AH30">
        <f t="shared" si="5"/>
        <v>-52610.294663407272</v>
      </c>
      <c r="AI30">
        <f t="shared" si="6"/>
        <v>-52614.533348099896</v>
      </c>
      <c r="AJ30">
        <f t="shared" si="7"/>
        <v>-260.15425543126912</v>
      </c>
      <c r="AK30">
        <f t="shared" si="22"/>
        <v>-3424.0578964667989</v>
      </c>
      <c r="AL30">
        <f t="shared" si="8"/>
        <v>-56298.745499997967</v>
      </c>
      <c r="AN30">
        <f t="shared" si="9"/>
        <v>0</v>
      </c>
      <c r="AO30">
        <f t="shared" si="9"/>
        <v>0</v>
      </c>
      <c r="AP30">
        <f t="shared" si="9"/>
        <v>-0.50843898280405875</v>
      </c>
      <c r="AQ30">
        <f t="shared" si="9"/>
        <v>-6310.7134980467345</v>
      </c>
      <c r="AR30">
        <f t="shared" si="9"/>
        <v>-6311.2219370295388</v>
      </c>
      <c r="AS30">
        <f t="shared" si="9"/>
        <v>-31.206040221369872</v>
      </c>
      <c r="AT30">
        <f t="shared" si="9"/>
        <v>-410.72281620114177</v>
      </c>
      <c r="AU30">
        <f t="shared" si="9"/>
        <v>-6753.1507934520514</v>
      </c>
      <c r="AW30">
        <v>27</v>
      </c>
      <c r="AX30">
        <f>IF(Z30&gt;0, (R30*SUMPRODUCT(K30:$K$98, X30:$X$98)-K30*$AZ$3)/Z30, 0)</f>
        <v>-573939.34769368893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0.26339700100000002</v>
      </c>
      <c r="Q31" s="4">
        <f t="shared" si="21"/>
        <v>50</v>
      </c>
      <c r="R31">
        <f t="shared" si="0"/>
        <v>2000000</v>
      </c>
      <c r="S31">
        <f t="shared" si="1"/>
        <v>-771836.5031351425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-48654.95855123728</v>
      </c>
      <c r="AC31">
        <f t="shared" si="2"/>
        <v>-47542.674299284459</v>
      </c>
      <c r="AE31">
        <f t="shared" si="3"/>
        <v>0</v>
      </c>
      <c r="AF31">
        <f t="shared" si="4"/>
        <v>0</v>
      </c>
      <c r="AG31">
        <f t="shared" si="4"/>
        <v>-3.0798410094734865</v>
      </c>
      <c r="AH31">
        <f t="shared" si="5"/>
        <v>-44658.273448834414</v>
      </c>
      <c r="AI31">
        <f t="shared" si="6"/>
        <v>-44661.353289843886</v>
      </c>
      <c r="AJ31">
        <f t="shared" si="7"/>
        <v>-1112.2842519528203</v>
      </c>
      <c r="AK31">
        <f t="shared" si="22"/>
        <v>-3405.8470985866097</v>
      </c>
      <c r="AL31">
        <f t="shared" si="8"/>
        <v>-49179.484640383314</v>
      </c>
      <c r="AN31">
        <f t="shared" si="9"/>
        <v>0</v>
      </c>
      <c r="AO31">
        <f t="shared" si="9"/>
        <v>0</v>
      </c>
      <c r="AP31">
        <f t="shared" si="9"/>
        <v>-0.3298511515303022</v>
      </c>
      <c r="AQ31">
        <f t="shared" si="9"/>
        <v>-4782.9036879314153</v>
      </c>
      <c r="AR31">
        <f t="shared" si="9"/>
        <v>-4783.2335390829458</v>
      </c>
      <c r="AS31">
        <f t="shared" si="9"/>
        <v>-119.12570818010501</v>
      </c>
      <c r="AT31">
        <f t="shared" si="9"/>
        <v>-364.76642266575521</v>
      </c>
      <c r="AU31">
        <f t="shared" si="9"/>
        <v>-5267.125669928806</v>
      </c>
      <c r="AW31">
        <v>28</v>
      </c>
      <c r="AX31">
        <f>IF(Z31&gt;0, (R31*SUMPRODUCT(K31:$K$98, X31:$X$98)-K31*$AZ$3)/Z31, 0)</f>
        <v>-771836.5031351425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0.29593128600000002</v>
      </c>
      <c r="Q32" s="4">
        <f t="shared" si="21"/>
        <v>50</v>
      </c>
      <c r="R32">
        <f t="shared" si="0"/>
        <v>2000000</v>
      </c>
      <c r="S32">
        <f t="shared" si="1"/>
        <v>-1068896.1057975104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-47542.674299284459</v>
      </c>
      <c r="AC32">
        <f t="shared" si="2"/>
        <v>-45697.901424716278</v>
      </c>
      <c r="AE32">
        <f t="shared" si="3"/>
        <v>0</v>
      </c>
      <c r="AF32">
        <f t="shared" si="4"/>
        <v>0</v>
      </c>
      <c r="AG32">
        <f t="shared" si="4"/>
        <v>-2.1376212887697243</v>
      </c>
      <c r="AH32">
        <f t="shared" si="5"/>
        <v>-36456.852424361088</v>
      </c>
      <c r="AI32">
        <f t="shared" si="6"/>
        <v>-36458.990045649858</v>
      </c>
      <c r="AJ32">
        <f t="shared" si="7"/>
        <v>-1844.7728745681816</v>
      </c>
      <c r="AK32">
        <f t="shared" si="22"/>
        <v>-3327.9872009499127</v>
      </c>
      <c r="AL32">
        <f t="shared" si="8"/>
        <v>-41631.750121167956</v>
      </c>
      <c r="AN32">
        <f t="shared" si="9"/>
        <v>0</v>
      </c>
      <c r="AO32">
        <f t="shared" si="9"/>
        <v>0</v>
      </c>
      <c r="AP32">
        <f t="shared" si="9"/>
        <v>-0.20441014692326423</v>
      </c>
      <c r="AQ32">
        <f t="shared" si="9"/>
        <v>-3486.1884093194003</v>
      </c>
      <c r="AR32">
        <f t="shared" si="9"/>
        <v>-3486.3928194663235</v>
      </c>
      <c r="AS32">
        <f t="shared" si="9"/>
        <v>-176.40650208323996</v>
      </c>
      <c r="AT32">
        <f t="shared" si="9"/>
        <v>-318.23894919031056</v>
      </c>
      <c r="AU32">
        <f t="shared" si="9"/>
        <v>-3981.0382707398744</v>
      </c>
      <c r="AW32">
        <v>29</v>
      </c>
      <c r="AX32">
        <f>IF(Z32&gt;0, (R32*SUMPRODUCT(K32:$K$98, X32:$X$98)-K32*$AZ$3)/Z32, 0)</f>
        <v>-1068896.1057975104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0.33262349499999999</v>
      </c>
      <c r="Q33" s="4">
        <f t="shared" si="21"/>
        <v>50</v>
      </c>
      <c r="R33">
        <f t="shared" si="0"/>
        <v>2000000</v>
      </c>
      <c r="S33">
        <f t="shared" si="1"/>
        <v>-1539490.5968797232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-45697.901424716278</v>
      </c>
      <c r="AC33">
        <f t="shared" si="2"/>
        <v>-43266.521474661044</v>
      </c>
      <c r="AE33">
        <f t="shared" si="3"/>
        <v>0</v>
      </c>
      <c r="AF33">
        <f t="shared" si="4"/>
        <v>0</v>
      </c>
      <c r="AG33">
        <f t="shared" si="4"/>
        <v>-1.4052220118250371</v>
      </c>
      <c r="AH33">
        <f t="shared" si="5"/>
        <v>-28440.922562279597</v>
      </c>
      <c r="AI33">
        <f t="shared" si="6"/>
        <v>-28442.327784291421</v>
      </c>
      <c r="AJ33">
        <f t="shared" si="7"/>
        <v>-2431.3799500552341</v>
      </c>
      <c r="AK33">
        <f t="shared" si="22"/>
        <v>-3198.8530997301395</v>
      </c>
      <c r="AL33">
        <f t="shared" si="8"/>
        <v>-34072.560834076794</v>
      </c>
      <c r="AN33">
        <f t="shared" si="9"/>
        <v>0</v>
      </c>
      <c r="AO33">
        <f t="shared" si="9"/>
        <v>0</v>
      </c>
      <c r="AP33">
        <f t="shared" si="9"/>
        <v>-0.11997716783120707</v>
      </c>
      <c r="AQ33">
        <f t="shared" si="9"/>
        <v>-2428.2720529671296</v>
      </c>
      <c r="AR33">
        <f t="shared" si="9"/>
        <v>-2428.3920301349608</v>
      </c>
      <c r="AS33">
        <f t="shared" si="9"/>
        <v>-207.59003052503368</v>
      </c>
      <c r="AT33">
        <f t="shared" si="9"/>
        <v>-273.11651253971758</v>
      </c>
      <c r="AU33">
        <f t="shared" si="9"/>
        <v>-2909.0985731997121</v>
      </c>
      <c r="AW33">
        <v>30</v>
      </c>
      <c r="AX33">
        <f>IF(Z33&gt;0, (R33*SUMPRODUCT(K33:$K$98, X33:$X$98)-K33*$AZ$3)/Z33, 0)</f>
        <v>-1539490.5968797232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0.37225971299999999</v>
      </c>
      <c r="Q34" s="4">
        <f t="shared" si="21"/>
        <v>50</v>
      </c>
      <c r="R34">
        <f t="shared" si="0"/>
        <v>2000000</v>
      </c>
      <c r="S34">
        <f t="shared" si="1"/>
        <v>-2327670.072140059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-43266.521474661044</v>
      </c>
      <c r="AC34">
        <f t="shared" si="2"/>
        <v>-40411.250349615104</v>
      </c>
      <c r="AE34">
        <f t="shared" si="3"/>
        <v>0</v>
      </c>
      <c r="AF34">
        <f t="shared" si="4"/>
        <v>0</v>
      </c>
      <c r="AG34">
        <f t="shared" si="4"/>
        <v>-0.86806224888351591</v>
      </c>
      <c r="AH34">
        <f t="shared" si="5"/>
        <v>-20924.301712930839</v>
      </c>
      <c r="AI34">
        <f t="shared" si="6"/>
        <v>-20925.169775179722</v>
      </c>
      <c r="AJ34">
        <f t="shared" si="7"/>
        <v>-2855.2711250459397</v>
      </c>
      <c r="AK34">
        <f t="shared" si="22"/>
        <v>-3028.6565032262733</v>
      </c>
      <c r="AL34">
        <f t="shared" si="8"/>
        <v>-26809.097403451935</v>
      </c>
      <c r="AN34">
        <f t="shared" si="9"/>
        <v>0</v>
      </c>
      <c r="AO34">
        <f t="shared" si="9"/>
        <v>0</v>
      </c>
      <c r="AP34">
        <f t="shared" si="9"/>
        <v>-6.6173866151336636E-2</v>
      </c>
      <c r="AQ34">
        <f t="shared" si="9"/>
        <v>-1595.095216549928</v>
      </c>
      <c r="AR34">
        <f t="shared" si="9"/>
        <v>-1595.1613904160793</v>
      </c>
      <c r="AS34">
        <f t="shared" si="9"/>
        <v>-217.66218897041398</v>
      </c>
      <c r="AT34">
        <f t="shared" si="9"/>
        <v>-230.87965214550468</v>
      </c>
      <c r="AU34">
        <f t="shared" ref="AU34:AU69" si="23">AL34*$K34</f>
        <v>-2043.703231531998</v>
      </c>
      <c r="AW34">
        <v>31</v>
      </c>
      <c r="AX34">
        <f>IF(Z34&gt;0, (R34*SUMPRODUCT(K34:$K$98, X34:$X$98)-K34*$AZ$3)/Z34, 0)</f>
        <v>-2327670.072140059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0.41367450300000003</v>
      </c>
      <c r="Q35" s="4">
        <f t="shared" si="21"/>
        <v>50</v>
      </c>
      <c r="R35">
        <f t="shared" si="0"/>
        <v>2000000</v>
      </c>
      <c r="S35">
        <f t="shared" si="1"/>
        <v>-3726754.8925213991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-40411.250349615104</v>
      </c>
      <c r="AC35">
        <f t="shared" si="2"/>
        <v>-37288.896300081935</v>
      </c>
      <c r="AE35">
        <f t="shared" si="3"/>
        <v>0</v>
      </c>
      <c r="AF35">
        <f t="shared" ref="AF35:AG69" si="24">-$Z35*P35</f>
        <v>0</v>
      </c>
      <c r="AG35">
        <f t="shared" si="24"/>
        <v>-0.50028640701472993</v>
      </c>
      <c r="AH35">
        <f t="shared" si="5"/>
        <v>-14363.808775198031</v>
      </c>
      <c r="AI35">
        <f t="shared" ref="AI35:AI66" si="25">SUM(AE35:AH35)</f>
        <v>-14364.309061605045</v>
      </c>
      <c r="AJ35">
        <f t="shared" si="7"/>
        <v>-3122.354049533169</v>
      </c>
      <c r="AK35">
        <f t="shared" si="22"/>
        <v>-2828.7875244730576</v>
      </c>
      <c r="AL35">
        <f t="shared" ref="AL35:AL69" si="26">SUM(AI35:AK35)</f>
        <v>-20315.450635611272</v>
      </c>
      <c r="AN35">
        <f t="shared" ref="AN35:AT69" si="27">AE35*$K35</f>
        <v>0</v>
      </c>
      <c r="AO35">
        <f t="shared" si="27"/>
        <v>0</v>
      </c>
      <c r="AP35">
        <f t="shared" si="27"/>
        <v>-3.405150562328621E-2</v>
      </c>
      <c r="AQ35">
        <f t="shared" si="27"/>
        <v>-977.65861399081098</v>
      </c>
      <c r="AR35">
        <f t="shared" si="27"/>
        <v>-977.69266549643419</v>
      </c>
      <c r="AS35">
        <f t="shared" si="27"/>
        <v>-212.51997852589821</v>
      </c>
      <c r="AT35">
        <f t="shared" si="27"/>
        <v>-192.53865974783545</v>
      </c>
      <c r="AU35">
        <f t="shared" si="23"/>
        <v>-1382.7513037701679</v>
      </c>
      <c r="AW35">
        <v>32</v>
      </c>
      <c r="AX35">
        <f>IF(Z35&gt;0, (R35*SUMPRODUCT(K35:$K$98, X35:$X$98)-K35*$AZ$3)/Z35, 0)</f>
        <v>-3726754.8925213991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0.42102545200000002</v>
      </c>
      <c r="Q36" s="4">
        <f t="shared" si="21"/>
        <v>50</v>
      </c>
      <c r="R36">
        <f t="shared" si="0"/>
        <v>2000000</v>
      </c>
      <c r="S36">
        <f t="shared" si="1"/>
        <v>-5981823.0895880591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-37288.896300081935</v>
      </c>
      <c r="AC36">
        <f t="shared" si="2"/>
        <v>-34054.546640784261</v>
      </c>
      <c r="AE36">
        <f t="shared" si="3"/>
        <v>0</v>
      </c>
      <c r="AF36">
        <f t="shared" si="24"/>
        <v>0</v>
      </c>
      <c r="AG36">
        <f t="shared" si="24"/>
        <v>-0.28465023230175002</v>
      </c>
      <c r="AH36">
        <f t="shared" si="5"/>
        <v>-8425.3324257133063</v>
      </c>
      <c r="AI36">
        <f t="shared" si="25"/>
        <v>-8425.6170759456072</v>
      </c>
      <c r="AJ36">
        <f t="shared" si="7"/>
        <v>-3234.3496592976735</v>
      </c>
      <c r="AK36">
        <f t="shared" si="22"/>
        <v>-2610.2227410057358</v>
      </c>
      <c r="AL36">
        <f t="shared" si="26"/>
        <v>-14270.189476249016</v>
      </c>
      <c r="AN36">
        <f t="shared" si="27"/>
        <v>0</v>
      </c>
      <c r="AO36">
        <f t="shared" si="27"/>
        <v>0</v>
      </c>
      <c r="AP36">
        <f t="shared" si="27"/>
        <v>-1.7298607161364939E-2</v>
      </c>
      <c r="AQ36">
        <f t="shared" si="27"/>
        <v>-512.01966236873636</v>
      </c>
      <c r="AR36">
        <f t="shared" si="27"/>
        <v>-512.03696097589773</v>
      </c>
      <c r="AS36">
        <f t="shared" si="27"/>
        <v>-196.55611634763807</v>
      </c>
      <c r="AT36">
        <f t="shared" si="27"/>
        <v>-158.62701897412728</v>
      </c>
      <c r="AU36">
        <f t="shared" si="23"/>
        <v>-867.22009629766296</v>
      </c>
      <c r="AW36">
        <v>33</v>
      </c>
      <c r="AX36">
        <f>IF(Z36&gt;0, (R36*SUMPRODUCT(K36:$K$98, X36:$X$98)-K36*$AZ$3)/Z36, 0)</f>
        <v>-5981823.0895880591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0.42896583300000002</v>
      </c>
      <c r="Q37" s="4">
        <f t="shared" si="21"/>
        <v>50</v>
      </c>
      <c r="R37">
        <f t="shared" si="0"/>
        <v>2000000</v>
      </c>
      <c r="S37">
        <f t="shared" si="1"/>
        <v>-9645000.8859748505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-34054.546640784261</v>
      </c>
      <c r="AC37">
        <f t="shared" si="2"/>
        <v>-30805.844630574</v>
      </c>
      <c r="AE37">
        <f t="shared" si="3"/>
        <v>0</v>
      </c>
      <c r="AF37">
        <f t="shared" si="24"/>
        <v>0</v>
      </c>
      <c r="AG37">
        <f t="shared" si="24"/>
        <v>-0.15969850596576882</v>
      </c>
      <c r="AH37">
        <f t="shared" si="5"/>
        <v>-4884.2089605185483</v>
      </c>
      <c r="AI37">
        <f t="shared" si="25"/>
        <v>-4884.3686590245143</v>
      </c>
      <c r="AJ37">
        <f t="shared" si="7"/>
        <v>-3248.7020102102615</v>
      </c>
      <c r="AK37">
        <f t="shared" si="22"/>
        <v>-2383.8182648548986</v>
      </c>
      <c r="AL37">
        <f t="shared" si="26"/>
        <v>-10516.888934089675</v>
      </c>
      <c r="AN37">
        <f t="shared" si="27"/>
        <v>0</v>
      </c>
      <c r="AO37">
        <f t="shared" si="27"/>
        <v>0</v>
      </c>
      <c r="AP37">
        <f t="shared" si="27"/>
        <v>-8.6652764812826903E-3</v>
      </c>
      <c r="AQ37">
        <f t="shared" si="27"/>
        <v>-265.01826538266698</v>
      </c>
      <c r="AR37">
        <f t="shared" si="27"/>
        <v>-265.02693065914826</v>
      </c>
      <c r="AS37">
        <f t="shared" si="27"/>
        <v>-176.27529420848111</v>
      </c>
      <c r="AT37">
        <f t="shared" si="27"/>
        <v>-129.34650966945767</v>
      </c>
      <c r="AU37">
        <f t="shared" si="23"/>
        <v>-570.64873453708708</v>
      </c>
      <c r="AW37">
        <v>34</v>
      </c>
      <c r="AX37">
        <f>IF(Z37&gt;0, (R37*SUMPRODUCT(K37:$K$98, X37:$X$98)-K37*$AZ$3)/Z37, 0)</f>
        <v>-9645000.8859748505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0.43771532000000002</v>
      </c>
      <c r="Q38" s="4">
        <f t="shared" si="21"/>
        <v>50</v>
      </c>
      <c r="R38">
        <f t="shared" si="0"/>
        <v>2000000</v>
      </c>
      <c r="S38">
        <f t="shared" si="1"/>
        <v>-15710531.675761314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-30805.844630574</v>
      </c>
      <c r="AC38">
        <f t="shared" si="2"/>
        <v>-27713.075688296849</v>
      </c>
      <c r="AE38">
        <f t="shared" si="3"/>
        <v>0</v>
      </c>
      <c r="AF38">
        <f t="shared" si="24"/>
        <v>0</v>
      </c>
      <c r="AG38">
        <f t="shared" si="24"/>
        <v>-8.8199038263782711E-2</v>
      </c>
      <c r="AH38">
        <f t="shared" si="5"/>
        <v>-2796.0993056931366</v>
      </c>
      <c r="AI38">
        <f t="shared" si="25"/>
        <v>-2796.1875047314002</v>
      </c>
      <c r="AJ38">
        <f t="shared" si="7"/>
        <v>-3092.7689422771509</v>
      </c>
      <c r="AK38">
        <f t="shared" si="22"/>
        <v>-2156.4091241401802</v>
      </c>
      <c r="AL38">
        <f t="shared" si="26"/>
        <v>-8045.3655711487318</v>
      </c>
      <c r="AN38">
        <f t="shared" si="27"/>
        <v>0</v>
      </c>
      <c r="AO38">
        <f t="shared" si="27"/>
        <v>0</v>
      </c>
      <c r="AP38">
        <f t="shared" si="27"/>
        <v>-4.272945936229228E-3</v>
      </c>
      <c r="AQ38">
        <f t="shared" si="27"/>
        <v>-135.4615809961831</v>
      </c>
      <c r="AR38">
        <f t="shared" si="27"/>
        <v>-135.46585394211931</v>
      </c>
      <c r="AS38">
        <f t="shared" si="27"/>
        <v>-149.83422431518406</v>
      </c>
      <c r="AT38">
        <f t="shared" si="27"/>
        <v>-104.47074917398571</v>
      </c>
      <c r="AU38">
        <f t="shared" si="23"/>
        <v>-389.77082743128909</v>
      </c>
      <c r="AW38">
        <v>35</v>
      </c>
      <c r="AX38">
        <f>IF(Z38&gt;0, (R38*SUMPRODUCT(K38:$K$98, X38:$X$98)-K38*$AZ$3)/Z38, 0)</f>
        <v>-15710531.675761314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0.44739131599999998</v>
      </c>
      <c r="Q39" s="4">
        <f t="shared" si="21"/>
        <v>50</v>
      </c>
      <c r="R39">
        <f t="shared" si="0"/>
        <v>2000000</v>
      </c>
      <c r="S39">
        <f t="shared" si="1"/>
        <v>-25962993.993974146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-27713.075688296849</v>
      </c>
      <c r="AC39">
        <f t="shared" si="2"/>
        <v>-24850.512976739621</v>
      </c>
      <c r="AE39">
        <f t="shared" si="3"/>
        <v>0</v>
      </c>
      <c r="AF39">
        <f t="shared" si="24"/>
        <v>0</v>
      </c>
      <c r="AG39">
        <f t="shared" si="24"/>
        <v>-4.7857564082376777E-2</v>
      </c>
      <c r="AH39">
        <f t="shared" si="5"/>
        <v>-1578.379351950724</v>
      </c>
      <c r="AI39">
        <f t="shared" si="25"/>
        <v>-1578.4272095148062</v>
      </c>
      <c r="AJ39">
        <f t="shared" si="7"/>
        <v>-2862.5627115572279</v>
      </c>
      <c r="AK39">
        <f t="shared" si="22"/>
        <v>-1939.9152981807797</v>
      </c>
      <c r="AL39">
        <f t="shared" si="26"/>
        <v>-6380.9052192528143</v>
      </c>
      <c r="AN39">
        <f t="shared" si="27"/>
        <v>0</v>
      </c>
      <c r="AO39">
        <f t="shared" si="27"/>
        <v>0</v>
      </c>
      <c r="AP39">
        <f t="shared" si="27"/>
        <v>-2.0701228314825796E-3</v>
      </c>
      <c r="AQ39">
        <f t="shared" si="27"/>
        <v>-68.274246628801649</v>
      </c>
      <c r="AR39">
        <f t="shared" si="27"/>
        <v>-68.276316751633132</v>
      </c>
      <c r="AS39">
        <f t="shared" si="27"/>
        <v>-123.82277575902479</v>
      </c>
      <c r="AT39">
        <f t="shared" si="27"/>
        <v>-83.912815599931093</v>
      </c>
      <c r="AU39">
        <f t="shared" si="23"/>
        <v>-276.01190811058905</v>
      </c>
      <c r="AW39">
        <v>36</v>
      </c>
      <c r="AX39">
        <f>IF(Z39&gt;0, (R39*SUMPRODUCT(K39:$K$98, X39:$X$98)-K39*$AZ$3)/Z39, 0)</f>
        <v>-25962993.993974146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0.457001349</v>
      </c>
      <c r="Q40" s="4">
        <f t="shared" si="21"/>
        <v>50</v>
      </c>
      <c r="R40">
        <f t="shared" si="0"/>
        <v>2000000</v>
      </c>
      <c r="S40">
        <f t="shared" si="1"/>
        <v>-43598018.096719511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-24850.512976739621</v>
      </c>
      <c r="AC40">
        <f t="shared" si="2"/>
        <v>-22241.97981930288</v>
      </c>
      <c r="AE40">
        <f t="shared" si="3"/>
        <v>0</v>
      </c>
      <c r="AF40">
        <f t="shared" si="24"/>
        <v>0</v>
      </c>
      <c r="AG40">
        <f t="shared" si="24"/>
        <v>-2.5508017096052875E-2</v>
      </c>
      <c r="AH40">
        <f t="shared" si="5"/>
        <v>-874.83885382000528</v>
      </c>
      <c r="AI40">
        <f t="shared" si="25"/>
        <v>-874.86436183710134</v>
      </c>
      <c r="AJ40">
        <f t="shared" si="7"/>
        <v>-2608.533157436741</v>
      </c>
      <c r="AK40">
        <f t="shared" si="22"/>
        <v>-1739.5359083717735</v>
      </c>
      <c r="AL40">
        <f t="shared" si="26"/>
        <v>-5222.9334276456157</v>
      </c>
      <c r="AN40">
        <f t="shared" si="27"/>
        <v>0</v>
      </c>
      <c r="AO40">
        <f t="shared" si="27"/>
        <v>0</v>
      </c>
      <c r="AP40">
        <f t="shared" si="27"/>
        <v>-9.8515417552188849E-4</v>
      </c>
      <c r="AQ40">
        <f t="shared" si="27"/>
        <v>-33.787461663687083</v>
      </c>
      <c r="AR40">
        <f t="shared" si="27"/>
        <v>-33.788446817862607</v>
      </c>
      <c r="AS40">
        <f t="shared" si="27"/>
        <v>-100.74508427523966</v>
      </c>
      <c r="AT40">
        <f t="shared" si="27"/>
        <v>-67.183233300713695</v>
      </c>
      <c r="AU40">
        <f t="shared" si="23"/>
        <v>-201.71676439381596</v>
      </c>
      <c r="AW40">
        <v>37</v>
      </c>
      <c r="AX40">
        <f>IF(Z40&gt;0, (R40*SUMPRODUCT(K40:$K$98, X40:$X$98)-K40*$AZ$3)/Z40, 0)</f>
        <v>-43598018.096719511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0.46737994300000002</v>
      </c>
      <c r="Q41" s="4">
        <f t="shared" si="21"/>
        <v>50</v>
      </c>
      <c r="R41">
        <f t="shared" si="0"/>
        <v>2000000</v>
      </c>
      <c r="S41">
        <f t="shared" si="1"/>
        <v>-74584647.282099068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-22241.97981930288</v>
      </c>
      <c r="AC41">
        <f t="shared" si="2"/>
        <v>-19885.760670193755</v>
      </c>
      <c r="AE41">
        <f t="shared" si="3"/>
        <v>0</v>
      </c>
      <c r="AF41">
        <f t="shared" si="24"/>
        <v>0</v>
      </c>
      <c r="AG41">
        <f t="shared" si="24"/>
        <v>-1.3331001348696128E-2</v>
      </c>
      <c r="AH41">
        <f t="shared" si="5"/>
        <v>-476.87742305584879</v>
      </c>
      <c r="AI41">
        <f t="shared" si="25"/>
        <v>-476.89075405719751</v>
      </c>
      <c r="AJ41">
        <f t="shared" si="7"/>
        <v>-2356.2191491091253</v>
      </c>
      <c r="AK41">
        <f t="shared" si="22"/>
        <v>-1556.9385873512017</v>
      </c>
      <c r="AL41">
        <f t="shared" si="26"/>
        <v>-4390.0484905175244</v>
      </c>
      <c r="AN41">
        <f t="shared" si="27"/>
        <v>0</v>
      </c>
      <c r="AO41">
        <f t="shared" si="27"/>
        <v>0</v>
      </c>
      <c r="AP41">
        <f t="shared" si="27"/>
        <v>-4.5969761729021185E-4</v>
      </c>
      <c r="AQ41">
        <f t="shared" si="27"/>
        <v>-16.444332228629722</v>
      </c>
      <c r="AR41">
        <f t="shared" si="27"/>
        <v>-16.444791926247014</v>
      </c>
      <c r="AS41">
        <f t="shared" si="27"/>
        <v>-81.250335239443615</v>
      </c>
      <c r="AT41">
        <f t="shared" si="27"/>
        <v>-53.688461965577602</v>
      </c>
      <c r="AU41">
        <f t="shared" si="23"/>
        <v>-151.38358913126822</v>
      </c>
      <c r="AW41">
        <v>38</v>
      </c>
      <c r="AX41">
        <f>IF(Z41&gt;0, (R41*SUMPRODUCT(K41:$K$98, X41:$X$98)-K41*$AZ$3)/Z41, 0)</f>
        <v>-74584647.282099068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0.47825477199999999</v>
      </c>
      <c r="Q42" s="4">
        <f t="shared" si="21"/>
        <v>50</v>
      </c>
      <c r="R42">
        <f t="shared" si="0"/>
        <v>2000000</v>
      </c>
      <c r="S42">
        <f t="shared" si="1"/>
        <v>-130226266.04380555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-19885.760670193755</v>
      </c>
      <c r="AC42">
        <f t="shared" si="2"/>
        <v>-17768.270528518093</v>
      </c>
      <c r="AE42">
        <f t="shared" si="3"/>
        <v>0</v>
      </c>
      <c r="AF42">
        <f t="shared" si="24"/>
        <v>0</v>
      </c>
      <c r="AG42">
        <f t="shared" si="24"/>
        <v>-6.8220763246568073E-3</v>
      </c>
      <c r="AH42">
        <f t="shared" si="5"/>
        <v>-255.02460042209438</v>
      </c>
      <c r="AI42">
        <f t="shared" si="25"/>
        <v>-255.03142249841903</v>
      </c>
      <c r="AJ42">
        <f t="shared" si="7"/>
        <v>-2117.490141675662</v>
      </c>
      <c r="AK42">
        <f t="shared" si="22"/>
        <v>-1392.0032469135629</v>
      </c>
      <c r="AL42">
        <f t="shared" si="26"/>
        <v>-3764.5248110876437</v>
      </c>
      <c r="AN42">
        <f t="shared" si="27"/>
        <v>0</v>
      </c>
      <c r="AO42">
        <f t="shared" si="27"/>
        <v>0</v>
      </c>
      <c r="AP42">
        <f t="shared" si="27"/>
        <v>-2.1004291247431802E-4</v>
      </c>
      <c r="AQ42">
        <f t="shared" si="27"/>
        <v>-7.8518778266454827</v>
      </c>
      <c r="AR42">
        <f t="shared" si="27"/>
        <v>-7.8520878695579572</v>
      </c>
      <c r="AS42">
        <f t="shared" si="27"/>
        <v>-65.194784597427784</v>
      </c>
      <c r="AT42">
        <f t="shared" si="27"/>
        <v>-42.857980802514774</v>
      </c>
      <c r="AU42">
        <f t="shared" si="23"/>
        <v>-115.90485326950051</v>
      </c>
      <c r="AW42">
        <v>39</v>
      </c>
      <c r="AX42">
        <f>IF(Z42&gt;0, (R42*SUMPRODUCT(K42:$K$98, X42:$X$98)-K42*$AZ$3)/Z42, 0)</f>
        <v>-130226266.04380555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0.48949088600000001</v>
      </c>
      <c r="Q43" s="4">
        <f t="shared" si="21"/>
        <v>50</v>
      </c>
      <c r="R43">
        <f t="shared" si="0"/>
        <v>2000000</v>
      </c>
      <c r="S43">
        <f t="shared" si="1"/>
        <v>-232402560.96855342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-17768.270528518093</v>
      </c>
      <c r="AC43">
        <f t="shared" si="2"/>
        <v>-15870.82376893019</v>
      </c>
      <c r="AE43">
        <f t="shared" si="3"/>
        <v>0</v>
      </c>
      <c r="AF43">
        <f t="shared" si="24"/>
        <v>0</v>
      </c>
      <c r="AG43">
        <f t="shared" si="24"/>
        <v>-3.4145113768943545E-3</v>
      </c>
      <c r="AH43">
        <f t="shared" si="5"/>
        <v>-133.57376738063539</v>
      </c>
      <c r="AI43">
        <f t="shared" si="25"/>
        <v>-133.57718189201228</v>
      </c>
      <c r="AJ43">
        <f t="shared" si="7"/>
        <v>-1897.4467595879032</v>
      </c>
      <c r="AK43">
        <f t="shared" si="22"/>
        <v>-1243.7789369962666</v>
      </c>
      <c r="AL43">
        <f t="shared" si="26"/>
        <v>-3274.8028784761818</v>
      </c>
      <c r="AN43">
        <f t="shared" si="27"/>
        <v>0</v>
      </c>
      <c r="AO43">
        <f t="shared" si="27"/>
        <v>0</v>
      </c>
      <c r="AP43">
        <f t="shared" si="27"/>
        <v>-9.386463573616111E-5</v>
      </c>
      <c r="AQ43">
        <f t="shared" si="27"/>
        <v>-3.671931833038371</v>
      </c>
      <c r="AR43">
        <f t="shared" si="27"/>
        <v>-3.672025697674107</v>
      </c>
      <c r="AS43">
        <f t="shared" si="27"/>
        <v>-52.160654705292067</v>
      </c>
      <c r="AT43">
        <f t="shared" si="27"/>
        <v>-34.191380250620384</v>
      </c>
      <c r="AU43">
        <f t="shared" si="23"/>
        <v>-90.024060653586545</v>
      </c>
      <c r="AW43">
        <v>40</v>
      </c>
      <c r="AX43">
        <f>IF(Z43&gt;0, (R43*SUMPRODUCT(K43:$K$98, X43:$X$98)-K43*$AZ$3)/Z43, 0)</f>
        <v>-232402560.96855342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0.50154699899999999</v>
      </c>
      <c r="Q44" s="4">
        <f t="shared" si="21"/>
        <v>50</v>
      </c>
      <c r="R44">
        <f t="shared" si="0"/>
        <v>2000000</v>
      </c>
      <c r="S44">
        <f t="shared" si="1"/>
        <v>-424903929.1601395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-15870.82376893019</v>
      </c>
      <c r="AC44">
        <f t="shared" si="2"/>
        <v>-14173.336203071673</v>
      </c>
      <c r="AE44">
        <f t="shared" si="3"/>
        <v>0</v>
      </c>
      <c r="AF44">
        <f t="shared" si="24"/>
        <v>0</v>
      </c>
      <c r="AG44">
        <f t="shared" si="24"/>
        <v>-1.6678283289926895E-3</v>
      </c>
      <c r="AH44">
        <f t="shared" si="5"/>
        <v>-68.501517365308857</v>
      </c>
      <c r="AI44">
        <f t="shared" si="25"/>
        <v>-68.503185193637847</v>
      </c>
      <c r="AJ44">
        <f t="shared" si="7"/>
        <v>-1697.487565858517</v>
      </c>
      <c r="AK44">
        <f t="shared" si="22"/>
        <v>-1110.9576638251133</v>
      </c>
      <c r="AL44">
        <f t="shared" si="26"/>
        <v>-2876.9484148772681</v>
      </c>
      <c r="AN44">
        <f t="shared" si="27"/>
        <v>0</v>
      </c>
      <c r="AO44">
        <f t="shared" si="27"/>
        <v>0</v>
      </c>
      <c r="AP44">
        <f t="shared" si="27"/>
        <v>-4.0936127690267623E-5</v>
      </c>
      <c r="AQ44">
        <f t="shared" si="27"/>
        <v>-1.6813402273464197</v>
      </c>
      <c r="AR44">
        <f t="shared" si="27"/>
        <v>-1.68138116347411</v>
      </c>
      <c r="AS44">
        <f t="shared" si="27"/>
        <v>-41.664100879371979</v>
      </c>
      <c r="AT44">
        <f t="shared" si="27"/>
        <v>-27.267977161830299</v>
      </c>
      <c r="AU44">
        <f t="shared" si="23"/>
        <v>-70.613459204676388</v>
      </c>
      <c r="AW44">
        <v>41</v>
      </c>
      <c r="AX44">
        <f>IF(Z44&gt;0, (R44*SUMPRODUCT(K44:$K$98, X44:$X$98)-K44*$AZ$3)/Z44, 0)</f>
        <v>-424903929.1601395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0.51394563599999998</v>
      </c>
      <c r="Q45" s="4">
        <f t="shared" si="21"/>
        <v>50</v>
      </c>
      <c r="R45">
        <f t="shared" si="0"/>
        <v>2000000</v>
      </c>
      <c r="S45">
        <f t="shared" si="1"/>
        <v>-797008342.88662469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-14173.336203071673</v>
      </c>
      <c r="AC45">
        <f t="shared" si="2"/>
        <v>-12656.125134645839</v>
      </c>
      <c r="AE45">
        <f t="shared" si="3"/>
        <v>0</v>
      </c>
      <c r="AF45">
        <f t="shared" si="24"/>
        <v>0</v>
      </c>
      <c r="AG45">
        <f t="shared" si="24"/>
        <v>-7.9397695441979759E-4</v>
      </c>
      <c r="AH45">
        <f t="shared" si="5"/>
        <v>-34.286923651318602</v>
      </c>
      <c r="AI45">
        <f t="shared" si="25"/>
        <v>-34.287717628273022</v>
      </c>
      <c r="AJ45">
        <f t="shared" si="7"/>
        <v>-1517.2110684258332</v>
      </c>
      <c r="AK45">
        <f t="shared" si="22"/>
        <v>-992.13353421501722</v>
      </c>
      <c r="AL45">
        <f t="shared" si="26"/>
        <v>-2543.6323202691233</v>
      </c>
      <c r="AN45">
        <f t="shared" si="27"/>
        <v>0</v>
      </c>
      <c r="AO45">
        <f t="shared" si="27"/>
        <v>0</v>
      </c>
      <c r="AP45">
        <f t="shared" si="27"/>
        <v>-1.7399841278761732E-5</v>
      </c>
      <c r="AQ45">
        <f t="shared" si="27"/>
        <v>-0.75139086361256435</v>
      </c>
      <c r="AR45">
        <f t="shared" si="27"/>
        <v>-0.75140826345384304</v>
      </c>
      <c r="AS45">
        <f t="shared" si="27"/>
        <v>-33.249367793403231</v>
      </c>
      <c r="AT45">
        <f t="shared" si="27"/>
        <v>-21.742401875244873</v>
      </c>
      <c r="AU45">
        <f t="shared" si="23"/>
        <v>-55.743177932101943</v>
      </c>
      <c r="AW45">
        <v>42</v>
      </c>
      <c r="AX45">
        <f>IF(Z45&gt;0, (R45*SUMPRODUCT(K45:$K$98, X45:$X$98)-K45*$AZ$3)/Z45, 0)</f>
        <v>-797008342.88662469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0.52707773400000002</v>
      </c>
      <c r="Q46" s="4">
        <f t="shared" si="21"/>
        <v>50</v>
      </c>
      <c r="R46">
        <f t="shared" si="0"/>
        <v>2000000</v>
      </c>
      <c r="S46">
        <f t="shared" si="1"/>
        <v>-1537305747.8952093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-12656.125134645839</v>
      </c>
      <c r="AC46">
        <f t="shared" si="2"/>
        <v>-11300.72258921197</v>
      </c>
      <c r="AE46">
        <f t="shared" si="3"/>
        <v>0</v>
      </c>
      <c r="AF46">
        <f t="shared" si="24"/>
        <v>0</v>
      </c>
      <c r="AG46">
        <f t="shared" si="24"/>
        <v>-3.6754961089179136E-4</v>
      </c>
      <c r="AH46">
        <f t="shared" si="5"/>
        <v>-16.739502959352329</v>
      </c>
      <c r="AI46">
        <f t="shared" si="25"/>
        <v>-16.739870508963222</v>
      </c>
      <c r="AJ46">
        <f t="shared" si="7"/>
        <v>-1355.4025454338698</v>
      </c>
      <c r="AK46">
        <f t="shared" si="22"/>
        <v>-885.9287594252088</v>
      </c>
      <c r="AL46">
        <f t="shared" si="26"/>
        <v>-2258.0711753680416</v>
      </c>
      <c r="AN46">
        <f t="shared" si="27"/>
        <v>0</v>
      </c>
      <c r="AO46">
        <f t="shared" si="27"/>
        <v>0</v>
      </c>
      <c r="AP46">
        <f t="shared" si="27"/>
        <v>-7.1917624578613537E-6</v>
      </c>
      <c r="AQ46">
        <f t="shared" si="27"/>
        <v>-0.32753817547033554</v>
      </c>
      <c r="AR46">
        <f t="shared" si="27"/>
        <v>-0.32754536723279343</v>
      </c>
      <c r="AS46">
        <f t="shared" si="27"/>
        <v>-26.520863722015502</v>
      </c>
      <c r="AT46">
        <f t="shared" si="27"/>
        <v>-17.334773330095217</v>
      </c>
      <c r="AU46">
        <f t="shared" si="23"/>
        <v>-44.18318241934351</v>
      </c>
      <c r="AW46">
        <v>43</v>
      </c>
      <c r="AX46">
        <f>IF(Z46&gt;0, (R46*SUMPRODUCT(K46:$K$98, X46:$X$98)-K46*$AZ$3)/Z46, 0)</f>
        <v>-1537305747.8952093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0.54097960300000003</v>
      </c>
      <c r="Q47" s="4">
        <f t="shared" si="21"/>
        <v>50</v>
      </c>
      <c r="R47">
        <f t="shared" si="0"/>
        <v>2000000</v>
      </c>
      <c r="S47">
        <f t="shared" si="1"/>
        <v>-3056945338.4848614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-11300.72258921197</v>
      </c>
      <c r="AC47">
        <f t="shared" si="2"/>
        <v>-10090.198398550407</v>
      </c>
      <c r="AE47">
        <f t="shared" si="3"/>
        <v>0</v>
      </c>
      <c r="AF47">
        <f t="shared" si="24"/>
        <v>0</v>
      </c>
      <c r="AG47">
        <f t="shared" si="24"/>
        <v>-1.6503727219982766E-4</v>
      </c>
      <c r="AH47">
        <f t="shared" si="5"/>
        <v>-7.9534737033218308</v>
      </c>
      <c r="AI47">
        <f t="shared" si="25"/>
        <v>-7.9536387405940303</v>
      </c>
      <c r="AJ47">
        <f t="shared" si="7"/>
        <v>-1210.5241906615629</v>
      </c>
      <c r="AK47">
        <f t="shared" si="22"/>
        <v>-791.05058124483799</v>
      </c>
      <c r="AL47">
        <f t="shared" si="26"/>
        <v>-2009.5284106469949</v>
      </c>
      <c r="AN47">
        <f t="shared" si="27"/>
        <v>0</v>
      </c>
      <c r="AO47">
        <f t="shared" si="27"/>
        <v>0</v>
      </c>
      <c r="AP47">
        <f t="shared" si="27"/>
        <v>-2.8832571731773216E-6</v>
      </c>
      <c r="AQ47">
        <f t="shared" si="27"/>
        <v>-0.13894988569014782</v>
      </c>
      <c r="AR47">
        <f t="shared" si="27"/>
        <v>-0.138952768947321</v>
      </c>
      <c r="AS47">
        <f t="shared" si="27"/>
        <v>-21.148268566894476</v>
      </c>
      <c r="AT47">
        <f t="shared" si="27"/>
        <v>-13.819922204959047</v>
      </c>
      <c r="AU47">
        <f t="shared" si="23"/>
        <v>-35.107143540800841</v>
      </c>
      <c r="AW47">
        <v>44</v>
      </c>
      <c r="AX47">
        <f>IF(Z47&gt;0, (R47*SUMPRODUCT(K47:$K$98, X47:$X$98)-K47*$AZ$3)/Z47, 0)</f>
        <v>-3056945338.4848614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0.55513806300000001</v>
      </c>
      <c r="Q48" s="4">
        <f t="shared" si="21"/>
        <v>50</v>
      </c>
      <c r="R48">
        <f t="shared" si="0"/>
        <v>2000000</v>
      </c>
      <c r="S48">
        <f t="shared" si="1"/>
        <v>-6276589860.8108139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-10090.198398550407</v>
      </c>
      <c r="AC48">
        <f t="shared" si="2"/>
        <v>-9009.2197334030279</v>
      </c>
      <c r="AE48">
        <f t="shared" si="3"/>
        <v>0</v>
      </c>
      <c r="AF48">
        <f t="shared" si="24"/>
        <v>0</v>
      </c>
      <c r="AG48">
        <f t="shared" si="24"/>
        <v>-7.1768427866013312E-5</v>
      </c>
      <c r="AH48">
        <f t="shared" si="5"/>
        <v>-3.6647388644726431</v>
      </c>
      <c r="AI48">
        <f t="shared" si="25"/>
        <v>-3.664810632900509</v>
      </c>
      <c r="AJ48">
        <f t="shared" si="7"/>
        <v>-1080.9786651473787</v>
      </c>
      <c r="AK48">
        <f t="shared" si="22"/>
        <v>-706.31388789852849</v>
      </c>
      <c r="AL48">
        <f t="shared" si="26"/>
        <v>-1790.9573636788077</v>
      </c>
      <c r="AN48">
        <f t="shared" si="27"/>
        <v>0</v>
      </c>
      <c r="AO48">
        <f t="shared" si="27"/>
        <v>0</v>
      </c>
      <c r="AP48">
        <f t="shared" si="27"/>
        <v>-1.1194810707116379E-6</v>
      </c>
      <c r="AQ48">
        <f t="shared" si="27"/>
        <v>-5.7164492937446923E-2</v>
      </c>
      <c r="AR48">
        <f t="shared" si="27"/>
        <v>-5.7165612418517635E-2</v>
      </c>
      <c r="AS48">
        <f t="shared" si="27"/>
        <v>-16.861664515417047</v>
      </c>
      <c r="AT48">
        <f t="shared" si="27"/>
        <v>-11.017449468996814</v>
      </c>
      <c r="AU48">
        <f t="shared" si="23"/>
        <v>-27.936279596832378</v>
      </c>
      <c r="AW48">
        <v>45</v>
      </c>
      <c r="AX48">
        <f>IF(Z48&gt;0, (R48*SUMPRODUCT(K48:$K$98, X48:$X$98)-K48*$AZ$3)/Z48, 0)</f>
        <v>-6276589860.8108139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0.569934367</v>
      </c>
      <c r="Q49" s="4">
        <f t="shared" si="21"/>
        <v>50</v>
      </c>
      <c r="R49">
        <f t="shared" si="0"/>
        <v>2000000</v>
      </c>
      <c r="S49">
        <f t="shared" si="1"/>
        <v>-13341084057.599131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-9009.2197334030279</v>
      </c>
      <c r="AC49">
        <f t="shared" si="2"/>
        <v>-8043.9933130450127</v>
      </c>
      <c r="AE49">
        <f t="shared" si="3"/>
        <v>0</v>
      </c>
      <c r="AF49">
        <f t="shared" si="24"/>
        <v>0</v>
      </c>
      <c r="AG49">
        <f t="shared" si="24"/>
        <v>-3.014745008095172E-5</v>
      </c>
      <c r="AH49">
        <f t="shared" si="5"/>
        <v>-1.636131740256058</v>
      </c>
      <c r="AI49">
        <f t="shared" si="25"/>
        <v>-1.636161887706139</v>
      </c>
      <c r="AJ49">
        <f t="shared" si="7"/>
        <v>-965.22642035801528</v>
      </c>
      <c r="AK49">
        <f t="shared" si="22"/>
        <v>-630.64538133821202</v>
      </c>
      <c r="AL49">
        <f t="shared" si="26"/>
        <v>-1597.5079635839334</v>
      </c>
      <c r="AN49">
        <f t="shared" si="27"/>
        <v>0</v>
      </c>
      <c r="AO49">
        <f t="shared" si="27"/>
        <v>0</v>
      </c>
      <c r="AP49">
        <f t="shared" si="27"/>
        <v>-4.1987100410714459E-7</v>
      </c>
      <c r="AQ49">
        <f t="shared" si="27"/>
        <v>-2.2786811978732838E-2</v>
      </c>
      <c r="AR49">
        <f t="shared" si="27"/>
        <v>-2.2787231849736946E-2</v>
      </c>
      <c r="AS49">
        <f t="shared" si="27"/>
        <v>-13.442947420701749</v>
      </c>
      <c r="AT49">
        <f t="shared" si="27"/>
        <v>-8.7831544222478755</v>
      </c>
      <c r="AU49">
        <f t="shared" si="23"/>
        <v>-22.248889074799362</v>
      </c>
      <c r="AW49">
        <v>46</v>
      </c>
      <c r="AX49">
        <f>IF(Z49&gt;0, (R49*SUMPRODUCT(K49:$K$98, X49:$X$98)-K49*$AZ$3)/Z49, 0)</f>
        <v>-13341084057.599131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0.58483052300000005</v>
      </c>
      <c r="Q50" s="4">
        <f t="shared" si="21"/>
        <v>50</v>
      </c>
      <c r="R50">
        <f t="shared" si="0"/>
        <v>2000000</v>
      </c>
      <c r="S50">
        <f t="shared" si="1"/>
        <v>-29399335749.54039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-8043.9933130450127</v>
      </c>
      <c r="AC50">
        <f t="shared" si="2"/>
        <v>-7182.1557562400685</v>
      </c>
      <c r="AE50">
        <f t="shared" si="3"/>
        <v>0</v>
      </c>
      <c r="AF50">
        <f t="shared" si="24"/>
        <v>0</v>
      </c>
      <c r="AG50">
        <f t="shared" si="24"/>
        <v>-1.2214826582182812E-5</v>
      </c>
      <c r="AH50">
        <f t="shared" si="5"/>
        <v>-0.70524595991837558</v>
      </c>
      <c r="AI50">
        <f t="shared" si="25"/>
        <v>-0.70525817474495778</v>
      </c>
      <c r="AJ50">
        <f t="shared" si="7"/>
        <v>-861.83755680494414</v>
      </c>
      <c r="AK50">
        <f t="shared" si="22"/>
        <v>-563.07953191315096</v>
      </c>
      <c r="AL50">
        <f t="shared" si="26"/>
        <v>-1425.6223468928401</v>
      </c>
      <c r="AN50">
        <f t="shared" si="27"/>
        <v>0</v>
      </c>
      <c r="AO50">
        <f t="shared" si="27"/>
        <v>0</v>
      </c>
      <c r="AP50">
        <f t="shared" si="27"/>
        <v>-1.5189188851924691E-7</v>
      </c>
      <c r="AQ50">
        <f t="shared" si="27"/>
        <v>-8.769763533018447E-3</v>
      </c>
      <c r="AR50">
        <f t="shared" si="27"/>
        <v>-8.7699154249069669E-3</v>
      </c>
      <c r="AS50">
        <f t="shared" si="27"/>
        <v>-10.716986706210243</v>
      </c>
      <c r="AT50">
        <f t="shared" si="27"/>
        <v>-7.0019179489274572</v>
      </c>
      <c r="AU50">
        <f t="shared" si="23"/>
        <v>-17.727674570562609</v>
      </c>
      <c r="AW50">
        <v>47</v>
      </c>
      <c r="AX50">
        <f>IF(Z50&gt;0, (R50*SUMPRODUCT(K50:$K$98, X50:$X$98)-K50*$AZ$3)/Z50, 0)</f>
        <v>-29399335749.54039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0.59948279800000004</v>
      </c>
      <c r="Q51" s="4">
        <f t="shared" si="21"/>
        <v>50</v>
      </c>
      <c r="R51">
        <f t="shared" si="0"/>
        <v>2000000</v>
      </c>
      <c r="S51">
        <f t="shared" si="1"/>
        <v>-67217107574.028313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-7182.1557562400685</v>
      </c>
      <c r="AC51">
        <f t="shared" si="2"/>
        <v>-6412.6463620599197</v>
      </c>
      <c r="AE51">
        <f t="shared" si="3"/>
        <v>0</v>
      </c>
      <c r="AF51">
        <f t="shared" si="24"/>
        <v>0</v>
      </c>
      <c r="AG51">
        <f t="shared" si="24"/>
        <v>-4.7700998997892543E-6</v>
      </c>
      <c r="AH51">
        <f t="shared" si="5"/>
        <v>-0.29290313666286921</v>
      </c>
      <c r="AI51">
        <f t="shared" si="25"/>
        <v>-0.29290790676276901</v>
      </c>
      <c r="AJ51">
        <f t="shared" si="7"/>
        <v>-769.50939418014877</v>
      </c>
      <c r="AK51">
        <f t="shared" si="22"/>
        <v>-502.75090293680483</v>
      </c>
      <c r="AL51">
        <f t="shared" si="26"/>
        <v>-1272.5532050237164</v>
      </c>
      <c r="AN51">
        <f t="shared" si="27"/>
        <v>0</v>
      </c>
      <c r="AO51">
        <f t="shared" si="27"/>
        <v>0</v>
      </c>
      <c r="AP51">
        <f t="shared" si="27"/>
        <v>-5.296106724199305E-8</v>
      </c>
      <c r="AQ51">
        <f t="shared" si="27"/>
        <v>-3.252020511536508E-3</v>
      </c>
      <c r="AR51">
        <f t="shared" si="27"/>
        <v>-3.2520734726037498E-3</v>
      </c>
      <c r="AS51">
        <f t="shared" si="27"/>
        <v>-8.543644708640322</v>
      </c>
      <c r="AT51">
        <f t="shared" si="27"/>
        <v>-5.5819007852613742</v>
      </c>
      <c r="AU51">
        <f t="shared" si="23"/>
        <v>-14.128797567374301</v>
      </c>
      <c r="AW51">
        <v>48</v>
      </c>
      <c r="AX51">
        <f>IF(Z51&gt;0, (R51*SUMPRODUCT(K51:$K$98, X51:$X$98)-K51*$AZ$3)/Z51, 0)</f>
        <v>-67217107574.028313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0.61448546299999995</v>
      </c>
      <c r="Q52" s="4">
        <f t="shared" si="21"/>
        <v>50</v>
      </c>
      <c r="R52">
        <f t="shared" si="0"/>
        <v>2000000</v>
      </c>
      <c r="S52">
        <f t="shared" si="1"/>
        <v>-159821517341.78226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-6412.6463620599197</v>
      </c>
      <c r="AC52">
        <f t="shared" si="2"/>
        <v>-5725.5798248450028</v>
      </c>
      <c r="AE52">
        <f t="shared" si="3"/>
        <v>0</v>
      </c>
      <c r="AF52">
        <f t="shared" si="24"/>
        <v>0</v>
      </c>
      <c r="AG52">
        <f t="shared" si="24"/>
        <v>-1.7912418553131083E-6</v>
      </c>
      <c r="AH52">
        <f t="shared" si="5"/>
        <v>-0.11724628181913013</v>
      </c>
      <c r="AI52">
        <f t="shared" si="25"/>
        <v>-0.11724807306098545</v>
      </c>
      <c r="AJ52">
        <f t="shared" si="7"/>
        <v>-687.06653721491693</v>
      </c>
      <c r="AK52">
        <f t="shared" si="22"/>
        <v>-448.8852453441944</v>
      </c>
      <c r="AL52">
        <f t="shared" si="26"/>
        <v>-1136.0690306321724</v>
      </c>
      <c r="AN52">
        <f t="shared" si="27"/>
        <v>0</v>
      </c>
      <c r="AO52">
        <f t="shared" si="27"/>
        <v>0</v>
      </c>
      <c r="AP52">
        <f t="shared" si="27"/>
        <v>-1.7756830932502575E-8</v>
      </c>
      <c r="AQ52">
        <f t="shared" si="27"/>
        <v>-1.1622787830417938E-3</v>
      </c>
      <c r="AR52">
        <f t="shared" si="27"/>
        <v>-1.1622965398727263E-3</v>
      </c>
      <c r="AS52">
        <f t="shared" si="27"/>
        <v>-6.8109866372973364</v>
      </c>
      <c r="AT52">
        <f t="shared" si="27"/>
        <v>-4.4498621925504924</v>
      </c>
      <c r="AU52">
        <f t="shared" si="23"/>
        <v>-11.262011126387701</v>
      </c>
      <c r="AW52">
        <v>49</v>
      </c>
      <c r="AX52">
        <f>IF(Z52&gt;0, (R52*SUMPRODUCT(K52:$K$98, X52:$X$98)-K52*$AZ$3)/Z52, 0)</f>
        <v>-159821517341.78226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0.62975077099999999</v>
      </c>
      <c r="Q53" s="4">
        <f t="shared" si="21"/>
        <v>50</v>
      </c>
      <c r="R53">
        <f t="shared" si="0"/>
        <v>2000000</v>
      </c>
      <c r="S53">
        <f t="shared" si="1"/>
        <v>-396108579996.78381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-5725.5798248450028</v>
      </c>
      <c r="AC53">
        <f t="shared" si="2"/>
        <v>-5112.1258181635803</v>
      </c>
      <c r="AE53">
        <f t="shared" si="3"/>
        <v>0</v>
      </c>
      <c r="AF53">
        <f t="shared" si="24"/>
        <v>0</v>
      </c>
      <c r="AG53">
        <f t="shared" si="24"/>
        <v>-6.4529349732907676E-7</v>
      </c>
      <c r="AH53">
        <f t="shared" si="5"/>
        <v>-4.5121437577236016E-2</v>
      </c>
      <c r="AI53">
        <f t="shared" si="25"/>
        <v>-4.5122082870733347E-2</v>
      </c>
      <c r="AJ53">
        <f t="shared" si="7"/>
        <v>-613.45400668142247</v>
      </c>
      <c r="AK53">
        <f t="shared" si="22"/>
        <v>-400.79058773915023</v>
      </c>
      <c r="AL53">
        <f t="shared" si="26"/>
        <v>-1014.2897165034435</v>
      </c>
      <c r="AN53">
        <f t="shared" si="27"/>
        <v>0</v>
      </c>
      <c r="AO53">
        <f t="shared" si="27"/>
        <v>0</v>
      </c>
      <c r="AP53">
        <f t="shared" si="27"/>
        <v>-5.7115041543905383E-9</v>
      </c>
      <c r="AQ53">
        <f t="shared" si="27"/>
        <v>-3.9937064179500518E-4</v>
      </c>
      <c r="AR53">
        <f t="shared" si="27"/>
        <v>-3.9937635329915957E-4</v>
      </c>
      <c r="AS53">
        <f t="shared" si="27"/>
        <v>-5.429692259709352</v>
      </c>
      <c r="AT53">
        <f t="shared" si="27"/>
        <v>-3.5474045785175696</v>
      </c>
      <c r="AU53">
        <f t="shared" si="23"/>
        <v>-8.9774962145802206</v>
      </c>
      <c r="AW53">
        <v>50</v>
      </c>
      <c r="AX53">
        <f>IF(Z53&gt;0, (R53*SUMPRODUCT(K53:$K$98, X53:$X$98)-K53*$AZ$3)/Z53, 0)</f>
        <v>-396108579996.78381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0.64518007799999999</v>
      </c>
      <c r="Q54" s="4">
        <f t="shared" si="21"/>
        <v>50</v>
      </c>
      <c r="R54">
        <f t="shared" si="0"/>
        <v>2000000</v>
      </c>
      <c r="S54">
        <f t="shared" si="1"/>
        <v>-1025661159581.2969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-5112.1258181635803</v>
      </c>
      <c r="AC54">
        <f t="shared" si="2"/>
        <v>-4564.3983881054683</v>
      </c>
      <c r="AE54">
        <f t="shared" si="3"/>
        <v>0</v>
      </c>
      <c r="AF54">
        <f t="shared" si="24"/>
        <v>0</v>
      </c>
      <c r="AG54">
        <f t="shared" si="24"/>
        <v>-2.2251005341611947E-7</v>
      </c>
      <c r="AH54">
        <f t="shared" si="5"/>
        <v>-1.6653220357586661E-2</v>
      </c>
      <c r="AI54">
        <f t="shared" si="25"/>
        <v>-1.6653442867640079E-2</v>
      </c>
      <c r="AJ54">
        <f t="shared" si="7"/>
        <v>-547.72743005811208</v>
      </c>
      <c r="AK54">
        <f t="shared" si="22"/>
        <v>-357.84880727145065</v>
      </c>
      <c r="AL54">
        <f t="shared" si="26"/>
        <v>-905.59289077243034</v>
      </c>
      <c r="AN54">
        <f t="shared" si="27"/>
        <v>0</v>
      </c>
      <c r="AO54">
        <f t="shared" si="27"/>
        <v>0</v>
      </c>
      <c r="AP54">
        <f t="shared" si="27"/>
        <v>-1.7584289437675191E-9</v>
      </c>
      <c r="AQ54">
        <f t="shared" si="27"/>
        <v>-1.3160531056525041E-4</v>
      </c>
      <c r="AR54">
        <f t="shared" si="27"/>
        <v>-1.3160706899419418E-4</v>
      </c>
      <c r="AS54">
        <f t="shared" si="27"/>
        <v>-4.3285224713348178</v>
      </c>
      <c r="AT54">
        <f t="shared" si="27"/>
        <v>-2.8279697503017101</v>
      </c>
      <c r="AU54">
        <f t="shared" si="23"/>
        <v>-7.1566238287055217</v>
      </c>
      <c r="AW54">
        <v>51</v>
      </c>
      <c r="AX54">
        <f>IF(Z54&gt;0, (R54*SUMPRODUCT(K54:$K$98, X54:$X$98)-K54*$AZ$3)/Z54, 0)</f>
        <v>-1025661159581.2969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0.66067595400000001</v>
      </c>
      <c r="Q55" s="4">
        <f t="shared" si="21"/>
        <v>50</v>
      </c>
      <c r="R55">
        <f t="shared" si="0"/>
        <v>2000000</v>
      </c>
      <c r="S55">
        <f t="shared" si="1"/>
        <v>-2780753268986.938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-4564.3983881054683</v>
      </c>
      <c r="AC55">
        <f t="shared" si="2"/>
        <v>-4075.3558148636776</v>
      </c>
      <c r="AE55">
        <f t="shared" si="3"/>
        <v>0</v>
      </c>
      <c r="AF55">
        <f t="shared" si="24"/>
        <v>0</v>
      </c>
      <c r="AG55">
        <f t="shared" si="24"/>
        <v>-7.3277911066672581E-8</v>
      </c>
      <c r="AH55">
        <f t="shared" si="5"/>
        <v>-5.8802816726114277E-3</v>
      </c>
      <c r="AI55">
        <f t="shared" si="25"/>
        <v>-5.880354950522494E-3</v>
      </c>
      <c r="AJ55">
        <f t="shared" si="7"/>
        <v>-489.04257324179071</v>
      </c>
      <c r="AK55">
        <f t="shared" si="22"/>
        <v>-319.50788716738282</v>
      </c>
      <c r="AL55">
        <f t="shared" si="26"/>
        <v>-808.55634076412412</v>
      </c>
      <c r="AN55">
        <f t="shared" si="27"/>
        <v>0</v>
      </c>
      <c r="AO55">
        <f t="shared" si="27"/>
        <v>0</v>
      </c>
      <c r="AP55">
        <f t="shared" si="27"/>
        <v>-5.1704726282591593E-10</v>
      </c>
      <c r="AQ55">
        <f t="shared" si="27"/>
        <v>-4.1491132855886353E-5</v>
      </c>
      <c r="AR55">
        <f t="shared" si="27"/>
        <v>-4.149164990314918E-5</v>
      </c>
      <c r="AS55">
        <f t="shared" si="27"/>
        <v>-3.4506732004129468</v>
      </c>
      <c r="AT55">
        <f t="shared" si="27"/>
        <v>-2.2544403368823862</v>
      </c>
      <c r="AU55">
        <f t="shared" si="23"/>
        <v>-5.7051550289452369</v>
      </c>
      <c r="AW55">
        <v>52</v>
      </c>
      <c r="AX55">
        <f>IF(Z55&gt;0, (R55*SUMPRODUCT(K55:$K$98, X55:$X$98)-K55*$AZ$3)/Z55, 0)</f>
        <v>-2780753268986.938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0.67625413199999995</v>
      </c>
      <c r="Q56" s="4">
        <f t="shared" si="21"/>
        <v>50</v>
      </c>
      <c r="R56">
        <f t="shared" si="0"/>
        <v>2000000</v>
      </c>
      <c r="S56">
        <f t="shared" si="1"/>
        <v>-7913460210879.6318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-4075.3558148636776</v>
      </c>
      <c r="AC56">
        <f t="shared" si="2"/>
        <v>-3638.7105841698985</v>
      </c>
      <c r="AE56">
        <f t="shared" si="3"/>
        <v>0</v>
      </c>
      <c r="AF56">
        <f t="shared" si="24"/>
        <v>0</v>
      </c>
      <c r="AG56">
        <f t="shared" si="24"/>
        <v>-2.2990641812840003E-8</v>
      </c>
      <c r="AH56">
        <f t="shared" si="5"/>
        <v>-1.9821796057266339E-3</v>
      </c>
      <c r="AI56">
        <f t="shared" si="25"/>
        <v>-1.9822025963684466E-3</v>
      </c>
      <c r="AJ56">
        <f t="shared" si="7"/>
        <v>-436.64523069377901</v>
      </c>
      <c r="AK56">
        <f t="shared" si="22"/>
        <v>-285.27490704045744</v>
      </c>
      <c r="AL56">
        <f t="shared" si="26"/>
        <v>-721.92211993683281</v>
      </c>
      <c r="AN56">
        <f t="shared" si="27"/>
        <v>0</v>
      </c>
      <c r="AO56">
        <f t="shared" si="27"/>
        <v>0</v>
      </c>
      <c r="AP56">
        <f t="shared" si="27"/>
        <v>-1.4484057345744745E-10</v>
      </c>
      <c r="AQ56">
        <f t="shared" si="27"/>
        <v>-1.2487690997332696E-5</v>
      </c>
      <c r="AR56">
        <f t="shared" si="27"/>
        <v>-1.2487835837906152E-5</v>
      </c>
      <c r="AS56">
        <f t="shared" si="27"/>
        <v>-2.7508560276827674</v>
      </c>
      <c r="AT56">
        <f t="shared" si="27"/>
        <v>-1.7972260829048923</v>
      </c>
      <c r="AU56">
        <f t="shared" si="23"/>
        <v>-4.5480945984234973</v>
      </c>
      <c r="AW56">
        <v>53</v>
      </c>
      <c r="AX56">
        <f>IF(Z56&gt;0, (R56*SUMPRODUCT(K56:$K$98, X56:$X$98)-K56*$AZ$3)/Z56, 0)</f>
        <v>-7913460210879.6318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0.69194305599999995</v>
      </c>
      <c r="Q57" s="4">
        <f t="shared" si="21"/>
        <v>50</v>
      </c>
      <c r="R57">
        <f t="shared" si="0"/>
        <v>2000000</v>
      </c>
      <c r="S57">
        <f t="shared" si="1"/>
        <v>-23705502050340.344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-3638.7105841698985</v>
      </c>
      <c r="AC57">
        <f t="shared" si="2"/>
        <v>-3248.8487464924888</v>
      </c>
      <c r="AE57">
        <f t="shared" si="3"/>
        <v>0</v>
      </c>
      <c r="AF57">
        <f t="shared" si="24"/>
        <v>0</v>
      </c>
      <c r="AG57">
        <f t="shared" si="24"/>
        <v>-6.8525204393337132E-9</v>
      </c>
      <c r="AH57">
        <f t="shared" si="5"/>
        <v>-6.363285982151156E-4</v>
      </c>
      <c r="AI57">
        <f t="shared" si="25"/>
        <v>-6.3633545073555492E-4</v>
      </c>
      <c r="AJ57">
        <f t="shared" si="7"/>
        <v>-389.86183767740977</v>
      </c>
      <c r="AK57">
        <f t="shared" si="22"/>
        <v>-254.70974089189292</v>
      </c>
      <c r="AL57">
        <f t="shared" si="26"/>
        <v>-644.57221490475342</v>
      </c>
      <c r="AN57">
        <f t="shared" si="27"/>
        <v>0</v>
      </c>
      <c r="AO57">
        <f t="shared" si="27"/>
        <v>0</v>
      </c>
      <c r="AP57">
        <f t="shared" si="27"/>
        <v>-3.8545302403512779E-11</v>
      </c>
      <c r="AQ57">
        <f t="shared" si="27"/>
        <v>-3.5793367511049522E-6</v>
      </c>
      <c r="AR57">
        <f t="shared" si="27"/>
        <v>-3.5793752964073557E-6</v>
      </c>
      <c r="AS57">
        <f t="shared" si="27"/>
        <v>-2.1929657214311229</v>
      </c>
      <c r="AT57">
        <f t="shared" si="27"/>
        <v>-1.4327376437206236</v>
      </c>
      <c r="AU57">
        <f t="shared" si="23"/>
        <v>-3.6257069445270429</v>
      </c>
      <c r="AW57">
        <v>54</v>
      </c>
      <c r="AX57">
        <f>IF(Z57&gt;0, (R57*SUMPRODUCT(K57:$K$98, X57:$X$98)-K57*$AZ$3)/Z57, 0)</f>
        <v>-23705502050340.344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0.70765376499999999</v>
      </c>
      <c r="Q58" s="4">
        <f t="shared" si="21"/>
        <v>50</v>
      </c>
      <c r="R58">
        <f t="shared" si="0"/>
        <v>2000000</v>
      </c>
      <c r="S58">
        <f t="shared" si="1"/>
        <v>-74963375562490.75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-3248.8487464924888</v>
      </c>
      <c r="AC58">
        <f t="shared" si="2"/>
        <v>-2900.7578124244151</v>
      </c>
      <c r="AE58">
        <f t="shared" si="3"/>
        <v>0</v>
      </c>
      <c r="AF58">
        <f t="shared" si="24"/>
        <v>0</v>
      </c>
      <c r="AG58">
        <f t="shared" si="24"/>
        <v>-1.9347833463064198E-9</v>
      </c>
      <c r="AH58">
        <f t="shared" si="5"/>
        <v>-1.9396847554535826E-4</v>
      </c>
      <c r="AI58">
        <f t="shared" si="25"/>
        <v>-1.9397041032870457E-4</v>
      </c>
      <c r="AJ58">
        <f t="shared" si="7"/>
        <v>-348.09093406807369</v>
      </c>
      <c r="AK58">
        <f t="shared" si="22"/>
        <v>-227.41941225447422</v>
      </c>
      <c r="AL58">
        <f t="shared" si="26"/>
        <v>-575.51054029295824</v>
      </c>
      <c r="AN58">
        <f t="shared" si="27"/>
        <v>0</v>
      </c>
      <c r="AO58">
        <f t="shared" si="27"/>
        <v>0</v>
      </c>
      <c r="AP58">
        <f t="shared" si="27"/>
        <v>-9.7170723308645397E-12</v>
      </c>
      <c r="AQ58">
        <f t="shared" si="27"/>
        <v>-9.7416887031819182E-7</v>
      </c>
      <c r="AR58">
        <f t="shared" si="27"/>
        <v>-9.741785873905227E-7</v>
      </c>
      <c r="AS58">
        <f t="shared" si="27"/>
        <v>-1.7482188848249383</v>
      </c>
      <c r="AT58">
        <f t="shared" si="27"/>
        <v>-1.1421696814468258</v>
      </c>
      <c r="AU58">
        <f t="shared" si="23"/>
        <v>-2.8903895404503515</v>
      </c>
      <c r="AW58">
        <v>55</v>
      </c>
      <c r="AX58">
        <f>IF(Z58&gt;0, (R58*SUMPRODUCT(K58:$K$98, X58:$X$98)-K58*$AZ$3)/Z58, 0)</f>
        <v>-74963375562490.75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0.72329488099999995</v>
      </c>
      <c r="Q59" s="4">
        <f t="shared" si="21"/>
        <v>50</v>
      </c>
      <c r="R59">
        <f t="shared" si="0"/>
        <v>2000000</v>
      </c>
      <c r="S59">
        <f t="shared" si="1"/>
        <v>-250957257949057.06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-2900.7578124244151</v>
      </c>
      <c r="AC59">
        <f t="shared" si="2"/>
        <v>-2589.9623333562527</v>
      </c>
      <c r="AE59">
        <f t="shared" si="3"/>
        <v>0</v>
      </c>
      <c r="AF59">
        <f t="shared" si="24"/>
        <v>0</v>
      </c>
      <c r="AG59">
        <f t="shared" si="24"/>
        <v>-5.1601662261587202E-10</v>
      </c>
      <c r="AH59">
        <f t="shared" si="5"/>
        <v>-5.5976755609099339E-5</v>
      </c>
      <c r="AI59">
        <f t="shared" si="25"/>
        <v>-5.5977271625721952E-5</v>
      </c>
      <c r="AJ59">
        <f t="shared" si="7"/>
        <v>-310.79547906816242</v>
      </c>
      <c r="AK59">
        <f t="shared" si="22"/>
        <v>-203.05304686970908</v>
      </c>
      <c r="AL59">
        <f t="shared" si="26"/>
        <v>-513.84858191514309</v>
      </c>
      <c r="AN59">
        <f t="shared" si="27"/>
        <v>0</v>
      </c>
      <c r="AO59">
        <f t="shared" si="27"/>
        <v>0</v>
      </c>
      <c r="AP59">
        <f t="shared" si="27"/>
        <v>-2.313922261013245E-12</v>
      </c>
      <c r="AQ59">
        <f t="shared" si="27"/>
        <v>-2.510110241150378E-7</v>
      </c>
      <c r="AR59">
        <f t="shared" si="27"/>
        <v>-2.5101333803729879E-7</v>
      </c>
      <c r="AS59">
        <f t="shared" si="27"/>
        <v>-1.3936694015639193</v>
      </c>
      <c r="AT59">
        <f t="shared" si="27"/>
        <v>-0.91053067813310729</v>
      </c>
      <c r="AU59">
        <f t="shared" si="23"/>
        <v>-2.3042003307103642</v>
      </c>
      <c r="AW59">
        <v>56</v>
      </c>
      <c r="AX59">
        <f>IF(Z59&gt;0, (R59*SUMPRODUCT(K59:$K$98, X59:$X$98)-K59*$AZ$3)/Z59, 0)</f>
        <v>-250957257949057.06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0.74145409100000004</v>
      </c>
      <c r="Q60" s="4">
        <f t="shared" si="21"/>
        <v>50</v>
      </c>
      <c r="R60">
        <f t="shared" si="0"/>
        <v>2000000</v>
      </c>
      <c r="S60">
        <f t="shared" si="1"/>
        <v>-901519486818653.63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-2589.9623333562527</v>
      </c>
      <c r="AC60">
        <f t="shared" si="2"/>
        <v>-2312.4663692837539</v>
      </c>
      <c r="AE60">
        <f t="shared" si="3"/>
        <v>0</v>
      </c>
      <c r="AF60">
        <f t="shared" si="24"/>
        <v>0</v>
      </c>
      <c r="AG60">
        <f t="shared" si="24"/>
        <v>-1.2825382052717188E-10</v>
      </c>
      <c r="AH60">
        <f t="shared" si="5"/>
        <v>-1.5304105434501659E-5</v>
      </c>
      <c r="AI60">
        <f t="shared" si="25"/>
        <v>-1.5304233688322187E-5</v>
      </c>
      <c r="AJ60">
        <f t="shared" si="7"/>
        <v>-277.49596407249874</v>
      </c>
      <c r="AK60">
        <f t="shared" si="22"/>
        <v>-181.2973633349377</v>
      </c>
      <c r="AL60">
        <f t="shared" si="26"/>
        <v>-458.79334271167011</v>
      </c>
      <c r="AN60">
        <f t="shared" si="27"/>
        <v>0</v>
      </c>
      <c r="AO60">
        <f t="shared" si="27"/>
        <v>0</v>
      </c>
      <c r="AP60">
        <f t="shared" si="27"/>
        <v>-5.1349634974899309E-13</v>
      </c>
      <c r="AQ60">
        <f t="shared" si="27"/>
        <v>-6.1273825953008598E-8</v>
      </c>
      <c r="AR60">
        <f t="shared" si="27"/>
        <v>-6.1274339449358346E-8</v>
      </c>
      <c r="AS60">
        <f t="shared" si="27"/>
        <v>-1.111024716734401</v>
      </c>
      <c r="AT60">
        <f t="shared" si="27"/>
        <v>-0.72586948216395797</v>
      </c>
      <c r="AU60">
        <f t="shared" si="23"/>
        <v>-1.8368942601726983</v>
      </c>
      <c r="AW60">
        <v>57</v>
      </c>
      <c r="AX60">
        <f>IF(Z60&gt;0, (R60*SUMPRODUCT(K60:$K$98, X60:$X$98)-K60*$AZ$3)/Z60, 0)</f>
        <v>-901519486818653.63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0.75951466000000001</v>
      </c>
      <c r="Q61" s="4">
        <f t="shared" si="21"/>
        <v>50</v>
      </c>
      <c r="R61">
        <f t="shared" si="0"/>
        <v>2000000</v>
      </c>
      <c r="S61">
        <f t="shared" si="1"/>
        <v>-3492318050473560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-2312.4663692837539</v>
      </c>
      <c r="AC61">
        <f t="shared" si="2"/>
        <v>-2064.7021154847512</v>
      </c>
      <c r="AE61">
        <f t="shared" si="3"/>
        <v>0</v>
      </c>
      <c r="AF61">
        <f t="shared" si="24"/>
        <v>0</v>
      </c>
      <c r="AG61">
        <f t="shared" si="24"/>
        <v>-2.9560625430504196E-11</v>
      </c>
      <c r="AH61">
        <f t="shared" si="5"/>
        <v>-3.8964262756558392E-6</v>
      </c>
      <c r="AI61">
        <f t="shared" si="25"/>
        <v>-3.8964558362812693E-6</v>
      </c>
      <c r="AJ61">
        <f t="shared" si="7"/>
        <v>-247.76425379900274</v>
      </c>
      <c r="AK61">
        <f t="shared" si="22"/>
        <v>-161.87264584986278</v>
      </c>
      <c r="AL61">
        <f t="shared" si="26"/>
        <v>-409.63690354532139</v>
      </c>
      <c r="AN61">
        <f t="shared" si="27"/>
        <v>0</v>
      </c>
      <c r="AO61">
        <f t="shared" si="27"/>
        <v>0</v>
      </c>
      <c r="AP61">
        <f t="shared" si="27"/>
        <v>-1.0567266139344251E-13</v>
      </c>
      <c r="AQ61">
        <f t="shared" si="27"/>
        <v>-1.3928857338958843E-8</v>
      </c>
      <c r="AR61">
        <f t="shared" si="27"/>
        <v>-1.3928963011620237E-8</v>
      </c>
      <c r="AS61">
        <f t="shared" si="27"/>
        <v>-0.8857021025706493</v>
      </c>
      <c r="AT61">
        <f t="shared" si="27"/>
        <v>-0.57865870713620515</v>
      </c>
      <c r="AU61">
        <f t="shared" si="23"/>
        <v>-1.4643608236358177</v>
      </c>
      <c r="AW61">
        <v>58</v>
      </c>
      <c r="AX61">
        <f>IF(Z61&gt;0, (R61*SUMPRODUCT(K61:$K$98, X61:$X$98)-K61*$AZ$3)/Z61, 0)</f>
        <v>-3492318050473560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0.77745419500000001</v>
      </c>
      <c r="Q62" s="4">
        <f t="shared" si="21"/>
        <v>50</v>
      </c>
      <c r="R62">
        <f t="shared" si="0"/>
        <v>2000000</v>
      </c>
      <c r="S62">
        <f t="shared" si="1"/>
        <v>-1.4670442997050108E+16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-2064.7021154847512</v>
      </c>
      <c r="AC62">
        <f t="shared" si="2"/>
        <v>-1843.4840316948616</v>
      </c>
      <c r="AE62">
        <f t="shared" si="3"/>
        <v>0</v>
      </c>
      <c r="AF62">
        <f t="shared" si="24"/>
        <v>0</v>
      </c>
      <c r="AG62">
        <f t="shared" si="24"/>
        <v>-6.2829869284299879E-12</v>
      </c>
      <c r="AH62">
        <f t="shared" si="5"/>
        <v>-9.1928128991076659E-7</v>
      </c>
      <c r="AI62">
        <f t="shared" si="25"/>
        <v>-9.19287572897695E-7</v>
      </c>
      <c r="AJ62">
        <f t="shared" si="7"/>
        <v>-221.21808378988953</v>
      </c>
      <c r="AK62">
        <f t="shared" si="22"/>
        <v>-144.5291480839326</v>
      </c>
      <c r="AL62">
        <f t="shared" si="26"/>
        <v>-365.74723279310967</v>
      </c>
      <c r="AN62">
        <f t="shared" si="27"/>
        <v>0</v>
      </c>
      <c r="AO62">
        <f t="shared" si="27"/>
        <v>0</v>
      </c>
      <c r="AP62">
        <f t="shared" si="27"/>
        <v>-2.0053822216394344E-14</v>
      </c>
      <c r="AQ62">
        <f t="shared" si="27"/>
        <v>-2.9341304963266574E-9</v>
      </c>
      <c r="AR62">
        <f t="shared" si="27"/>
        <v>-2.9341505501488735E-9</v>
      </c>
      <c r="AS62">
        <f t="shared" si="27"/>
        <v>-0.7060762936335474</v>
      </c>
      <c r="AT62">
        <f t="shared" si="27"/>
        <v>-0.46130317853237474</v>
      </c>
      <c r="AU62">
        <f t="shared" si="23"/>
        <v>-1.1673794751000726</v>
      </c>
      <c r="AW62">
        <v>59</v>
      </c>
      <c r="AX62">
        <f>IF(Z62&gt;0, (R62*SUMPRODUCT(K62:$K$98, X62:$X$98)-K62*$AZ$3)/Z62, 0)</f>
        <v>-1.4670442997050108E+16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0.79525030600000002</v>
      </c>
      <c r="Q63" s="4">
        <f t="shared" si="21"/>
        <v>50</v>
      </c>
      <c r="R63">
        <f t="shared" si="0"/>
        <v>2000000</v>
      </c>
      <c r="S63">
        <f t="shared" si="1"/>
        <v>-6.7258692682798272E+16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-1843.4840316948616</v>
      </c>
      <c r="AC63">
        <f t="shared" si="2"/>
        <v>-1645.9678854443866</v>
      </c>
      <c r="AE63">
        <f t="shared" si="3"/>
        <v>0</v>
      </c>
      <c r="AF63">
        <f t="shared" si="24"/>
        <v>0</v>
      </c>
      <c r="AG63">
        <f t="shared" si="24"/>
        <v>-1.2236097817177399E-12</v>
      </c>
      <c r="AH63">
        <f t="shared" si="5"/>
        <v>-1.9986189109711793E-7</v>
      </c>
      <c r="AI63">
        <f t="shared" si="25"/>
        <v>-1.9986311470689964E-7</v>
      </c>
      <c r="AJ63">
        <f t="shared" si="7"/>
        <v>-197.516146250475</v>
      </c>
      <c r="AK63">
        <f t="shared" si="22"/>
        <v>-129.04388221864033</v>
      </c>
      <c r="AL63">
        <f t="shared" si="26"/>
        <v>-326.56002866897848</v>
      </c>
      <c r="AN63">
        <f t="shared" si="27"/>
        <v>0</v>
      </c>
      <c r="AO63">
        <f t="shared" si="27"/>
        <v>0</v>
      </c>
      <c r="AP63">
        <f t="shared" si="27"/>
        <v>-3.4870319108689282E-15</v>
      </c>
      <c r="AQ63">
        <f t="shared" si="27"/>
        <v>-5.6956458050204288E-10</v>
      </c>
      <c r="AR63">
        <f t="shared" si="27"/>
        <v>-5.6956806753395375E-10</v>
      </c>
      <c r="AS63">
        <f t="shared" si="27"/>
        <v>-0.56287969839565977</v>
      </c>
      <c r="AT63">
        <f t="shared" si="27"/>
        <v>-0.36774806962323792</v>
      </c>
      <c r="AU63">
        <f t="shared" si="23"/>
        <v>-0.93062776858846585</v>
      </c>
      <c r="AW63">
        <v>60</v>
      </c>
      <c r="AX63">
        <f>IF(Z63&gt;0, (R63*SUMPRODUCT(K63:$K$98, X63:$X$98)-K63*$AZ$3)/Z63, 0)</f>
        <v>-6.7258692682798272E+16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0.81288120699999999</v>
      </c>
      <c r="Q64" s="4">
        <f t="shared" si="21"/>
        <v>50</v>
      </c>
      <c r="R64">
        <f t="shared" si="0"/>
        <v>2000000</v>
      </c>
      <c r="S64">
        <f t="shared" si="1"/>
        <v>-3.3905156626202912E+17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-1645.9678854443866</v>
      </c>
      <c r="AC64">
        <f t="shared" si="2"/>
        <v>-1469.6141834329837</v>
      </c>
      <c r="AE64">
        <f t="shared" si="3"/>
        <v>0</v>
      </c>
      <c r="AF64">
        <f t="shared" si="24"/>
        <v>0</v>
      </c>
      <c r="AG64">
        <f t="shared" si="24"/>
        <v>-2.167242876408396E-13</v>
      </c>
      <c r="AH64">
        <f t="shared" si="5"/>
        <v>-3.978597585038891E-8</v>
      </c>
      <c r="AI64">
        <f t="shared" si="25"/>
        <v>-3.9786192574676549E-8</v>
      </c>
      <c r="AJ64">
        <f t="shared" si="7"/>
        <v>-176.3537020114029</v>
      </c>
      <c r="AK64">
        <f t="shared" si="22"/>
        <v>-115.21775198110707</v>
      </c>
      <c r="AL64">
        <f t="shared" si="26"/>
        <v>-291.57145403229617</v>
      </c>
      <c r="AN64">
        <f t="shared" si="27"/>
        <v>0</v>
      </c>
      <c r="AO64">
        <f t="shared" si="27"/>
        <v>0</v>
      </c>
      <c r="AP64">
        <f t="shared" si="27"/>
        <v>-5.5144543143356098E-16</v>
      </c>
      <c r="AQ64">
        <f t="shared" si="27"/>
        <v>-1.0123366816266608E-10</v>
      </c>
      <c r="AR64">
        <f t="shared" si="27"/>
        <v>-1.0123421960809752E-10</v>
      </c>
      <c r="AS64">
        <f t="shared" si="27"/>
        <v>-0.44872424936400163</v>
      </c>
      <c r="AT64">
        <f t="shared" si="27"/>
        <v>-0.29316650958530505</v>
      </c>
      <c r="AU64">
        <f t="shared" si="23"/>
        <v>-0.74189075905054092</v>
      </c>
      <c r="AW64">
        <v>61</v>
      </c>
      <c r="AX64">
        <f>IF(Z64&gt;0, (R64*SUMPRODUCT(K64:$K$98, X64:$X$98)-K64*$AZ$3)/Z64, 0)</f>
        <v>-3.3905156626202912E+17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0.83042254299999996</v>
      </c>
      <c r="Q65" s="4">
        <f t="shared" si="21"/>
        <v>50</v>
      </c>
      <c r="R65">
        <f t="shared" si="0"/>
        <v>2000000</v>
      </c>
      <c r="S65">
        <f t="shared" si="1"/>
        <v>-1.8970387072528346E+18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-1469.6141834329837</v>
      </c>
      <c r="AC65">
        <f t="shared" si="2"/>
        <v>-1312.1555209223952</v>
      </c>
      <c r="AE65">
        <f t="shared" si="3"/>
        <v>0</v>
      </c>
      <c r="AF65">
        <f t="shared" si="24"/>
        <v>0</v>
      </c>
      <c r="AG65">
        <f t="shared" si="24"/>
        <v>-3.4584310691861732E-14</v>
      </c>
      <c r="AH65">
        <f t="shared" si="5"/>
        <v>-7.198909362902779E-9</v>
      </c>
      <c r="AI65">
        <f t="shared" si="25"/>
        <v>-7.1989439472134709E-9</v>
      </c>
      <c r="AJ65">
        <f t="shared" si="7"/>
        <v>-157.45866251058851</v>
      </c>
      <c r="AK65">
        <f t="shared" si="22"/>
        <v>-102.87299284030887</v>
      </c>
      <c r="AL65">
        <f t="shared" si="26"/>
        <v>-260.33165535809633</v>
      </c>
      <c r="AN65">
        <f t="shared" si="27"/>
        <v>0</v>
      </c>
      <c r="AO65">
        <f t="shared" si="27"/>
        <v>0</v>
      </c>
      <c r="AP65">
        <f t="shared" si="27"/>
        <v>-7.8569874662888906E-17</v>
      </c>
      <c r="AQ65">
        <f t="shared" si="27"/>
        <v>-1.6354739910599634E-11</v>
      </c>
      <c r="AR65">
        <f t="shared" si="27"/>
        <v>-1.6354818480474298E-11</v>
      </c>
      <c r="AS65">
        <f t="shared" si="27"/>
        <v>-0.35772022430258488</v>
      </c>
      <c r="AT65">
        <f t="shared" si="27"/>
        <v>-0.23371054654448656</v>
      </c>
      <c r="AU65">
        <f t="shared" si="23"/>
        <v>-0.59143077086342632</v>
      </c>
      <c r="AW65">
        <v>62</v>
      </c>
      <c r="AX65">
        <f>IF(Z65&gt;0, (R65*SUMPRODUCT(K65:$K$98, X65:$X$98)-K65*$AZ$3)/Z65, 0)</f>
        <v>-1.8970387072528346E+18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0.84796327400000004</v>
      </c>
      <c r="Q66" s="4">
        <f t="shared" si="21"/>
        <v>50</v>
      </c>
      <c r="R66">
        <f t="shared" si="0"/>
        <v>2000000</v>
      </c>
      <c r="S66">
        <f t="shared" si="1"/>
        <v>-1.1924976080110395E+19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-1312.1555209223952</v>
      </c>
      <c r="AC66">
        <f t="shared" si="2"/>
        <v>-1171.5674293950099</v>
      </c>
      <c r="AE66">
        <f t="shared" si="3"/>
        <v>0</v>
      </c>
      <c r="AF66">
        <f t="shared" si="24"/>
        <v>0</v>
      </c>
      <c r="AG66">
        <f t="shared" si="24"/>
        <v>-4.9122422616388348E-15</v>
      </c>
      <c r="AH66">
        <f t="shared" si="5"/>
        <v>-1.1730490129321712E-9</v>
      </c>
      <c r="AI66">
        <f t="shared" si="25"/>
        <v>-1.1730539251744328E-9</v>
      </c>
      <c r="AJ66">
        <f t="shared" si="7"/>
        <v>-140.58809152738536</v>
      </c>
      <c r="AK66">
        <f t="shared" si="22"/>
        <v>-91.850886464567679</v>
      </c>
      <c r="AL66">
        <f t="shared" si="26"/>
        <v>-232.43897799312609</v>
      </c>
      <c r="AN66">
        <f t="shared" si="27"/>
        <v>0</v>
      </c>
      <c r="AO66">
        <f t="shared" si="27"/>
        <v>0</v>
      </c>
      <c r="AP66">
        <f t="shared" si="27"/>
        <v>-9.9641140708456166E-18</v>
      </c>
      <c r="AQ66">
        <f t="shared" si="27"/>
        <v>-2.3794417198897468E-12</v>
      </c>
      <c r="AR66">
        <f t="shared" si="27"/>
        <v>-2.3794516840038174E-12</v>
      </c>
      <c r="AS66">
        <f t="shared" si="27"/>
        <v>-0.28517237269034884</v>
      </c>
      <c r="AT66">
        <f t="shared" si="27"/>
        <v>-0.18631261682438</v>
      </c>
      <c r="AU66">
        <f t="shared" si="23"/>
        <v>-0.47148498951710827</v>
      </c>
      <c r="AW66">
        <v>63</v>
      </c>
      <c r="AX66">
        <f>IF(Z66&gt;0, (R66*SUMPRODUCT(K66:$K$98, X66:$X$98)-K66*$AZ$3)/Z66, 0)</f>
        <v>-1.1924976080110395E+19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0.86550461000000001</v>
      </c>
      <c r="Q67" s="4">
        <f t="shared" si="21"/>
        <v>50</v>
      </c>
      <c r="R67">
        <f t="shared" ref="R67:R69" si="28">$C$6</f>
        <v>2000000</v>
      </c>
      <c r="S67">
        <f t="shared" ref="S67:S69" si="29">AX67</f>
        <v>-8.5523649281528857E+19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-1171.5674293950099</v>
      </c>
      <c r="AC67">
        <f t="shared" ref="AC67:AC69" si="30">S67*Z67</f>
        <v>-1046.0423476741178</v>
      </c>
      <c r="AE67">
        <f t="shared" ref="AE67:AE69" si="31">$Z67*O67</f>
        <v>0</v>
      </c>
      <c r="AF67">
        <f t="shared" si="24"/>
        <v>0</v>
      </c>
      <c r="AG67">
        <f t="shared" si="24"/>
        <v>-6.1155151613720893E-16</v>
      </c>
      <c r="AH67">
        <f t="shared" ref="AH67:AH69" si="32">-X67*R67</f>
        <v>-1.7006273291540949E-10</v>
      </c>
      <c r="AI67">
        <f t="shared" ref="AI67:AI69" si="33">SUM(AE67:AH67)</f>
        <v>-1.7006334446692562E-10</v>
      </c>
      <c r="AJ67">
        <f t="shared" ref="AJ67:AJ69" si="34">AB67-AC67</f>
        <v>-125.5250817208921</v>
      </c>
      <c r="AK67">
        <f t="shared" si="22"/>
        <v>-82.009720057650696</v>
      </c>
      <c r="AL67">
        <f t="shared" si="26"/>
        <v>-207.53480177871285</v>
      </c>
      <c r="AN67">
        <f t="shared" si="27"/>
        <v>0</v>
      </c>
      <c r="AO67">
        <f t="shared" si="27"/>
        <v>0</v>
      </c>
      <c r="AP67">
        <f t="shared" si="27"/>
        <v>-1.1075770243342973E-18</v>
      </c>
      <c r="AQ67">
        <f t="shared" si="27"/>
        <v>-3.0799952367438378E-13</v>
      </c>
      <c r="AR67">
        <f t="shared" si="27"/>
        <v>-3.080006312514081E-13</v>
      </c>
      <c r="AS67">
        <f t="shared" si="27"/>
        <v>-0.22733766955546619</v>
      </c>
      <c r="AT67">
        <f t="shared" si="27"/>
        <v>-0.14852727744290672</v>
      </c>
      <c r="AU67">
        <f t="shared" si="23"/>
        <v>-0.37586494699868089</v>
      </c>
      <c r="AW67">
        <v>64</v>
      </c>
      <c r="AX67">
        <f>IF(Z67&gt;0, (R67*SUMPRODUCT(K67:$K$98, X67:$X$98)-K67*$AZ$3)/Z67, 0)</f>
        <v>-8.5523649281528857E+19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1.6170478387293595E-3</v>
      </c>
      <c r="L68" s="2">
        <v>65</v>
      </c>
      <c r="M68" s="6">
        <v>0.88304594599999997</v>
      </c>
      <c r="Q68" s="4">
        <f t="shared" si="21"/>
        <v>50</v>
      </c>
      <c r="R68">
        <f t="shared" si="28"/>
        <v>2000000</v>
      </c>
      <c r="S68">
        <f t="shared" si="29"/>
        <v>-7.1395518251437353E+20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-1046.0423476741178</v>
      </c>
      <c r="AC68">
        <f t="shared" si="30"/>
        <v>-933.96638185189124</v>
      </c>
      <c r="AE68">
        <f t="shared" si="31"/>
        <v>0</v>
      </c>
      <c r="AF68">
        <f t="shared" si="24"/>
        <v>0</v>
      </c>
      <c r="AG68">
        <f t="shared" si="24"/>
        <v>-6.5407913880720963E-17</v>
      </c>
      <c r="AH68">
        <f t="shared" si="32"/>
        <v>-2.1601123483804635E-11</v>
      </c>
      <c r="AI68">
        <f t="shared" si="33"/>
        <v>-2.1601188891718516E-11</v>
      </c>
      <c r="AJ68">
        <f t="shared" si="34"/>
        <v>-112.07596582222652</v>
      </c>
      <c r="AK68">
        <f t="shared" si="22"/>
        <v>-73.222964337188245</v>
      </c>
      <c r="AL68">
        <f t="shared" si="26"/>
        <v>-185.29893015943637</v>
      </c>
      <c r="AN68">
        <f t="shared" si="27"/>
        <v>0</v>
      </c>
      <c r="AO68">
        <f t="shared" si="27"/>
        <v>0</v>
      </c>
      <c r="AP68">
        <f t="shared" si="27"/>
        <v>-1.057677257766159E-19</v>
      </c>
      <c r="AQ68">
        <f t="shared" si="27"/>
        <v>-3.4930050043612301E-14</v>
      </c>
      <c r="AR68">
        <f t="shared" si="27"/>
        <v>-3.4930155811338076E-14</v>
      </c>
      <c r="AS68">
        <f t="shared" si="27"/>
        <v>-0.18123219830633697</v>
      </c>
      <c r="AT68">
        <f t="shared" si="27"/>
        <v>-0.11840503622680722</v>
      </c>
      <c r="AU68">
        <f t="shared" si="23"/>
        <v>-0.29963723453317914</v>
      </c>
      <c r="AW68">
        <v>65</v>
      </c>
      <c r="AX68">
        <f>IF(Z68&gt;0, (R68*SUMPRODUCT(K68:$K$98, X68:$X$98)-K68*$AZ$3)/Z68, 0)</f>
        <v>-7.1395518251437353E+20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1.4437927131512138E-3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2000000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-933.96638185189124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-2.6163165552288384E-12</v>
      </c>
      <c r="AI69">
        <f t="shared" si="33"/>
        <v>-2.6163165552288384E-12</v>
      </c>
      <c r="AJ69">
        <f t="shared" si="34"/>
        <v>-933.96638185189124</v>
      </c>
      <c r="AK69">
        <f t="shared" si="22"/>
        <v>-65.377646729632389</v>
      </c>
      <c r="AL69">
        <f t="shared" si="26"/>
        <v>-999.34402858152623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-3.7774187777362824E-15</v>
      </c>
      <c r="AR69">
        <f t="shared" si="27"/>
        <v>-3.7774187777362824E-15</v>
      </c>
      <c r="AS69">
        <f t="shared" si="27"/>
        <v>-1.3484538564459647</v>
      </c>
      <c r="AT69">
        <f t="shared" si="27"/>
        <v>-9.4391769951217522E-2</v>
      </c>
      <c r="AU69">
        <f t="shared" si="23"/>
        <v>-1.4428456263971858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7">SUM(AN3:AN69)</f>
        <v>1214186.7527011633</v>
      </c>
      <c r="AO71" s="8">
        <f t="shared" si="47"/>
        <v>-121418.67527011634</v>
      </c>
      <c r="AP71" s="8">
        <f t="shared" si="47"/>
        <v>-2881.9535222328136</v>
      </c>
      <c r="AQ71" s="8">
        <f t="shared" si="47"/>
        <v>-577574.98540413054</v>
      </c>
      <c r="AR71" s="8">
        <f t="shared" si="47"/>
        <v>512311.1385046831</v>
      </c>
      <c r="AS71" s="8">
        <f t="shared" si="47"/>
        <v>-30720.652145740529</v>
      </c>
      <c r="AT71" s="8">
        <f t="shared" si="47"/>
        <v>4290.3693991364507</v>
      </c>
      <c r="AU71" s="8">
        <f t="shared" si="47"/>
        <v>485880.85575807909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67B0F-63A8-4368-87D0-BCE2315E9237}">
  <dimension ref="A1:K49"/>
  <sheetViews>
    <sheetView tabSelected="1" workbookViewId="0">
      <selection activeCell="K25" sqref="K25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49</v>
      </c>
      <c r="B1" t="s">
        <v>16</v>
      </c>
      <c r="C1" t="s">
        <v>50</v>
      </c>
      <c r="D1" t="s">
        <v>36</v>
      </c>
      <c r="E1" t="s">
        <v>51</v>
      </c>
      <c r="F1" t="s">
        <v>33</v>
      </c>
      <c r="G1" t="s">
        <v>15</v>
      </c>
      <c r="H1" t="s">
        <v>5</v>
      </c>
      <c r="I1" t="s">
        <v>52</v>
      </c>
      <c r="J1" t="s">
        <v>12</v>
      </c>
      <c r="K1" t="s">
        <v>60</v>
      </c>
    </row>
    <row r="2" spans="1:11" x14ac:dyDescent="0.25">
      <c r="A2" t="s">
        <v>53</v>
      </c>
      <c r="B2">
        <v>50000</v>
      </c>
      <c r="C2">
        <v>26</v>
      </c>
      <c r="D2">
        <f>'T.26.04.A'!$C$3</f>
        <v>181.44303416551861</v>
      </c>
      <c r="E2">
        <v>0.4</v>
      </c>
      <c r="F2">
        <f>'T.26.04.A (2)'!$C$11</f>
        <v>-2207.4564315752673</v>
      </c>
      <c r="G2">
        <v>3</v>
      </c>
      <c r="H2">
        <v>2004</v>
      </c>
      <c r="I2" t="b">
        <v>1</v>
      </c>
      <c r="J2">
        <v>7</v>
      </c>
      <c r="K2">
        <v>1</v>
      </c>
    </row>
    <row r="3" spans="1:11" x14ac:dyDescent="0.25">
      <c r="A3" t="s">
        <v>53</v>
      </c>
      <c r="B3">
        <v>50000</v>
      </c>
      <c r="C3">
        <v>35</v>
      </c>
      <c r="D3">
        <f>'T.35.04.A'!$C$3</f>
        <v>269.79707805569717</v>
      </c>
      <c r="E3">
        <f>$E$2</f>
        <v>0.4</v>
      </c>
      <c r="F3">
        <f>'T.35.04.A (2)'!$C$11</f>
        <v>-1004.6858627493914</v>
      </c>
      <c r="G3">
        <f>$G$2</f>
        <v>3</v>
      </c>
      <c r="H3">
        <f>$H$2</f>
        <v>2004</v>
      </c>
      <c r="I3" t="b">
        <f>$I$2</f>
        <v>1</v>
      </c>
      <c r="J3">
        <f>$J$2</f>
        <v>7</v>
      </c>
      <c r="K3">
        <v>1</v>
      </c>
    </row>
    <row r="4" spans="1:11" x14ac:dyDescent="0.25">
      <c r="A4" t="s">
        <v>53</v>
      </c>
      <c r="B4">
        <v>50000</v>
      </c>
      <c r="C4">
        <v>45</v>
      </c>
      <c r="D4">
        <f>'T.45.04.A'!$C$3</f>
        <v>932.66110332245125</v>
      </c>
      <c r="E4">
        <f t="shared" ref="E4:E49" si="0">$E$2</f>
        <v>0.4</v>
      </c>
      <c r="F4">
        <f>'T.45.04.A (2)'!$C$11</f>
        <v>3919.2696632950583</v>
      </c>
      <c r="G4">
        <f t="shared" ref="G4:G49" si="1">$G$2</f>
        <v>3</v>
      </c>
      <c r="H4">
        <f t="shared" ref="H4:H49" si="2">$H$2</f>
        <v>2004</v>
      </c>
      <c r="I4" t="b">
        <f t="shared" ref="I4:I49" si="3">$I$2</f>
        <v>1</v>
      </c>
      <c r="J4">
        <f t="shared" ref="J4:J49" si="4">$J$2</f>
        <v>7</v>
      </c>
      <c r="K4">
        <v>1</v>
      </c>
    </row>
    <row r="5" spans="1:11" x14ac:dyDescent="0.25">
      <c r="A5" t="s">
        <v>53</v>
      </c>
      <c r="B5">
        <v>50000</v>
      </c>
      <c r="C5">
        <v>55</v>
      </c>
      <c r="D5">
        <f>'T.55.04.A'!$C$3</f>
        <v>3054.4147622612431</v>
      </c>
      <c r="E5">
        <f t="shared" si="0"/>
        <v>0.4</v>
      </c>
      <c r="F5">
        <f>'T.55.04.A (2)'!$C$11</f>
        <v>16441.727801732817</v>
      </c>
      <c r="G5">
        <f t="shared" si="1"/>
        <v>3</v>
      </c>
      <c r="H5">
        <f t="shared" si="2"/>
        <v>2004</v>
      </c>
      <c r="I5" t="b">
        <f t="shared" si="3"/>
        <v>1</v>
      </c>
      <c r="J5">
        <f t="shared" si="4"/>
        <v>7</v>
      </c>
      <c r="K5">
        <v>1</v>
      </c>
    </row>
    <row r="6" spans="1:11" x14ac:dyDescent="0.25">
      <c r="A6" t="s">
        <v>53</v>
      </c>
      <c r="B6">
        <v>100000</v>
      </c>
      <c r="C6">
        <v>26</v>
      </c>
      <c r="D6">
        <f>'T.26.04.B'!$C$3</f>
        <v>265.77933699161423</v>
      </c>
      <c r="E6">
        <f t="shared" si="0"/>
        <v>0.4</v>
      </c>
      <c r="F6">
        <f>'T.26.04.B (2)'!$C$11</f>
        <v>-1693.9221326063573</v>
      </c>
      <c r="G6">
        <f t="shared" si="1"/>
        <v>3</v>
      </c>
      <c r="H6">
        <f t="shared" si="2"/>
        <v>2004</v>
      </c>
      <c r="I6" t="b">
        <f t="shared" si="3"/>
        <v>1</v>
      </c>
      <c r="J6">
        <f t="shared" si="4"/>
        <v>7</v>
      </c>
      <c r="K6">
        <v>1</v>
      </c>
    </row>
    <row r="7" spans="1:11" x14ac:dyDescent="0.25">
      <c r="A7" t="s">
        <v>53</v>
      </c>
      <c r="B7">
        <v>100000</v>
      </c>
      <c r="C7">
        <v>35</v>
      </c>
      <c r="D7">
        <f>'T.35.04.B'!$C$3</f>
        <v>505.28553349643164</v>
      </c>
      <c r="E7">
        <f t="shared" si="0"/>
        <v>0.4</v>
      </c>
      <c r="F7">
        <f>'T.35.04.B (2)'!$C$11</f>
        <v>57.984938483186319</v>
      </c>
      <c r="G7">
        <f t="shared" si="1"/>
        <v>3</v>
      </c>
      <c r="H7">
        <f t="shared" si="2"/>
        <v>2004</v>
      </c>
      <c r="I7" t="b">
        <f t="shared" si="3"/>
        <v>1</v>
      </c>
      <c r="J7">
        <f t="shared" si="4"/>
        <v>7</v>
      </c>
      <c r="K7">
        <v>1</v>
      </c>
    </row>
    <row r="8" spans="1:11" x14ac:dyDescent="0.25">
      <c r="A8" t="s">
        <v>53</v>
      </c>
      <c r="B8">
        <v>100000</v>
      </c>
      <c r="C8">
        <v>45</v>
      </c>
      <c r="D8">
        <f>'T.45.04.B'!$C$3</f>
        <v>1769.1854349138218</v>
      </c>
      <c r="E8">
        <f t="shared" si="0"/>
        <v>0.4</v>
      </c>
      <c r="F8">
        <f>'T.45.04.B (2)'!$C$11</f>
        <v>9615.2995105323225</v>
      </c>
      <c r="G8">
        <f t="shared" si="1"/>
        <v>3</v>
      </c>
      <c r="H8">
        <f t="shared" si="2"/>
        <v>2004</v>
      </c>
      <c r="I8" t="b">
        <f t="shared" si="3"/>
        <v>1</v>
      </c>
      <c r="J8">
        <f t="shared" si="4"/>
        <v>7</v>
      </c>
      <c r="K8">
        <v>1</v>
      </c>
    </row>
    <row r="9" spans="1:11" x14ac:dyDescent="0.25">
      <c r="A9" t="s">
        <v>53</v>
      </c>
      <c r="B9">
        <v>100000</v>
      </c>
      <c r="C9">
        <v>55</v>
      </c>
      <c r="D9">
        <f>'T.55.04.B'!$C$3</f>
        <v>5997.6726795419354</v>
      </c>
      <c r="E9">
        <f t="shared" si="0"/>
        <v>0.4</v>
      </c>
      <c r="F9">
        <f>'T.55.04.B (2)'!$C$11</f>
        <v>34608.188515613554</v>
      </c>
      <c r="G9">
        <f t="shared" si="1"/>
        <v>3</v>
      </c>
      <c r="H9">
        <f t="shared" si="2"/>
        <v>2004</v>
      </c>
      <c r="I9" t="b">
        <f t="shared" si="3"/>
        <v>1</v>
      </c>
      <c r="J9">
        <f t="shared" si="4"/>
        <v>7</v>
      </c>
      <c r="K9">
        <v>1</v>
      </c>
    </row>
    <row r="10" spans="1:11" x14ac:dyDescent="0.25">
      <c r="A10" t="s">
        <v>53</v>
      </c>
      <c r="B10">
        <v>250000</v>
      </c>
      <c r="C10">
        <v>26</v>
      </c>
      <c r="D10">
        <f>'T.26.04.C'!$C$3</f>
        <v>519.15537425492789</v>
      </c>
      <c r="E10">
        <f t="shared" si="0"/>
        <v>0.4</v>
      </c>
      <c r="F10">
        <f>'T.26.04.C (2)'!$C$11</f>
        <v>-1549.6160487813113</v>
      </c>
      <c r="G10">
        <f t="shared" si="1"/>
        <v>3</v>
      </c>
      <c r="H10">
        <f t="shared" si="2"/>
        <v>2004</v>
      </c>
      <c r="I10" t="b">
        <f t="shared" si="3"/>
        <v>1</v>
      </c>
      <c r="J10">
        <f t="shared" si="4"/>
        <v>7</v>
      </c>
      <c r="K10">
        <v>1</v>
      </c>
    </row>
    <row r="11" spans="1:11" x14ac:dyDescent="0.25">
      <c r="A11" t="s">
        <v>53</v>
      </c>
      <c r="B11">
        <v>250000</v>
      </c>
      <c r="C11">
        <v>35</v>
      </c>
      <c r="D11">
        <f>'T.35.04.C'!$C$3</f>
        <v>1117.3513252266664</v>
      </c>
      <c r="E11">
        <f t="shared" si="0"/>
        <v>0.4</v>
      </c>
      <c r="F11">
        <f>'T.35.04.C (2)'!$C$11</f>
        <v>2828.5427277262479</v>
      </c>
      <c r="G11">
        <f t="shared" si="1"/>
        <v>3</v>
      </c>
      <c r="H11">
        <f t="shared" si="2"/>
        <v>2004</v>
      </c>
      <c r="I11" t="b">
        <f t="shared" si="3"/>
        <v>1</v>
      </c>
      <c r="J11">
        <f t="shared" si="4"/>
        <v>7</v>
      </c>
      <c r="K11">
        <v>1</v>
      </c>
    </row>
    <row r="12" spans="1:11" x14ac:dyDescent="0.25">
      <c r="A12" t="s">
        <v>53</v>
      </c>
      <c r="B12">
        <v>250000</v>
      </c>
      <c r="C12">
        <v>45</v>
      </c>
      <c r="D12">
        <f>'T.45.04.C'!$C$3</f>
        <v>4278.7584296879331</v>
      </c>
      <c r="E12">
        <f t="shared" si="0"/>
        <v>0.4</v>
      </c>
      <c r="F12">
        <f>'T.45.04.C (2)'!$C$11</f>
        <v>26703.3890522441</v>
      </c>
      <c r="G12">
        <f t="shared" si="1"/>
        <v>3</v>
      </c>
      <c r="H12">
        <f t="shared" si="2"/>
        <v>2004</v>
      </c>
      <c r="I12" t="b">
        <f t="shared" si="3"/>
        <v>1</v>
      </c>
      <c r="J12">
        <f t="shared" si="4"/>
        <v>7</v>
      </c>
      <c r="K12">
        <v>1</v>
      </c>
    </row>
    <row r="13" spans="1:11" x14ac:dyDescent="0.25">
      <c r="A13" t="s">
        <v>53</v>
      </c>
      <c r="B13">
        <v>250000</v>
      </c>
      <c r="C13">
        <v>55</v>
      </c>
      <c r="D13">
        <f>'T.55.04.C'!$C$3</f>
        <v>14827.446431384013</v>
      </c>
      <c r="E13">
        <f t="shared" si="0"/>
        <v>0.4</v>
      </c>
      <c r="F13">
        <f>'T.55.04.C (2)'!$C$11</f>
        <v>89107.570657255768</v>
      </c>
      <c r="G13">
        <f t="shared" si="1"/>
        <v>3</v>
      </c>
      <c r="H13">
        <f t="shared" si="2"/>
        <v>2004</v>
      </c>
      <c r="I13" t="b">
        <f t="shared" si="3"/>
        <v>1</v>
      </c>
      <c r="J13">
        <f t="shared" si="4"/>
        <v>7</v>
      </c>
      <c r="K13">
        <v>1</v>
      </c>
    </row>
    <row r="14" spans="1:11" x14ac:dyDescent="0.25">
      <c r="A14" t="s">
        <v>53</v>
      </c>
      <c r="B14">
        <v>500000</v>
      </c>
      <c r="C14">
        <v>26</v>
      </c>
      <c r="D14">
        <f>'T.26.04.D'!$C$3</f>
        <v>941.44876969378379</v>
      </c>
      <c r="E14">
        <f t="shared" si="0"/>
        <v>0.4</v>
      </c>
      <c r="F14">
        <f>'T.26.04.D (2)'!$C$11</f>
        <v>-1309.1059090729041</v>
      </c>
      <c r="G14">
        <f t="shared" si="1"/>
        <v>3</v>
      </c>
      <c r="H14">
        <f t="shared" si="2"/>
        <v>2004</v>
      </c>
      <c r="I14" t="b">
        <f t="shared" si="3"/>
        <v>1</v>
      </c>
      <c r="J14">
        <f t="shared" si="4"/>
        <v>7</v>
      </c>
      <c r="K14">
        <v>1</v>
      </c>
    </row>
    <row r="15" spans="1:11" x14ac:dyDescent="0.25">
      <c r="A15" t="s">
        <v>53</v>
      </c>
      <c r="B15">
        <v>500000</v>
      </c>
      <c r="C15">
        <v>35</v>
      </c>
      <c r="D15">
        <f>'T.35.04.D'!$C$3</f>
        <v>2137.46097811039</v>
      </c>
      <c r="E15">
        <f t="shared" si="0"/>
        <v>0.4</v>
      </c>
      <c r="F15">
        <f>'T.35.04.D (2)'!$C$11</f>
        <v>7446.1390431313393</v>
      </c>
      <c r="G15">
        <f t="shared" si="1"/>
        <v>3</v>
      </c>
      <c r="H15">
        <f t="shared" si="2"/>
        <v>2004</v>
      </c>
      <c r="I15" t="b">
        <f t="shared" si="3"/>
        <v>1</v>
      </c>
      <c r="J15">
        <f t="shared" si="4"/>
        <v>7</v>
      </c>
      <c r="K15">
        <v>1</v>
      </c>
    </row>
    <row r="16" spans="1:11" x14ac:dyDescent="0.25">
      <c r="A16" t="s">
        <v>53</v>
      </c>
      <c r="B16">
        <v>500000</v>
      </c>
      <c r="C16">
        <v>45</v>
      </c>
      <c r="D16">
        <f>'T.45.04.D'!$C$3</f>
        <v>8461.3800876447858</v>
      </c>
      <c r="E16">
        <f t="shared" si="0"/>
        <v>0.4</v>
      </c>
      <c r="F16">
        <f>'T.45.04.D (2)'!$C$11</f>
        <v>55183.53828843042</v>
      </c>
      <c r="G16">
        <f t="shared" si="1"/>
        <v>3</v>
      </c>
      <c r="H16">
        <f t="shared" si="2"/>
        <v>2004</v>
      </c>
      <c r="I16" t="b">
        <f t="shared" si="3"/>
        <v>1</v>
      </c>
      <c r="J16">
        <f t="shared" si="4"/>
        <v>7</v>
      </c>
      <c r="K16">
        <v>1</v>
      </c>
    </row>
    <row r="17" spans="1:11" x14ac:dyDescent="0.25">
      <c r="A17" t="s">
        <v>53</v>
      </c>
      <c r="B17">
        <v>500000</v>
      </c>
      <c r="C17">
        <v>55</v>
      </c>
      <c r="D17">
        <f>'T.55.04.D'!$C$3</f>
        <v>29543.736017787476</v>
      </c>
      <c r="E17">
        <f t="shared" si="0"/>
        <v>0.4</v>
      </c>
      <c r="F17">
        <f>'T.55.04.D (2)'!$C$11</f>
        <v>179939.87422665954</v>
      </c>
      <c r="G17">
        <f t="shared" si="1"/>
        <v>3</v>
      </c>
      <c r="H17">
        <f t="shared" si="2"/>
        <v>2004</v>
      </c>
      <c r="I17" t="b">
        <f t="shared" si="3"/>
        <v>1</v>
      </c>
      <c r="J17">
        <f t="shared" si="4"/>
        <v>7</v>
      </c>
      <c r="K17">
        <v>1</v>
      </c>
    </row>
    <row r="18" spans="1:11" x14ac:dyDescent="0.25">
      <c r="A18" t="s">
        <v>53</v>
      </c>
      <c r="B18">
        <v>1000000</v>
      </c>
      <c r="C18">
        <v>26</v>
      </c>
      <c r="D18">
        <f>'T.26.04.E'!$C$3</f>
        <v>1786.035560571496</v>
      </c>
      <c r="E18">
        <f t="shared" si="0"/>
        <v>0.4</v>
      </c>
      <c r="F18">
        <f>'T.26.04.E (2)'!$C$11</f>
        <v>-828.08562965608394</v>
      </c>
      <c r="G18">
        <f t="shared" si="1"/>
        <v>3</v>
      </c>
      <c r="H18">
        <f t="shared" si="2"/>
        <v>2004</v>
      </c>
      <c r="I18" t="b">
        <f t="shared" si="3"/>
        <v>1</v>
      </c>
      <c r="J18">
        <f t="shared" si="4"/>
        <v>7</v>
      </c>
      <c r="K18">
        <v>1</v>
      </c>
    </row>
    <row r="19" spans="1:11" x14ac:dyDescent="0.25">
      <c r="A19" t="s">
        <v>53</v>
      </c>
      <c r="B19">
        <v>1000000</v>
      </c>
      <c r="C19">
        <v>35</v>
      </c>
      <c r="D19">
        <f>'T.35.04.E'!$C$3</f>
        <v>4177.6802838778385</v>
      </c>
      <c r="E19">
        <f t="shared" si="0"/>
        <v>0.4</v>
      </c>
      <c r="F19">
        <f>'T.35.04.E (2)'!$C$11</f>
        <v>16681.331673941531</v>
      </c>
      <c r="G19">
        <f t="shared" si="1"/>
        <v>3</v>
      </c>
      <c r="H19">
        <f t="shared" si="2"/>
        <v>2004</v>
      </c>
      <c r="I19" t="b">
        <f t="shared" si="3"/>
        <v>1</v>
      </c>
      <c r="J19">
        <f t="shared" si="4"/>
        <v>7</v>
      </c>
      <c r="K19">
        <v>1</v>
      </c>
    </row>
    <row r="20" spans="1:11" x14ac:dyDescent="0.25">
      <c r="A20" t="s">
        <v>53</v>
      </c>
      <c r="B20">
        <v>1000000</v>
      </c>
      <c r="C20">
        <v>45</v>
      </c>
      <c r="D20">
        <f>'T.45.04.E'!$C$3</f>
        <v>16826.623403558493</v>
      </c>
      <c r="E20">
        <f t="shared" si="0"/>
        <v>0.4</v>
      </c>
      <c r="F20">
        <f>'T.45.04.E (2)'!$C$11</f>
        <v>112143.83676080304</v>
      </c>
      <c r="G20">
        <f t="shared" si="1"/>
        <v>3</v>
      </c>
      <c r="H20">
        <f t="shared" si="2"/>
        <v>2004</v>
      </c>
      <c r="I20" t="b">
        <f t="shared" si="3"/>
        <v>1</v>
      </c>
      <c r="J20">
        <f t="shared" si="4"/>
        <v>7</v>
      </c>
      <c r="K20">
        <v>1</v>
      </c>
    </row>
    <row r="21" spans="1:11" x14ac:dyDescent="0.25">
      <c r="A21" t="s">
        <v>53</v>
      </c>
      <c r="B21">
        <v>1000000</v>
      </c>
      <c r="C21">
        <v>55</v>
      </c>
      <c r="D21">
        <f>'T.55.04.E'!$C$3</f>
        <v>58976.315190594396</v>
      </c>
      <c r="E21">
        <f t="shared" si="0"/>
        <v>0.4</v>
      </c>
      <c r="F21">
        <f>'T.55.04.E (2)'!$C$11</f>
        <v>361604.48136546701</v>
      </c>
      <c r="G21">
        <f t="shared" si="1"/>
        <v>3</v>
      </c>
      <c r="H21">
        <f t="shared" si="2"/>
        <v>2004</v>
      </c>
      <c r="I21" t="b">
        <f t="shared" si="3"/>
        <v>1</v>
      </c>
      <c r="J21">
        <f t="shared" si="4"/>
        <v>7</v>
      </c>
      <c r="K21">
        <v>1</v>
      </c>
    </row>
    <row r="22" spans="1:11" x14ac:dyDescent="0.25">
      <c r="A22" t="s">
        <v>53</v>
      </c>
      <c r="B22">
        <v>2000000</v>
      </c>
      <c r="C22">
        <v>26</v>
      </c>
      <c r="D22">
        <f>'T.26.04.F'!$C$3</f>
        <v>3475.2091423269198</v>
      </c>
      <c r="E22">
        <f t="shared" si="0"/>
        <v>0.4</v>
      </c>
      <c r="F22">
        <f>'T.26.04.F (2)'!$C$11</f>
        <v>133.95492917755169</v>
      </c>
      <c r="G22">
        <f t="shared" si="1"/>
        <v>3</v>
      </c>
      <c r="H22">
        <f t="shared" si="2"/>
        <v>2004</v>
      </c>
      <c r="I22" t="b">
        <f t="shared" si="3"/>
        <v>1</v>
      </c>
      <c r="J22">
        <f t="shared" si="4"/>
        <v>7</v>
      </c>
      <c r="K22">
        <v>1</v>
      </c>
    </row>
    <row r="23" spans="1:11" x14ac:dyDescent="0.25">
      <c r="A23" t="s">
        <v>53</v>
      </c>
      <c r="B23">
        <v>2000000</v>
      </c>
      <c r="C23">
        <v>35</v>
      </c>
      <c r="D23">
        <f>'T.35.04.F'!$C$3</f>
        <v>8258.1188954127356</v>
      </c>
      <c r="E23">
        <f t="shared" si="0"/>
        <v>0.4</v>
      </c>
      <c r="F23">
        <f>'T.35.04.F (2)'!$C$11</f>
        <v>35151.716935561941</v>
      </c>
      <c r="G23">
        <f t="shared" si="1"/>
        <v>3</v>
      </c>
      <c r="H23">
        <f t="shared" si="2"/>
        <v>2004</v>
      </c>
      <c r="I23" t="b">
        <f t="shared" si="3"/>
        <v>1</v>
      </c>
      <c r="J23">
        <f t="shared" si="4"/>
        <v>7</v>
      </c>
      <c r="K23">
        <v>1</v>
      </c>
    </row>
    <row r="24" spans="1:11" x14ac:dyDescent="0.25">
      <c r="A24" t="s">
        <v>53</v>
      </c>
      <c r="B24">
        <v>2000000</v>
      </c>
      <c r="C24">
        <v>45</v>
      </c>
      <c r="D24">
        <f>'T.45.04.F'!$C$3</f>
        <v>33557.110035385907</v>
      </c>
      <c r="E24">
        <f t="shared" si="0"/>
        <v>0.4</v>
      </c>
      <c r="F24">
        <f>'T.45.04.F (2)'!$C$11</f>
        <v>226064.43370554841</v>
      </c>
      <c r="G24">
        <f t="shared" si="1"/>
        <v>3</v>
      </c>
      <c r="H24">
        <f t="shared" si="2"/>
        <v>2004</v>
      </c>
      <c r="I24" t="b">
        <f t="shared" si="3"/>
        <v>1</v>
      </c>
      <c r="J24">
        <f t="shared" si="4"/>
        <v>7</v>
      </c>
      <c r="K24">
        <v>1</v>
      </c>
    </row>
    <row r="25" spans="1:11" x14ac:dyDescent="0.25">
      <c r="A25" t="s">
        <v>53</v>
      </c>
      <c r="B25">
        <v>2000000</v>
      </c>
      <c r="C25">
        <v>55</v>
      </c>
      <c r="D25">
        <f>'T.55.04.F'!$C$3</f>
        <v>117841.47353620826</v>
      </c>
      <c r="E25">
        <f t="shared" si="0"/>
        <v>0.4</v>
      </c>
      <c r="F25">
        <f>'T.55.04.F (2)'!$C$11</f>
        <v>724933.69564308214</v>
      </c>
      <c r="G25">
        <f t="shared" si="1"/>
        <v>3</v>
      </c>
      <c r="H25">
        <f t="shared" si="2"/>
        <v>2004</v>
      </c>
      <c r="I25" t="b">
        <f t="shared" si="3"/>
        <v>1</v>
      </c>
      <c r="J25">
        <f t="shared" si="4"/>
        <v>7</v>
      </c>
      <c r="K25">
        <v>1</v>
      </c>
    </row>
    <row r="26" spans="1:11" x14ac:dyDescent="0.25">
      <c r="A26" t="s">
        <v>54</v>
      </c>
      <c r="B26">
        <v>50000</v>
      </c>
      <c r="C26">
        <v>26</v>
      </c>
      <c r="D26">
        <f>'S.26.04.A'!$C$3</f>
        <v>3371.5879511223484</v>
      </c>
      <c r="E26">
        <f t="shared" si="0"/>
        <v>0.4</v>
      </c>
      <c r="F26" s="16">
        <f>'S.26.04.A (2)'!$C$11</f>
        <v>-691.37030063898715</v>
      </c>
      <c r="G26">
        <f t="shared" si="1"/>
        <v>3</v>
      </c>
      <c r="H26">
        <f t="shared" si="2"/>
        <v>2004</v>
      </c>
      <c r="I26" t="b">
        <f t="shared" si="3"/>
        <v>1</v>
      </c>
      <c r="J26">
        <f t="shared" si="4"/>
        <v>7</v>
      </c>
      <c r="K26">
        <v>1</v>
      </c>
    </row>
    <row r="27" spans="1:11" x14ac:dyDescent="0.25">
      <c r="A27" t="s">
        <v>54</v>
      </c>
      <c r="B27">
        <v>50000</v>
      </c>
      <c r="C27">
        <v>35</v>
      </c>
      <c r="D27">
        <f>'S.35.04.A'!$C$3</f>
        <v>6239.8279837824311</v>
      </c>
      <c r="E27">
        <f t="shared" si="0"/>
        <v>0.4</v>
      </c>
      <c r="F27" s="16">
        <f>'S.35.04.A (2)'!$C$11</f>
        <v>1271.7975163712447</v>
      </c>
      <c r="G27">
        <f t="shared" si="1"/>
        <v>3</v>
      </c>
      <c r="H27">
        <f t="shared" si="2"/>
        <v>2004</v>
      </c>
      <c r="I27" t="b">
        <f t="shared" si="3"/>
        <v>1</v>
      </c>
      <c r="J27">
        <f t="shared" si="4"/>
        <v>7</v>
      </c>
      <c r="K27">
        <v>1</v>
      </c>
    </row>
    <row r="28" spans="1:11" x14ac:dyDescent="0.25">
      <c r="A28" t="s">
        <v>54</v>
      </c>
      <c r="B28">
        <v>50000</v>
      </c>
      <c r="C28">
        <v>45</v>
      </c>
      <c r="D28">
        <f>'S.45.04.A'!$C$3</f>
        <v>13073.857732845736</v>
      </c>
      <c r="E28">
        <f t="shared" si="0"/>
        <v>0.4</v>
      </c>
      <c r="F28" s="16">
        <f>'S.45.04.A (2)'!$C$11</f>
        <v>5624.9367768553184</v>
      </c>
      <c r="G28">
        <f t="shared" si="1"/>
        <v>3</v>
      </c>
      <c r="H28">
        <f t="shared" si="2"/>
        <v>2004</v>
      </c>
      <c r="I28" t="b">
        <f t="shared" si="3"/>
        <v>1</v>
      </c>
      <c r="J28">
        <f t="shared" si="4"/>
        <v>7</v>
      </c>
      <c r="K28">
        <v>1</v>
      </c>
    </row>
    <row r="29" spans="1:11" x14ac:dyDescent="0.25">
      <c r="A29" t="s">
        <v>54</v>
      </c>
      <c r="B29">
        <v>50000</v>
      </c>
      <c r="C29">
        <v>55</v>
      </c>
      <c r="D29">
        <f>'S.55.04.A'!$C$3</f>
        <v>22439.296788400883</v>
      </c>
      <c r="E29">
        <f t="shared" si="0"/>
        <v>0.4</v>
      </c>
      <c r="F29" s="16">
        <f>'S.55.04.A (2)'!$C$11</f>
        <v>10291.428727383922</v>
      </c>
      <c r="G29">
        <f t="shared" si="1"/>
        <v>3</v>
      </c>
      <c r="H29">
        <f t="shared" si="2"/>
        <v>2004</v>
      </c>
      <c r="I29" t="b">
        <f t="shared" si="3"/>
        <v>1</v>
      </c>
      <c r="J29">
        <f t="shared" si="4"/>
        <v>7</v>
      </c>
      <c r="K29">
        <v>1</v>
      </c>
    </row>
    <row r="30" spans="1:11" x14ac:dyDescent="0.25">
      <c r="A30" t="s">
        <v>54</v>
      </c>
      <c r="B30">
        <v>100000</v>
      </c>
      <c r="C30">
        <v>26</v>
      </c>
      <c r="D30">
        <f>'S.26.04.B'!$C$3</f>
        <v>5744.7961231733689</v>
      </c>
      <c r="E30">
        <f t="shared" si="0"/>
        <v>0.4</v>
      </c>
      <c r="F30" s="17">
        <f>'S.26.04.B (2)'!$C$11</f>
        <v>377.85082213306487</v>
      </c>
      <c r="G30">
        <f t="shared" si="1"/>
        <v>3</v>
      </c>
      <c r="H30">
        <f t="shared" si="2"/>
        <v>2004</v>
      </c>
      <c r="I30" t="b">
        <f t="shared" si="3"/>
        <v>1</v>
      </c>
      <c r="J30">
        <f t="shared" si="4"/>
        <v>7</v>
      </c>
      <c r="K30">
        <v>1</v>
      </c>
    </row>
    <row r="31" spans="1:11" x14ac:dyDescent="0.25">
      <c r="A31" t="s">
        <v>54</v>
      </c>
      <c r="B31">
        <v>100000</v>
      </c>
      <c r="C31">
        <v>35</v>
      </c>
      <c r="D31">
        <f>'S.35.04.B'!$C$3</f>
        <v>11503.498473905755</v>
      </c>
      <c r="E31">
        <f t="shared" si="0"/>
        <v>0.4</v>
      </c>
      <c r="F31" s="17">
        <f>'S.35.04.B (2)'!$C$11</f>
        <v>4319.5499612024623</v>
      </c>
      <c r="G31">
        <f t="shared" si="1"/>
        <v>3</v>
      </c>
      <c r="H31">
        <f t="shared" si="2"/>
        <v>2004</v>
      </c>
      <c r="I31" t="b">
        <f t="shared" si="3"/>
        <v>1</v>
      </c>
      <c r="J31">
        <f t="shared" si="4"/>
        <v>7</v>
      </c>
      <c r="K31">
        <v>1</v>
      </c>
    </row>
    <row r="32" spans="1:11" x14ac:dyDescent="0.25">
      <c r="A32" t="s">
        <v>54</v>
      </c>
      <c r="B32">
        <v>100000</v>
      </c>
      <c r="C32">
        <v>45</v>
      </c>
      <c r="D32">
        <f>'S.45.04.B'!$C$3</f>
        <v>25237.521753908135</v>
      </c>
      <c r="E32">
        <f t="shared" si="0"/>
        <v>0.4</v>
      </c>
      <c r="F32" s="17">
        <f>'S.45.04.B (2)'!$C$11</f>
        <v>13070.464547384941</v>
      </c>
      <c r="G32">
        <f t="shared" si="1"/>
        <v>3</v>
      </c>
      <c r="H32">
        <f t="shared" si="2"/>
        <v>2004</v>
      </c>
      <c r="I32" t="b">
        <f t="shared" si="3"/>
        <v>1</v>
      </c>
      <c r="J32">
        <f t="shared" si="4"/>
        <v>7</v>
      </c>
      <c r="K32">
        <v>1</v>
      </c>
    </row>
    <row r="33" spans="1:11" x14ac:dyDescent="0.25">
      <c r="A33" t="s">
        <v>54</v>
      </c>
      <c r="B33">
        <v>100000</v>
      </c>
      <c r="C33">
        <v>55</v>
      </c>
      <c r="D33">
        <f>'S.55.04.B'!$C$3</f>
        <v>44101.782817657338</v>
      </c>
      <c r="E33">
        <f t="shared" si="0"/>
        <v>0.4</v>
      </c>
      <c r="F33" s="17">
        <f>'S.55.04.B (2)'!$C$11</f>
        <v>22486.029420478681</v>
      </c>
      <c r="G33">
        <f t="shared" si="1"/>
        <v>3</v>
      </c>
      <c r="H33">
        <f t="shared" si="2"/>
        <v>2004</v>
      </c>
      <c r="I33" t="b">
        <f t="shared" si="3"/>
        <v>1</v>
      </c>
      <c r="J33">
        <f t="shared" si="4"/>
        <v>7</v>
      </c>
      <c r="K33">
        <v>1</v>
      </c>
    </row>
    <row r="34" spans="1:11" x14ac:dyDescent="0.25">
      <c r="A34" t="s">
        <v>54</v>
      </c>
      <c r="B34">
        <v>250000</v>
      </c>
      <c r="C34">
        <v>26</v>
      </c>
      <c r="D34">
        <f>'S.26.04.C'!$C$3</f>
        <v>12864.420639326481</v>
      </c>
      <c r="E34">
        <f t="shared" si="0"/>
        <v>0.4</v>
      </c>
      <c r="F34" s="17">
        <f>'S.26.04.C (2)'!$C$11</f>
        <v>3585.5141904492903</v>
      </c>
      <c r="G34">
        <f t="shared" si="1"/>
        <v>3</v>
      </c>
      <c r="H34">
        <f t="shared" si="2"/>
        <v>2004</v>
      </c>
      <c r="I34" t="b">
        <f t="shared" si="3"/>
        <v>1</v>
      </c>
      <c r="J34">
        <f t="shared" si="4"/>
        <v>7</v>
      </c>
      <c r="K34">
        <v>1</v>
      </c>
    </row>
    <row r="35" spans="1:11" x14ac:dyDescent="0.25">
      <c r="A35" t="s">
        <v>54</v>
      </c>
      <c r="B35">
        <v>250000</v>
      </c>
      <c r="C35">
        <v>35</v>
      </c>
      <c r="D35">
        <f>'S.35.04.C'!$C$3</f>
        <v>27294.50994427572</v>
      </c>
      <c r="E35">
        <f t="shared" si="0"/>
        <v>0.4</v>
      </c>
      <c r="F35" s="17">
        <f>'S.35.04.C (2)'!$C$11</f>
        <v>13462.807295696091</v>
      </c>
      <c r="G35">
        <f t="shared" si="1"/>
        <v>3</v>
      </c>
      <c r="H35">
        <f t="shared" si="2"/>
        <v>2004</v>
      </c>
      <c r="I35" t="b">
        <f t="shared" si="3"/>
        <v>1</v>
      </c>
      <c r="J35">
        <f t="shared" si="4"/>
        <v>7</v>
      </c>
      <c r="K35">
        <v>1</v>
      </c>
    </row>
    <row r="36" spans="1:11" x14ac:dyDescent="0.25">
      <c r="A36" t="s">
        <v>54</v>
      </c>
      <c r="B36">
        <v>250000</v>
      </c>
      <c r="C36">
        <v>45</v>
      </c>
      <c r="D36">
        <f>'S.45.04.C'!$C$3</f>
        <v>61728.513817095329</v>
      </c>
      <c r="E36">
        <f t="shared" si="0"/>
        <v>0.4</v>
      </c>
      <c r="F36" s="17">
        <f>'S.45.04.C (2)'!$C$11</f>
        <v>35407.047858973805</v>
      </c>
      <c r="G36">
        <f t="shared" si="1"/>
        <v>3</v>
      </c>
      <c r="H36">
        <f t="shared" si="2"/>
        <v>2004</v>
      </c>
      <c r="I36" t="b">
        <f t="shared" si="3"/>
        <v>1</v>
      </c>
      <c r="J36">
        <f t="shared" si="4"/>
        <v>7</v>
      </c>
      <c r="K36">
        <v>1</v>
      </c>
    </row>
    <row r="37" spans="1:11" x14ac:dyDescent="0.25">
      <c r="A37" t="s">
        <v>54</v>
      </c>
      <c r="B37">
        <v>250000</v>
      </c>
      <c r="C37">
        <v>55</v>
      </c>
      <c r="D37">
        <f>'S.55.04.C'!$C$3</f>
        <v>109089.2409054267</v>
      </c>
      <c r="E37">
        <f t="shared" si="0"/>
        <v>0.4</v>
      </c>
      <c r="F37" s="17">
        <f>'S.55.04.C (2)'!$C$11</f>
        <v>59069.83149976295</v>
      </c>
      <c r="G37">
        <f t="shared" si="1"/>
        <v>3</v>
      </c>
      <c r="H37">
        <f t="shared" si="2"/>
        <v>2004</v>
      </c>
      <c r="I37" t="b">
        <f t="shared" si="3"/>
        <v>1</v>
      </c>
      <c r="J37">
        <f t="shared" si="4"/>
        <v>7</v>
      </c>
      <c r="K37">
        <v>1</v>
      </c>
    </row>
    <row r="38" spans="1:11" x14ac:dyDescent="0.25">
      <c r="A38" t="s">
        <v>54</v>
      </c>
      <c r="B38">
        <v>500000</v>
      </c>
      <c r="C38">
        <v>26</v>
      </c>
      <c r="D38">
        <f>'S.26.04.D'!$C$3</f>
        <v>24730.461499581652</v>
      </c>
      <c r="E38">
        <f t="shared" si="0"/>
        <v>0.4</v>
      </c>
      <c r="F38" s="17">
        <f>'S.26.04.D (2)'!$C$11</f>
        <v>8931.6198043096465</v>
      </c>
      <c r="G38">
        <f t="shared" si="1"/>
        <v>3</v>
      </c>
      <c r="H38">
        <f t="shared" si="2"/>
        <v>2004</v>
      </c>
      <c r="I38" t="b">
        <f t="shared" si="3"/>
        <v>1</v>
      </c>
      <c r="J38">
        <f t="shared" si="4"/>
        <v>7</v>
      </c>
      <c r="K38">
        <v>1</v>
      </c>
    </row>
    <row r="39" spans="1:11" x14ac:dyDescent="0.25">
      <c r="A39" t="s">
        <v>54</v>
      </c>
      <c r="B39">
        <v>500000</v>
      </c>
      <c r="C39">
        <v>35</v>
      </c>
      <c r="D39">
        <f>'S.35.04.D'!$C$3</f>
        <v>53612.862394892363</v>
      </c>
      <c r="E39">
        <f t="shared" si="0"/>
        <v>0.4</v>
      </c>
      <c r="F39" s="17">
        <f>'S.35.04.D (2)'!$C$11</f>
        <v>28701.569519852175</v>
      </c>
      <c r="G39">
        <f t="shared" si="1"/>
        <v>3</v>
      </c>
      <c r="H39">
        <f t="shared" si="2"/>
        <v>2004</v>
      </c>
      <c r="I39" t="b">
        <f t="shared" si="3"/>
        <v>1</v>
      </c>
      <c r="J39">
        <f t="shared" si="4"/>
        <v>7</v>
      </c>
      <c r="K39">
        <v>1</v>
      </c>
    </row>
    <row r="40" spans="1:11" x14ac:dyDescent="0.25">
      <c r="A40" t="s">
        <v>54</v>
      </c>
      <c r="B40">
        <v>500000</v>
      </c>
      <c r="C40">
        <v>45</v>
      </c>
      <c r="D40">
        <f>'S.45.04.D'!$C$3</f>
        <v>122546.83392240731</v>
      </c>
      <c r="E40">
        <f t="shared" si="0"/>
        <v>0.4</v>
      </c>
      <c r="F40" s="17">
        <f>'S.45.04.D (2)'!$C$11</f>
        <v>72634.686711621966</v>
      </c>
      <c r="G40">
        <f t="shared" si="1"/>
        <v>3</v>
      </c>
      <c r="H40">
        <f t="shared" si="2"/>
        <v>2004</v>
      </c>
      <c r="I40" t="b">
        <f t="shared" si="3"/>
        <v>1</v>
      </c>
      <c r="J40">
        <f t="shared" si="4"/>
        <v>7</v>
      </c>
      <c r="K40">
        <v>1</v>
      </c>
    </row>
    <row r="41" spans="1:11" x14ac:dyDescent="0.25">
      <c r="A41" t="s">
        <v>54</v>
      </c>
      <c r="B41">
        <v>500000</v>
      </c>
      <c r="C41">
        <v>55</v>
      </c>
      <c r="D41">
        <f>'S.55.04.D'!$C$3</f>
        <v>217401.67105170889</v>
      </c>
      <c r="E41">
        <f t="shared" si="0"/>
        <v>0.4</v>
      </c>
      <c r="F41" s="17">
        <f>'S.55.04.D (2)'!$C$11</f>
        <v>120042.83496523673</v>
      </c>
      <c r="G41">
        <f t="shared" si="1"/>
        <v>3</v>
      </c>
      <c r="H41">
        <f t="shared" si="2"/>
        <v>2004</v>
      </c>
      <c r="I41" t="b">
        <f t="shared" si="3"/>
        <v>1</v>
      </c>
      <c r="J41">
        <f t="shared" si="4"/>
        <v>7</v>
      </c>
      <c r="K41">
        <v>1</v>
      </c>
    </row>
    <row r="42" spans="1:11" x14ac:dyDescent="0.25">
      <c r="A42" t="s">
        <v>54</v>
      </c>
      <c r="B42">
        <v>1000000</v>
      </c>
      <c r="C42">
        <v>26</v>
      </c>
      <c r="D42">
        <f>'S.26.04.E'!$C$3</f>
        <v>48462.54322009196</v>
      </c>
      <c r="E42">
        <f t="shared" si="0"/>
        <v>0.4</v>
      </c>
      <c r="F42" s="17">
        <f>'S.26.04.E (2)'!$C$11</f>
        <v>19623.831032030314</v>
      </c>
      <c r="G42">
        <f t="shared" si="1"/>
        <v>3</v>
      </c>
      <c r="H42">
        <f t="shared" si="2"/>
        <v>2004</v>
      </c>
      <c r="I42" t="b">
        <f t="shared" si="3"/>
        <v>1</v>
      </c>
      <c r="J42">
        <f t="shared" si="4"/>
        <v>7</v>
      </c>
      <c r="K42">
        <v>1</v>
      </c>
    </row>
    <row r="43" spans="1:11" x14ac:dyDescent="0.25">
      <c r="A43" t="s">
        <v>54</v>
      </c>
      <c r="B43">
        <v>1000000</v>
      </c>
      <c r="C43">
        <v>35</v>
      </c>
      <c r="D43">
        <f>'S.35.04.E'!$C$3</f>
        <v>106249.56729612562</v>
      </c>
      <c r="E43">
        <f t="shared" si="0"/>
        <v>0.4</v>
      </c>
      <c r="F43" s="17">
        <f>'S.35.04.E (2)'!$C$11</f>
        <v>59179.093968164336</v>
      </c>
      <c r="G43">
        <f t="shared" si="1"/>
        <v>3</v>
      </c>
      <c r="H43">
        <f t="shared" si="2"/>
        <v>2004</v>
      </c>
      <c r="I43" t="b">
        <f t="shared" si="3"/>
        <v>1</v>
      </c>
      <c r="J43">
        <f t="shared" si="4"/>
        <v>7</v>
      </c>
      <c r="K43">
        <v>1</v>
      </c>
    </row>
    <row r="44" spans="1:11" x14ac:dyDescent="0.25">
      <c r="A44" t="s">
        <v>54</v>
      </c>
      <c r="B44">
        <v>1000000</v>
      </c>
      <c r="C44">
        <v>45</v>
      </c>
      <c r="D44">
        <f>'S.45.04.E'!$C$3</f>
        <v>244183.47413303124</v>
      </c>
      <c r="E44">
        <f t="shared" si="0"/>
        <v>0.4</v>
      </c>
      <c r="F44" s="17">
        <f>'S.45.04.E (2)'!$C$11</f>
        <v>147089.9644169182</v>
      </c>
      <c r="G44">
        <f t="shared" si="1"/>
        <v>3</v>
      </c>
      <c r="H44">
        <f t="shared" si="2"/>
        <v>2004</v>
      </c>
      <c r="I44" t="b">
        <f t="shared" si="3"/>
        <v>1</v>
      </c>
      <c r="J44">
        <f t="shared" si="4"/>
        <v>7</v>
      </c>
      <c r="K44">
        <v>1</v>
      </c>
    </row>
    <row r="45" spans="1:11" x14ac:dyDescent="0.25">
      <c r="A45" t="s">
        <v>54</v>
      </c>
      <c r="B45">
        <v>1000000</v>
      </c>
      <c r="C45">
        <v>55</v>
      </c>
      <c r="D45">
        <f>'S.55.04.E'!$C$3</f>
        <v>434026.5313442733</v>
      </c>
      <c r="E45">
        <f t="shared" si="0"/>
        <v>0.4</v>
      </c>
      <c r="F45" s="17">
        <f>'S.55.04.E (2)'!$C$11</f>
        <v>241988.84189618388</v>
      </c>
      <c r="G45">
        <f t="shared" si="1"/>
        <v>3</v>
      </c>
      <c r="H45">
        <f t="shared" si="2"/>
        <v>2004</v>
      </c>
      <c r="I45" t="b">
        <f t="shared" si="3"/>
        <v>1</v>
      </c>
      <c r="J45">
        <f t="shared" si="4"/>
        <v>7</v>
      </c>
      <c r="K45">
        <v>1</v>
      </c>
    </row>
    <row r="46" spans="1:11" x14ac:dyDescent="0.25">
      <c r="A46" t="s">
        <v>54</v>
      </c>
      <c r="B46">
        <v>2000000</v>
      </c>
      <c r="C46">
        <v>26</v>
      </c>
      <c r="D46">
        <f>'S.26.04.F'!$C$3</f>
        <v>95926.706661112607</v>
      </c>
      <c r="E46">
        <f t="shared" si="0"/>
        <v>0.4</v>
      </c>
      <c r="F46" s="17">
        <f>'S.26.04.F (2)'!$C$11</f>
        <v>41008.253487471622</v>
      </c>
      <c r="G46">
        <f t="shared" si="1"/>
        <v>3</v>
      </c>
      <c r="H46">
        <f t="shared" si="2"/>
        <v>2004</v>
      </c>
      <c r="I46" t="b">
        <f t="shared" si="3"/>
        <v>1</v>
      </c>
      <c r="J46">
        <f t="shared" si="4"/>
        <v>7</v>
      </c>
      <c r="K46">
        <v>1</v>
      </c>
    </row>
    <row r="47" spans="1:11" x14ac:dyDescent="0.25">
      <c r="A47" t="s">
        <v>54</v>
      </c>
      <c r="B47">
        <v>2000000</v>
      </c>
      <c r="C47">
        <v>35</v>
      </c>
      <c r="D47">
        <f>'S.35.04.F'!$C$3</f>
        <v>211522.97709859215</v>
      </c>
      <c r="E47">
        <f t="shared" si="0"/>
        <v>0.4</v>
      </c>
      <c r="F47" s="17">
        <f>'S.35.04.F (2)'!$C$11</f>
        <v>120134.14286478874</v>
      </c>
      <c r="G47">
        <f t="shared" si="1"/>
        <v>3</v>
      </c>
      <c r="H47">
        <f t="shared" si="2"/>
        <v>2004</v>
      </c>
      <c r="I47" t="b">
        <f t="shared" si="3"/>
        <v>1</v>
      </c>
      <c r="J47">
        <f t="shared" si="4"/>
        <v>7</v>
      </c>
      <c r="K47">
        <v>1</v>
      </c>
    </row>
    <row r="48" spans="1:11" x14ac:dyDescent="0.25">
      <c r="A48" t="s">
        <v>54</v>
      </c>
      <c r="B48">
        <v>2000000</v>
      </c>
      <c r="C48">
        <v>45</v>
      </c>
      <c r="D48">
        <f>'S.45.04.F'!$C$3</f>
        <v>487456.75455427932</v>
      </c>
      <c r="E48">
        <f t="shared" si="0"/>
        <v>0.4</v>
      </c>
      <c r="F48" s="17">
        <f>'S.45.04.F (2)'!$C$11</f>
        <v>296000.51982751128</v>
      </c>
      <c r="G48">
        <f t="shared" si="1"/>
        <v>3</v>
      </c>
      <c r="H48">
        <f t="shared" si="2"/>
        <v>2004</v>
      </c>
      <c r="I48" t="b">
        <f t="shared" si="3"/>
        <v>1</v>
      </c>
      <c r="J48">
        <f t="shared" si="4"/>
        <v>7</v>
      </c>
      <c r="K48">
        <v>1</v>
      </c>
    </row>
    <row r="49" spans="1:11" x14ac:dyDescent="0.25">
      <c r="A49" t="s">
        <v>54</v>
      </c>
      <c r="B49">
        <v>2000000</v>
      </c>
      <c r="C49">
        <v>55</v>
      </c>
      <c r="D49">
        <f>'S.55.04.F'!$C$3</f>
        <v>867276.25192940247</v>
      </c>
      <c r="E49">
        <f t="shared" si="0"/>
        <v>0.4</v>
      </c>
      <c r="F49" s="17">
        <f>'S.55.04.F (2)'!$C$11</f>
        <v>485880.85575807909</v>
      </c>
      <c r="G49">
        <f t="shared" si="1"/>
        <v>3</v>
      </c>
      <c r="H49">
        <f t="shared" si="2"/>
        <v>2004</v>
      </c>
      <c r="I49" t="b">
        <f t="shared" si="3"/>
        <v>1</v>
      </c>
      <c r="J49">
        <f t="shared" si="4"/>
        <v>7</v>
      </c>
      <c r="K49">
        <v>1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EC246-AC56-4011-A47B-270F087E4260}"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18" t="s">
        <v>50</v>
      </c>
      <c r="B1" s="19" t="s">
        <v>18</v>
      </c>
    </row>
    <row r="2" spans="1:9" ht="18.75" x14ac:dyDescent="0.3">
      <c r="A2" s="20">
        <v>26</v>
      </c>
      <c r="B2" s="4">
        <v>1.784809E-3</v>
      </c>
      <c r="D2" s="21"/>
      <c r="I2" s="22"/>
    </row>
    <row r="3" spans="1:9" x14ac:dyDescent="0.25">
      <c r="A3" s="20">
        <v>27</v>
      </c>
      <c r="B3" s="4">
        <v>1.7924099999999999E-3</v>
      </c>
      <c r="D3" s="21"/>
      <c r="I3" s="6"/>
    </row>
    <row r="4" spans="1:9" x14ac:dyDescent="0.25">
      <c r="A4" s="20">
        <v>28</v>
      </c>
      <c r="B4" s="4">
        <v>1.8014369999999999E-3</v>
      </c>
      <c r="D4" s="21"/>
      <c r="I4" s="6"/>
    </row>
    <row r="5" spans="1:9" x14ac:dyDescent="0.25">
      <c r="A5" s="20">
        <v>29</v>
      </c>
      <c r="B5" s="4">
        <v>1.8114139999999999E-3</v>
      </c>
      <c r="D5" s="21"/>
    </row>
    <row r="6" spans="1:9" x14ac:dyDescent="0.25">
      <c r="A6" s="20">
        <v>30</v>
      </c>
      <c r="B6" s="4">
        <v>1.8237660000000001E-3</v>
      </c>
      <c r="D6" s="21"/>
    </row>
    <row r="7" spans="1:9" x14ac:dyDescent="0.25">
      <c r="A7" s="20">
        <v>31</v>
      </c>
      <c r="B7" s="4">
        <v>1.843244E-3</v>
      </c>
      <c r="D7" s="21"/>
    </row>
    <row r="8" spans="1:9" x14ac:dyDescent="0.25">
      <c r="A8" s="20">
        <v>32</v>
      </c>
      <c r="B8" s="4">
        <v>1.8660479999999999E-3</v>
      </c>
    </row>
    <row r="9" spans="1:9" x14ac:dyDescent="0.25">
      <c r="A9" s="20">
        <v>33</v>
      </c>
      <c r="B9" s="4">
        <v>1.8888519999999999E-3</v>
      </c>
    </row>
    <row r="10" spans="1:9" x14ac:dyDescent="0.25">
      <c r="A10" s="20">
        <v>34</v>
      </c>
      <c r="B10" s="4">
        <v>1.917357E-3</v>
      </c>
    </row>
    <row r="11" spans="1:9" x14ac:dyDescent="0.25">
      <c r="A11" s="20">
        <v>35</v>
      </c>
      <c r="B11" s="4">
        <v>1.947287E-3</v>
      </c>
    </row>
    <row r="12" spans="1:9" x14ac:dyDescent="0.25">
      <c r="A12" s="20">
        <v>36</v>
      </c>
      <c r="B12" s="4">
        <v>1.9819680000000002E-3</v>
      </c>
    </row>
    <row r="13" spans="1:9" x14ac:dyDescent="0.25">
      <c r="A13" s="20">
        <v>37</v>
      </c>
      <c r="B13" s="4">
        <v>2.0299509999999999E-3</v>
      </c>
    </row>
    <row r="14" spans="1:9" x14ac:dyDescent="0.25">
      <c r="A14" s="20">
        <v>38</v>
      </c>
      <c r="B14" s="4">
        <v>2.0855349999999999E-3</v>
      </c>
    </row>
    <row r="15" spans="1:9" x14ac:dyDescent="0.25">
      <c r="A15" s="20">
        <v>39</v>
      </c>
      <c r="B15" s="4">
        <v>2.1420699999999998E-3</v>
      </c>
    </row>
    <row r="16" spans="1:9" x14ac:dyDescent="0.25">
      <c r="A16" s="20">
        <v>40</v>
      </c>
      <c r="B16" s="4">
        <v>2.2014550000000002E-3</v>
      </c>
    </row>
    <row r="17" spans="1:2" x14ac:dyDescent="0.25">
      <c r="A17" s="20">
        <v>41</v>
      </c>
      <c r="B17" s="4">
        <v>2.2708170000000001E-3</v>
      </c>
    </row>
    <row r="18" spans="1:2" x14ac:dyDescent="0.25">
      <c r="A18" s="20">
        <v>42</v>
      </c>
      <c r="B18" s="4">
        <v>2.3392280000000001E-3</v>
      </c>
    </row>
    <row r="19" spans="1:2" x14ac:dyDescent="0.25">
      <c r="A19" s="20">
        <v>43</v>
      </c>
      <c r="B19" s="4">
        <v>2.4176169999999999E-3</v>
      </c>
    </row>
    <row r="20" spans="1:2" x14ac:dyDescent="0.25">
      <c r="A20" s="20">
        <v>44</v>
      </c>
      <c r="B20" s="4">
        <v>2.502181E-3</v>
      </c>
    </row>
    <row r="21" spans="1:2" x14ac:dyDescent="0.25">
      <c r="A21" s="20">
        <v>45</v>
      </c>
      <c r="B21" s="4">
        <v>2.5943469999999999E-3</v>
      </c>
    </row>
    <row r="22" spans="1:2" x14ac:dyDescent="0.25">
      <c r="A22" s="20">
        <v>46</v>
      </c>
      <c r="B22" s="4">
        <v>2.6922130000000002E-3</v>
      </c>
    </row>
    <row r="23" spans="1:2" x14ac:dyDescent="0.25">
      <c r="A23" s="20">
        <v>47</v>
      </c>
      <c r="B23" s="4">
        <v>2.807183E-3</v>
      </c>
    </row>
    <row r="24" spans="1:2" x14ac:dyDescent="0.25">
      <c r="A24" s="20">
        <v>48</v>
      </c>
      <c r="B24" s="4">
        <v>2.939255E-3</v>
      </c>
    </row>
    <row r="25" spans="1:2" x14ac:dyDescent="0.25">
      <c r="A25" s="20">
        <v>49</v>
      </c>
      <c r="B25" s="4">
        <v>3.7729310000000002E-3</v>
      </c>
    </row>
    <row r="26" spans="1:2" x14ac:dyDescent="0.25">
      <c r="A26" s="20">
        <v>50</v>
      </c>
      <c r="B26" s="4">
        <v>4.6883589999999996E-3</v>
      </c>
    </row>
    <row r="27" spans="1:2" x14ac:dyDescent="0.25">
      <c r="A27" s="20">
        <v>51</v>
      </c>
      <c r="B27" s="4">
        <v>5.6712799999999999E-3</v>
      </c>
    </row>
    <row r="28" spans="1:2" x14ac:dyDescent="0.25">
      <c r="A28" s="20">
        <v>52</v>
      </c>
      <c r="B28" s="4">
        <v>6.8024940000000001E-3</v>
      </c>
    </row>
    <row r="29" spans="1:2" x14ac:dyDescent="0.25">
      <c r="A29" s="20">
        <v>53</v>
      </c>
      <c r="B29" s="4">
        <v>8.090557E-3</v>
      </c>
    </row>
    <row r="30" spans="1:2" x14ac:dyDescent="0.25">
      <c r="A30" s="20">
        <v>54</v>
      </c>
      <c r="B30" s="4">
        <v>9.5159809999999997E-3</v>
      </c>
    </row>
    <row r="31" spans="1:2" x14ac:dyDescent="0.25">
      <c r="A31" s="20">
        <v>55</v>
      </c>
      <c r="B31" s="4">
        <v>1.1135328E-2</v>
      </c>
    </row>
    <row r="32" spans="1:2" x14ac:dyDescent="0.25">
      <c r="A32" s="20">
        <v>56</v>
      </c>
      <c r="B32" s="4">
        <v>1.2969985999999999E-2</v>
      </c>
    </row>
    <row r="33" spans="1:2" x14ac:dyDescent="0.25">
      <c r="A33" s="20">
        <v>57</v>
      </c>
      <c r="B33" s="4">
        <v>1.4883069000000001E-2</v>
      </c>
    </row>
    <row r="34" spans="1:2" x14ac:dyDescent="0.25">
      <c r="A34" s="20">
        <v>58</v>
      </c>
      <c r="B34" s="4">
        <v>1.6930661E-2</v>
      </c>
    </row>
    <row r="35" spans="1:2" x14ac:dyDescent="0.25">
      <c r="A35" s="20">
        <v>59</v>
      </c>
      <c r="B35" s="4">
        <v>1.9185959999999998E-2</v>
      </c>
    </row>
    <row r="36" spans="1:2" x14ac:dyDescent="0.25">
      <c r="A36" s="20">
        <v>60</v>
      </c>
      <c r="B36" s="4">
        <v>2.1884238E-2</v>
      </c>
    </row>
    <row r="37" spans="1:2" x14ac:dyDescent="0.25">
      <c r="A37" s="20">
        <v>61</v>
      </c>
      <c r="B37" s="4">
        <v>2.4761703999999999E-2</v>
      </c>
    </row>
    <row r="38" spans="1:2" x14ac:dyDescent="0.25">
      <c r="A38" s="20">
        <v>62</v>
      </c>
      <c r="B38" s="4">
        <v>2.7627288E-2</v>
      </c>
    </row>
    <row r="39" spans="1:2" x14ac:dyDescent="0.25">
      <c r="A39" s="20">
        <v>63</v>
      </c>
      <c r="B39" s="4">
        <v>3.0780427999999999E-2</v>
      </c>
    </row>
    <row r="40" spans="1:2" x14ac:dyDescent="0.25">
      <c r="A40" s="20">
        <v>64</v>
      </c>
      <c r="B40" s="4">
        <v>3.4133669999999998E-2</v>
      </c>
    </row>
    <row r="41" spans="1:2" x14ac:dyDescent="0.25">
      <c r="A41" s="20">
        <v>65</v>
      </c>
      <c r="B41" s="4">
        <v>3.7867151000000002E-2</v>
      </c>
    </row>
    <row r="42" spans="1:2" x14ac:dyDescent="0.25">
      <c r="A42" s="20">
        <v>66</v>
      </c>
      <c r="B42" s="4">
        <v>4.2172894000000002E-2</v>
      </c>
    </row>
    <row r="43" spans="1:2" x14ac:dyDescent="0.25">
      <c r="A43" s="20">
        <v>67</v>
      </c>
      <c r="B43" s="4">
        <v>4.6777600000000003E-2</v>
      </c>
    </row>
    <row r="44" spans="1:2" x14ac:dyDescent="0.25">
      <c r="A44" s="20">
        <v>68</v>
      </c>
      <c r="B44" s="4">
        <v>5.1668436999999998E-2</v>
      </c>
    </row>
    <row r="45" spans="1:2" x14ac:dyDescent="0.25">
      <c r="A45" s="20">
        <v>69</v>
      </c>
      <c r="B45" s="4">
        <v>5.7177164000000003E-2</v>
      </c>
    </row>
    <row r="46" spans="1:2" x14ac:dyDescent="0.25">
      <c r="A46" s="20">
        <v>70</v>
      </c>
      <c r="B46" s="4">
        <v>6.3388860000000005E-2</v>
      </c>
    </row>
    <row r="47" spans="1:2" x14ac:dyDescent="0.25">
      <c r="A47" s="20">
        <v>71</v>
      </c>
      <c r="B47" s="4">
        <v>7.0498397000000004E-2</v>
      </c>
    </row>
    <row r="48" spans="1:2" x14ac:dyDescent="0.25">
      <c r="A48" s="20">
        <v>72</v>
      </c>
      <c r="B48" s="4">
        <v>7.8701599999999997E-2</v>
      </c>
    </row>
    <row r="49" spans="1:2" x14ac:dyDescent="0.25">
      <c r="A49" s="20">
        <v>73</v>
      </c>
      <c r="B49" s="4">
        <v>8.8159118999999994E-2</v>
      </c>
    </row>
    <row r="50" spans="1:2" x14ac:dyDescent="0.25">
      <c r="A50" s="20">
        <v>74</v>
      </c>
      <c r="B50" s="4">
        <v>9.9426106E-2</v>
      </c>
    </row>
    <row r="51" spans="1:2" x14ac:dyDescent="0.25">
      <c r="A51" s="20">
        <v>75</v>
      </c>
      <c r="B51" s="4">
        <v>0.112419382</v>
      </c>
    </row>
    <row r="52" spans="1:2" x14ac:dyDescent="0.25">
      <c r="A52" s="20">
        <v>76</v>
      </c>
      <c r="B52" s="4">
        <v>0.12734142500000001</v>
      </c>
    </row>
    <row r="53" spans="1:2" x14ac:dyDescent="0.25">
      <c r="A53" s="20">
        <v>77</v>
      </c>
      <c r="B53" s="4">
        <v>0.14457818</v>
      </c>
    </row>
    <row r="54" spans="1:2" x14ac:dyDescent="0.25">
      <c r="A54" s="20">
        <v>78</v>
      </c>
      <c r="B54" s="4">
        <v>0.16385111999999999</v>
      </c>
    </row>
    <row r="55" spans="1:2" x14ac:dyDescent="0.25">
      <c r="A55" s="20">
        <v>79</v>
      </c>
      <c r="B55" s="4">
        <v>0.185300933</v>
      </c>
    </row>
    <row r="56" spans="1:2" x14ac:dyDescent="0.25">
      <c r="A56" s="20">
        <v>80</v>
      </c>
      <c r="B56" s="4">
        <v>0.20871278500000001</v>
      </c>
    </row>
    <row r="57" spans="1:2" x14ac:dyDescent="0.25">
      <c r="A57" s="20">
        <v>81</v>
      </c>
      <c r="B57" s="4">
        <v>0.23444695300000001</v>
      </c>
    </row>
    <row r="58" spans="1:2" x14ac:dyDescent="0.25">
      <c r="A58" s="20">
        <v>82</v>
      </c>
      <c r="B58" s="4">
        <v>0.26339700100000002</v>
      </c>
    </row>
    <row r="59" spans="1:2" x14ac:dyDescent="0.25">
      <c r="A59" s="20">
        <v>83</v>
      </c>
      <c r="B59" s="4">
        <v>0.29593128600000002</v>
      </c>
    </row>
    <row r="60" spans="1:2" x14ac:dyDescent="0.25">
      <c r="A60" s="20">
        <v>84</v>
      </c>
      <c r="B60" s="4">
        <v>0.33262349499999999</v>
      </c>
    </row>
    <row r="61" spans="1:2" x14ac:dyDescent="0.25">
      <c r="A61" s="20">
        <v>85</v>
      </c>
      <c r="B61" s="4">
        <v>0.37225971299999999</v>
      </c>
    </row>
    <row r="62" spans="1:2" x14ac:dyDescent="0.25">
      <c r="A62" s="20">
        <v>86</v>
      </c>
      <c r="B62" s="4">
        <v>0.41367450300000003</v>
      </c>
    </row>
    <row r="63" spans="1:2" x14ac:dyDescent="0.25">
      <c r="A63" s="20">
        <v>87</v>
      </c>
      <c r="B63" s="4">
        <v>0.42102545200000002</v>
      </c>
    </row>
    <row r="64" spans="1:2" x14ac:dyDescent="0.25">
      <c r="A64" s="20">
        <v>88</v>
      </c>
      <c r="B64" s="4">
        <v>0.42896583300000002</v>
      </c>
    </row>
    <row r="65" spans="1:2" x14ac:dyDescent="0.25">
      <c r="A65" s="20">
        <v>89</v>
      </c>
      <c r="B65" s="4">
        <v>0.43771532000000002</v>
      </c>
    </row>
    <row r="66" spans="1:2" x14ac:dyDescent="0.25">
      <c r="A66" s="20">
        <v>90</v>
      </c>
      <c r="B66" s="4">
        <v>0.44739131599999998</v>
      </c>
    </row>
    <row r="67" spans="1:2" x14ac:dyDescent="0.25">
      <c r="A67" s="20">
        <v>91</v>
      </c>
      <c r="B67" s="4">
        <v>0.457001349</v>
      </c>
    </row>
    <row r="68" spans="1:2" x14ac:dyDescent="0.25">
      <c r="A68" s="20">
        <v>92</v>
      </c>
      <c r="B68" s="4">
        <v>0.46737994300000002</v>
      </c>
    </row>
    <row r="69" spans="1:2" x14ac:dyDescent="0.25">
      <c r="A69" s="20">
        <v>93</v>
      </c>
      <c r="B69" s="4">
        <v>0.47825477199999999</v>
      </c>
    </row>
    <row r="70" spans="1:2" x14ac:dyDescent="0.25">
      <c r="A70" s="20">
        <v>94</v>
      </c>
      <c r="B70" s="4">
        <v>0.48949088600000001</v>
      </c>
    </row>
    <row r="71" spans="1:2" x14ac:dyDescent="0.25">
      <c r="A71" s="20">
        <v>95</v>
      </c>
      <c r="B71" s="4">
        <v>0.50154699899999999</v>
      </c>
    </row>
    <row r="72" spans="1:2" x14ac:dyDescent="0.25">
      <c r="A72" s="20">
        <v>96</v>
      </c>
      <c r="B72" s="4">
        <v>0.51394563599999998</v>
      </c>
    </row>
    <row r="73" spans="1:2" x14ac:dyDescent="0.25">
      <c r="A73" s="20">
        <v>97</v>
      </c>
      <c r="B73" s="4">
        <v>0.52707773400000002</v>
      </c>
    </row>
    <row r="74" spans="1:2" x14ac:dyDescent="0.25">
      <c r="A74" s="20">
        <v>98</v>
      </c>
      <c r="B74" s="4">
        <v>0.54097960300000003</v>
      </c>
    </row>
    <row r="75" spans="1:2" x14ac:dyDescent="0.25">
      <c r="A75" s="20">
        <v>99</v>
      </c>
      <c r="B75" s="4">
        <v>0.55513806300000001</v>
      </c>
    </row>
    <row r="76" spans="1:2" x14ac:dyDescent="0.25">
      <c r="A76" s="20">
        <v>100</v>
      </c>
      <c r="B76" s="4">
        <v>0.569934367</v>
      </c>
    </row>
    <row r="77" spans="1:2" x14ac:dyDescent="0.25">
      <c r="A77" s="20">
        <v>101</v>
      </c>
      <c r="B77" s="4">
        <v>0.58483052300000005</v>
      </c>
    </row>
    <row r="78" spans="1:2" x14ac:dyDescent="0.25">
      <c r="A78" s="20">
        <v>102</v>
      </c>
      <c r="B78" s="4">
        <v>0.59948279800000004</v>
      </c>
    </row>
    <row r="79" spans="1:2" x14ac:dyDescent="0.25">
      <c r="A79" s="20">
        <v>103</v>
      </c>
      <c r="B79" s="4">
        <v>0.61448546299999995</v>
      </c>
    </row>
    <row r="80" spans="1:2" x14ac:dyDescent="0.25">
      <c r="A80" s="20">
        <v>104</v>
      </c>
      <c r="B80" s="4">
        <v>0.62975077099999999</v>
      </c>
    </row>
    <row r="81" spans="1:2" x14ac:dyDescent="0.25">
      <c r="A81" s="20">
        <v>105</v>
      </c>
      <c r="B81" s="4">
        <v>0.64518007799999999</v>
      </c>
    </row>
    <row r="82" spans="1:2" x14ac:dyDescent="0.25">
      <c r="A82" s="20">
        <v>106</v>
      </c>
      <c r="B82" s="4">
        <v>0.66067595400000001</v>
      </c>
    </row>
    <row r="83" spans="1:2" x14ac:dyDescent="0.25">
      <c r="A83" s="20">
        <v>107</v>
      </c>
      <c r="B83" s="4">
        <v>0.67625413199999995</v>
      </c>
    </row>
    <row r="84" spans="1:2" x14ac:dyDescent="0.25">
      <c r="A84" s="20">
        <v>108</v>
      </c>
      <c r="B84" s="4">
        <v>0.69194305599999995</v>
      </c>
    </row>
    <row r="85" spans="1:2" x14ac:dyDescent="0.25">
      <c r="A85" s="20">
        <v>109</v>
      </c>
      <c r="B85" s="4">
        <v>0.70765376499999999</v>
      </c>
    </row>
    <row r="86" spans="1:2" x14ac:dyDescent="0.25">
      <c r="A86" s="20">
        <v>110</v>
      </c>
      <c r="B86" s="4">
        <v>0.72329488099999995</v>
      </c>
    </row>
    <row r="87" spans="1:2" x14ac:dyDescent="0.25">
      <c r="A87" s="20">
        <v>111</v>
      </c>
      <c r="B87" s="4">
        <v>0.74145409100000004</v>
      </c>
    </row>
    <row r="88" spans="1:2" x14ac:dyDescent="0.25">
      <c r="A88" s="20">
        <v>112</v>
      </c>
      <c r="B88" s="4">
        <v>0.75951466000000001</v>
      </c>
    </row>
    <row r="89" spans="1:2" x14ac:dyDescent="0.25">
      <c r="A89" s="20">
        <v>113</v>
      </c>
      <c r="B89" s="4">
        <v>0.77745419500000001</v>
      </c>
    </row>
    <row r="90" spans="1:2" x14ac:dyDescent="0.25">
      <c r="A90" s="20">
        <v>114</v>
      </c>
      <c r="B90" s="4">
        <v>0.79525030600000002</v>
      </c>
    </row>
    <row r="91" spans="1:2" x14ac:dyDescent="0.25">
      <c r="A91" s="20">
        <v>115</v>
      </c>
      <c r="B91" s="4">
        <v>0.81288120699999999</v>
      </c>
    </row>
    <row r="92" spans="1:2" x14ac:dyDescent="0.25">
      <c r="A92" s="20">
        <v>116</v>
      </c>
      <c r="B92" s="4">
        <v>0.83042254299999996</v>
      </c>
    </row>
    <row r="93" spans="1:2" x14ac:dyDescent="0.25">
      <c r="A93" s="20">
        <v>117</v>
      </c>
      <c r="B93" s="4">
        <v>0.84796327400000004</v>
      </c>
    </row>
    <row r="94" spans="1:2" x14ac:dyDescent="0.25">
      <c r="A94" s="20">
        <v>118</v>
      </c>
      <c r="B94" s="4">
        <v>0.86550461000000001</v>
      </c>
    </row>
    <row r="95" spans="1:2" x14ac:dyDescent="0.25">
      <c r="A95" s="20">
        <v>119</v>
      </c>
      <c r="B95" s="4">
        <v>0.88304594599999997</v>
      </c>
    </row>
    <row r="96" spans="1:2" x14ac:dyDescent="0.25">
      <c r="A96" s="23">
        <v>120</v>
      </c>
      <c r="B96" s="4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A9C08-1FF1-4635-9DAD-5A7B5712FF5F}">
  <dimension ref="A1:M142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18" t="s">
        <v>5</v>
      </c>
      <c r="B1" s="24" t="s">
        <v>55</v>
      </c>
      <c r="C1" s="25" t="s">
        <v>56</v>
      </c>
      <c r="D1" s="25" t="s">
        <v>57</v>
      </c>
      <c r="E1" s="26" t="s">
        <v>58</v>
      </c>
    </row>
    <row r="2" spans="1:7" x14ac:dyDescent="0.25">
      <c r="A2" s="20">
        <v>1962</v>
      </c>
      <c r="B2" s="13">
        <v>2.6700000000000002E-2</v>
      </c>
      <c r="C2" s="13">
        <v>3.1E-2</v>
      </c>
      <c r="D2" s="13">
        <v>3.5200000000000002E-2</v>
      </c>
      <c r="E2" s="27">
        <v>4.4900000000000002E-2</v>
      </c>
      <c r="G2" s="5" t="s">
        <v>59</v>
      </c>
    </row>
    <row r="3" spans="1:7" x14ac:dyDescent="0.25">
      <c r="A3" s="20">
        <v>1963</v>
      </c>
      <c r="B3" s="13">
        <v>2.3699999999999999E-2</v>
      </c>
      <c r="C3" s="13">
        <v>3.78E-2</v>
      </c>
      <c r="D3" s="13">
        <v>0.04</v>
      </c>
      <c r="E3" s="27">
        <v>4.7500000000000001E-2</v>
      </c>
    </row>
    <row r="4" spans="1:7" x14ac:dyDescent="0.25">
      <c r="A4" s="20">
        <v>1964</v>
      </c>
      <c r="B4" s="13">
        <v>2.6700000000000002E-2</v>
      </c>
      <c r="C4" s="13">
        <v>3.9800000000000002E-2</v>
      </c>
      <c r="D4" s="13">
        <v>4.3900000000000002E-2</v>
      </c>
      <c r="E4" s="27">
        <v>4.7899999999999998E-2</v>
      </c>
    </row>
    <row r="5" spans="1:7" x14ac:dyDescent="0.25">
      <c r="A5" s="20">
        <v>1965</v>
      </c>
      <c r="B5" s="13">
        <v>3.4099999999999998E-2</v>
      </c>
      <c r="C5" s="13">
        <v>4.48E-2</v>
      </c>
      <c r="D5" s="13">
        <v>4.58E-2</v>
      </c>
      <c r="E5" s="27">
        <v>4.7500000000000001E-2</v>
      </c>
    </row>
    <row r="6" spans="1:7" x14ac:dyDescent="0.25">
      <c r="A6" s="20">
        <v>1966</v>
      </c>
      <c r="B6" s="13">
        <v>3.1699999999999999E-2</v>
      </c>
      <c r="C6" s="13">
        <v>5.9299999999999999E-2</v>
      </c>
      <c r="D6" s="13">
        <v>6.0999999999999999E-2</v>
      </c>
      <c r="E6" s="27">
        <v>5.79E-2</v>
      </c>
    </row>
    <row r="7" spans="1:7" x14ac:dyDescent="0.25">
      <c r="A7" s="20">
        <v>1967</v>
      </c>
      <c r="B7" s="13">
        <v>3.15E-2</v>
      </c>
      <c r="C7" s="13">
        <v>4.8399999999999999E-2</v>
      </c>
      <c r="D7" s="13">
        <v>5.62E-2</v>
      </c>
      <c r="E7" s="27">
        <v>5.79E-2</v>
      </c>
    </row>
    <row r="8" spans="1:7" x14ac:dyDescent="0.25">
      <c r="A8" s="20">
        <v>1968</v>
      </c>
      <c r="B8" s="13">
        <v>3.1800000000000002E-2</v>
      </c>
      <c r="C8" s="13">
        <v>6.2199999999999998E-2</v>
      </c>
      <c r="D8" s="13">
        <v>6.2799999999999995E-2</v>
      </c>
      <c r="E8" s="27">
        <v>6.2300000000000001E-2</v>
      </c>
    </row>
    <row r="9" spans="1:7" x14ac:dyDescent="0.25">
      <c r="A9" s="20">
        <v>1969</v>
      </c>
      <c r="B9" s="13">
        <v>3.15E-2</v>
      </c>
      <c r="C9" s="13">
        <v>9.0200000000000002E-2</v>
      </c>
      <c r="D9" s="13">
        <v>7.9299999999999995E-2</v>
      </c>
      <c r="E9" s="27">
        <v>7.3899999999999993E-2</v>
      </c>
    </row>
    <row r="10" spans="1:7" x14ac:dyDescent="0.25">
      <c r="A10" s="20">
        <v>1970</v>
      </c>
      <c r="B10" s="13">
        <v>4.5400000000000003E-2</v>
      </c>
      <c r="C10" s="13">
        <v>8.3000000000000004E-2</v>
      </c>
      <c r="D10" s="13">
        <v>8.0399999999999999E-2</v>
      </c>
      <c r="E10" s="27">
        <v>8.5500000000000007E-2</v>
      </c>
    </row>
    <row r="11" spans="1:7" x14ac:dyDescent="0.25">
      <c r="A11" s="20">
        <v>1971</v>
      </c>
      <c r="B11" s="13">
        <v>5.1999999999999998E-2</v>
      </c>
      <c r="C11" s="13">
        <v>5.04E-2</v>
      </c>
      <c r="D11" s="13">
        <v>5.2900000000000003E-2</v>
      </c>
      <c r="E11" s="27">
        <v>6.7000000000000004E-2</v>
      </c>
    </row>
    <row r="12" spans="1:7" x14ac:dyDescent="0.25">
      <c r="A12" s="20">
        <v>1972</v>
      </c>
      <c r="B12" s="13">
        <v>5.5399999999999998E-2</v>
      </c>
      <c r="C12" s="13">
        <v>5.04E-2</v>
      </c>
      <c r="D12" s="13">
        <v>5.6300000000000003E-2</v>
      </c>
      <c r="E12" s="27">
        <v>7.1099999999999997E-2</v>
      </c>
    </row>
    <row r="13" spans="1:7" x14ac:dyDescent="0.25">
      <c r="A13" s="20">
        <v>1973</v>
      </c>
      <c r="B13" s="13">
        <v>7.9500000000000001E-2</v>
      </c>
      <c r="C13" s="13">
        <v>9.7000000000000003E-2</v>
      </c>
      <c r="D13" s="13">
        <v>8.14E-2</v>
      </c>
      <c r="E13" s="27">
        <v>7.5700000000000003E-2</v>
      </c>
    </row>
    <row r="14" spans="1:7" x14ac:dyDescent="0.25">
      <c r="A14" s="20">
        <v>1974</v>
      </c>
      <c r="B14" s="13">
        <v>0.12620000000000001</v>
      </c>
      <c r="C14" s="13">
        <v>0.11899999999999999</v>
      </c>
      <c r="D14" s="13">
        <v>9.3600000000000003E-2</v>
      </c>
      <c r="E14" s="27">
        <v>8.5900000000000004E-2</v>
      </c>
    </row>
    <row r="15" spans="1:7" x14ac:dyDescent="0.25">
      <c r="A15" s="20">
        <v>1975</v>
      </c>
      <c r="B15" s="13">
        <v>8.9099999999999999E-2</v>
      </c>
      <c r="C15" s="13">
        <v>6.3600000000000004E-2</v>
      </c>
      <c r="D15" s="13">
        <v>7.4099999999999999E-2</v>
      </c>
      <c r="E15" s="27">
        <v>8.7499999999999994E-2</v>
      </c>
    </row>
    <row r="16" spans="1:7" x14ac:dyDescent="0.25">
      <c r="A16" s="20">
        <v>1976</v>
      </c>
      <c r="B16" s="13">
        <v>7.22E-2</v>
      </c>
      <c r="C16" s="13">
        <v>5.5599999999999997E-2</v>
      </c>
      <c r="D16" s="13">
        <v>6.5100000000000005E-2</v>
      </c>
      <c r="E16" s="27">
        <v>8.4699999999999998E-2</v>
      </c>
    </row>
    <row r="17" spans="1:5" x14ac:dyDescent="0.25">
      <c r="A17" s="20">
        <v>1977</v>
      </c>
      <c r="B17" s="13">
        <v>8.3500000000000005E-2</v>
      </c>
      <c r="C17" s="13">
        <v>6.3200000000000006E-2</v>
      </c>
      <c r="D17" s="13">
        <v>6.9199999999999998E-2</v>
      </c>
      <c r="E17" s="27">
        <v>8.4500000000000006E-2</v>
      </c>
    </row>
    <row r="18" spans="1:5" x14ac:dyDescent="0.25">
      <c r="A18" s="20">
        <v>1978</v>
      </c>
      <c r="B18" s="13">
        <v>7.3700000000000002E-2</v>
      </c>
      <c r="C18" s="13">
        <v>9.2100000000000001E-2</v>
      </c>
      <c r="D18" s="13">
        <v>9.6500000000000002E-2</v>
      </c>
      <c r="E18" s="27">
        <v>9.7299999999999998E-2</v>
      </c>
    </row>
    <row r="19" spans="1:5" x14ac:dyDescent="0.25">
      <c r="A19" s="20">
        <v>1979</v>
      </c>
      <c r="B19" s="13">
        <v>8.0600000000000005E-2</v>
      </c>
      <c r="C19" s="13">
        <v>0.13200000000000001</v>
      </c>
      <c r="D19" s="13">
        <v>0.126</v>
      </c>
      <c r="E19" s="27">
        <v>0.1123</v>
      </c>
    </row>
    <row r="20" spans="1:5" x14ac:dyDescent="0.25">
      <c r="A20" s="20">
        <v>1980</v>
      </c>
      <c r="B20" s="13">
        <v>0.1255</v>
      </c>
      <c r="C20" s="13">
        <v>0.14649999999999999</v>
      </c>
      <c r="D20" s="13">
        <v>0.1323</v>
      </c>
      <c r="E20" s="27">
        <v>0.1258</v>
      </c>
    </row>
    <row r="21" spans="1:5" x14ac:dyDescent="0.25">
      <c r="A21" s="20">
        <v>1981</v>
      </c>
      <c r="B21" s="13">
        <v>0.1129</v>
      </c>
      <c r="C21" s="13">
        <v>0.17480000000000001</v>
      </c>
      <c r="D21" s="13">
        <v>0.15609999999999999</v>
      </c>
      <c r="E21" s="27">
        <v>0.14630000000000001</v>
      </c>
    </row>
    <row r="22" spans="1:5" x14ac:dyDescent="0.25">
      <c r="A22" s="20">
        <v>1982</v>
      </c>
      <c r="B22" s="13">
        <v>7.6300000000000007E-2</v>
      </c>
      <c r="C22" s="13">
        <v>0.14180000000000001</v>
      </c>
      <c r="D22" s="13">
        <v>0.1419</v>
      </c>
      <c r="E22" s="27">
        <v>0.15029999999999999</v>
      </c>
    </row>
    <row r="23" spans="1:5" x14ac:dyDescent="0.25">
      <c r="A23" s="20">
        <v>1983</v>
      </c>
      <c r="B23" s="13">
        <v>7.3400000000000007E-2</v>
      </c>
      <c r="C23" s="13">
        <v>9.9299999999999999E-2</v>
      </c>
      <c r="D23" s="13">
        <v>0.1047</v>
      </c>
      <c r="E23" s="27">
        <v>0.12180000000000001</v>
      </c>
    </row>
    <row r="24" spans="1:5" x14ac:dyDescent="0.25">
      <c r="A24" s="20">
        <v>1984</v>
      </c>
      <c r="B24" s="13">
        <v>6.1600000000000002E-2</v>
      </c>
      <c r="C24" s="13">
        <v>0.1195</v>
      </c>
      <c r="D24" s="13">
        <v>0.12670000000000001</v>
      </c>
      <c r="E24" s="27">
        <v>0.14430000000000001</v>
      </c>
    </row>
    <row r="25" spans="1:5" x14ac:dyDescent="0.25">
      <c r="A25" s="20">
        <v>1985</v>
      </c>
      <c r="B25" s="13">
        <v>4.2500000000000003E-2</v>
      </c>
      <c r="C25" s="13">
        <v>9.2700000000000005E-2</v>
      </c>
      <c r="D25" s="13">
        <v>9.6000000000000002E-2</v>
      </c>
      <c r="E25" s="27">
        <v>0.1201</v>
      </c>
    </row>
    <row r="26" spans="1:5" x14ac:dyDescent="0.25">
      <c r="A26" s="20">
        <v>1986</v>
      </c>
      <c r="B26" s="13">
        <v>2.7300000000000001E-2</v>
      </c>
      <c r="C26" s="13">
        <v>7.3300000000000004E-2</v>
      </c>
      <c r="D26" s="13">
        <v>6.8900000000000003E-2</v>
      </c>
      <c r="E26" s="27">
        <v>8.2799999999999999E-2</v>
      </c>
    </row>
    <row r="27" spans="1:5" x14ac:dyDescent="0.25">
      <c r="A27" s="20">
        <v>1987</v>
      </c>
      <c r="B27" s="13">
        <v>3.56E-2</v>
      </c>
      <c r="C27" s="13">
        <v>7.4300000000000005E-2</v>
      </c>
      <c r="D27" s="13">
        <v>0.15079999999999999</v>
      </c>
      <c r="E27" s="27">
        <v>0.17</v>
      </c>
    </row>
    <row r="28" spans="1:5" x14ac:dyDescent="0.25">
      <c r="A28" s="20">
        <v>1988</v>
      </c>
      <c r="B28" s="13">
        <v>5.0599999999999999E-2</v>
      </c>
      <c r="C28" s="13">
        <v>8.9399999999999993E-2</v>
      </c>
      <c r="D28" s="13">
        <v>9.0399999999999994E-2</v>
      </c>
      <c r="E28" s="27">
        <v>0.1033</v>
      </c>
    </row>
    <row r="29" spans="1:5" x14ac:dyDescent="0.25">
      <c r="A29" s="20">
        <v>1989</v>
      </c>
      <c r="B29" s="13">
        <v>5.6899999999999999E-2</v>
      </c>
      <c r="C29" s="13">
        <v>0.1084</v>
      </c>
      <c r="D29" s="13">
        <v>0.10050000000000001</v>
      </c>
      <c r="E29" s="27">
        <v>0.1</v>
      </c>
    </row>
    <row r="30" spans="1:5" x14ac:dyDescent="0.25">
      <c r="A30" s="20">
        <v>1990</v>
      </c>
      <c r="B30" s="13">
        <v>6.4299999999999996E-2</v>
      </c>
      <c r="C30" s="13">
        <v>9.5600000000000004E-2</v>
      </c>
      <c r="D30" s="13">
        <v>9.3100000000000002E-2</v>
      </c>
      <c r="E30" s="27">
        <v>0.10050000000000001</v>
      </c>
    </row>
    <row r="31" spans="1:5" x14ac:dyDescent="0.25">
      <c r="A31" s="20">
        <v>1991</v>
      </c>
      <c r="B31" s="13">
        <v>4.82E-2</v>
      </c>
      <c r="C31" s="13">
        <v>6.5199999999999994E-2</v>
      </c>
      <c r="D31" s="13">
        <v>6.6699999999999995E-2</v>
      </c>
      <c r="E31" s="27">
        <v>8.8999999999999996E-2</v>
      </c>
    </row>
    <row r="32" spans="1:5" x14ac:dyDescent="0.25">
      <c r="A32" s="20">
        <v>1992</v>
      </c>
      <c r="B32" s="13">
        <v>5.0799999999999998E-2</v>
      </c>
      <c r="C32" s="13">
        <v>4.1500000000000002E-2</v>
      </c>
      <c r="D32" s="13">
        <v>4.5199999999999997E-2</v>
      </c>
      <c r="E32" s="27">
        <v>7.9500000000000001E-2</v>
      </c>
    </row>
    <row r="33" spans="1:13" x14ac:dyDescent="0.25">
      <c r="A33" s="20">
        <v>1993</v>
      </c>
      <c r="B33" s="13">
        <v>4.3200000000000002E-2</v>
      </c>
      <c r="C33" s="13">
        <v>3.4000000000000002E-2</v>
      </c>
      <c r="D33" s="13">
        <v>3.8300000000000001E-2</v>
      </c>
      <c r="E33" s="27">
        <v>6.6100000000000006E-2</v>
      </c>
    </row>
    <row r="34" spans="1:13" x14ac:dyDescent="0.25">
      <c r="A34" s="20">
        <v>1994</v>
      </c>
      <c r="B34" s="13">
        <v>4.24E-2</v>
      </c>
      <c r="C34" s="13">
        <v>4.8099999999999997E-2</v>
      </c>
      <c r="D34" s="13">
        <v>6.0600000000000001E-2</v>
      </c>
      <c r="E34" s="27">
        <v>7.9799999999999996E-2</v>
      </c>
    </row>
    <row r="35" spans="1:13" x14ac:dyDescent="0.25">
      <c r="A35" s="20">
        <v>1995</v>
      </c>
      <c r="B35" s="13">
        <v>3.73E-2</v>
      </c>
      <c r="C35" s="13">
        <v>6.7799999999999999E-2</v>
      </c>
      <c r="D35" s="13">
        <v>6.8900000000000003E-2</v>
      </c>
      <c r="E35" s="27">
        <v>7.5999999999999998E-2</v>
      </c>
    </row>
    <row r="36" spans="1:13" x14ac:dyDescent="0.25">
      <c r="A36" s="20">
        <v>1996</v>
      </c>
      <c r="B36" s="13">
        <v>3.61E-2</v>
      </c>
      <c r="C36" s="13">
        <v>6.2300000000000001E-2</v>
      </c>
      <c r="D36" s="13">
        <v>6.4399999999999999E-2</v>
      </c>
      <c r="E36" s="27">
        <v>7.4300000000000005E-2</v>
      </c>
    </row>
    <row r="37" spans="1:13" x14ac:dyDescent="0.25">
      <c r="A37" s="20">
        <v>1997</v>
      </c>
      <c r="B37" s="13">
        <v>2.6700000000000002E-2</v>
      </c>
      <c r="C37" s="13">
        <v>5.9700000000000003E-2</v>
      </c>
      <c r="D37" s="13">
        <v>6.13E-2</v>
      </c>
      <c r="E37" s="27">
        <v>6.9199999999999998E-2</v>
      </c>
    </row>
    <row r="38" spans="1:13" x14ac:dyDescent="0.25">
      <c r="A38" s="20">
        <v>1998</v>
      </c>
      <c r="B38" s="13">
        <v>2.53E-2</v>
      </c>
      <c r="C38" s="13">
        <v>6.1499999999999999E-2</v>
      </c>
      <c r="D38" s="13">
        <v>5.79E-2</v>
      </c>
      <c r="E38" s="27">
        <v>6.0299999999999999E-2</v>
      </c>
    </row>
    <row r="39" spans="1:13" x14ac:dyDescent="0.25">
      <c r="A39" s="20">
        <v>1999</v>
      </c>
      <c r="B39" s="13">
        <v>2.0799999999999999E-2</v>
      </c>
      <c r="C39" s="13">
        <v>5.8700000000000002E-2</v>
      </c>
      <c r="D39" s="13">
        <v>5.9700000000000003E-2</v>
      </c>
      <c r="E39" s="27">
        <v>6.6100000000000006E-2</v>
      </c>
    </row>
    <row r="40" spans="1:13" x14ac:dyDescent="0.25">
      <c r="A40" s="20">
        <v>2000</v>
      </c>
      <c r="B40" s="13">
        <v>2.52E-2</v>
      </c>
      <c r="C40" s="13">
        <v>6.9400000000000003E-2</v>
      </c>
      <c r="D40" s="13">
        <v>6.7900000000000002E-2</v>
      </c>
      <c r="E40" s="27">
        <v>6.6900000000000001E-2</v>
      </c>
      <c r="J40" s="15"/>
      <c r="K40" s="5"/>
      <c r="L40" s="5"/>
      <c r="M40" s="5"/>
    </row>
    <row r="41" spans="1:13" x14ac:dyDescent="0.25">
      <c r="A41" s="20">
        <v>2001</v>
      </c>
      <c r="B41" s="13">
        <v>3.3000000000000002E-2</v>
      </c>
      <c r="C41" s="13">
        <v>4.2599999999999999E-2</v>
      </c>
      <c r="D41" s="13">
        <v>3.8199999999999998E-2</v>
      </c>
      <c r="E41" s="27">
        <v>5.5300000000000002E-2</v>
      </c>
      <c r="J41" s="15"/>
      <c r="K41" s="5"/>
      <c r="L41" s="5"/>
      <c r="M41" s="5"/>
    </row>
    <row r="42" spans="1:13" x14ac:dyDescent="0.25">
      <c r="A42" s="20">
        <v>2002</v>
      </c>
      <c r="B42" s="13">
        <v>1.9900000000000001E-2</v>
      </c>
      <c r="C42" s="13">
        <v>1.8599999999999998E-2</v>
      </c>
      <c r="D42" s="13">
        <v>2.23E-2</v>
      </c>
      <c r="E42" s="27">
        <v>5.0700000000000002E-2</v>
      </c>
      <c r="J42" s="15"/>
      <c r="K42" s="5"/>
      <c r="M42" s="5"/>
    </row>
    <row r="43" spans="1:13" x14ac:dyDescent="0.25">
      <c r="A43" s="20">
        <v>2003</v>
      </c>
      <c r="B43" s="13">
        <v>2.07E-2</v>
      </c>
      <c r="C43" s="13">
        <v>1.24E-2</v>
      </c>
      <c r="D43" s="13">
        <v>1.3599999999999999E-2</v>
      </c>
      <c r="E43" s="27">
        <v>4.48E-2</v>
      </c>
      <c r="J43" s="15"/>
      <c r="K43" s="5"/>
      <c r="M43" s="5"/>
    </row>
    <row r="44" spans="1:13" x14ac:dyDescent="0.25">
      <c r="A44" s="20">
        <v>2004</v>
      </c>
      <c r="B44" s="13">
        <v>2.4799999999999999E-2</v>
      </c>
      <c r="C44" s="13">
        <v>1.5900000000000001E-2</v>
      </c>
      <c r="D44" s="13">
        <v>2.1899999999999999E-2</v>
      </c>
      <c r="E44" s="27">
        <v>4.8500000000000001E-2</v>
      </c>
      <c r="J44" s="15"/>
      <c r="K44" s="5"/>
      <c r="M44" s="5"/>
    </row>
    <row r="45" spans="1:13" x14ac:dyDescent="0.25">
      <c r="A45" s="20">
        <v>2005</v>
      </c>
      <c r="B45" s="13">
        <v>2.7199999999999998E-2</v>
      </c>
      <c r="C45" s="13">
        <v>3.6400000000000002E-2</v>
      </c>
      <c r="D45" s="13">
        <v>4.1000000000000002E-2</v>
      </c>
      <c r="E45" s="27">
        <v>4.8300000000000003E-2</v>
      </c>
      <c r="J45" s="15"/>
      <c r="K45" s="5"/>
      <c r="M45" s="5"/>
    </row>
    <row r="46" spans="1:13" x14ac:dyDescent="0.25">
      <c r="A46" s="20">
        <v>2006</v>
      </c>
      <c r="B46" s="13">
        <v>3.2000000000000001E-2</v>
      </c>
      <c r="C46" s="13">
        <v>5.8799999999999998E-2</v>
      </c>
      <c r="D46" s="13">
        <v>5.8500000000000003E-2</v>
      </c>
      <c r="E46" s="27">
        <v>5.6899999999999999E-2</v>
      </c>
      <c r="J46" s="15"/>
      <c r="K46" s="5"/>
      <c r="M46" s="5"/>
    </row>
    <row r="47" spans="1:13" x14ac:dyDescent="0.25">
      <c r="A47" s="20">
        <v>2007</v>
      </c>
      <c r="B47" s="13">
        <v>2.8199999999999999E-2</v>
      </c>
      <c r="C47" s="13">
        <v>5.4699999999999999E-2</v>
      </c>
      <c r="D47" s="13">
        <v>4.9099999999999998E-2</v>
      </c>
      <c r="E47" s="27">
        <v>5.0299999999999997E-2</v>
      </c>
      <c r="J47" s="15"/>
      <c r="K47" s="5"/>
      <c r="M47" s="5"/>
    </row>
    <row r="48" spans="1:13" x14ac:dyDescent="0.25">
      <c r="A48" s="20">
        <v>2008</v>
      </c>
      <c r="B48" s="13">
        <v>4.6300000000000001E-2</v>
      </c>
      <c r="C48" s="13">
        <v>2.2499999999999999E-2</v>
      </c>
      <c r="D48" s="13">
        <v>2.1299999999999999E-2</v>
      </c>
      <c r="E48" s="27">
        <v>4.2299999999999997E-2</v>
      </c>
      <c r="J48" s="15"/>
      <c r="K48" s="5"/>
      <c r="M48" s="5"/>
    </row>
    <row r="49" spans="1:13" x14ac:dyDescent="0.25">
      <c r="A49" s="20">
        <v>2009</v>
      </c>
      <c r="B49" s="13">
        <v>6.3E-3</v>
      </c>
      <c r="C49" s="13">
        <v>2.2000000000000001E-3</v>
      </c>
      <c r="D49" s="13">
        <v>5.8999999999999999E-3</v>
      </c>
      <c r="E49" s="27">
        <v>3.8100000000000002E-2</v>
      </c>
      <c r="J49" s="15"/>
      <c r="K49" s="5"/>
      <c r="M49" s="5"/>
    </row>
    <row r="50" spans="1:13" x14ac:dyDescent="0.25">
      <c r="A50" s="20">
        <v>2010</v>
      </c>
      <c r="B50" s="13">
        <v>1.7600000000000001E-2</v>
      </c>
      <c r="C50" s="13">
        <v>2.5000000000000001E-3</v>
      </c>
      <c r="D50" s="13">
        <v>4.1000000000000003E-3</v>
      </c>
      <c r="E50" s="27">
        <v>3.6400000000000002E-2</v>
      </c>
      <c r="J50" s="15"/>
      <c r="K50" s="5"/>
      <c r="M50" s="5"/>
    </row>
    <row r="51" spans="1:13" x14ac:dyDescent="0.25">
      <c r="A51" s="20">
        <v>2011</v>
      </c>
      <c r="B51" s="13">
        <v>3.6900000000000002E-2</v>
      </c>
      <c r="C51" s="13">
        <v>1.5E-3</v>
      </c>
      <c r="D51" s="13">
        <v>2.3999999999999998E-3</v>
      </c>
      <c r="E51" s="27">
        <v>3.1099999999999999E-2</v>
      </c>
      <c r="J51" s="15"/>
      <c r="K51" s="5"/>
      <c r="M51" s="5"/>
    </row>
    <row r="52" spans="1:13" x14ac:dyDescent="0.25">
      <c r="A52" s="20">
        <v>2012</v>
      </c>
      <c r="B52" s="13">
        <v>2.3E-2</v>
      </c>
      <c r="C52" s="13">
        <v>1.9E-3</v>
      </c>
      <c r="D52" s="13">
        <v>2.3E-3</v>
      </c>
      <c r="E52" s="27">
        <v>2.07E-2</v>
      </c>
      <c r="J52" s="15"/>
      <c r="K52" s="5"/>
      <c r="M52" s="5"/>
    </row>
    <row r="53" spans="1:13" x14ac:dyDescent="0.25">
      <c r="A53" s="20">
        <v>2013</v>
      </c>
      <c r="B53" s="13">
        <v>1.66E-2</v>
      </c>
      <c r="C53" s="13">
        <v>1.6999999999999999E-3</v>
      </c>
      <c r="D53" s="13">
        <v>2E-3</v>
      </c>
      <c r="E53" s="27">
        <v>2.7300000000000001E-2</v>
      </c>
      <c r="J53" s="15"/>
      <c r="K53" s="5"/>
      <c r="M53" s="5"/>
    </row>
    <row r="54" spans="1:13" x14ac:dyDescent="0.25">
      <c r="A54" s="20">
        <v>2014</v>
      </c>
      <c r="B54" s="13">
        <v>1.17E-2</v>
      </c>
      <c r="C54" s="13">
        <v>1.4E-3</v>
      </c>
      <c r="D54" s="13">
        <v>1.8E-3</v>
      </c>
      <c r="E54" s="27">
        <v>2.8799999999999999E-2</v>
      </c>
      <c r="J54" s="15"/>
      <c r="K54" s="5"/>
      <c r="M54" s="5"/>
    </row>
    <row r="55" spans="1:13" x14ac:dyDescent="0.25">
      <c r="A55" s="20">
        <v>2015</v>
      </c>
      <c r="B55" s="13">
        <v>1.9E-3</v>
      </c>
      <c r="C55" s="13">
        <v>1.9E-3</v>
      </c>
      <c r="D55" s="13">
        <v>4.1000000000000003E-3</v>
      </c>
      <c r="E55" s="27">
        <v>2.4299999999999999E-2</v>
      </c>
      <c r="J55" s="15"/>
      <c r="K55" s="5"/>
      <c r="M55" s="5"/>
    </row>
    <row r="56" spans="1:13" x14ac:dyDescent="0.25">
      <c r="A56" s="20">
        <v>2016</v>
      </c>
      <c r="B56" s="13">
        <v>6.4000000000000003E-3</v>
      </c>
      <c r="C56" s="13">
        <v>4.7000000000000002E-3</v>
      </c>
      <c r="D56" s="13">
        <v>7.1000000000000004E-3</v>
      </c>
      <c r="E56" s="27">
        <v>2.0799999999999999E-2</v>
      </c>
      <c r="J56" s="15"/>
      <c r="K56" s="5"/>
      <c r="M56" s="5"/>
    </row>
    <row r="57" spans="1:13" x14ac:dyDescent="0.25">
      <c r="A57" s="20">
        <v>2017</v>
      </c>
      <c r="B57" s="13">
        <v>1.6400000000000001E-2</v>
      </c>
      <c r="C57" s="13">
        <v>1.17E-2</v>
      </c>
      <c r="D57" s="13">
        <v>1.38E-2</v>
      </c>
      <c r="E57" s="27">
        <v>2.6700000000000002E-2</v>
      </c>
      <c r="J57" s="15"/>
      <c r="K57" s="5"/>
      <c r="M57" s="5"/>
    </row>
    <row r="58" spans="1:13" x14ac:dyDescent="0.25">
      <c r="A58" s="20">
        <v>2018</v>
      </c>
      <c r="B58" s="13">
        <v>1.8700000000000001E-2</v>
      </c>
      <c r="C58" s="13">
        <v>2.01E-2</v>
      </c>
      <c r="D58" s="13">
        <v>2.1600000000000001E-2</v>
      </c>
      <c r="E58" s="27">
        <v>3.2399999999999998E-2</v>
      </c>
      <c r="J58" s="15"/>
      <c r="K58" s="5"/>
      <c r="M58" s="5"/>
    </row>
    <row r="59" spans="1:13" x14ac:dyDescent="0.25">
      <c r="A59" s="28">
        <v>2019</v>
      </c>
      <c r="B59" s="13">
        <v>1.7100000000000001E-2</v>
      </c>
      <c r="C59" s="13">
        <v>2.3400000000000001E-2</v>
      </c>
      <c r="D59" s="13">
        <v>2.23E-2</v>
      </c>
      <c r="E59" s="27">
        <v>2.3199999999999998E-2</v>
      </c>
      <c r="J59" s="15"/>
      <c r="K59" s="5"/>
      <c r="M59" s="5"/>
    </row>
    <row r="60" spans="1:13" x14ac:dyDescent="0.25">
      <c r="A60" s="29">
        <v>2020</v>
      </c>
      <c r="B60" s="30">
        <v>7.4999999999999997E-3</v>
      </c>
      <c r="C60" s="13">
        <v>4.3E-3</v>
      </c>
      <c r="D60" s="13">
        <v>4.3E-3</v>
      </c>
      <c r="E60" s="27">
        <v>1.03E-2</v>
      </c>
      <c r="K60" s="5"/>
      <c r="M60" s="5"/>
    </row>
    <row r="61" spans="1:13" x14ac:dyDescent="0.25">
      <c r="A61" s="29">
        <v>2021</v>
      </c>
      <c r="B61" s="30">
        <v>3.1600000000000003E-2</v>
      </c>
      <c r="C61" s="13">
        <v>1.2999999999999999E-3</v>
      </c>
      <c r="D61" s="13">
        <v>1.6000000000000001E-3</v>
      </c>
      <c r="E61" s="27">
        <v>1.66E-2</v>
      </c>
      <c r="K61" s="5"/>
      <c r="M61" s="5"/>
    </row>
    <row r="62" spans="1:13" x14ac:dyDescent="0.25">
      <c r="A62" s="29">
        <v>2022</v>
      </c>
      <c r="B62" s="30">
        <v>7.4099999999999999E-2</v>
      </c>
      <c r="C62" s="13">
        <v>0.02</v>
      </c>
      <c r="D62" s="13">
        <v>2.1000000000000001E-2</v>
      </c>
      <c r="E62" s="27">
        <v>2.9000000000000001E-2</v>
      </c>
      <c r="K62" s="5"/>
      <c r="M62" s="5"/>
    </row>
    <row r="63" spans="1:13" x14ac:dyDescent="0.25">
      <c r="A63" s="29">
        <v>2023</v>
      </c>
      <c r="B63" s="31">
        <v>6.6500000000000004E-2</v>
      </c>
      <c r="C63" s="32">
        <v>5.3900000000000003E-2</v>
      </c>
      <c r="D63" s="32">
        <v>7.0000000000000007E-2</v>
      </c>
      <c r="E63" s="33">
        <v>3.1199999999999999E-2</v>
      </c>
      <c r="K63" s="5"/>
      <c r="M63" s="5"/>
    </row>
    <row r="64" spans="1:13" x14ac:dyDescent="0.25">
      <c r="A64" s="29">
        <v>2024</v>
      </c>
      <c r="C64" s="34">
        <v>3.5571999999999999E-2</v>
      </c>
      <c r="D64" s="5">
        <f t="shared" ref="D64:D127" si="0">$D$63</f>
        <v>7.0000000000000007E-2</v>
      </c>
      <c r="K64" s="5"/>
      <c r="M64" s="5"/>
    </row>
    <row r="65" spans="1:13" x14ac:dyDescent="0.25">
      <c r="A65" s="29">
        <v>2025</v>
      </c>
      <c r="C65" s="34">
        <v>3.5571999999999999E-2</v>
      </c>
      <c r="D65" s="5">
        <f t="shared" si="0"/>
        <v>7.0000000000000007E-2</v>
      </c>
      <c r="K65" s="5"/>
      <c r="M65" s="5"/>
    </row>
    <row r="66" spans="1:13" x14ac:dyDescent="0.25">
      <c r="A66" s="29">
        <v>2026</v>
      </c>
      <c r="C66" s="34">
        <v>3.5571999999999999E-2</v>
      </c>
      <c r="D66" s="5">
        <f t="shared" si="0"/>
        <v>7.0000000000000007E-2</v>
      </c>
      <c r="K66" s="5"/>
      <c r="M66" s="5"/>
    </row>
    <row r="67" spans="1:13" x14ac:dyDescent="0.25">
      <c r="A67" s="29">
        <v>2027</v>
      </c>
      <c r="C67" s="34">
        <v>3.5571999999999999E-2</v>
      </c>
      <c r="D67" s="5">
        <f t="shared" si="0"/>
        <v>7.0000000000000007E-2</v>
      </c>
      <c r="K67" s="5"/>
      <c r="M67" s="5"/>
    </row>
    <row r="68" spans="1:13" x14ac:dyDescent="0.25">
      <c r="A68" s="29">
        <v>2028</v>
      </c>
      <c r="C68" s="34">
        <v>3.5571999999999999E-2</v>
      </c>
      <c r="D68" s="5">
        <f t="shared" si="0"/>
        <v>7.0000000000000007E-2</v>
      </c>
      <c r="K68" s="5"/>
      <c r="M68" s="5"/>
    </row>
    <row r="69" spans="1:13" x14ac:dyDescent="0.25">
      <c r="A69" s="29">
        <v>2029</v>
      </c>
      <c r="C69" s="34">
        <v>3.5571999999999999E-2</v>
      </c>
      <c r="D69" s="5">
        <f t="shared" si="0"/>
        <v>7.0000000000000007E-2</v>
      </c>
      <c r="K69" s="5"/>
      <c r="M69" s="5"/>
    </row>
    <row r="70" spans="1:13" x14ac:dyDescent="0.25">
      <c r="A70" s="29">
        <v>2030</v>
      </c>
      <c r="C70" s="34">
        <v>3.5571999999999999E-2</v>
      </c>
      <c r="D70" s="5">
        <f t="shared" si="0"/>
        <v>7.0000000000000007E-2</v>
      </c>
      <c r="K70" s="5"/>
      <c r="M70" s="5"/>
    </row>
    <row r="71" spans="1:13" x14ac:dyDescent="0.25">
      <c r="A71" s="29">
        <v>2031</v>
      </c>
      <c r="C71" s="34">
        <v>3.5571999999999999E-2</v>
      </c>
      <c r="D71" s="5">
        <f t="shared" si="0"/>
        <v>7.0000000000000007E-2</v>
      </c>
      <c r="K71" s="5"/>
      <c r="M71" s="5"/>
    </row>
    <row r="72" spans="1:13" x14ac:dyDescent="0.25">
      <c r="A72" s="29">
        <v>2032</v>
      </c>
      <c r="C72" s="34">
        <v>3.5571999999999999E-2</v>
      </c>
      <c r="D72" s="5">
        <f t="shared" si="0"/>
        <v>7.0000000000000007E-2</v>
      </c>
      <c r="K72" s="5"/>
      <c r="M72" s="5"/>
    </row>
    <row r="73" spans="1:13" x14ac:dyDescent="0.25">
      <c r="A73" s="29">
        <v>2033</v>
      </c>
      <c r="C73" s="34">
        <v>3.5571999999999999E-2</v>
      </c>
      <c r="D73" s="5">
        <f t="shared" si="0"/>
        <v>7.0000000000000007E-2</v>
      </c>
      <c r="K73" s="5"/>
      <c r="M73" s="5"/>
    </row>
    <row r="74" spans="1:13" x14ac:dyDescent="0.25">
      <c r="A74" s="29">
        <v>2034</v>
      </c>
      <c r="C74" s="34">
        <v>3.5571999999999999E-2</v>
      </c>
      <c r="D74" s="5">
        <f t="shared" si="0"/>
        <v>7.0000000000000007E-2</v>
      </c>
      <c r="K74" s="5"/>
      <c r="M74" s="5"/>
    </row>
    <row r="75" spans="1:13" x14ac:dyDescent="0.25">
      <c r="A75" s="29">
        <v>2035</v>
      </c>
      <c r="C75" s="34">
        <v>3.5571999999999999E-2</v>
      </c>
      <c r="D75" s="5">
        <f t="shared" si="0"/>
        <v>7.0000000000000007E-2</v>
      </c>
      <c r="K75" s="5"/>
      <c r="M75" s="5"/>
    </row>
    <row r="76" spans="1:13" x14ac:dyDescent="0.25">
      <c r="A76" s="29">
        <v>2036</v>
      </c>
      <c r="C76" s="34">
        <v>3.5571999999999999E-2</v>
      </c>
      <c r="D76" s="5">
        <f t="shared" si="0"/>
        <v>7.0000000000000007E-2</v>
      </c>
      <c r="K76" s="5"/>
      <c r="M76" s="5"/>
    </row>
    <row r="77" spans="1:13" x14ac:dyDescent="0.25">
      <c r="A77" s="29">
        <v>2037</v>
      </c>
      <c r="C77" s="34">
        <v>3.5571999999999999E-2</v>
      </c>
      <c r="D77" s="5">
        <f t="shared" si="0"/>
        <v>7.0000000000000007E-2</v>
      </c>
      <c r="K77" s="5"/>
      <c r="M77" s="5"/>
    </row>
    <row r="78" spans="1:13" x14ac:dyDescent="0.25">
      <c r="A78" s="29">
        <v>2038</v>
      </c>
      <c r="C78" s="34">
        <v>3.5571999999999999E-2</v>
      </c>
      <c r="D78" s="5">
        <f t="shared" si="0"/>
        <v>7.0000000000000007E-2</v>
      </c>
      <c r="K78" s="5"/>
      <c r="M78" s="5"/>
    </row>
    <row r="79" spans="1:13" x14ac:dyDescent="0.25">
      <c r="A79" s="29">
        <v>2039</v>
      </c>
      <c r="C79" s="34">
        <v>3.5571999999999999E-2</v>
      </c>
      <c r="D79" s="5">
        <f t="shared" si="0"/>
        <v>7.0000000000000007E-2</v>
      </c>
      <c r="M79" s="5"/>
    </row>
    <row r="80" spans="1:13" x14ac:dyDescent="0.25">
      <c r="A80" s="29">
        <v>2040</v>
      </c>
      <c r="C80" s="34">
        <v>3.5571999999999999E-2</v>
      </c>
      <c r="D80" s="5">
        <f t="shared" si="0"/>
        <v>7.0000000000000007E-2</v>
      </c>
      <c r="M80" s="5"/>
    </row>
    <row r="81" spans="1:13" x14ac:dyDescent="0.25">
      <c r="A81" s="29">
        <v>2041</v>
      </c>
      <c r="C81" s="34">
        <v>3.5571999999999999E-2</v>
      </c>
      <c r="D81" s="5">
        <f t="shared" si="0"/>
        <v>7.0000000000000007E-2</v>
      </c>
      <c r="M81" s="5"/>
    </row>
    <row r="82" spans="1:13" x14ac:dyDescent="0.25">
      <c r="A82" s="29">
        <v>2042</v>
      </c>
      <c r="C82" s="34">
        <v>3.5571999999999999E-2</v>
      </c>
      <c r="D82" s="5">
        <f t="shared" si="0"/>
        <v>7.0000000000000007E-2</v>
      </c>
      <c r="M82" s="5"/>
    </row>
    <row r="83" spans="1:13" x14ac:dyDescent="0.25">
      <c r="A83" s="29">
        <v>2043</v>
      </c>
      <c r="C83" s="34">
        <v>3.5571999999999999E-2</v>
      </c>
      <c r="D83" s="5">
        <f t="shared" si="0"/>
        <v>7.0000000000000007E-2</v>
      </c>
      <c r="M83" s="5"/>
    </row>
    <row r="84" spans="1:13" x14ac:dyDescent="0.25">
      <c r="A84" s="29">
        <v>2044</v>
      </c>
      <c r="C84" s="34">
        <v>3.5571999999999999E-2</v>
      </c>
      <c r="D84" s="5">
        <f t="shared" si="0"/>
        <v>7.0000000000000007E-2</v>
      </c>
      <c r="M84" s="5"/>
    </row>
    <row r="85" spans="1:13" x14ac:dyDescent="0.25">
      <c r="A85" s="29">
        <v>2045</v>
      </c>
      <c r="C85" s="34">
        <v>3.5571999999999999E-2</v>
      </c>
      <c r="D85" s="5">
        <f t="shared" si="0"/>
        <v>7.0000000000000007E-2</v>
      </c>
      <c r="M85" s="5"/>
    </row>
    <row r="86" spans="1:13" x14ac:dyDescent="0.25">
      <c r="A86" s="29">
        <v>2046</v>
      </c>
      <c r="C86" s="34">
        <v>3.5571999999999999E-2</v>
      </c>
      <c r="D86" s="5">
        <f t="shared" si="0"/>
        <v>7.0000000000000007E-2</v>
      </c>
      <c r="M86" s="5"/>
    </row>
    <row r="87" spans="1:13" x14ac:dyDescent="0.25">
      <c r="A87" s="29">
        <v>2047</v>
      </c>
      <c r="C87" s="34">
        <v>3.5571999999999999E-2</v>
      </c>
      <c r="D87" s="5">
        <f t="shared" si="0"/>
        <v>7.0000000000000007E-2</v>
      </c>
      <c r="M87" s="5"/>
    </row>
    <row r="88" spans="1:13" x14ac:dyDescent="0.25">
      <c r="A88" s="29">
        <v>2048</v>
      </c>
      <c r="C88" s="34">
        <v>3.5571999999999999E-2</v>
      </c>
      <c r="D88" s="5">
        <f t="shared" si="0"/>
        <v>7.0000000000000007E-2</v>
      </c>
    </row>
    <row r="89" spans="1:13" x14ac:dyDescent="0.25">
      <c r="A89" s="29">
        <v>2049</v>
      </c>
      <c r="C89" s="34">
        <v>3.5571999999999999E-2</v>
      </c>
      <c r="D89" s="5">
        <f t="shared" si="0"/>
        <v>7.0000000000000007E-2</v>
      </c>
    </row>
    <row r="90" spans="1:13" x14ac:dyDescent="0.25">
      <c r="A90" s="29">
        <v>2050</v>
      </c>
      <c r="C90" s="34">
        <v>3.5571999999999999E-2</v>
      </c>
      <c r="D90" s="5">
        <f t="shared" si="0"/>
        <v>7.0000000000000007E-2</v>
      </c>
    </row>
    <row r="91" spans="1:13" x14ac:dyDescent="0.25">
      <c r="A91" s="29">
        <v>2051</v>
      </c>
      <c r="C91" s="34">
        <v>3.5571999999999999E-2</v>
      </c>
      <c r="D91" s="5">
        <f t="shared" si="0"/>
        <v>7.0000000000000007E-2</v>
      </c>
    </row>
    <row r="92" spans="1:13" x14ac:dyDescent="0.25">
      <c r="A92" s="29">
        <v>2052</v>
      </c>
      <c r="C92" s="34">
        <v>3.5571999999999999E-2</v>
      </c>
      <c r="D92" s="5">
        <f t="shared" si="0"/>
        <v>7.0000000000000007E-2</v>
      </c>
    </row>
    <row r="93" spans="1:13" x14ac:dyDescent="0.25">
      <c r="A93" s="29">
        <v>2053</v>
      </c>
      <c r="C93" s="34">
        <v>3.5571999999999999E-2</v>
      </c>
      <c r="D93" s="5">
        <f t="shared" si="0"/>
        <v>7.0000000000000007E-2</v>
      </c>
    </row>
    <row r="94" spans="1:13" x14ac:dyDescent="0.25">
      <c r="A94" s="29">
        <v>2054</v>
      </c>
      <c r="C94" s="34">
        <v>3.5571999999999999E-2</v>
      </c>
      <c r="D94" s="5">
        <f t="shared" si="0"/>
        <v>7.0000000000000007E-2</v>
      </c>
    </row>
    <row r="95" spans="1:13" x14ac:dyDescent="0.25">
      <c r="A95" s="29">
        <v>2055</v>
      </c>
      <c r="C95" s="34">
        <v>3.5571999999999999E-2</v>
      </c>
      <c r="D95" s="5">
        <f t="shared" si="0"/>
        <v>7.0000000000000007E-2</v>
      </c>
    </row>
    <row r="96" spans="1:13" x14ac:dyDescent="0.25">
      <c r="A96" s="29">
        <v>2056</v>
      </c>
      <c r="C96" s="34">
        <v>3.5571999999999999E-2</v>
      </c>
      <c r="D96" s="5">
        <f t="shared" si="0"/>
        <v>7.0000000000000007E-2</v>
      </c>
    </row>
    <row r="97" spans="1:4" x14ac:dyDescent="0.25">
      <c r="A97" s="29">
        <v>2057</v>
      </c>
      <c r="C97" s="34">
        <v>3.5571999999999999E-2</v>
      </c>
      <c r="D97" s="5">
        <f t="shared" si="0"/>
        <v>7.0000000000000007E-2</v>
      </c>
    </row>
    <row r="98" spans="1:4" x14ac:dyDescent="0.25">
      <c r="A98" s="29">
        <v>2058</v>
      </c>
      <c r="C98" s="34">
        <v>3.5571999999999999E-2</v>
      </c>
      <c r="D98" s="5">
        <f t="shared" si="0"/>
        <v>7.0000000000000007E-2</v>
      </c>
    </row>
    <row r="99" spans="1:4" x14ac:dyDescent="0.25">
      <c r="A99" s="29">
        <v>2059</v>
      </c>
      <c r="C99" s="34">
        <v>3.5571999999999999E-2</v>
      </c>
      <c r="D99" s="5">
        <f t="shared" si="0"/>
        <v>7.0000000000000007E-2</v>
      </c>
    </row>
    <row r="100" spans="1:4" x14ac:dyDescent="0.25">
      <c r="A100" s="29">
        <v>2060</v>
      </c>
      <c r="C100" s="34">
        <v>3.5571999999999999E-2</v>
      </c>
      <c r="D100" s="5">
        <f t="shared" si="0"/>
        <v>7.0000000000000007E-2</v>
      </c>
    </row>
    <row r="101" spans="1:4" x14ac:dyDescent="0.25">
      <c r="A101" s="29">
        <v>2061</v>
      </c>
      <c r="C101" s="34">
        <v>3.5571999999999999E-2</v>
      </c>
      <c r="D101" s="5">
        <f t="shared" si="0"/>
        <v>7.0000000000000007E-2</v>
      </c>
    </row>
    <row r="102" spans="1:4" x14ac:dyDescent="0.25">
      <c r="A102" s="29">
        <v>2062</v>
      </c>
      <c r="C102" s="34">
        <v>3.5571999999999999E-2</v>
      </c>
      <c r="D102" s="5">
        <f t="shared" si="0"/>
        <v>7.0000000000000007E-2</v>
      </c>
    </row>
    <row r="103" spans="1:4" x14ac:dyDescent="0.25">
      <c r="A103" s="29">
        <v>2063</v>
      </c>
      <c r="C103" s="34">
        <v>3.5571999999999999E-2</v>
      </c>
      <c r="D103" s="5">
        <f t="shared" si="0"/>
        <v>7.0000000000000007E-2</v>
      </c>
    </row>
    <row r="104" spans="1:4" x14ac:dyDescent="0.25">
      <c r="A104" s="29">
        <v>2064</v>
      </c>
      <c r="C104" s="34">
        <v>3.5571999999999999E-2</v>
      </c>
      <c r="D104" s="5">
        <f t="shared" si="0"/>
        <v>7.0000000000000007E-2</v>
      </c>
    </row>
    <row r="105" spans="1:4" x14ac:dyDescent="0.25">
      <c r="A105" s="29">
        <v>2065</v>
      </c>
      <c r="C105" s="34">
        <v>3.5571999999999999E-2</v>
      </c>
      <c r="D105" s="5">
        <f t="shared" si="0"/>
        <v>7.0000000000000007E-2</v>
      </c>
    </row>
    <row r="106" spans="1:4" x14ac:dyDescent="0.25">
      <c r="A106" s="29">
        <v>2066</v>
      </c>
      <c r="C106" s="34">
        <v>3.5571999999999999E-2</v>
      </c>
      <c r="D106" s="5">
        <f t="shared" si="0"/>
        <v>7.0000000000000007E-2</v>
      </c>
    </row>
    <row r="107" spans="1:4" x14ac:dyDescent="0.25">
      <c r="A107" s="29">
        <v>2067</v>
      </c>
      <c r="C107" s="34">
        <v>3.5571999999999999E-2</v>
      </c>
      <c r="D107" s="5">
        <f t="shared" si="0"/>
        <v>7.0000000000000007E-2</v>
      </c>
    </row>
    <row r="108" spans="1:4" x14ac:dyDescent="0.25">
      <c r="A108" s="29">
        <v>2068</v>
      </c>
      <c r="C108" s="34">
        <v>3.5571999999999999E-2</v>
      </c>
      <c r="D108" s="5">
        <f t="shared" si="0"/>
        <v>7.0000000000000007E-2</v>
      </c>
    </row>
    <row r="109" spans="1:4" x14ac:dyDescent="0.25">
      <c r="A109" s="29">
        <v>2069</v>
      </c>
      <c r="C109" s="34">
        <v>3.5571999999999999E-2</v>
      </c>
      <c r="D109" s="5">
        <f t="shared" si="0"/>
        <v>7.0000000000000007E-2</v>
      </c>
    </row>
    <row r="110" spans="1:4" x14ac:dyDescent="0.25">
      <c r="A110" s="29">
        <v>2070</v>
      </c>
      <c r="C110" s="34">
        <v>3.5571999999999999E-2</v>
      </c>
      <c r="D110" s="5">
        <f t="shared" si="0"/>
        <v>7.0000000000000007E-2</v>
      </c>
    </row>
    <row r="111" spans="1:4" x14ac:dyDescent="0.25">
      <c r="A111" s="29">
        <v>2071</v>
      </c>
      <c r="C111" s="34">
        <v>3.5571999999999999E-2</v>
      </c>
      <c r="D111" s="5">
        <f t="shared" si="0"/>
        <v>7.0000000000000007E-2</v>
      </c>
    </row>
    <row r="112" spans="1:4" x14ac:dyDescent="0.25">
      <c r="A112" s="29">
        <v>2072</v>
      </c>
      <c r="C112" s="34">
        <v>3.5571999999999999E-2</v>
      </c>
      <c r="D112" s="5">
        <f t="shared" si="0"/>
        <v>7.0000000000000007E-2</v>
      </c>
    </row>
    <row r="113" spans="1:4" x14ac:dyDescent="0.25">
      <c r="A113" s="29">
        <v>2073</v>
      </c>
      <c r="C113" s="34">
        <v>3.5571999999999999E-2</v>
      </c>
      <c r="D113" s="5">
        <f t="shared" si="0"/>
        <v>7.0000000000000007E-2</v>
      </c>
    </row>
    <row r="114" spans="1:4" x14ac:dyDescent="0.25">
      <c r="A114" s="29">
        <v>2074</v>
      </c>
      <c r="C114" s="34">
        <v>3.5571999999999999E-2</v>
      </c>
      <c r="D114" s="5">
        <f t="shared" si="0"/>
        <v>7.0000000000000007E-2</v>
      </c>
    </row>
    <row r="115" spans="1:4" x14ac:dyDescent="0.25">
      <c r="A115" s="29">
        <v>2075</v>
      </c>
      <c r="C115" s="34">
        <v>3.5571999999999999E-2</v>
      </c>
      <c r="D115" s="5">
        <f t="shared" si="0"/>
        <v>7.0000000000000007E-2</v>
      </c>
    </row>
    <row r="116" spans="1:4" x14ac:dyDescent="0.25">
      <c r="A116" s="29">
        <v>2076</v>
      </c>
      <c r="C116" s="34">
        <v>3.5571999999999999E-2</v>
      </c>
      <c r="D116" s="5">
        <f t="shared" si="0"/>
        <v>7.0000000000000007E-2</v>
      </c>
    </row>
    <row r="117" spans="1:4" x14ac:dyDescent="0.25">
      <c r="A117" s="29">
        <v>2077</v>
      </c>
      <c r="C117" s="34">
        <v>3.5571999999999999E-2</v>
      </c>
      <c r="D117" s="5">
        <f t="shared" si="0"/>
        <v>7.0000000000000007E-2</v>
      </c>
    </row>
    <row r="118" spans="1:4" x14ac:dyDescent="0.25">
      <c r="A118" s="29">
        <v>2078</v>
      </c>
      <c r="C118" s="34">
        <v>3.5571999999999999E-2</v>
      </c>
      <c r="D118" s="5">
        <f t="shared" si="0"/>
        <v>7.0000000000000007E-2</v>
      </c>
    </row>
    <row r="119" spans="1:4" x14ac:dyDescent="0.25">
      <c r="A119" s="29">
        <v>2079</v>
      </c>
      <c r="C119" s="34">
        <v>3.5571999999999999E-2</v>
      </c>
      <c r="D119" s="5">
        <f t="shared" si="0"/>
        <v>7.0000000000000007E-2</v>
      </c>
    </row>
    <row r="120" spans="1:4" x14ac:dyDescent="0.25">
      <c r="A120" s="29">
        <v>2080</v>
      </c>
      <c r="C120" s="34">
        <v>3.5571999999999999E-2</v>
      </c>
      <c r="D120" s="5">
        <f t="shared" si="0"/>
        <v>7.0000000000000007E-2</v>
      </c>
    </row>
    <row r="121" spans="1:4" x14ac:dyDescent="0.25">
      <c r="A121" s="29">
        <v>2081</v>
      </c>
      <c r="C121" s="34">
        <v>3.5571999999999999E-2</v>
      </c>
      <c r="D121" s="5">
        <f t="shared" si="0"/>
        <v>7.0000000000000007E-2</v>
      </c>
    </row>
    <row r="122" spans="1:4" x14ac:dyDescent="0.25">
      <c r="A122" s="29">
        <v>2082</v>
      </c>
      <c r="C122" s="34">
        <v>3.5571999999999999E-2</v>
      </c>
      <c r="D122" s="5">
        <f t="shared" si="0"/>
        <v>7.0000000000000007E-2</v>
      </c>
    </row>
    <row r="123" spans="1:4" x14ac:dyDescent="0.25">
      <c r="A123" s="29">
        <v>2083</v>
      </c>
      <c r="C123" s="34">
        <v>3.5571999999999999E-2</v>
      </c>
      <c r="D123" s="5">
        <f t="shared" si="0"/>
        <v>7.0000000000000007E-2</v>
      </c>
    </row>
    <row r="124" spans="1:4" x14ac:dyDescent="0.25">
      <c r="A124" s="29">
        <v>2084</v>
      </c>
      <c r="C124" s="34">
        <v>3.5571999999999999E-2</v>
      </c>
      <c r="D124" s="5">
        <f t="shared" si="0"/>
        <v>7.0000000000000007E-2</v>
      </c>
    </row>
    <row r="125" spans="1:4" x14ac:dyDescent="0.25">
      <c r="A125" s="29">
        <v>2085</v>
      </c>
      <c r="C125" s="34">
        <v>3.5571999999999999E-2</v>
      </c>
      <c r="D125" s="5">
        <f t="shared" si="0"/>
        <v>7.0000000000000007E-2</v>
      </c>
    </row>
    <row r="126" spans="1:4" x14ac:dyDescent="0.25">
      <c r="A126" s="29">
        <v>2086</v>
      </c>
      <c r="C126" s="34">
        <v>3.5571999999999999E-2</v>
      </c>
      <c r="D126" s="5">
        <f t="shared" si="0"/>
        <v>7.0000000000000007E-2</v>
      </c>
    </row>
    <row r="127" spans="1:4" x14ac:dyDescent="0.25">
      <c r="A127" s="29">
        <v>2087</v>
      </c>
      <c r="C127" s="34">
        <v>3.5571999999999999E-2</v>
      </c>
      <c r="D127" s="5">
        <f t="shared" si="0"/>
        <v>7.0000000000000007E-2</v>
      </c>
    </row>
    <row r="128" spans="1:4" x14ac:dyDescent="0.25">
      <c r="A128" s="29">
        <v>2088</v>
      </c>
      <c r="C128" s="34">
        <v>3.5571999999999999E-2</v>
      </c>
      <c r="D128" s="5">
        <f t="shared" ref="D128:D138" si="1">$D$63</f>
        <v>7.0000000000000007E-2</v>
      </c>
    </row>
    <row r="129" spans="1:4" x14ac:dyDescent="0.25">
      <c r="A129" s="29">
        <v>2089</v>
      </c>
      <c r="C129" s="34">
        <v>3.5571999999999999E-2</v>
      </c>
      <c r="D129" s="5">
        <f t="shared" si="1"/>
        <v>7.0000000000000007E-2</v>
      </c>
    </row>
    <row r="130" spans="1:4" x14ac:dyDescent="0.25">
      <c r="A130" s="29">
        <v>2090</v>
      </c>
      <c r="C130" s="34">
        <v>3.5571999999999999E-2</v>
      </c>
      <c r="D130" s="5">
        <f t="shared" si="1"/>
        <v>7.0000000000000007E-2</v>
      </c>
    </row>
    <row r="131" spans="1:4" x14ac:dyDescent="0.25">
      <c r="A131" s="29">
        <v>2091</v>
      </c>
      <c r="C131" s="34">
        <v>3.5571999999999999E-2</v>
      </c>
      <c r="D131" s="5">
        <f t="shared" si="1"/>
        <v>7.0000000000000007E-2</v>
      </c>
    </row>
    <row r="132" spans="1:4" x14ac:dyDescent="0.25">
      <c r="A132" s="29">
        <v>2092</v>
      </c>
      <c r="C132" s="34">
        <v>3.5571999999999999E-2</v>
      </c>
      <c r="D132" s="5">
        <f t="shared" si="1"/>
        <v>7.0000000000000007E-2</v>
      </c>
    </row>
    <row r="133" spans="1:4" x14ac:dyDescent="0.25">
      <c r="A133" s="29">
        <v>2093</v>
      </c>
      <c r="C133" s="34">
        <v>3.5571999999999999E-2</v>
      </c>
      <c r="D133" s="5">
        <f t="shared" si="1"/>
        <v>7.0000000000000007E-2</v>
      </c>
    </row>
    <row r="134" spans="1:4" x14ac:dyDescent="0.25">
      <c r="A134" s="29">
        <v>2094</v>
      </c>
      <c r="C134" s="34">
        <v>3.5571999999999999E-2</v>
      </c>
      <c r="D134" s="5">
        <f t="shared" si="1"/>
        <v>7.0000000000000007E-2</v>
      </c>
    </row>
    <row r="135" spans="1:4" x14ac:dyDescent="0.25">
      <c r="A135" s="29">
        <v>2095</v>
      </c>
      <c r="C135" s="34">
        <v>3.5571999999999999E-2</v>
      </c>
      <c r="D135" s="5">
        <f t="shared" si="1"/>
        <v>7.0000000000000007E-2</v>
      </c>
    </row>
    <row r="136" spans="1:4" x14ac:dyDescent="0.25">
      <c r="A136" s="29">
        <v>2096</v>
      </c>
      <c r="C136" s="34">
        <v>3.5571999999999999E-2</v>
      </c>
      <c r="D136" s="5">
        <f t="shared" si="1"/>
        <v>7.0000000000000007E-2</v>
      </c>
    </row>
    <row r="137" spans="1:4" x14ac:dyDescent="0.25">
      <c r="A137" s="29">
        <v>2097</v>
      </c>
      <c r="C137" s="34">
        <v>3.5571999999999999E-2</v>
      </c>
      <c r="D137" s="5">
        <f t="shared" si="1"/>
        <v>7.0000000000000007E-2</v>
      </c>
    </row>
    <row r="138" spans="1:4" x14ac:dyDescent="0.25">
      <c r="A138" s="29">
        <v>2098</v>
      </c>
      <c r="C138" s="34">
        <v>3.5571999999999999E-2</v>
      </c>
      <c r="D138" s="5">
        <f t="shared" si="1"/>
        <v>7.0000000000000007E-2</v>
      </c>
    </row>
    <row r="139" spans="1:4" x14ac:dyDescent="0.25">
      <c r="A139" s="29"/>
      <c r="D139" s="5"/>
    </row>
    <row r="140" spans="1:4" x14ac:dyDescent="0.25">
      <c r="A140" s="29"/>
      <c r="D140" s="5"/>
    </row>
    <row r="141" spans="1:4" x14ac:dyDescent="0.25">
      <c r="A141" s="29"/>
      <c r="D141" s="5"/>
    </row>
    <row r="142" spans="1:4" x14ac:dyDescent="0.25">
      <c r="A142" s="29"/>
      <c r="D142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Gerlyand</dc:creator>
  <cp:lastModifiedBy>Alex Gerlyand</cp:lastModifiedBy>
  <dcterms:created xsi:type="dcterms:W3CDTF">2024-03-18T10:36:45Z</dcterms:created>
  <dcterms:modified xsi:type="dcterms:W3CDTF">2024-03-20T06:46:10Z</dcterms:modified>
</cp:coreProperties>
</file>